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ocuments\MY_DOCUMENTS\QUANT\PROJECTS\ALGO TRADING\.AlgoTrading\"/>
    </mc:Choice>
  </mc:AlternateContent>
  <xr:revisionPtr revIDLastSave="0" documentId="13_ncr:1_{9981220B-F0FD-4AF7-BCF0-36D6AFA6E450}" xr6:coauthVersionLast="47" xr6:coauthVersionMax="47" xr10:uidLastSave="{00000000-0000-0000-0000-000000000000}"/>
  <bookViews>
    <workbookView xWindow="3900" yWindow="3900" windowWidth="38700" windowHeight="15345" activeTab="5" xr2:uid="{00000000-000D-0000-FFFF-FFFF00000000}"/>
  </bookViews>
  <sheets>
    <sheet name="OHLC Data" sheetId="1" r:id="rId1"/>
    <sheet name="OHLC Chart" sheetId="9" r:id="rId2"/>
    <sheet name="LOOKBACK Strategy" sheetId="4" r:id="rId3"/>
    <sheet name="VWAP Strategy" sheetId="7" r:id="rId4"/>
    <sheet name="VWAP Chart" sheetId="8" r:id="rId5"/>
    <sheet name="RSI Strategy" sheetId="6" r:id="rId6"/>
    <sheet name="RSI Chart" sheetId="11" r:id="rId7"/>
    <sheet name="RSI Signal Chart" sheetId="12" r:id="rId8"/>
  </sheets>
  <definedNames>
    <definedName name="RSI_Overbought">'RSI Strategy'!$AA$11</definedName>
    <definedName name="RSI_Oversold">'RSI Strategy'!$AA$12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6" l="1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M658" i="6"/>
  <c r="M659" i="6"/>
  <c r="M660" i="6"/>
  <c r="M661" i="6"/>
  <c r="M662" i="6"/>
  <c r="M663" i="6"/>
  <c r="M664" i="6"/>
  <c r="M665" i="6"/>
  <c r="M666" i="6"/>
  <c r="M667" i="6"/>
  <c r="M668" i="6"/>
  <c r="M669" i="6"/>
  <c r="M670" i="6"/>
  <c r="M671" i="6"/>
  <c r="M672" i="6"/>
  <c r="M673" i="6"/>
  <c r="M674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M793" i="6"/>
  <c r="M794" i="6"/>
  <c r="M795" i="6"/>
  <c r="M796" i="6"/>
  <c r="M797" i="6"/>
  <c r="M798" i="6"/>
  <c r="M799" i="6"/>
  <c r="M800" i="6"/>
  <c r="M801" i="6"/>
  <c r="M802" i="6"/>
  <c r="M803" i="6"/>
  <c r="M804" i="6"/>
  <c r="M805" i="6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M926" i="6"/>
  <c r="M927" i="6"/>
  <c r="M928" i="6"/>
  <c r="M929" i="6"/>
  <c r="M930" i="6"/>
  <c r="M931" i="6"/>
  <c r="M932" i="6"/>
  <c r="M933" i="6"/>
  <c r="M934" i="6"/>
  <c r="M935" i="6"/>
  <c r="M936" i="6"/>
  <c r="M937" i="6"/>
  <c r="M938" i="6"/>
  <c r="M939" i="6"/>
  <c r="M940" i="6"/>
  <c r="M941" i="6"/>
  <c r="M942" i="6"/>
  <c r="M943" i="6"/>
  <c r="M944" i="6"/>
  <c r="M945" i="6"/>
  <c r="M946" i="6"/>
  <c r="M947" i="6"/>
  <c r="M948" i="6"/>
  <c r="M949" i="6"/>
  <c r="M950" i="6"/>
  <c r="M951" i="6"/>
  <c r="M952" i="6"/>
  <c r="M953" i="6"/>
  <c r="M954" i="6"/>
  <c r="M955" i="6"/>
  <c r="M956" i="6"/>
  <c r="M957" i="6"/>
  <c r="M958" i="6"/>
  <c r="M959" i="6"/>
  <c r="M960" i="6"/>
  <c r="M961" i="6"/>
  <c r="M962" i="6"/>
  <c r="M963" i="6"/>
  <c r="M964" i="6"/>
  <c r="M965" i="6"/>
  <c r="M966" i="6"/>
  <c r="M967" i="6"/>
  <c r="M968" i="6"/>
  <c r="M969" i="6"/>
  <c r="M970" i="6"/>
  <c r="M971" i="6"/>
  <c r="M972" i="6"/>
  <c r="M973" i="6"/>
  <c r="M974" i="6"/>
  <c r="M975" i="6"/>
  <c r="M976" i="6"/>
  <c r="M977" i="6"/>
  <c r="M978" i="6"/>
  <c r="M979" i="6"/>
  <c r="M980" i="6"/>
  <c r="M981" i="6"/>
  <c r="M982" i="6"/>
  <c r="M983" i="6"/>
  <c r="M984" i="6"/>
  <c r="M985" i="6"/>
  <c r="M986" i="6"/>
  <c r="M987" i="6"/>
  <c r="M988" i="6"/>
  <c r="M989" i="6"/>
  <c r="M990" i="6"/>
  <c r="M991" i="6"/>
  <c r="M992" i="6"/>
  <c r="M993" i="6"/>
  <c r="M994" i="6"/>
  <c r="M995" i="6"/>
  <c r="M996" i="6"/>
  <c r="M997" i="6"/>
  <c r="M998" i="6"/>
  <c r="M999" i="6"/>
  <c r="M1000" i="6"/>
  <c r="M1001" i="6"/>
  <c r="M1002" i="6"/>
  <c r="M1003" i="6"/>
  <c r="M1004" i="6"/>
  <c r="M1005" i="6"/>
  <c r="M1006" i="6"/>
  <c r="M1007" i="6"/>
  <c r="M1008" i="6"/>
  <c r="M1009" i="6"/>
  <c r="M1010" i="6"/>
  <c r="M1011" i="6"/>
  <c r="M1012" i="6"/>
  <c r="M1013" i="6"/>
  <c r="M1014" i="6"/>
  <c r="M1015" i="6"/>
  <c r="M1016" i="6"/>
  <c r="M1017" i="6"/>
  <c r="M1018" i="6"/>
  <c r="M1019" i="6"/>
  <c r="M1020" i="6"/>
  <c r="M1021" i="6"/>
  <c r="M1022" i="6"/>
  <c r="M1023" i="6"/>
  <c r="M1024" i="6"/>
  <c r="M1025" i="6"/>
  <c r="M1026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M1045" i="6"/>
  <c r="M1046" i="6"/>
  <c r="M1047" i="6"/>
  <c r="M1048" i="6"/>
  <c r="M1049" i="6"/>
  <c r="M1050" i="6"/>
  <c r="M1051" i="6"/>
  <c r="M1052" i="6"/>
  <c r="M1053" i="6"/>
  <c r="M1054" i="6"/>
  <c r="M1055" i="6"/>
  <c r="M1056" i="6"/>
  <c r="M1057" i="6"/>
  <c r="M1058" i="6"/>
  <c r="M1059" i="6"/>
  <c r="M1060" i="6"/>
  <c r="M1061" i="6"/>
  <c r="M1062" i="6"/>
  <c r="M1063" i="6"/>
  <c r="M1064" i="6"/>
  <c r="M1065" i="6"/>
  <c r="M1066" i="6"/>
  <c r="M1067" i="6"/>
  <c r="M1068" i="6"/>
  <c r="M1069" i="6"/>
  <c r="M1070" i="6"/>
  <c r="M1071" i="6"/>
  <c r="M1072" i="6"/>
  <c r="M1073" i="6"/>
  <c r="M1074" i="6"/>
  <c r="M1075" i="6"/>
  <c r="M1076" i="6"/>
  <c r="M1077" i="6"/>
  <c r="M1078" i="6"/>
  <c r="M1079" i="6"/>
  <c r="M1080" i="6"/>
  <c r="M1081" i="6"/>
  <c r="M1082" i="6"/>
  <c r="M1083" i="6"/>
  <c r="M1084" i="6"/>
  <c r="M1085" i="6"/>
  <c r="M1086" i="6"/>
  <c r="M1087" i="6"/>
  <c r="M1088" i="6"/>
  <c r="M1089" i="6"/>
  <c r="M1090" i="6"/>
  <c r="M1091" i="6"/>
  <c r="M1092" i="6"/>
  <c r="M1093" i="6"/>
  <c r="M1094" i="6"/>
  <c r="M1095" i="6"/>
  <c r="M1096" i="6"/>
  <c r="M1097" i="6"/>
  <c r="M1098" i="6"/>
  <c r="M1099" i="6"/>
  <c r="M1100" i="6"/>
  <c r="M1101" i="6"/>
  <c r="M1102" i="6"/>
  <c r="M1103" i="6"/>
  <c r="M1104" i="6"/>
  <c r="M1105" i="6"/>
  <c r="M1106" i="6"/>
  <c r="M1107" i="6"/>
  <c r="M1108" i="6"/>
  <c r="M1109" i="6"/>
  <c r="M1110" i="6"/>
  <c r="M1111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3" i="6"/>
  <c r="M1144" i="6"/>
  <c r="M1145" i="6"/>
  <c r="M1146" i="6"/>
  <c r="M1147" i="6"/>
  <c r="M1148" i="6"/>
  <c r="M1149" i="6"/>
  <c r="M1150" i="6"/>
  <c r="M1151" i="6"/>
  <c r="M1152" i="6"/>
  <c r="M1153" i="6"/>
  <c r="M1154" i="6"/>
  <c r="M1155" i="6"/>
  <c r="M1156" i="6"/>
  <c r="M1157" i="6"/>
  <c r="M1158" i="6"/>
  <c r="M1159" i="6"/>
  <c r="M1160" i="6"/>
  <c r="M1161" i="6"/>
  <c r="M1162" i="6"/>
  <c r="M1163" i="6"/>
  <c r="M1164" i="6"/>
  <c r="M1165" i="6"/>
  <c r="M1166" i="6"/>
  <c r="M1167" i="6"/>
  <c r="M1168" i="6"/>
  <c r="M1169" i="6"/>
  <c r="M1170" i="6"/>
  <c r="M1171" i="6"/>
  <c r="M1172" i="6"/>
  <c r="M1173" i="6"/>
  <c r="M1174" i="6"/>
  <c r="M1175" i="6"/>
  <c r="M1176" i="6"/>
  <c r="M1177" i="6"/>
  <c r="M1178" i="6"/>
  <c r="M1179" i="6"/>
  <c r="M1180" i="6"/>
  <c r="M1181" i="6"/>
  <c r="M1182" i="6"/>
  <c r="M1183" i="6"/>
  <c r="M1184" i="6"/>
  <c r="M1185" i="6"/>
  <c r="M1186" i="6"/>
  <c r="M1187" i="6"/>
  <c r="M1188" i="6"/>
  <c r="M1189" i="6"/>
  <c r="M1190" i="6"/>
  <c r="M1191" i="6"/>
  <c r="M1192" i="6"/>
  <c r="M1193" i="6"/>
  <c r="M1194" i="6"/>
  <c r="M1195" i="6"/>
  <c r="M1196" i="6"/>
  <c r="M1197" i="6"/>
  <c r="M1198" i="6"/>
  <c r="M1199" i="6"/>
  <c r="M1200" i="6"/>
  <c r="M1201" i="6"/>
  <c r="M1202" i="6"/>
  <c r="M1203" i="6"/>
  <c r="M1204" i="6"/>
  <c r="M1205" i="6"/>
  <c r="M1206" i="6"/>
  <c r="M1207" i="6"/>
  <c r="M1208" i="6"/>
  <c r="M1209" i="6"/>
  <c r="M1210" i="6"/>
  <c r="M1211" i="6"/>
  <c r="M1212" i="6"/>
  <c r="M1213" i="6"/>
  <c r="M1214" i="6"/>
  <c r="M1215" i="6"/>
  <c r="M1216" i="6"/>
  <c r="M1217" i="6"/>
  <c r="M1218" i="6"/>
  <c r="M1219" i="6"/>
  <c r="M1220" i="6"/>
  <c r="M1221" i="6"/>
  <c r="M1222" i="6"/>
  <c r="M1223" i="6"/>
  <c r="M1224" i="6"/>
  <c r="M1225" i="6"/>
  <c r="M1226" i="6"/>
  <c r="M1227" i="6"/>
  <c r="M1228" i="6"/>
  <c r="M1229" i="6"/>
  <c r="M1230" i="6"/>
  <c r="M1231" i="6"/>
  <c r="M1232" i="6"/>
  <c r="M1233" i="6"/>
  <c r="M1234" i="6"/>
  <c r="M1235" i="6"/>
  <c r="M1236" i="6"/>
  <c r="M1237" i="6"/>
  <c r="M1238" i="6"/>
  <c r="M1239" i="6"/>
  <c r="M1240" i="6"/>
  <c r="M1241" i="6"/>
  <c r="M1242" i="6"/>
  <c r="M1243" i="6"/>
  <c r="M1244" i="6"/>
  <c r="M1245" i="6"/>
  <c r="M1246" i="6"/>
  <c r="M1247" i="6"/>
  <c r="M1248" i="6"/>
  <c r="M1249" i="6"/>
  <c r="M1250" i="6"/>
  <c r="M1251" i="6"/>
  <c r="M1252" i="6"/>
  <c r="M1253" i="6"/>
  <c r="M1254" i="6"/>
  <c r="M1255" i="6"/>
  <c r="M1256" i="6"/>
  <c r="M1257" i="6"/>
  <c r="M1258" i="6"/>
  <c r="M1259" i="6"/>
  <c r="M1260" i="6"/>
  <c r="M1261" i="6"/>
  <c r="M1262" i="6"/>
  <c r="M1263" i="6"/>
  <c r="M1264" i="6"/>
  <c r="M1265" i="6"/>
  <c r="M1266" i="6"/>
  <c r="M1267" i="6"/>
  <c r="M1268" i="6"/>
  <c r="M1269" i="6"/>
  <c r="M1270" i="6"/>
  <c r="M1271" i="6"/>
  <c r="M1272" i="6"/>
  <c r="M1273" i="6"/>
  <c r="M1274" i="6"/>
  <c r="M1275" i="6"/>
  <c r="M1276" i="6"/>
  <c r="M1277" i="6"/>
  <c r="M1278" i="6"/>
  <c r="M1279" i="6"/>
  <c r="M1280" i="6"/>
  <c r="M1281" i="6"/>
  <c r="M1282" i="6"/>
  <c r="M1283" i="6"/>
  <c r="M1284" i="6"/>
  <c r="M1285" i="6"/>
  <c r="M1286" i="6"/>
  <c r="M1287" i="6"/>
  <c r="M1288" i="6"/>
  <c r="M1289" i="6"/>
  <c r="M1290" i="6"/>
  <c r="M1291" i="6"/>
  <c r="M1292" i="6"/>
  <c r="M1293" i="6"/>
  <c r="M1294" i="6"/>
  <c r="M1295" i="6"/>
  <c r="M1296" i="6"/>
  <c r="M1297" i="6"/>
  <c r="M1298" i="6"/>
  <c r="M1299" i="6"/>
  <c r="M1300" i="6"/>
  <c r="M1301" i="6"/>
  <c r="M1302" i="6"/>
  <c r="M1303" i="6"/>
  <c r="M1304" i="6"/>
  <c r="M1305" i="6"/>
  <c r="M1306" i="6"/>
  <c r="M1307" i="6"/>
  <c r="M1308" i="6"/>
  <c r="M1309" i="6"/>
  <c r="M1310" i="6"/>
  <c r="M1311" i="6"/>
  <c r="M1312" i="6"/>
  <c r="M1313" i="6"/>
  <c r="M1314" i="6"/>
  <c r="M1315" i="6"/>
  <c r="M1316" i="6"/>
  <c r="M1317" i="6"/>
  <c r="M1318" i="6"/>
  <c r="M1319" i="6"/>
  <c r="M1320" i="6"/>
  <c r="M1321" i="6"/>
  <c r="M1322" i="6"/>
  <c r="M1323" i="6"/>
  <c r="M1324" i="6"/>
  <c r="M1325" i="6"/>
  <c r="M1326" i="6"/>
  <c r="M1327" i="6"/>
  <c r="M1328" i="6"/>
  <c r="M1329" i="6"/>
  <c r="M1330" i="6"/>
  <c r="M1331" i="6"/>
  <c r="M1332" i="6"/>
  <c r="M1333" i="6"/>
  <c r="M1334" i="6"/>
  <c r="M1335" i="6"/>
  <c r="M1336" i="6"/>
  <c r="M1337" i="6"/>
  <c r="M1338" i="6"/>
  <c r="M1339" i="6"/>
  <c r="M1340" i="6"/>
  <c r="M1341" i="6"/>
  <c r="M1342" i="6"/>
  <c r="M1343" i="6"/>
  <c r="M1344" i="6"/>
  <c r="M1345" i="6"/>
  <c r="M1346" i="6"/>
  <c r="M1347" i="6"/>
  <c r="M1348" i="6"/>
  <c r="M1349" i="6"/>
  <c r="M1350" i="6"/>
  <c r="M1351" i="6"/>
  <c r="M1352" i="6"/>
  <c r="M1353" i="6"/>
  <c r="M1354" i="6"/>
  <c r="M1355" i="6"/>
  <c r="M1356" i="6"/>
  <c r="M1357" i="6"/>
  <c r="M1358" i="6"/>
  <c r="M1359" i="6"/>
  <c r="M1360" i="6"/>
  <c r="M1361" i="6"/>
  <c r="M1362" i="6"/>
  <c r="M1363" i="6"/>
  <c r="M1364" i="6"/>
  <c r="M1365" i="6"/>
  <c r="M1366" i="6"/>
  <c r="M1367" i="6"/>
  <c r="M1368" i="6"/>
  <c r="M1369" i="6"/>
  <c r="M1370" i="6"/>
  <c r="M1371" i="6"/>
  <c r="M1372" i="6"/>
  <c r="M1373" i="6"/>
  <c r="M1374" i="6"/>
  <c r="M1375" i="6"/>
  <c r="M1376" i="6"/>
  <c r="M1377" i="6"/>
  <c r="M1378" i="6"/>
  <c r="M1379" i="6"/>
  <c r="M1380" i="6"/>
  <c r="M1381" i="6"/>
  <c r="M1382" i="6"/>
  <c r="M1383" i="6"/>
  <c r="M1384" i="6"/>
  <c r="M1385" i="6"/>
  <c r="M1386" i="6"/>
  <c r="M1387" i="6"/>
  <c r="M1388" i="6"/>
  <c r="M1389" i="6"/>
  <c r="M1390" i="6"/>
  <c r="M1391" i="6"/>
  <c r="M1392" i="6"/>
  <c r="M1393" i="6"/>
  <c r="M1394" i="6"/>
  <c r="M1395" i="6"/>
  <c r="M1396" i="6"/>
  <c r="M1397" i="6"/>
  <c r="M1398" i="6"/>
  <c r="M1399" i="6"/>
  <c r="M1400" i="6"/>
  <c r="M1401" i="6"/>
  <c r="M1402" i="6"/>
  <c r="M1403" i="6"/>
  <c r="M1404" i="6"/>
  <c r="M1405" i="6"/>
  <c r="M1406" i="6"/>
  <c r="M1407" i="6"/>
  <c r="M1408" i="6"/>
  <c r="M1409" i="6"/>
  <c r="M1410" i="6"/>
  <c r="M1411" i="6"/>
  <c r="M1412" i="6"/>
  <c r="M1413" i="6"/>
  <c r="M1414" i="6"/>
  <c r="M1415" i="6"/>
  <c r="M1416" i="6"/>
  <c r="M1417" i="6"/>
  <c r="M1418" i="6"/>
  <c r="M1419" i="6"/>
  <c r="M1420" i="6"/>
  <c r="M1421" i="6"/>
  <c r="M1422" i="6"/>
  <c r="M1423" i="6"/>
  <c r="M1424" i="6"/>
  <c r="M1425" i="6"/>
  <c r="M1426" i="6"/>
  <c r="M1427" i="6"/>
  <c r="M1428" i="6"/>
  <c r="M1429" i="6"/>
  <c r="M1430" i="6"/>
  <c r="M1431" i="6"/>
  <c r="M1432" i="6"/>
  <c r="M1433" i="6"/>
  <c r="M1434" i="6"/>
  <c r="M1435" i="6"/>
  <c r="M1436" i="6"/>
  <c r="M1437" i="6"/>
  <c r="M1438" i="6"/>
  <c r="M1439" i="6"/>
  <c r="M1440" i="6"/>
  <c r="M1441" i="6"/>
  <c r="M1442" i="6"/>
  <c r="M1443" i="6"/>
  <c r="M1444" i="6"/>
  <c r="M1445" i="6"/>
  <c r="M1446" i="6"/>
  <c r="M1447" i="6"/>
  <c r="M1448" i="6"/>
  <c r="M1449" i="6"/>
  <c r="M1450" i="6"/>
  <c r="M1451" i="6"/>
  <c r="M1452" i="6"/>
  <c r="M1453" i="6"/>
  <c r="M1454" i="6"/>
  <c r="M1455" i="6"/>
  <c r="M1456" i="6"/>
  <c r="M1457" i="6"/>
  <c r="M1458" i="6"/>
  <c r="M1459" i="6"/>
  <c r="M1460" i="6"/>
  <c r="M1461" i="6"/>
  <c r="M1462" i="6"/>
  <c r="M1463" i="6"/>
  <c r="M1464" i="6"/>
  <c r="M1465" i="6"/>
  <c r="M1466" i="6"/>
  <c r="M1467" i="6"/>
  <c r="M1468" i="6"/>
  <c r="M1469" i="6"/>
  <c r="M1470" i="6"/>
  <c r="M1471" i="6"/>
  <c r="M1472" i="6"/>
  <c r="M1473" i="6"/>
  <c r="M1474" i="6"/>
  <c r="M1475" i="6"/>
  <c r="M1476" i="6"/>
  <c r="M1477" i="6"/>
  <c r="M1478" i="6"/>
  <c r="M1479" i="6"/>
  <c r="M1480" i="6"/>
  <c r="M1481" i="6"/>
  <c r="M1482" i="6"/>
  <c r="M1483" i="6"/>
  <c r="M1484" i="6"/>
  <c r="M1485" i="6"/>
  <c r="M1486" i="6"/>
  <c r="M1487" i="6"/>
  <c r="M1488" i="6"/>
  <c r="M1489" i="6"/>
  <c r="M1490" i="6"/>
  <c r="M1491" i="6"/>
  <c r="M1492" i="6"/>
  <c r="M1493" i="6"/>
  <c r="M1494" i="6"/>
  <c r="M1495" i="6"/>
  <c r="M1496" i="6"/>
  <c r="M1497" i="6"/>
  <c r="M1498" i="6"/>
  <c r="M1499" i="6"/>
  <c r="M1500" i="6"/>
  <c r="M1501" i="6"/>
  <c r="M1502" i="6"/>
  <c r="M1503" i="6"/>
  <c r="M1504" i="6"/>
  <c r="M1505" i="6"/>
  <c r="M1506" i="6"/>
  <c r="M1507" i="6"/>
  <c r="M1508" i="6"/>
  <c r="M1509" i="6"/>
  <c r="M1510" i="6"/>
  <c r="M1511" i="6"/>
  <c r="M1512" i="6"/>
  <c r="M1513" i="6"/>
  <c r="M1514" i="6"/>
  <c r="M1515" i="6"/>
  <c r="M1516" i="6"/>
  <c r="M1517" i="6"/>
  <c r="M1518" i="6"/>
  <c r="M1519" i="6"/>
  <c r="M1520" i="6"/>
  <c r="M1521" i="6"/>
  <c r="M1522" i="6"/>
  <c r="M1523" i="6"/>
  <c r="M1524" i="6"/>
  <c r="M1525" i="6"/>
  <c r="M1526" i="6"/>
  <c r="M1527" i="6"/>
  <c r="M1528" i="6"/>
  <c r="M1529" i="6"/>
  <c r="M1530" i="6"/>
  <c r="M1531" i="6"/>
  <c r="M1532" i="6"/>
  <c r="M1533" i="6"/>
  <c r="M1534" i="6"/>
  <c r="M1535" i="6"/>
  <c r="M1536" i="6"/>
  <c r="M1537" i="6"/>
  <c r="M1538" i="6"/>
  <c r="M1539" i="6"/>
  <c r="M1540" i="6"/>
  <c r="M1541" i="6"/>
  <c r="M1542" i="6"/>
  <c r="M1543" i="6"/>
  <c r="M1544" i="6"/>
  <c r="M1545" i="6"/>
  <c r="M1546" i="6"/>
  <c r="M1547" i="6"/>
  <c r="M1548" i="6"/>
  <c r="M1549" i="6"/>
  <c r="M1550" i="6"/>
  <c r="M1551" i="6"/>
  <c r="M1552" i="6"/>
  <c r="M1553" i="6"/>
  <c r="M1554" i="6"/>
  <c r="M1555" i="6"/>
  <c r="M1556" i="6"/>
  <c r="M1557" i="6"/>
  <c r="M1558" i="6"/>
  <c r="M1559" i="6"/>
  <c r="M1560" i="6"/>
  <c r="M1561" i="6"/>
  <c r="M1562" i="6"/>
  <c r="M1563" i="6"/>
  <c r="M1564" i="6"/>
  <c r="M1565" i="6"/>
  <c r="M1566" i="6"/>
  <c r="M1567" i="6"/>
  <c r="M1568" i="6"/>
  <c r="M1569" i="6"/>
  <c r="M1570" i="6"/>
  <c r="M1571" i="6"/>
  <c r="M1572" i="6"/>
  <c r="M1573" i="6"/>
  <c r="M1574" i="6"/>
  <c r="M1575" i="6"/>
  <c r="M1576" i="6"/>
  <c r="M1577" i="6"/>
  <c r="M1578" i="6"/>
  <c r="M1579" i="6"/>
  <c r="M1580" i="6"/>
  <c r="M1581" i="6"/>
  <c r="M1582" i="6"/>
  <c r="M1583" i="6"/>
  <c r="M1584" i="6"/>
  <c r="M1585" i="6"/>
  <c r="M1586" i="6"/>
  <c r="M1587" i="6"/>
  <c r="M1588" i="6"/>
  <c r="M1589" i="6"/>
  <c r="M1590" i="6"/>
  <c r="M1591" i="6"/>
  <c r="M1592" i="6"/>
  <c r="M1593" i="6"/>
  <c r="M1594" i="6"/>
  <c r="M1595" i="6"/>
  <c r="M1596" i="6"/>
  <c r="M1597" i="6"/>
  <c r="M1598" i="6"/>
  <c r="M1599" i="6"/>
  <c r="M1600" i="6"/>
  <c r="M1601" i="6"/>
  <c r="M1602" i="6"/>
  <c r="M1603" i="6"/>
  <c r="M1604" i="6"/>
  <c r="M1605" i="6"/>
  <c r="M1606" i="6"/>
  <c r="M1607" i="6"/>
  <c r="M1608" i="6"/>
  <c r="M1609" i="6"/>
  <c r="M1610" i="6"/>
  <c r="M1611" i="6"/>
  <c r="M1612" i="6"/>
  <c r="M1613" i="6"/>
  <c r="M1614" i="6"/>
  <c r="M1615" i="6"/>
  <c r="M1616" i="6"/>
  <c r="M1617" i="6"/>
  <c r="M1618" i="6"/>
  <c r="M1619" i="6"/>
  <c r="M1620" i="6"/>
  <c r="M1621" i="6"/>
  <c r="M1622" i="6"/>
  <c r="M1623" i="6"/>
  <c r="M1624" i="6"/>
  <c r="M1625" i="6"/>
  <c r="M1626" i="6"/>
  <c r="M1627" i="6"/>
  <c r="M1628" i="6"/>
  <c r="M1629" i="6"/>
  <c r="M1630" i="6"/>
  <c r="M1631" i="6"/>
  <c r="M1632" i="6"/>
  <c r="M1633" i="6"/>
  <c r="M1634" i="6"/>
  <c r="M1635" i="6"/>
  <c r="M1636" i="6"/>
  <c r="M1637" i="6"/>
  <c r="M1638" i="6"/>
  <c r="M1639" i="6"/>
  <c r="M1640" i="6"/>
  <c r="M1641" i="6"/>
  <c r="M1642" i="6"/>
  <c r="M1643" i="6"/>
  <c r="M1644" i="6"/>
  <c r="M1645" i="6"/>
  <c r="M1646" i="6"/>
  <c r="M1647" i="6"/>
  <c r="M1648" i="6"/>
  <c r="M1649" i="6"/>
  <c r="M1650" i="6"/>
  <c r="M1651" i="6"/>
  <c r="M1652" i="6"/>
  <c r="M1653" i="6"/>
  <c r="M1654" i="6"/>
  <c r="M1655" i="6"/>
  <c r="M1656" i="6"/>
  <c r="M1657" i="6"/>
  <c r="M1658" i="6"/>
  <c r="M1659" i="6"/>
  <c r="M1660" i="6"/>
  <c r="M1661" i="6"/>
  <c r="M1662" i="6"/>
  <c r="M1663" i="6"/>
  <c r="M1664" i="6"/>
  <c r="M1665" i="6"/>
  <c r="M1666" i="6"/>
  <c r="M1667" i="6"/>
  <c r="M1668" i="6"/>
  <c r="M1669" i="6"/>
  <c r="M1670" i="6"/>
  <c r="M1671" i="6"/>
  <c r="M1672" i="6"/>
  <c r="M1673" i="6"/>
  <c r="M1674" i="6"/>
  <c r="M1675" i="6"/>
  <c r="M1676" i="6"/>
  <c r="M1677" i="6"/>
  <c r="M1678" i="6"/>
  <c r="M1679" i="6"/>
  <c r="M1680" i="6"/>
  <c r="M1681" i="6"/>
  <c r="M1682" i="6"/>
  <c r="M1683" i="6"/>
  <c r="M1684" i="6"/>
  <c r="M1685" i="6"/>
  <c r="M1686" i="6"/>
  <c r="M1687" i="6"/>
  <c r="M1688" i="6"/>
  <c r="M1689" i="6"/>
  <c r="M1690" i="6"/>
  <c r="M1691" i="6"/>
  <c r="M1692" i="6"/>
  <c r="M1693" i="6"/>
  <c r="M1694" i="6"/>
  <c r="M1695" i="6"/>
  <c r="M1696" i="6"/>
  <c r="M1697" i="6"/>
  <c r="M1698" i="6"/>
  <c r="M1699" i="6"/>
  <c r="M1700" i="6"/>
  <c r="M1701" i="6"/>
  <c r="M1702" i="6"/>
  <c r="M1703" i="6"/>
  <c r="M1704" i="6"/>
  <c r="M1705" i="6"/>
  <c r="M1706" i="6"/>
  <c r="M1707" i="6"/>
  <c r="M1708" i="6"/>
  <c r="M1709" i="6"/>
  <c r="M1710" i="6"/>
  <c r="M1711" i="6"/>
  <c r="M1712" i="6"/>
  <c r="M1713" i="6"/>
  <c r="M1714" i="6"/>
  <c r="M1715" i="6"/>
  <c r="M1716" i="6"/>
  <c r="M1717" i="6"/>
  <c r="M1718" i="6"/>
  <c r="M1719" i="6"/>
  <c r="M1720" i="6"/>
  <c r="M1721" i="6"/>
  <c r="M1722" i="6"/>
  <c r="M1723" i="6"/>
  <c r="M1724" i="6"/>
  <c r="M1725" i="6"/>
  <c r="M1726" i="6"/>
  <c r="M1727" i="6"/>
  <c r="M1728" i="6"/>
  <c r="M1729" i="6"/>
  <c r="M1730" i="6"/>
  <c r="M1731" i="6"/>
  <c r="M1732" i="6"/>
  <c r="M1733" i="6"/>
  <c r="M1734" i="6"/>
  <c r="M1735" i="6"/>
  <c r="M1736" i="6"/>
  <c r="M1737" i="6"/>
  <c r="M1738" i="6"/>
  <c r="M1739" i="6"/>
  <c r="M1740" i="6"/>
  <c r="M1741" i="6"/>
  <c r="M1742" i="6"/>
  <c r="M1743" i="6"/>
  <c r="M1744" i="6"/>
  <c r="M1745" i="6"/>
  <c r="M1746" i="6"/>
  <c r="M1747" i="6"/>
  <c r="M1748" i="6"/>
  <c r="M1749" i="6"/>
  <c r="M1750" i="6"/>
  <c r="M1751" i="6"/>
  <c r="M1752" i="6"/>
  <c r="M1753" i="6"/>
  <c r="M1754" i="6"/>
  <c r="M1755" i="6"/>
  <c r="M1756" i="6"/>
  <c r="M1757" i="6"/>
  <c r="M1758" i="6"/>
  <c r="M1759" i="6"/>
  <c r="M1760" i="6"/>
  <c r="M1761" i="6"/>
  <c r="M1762" i="6"/>
  <c r="M1763" i="6"/>
  <c r="M1764" i="6"/>
  <c r="M1765" i="6"/>
  <c r="M1766" i="6"/>
  <c r="M1767" i="6"/>
  <c r="M1768" i="6"/>
  <c r="M1769" i="6"/>
  <c r="M1770" i="6"/>
  <c r="M1771" i="6"/>
  <c r="M1772" i="6"/>
  <c r="M1773" i="6"/>
  <c r="M1774" i="6"/>
  <c r="M1775" i="6"/>
  <c r="M1776" i="6"/>
  <c r="M1777" i="6"/>
  <c r="M1778" i="6"/>
  <c r="M1779" i="6"/>
  <c r="M1780" i="6"/>
  <c r="M1781" i="6"/>
  <c r="M1782" i="6"/>
  <c r="M1783" i="6"/>
  <c r="M1784" i="6"/>
  <c r="M1785" i="6"/>
  <c r="M1786" i="6"/>
  <c r="M1787" i="6"/>
  <c r="M1788" i="6"/>
  <c r="M1789" i="6"/>
  <c r="M1790" i="6"/>
  <c r="M1791" i="6"/>
  <c r="M1792" i="6"/>
  <c r="M1793" i="6"/>
  <c r="M1794" i="6"/>
  <c r="M1795" i="6"/>
  <c r="M1796" i="6"/>
  <c r="M1797" i="6"/>
  <c r="M1798" i="6"/>
  <c r="M1799" i="6"/>
  <c r="M1800" i="6"/>
  <c r="M1801" i="6"/>
  <c r="M1802" i="6"/>
  <c r="M1803" i="6"/>
  <c r="M1804" i="6"/>
  <c r="M1805" i="6"/>
  <c r="M1806" i="6"/>
  <c r="M1807" i="6"/>
  <c r="M1808" i="6"/>
  <c r="M1809" i="6"/>
  <c r="M1810" i="6"/>
  <c r="M1811" i="6"/>
  <c r="M1812" i="6"/>
  <c r="M1813" i="6"/>
  <c r="M1814" i="6"/>
  <c r="M1815" i="6"/>
  <c r="M1816" i="6"/>
  <c r="M1817" i="6"/>
  <c r="M1818" i="6"/>
  <c r="M1819" i="6"/>
  <c r="M1820" i="6"/>
  <c r="M1821" i="6"/>
  <c r="M1822" i="6"/>
  <c r="M1823" i="6"/>
  <c r="M1824" i="6"/>
  <c r="M1825" i="6"/>
  <c r="M1826" i="6"/>
  <c r="M1827" i="6"/>
  <c r="M1828" i="6"/>
  <c r="M1829" i="6"/>
  <c r="M1830" i="6"/>
  <c r="M1831" i="6"/>
  <c r="M1832" i="6"/>
  <c r="M1833" i="6"/>
  <c r="M1834" i="6"/>
  <c r="M1835" i="6"/>
  <c r="M1836" i="6"/>
  <c r="M1837" i="6"/>
  <c r="M1838" i="6"/>
  <c r="M1839" i="6"/>
  <c r="M1840" i="6"/>
  <c r="M1841" i="6"/>
  <c r="M1842" i="6"/>
  <c r="M1843" i="6"/>
  <c r="M1844" i="6"/>
  <c r="M1845" i="6"/>
  <c r="M1846" i="6"/>
  <c r="M1847" i="6"/>
  <c r="M1848" i="6"/>
  <c r="M1849" i="6"/>
  <c r="M1850" i="6"/>
  <c r="M1851" i="6"/>
  <c r="M1852" i="6"/>
  <c r="M1853" i="6"/>
  <c r="M1854" i="6"/>
  <c r="M1855" i="6"/>
  <c r="M1856" i="6"/>
  <c r="M1857" i="6"/>
  <c r="M1858" i="6"/>
  <c r="M1859" i="6"/>
  <c r="M1860" i="6"/>
  <c r="M1861" i="6"/>
  <c r="M1862" i="6"/>
  <c r="M1863" i="6"/>
  <c r="M1864" i="6"/>
  <c r="M1865" i="6"/>
  <c r="M1866" i="6"/>
  <c r="M1867" i="6"/>
  <c r="M1868" i="6"/>
  <c r="M1869" i="6"/>
  <c r="M1870" i="6"/>
  <c r="M1871" i="6"/>
  <c r="M1872" i="6"/>
  <c r="M1873" i="6"/>
  <c r="M1874" i="6"/>
  <c r="M1875" i="6"/>
  <c r="M1876" i="6"/>
  <c r="M1877" i="6"/>
  <c r="M1878" i="6"/>
  <c r="M1879" i="6"/>
  <c r="M1880" i="6"/>
  <c r="M1881" i="6"/>
  <c r="M1882" i="6"/>
  <c r="M1883" i="6"/>
  <c r="M1884" i="6"/>
  <c r="M1885" i="6"/>
  <c r="M1886" i="6"/>
  <c r="M1887" i="6"/>
  <c r="M1888" i="6"/>
  <c r="M1889" i="6"/>
  <c r="M1890" i="6"/>
  <c r="M1891" i="6"/>
  <c r="M1892" i="6"/>
  <c r="M1893" i="6"/>
  <c r="M1894" i="6"/>
  <c r="M1895" i="6"/>
  <c r="M1896" i="6"/>
  <c r="M1897" i="6"/>
  <c r="M1898" i="6"/>
  <c r="M1899" i="6"/>
  <c r="M1900" i="6"/>
  <c r="M1901" i="6"/>
  <c r="M1902" i="6"/>
  <c r="M1903" i="6"/>
  <c r="M1904" i="6"/>
  <c r="M1905" i="6"/>
  <c r="M1906" i="6"/>
  <c r="M1907" i="6"/>
  <c r="M1908" i="6"/>
  <c r="M1909" i="6"/>
  <c r="M1910" i="6"/>
  <c r="M1911" i="6"/>
  <c r="M1912" i="6"/>
  <c r="M1913" i="6"/>
  <c r="M1914" i="6"/>
  <c r="M1915" i="6"/>
  <c r="M1916" i="6"/>
  <c r="M1917" i="6"/>
  <c r="M1918" i="6"/>
  <c r="M1919" i="6"/>
  <c r="M1920" i="6"/>
  <c r="M1921" i="6"/>
  <c r="M1922" i="6"/>
  <c r="M1923" i="6"/>
  <c r="M1924" i="6"/>
  <c r="M1925" i="6"/>
  <c r="M1926" i="6"/>
  <c r="M1927" i="6"/>
  <c r="M1928" i="6"/>
  <c r="M1929" i="6"/>
  <c r="M1930" i="6"/>
  <c r="M1931" i="6"/>
  <c r="M1932" i="6"/>
  <c r="M1933" i="6"/>
  <c r="M1934" i="6"/>
  <c r="M1935" i="6"/>
  <c r="M1936" i="6"/>
  <c r="M1937" i="6"/>
  <c r="M1938" i="6"/>
  <c r="M1939" i="6"/>
  <c r="M1940" i="6"/>
  <c r="M1941" i="6"/>
  <c r="M1942" i="6"/>
  <c r="M1943" i="6"/>
  <c r="M1944" i="6"/>
  <c r="M1945" i="6"/>
  <c r="M1946" i="6"/>
  <c r="M1947" i="6"/>
  <c r="M1948" i="6"/>
  <c r="M1949" i="6"/>
  <c r="M1950" i="6"/>
  <c r="M1951" i="6"/>
  <c r="M1952" i="6"/>
  <c r="M1953" i="6"/>
  <c r="M1954" i="6"/>
  <c r="M1955" i="6"/>
  <c r="M1956" i="6"/>
  <c r="M1957" i="6"/>
  <c r="M1958" i="6"/>
  <c r="M1959" i="6"/>
  <c r="M1960" i="6"/>
  <c r="M1961" i="6"/>
  <c r="M1962" i="6"/>
  <c r="M1963" i="6"/>
  <c r="M1964" i="6"/>
  <c r="M1965" i="6"/>
  <c r="M1966" i="6"/>
  <c r="M1967" i="6"/>
  <c r="M1968" i="6"/>
  <c r="M1969" i="6"/>
  <c r="M1970" i="6"/>
  <c r="M1971" i="6"/>
  <c r="M1972" i="6"/>
  <c r="M1973" i="6"/>
  <c r="M1974" i="6"/>
  <c r="M1975" i="6"/>
  <c r="M1976" i="6"/>
  <c r="M1977" i="6"/>
  <c r="M1978" i="6"/>
  <c r="M1979" i="6"/>
  <c r="M1980" i="6"/>
  <c r="M1981" i="6"/>
  <c r="M1982" i="6"/>
  <c r="M1983" i="6"/>
  <c r="M1984" i="6"/>
  <c r="M1985" i="6"/>
  <c r="M1986" i="6"/>
  <c r="M1987" i="6"/>
  <c r="M1988" i="6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O8" i="4" s="1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P12" i="7"/>
  <c r="P13" i="7"/>
  <c r="P14" i="7"/>
  <c r="P15" i="7"/>
  <c r="P16" i="7"/>
  <c r="P17" i="7"/>
  <c r="P18" i="7"/>
  <c r="P19" i="7"/>
  <c r="P20" i="7"/>
  <c r="P21" i="7"/>
  <c r="S8" i="7" s="1"/>
  <c r="P22" i="7"/>
  <c r="P23" i="7"/>
  <c r="P24" i="7"/>
  <c r="P25" i="7"/>
  <c r="S7" i="7" s="1"/>
  <c r="P26" i="7"/>
  <c r="P27" i="7"/>
  <c r="S3" i="7" s="1"/>
  <c r="P28" i="7"/>
  <c r="S2" i="7" s="1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P1021" i="7"/>
  <c r="P1022" i="7"/>
  <c r="P1023" i="7"/>
  <c r="P1024" i="7"/>
  <c r="P1025" i="7"/>
  <c r="P1026" i="7"/>
  <c r="P1027" i="7"/>
  <c r="P1028" i="7"/>
  <c r="P1029" i="7"/>
  <c r="P1030" i="7"/>
  <c r="P1031" i="7"/>
  <c r="P1032" i="7"/>
  <c r="P1033" i="7"/>
  <c r="P1034" i="7"/>
  <c r="P1035" i="7"/>
  <c r="P1036" i="7"/>
  <c r="P1037" i="7"/>
  <c r="P1038" i="7"/>
  <c r="P1039" i="7"/>
  <c r="P1040" i="7"/>
  <c r="P1041" i="7"/>
  <c r="P1042" i="7"/>
  <c r="P1043" i="7"/>
  <c r="P1044" i="7"/>
  <c r="P1045" i="7"/>
  <c r="P1046" i="7"/>
  <c r="P1047" i="7"/>
  <c r="P1048" i="7"/>
  <c r="P1049" i="7"/>
  <c r="P1050" i="7"/>
  <c r="P1051" i="7"/>
  <c r="P1052" i="7"/>
  <c r="P1053" i="7"/>
  <c r="P1054" i="7"/>
  <c r="P1055" i="7"/>
  <c r="P1056" i="7"/>
  <c r="P1057" i="7"/>
  <c r="P1058" i="7"/>
  <c r="P1059" i="7"/>
  <c r="P1060" i="7"/>
  <c r="P1061" i="7"/>
  <c r="P1062" i="7"/>
  <c r="P1063" i="7"/>
  <c r="P1064" i="7"/>
  <c r="P1065" i="7"/>
  <c r="P1066" i="7"/>
  <c r="P1067" i="7"/>
  <c r="P1068" i="7"/>
  <c r="P1069" i="7"/>
  <c r="P1070" i="7"/>
  <c r="P1071" i="7"/>
  <c r="P1072" i="7"/>
  <c r="P1073" i="7"/>
  <c r="P1074" i="7"/>
  <c r="P1075" i="7"/>
  <c r="P1076" i="7"/>
  <c r="P1077" i="7"/>
  <c r="P1078" i="7"/>
  <c r="P1079" i="7"/>
  <c r="P1080" i="7"/>
  <c r="P1081" i="7"/>
  <c r="P1082" i="7"/>
  <c r="P1083" i="7"/>
  <c r="P1084" i="7"/>
  <c r="P1085" i="7"/>
  <c r="P1086" i="7"/>
  <c r="P1087" i="7"/>
  <c r="P1088" i="7"/>
  <c r="P1089" i="7"/>
  <c r="P1090" i="7"/>
  <c r="P1091" i="7"/>
  <c r="P1092" i="7"/>
  <c r="P1093" i="7"/>
  <c r="P1094" i="7"/>
  <c r="P1095" i="7"/>
  <c r="P1096" i="7"/>
  <c r="P1097" i="7"/>
  <c r="P1098" i="7"/>
  <c r="P1099" i="7"/>
  <c r="P1100" i="7"/>
  <c r="P1101" i="7"/>
  <c r="P1102" i="7"/>
  <c r="P1103" i="7"/>
  <c r="P1104" i="7"/>
  <c r="P1105" i="7"/>
  <c r="P1106" i="7"/>
  <c r="P1107" i="7"/>
  <c r="P1108" i="7"/>
  <c r="P1109" i="7"/>
  <c r="P1110" i="7"/>
  <c r="P1111" i="7"/>
  <c r="P1112" i="7"/>
  <c r="P1113" i="7"/>
  <c r="P1114" i="7"/>
  <c r="P1115" i="7"/>
  <c r="P1116" i="7"/>
  <c r="P1117" i="7"/>
  <c r="P1118" i="7"/>
  <c r="P1119" i="7"/>
  <c r="P1120" i="7"/>
  <c r="P1121" i="7"/>
  <c r="P1122" i="7"/>
  <c r="P1123" i="7"/>
  <c r="P1124" i="7"/>
  <c r="P1125" i="7"/>
  <c r="P1126" i="7"/>
  <c r="P1127" i="7"/>
  <c r="P1128" i="7"/>
  <c r="P1129" i="7"/>
  <c r="P1130" i="7"/>
  <c r="P1131" i="7"/>
  <c r="P1132" i="7"/>
  <c r="P1133" i="7"/>
  <c r="P1134" i="7"/>
  <c r="P1135" i="7"/>
  <c r="P1136" i="7"/>
  <c r="P1137" i="7"/>
  <c r="P1138" i="7"/>
  <c r="P1139" i="7"/>
  <c r="P1140" i="7"/>
  <c r="P1141" i="7"/>
  <c r="P1142" i="7"/>
  <c r="P1143" i="7"/>
  <c r="P1144" i="7"/>
  <c r="P1145" i="7"/>
  <c r="P1146" i="7"/>
  <c r="P1147" i="7"/>
  <c r="P1148" i="7"/>
  <c r="P1149" i="7"/>
  <c r="P1150" i="7"/>
  <c r="P1151" i="7"/>
  <c r="P1152" i="7"/>
  <c r="P1153" i="7"/>
  <c r="P1154" i="7"/>
  <c r="P1155" i="7"/>
  <c r="P1156" i="7"/>
  <c r="P1157" i="7"/>
  <c r="P1158" i="7"/>
  <c r="P1159" i="7"/>
  <c r="P1160" i="7"/>
  <c r="P1161" i="7"/>
  <c r="P1162" i="7"/>
  <c r="P1163" i="7"/>
  <c r="P1164" i="7"/>
  <c r="P1165" i="7"/>
  <c r="P1166" i="7"/>
  <c r="P1167" i="7"/>
  <c r="P1168" i="7"/>
  <c r="P1169" i="7"/>
  <c r="P1170" i="7"/>
  <c r="P1171" i="7"/>
  <c r="P1172" i="7"/>
  <c r="P1173" i="7"/>
  <c r="P1174" i="7"/>
  <c r="P1175" i="7"/>
  <c r="P1176" i="7"/>
  <c r="P1177" i="7"/>
  <c r="P1178" i="7"/>
  <c r="P1179" i="7"/>
  <c r="P1180" i="7"/>
  <c r="P1181" i="7"/>
  <c r="P1182" i="7"/>
  <c r="P1183" i="7"/>
  <c r="P1184" i="7"/>
  <c r="P1185" i="7"/>
  <c r="P1186" i="7"/>
  <c r="P1187" i="7"/>
  <c r="P1188" i="7"/>
  <c r="P1189" i="7"/>
  <c r="P1190" i="7"/>
  <c r="P1191" i="7"/>
  <c r="P1192" i="7"/>
  <c r="P1193" i="7"/>
  <c r="P1194" i="7"/>
  <c r="P1195" i="7"/>
  <c r="P1196" i="7"/>
  <c r="P1197" i="7"/>
  <c r="P1198" i="7"/>
  <c r="P1199" i="7"/>
  <c r="P1200" i="7"/>
  <c r="P1201" i="7"/>
  <c r="P1202" i="7"/>
  <c r="P1203" i="7"/>
  <c r="P1204" i="7"/>
  <c r="P1205" i="7"/>
  <c r="P1206" i="7"/>
  <c r="P1207" i="7"/>
  <c r="P1208" i="7"/>
  <c r="P1209" i="7"/>
  <c r="P1210" i="7"/>
  <c r="P1211" i="7"/>
  <c r="P1212" i="7"/>
  <c r="P1213" i="7"/>
  <c r="P1214" i="7"/>
  <c r="P1215" i="7"/>
  <c r="P1216" i="7"/>
  <c r="P1217" i="7"/>
  <c r="P1218" i="7"/>
  <c r="P1219" i="7"/>
  <c r="P1220" i="7"/>
  <c r="P1221" i="7"/>
  <c r="P1222" i="7"/>
  <c r="P1223" i="7"/>
  <c r="P1224" i="7"/>
  <c r="P1225" i="7"/>
  <c r="P1226" i="7"/>
  <c r="P1227" i="7"/>
  <c r="P1228" i="7"/>
  <c r="P1229" i="7"/>
  <c r="P1230" i="7"/>
  <c r="P1231" i="7"/>
  <c r="P1232" i="7"/>
  <c r="P1233" i="7"/>
  <c r="P1234" i="7"/>
  <c r="P1235" i="7"/>
  <c r="P1236" i="7"/>
  <c r="P1237" i="7"/>
  <c r="P1238" i="7"/>
  <c r="P1239" i="7"/>
  <c r="P1240" i="7"/>
  <c r="P1241" i="7"/>
  <c r="P1242" i="7"/>
  <c r="P1243" i="7"/>
  <c r="P1244" i="7"/>
  <c r="P1245" i="7"/>
  <c r="P1246" i="7"/>
  <c r="P1247" i="7"/>
  <c r="P1248" i="7"/>
  <c r="P1249" i="7"/>
  <c r="P1250" i="7"/>
  <c r="P1251" i="7"/>
  <c r="P1252" i="7"/>
  <c r="P1253" i="7"/>
  <c r="P1254" i="7"/>
  <c r="P1255" i="7"/>
  <c r="P1256" i="7"/>
  <c r="P1257" i="7"/>
  <c r="P1258" i="7"/>
  <c r="P1259" i="7"/>
  <c r="P1260" i="7"/>
  <c r="P1261" i="7"/>
  <c r="P1262" i="7"/>
  <c r="P1263" i="7"/>
  <c r="P1264" i="7"/>
  <c r="P1265" i="7"/>
  <c r="P1266" i="7"/>
  <c r="P1267" i="7"/>
  <c r="P1268" i="7"/>
  <c r="P1269" i="7"/>
  <c r="P1270" i="7"/>
  <c r="P1271" i="7"/>
  <c r="P1272" i="7"/>
  <c r="P1273" i="7"/>
  <c r="P1274" i="7"/>
  <c r="P1275" i="7"/>
  <c r="P1276" i="7"/>
  <c r="P1277" i="7"/>
  <c r="P1278" i="7"/>
  <c r="P1279" i="7"/>
  <c r="P1280" i="7"/>
  <c r="P1281" i="7"/>
  <c r="P1282" i="7"/>
  <c r="P1283" i="7"/>
  <c r="P1284" i="7"/>
  <c r="P1285" i="7"/>
  <c r="P1286" i="7"/>
  <c r="P1287" i="7"/>
  <c r="P1288" i="7"/>
  <c r="P1289" i="7"/>
  <c r="P1290" i="7"/>
  <c r="P1291" i="7"/>
  <c r="P1292" i="7"/>
  <c r="P1293" i="7"/>
  <c r="P1294" i="7"/>
  <c r="P1295" i="7"/>
  <c r="P1296" i="7"/>
  <c r="P1297" i="7"/>
  <c r="P1298" i="7"/>
  <c r="P1299" i="7"/>
  <c r="P1300" i="7"/>
  <c r="P1301" i="7"/>
  <c r="P1302" i="7"/>
  <c r="P1303" i="7"/>
  <c r="P1304" i="7"/>
  <c r="P1305" i="7"/>
  <c r="P1306" i="7"/>
  <c r="P1307" i="7"/>
  <c r="P1308" i="7"/>
  <c r="P1309" i="7"/>
  <c r="P1310" i="7"/>
  <c r="P1311" i="7"/>
  <c r="P1312" i="7"/>
  <c r="P1313" i="7"/>
  <c r="P1314" i="7"/>
  <c r="P1315" i="7"/>
  <c r="P1316" i="7"/>
  <c r="P1317" i="7"/>
  <c r="P1318" i="7"/>
  <c r="P1319" i="7"/>
  <c r="P1320" i="7"/>
  <c r="P1321" i="7"/>
  <c r="P1322" i="7"/>
  <c r="P1323" i="7"/>
  <c r="P1324" i="7"/>
  <c r="P1325" i="7"/>
  <c r="P1326" i="7"/>
  <c r="P1327" i="7"/>
  <c r="P1328" i="7"/>
  <c r="P1329" i="7"/>
  <c r="P1330" i="7"/>
  <c r="P1331" i="7"/>
  <c r="P1332" i="7"/>
  <c r="P1333" i="7"/>
  <c r="P1334" i="7"/>
  <c r="P1335" i="7"/>
  <c r="P1336" i="7"/>
  <c r="P1337" i="7"/>
  <c r="P1338" i="7"/>
  <c r="P1339" i="7"/>
  <c r="P1340" i="7"/>
  <c r="P1341" i="7"/>
  <c r="P1342" i="7"/>
  <c r="P1343" i="7"/>
  <c r="P1344" i="7"/>
  <c r="P1345" i="7"/>
  <c r="P1346" i="7"/>
  <c r="P1347" i="7"/>
  <c r="P1348" i="7"/>
  <c r="P1349" i="7"/>
  <c r="P1350" i="7"/>
  <c r="P1351" i="7"/>
  <c r="P1352" i="7"/>
  <c r="P1353" i="7"/>
  <c r="P1354" i="7"/>
  <c r="P1355" i="7"/>
  <c r="P1356" i="7"/>
  <c r="P1357" i="7"/>
  <c r="P1358" i="7"/>
  <c r="P1359" i="7"/>
  <c r="P1360" i="7"/>
  <c r="P1361" i="7"/>
  <c r="P1362" i="7"/>
  <c r="P1363" i="7"/>
  <c r="P1364" i="7"/>
  <c r="P1365" i="7"/>
  <c r="P1366" i="7"/>
  <c r="P1367" i="7"/>
  <c r="P1368" i="7"/>
  <c r="P1369" i="7"/>
  <c r="P1370" i="7"/>
  <c r="P1371" i="7"/>
  <c r="P1372" i="7"/>
  <c r="P1373" i="7"/>
  <c r="P1374" i="7"/>
  <c r="P1375" i="7"/>
  <c r="P1376" i="7"/>
  <c r="P1377" i="7"/>
  <c r="P1378" i="7"/>
  <c r="P1379" i="7"/>
  <c r="P1380" i="7"/>
  <c r="P1381" i="7"/>
  <c r="P1382" i="7"/>
  <c r="P1383" i="7"/>
  <c r="P1384" i="7"/>
  <c r="P1385" i="7"/>
  <c r="P1386" i="7"/>
  <c r="P1387" i="7"/>
  <c r="P1388" i="7"/>
  <c r="P1389" i="7"/>
  <c r="P1390" i="7"/>
  <c r="P1391" i="7"/>
  <c r="P1392" i="7"/>
  <c r="P1393" i="7"/>
  <c r="P1394" i="7"/>
  <c r="P1395" i="7"/>
  <c r="P1396" i="7"/>
  <c r="P1397" i="7"/>
  <c r="P1398" i="7"/>
  <c r="P1399" i="7"/>
  <c r="P1400" i="7"/>
  <c r="P1401" i="7"/>
  <c r="P1402" i="7"/>
  <c r="P1403" i="7"/>
  <c r="P1404" i="7"/>
  <c r="P1405" i="7"/>
  <c r="P1406" i="7"/>
  <c r="P1407" i="7"/>
  <c r="P1408" i="7"/>
  <c r="P1409" i="7"/>
  <c r="P1410" i="7"/>
  <c r="P1411" i="7"/>
  <c r="P1412" i="7"/>
  <c r="P1413" i="7"/>
  <c r="P1414" i="7"/>
  <c r="P1415" i="7"/>
  <c r="P1416" i="7"/>
  <c r="P1417" i="7"/>
  <c r="P1418" i="7"/>
  <c r="P1419" i="7"/>
  <c r="P1420" i="7"/>
  <c r="P1421" i="7"/>
  <c r="P1422" i="7"/>
  <c r="P1423" i="7"/>
  <c r="P1424" i="7"/>
  <c r="P1425" i="7"/>
  <c r="P1426" i="7"/>
  <c r="P1427" i="7"/>
  <c r="P1428" i="7"/>
  <c r="P1429" i="7"/>
  <c r="P1430" i="7"/>
  <c r="P1431" i="7"/>
  <c r="P1432" i="7"/>
  <c r="P1433" i="7"/>
  <c r="P1434" i="7"/>
  <c r="P1435" i="7"/>
  <c r="P1436" i="7"/>
  <c r="P1437" i="7"/>
  <c r="P1438" i="7"/>
  <c r="P1439" i="7"/>
  <c r="P1440" i="7"/>
  <c r="P1441" i="7"/>
  <c r="P1442" i="7"/>
  <c r="P1443" i="7"/>
  <c r="P1444" i="7"/>
  <c r="P1445" i="7"/>
  <c r="P1446" i="7"/>
  <c r="P1447" i="7"/>
  <c r="P1448" i="7"/>
  <c r="P1449" i="7"/>
  <c r="P1450" i="7"/>
  <c r="P1451" i="7"/>
  <c r="P1452" i="7"/>
  <c r="P1453" i="7"/>
  <c r="P1454" i="7"/>
  <c r="P1455" i="7"/>
  <c r="P1456" i="7"/>
  <c r="P1457" i="7"/>
  <c r="P1458" i="7"/>
  <c r="P1459" i="7"/>
  <c r="P1460" i="7"/>
  <c r="P1461" i="7"/>
  <c r="P1462" i="7"/>
  <c r="P1463" i="7"/>
  <c r="P1464" i="7"/>
  <c r="P1465" i="7"/>
  <c r="P1466" i="7"/>
  <c r="P1467" i="7"/>
  <c r="P1468" i="7"/>
  <c r="P1469" i="7"/>
  <c r="P1470" i="7"/>
  <c r="P1471" i="7"/>
  <c r="P1472" i="7"/>
  <c r="P1473" i="7"/>
  <c r="P1474" i="7"/>
  <c r="P1475" i="7"/>
  <c r="P1476" i="7"/>
  <c r="P1477" i="7"/>
  <c r="P1478" i="7"/>
  <c r="P1479" i="7"/>
  <c r="P1480" i="7"/>
  <c r="P1481" i="7"/>
  <c r="P1482" i="7"/>
  <c r="P1483" i="7"/>
  <c r="P1484" i="7"/>
  <c r="P1485" i="7"/>
  <c r="P1486" i="7"/>
  <c r="P1487" i="7"/>
  <c r="P1488" i="7"/>
  <c r="P1489" i="7"/>
  <c r="P1490" i="7"/>
  <c r="P1491" i="7"/>
  <c r="P1492" i="7"/>
  <c r="P1493" i="7"/>
  <c r="P1494" i="7"/>
  <c r="P1495" i="7"/>
  <c r="P1496" i="7"/>
  <c r="P1497" i="7"/>
  <c r="P1498" i="7"/>
  <c r="P1499" i="7"/>
  <c r="P1500" i="7"/>
  <c r="P1501" i="7"/>
  <c r="P1502" i="7"/>
  <c r="P1503" i="7"/>
  <c r="P1504" i="7"/>
  <c r="P1505" i="7"/>
  <c r="P1506" i="7"/>
  <c r="P1507" i="7"/>
  <c r="P1508" i="7"/>
  <c r="P1509" i="7"/>
  <c r="P1510" i="7"/>
  <c r="P1511" i="7"/>
  <c r="P1512" i="7"/>
  <c r="P1513" i="7"/>
  <c r="P1514" i="7"/>
  <c r="P1515" i="7"/>
  <c r="P1516" i="7"/>
  <c r="P1517" i="7"/>
  <c r="P1518" i="7"/>
  <c r="P1519" i="7"/>
  <c r="P1520" i="7"/>
  <c r="P1521" i="7"/>
  <c r="P1522" i="7"/>
  <c r="P1523" i="7"/>
  <c r="P1524" i="7"/>
  <c r="P1525" i="7"/>
  <c r="P1526" i="7"/>
  <c r="P1527" i="7"/>
  <c r="P1528" i="7"/>
  <c r="P1529" i="7"/>
  <c r="P1530" i="7"/>
  <c r="P1531" i="7"/>
  <c r="P1532" i="7"/>
  <c r="P1533" i="7"/>
  <c r="P1534" i="7"/>
  <c r="P1535" i="7"/>
  <c r="P1536" i="7"/>
  <c r="P1537" i="7"/>
  <c r="P1538" i="7"/>
  <c r="P1539" i="7"/>
  <c r="P1540" i="7"/>
  <c r="P1541" i="7"/>
  <c r="P1542" i="7"/>
  <c r="P1543" i="7"/>
  <c r="P1544" i="7"/>
  <c r="P1545" i="7"/>
  <c r="P1546" i="7"/>
  <c r="P1547" i="7"/>
  <c r="P1548" i="7"/>
  <c r="P1549" i="7"/>
  <c r="P1550" i="7"/>
  <c r="P1551" i="7"/>
  <c r="P1552" i="7"/>
  <c r="P1553" i="7"/>
  <c r="P1554" i="7"/>
  <c r="P1555" i="7"/>
  <c r="P1556" i="7"/>
  <c r="P1557" i="7"/>
  <c r="P1558" i="7"/>
  <c r="P1559" i="7"/>
  <c r="P1560" i="7"/>
  <c r="P1561" i="7"/>
  <c r="P1562" i="7"/>
  <c r="P1563" i="7"/>
  <c r="P1564" i="7"/>
  <c r="P1565" i="7"/>
  <c r="P1566" i="7"/>
  <c r="P1567" i="7"/>
  <c r="P1568" i="7"/>
  <c r="P1569" i="7"/>
  <c r="P1570" i="7"/>
  <c r="P1571" i="7"/>
  <c r="P1572" i="7"/>
  <c r="P1573" i="7"/>
  <c r="P1574" i="7"/>
  <c r="P1575" i="7"/>
  <c r="P1576" i="7"/>
  <c r="P1577" i="7"/>
  <c r="P1578" i="7"/>
  <c r="P1579" i="7"/>
  <c r="P1580" i="7"/>
  <c r="P1581" i="7"/>
  <c r="P1582" i="7"/>
  <c r="P1583" i="7"/>
  <c r="P1584" i="7"/>
  <c r="P1585" i="7"/>
  <c r="P1586" i="7"/>
  <c r="P1587" i="7"/>
  <c r="P1588" i="7"/>
  <c r="P1589" i="7"/>
  <c r="P1590" i="7"/>
  <c r="P1591" i="7"/>
  <c r="P1592" i="7"/>
  <c r="P1593" i="7"/>
  <c r="P1594" i="7"/>
  <c r="P1595" i="7"/>
  <c r="P1596" i="7"/>
  <c r="P1597" i="7"/>
  <c r="P1598" i="7"/>
  <c r="P1599" i="7"/>
  <c r="P1600" i="7"/>
  <c r="P1601" i="7"/>
  <c r="P1602" i="7"/>
  <c r="P1603" i="7"/>
  <c r="P1604" i="7"/>
  <c r="P1605" i="7"/>
  <c r="P1606" i="7"/>
  <c r="P1607" i="7"/>
  <c r="P1608" i="7"/>
  <c r="P1609" i="7"/>
  <c r="P1610" i="7"/>
  <c r="P1611" i="7"/>
  <c r="P1612" i="7"/>
  <c r="P1613" i="7"/>
  <c r="P1614" i="7"/>
  <c r="P1615" i="7"/>
  <c r="P1616" i="7"/>
  <c r="P1617" i="7"/>
  <c r="P1618" i="7"/>
  <c r="P1619" i="7"/>
  <c r="P1620" i="7"/>
  <c r="P1621" i="7"/>
  <c r="P1622" i="7"/>
  <c r="P1623" i="7"/>
  <c r="P1624" i="7"/>
  <c r="P1625" i="7"/>
  <c r="P1626" i="7"/>
  <c r="P1627" i="7"/>
  <c r="P1628" i="7"/>
  <c r="P1629" i="7"/>
  <c r="P1630" i="7"/>
  <c r="P1631" i="7"/>
  <c r="P1632" i="7"/>
  <c r="P1633" i="7"/>
  <c r="P1634" i="7"/>
  <c r="P1635" i="7"/>
  <c r="P1636" i="7"/>
  <c r="P1637" i="7"/>
  <c r="P1638" i="7"/>
  <c r="P1639" i="7"/>
  <c r="P1640" i="7"/>
  <c r="P1641" i="7"/>
  <c r="P1642" i="7"/>
  <c r="P1643" i="7"/>
  <c r="P1644" i="7"/>
  <c r="P1645" i="7"/>
  <c r="P1646" i="7"/>
  <c r="P1647" i="7"/>
  <c r="P1648" i="7"/>
  <c r="P1649" i="7"/>
  <c r="P1650" i="7"/>
  <c r="P1651" i="7"/>
  <c r="P1652" i="7"/>
  <c r="P1653" i="7"/>
  <c r="P1654" i="7"/>
  <c r="P1655" i="7"/>
  <c r="P1656" i="7"/>
  <c r="P1657" i="7"/>
  <c r="P1658" i="7"/>
  <c r="P1659" i="7"/>
  <c r="P1660" i="7"/>
  <c r="P1661" i="7"/>
  <c r="P1662" i="7"/>
  <c r="P1663" i="7"/>
  <c r="P1664" i="7"/>
  <c r="P1665" i="7"/>
  <c r="P1666" i="7"/>
  <c r="P1667" i="7"/>
  <c r="P1668" i="7"/>
  <c r="P1669" i="7"/>
  <c r="P1670" i="7"/>
  <c r="P1671" i="7"/>
  <c r="P1672" i="7"/>
  <c r="P1673" i="7"/>
  <c r="P1674" i="7"/>
  <c r="P1675" i="7"/>
  <c r="P1676" i="7"/>
  <c r="P1677" i="7"/>
  <c r="P1678" i="7"/>
  <c r="P1679" i="7"/>
  <c r="P1680" i="7"/>
  <c r="P1681" i="7"/>
  <c r="P1682" i="7"/>
  <c r="P1683" i="7"/>
  <c r="P1684" i="7"/>
  <c r="P1685" i="7"/>
  <c r="P1686" i="7"/>
  <c r="P1687" i="7"/>
  <c r="P1688" i="7"/>
  <c r="P1689" i="7"/>
  <c r="P1690" i="7"/>
  <c r="P1691" i="7"/>
  <c r="P1692" i="7"/>
  <c r="P1693" i="7"/>
  <c r="P1694" i="7"/>
  <c r="P1695" i="7"/>
  <c r="P1696" i="7"/>
  <c r="P1697" i="7"/>
  <c r="P1698" i="7"/>
  <c r="P1699" i="7"/>
  <c r="P1700" i="7"/>
  <c r="P1701" i="7"/>
  <c r="P1702" i="7"/>
  <c r="P1703" i="7"/>
  <c r="P1704" i="7"/>
  <c r="P1705" i="7"/>
  <c r="P1706" i="7"/>
  <c r="P1707" i="7"/>
  <c r="P1708" i="7"/>
  <c r="P1709" i="7"/>
  <c r="P1710" i="7"/>
  <c r="P1711" i="7"/>
  <c r="P1712" i="7"/>
  <c r="P1713" i="7"/>
  <c r="P1714" i="7"/>
  <c r="P1715" i="7"/>
  <c r="P1716" i="7"/>
  <c r="P1717" i="7"/>
  <c r="P1718" i="7"/>
  <c r="P1719" i="7"/>
  <c r="P1720" i="7"/>
  <c r="P1721" i="7"/>
  <c r="P1722" i="7"/>
  <c r="P1723" i="7"/>
  <c r="P1724" i="7"/>
  <c r="P1725" i="7"/>
  <c r="P1726" i="7"/>
  <c r="P1727" i="7"/>
  <c r="P1728" i="7"/>
  <c r="P1729" i="7"/>
  <c r="P1730" i="7"/>
  <c r="P1731" i="7"/>
  <c r="P1732" i="7"/>
  <c r="P1733" i="7"/>
  <c r="P1734" i="7"/>
  <c r="P1735" i="7"/>
  <c r="P1736" i="7"/>
  <c r="P1737" i="7"/>
  <c r="P1738" i="7"/>
  <c r="P1739" i="7"/>
  <c r="P1740" i="7"/>
  <c r="P1741" i="7"/>
  <c r="P1742" i="7"/>
  <c r="P1743" i="7"/>
  <c r="P1744" i="7"/>
  <c r="P1745" i="7"/>
  <c r="P1746" i="7"/>
  <c r="P1747" i="7"/>
  <c r="P1748" i="7"/>
  <c r="P1749" i="7"/>
  <c r="P1750" i="7"/>
  <c r="P1751" i="7"/>
  <c r="P1752" i="7"/>
  <c r="P1753" i="7"/>
  <c r="P1754" i="7"/>
  <c r="P1755" i="7"/>
  <c r="P1756" i="7"/>
  <c r="P1757" i="7"/>
  <c r="P1758" i="7"/>
  <c r="P1759" i="7"/>
  <c r="P1760" i="7"/>
  <c r="P1761" i="7"/>
  <c r="P1762" i="7"/>
  <c r="P1763" i="7"/>
  <c r="P1764" i="7"/>
  <c r="P1765" i="7"/>
  <c r="P1766" i="7"/>
  <c r="P1767" i="7"/>
  <c r="P1768" i="7"/>
  <c r="P1769" i="7"/>
  <c r="P1770" i="7"/>
  <c r="P1771" i="7"/>
  <c r="P1772" i="7"/>
  <c r="P1773" i="7"/>
  <c r="P1774" i="7"/>
  <c r="P1775" i="7"/>
  <c r="P1776" i="7"/>
  <c r="P1777" i="7"/>
  <c r="P1778" i="7"/>
  <c r="P1779" i="7"/>
  <c r="P1780" i="7"/>
  <c r="P1781" i="7"/>
  <c r="P1782" i="7"/>
  <c r="P1783" i="7"/>
  <c r="P1784" i="7"/>
  <c r="P1785" i="7"/>
  <c r="P1786" i="7"/>
  <c r="P1787" i="7"/>
  <c r="P1788" i="7"/>
  <c r="P1789" i="7"/>
  <c r="P1790" i="7"/>
  <c r="P1791" i="7"/>
  <c r="P1792" i="7"/>
  <c r="P1793" i="7"/>
  <c r="P1794" i="7"/>
  <c r="P1795" i="7"/>
  <c r="P1796" i="7"/>
  <c r="P1797" i="7"/>
  <c r="P1798" i="7"/>
  <c r="P1799" i="7"/>
  <c r="P1800" i="7"/>
  <c r="P1801" i="7"/>
  <c r="P1802" i="7"/>
  <c r="P1803" i="7"/>
  <c r="P1804" i="7"/>
  <c r="P1805" i="7"/>
  <c r="P1806" i="7"/>
  <c r="P1807" i="7"/>
  <c r="P1808" i="7"/>
  <c r="P1809" i="7"/>
  <c r="P1810" i="7"/>
  <c r="P1811" i="7"/>
  <c r="P1812" i="7"/>
  <c r="P1813" i="7"/>
  <c r="P1814" i="7"/>
  <c r="P1815" i="7"/>
  <c r="P1816" i="7"/>
  <c r="P1817" i="7"/>
  <c r="P1818" i="7"/>
  <c r="P1819" i="7"/>
  <c r="P1820" i="7"/>
  <c r="P1821" i="7"/>
  <c r="P1822" i="7"/>
  <c r="P1823" i="7"/>
  <c r="P1824" i="7"/>
  <c r="P1825" i="7"/>
  <c r="P1826" i="7"/>
  <c r="P1827" i="7"/>
  <c r="P1828" i="7"/>
  <c r="P1829" i="7"/>
  <c r="P1830" i="7"/>
  <c r="P1831" i="7"/>
  <c r="P1832" i="7"/>
  <c r="P1833" i="7"/>
  <c r="P1834" i="7"/>
  <c r="P1835" i="7"/>
  <c r="P1836" i="7"/>
  <c r="P1837" i="7"/>
  <c r="P1838" i="7"/>
  <c r="P1839" i="7"/>
  <c r="P1840" i="7"/>
  <c r="P1841" i="7"/>
  <c r="P1842" i="7"/>
  <c r="P1843" i="7"/>
  <c r="P1844" i="7"/>
  <c r="P1845" i="7"/>
  <c r="P1846" i="7"/>
  <c r="P1847" i="7"/>
  <c r="P1848" i="7"/>
  <c r="P1849" i="7"/>
  <c r="P1850" i="7"/>
  <c r="P1851" i="7"/>
  <c r="P1852" i="7"/>
  <c r="P1853" i="7"/>
  <c r="P1854" i="7"/>
  <c r="P1855" i="7"/>
  <c r="P1856" i="7"/>
  <c r="P1857" i="7"/>
  <c r="P1858" i="7"/>
  <c r="P1859" i="7"/>
  <c r="P1860" i="7"/>
  <c r="P1861" i="7"/>
  <c r="P1862" i="7"/>
  <c r="P1863" i="7"/>
  <c r="P1864" i="7"/>
  <c r="P1865" i="7"/>
  <c r="P1866" i="7"/>
  <c r="P1867" i="7"/>
  <c r="P1868" i="7"/>
  <c r="P1869" i="7"/>
  <c r="P1870" i="7"/>
  <c r="P1871" i="7"/>
  <c r="P1872" i="7"/>
  <c r="P1873" i="7"/>
  <c r="P1874" i="7"/>
  <c r="P1875" i="7"/>
  <c r="P1876" i="7"/>
  <c r="P1877" i="7"/>
  <c r="P1878" i="7"/>
  <c r="P1879" i="7"/>
  <c r="P1880" i="7"/>
  <c r="P1881" i="7"/>
  <c r="P1882" i="7"/>
  <c r="P1883" i="7"/>
  <c r="P1884" i="7"/>
  <c r="P1885" i="7"/>
  <c r="P1886" i="7"/>
  <c r="P1887" i="7"/>
  <c r="P1888" i="7"/>
  <c r="P1889" i="7"/>
  <c r="P1890" i="7"/>
  <c r="P1891" i="7"/>
  <c r="P1892" i="7"/>
  <c r="P1893" i="7"/>
  <c r="P1894" i="7"/>
  <c r="P1895" i="7"/>
  <c r="P1896" i="7"/>
  <c r="P1897" i="7"/>
  <c r="P1898" i="7"/>
  <c r="P1899" i="7"/>
  <c r="P1900" i="7"/>
  <c r="P1901" i="7"/>
  <c r="P1902" i="7"/>
  <c r="P1903" i="7"/>
  <c r="P1904" i="7"/>
  <c r="P1905" i="7"/>
  <c r="P1906" i="7"/>
  <c r="P1907" i="7"/>
  <c r="P1908" i="7"/>
  <c r="P1909" i="7"/>
  <c r="P1910" i="7"/>
  <c r="P1911" i="7"/>
  <c r="P1912" i="7"/>
  <c r="P1913" i="7"/>
  <c r="P1914" i="7"/>
  <c r="P1915" i="7"/>
  <c r="P1916" i="7"/>
  <c r="P1917" i="7"/>
  <c r="P1918" i="7"/>
  <c r="P1919" i="7"/>
  <c r="P1920" i="7"/>
  <c r="P1921" i="7"/>
  <c r="P1922" i="7"/>
  <c r="P1923" i="7"/>
  <c r="P1924" i="7"/>
  <c r="P1925" i="7"/>
  <c r="P1926" i="7"/>
  <c r="P1927" i="7"/>
  <c r="P1928" i="7"/>
  <c r="P1929" i="7"/>
  <c r="P1930" i="7"/>
  <c r="P1931" i="7"/>
  <c r="P1932" i="7"/>
  <c r="P1933" i="7"/>
  <c r="P1934" i="7"/>
  <c r="P1935" i="7"/>
  <c r="P1936" i="7"/>
  <c r="P1937" i="7"/>
  <c r="P1938" i="7"/>
  <c r="P1939" i="7"/>
  <c r="P1940" i="7"/>
  <c r="P1941" i="7"/>
  <c r="P1942" i="7"/>
  <c r="P1943" i="7"/>
  <c r="P1944" i="7"/>
  <c r="P1945" i="7"/>
  <c r="P1946" i="7"/>
  <c r="P1947" i="7"/>
  <c r="P1948" i="7"/>
  <c r="P1949" i="7"/>
  <c r="P1950" i="7"/>
  <c r="P1951" i="7"/>
  <c r="P1952" i="7"/>
  <c r="P1953" i="7"/>
  <c r="P1954" i="7"/>
  <c r="P1955" i="7"/>
  <c r="P1956" i="7"/>
  <c r="P1957" i="7"/>
  <c r="P1958" i="7"/>
  <c r="P1959" i="7"/>
  <c r="P1960" i="7"/>
  <c r="P1961" i="7"/>
  <c r="P1962" i="7"/>
  <c r="P1963" i="7"/>
  <c r="P1964" i="7"/>
  <c r="P1965" i="7"/>
  <c r="P1966" i="7"/>
  <c r="P1967" i="7"/>
  <c r="P1968" i="7"/>
  <c r="P1969" i="7"/>
  <c r="P1970" i="7"/>
  <c r="P1971" i="7"/>
  <c r="P1972" i="7"/>
  <c r="P1973" i="7"/>
  <c r="P1974" i="7"/>
  <c r="P1975" i="7"/>
  <c r="P1976" i="7"/>
  <c r="P1977" i="7"/>
  <c r="P1978" i="7"/>
  <c r="P1979" i="7"/>
  <c r="P1980" i="7"/>
  <c r="P1981" i="7"/>
  <c r="P1982" i="7"/>
  <c r="P1983" i="7"/>
  <c r="P1984" i="7"/>
  <c r="P1985" i="7"/>
  <c r="P1986" i="7"/>
  <c r="P1987" i="7"/>
  <c r="P1988" i="7"/>
  <c r="S15" i="6"/>
  <c r="O10" i="7"/>
  <c r="H12" i="4"/>
  <c r="H30" i="4"/>
  <c r="H35" i="4"/>
  <c r="H43" i="4"/>
  <c r="H48" i="4"/>
  <c r="H52" i="4"/>
  <c r="H60" i="4"/>
  <c r="H63" i="4"/>
  <c r="H72" i="4"/>
  <c r="H74" i="4"/>
  <c r="H75" i="4"/>
  <c r="H80" i="4"/>
  <c r="H88" i="4"/>
  <c r="H100" i="4"/>
  <c r="H110" i="4"/>
  <c r="H112" i="4"/>
  <c r="H114" i="4"/>
  <c r="H117" i="4"/>
  <c r="H118" i="4"/>
  <c r="H120" i="4"/>
  <c r="H148" i="4"/>
  <c r="H168" i="4"/>
  <c r="H170" i="4"/>
  <c r="H184" i="4"/>
  <c r="H188" i="4"/>
  <c r="H190" i="4"/>
  <c r="H195" i="4"/>
  <c r="H197" i="4"/>
  <c r="H198" i="4"/>
  <c r="H199" i="4"/>
  <c r="H204" i="4"/>
  <c r="H208" i="4"/>
  <c r="H223" i="4"/>
  <c r="H240" i="4"/>
  <c r="H242" i="4"/>
  <c r="H243" i="4"/>
  <c r="H244" i="4"/>
  <c r="H248" i="4"/>
  <c r="H263" i="4"/>
  <c r="H282" i="4"/>
  <c r="H283" i="4"/>
  <c r="H303" i="4"/>
  <c r="H310" i="4"/>
  <c r="H312" i="4"/>
  <c r="H318" i="4"/>
  <c r="H321" i="4"/>
  <c r="H323" i="4"/>
  <c r="H338" i="4"/>
  <c r="H344" i="4"/>
  <c r="H348" i="4"/>
  <c r="H350" i="4"/>
  <c r="H355" i="4"/>
  <c r="H358" i="4"/>
  <c r="H359" i="4"/>
  <c r="H368" i="4"/>
  <c r="H378" i="4"/>
  <c r="H382" i="4"/>
  <c r="H388" i="4"/>
  <c r="H398" i="4"/>
  <c r="H408" i="4"/>
  <c r="H418" i="4"/>
  <c r="H419" i="4"/>
  <c r="H422" i="4"/>
  <c r="H423" i="4"/>
  <c r="H424" i="4"/>
  <c r="H428" i="4"/>
  <c r="H430" i="4"/>
  <c r="H432" i="4"/>
  <c r="H434" i="4"/>
  <c r="H435" i="4"/>
  <c r="H448" i="4"/>
  <c r="H458" i="4"/>
  <c r="H461" i="4"/>
  <c r="H462" i="4"/>
  <c r="H468" i="4"/>
  <c r="H480" i="4"/>
  <c r="H481" i="4"/>
  <c r="H484" i="4"/>
  <c r="H488" i="4"/>
  <c r="H490" i="4"/>
  <c r="H492" i="4"/>
  <c r="H494" i="4"/>
  <c r="H502" i="4"/>
  <c r="H510" i="4"/>
  <c r="H524" i="4"/>
  <c r="H529" i="4"/>
  <c r="H532" i="4"/>
  <c r="H538" i="4"/>
  <c r="H541" i="4"/>
  <c r="H542" i="4"/>
  <c r="H543" i="4"/>
  <c r="H564" i="4"/>
  <c r="H568" i="4"/>
  <c r="H578" i="4"/>
  <c r="H579" i="4"/>
  <c r="H588" i="4"/>
  <c r="H595" i="4"/>
  <c r="H599" i="4"/>
  <c r="H600" i="4"/>
  <c r="H601" i="4"/>
  <c r="H602" i="4"/>
  <c r="H604" i="4"/>
  <c r="H608" i="4"/>
  <c r="H623" i="4"/>
  <c r="H628" i="4"/>
  <c r="H637" i="4"/>
  <c r="H642" i="4"/>
  <c r="H643" i="4"/>
  <c r="H644" i="4"/>
  <c r="H648" i="4"/>
  <c r="H652" i="4"/>
  <c r="H654" i="4"/>
  <c r="H660" i="4"/>
  <c r="H661" i="4"/>
  <c r="H662" i="4"/>
  <c r="H677" i="4"/>
  <c r="H682" i="4"/>
  <c r="H688" i="4"/>
  <c r="H700" i="4"/>
  <c r="H701" i="4"/>
  <c r="H703" i="4"/>
  <c r="H712" i="4"/>
  <c r="H718" i="4"/>
  <c r="H720" i="4"/>
  <c r="H738" i="4"/>
  <c r="H741" i="4"/>
  <c r="H742" i="4"/>
  <c r="H743" i="4"/>
  <c r="H744" i="4"/>
  <c r="H748" i="4"/>
  <c r="H749" i="4"/>
  <c r="H750" i="4"/>
  <c r="H758" i="4"/>
  <c r="H768" i="4"/>
  <c r="H772" i="4"/>
  <c r="H788" i="4"/>
  <c r="H804" i="4"/>
  <c r="H808" i="4"/>
  <c r="H812" i="4"/>
  <c r="H815" i="4"/>
  <c r="H818" i="4"/>
  <c r="H819" i="4"/>
  <c r="H822" i="4"/>
  <c r="H823" i="4"/>
  <c r="H828" i="4"/>
  <c r="H848" i="4"/>
  <c r="H857" i="4"/>
  <c r="H858" i="4"/>
  <c r="H860" i="4"/>
  <c r="H861" i="4"/>
  <c r="H862" i="4"/>
  <c r="H881" i="4"/>
  <c r="H883" i="4"/>
  <c r="H884" i="4"/>
  <c r="H888" i="4"/>
  <c r="H898" i="4"/>
  <c r="H915" i="4"/>
  <c r="H919" i="4"/>
  <c r="H921" i="4"/>
  <c r="H923" i="4"/>
  <c r="H938" i="4"/>
  <c r="H948" i="4"/>
  <c r="H968" i="4"/>
  <c r="H970" i="4"/>
  <c r="H984" i="4"/>
  <c r="H988" i="4"/>
  <c r="H990" i="4"/>
  <c r="H995" i="4"/>
  <c r="H997" i="4"/>
  <c r="H998" i="4"/>
  <c r="H1000" i="4"/>
  <c r="H1008" i="4"/>
  <c r="H1028" i="4"/>
  <c r="H1035" i="4"/>
  <c r="H1042" i="4"/>
  <c r="H1043" i="4"/>
  <c r="H1058" i="4"/>
  <c r="H1068" i="4"/>
  <c r="H1074" i="4"/>
  <c r="H1080" i="4"/>
  <c r="H1081" i="4"/>
  <c r="H1088" i="4"/>
  <c r="H1090" i="4"/>
  <c r="H1097" i="4"/>
  <c r="H1101" i="4"/>
  <c r="H1102" i="4"/>
  <c r="H1108" i="4"/>
  <c r="H1121" i="4"/>
  <c r="H1134" i="4"/>
  <c r="H1138" i="4"/>
  <c r="H1139" i="4"/>
  <c r="H1141" i="4"/>
  <c r="H1142" i="4"/>
  <c r="H1143" i="4"/>
  <c r="H1144" i="4"/>
  <c r="H1163" i="4"/>
  <c r="H1164" i="4"/>
  <c r="H1168" i="4"/>
  <c r="H1174" i="4"/>
  <c r="H1178" i="4"/>
  <c r="H1188" i="4"/>
  <c r="H1197" i="4"/>
  <c r="H1200" i="4"/>
  <c r="H1202" i="4"/>
  <c r="H1203" i="4"/>
  <c r="H1204" i="4"/>
  <c r="H1206" i="4"/>
  <c r="H1220" i="4"/>
  <c r="H1224" i="4"/>
  <c r="H1228" i="4"/>
  <c r="H1229" i="4"/>
  <c r="H1237" i="4"/>
  <c r="H1238" i="4"/>
  <c r="H1241" i="4"/>
  <c r="H1248" i="4"/>
  <c r="H1252" i="4"/>
  <c r="H1261" i="4"/>
  <c r="H1262" i="4"/>
  <c r="H1264" i="4"/>
  <c r="H1268" i="4"/>
  <c r="H1270" i="4"/>
  <c r="H1288" i="4"/>
  <c r="H1290" i="4"/>
  <c r="H1292" i="4"/>
  <c r="H1294" i="4"/>
  <c r="H1295" i="4"/>
  <c r="H1297" i="4"/>
  <c r="H1302" i="4"/>
  <c r="H1303" i="4"/>
  <c r="H1328" i="4"/>
  <c r="H1335" i="4"/>
  <c r="H1340" i="4"/>
  <c r="H1344" i="4"/>
  <c r="H1361" i="4"/>
  <c r="H1362" i="4"/>
  <c r="H1384" i="4"/>
  <c r="H1388" i="4"/>
  <c r="H1390" i="4"/>
  <c r="H1397" i="4"/>
  <c r="H1415" i="4"/>
  <c r="H1421" i="4"/>
  <c r="H1423" i="4"/>
  <c r="H1428" i="4"/>
  <c r="H1443" i="4"/>
  <c r="H1444" i="4"/>
  <c r="H1446" i="4"/>
  <c r="H1448" i="4"/>
  <c r="H1449" i="4"/>
  <c r="H1452" i="4"/>
  <c r="H1454" i="4"/>
  <c r="H1461" i="4"/>
  <c r="H1468" i="4"/>
  <c r="H1478" i="4"/>
  <c r="H1481" i="4"/>
  <c r="H1488" i="4"/>
  <c r="H1490" i="4"/>
  <c r="H1502" i="4"/>
  <c r="H1510" i="4"/>
  <c r="H1512" i="4"/>
  <c r="H1514" i="4"/>
  <c r="H1515" i="4"/>
  <c r="H1521" i="4"/>
  <c r="H1528" i="4"/>
  <c r="H1540" i="4"/>
  <c r="H1541" i="4"/>
  <c r="H1542" i="4"/>
  <c r="H1544" i="4"/>
  <c r="H1548" i="4"/>
  <c r="H1560" i="4"/>
  <c r="H1564" i="4"/>
  <c r="H1568" i="4"/>
  <c r="H1574" i="4"/>
  <c r="H1578" i="4"/>
  <c r="H1579" i="4"/>
  <c r="H1584" i="4"/>
  <c r="H1586" i="4"/>
  <c r="H1595" i="4"/>
  <c r="H1602" i="4"/>
  <c r="H1610" i="4"/>
  <c r="H1620" i="4"/>
  <c r="H1621" i="4"/>
  <c r="H1628" i="4"/>
  <c r="H1637" i="4"/>
  <c r="H1638" i="4"/>
  <c r="H1639" i="4"/>
  <c r="H1640" i="4"/>
  <c r="H1641" i="4"/>
  <c r="H1642" i="4"/>
  <c r="H1643" i="4"/>
  <c r="H1644" i="4"/>
  <c r="H1668" i="4"/>
  <c r="H1670" i="4"/>
  <c r="H1674" i="4"/>
  <c r="H1688" i="4"/>
  <c r="H1699" i="4"/>
  <c r="H1702" i="4"/>
  <c r="H1703" i="4"/>
  <c r="H1704" i="4"/>
  <c r="H1708" i="4"/>
  <c r="H1723" i="4"/>
  <c r="H1728" i="4"/>
  <c r="H1732" i="4"/>
  <c r="H1733" i="4"/>
  <c r="H1748" i="4"/>
  <c r="H1757" i="4"/>
  <c r="H1768" i="4"/>
  <c r="H1772" i="4"/>
  <c r="H1773" i="4"/>
  <c r="H1774" i="4"/>
  <c r="H1775" i="4"/>
  <c r="H1776" i="4"/>
  <c r="H1777" i="4"/>
  <c r="H1779" i="4"/>
  <c r="H1780" i="4"/>
  <c r="H1783" i="4"/>
  <c r="H1788" i="4"/>
  <c r="H1800" i="4"/>
  <c r="H1808" i="4"/>
  <c r="H1822" i="4"/>
  <c r="H1823" i="4"/>
  <c r="H1824" i="4"/>
  <c r="H1825" i="4"/>
  <c r="H1828" i="4"/>
  <c r="H1840" i="4"/>
  <c r="H1845" i="4"/>
  <c r="H1848" i="4"/>
  <c r="H1850" i="4"/>
  <c r="H1852" i="4"/>
  <c r="H1853" i="4"/>
  <c r="H1854" i="4"/>
  <c r="H1855" i="4"/>
  <c r="H1868" i="4"/>
  <c r="H1883" i="4"/>
  <c r="H1888" i="4"/>
  <c r="H1892" i="4"/>
  <c r="H1896" i="4"/>
  <c r="H1899" i="4"/>
  <c r="H1902" i="4"/>
  <c r="H1908" i="4"/>
  <c r="H1928" i="4"/>
  <c r="K6" i="4"/>
  <c r="G7" i="4"/>
  <c r="H8" i="4" s="1"/>
  <c r="G8" i="4"/>
  <c r="H9" i="4" s="1"/>
  <c r="G9" i="4"/>
  <c r="H10" i="4" s="1"/>
  <c r="G10" i="4"/>
  <c r="H11" i="4" s="1"/>
  <c r="G11" i="4"/>
  <c r="G12" i="4"/>
  <c r="H13" i="4" s="1"/>
  <c r="G13" i="4"/>
  <c r="G14" i="4"/>
  <c r="G15" i="4"/>
  <c r="H16" i="4" s="1"/>
  <c r="G16" i="4"/>
  <c r="H17" i="4" s="1"/>
  <c r="G17" i="4"/>
  <c r="H18" i="4" s="1"/>
  <c r="G18" i="4"/>
  <c r="H19" i="4" s="1"/>
  <c r="G19" i="4"/>
  <c r="G20" i="4"/>
  <c r="H21" i="4" s="1"/>
  <c r="G21" i="4"/>
  <c r="H22" i="4" s="1"/>
  <c r="G22" i="4"/>
  <c r="G23" i="4"/>
  <c r="H24" i="4" s="1"/>
  <c r="G24" i="4"/>
  <c r="G25" i="4"/>
  <c r="G26" i="4"/>
  <c r="G27" i="4"/>
  <c r="H28" i="4" s="1"/>
  <c r="G28" i="4"/>
  <c r="H29" i="4" s="1"/>
  <c r="G29" i="4"/>
  <c r="G30" i="4"/>
  <c r="H31" i="4" s="1"/>
  <c r="G31" i="4"/>
  <c r="H32" i="4" s="1"/>
  <c r="G32" i="4"/>
  <c r="G33" i="4"/>
  <c r="G34" i="4"/>
  <c r="G35" i="4"/>
  <c r="H36" i="4" s="1"/>
  <c r="G36" i="4"/>
  <c r="G37" i="4"/>
  <c r="H38" i="4" s="1"/>
  <c r="G38" i="4"/>
  <c r="H39" i="4" s="1"/>
  <c r="G39" i="4"/>
  <c r="G40" i="4"/>
  <c r="G41" i="4"/>
  <c r="G42" i="4"/>
  <c r="G43" i="4"/>
  <c r="G44" i="4"/>
  <c r="G45" i="4"/>
  <c r="G46" i="4"/>
  <c r="G47" i="4"/>
  <c r="G48" i="4"/>
  <c r="H49" i="4" s="1"/>
  <c r="G49" i="4"/>
  <c r="G50" i="4"/>
  <c r="G51" i="4"/>
  <c r="G52" i="4"/>
  <c r="G53" i="4"/>
  <c r="G54" i="4"/>
  <c r="H55" i="4" s="1"/>
  <c r="G55" i="4"/>
  <c r="H56" i="4" s="1"/>
  <c r="G56" i="4"/>
  <c r="G57" i="4"/>
  <c r="H58" i="4" s="1"/>
  <c r="G58" i="4"/>
  <c r="H59" i="4" s="1"/>
  <c r="G59" i="4"/>
  <c r="G60" i="4"/>
  <c r="G61" i="4"/>
  <c r="H62" i="4" s="1"/>
  <c r="G62" i="4"/>
  <c r="G63" i="4"/>
  <c r="G64" i="4"/>
  <c r="G65" i="4"/>
  <c r="G66" i="4"/>
  <c r="G67" i="4"/>
  <c r="G68" i="4"/>
  <c r="H69" i="4" s="1"/>
  <c r="G69" i="4"/>
  <c r="G70" i="4"/>
  <c r="H71" i="4" s="1"/>
  <c r="G71" i="4"/>
  <c r="G72" i="4"/>
  <c r="G73" i="4"/>
  <c r="G74" i="4"/>
  <c r="G75" i="4"/>
  <c r="H76" i="4" s="1"/>
  <c r="G76" i="4"/>
  <c r="G77" i="4"/>
  <c r="H78" i="4" s="1"/>
  <c r="G78" i="4"/>
  <c r="H79" i="4" s="1"/>
  <c r="G79" i="4"/>
  <c r="G80" i="4"/>
  <c r="G81" i="4"/>
  <c r="G82" i="4"/>
  <c r="G83" i="4"/>
  <c r="G84" i="4"/>
  <c r="G85" i="4"/>
  <c r="G86" i="4"/>
  <c r="G87" i="4"/>
  <c r="G88" i="4"/>
  <c r="H89" i="4" s="1"/>
  <c r="G89" i="4"/>
  <c r="G90" i="4"/>
  <c r="G91" i="4"/>
  <c r="H92" i="4" s="1"/>
  <c r="G92" i="4"/>
  <c r="G93" i="4"/>
  <c r="G94" i="4"/>
  <c r="G95" i="4"/>
  <c r="H96" i="4" s="1"/>
  <c r="G96" i="4"/>
  <c r="G97" i="4"/>
  <c r="H98" i="4" s="1"/>
  <c r="G98" i="4"/>
  <c r="H99" i="4" s="1"/>
  <c r="G99" i="4"/>
  <c r="G100" i="4"/>
  <c r="G101" i="4"/>
  <c r="G102" i="4"/>
  <c r="G103" i="4"/>
  <c r="G104" i="4"/>
  <c r="G105" i="4"/>
  <c r="G106" i="4"/>
  <c r="H107" i="4" s="1"/>
  <c r="G107" i="4"/>
  <c r="H108" i="4" s="1"/>
  <c r="G108" i="4"/>
  <c r="H109" i="4" s="1"/>
  <c r="G109" i="4"/>
  <c r="G110" i="4"/>
  <c r="G111" i="4"/>
  <c r="G112" i="4"/>
  <c r="G113" i="4"/>
  <c r="G114" i="4"/>
  <c r="G115" i="4"/>
  <c r="H116" i="4" s="1"/>
  <c r="G116" i="4"/>
  <c r="G117" i="4"/>
  <c r="G118" i="4"/>
  <c r="H119" i="4" s="1"/>
  <c r="G119" i="4"/>
  <c r="G120" i="4"/>
  <c r="G121" i="4"/>
  <c r="G122" i="4"/>
  <c r="G123" i="4"/>
  <c r="G124" i="4"/>
  <c r="G125" i="4"/>
  <c r="G126" i="4"/>
  <c r="G127" i="4"/>
  <c r="G128" i="4"/>
  <c r="H129" i="4" s="1"/>
  <c r="G129" i="4"/>
  <c r="G130" i="4"/>
  <c r="G131" i="4"/>
  <c r="H132" i="4" s="1"/>
  <c r="G132" i="4"/>
  <c r="G133" i="4"/>
  <c r="G134" i="4"/>
  <c r="H135" i="4" s="1"/>
  <c r="G135" i="4"/>
  <c r="H136" i="4" s="1"/>
  <c r="G136" i="4"/>
  <c r="G137" i="4"/>
  <c r="H138" i="4" s="1"/>
  <c r="G138" i="4"/>
  <c r="H139" i="4" s="1"/>
  <c r="G139" i="4"/>
  <c r="G140" i="4"/>
  <c r="G141" i="4"/>
  <c r="G142" i="4"/>
  <c r="G143" i="4"/>
  <c r="H144" i="4" s="1"/>
  <c r="G144" i="4"/>
  <c r="H145" i="4" s="1"/>
  <c r="G145" i="4"/>
  <c r="H146" i="4" s="1"/>
  <c r="G146" i="4"/>
  <c r="H147" i="4" s="1"/>
  <c r="G147" i="4"/>
  <c r="G148" i="4"/>
  <c r="H149" i="4" s="1"/>
  <c r="G149" i="4"/>
  <c r="H150" i="4" s="1"/>
  <c r="G150" i="4"/>
  <c r="G151" i="4"/>
  <c r="H152" i="4" s="1"/>
  <c r="G152" i="4"/>
  <c r="H153" i="4" s="1"/>
  <c r="G153" i="4"/>
  <c r="G154" i="4"/>
  <c r="H155" i="4" s="1"/>
  <c r="G155" i="4"/>
  <c r="H156" i="4" s="1"/>
  <c r="G156" i="4"/>
  <c r="H157" i="4" s="1"/>
  <c r="G157" i="4"/>
  <c r="H158" i="4" s="1"/>
  <c r="G158" i="4"/>
  <c r="H159" i="4" s="1"/>
  <c r="G159" i="4"/>
  <c r="G160" i="4"/>
  <c r="G161" i="4"/>
  <c r="G162" i="4"/>
  <c r="G163" i="4"/>
  <c r="G164" i="4"/>
  <c r="G165" i="4"/>
  <c r="H166" i="4" s="1"/>
  <c r="G166" i="4"/>
  <c r="H167" i="4" s="1"/>
  <c r="G167" i="4"/>
  <c r="G168" i="4"/>
  <c r="H169" i="4" s="1"/>
  <c r="G169" i="4"/>
  <c r="G170" i="4"/>
  <c r="G171" i="4"/>
  <c r="H172" i="4" s="1"/>
  <c r="G172" i="4"/>
  <c r="G173" i="4"/>
  <c r="G174" i="4"/>
  <c r="G175" i="4"/>
  <c r="H176" i="4" s="1"/>
  <c r="G176" i="4"/>
  <c r="G177" i="4"/>
  <c r="H178" i="4" s="1"/>
  <c r="G178" i="4"/>
  <c r="H179" i="4" s="1"/>
  <c r="G179" i="4"/>
  <c r="G180" i="4"/>
  <c r="G181" i="4"/>
  <c r="H182" i="4" s="1"/>
  <c r="G182" i="4"/>
  <c r="G183" i="4"/>
  <c r="G184" i="4"/>
  <c r="G185" i="4"/>
  <c r="H186" i="4" s="1"/>
  <c r="G186" i="4"/>
  <c r="H187" i="4" s="1"/>
  <c r="G187" i="4"/>
  <c r="G188" i="4"/>
  <c r="H189" i="4" s="1"/>
  <c r="G189" i="4"/>
  <c r="G190" i="4"/>
  <c r="G191" i="4"/>
  <c r="H192" i="4" s="1"/>
  <c r="G192" i="4"/>
  <c r="G193" i="4"/>
  <c r="G194" i="4"/>
  <c r="G195" i="4"/>
  <c r="H196" i="4" s="1"/>
  <c r="G196" i="4"/>
  <c r="G197" i="4"/>
  <c r="G198" i="4"/>
  <c r="G199" i="4"/>
  <c r="G200" i="4"/>
  <c r="G201" i="4"/>
  <c r="G202" i="4"/>
  <c r="G203" i="4"/>
  <c r="G204" i="4"/>
  <c r="H205" i="4" s="1"/>
  <c r="G205" i="4"/>
  <c r="H206" i="4" s="1"/>
  <c r="G206" i="4"/>
  <c r="G207" i="4"/>
  <c r="G208" i="4"/>
  <c r="H209" i="4" s="1"/>
  <c r="G209" i="4"/>
  <c r="G210" i="4"/>
  <c r="H211" i="4" s="1"/>
  <c r="G211" i="4"/>
  <c r="H212" i="4" s="1"/>
  <c r="G212" i="4"/>
  <c r="H213" i="4" s="1"/>
  <c r="G213" i="4"/>
  <c r="H214" i="4" s="1"/>
  <c r="G214" i="4"/>
  <c r="G215" i="4"/>
  <c r="H216" i="4" s="1"/>
  <c r="G216" i="4"/>
  <c r="G217" i="4"/>
  <c r="H218" i="4" s="1"/>
  <c r="G218" i="4"/>
  <c r="H219" i="4" s="1"/>
  <c r="G219" i="4"/>
  <c r="G220" i="4"/>
  <c r="H221" i="4" s="1"/>
  <c r="G221" i="4"/>
  <c r="H222" i="4" s="1"/>
  <c r="G222" i="4"/>
  <c r="G223" i="4"/>
  <c r="H224" i="4" s="1"/>
  <c r="G224" i="4"/>
  <c r="H225" i="4" s="1"/>
  <c r="G225" i="4"/>
  <c r="H226" i="4" s="1"/>
  <c r="G226" i="4"/>
  <c r="H227" i="4" s="1"/>
  <c r="G227" i="4"/>
  <c r="H228" i="4" s="1"/>
  <c r="G228" i="4"/>
  <c r="H229" i="4" s="1"/>
  <c r="G229" i="4"/>
  <c r="G230" i="4"/>
  <c r="G231" i="4"/>
  <c r="H232" i="4" s="1"/>
  <c r="G232" i="4"/>
  <c r="G233" i="4"/>
  <c r="G234" i="4"/>
  <c r="G235" i="4"/>
  <c r="H236" i="4" s="1"/>
  <c r="G236" i="4"/>
  <c r="G237" i="4"/>
  <c r="H238" i="4" s="1"/>
  <c r="G238" i="4"/>
  <c r="H239" i="4" s="1"/>
  <c r="G239" i="4"/>
  <c r="G240" i="4"/>
  <c r="G241" i="4"/>
  <c r="G242" i="4"/>
  <c r="G243" i="4"/>
  <c r="G244" i="4"/>
  <c r="G245" i="4"/>
  <c r="H246" i="4" s="1"/>
  <c r="G246" i="4"/>
  <c r="G247" i="4"/>
  <c r="G248" i="4"/>
  <c r="H249" i="4" s="1"/>
  <c r="G249" i="4"/>
  <c r="G250" i="4"/>
  <c r="G251" i="4"/>
  <c r="H252" i="4" s="1"/>
  <c r="G252" i="4"/>
  <c r="G253" i="4"/>
  <c r="H254" i="4" s="1"/>
  <c r="G254" i="4"/>
  <c r="G255" i="4"/>
  <c r="H256" i="4" s="1"/>
  <c r="G256" i="4"/>
  <c r="G257" i="4"/>
  <c r="H258" i="4" s="1"/>
  <c r="G258" i="4"/>
  <c r="H259" i="4" s="1"/>
  <c r="G259" i="4"/>
  <c r="G260" i="4"/>
  <c r="G261" i="4"/>
  <c r="H262" i="4" s="1"/>
  <c r="G262" i="4"/>
  <c r="G263" i="4"/>
  <c r="G264" i="4"/>
  <c r="G265" i="4"/>
  <c r="H266" i="4" s="1"/>
  <c r="G266" i="4"/>
  <c r="G267" i="4"/>
  <c r="G268" i="4"/>
  <c r="H269" i="4" s="1"/>
  <c r="G269" i="4"/>
  <c r="G270" i="4"/>
  <c r="G271" i="4"/>
  <c r="H272" i="4" s="1"/>
  <c r="G272" i="4"/>
  <c r="G273" i="4"/>
  <c r="G274" i="4"/>
  <c r="G275" i="4"/>
  <c r="H276" i="4" s="1"/>
  <c r="G276" i="4"/>
  <c r="G277" i="4"/>
  <c r="H278" i="4" s="1"/>
  <c r="G278" i="4"/>
  <c r="H279" i="4" s="1"/>
  <c r="G279" i="4"/>
  <c r="G280" i="4"/>
  <c r="G281" i="4"/>
  <c r="G282" i="4"/>
  <c r="G283" i="4"/>
  <c r="G284" i="4"/>
  <c r="G285" i="4"/>
  <c r="H286" i="4" s="1"/>
  <c r="G286" i="4"/>
  <c r="H287" i="4" s="1"/>
  <c r="G287" i="4"/>
  <c r="H288" i="4" s="1"/>
  <c r="G288" i="4"/>
  <c r="H289" i="4" s="1"/>
  <c r="G289" i="4"/>
  <c r="G290" i="4"/>
  <c r="G291" i="4"/>
  <c r="H292" i="4" s="1"/>
  <c r="G292" i="4"/>
  <c r="G293" i="4"/>
  <c r="G294" i="4"/>
  <c r="G295" i="4"/>
  <c r="H296" i="4" s="1"/>
  <c r="G296" i="4"/>
  <c r="G297" i="4"/>
  <c r="H298" i="4" s="1"/>
  <c r="G298" i="4"/>
  <c r="H299" i="4" s="1"/>
  <c r="G299" i="4"/>
  <c r="G300" i="4"/>
  <c r="G301" i="4"/>
  <c r="H302" i="4" s="1"/>
  <c r="G302" i="4"/>
  <c r="G303" i="4"/>
  <c r="G304" i="4"/>
  <c r="G305" i="4"/>
  <c r="H306" i="4" s="1"/>
  <c r="G306" i="4"/>
  <c r="G307" i="4"/>
  <c r="G308" i="4"/>
  <c r="H309" i="4" s="1"/>
  <c r="G309" i="4"/>
  <c r="G310" i="4"/>
  <c r="G311" i="4"/>
  <c r="G312" i="4"/>
  <c r="H313" i="4" s="1"/>
  <c r="G313" i="4"/>
  <c r="G314" i="4"/>
  <c r="G315" i="4"/>
  <c r="H316" i="4" s="1"/>
  <c r="G316" i="4"/>
  <c r="G317" i="4"/>
  <c r="G318" i="4"/>
  <c r="H319" i="4" s="1"/>
  <c r="G319" i="4"/>
  <c r="G320" i="4"/>
  <c r="G321" i="4"/>
  <c r="H322" i="4" s="1"/>
  <c r="G322" i="4"/>
  <c r="G323" i="4"/>
  <c r="H324" i="4" s="1"/>
  <c r="G324" i="4"/>
  <c r="G325" i="4"/>
  <c r="H326" i="4" s="1"/>
  <c r="G326" i="4"/>
  <c r="G327" i="4"/>
  <c r="G328" i="4"/>
  <c r="H329" i="4" s="1"/>
  <c r="G329" i="4"/>
  <c r="G330" i="4"/>
  <c r="G331" i="4"/>
  <c r="H332" i="4" s="1"/>
  <c r="G332" i="4"/>
  <c r="G333" i="4"/>
  <c r="G334" i="4"/>
  <c r="G335" i="4"/>
  <c r="H336" i="4" s="1"/>
  <c r="G336" i="4"/>
  <c r="G337" i="4"/>
  <c r="G338" i="4"/>
  <c r="H339" i="4" s="1"/>
  <c r="G339" i="4"/>
  <c r="H340" i="4" s="1"/>
  <c r="G340" i="4"/>
  <c r="G341" i="4"/>
  <c r="G342" i="4"/>
  <c r="G343" i="4"/>
  <c r="G344" i="4"/>
  <c r="G345" i="4"/>
  <c r="H346" i="4" s="1"/>
  <c r="G346" i="4"/>
  <c r="H347" i="4" s="1"/>
  <c r="G347" i="4"/>
  <c r="G348" i="4"/>
  <c r="H349" i="4" s="1"/>
  <c r="G349" i="4"/>
  <c r="G350" i="4"/>
  <c r="G351" i="4"/>
  <c r="H352" i="4" s="1"/>
  <c r="G352" i="4"/>
  <c r="G353" i="4"/>
  <c r="G354" i="4"/>
  <c r="G355" i="4"/>
  <c r="H356" i="4" s="1"/>
  <c r="G356" i="4"/>
  <c r="G357" i="4"/>
  <c r="G358" i="4"/>
  <c r="G359" i="4"/>
  <c r="G360" i="4"/>
  <c r="G361" i="4"/>
  <c r="G362" i="4"/>
  <c r="G363" i="4"/>
  <c r="H364" i="4" s="1"/>
  <c r="G364" i="4"/>
  <c r="G365" i="4"/>
  <c r="H366" i="4" s="1"/>
  <c r="G366" i="4"/>
  <c r="H367" i="4" s="1"/>
  <c r="G367" i="4"/>
  <c r="G368" i="4"/>
  <c r="H369" i="4" s="1"/>
  <c r="G369" i="4"/>
  <c r="H370" i="4" s="1"/>
  <c r="G370" i="4"/>
  <c r="H371" i="4" s="1"/>
  <c r="G371" i="4"/>
  <c r="H372" i="4" s="1"/>
  <c r="G372" i="4"/>
  <c r="H373" i="4" s="1"/>
  <c r="G373" i="4"/>
  <c r="G374" i="4"/>
  <c r="H375" i="4" s="1"/>
  <c r="G375" i="4"/>
  <c r="H376" i="4" s="1"/>
  <c r="G376" i="4"/>
  <c r="H377" i="4" s="1"/>
  <c r="G377" i="4"/>
  <c r="G378" i="4"/>
  <c r="H379" i="4" s="1"/>
  <c r="G379" i="4"/>
  <c r="G380" i="4"/>
  <c r="H381" i="4" s="1"/>
  <c r="G381" i="4"/>
  <c r="G382" i="4"/>
  <c r="H383" i="4" s="1"/>
  <c r="G383" i="4"/>
  <c r="G384" i="4"/>
  <c r="H385" i="4" s="1"/>
  <c r="G385" i="4"/>
  <c r="H386" i="4" s="1"/>
  <c r="G386" i="4"/>
  <c r="G387" i="4"/>
  <c r="G388" i="4"/>
  <c r="H389" i="4" s="1"/>
  <c r="G389" i="4"/>
  <c r="G390" i="4"/>
  <c r="G391" i="4"/>
  <c r="H392" i="4" s="1"/>
  <c r="G392" i="4"/>
  <c r="H393" i="4" s="1"/>
  <c r="G393" i="4"/>
  <c r="G394" i="4"/>
  <c r="G395" i="4"/>
  <c r="H396" i="4" s="1"/>
  <c r="G396" i="4"/>
  <c r="H397" i="4" s="1"/>
  <c r="G397" i="4"/>
  <c r="G398" i="4"/>
  <c r="H399" i="4" s="1"/>
  <c r="G399" i="4"/>
  <c r="H400" i="4" s="1"/>
  <c r="G400" i="4"/>
  <c r="G401" i="4"/>
  <c r="H402" i="4" s="1"/>
  <c r="G402" i="4"/>
  <c r="G403" i="4"/>
  <c r="H404" i="4" s="1"/>
  <c r="G404" i="4"/>
  <c r="G405" i="4"/>
  <c r="H406" i="4" s="1"/>
  <c r="G406" i="4"/>
  <c r="H407" i="4" s="1"/>
  <c r="G407" i="4"/>
  <c r="G408" i="4"/>
  <c r="H409" i="4" s="1"/>
  <c r="G409" i="4"/>
  <c r="G410" i="4"/>
  <c r="G411" i="4"/>
  <c r="H412" i="4" s="1"/>
  <c r="G412" i="4"/>
  <c r="G413" i="4"/>
  <c r="H414" i="4" s="1"/>
  <c r="G414" i="4"/>
  <c r="H415" i="4" s="1"/>
  <c r="G415" i="4"/>
  <c r="H416" i="4" s="1"/>
  <c r="G416" i="4"/>
  <c r="H417" i="4" s="1"/>
  <c r="G417" i="4"/>
  <c r="G418" i="4"/>
  <c r="G419" i="4"/>
  <c r="H420" i="4" s="1"/>
  <c r="G420" i="4"/>
  <c r="H421" i="4" s="1"/>
  <c r="G421" i="4"/>
  <c r="G422" i="4"/>
  <c r="G423" i="4"/>
  <c r="G424" i="4"/>
  <c r="G425" i="4"/>
  <c r="H426" i="4" s="1"/>
  <c r="G426" i="4"/>
  <c r="G427" i="4"/>
  <c r="G428" i="4"/>
  <c r="H429" i="4" s="1"/>
  <c r="G429" i="4"/>
  <c r="G430" i="4"/>
  <c r="G431" i="4"/>
  <c r="G432" i="4"/>
  <c r="G433" i="4"/>
  <c r="G434" i="4"/>
  <c r="G435" i="4"/>
  <c r="H436" i="4" s="1"/>
  <c r="G436" i="4"/>
  <c r="H437" i="4" s="1"/>
  <c r="G437" i="4"/>
  <c r="H438" i="4" s="1"/>
  <c r="G438" i="4"/>
  <c r="H439" i="4" s="1"/>
  <c r="G439" i="4"/>
  <c r="G440" i="4"/>
  <c r="H441" i="4" s="1"/>
  <c r="G441" i="4"/>
  <c r="H442" i="4" s="1"/>
  <c r="G442" i="4"/>
  <c r="G443" i="4"/>
  <c r="H444" i="4" s="1"/>
  <c r="G444" i="4"/>
  <c r="G445" i="4"/>
  <c r="H446" i="4" s="1"/>
  <c r="G446" i="4"/>
  <c r="G447" i="4"/>
  <c r="G448" i="4"/>
  <c r="H449" i="4" s="1"/>
  <c r="G449" i="4"/>
  <c r="G450" i="4"/>
  <c r="H451" i="4" s="1"/>
  <c r="G451" i="4"/>
  <c r="H452" i="4" s="1"/>
  <c r="G452" i="4"/>
  <c r="G453" i="4"/>
  <c r="G454" i="4"/>
  <c r="H455" i="4" s="1"/>
  <c r="G455" i="4"/>
  <c r="H456" i="4" s="1"/>
  <c r="G456" i="4"/>
  <c r="H457" i="4" s="1"/>
  <c r="G457" i="4"/>
  <c r="G458" i="4"/>
  <c r="H459" i="4" s="1"/>
  <c r="G459" i="4"/>
  <c r="G460" i="4"/>
  <c r="G461" i="4"/>
  <c r="G462" i="4"/>
  <c r="G463" i="4"/>
  <c r="G464" i="4"/>
  <c r="G465" i="4"/>
  <c r="H466" i="4" s="1"/>
  <c r="G466" i="4"/>
  <c r="G467" i="4"/>
  <c r="G468" i="4"/>
  <c r="H469" i="4" s="1"/>
  <c r="G469" i="4"/>
  <c r="H470" i="4" s="1"/>
  <c r="G470" i="4"/>
  <c r="G471" i="4"/>
  <c r="G472" i="4"/>
  <c r="G473" i="4"/>
  <c r="G474" i="4"/>
  <c r="G475" i="4"/>
  <c r="H476" i="4" s="1"/>
  <c r="G476" i="4"/>
  <c r="H477" i="4" s="1"/>
  <c r="G477" i="4"/>
  <c r="H478" i="4" s="1"/>
  <c r="G478" i="4"/>
  <c r="H479" i="4" s="1"/>
  <c r="G479" i="4"/>
  <c r="G480" i="4"/>
  <c r="G481" i="4"/>
  <c r="H482" i="4" s="1"/>
  <c r="G482" i="4"/>
  <c r="G483" i="4"/>
  <c r="G484" i="4"/>
  <c r="G485" i="4"/>
  <c r="H486" i="4" s="1"/>
  <c r="G486" i="4"/>
  <c r="H487" i="4" s="1"/>
  <c r="G487" i="4"/>
  <c r="G488" i="4"/>
  <c r="H489" i="4" s="1"/>
  <c r="G489" i="4"/>
  <c r="G490" i="4"/>
  <c r="H491" i="4" s="1"/>
  <c r="G491" i="4"/>
  <c r="G492" i="4"/>
  <c r="H493" i="4" s="1"/>
  <c r="G493" i="4"/>
  <c r="G494" i="4"/>
  <c r="H495" i="4" s="1"/>
  <c r="G495" i="4"/>
  <c r="H496" i="4" s="1"/>
  <c r="G496" i="4"/>
  <c r="H497" i="4" s="1"/>
  <c r="G497" i="4"/>
  <c r="H498" i="4" s="1"/>
  <c r="G498" i="4"/>
  <c r="H499" i="4" s="1"/>
  <c r="G499" i="4"/>
  <c r="G500" i="4"/>
  <c r="G501" i="4"/>
  <c r="G502" i="4"/>
  <c r="G503" i="4"/>
  <c r="G504" i="4"/>
  <c r="G505" i="4"/>
  <c r="H506" i="4" s="1"/>
  <c r="G506" i="4"/>
  <c r="G507" i="4"/>
  <c r="G508" i="4"/>
  <c r="H509" i="4" s="1"/>
  <c r="G509" i="4"/>
  <c r="G510" i="4"/>
  <c r="G511" i="4"/>
  <c r="H512" i="4" s="1"/>
  <c r="G512" i="4"/>
  <c r="G513" i="4"/>
  <c r="G514" i="4"/>
  <c r="G515" i="4"/>
  <c r="H516" i="4" s="1"/>
  <c r="G516" i="4"/>
  <c r="G517" i="4"/>
  <c r="H518" i="4" s="1"/>
  <c r="G518" i="4"/>
  <c r="H519" i="4" s="1"/>
  <c r="G519" i="4"/>
  <c r="G520" i="4"/>
  <c r="G521" i="4"/>
  <c r="G522" i="4"/>
  <c r="G523" i="4"/>
  <c r="G524" i="4"/>
  <c r="H525" i="4" s="1"/>
  <c r="G525" i="4"/>
  <c r="H526" i="4" s="1"/>
  <c r="G526" i="4"/>
  <c r="G527" i="4"/>
  <c r="H528" i="4" s="1"/>
  <c r="G528" i="4"/>
  <c r="G529" i="4"/>
  <c r="G530" i="4"/>
  <c r="H531" i="4" s="1"/>
  <c r="G531" i="4"/>
  <c r="G532" i="4"/>
  <c r="G533" i="4"/>
  <c r="G534" i="4"/>
  <c r="G535" i="4"/>
  <c r="H536" i="4" s="1"/>
  <c r="G536" i="4"/>
  <c r="G537" i="4"/>
  <c r="G538" i="4"/>
  <c r="H539" i="4" s="1"/>
  <c r="G539" i="4"/>
  <c r="G540" i="4"/>
  <c r="G541" i="4"/>
  <c r="G542" i="4"/>
  <c r="G543" i="4"/>
  <c r="H544" i="4" s="1"/>
  <c r="G544" i="4"/>
  <c r="G545" i="4"/>
  <c r="H546" i="4" s="1"/>
  <c r="G546" i="4"/>
  <c r="H547" i="4" s="1"/>
  <c r="G547" i="4"/>
  <c r="H548" i="4" s="1"/>
  <c r="G548" i="4"/>
  <c r="H549" i="4" s="1"/>
  <c r="G549" i="4"/>
  <c r="G550" i="4"/>
  <c r="G551" i="4"/>
  <c r="G552" i="4"/>
  <c r="G553" i="4"/>
  <c r="G554" i="4"/>
  <c r="G555" i="4"/>
  <c r="H556" i="4" s="1"/>
  <c r="G556" i="4"/>
  <c r="G557" i="4"/>
  <c r="H558" i="4" s="1"/>
  <c r="G558" i="4"/>
  <c r="H559" i="4" s="1"/>
  <c r="G559" i="4"/>
  <c r="H560" i="4" s="1"/>
  <c r="G560" i="4"/>
  <c r="G561" i="4"/>
  <c r="H562" i="4" s="1"/>
  <c r="G562" i="4"/>
  <c r="H563" i="4" s="1"/>
  <c r="G563" i="4"/>
  <c r="G564" i="4"/>
  <c r="H565" i="4" s="1"/>
  <c r="G565" i="4"/>
  <c r="H566" i="4" s="1"/>
  <c r="G566" i="4"/>
  <c r="G567" i="4"/>
  <c r="G568" i="4"/>
  <c r="H569" i="4" s="1"/>
  <c r="G569" i="4"/>
  <c r="G570" i="4"/>
  <c r="G571" i="4"/>
  <c r="G572" i="4"/>
  <c r="H573" i="4" s="1"/>
  <c r="G573" i="4"/>
  <c r="G574" i="4"/>
  <c r="G575" i="4"/>
  <c r="H576" i="4" s="1"/>
  <c r="G576" i="4"/>
  <c r="G577" i="4"/>
  <c r="G578" i="4"/>
  <c r="G579" i="4"/>
  <c r="G580" i="4"/>
  <c r="G581" i="4"/>
  <c r="H582" i="4" s="1"/>
  <c r="G582" i="4"/>
  <c r="G583" i="4"/>
  <c r="H584" i="4" s="1"/>
  <c r="G584" i="4"/>
  <c r="G585" i="4"/>
  <c r="H586" i="4" s="1"/>
  <c r="G586" i="4"/>
  <c r="G587" i="4"/>
  <c r="G588" i="4"/>
  <c r="H589" i="4" s="1"/>
  <c r="G589" i="4"/>
  <c r="G590" i="4"/>
  <c r="G591" i="4"/>
  <c r="H592" i="4" s="1"/>
  <c r="G592" i="4"/>
  <c r="H593" i="4" s="1"/>
  <c r="G593" i="4"/>
  <c r="G594" i="4"/>
  <c r="G595" i="4"/>
  <c r="H596" i="4" s="1"/>
  <c r="G596" i="4"/>
  <c r="G597" i="4"/>
  <c r="H598" i="4" s="1"/>
  <c r="G598" i="4"/>
  <c r="G599" i="4"/>
  <c r="G600" i="4"/>
  <c r="G601" i="4"/>
  <c r="G602" i="4"/>
  <c r="G603" i="4"/>
  <c r="G604" i="4"/>
  <c r="H605" i="4" s="1"/>
  <c r="G605" i="4"/>
  <c r="H606" i="4" s="1"/>
  <c r="G606" i="4"/>
  <c r="G607" i="4"/>
  <c r="G608" i="4"/>
  <c r="H609" i="4" s="1"/>
  <c r="G609" i="4"/>
  <c r="G610" i="4"/>
  <c r="H611" i="4" s="1"/>
  <c r="G611" i="4"/>
  <c r="H612" i="4" s="1"/>
  <c r="G612" i="4"/>
  <c r="H613" i="4" s="1"/>
  <c r="G613" i="4"/>
  <c r="H614" i="4" s="1"/>
  <c r="G614" i="4"/>
  <c r="G615" i="4"/>
  <c r="H616" i="4" s="1"/>
  <c r="G616" i="4"/>
  <c r="G617" i="4"/>
  <c r="H618" i="4" s="1"/>
  <c r="G618" i="4"/>
  <c r="H619" i="4" s="1"/>
  <c r="G619" i="4"/>
  <c r="G620" i="4"/>
  <c r="G621" i="4"/>
  <c r="H622" i="4" s="1"/>
  <c r="G622" i="4"/>
  <c r="G623" i="4"/>
  <c r="H624" i="4" s="1"/>
  <c r="G624" i="4"/>
  <c r="H625" i="4" s="1"/>
  <c r="G625" i="4"/>
  <c r="H626" i="4" s="1"/>
  <c r="G626" i="4"/>
  <c r="G627" i="4"/>
  <c r="G628" i="4"/>
  <c r="H629" i="4" s="1"/>
  <c r="G629" i="4"/>
  <c r="G630" i="4"/>
  <c r="G631" i="4"/>
  <c r="G632" i="4"/>
  <c r="G633" i="4"/>
  <c r="G634" i="4"/>
  <c r="G635" i="4"/>
  <c r="H636" i="4" s="1"/>
  <c r="G636" i="4"/>
  <c r="G637" i="4"/>
  <c r="H638" i="4" s="1"/>
  <c r="G638" i="4"/>
  <c r="H639" i="4" s="1"/>
  <c r="G639" i="4"/>
  <c r="G640" i="4"/>
  <c r="G641" i="4"/>
  <c r="G642" i="4"/>
  <c r="G643" i="4"/>
  <c r="G644" i="4"/>
  <c r="G645" i="4"/>
  <c r="H646" i="4" s="1"/>
  <c r="G646" i="4"/>
  <c r="G647" i="4"/>
  <c r="G648" i="4"/>
  <c r="H649" i="4" s="1"/>
  <c r="G649" i="4"/>
  <c r="G650" i="4"/>
  <c r="G651" i="4"/>
  <c r="G652" i="4"/>
  <c r="G653" i="4"/>
  <c r="G654" i="4"/>
  <c r="G655" i="4"/>
  <c r="H656" i="4" s="1"/>
  <c r="G656" i="4"/>
  <c r="G657" i="4"/>
  <c r="H658" i="4" s="1"/>
  <c r="G658" i="4"/>
  <c r="H659" i="4" s="1"/>
  <c r="G659" i="4"/>
  <c r="G660" i="4"/>
  <c r="G661" i="4"/>
  <c r="G662" i="4"/>
  <c r="G663" i="4"/>
  <c r="G664" i="4"/>
  <c r="H665" i="4" s="1"/>
  <c r="G665" i="4"/>
  <c r="H666" i="4" s="1"/>
  <c r="G666" i="4"/>
  <c r="G667" i="4"/>
  <c r="H668" i="4" s="1"/>
  <c r="G668" i="4"/>
  <c r="H669" i="4" s="1"/>
  <c r="G669" i="4"/>
  <c r="G670" i="4"/>
  <c r="G671" i="4"/>
  <c r="H672" i="4" s="1"/>
  <c r="G672" i="4"/>
  <c r="H673" i="4" s="1"/>
  <c r="G673" i="4"/>
  <c r="H674" i="4" s="1"/>
  <c r="G674" i="4"/>
  <c r="H675" i="4" s="1"/>
  <c r="G675" i="4"/>
  <c r="H676" i="4" s="1"/>
  <c r="G676" i="4"/>
  <c r="G677" i="4"/>
  <c r="H678" i="4" s="1"/>
  <c r="G678" i="4"/>
  <c r="H679" i="4" s="1"/>
  <c r="G679" i="4"/>
  <c r="G680" i="4"/>
  <c r="G681" i="4"/>
  <c r="G682" i="4"/>
  <c r="G683" i="4"/>
  <c r="G684" i="4"/>
  <c r="G685" i="4"/>
  <c r="H686" i="4" s="1"/>
  <c r="G686" i="4"/>
  <c r="G687" i="4"/>
  <c r="G688" i="4"/>
  <c r="H689" i="4" s="1"/>
  <c r="G689" i="4"/>
  <c r="H690" i="4" s="1"/>
  <c r="G690" i="4"/>
  <c r="H691" i="4" s="1"/>
  <c r="G691" i="4"/>
  <c r="H692" i="4" s="1"/>
  <c r="G692" i="4"/>
  <c r="H693" i="4" s="1"/>
  <c r="G693" i="4"/>
  <c r="G694" i="4"/>
  <c r="G695" i="4"/>
  <c r="H696" i="4" s="1"/>
  <c r="G696" i="4"/>
  <c r="G697" i="4"/>
  <c r="H698" i="4" s="1"/>
  <c r="G698" i="4"/>
  <c r="H699" i="4" s="1"/>
  <c r="G699" i="4"/>
  <c r="G700" i="4"/>
  <c r="G701" i="4"/>
  <c r="H702" i="4" s="1"/>
  <c r="G702" i="4"/>
  <c r="G703" i="4"/>
  <c r="G704" i="4"/>
  <c r="G705" i="4"/>
  <c r="H706" i="4" s="1"/>
  <c r="G706" i="4"/>
  <c r="H707" i="4" s="1"/>
  <c r="G707" i="4"/>
  <c r="H708" i="4" s="1"/>
  <c r="G708" i="4"/>
  <c r="H709" i="4" s="1"/>
  <c r="G709" i="4"/>
  <c r="G710" i="4"/>
  <c r="G711" i="4"/>
  <c r="G712" i="4"/>
  <c r="G713" i="4"/>
  <c r="G714" i="4"/>
  <c r="G715" i="4"/>
  <c r="H716" i="4" s="1"/>
  <c r="G716" i="4"/>
  <c r="G717" i="4"/>
  <c r="G718" i="4"/>
  <c r="H719" i="4" s="1"/>
  <c r="G719" i="4"/>
  <c r="G720" i="4"/>
  <c r="G721" i="4"/>
  <c r="H722" i="4" s="1"/>
  <c r="G722" i="4"/>
  <c r="G723" i="4"/>
  <c r="H724" i="4" s="1"/>
  <c r="G724" i="4"/>
  <c r="G725" i="4"/>
  <c r="H726" i="4" s="1"/>
  <c r="G726" i="4"/>
  <c r="G727" i="4"/>
  <c r="G728" i="4"/>
  <c r="H729" i="4" s="1"/>
  <c r="G729" i="4"/>
  <c r="H730" i="4" s="1"/>
  <c r="G730" i="4"/>
  <c r="G731" i="4"/>
  <c r="H732" i="4" s="1"/>
  <c r="G732" i="4"/>
  <c r="H733" i="4" s="1"/>
  <c r="G733" i="4"/>
  <c r="H734" i="4" s="1"/>
  <c r="G734" i="4"/>
  <c r="H735" i="4" s="1"/>
  <c r="G735" i="4"/>
  <c r="H736" i="4" s="1"/>
  <c r="G736" i="4"/>
  <c r="H737" i="4" s="1"/>
  <c r="G737" i="4"/>
  <c r="G738" i="4"/>
  <c r="H739" i="4" s="1"/>
  <c r="G739" i="4"/>
  <c r="H740" i="4" s="1"/>
  <c r="G740" i="4"/>
  <c r="G741" i="4"/>
  <c r="G742" i="4"/>
  <c r="G743" i="4"/>
  <c r="G744" i="4"/>
  <c r="H745" i="4" s="1"/>
  <c r="G745" i="4"/>
  <c r="H746" i="4" s="1"/>
  <c r="G746" i="4"/>
  <c r="G747" i="4"/>
  <c r="G748" i="4"/>
  <c r="G749" i="4"/>
  <c r="G750" i="4"/>
  <c r="H751" i="4" s="1"/>
  <c r="G751" i="4"/>
  <c r="G752" i="4"/>
  <c r="H753" i="4" s="1"/>
  <c r="G753" i="4"/>
  <c r="G754" i="4"/>
  <c r="G755" i="4"/>
  <c r="H756" i="4" s="1"/>
  <c r="G756" i="4"/>
  <c r="G757" i="4"/>
  <c r="G758" i="4"/>
  <c r="H759" i="4" s="1"/>
  <c r="G759" i="4"/>
  <c r="G760" i="4"/>
  <c r="G761" i="4"/>
  <c r="G762" i="4"/>
  <c r="G763" i="4"/>
  <c r="H764" i="4" s="1"/>
  <c r="G764" i="4"/>
  <c r="G765" i="4"/>
  <c r="H766" i="4" s="1"/>
  <c r="G766" i="4"/>
  <c r="G767" i="4"/>
  <c r="G768" i="4"/>
  <c r="H769" i="4" s="1"/>
  <c r="G769" i="4"/>
  <c r="G770" i="4"/>
  <c r="H771" i="4" s="1"/>
  <c r="G771" i="4"/>
  <c r="G772" i="4"/>
  <c r="H773" i="4" s="1"/>
  <c r="G773" i="4"/>
  <c r="H774" i="4" s="1"/>
  <c r="G774" i="4"/>
  <c r="H775" i="4" s="1"/>
  <c r="G775" i="4"/>
  <c r="H776" i="4" s="1"/>
  <c r="G776" i="4"/>
  <c r="G777" i="4"/>
  <c r="H778" i="4" s="1"/>
  <c r="G778" i="4"/>
  <c r="H779" i="4" s="1"/>
  <c r="G779" i="4"/>
  <c r="G780" i="4"/>
  <c r="G781" i="4"/>
  <c r="G782" i="4"/>
  <c r="G783" i="4"/>
  <c r="G784" i="4"/>
  <c r="G785" i="4"/>
  <c r="H786" i="4" s="1"/>
  <c r="G786" i="4"/>
  <c r="G787" i="4"/>
  <c r="G788" i="4"/>
  <c r="H789" i="4" s="1"/>
  <c r="G789" i="4"/>
  <c r="G790" i="4"/>
  <c r="G791" i="4"/>
  <c r="G792" i="4"/>
  <c r="H793" i="4" s="1"/>
  <c r="G793" i="4"/>
  <c r="H794" i="4" s="1"/>
  <c r="G794" i="4"/>
  <c r="G795" i="4"/>
  <c r="H796" i="4" s="1"/>
  <c r="G796" i="4"/>
  <c r="G797" i="4"/>
  <c r="H798" i="4" s="1"/>
  <c r="G798" i="4"/>
  <c r="H799" i="4" s="1"/>
  <c r="G799" i="4"/>
  <c r="G800" i="4"/>
  <c r="G801" i="4"/>
  <c r="H802" i="4" s="1"/>
  <c r="G802" i="4"/>
  <c r="H803" i="4" s="1"/>
  <c r="G803" i="4"/>
  <c r="G804" i="4"/>
  <c r="G805" i="4"/>
  <c r="H806" i="4" s="1"/>
  <c r="G806" i="4"/>
  <c r="H807" i="4" s="1"/>
  <c r="G807" i="4"/>
  <c r="G808" i="4"/>
  <c r="H809" i="4" s="1"/>
  <c r="G809" i="4"/>
  <c r="H810" i="4" s="1"/>
  <c r="G810" i="4"/>
  <c r="G811" i="4"/>
  <c r="G812" i="4"/>
  <c r="H813" i="4" s="1"/>
  <c r="G813" i="4"/>
  <c r="H814" i="4" s="1"/>
  <c r="G814" i="4"/>
  <c r="G815" i="4"/>
  <c r="H816" i="4" s="1"/>
  <c r="G816" i="4"/>
  <c r="G817" i="4"/>
  <c r="G818" i="4"/>
  <c r="G819" i="4"/>
  <c r="G820" i="4"/>
  <c r="G821" i="4"/>
  <c r="G822" i="4"/>
  <c r="G823" i="4"/>
  <c r="G824" i="4"/>
  <c r="G825" i="4"/>
  <c r="H826" i="4" s="1"/>
  <c r="G826" i="4"/>
  <c r="G827" i="4"/>
  <c r="G828" i="4"/>
  <c r="H829" i="4" s="1"/>
  <c r="G829" i="4"/>
  <c r="G830" i="4"/>
  <c r="H831" i="4" s="1"/>
  <c r="G831" i="4"/>
  <c r="G832" i="4"/>
  <c r="G833" i="4"/>
  <c r="G834" i="4"/>
  <c r="G835" i="4"/>
  <c r="H836" i="4" s="1"/>
  <c r="G836" i="4"/>
  <c r="G837" i="4"/>
  <c r="H838" i="4" s="1"/>
  <c r="G838" i="4"/>
  <c r="H839" i="4" s="1"/>
  <c r="G839" i="4"/>
  <c r="G840" i="4"/>
  <c r="G841" i="4"/>
  <c r="G842" i="4"/>
  <c r="H843" i="4" s="1"/>
  <c r="G843" i="4"/>
  <c r="H844" i="4" s="1"/>
  <c r="G844" i="4"/>
  <c r="G845" i="4"/>
  <c r="H846" i="4" s="1"/>
  <c r="G846" i="4"/>
  <c r="H847" i="4" s="1"/>
  <c r="G847" i="4"/>
  <c r="G848" i="4"/>
  <c r="H849" i="4" s="1"/>
  <c r="G849" i="4"/>
  <c r="G850" i="4"/>
  <c r="G851" i="4"/>
  <c r="G852" i="4"/>
  <c r="G853" i="4"/>
  <c r="G854" i="4"/>
  <c r="G855" i="4"/>
  <c r="H856" i="4" s="1"/>
  <c r="G856" i="4"/>
  <c r="G857" i="4"/>
  <c r="G858" i="4"/>
  <c r="H859" i="4" s="1"/>
  <c r="G859" i="4"/>
  <c r="G860" i="4"/>
  <c r="G861" i="4"/>
  <c r="G862" i="4"/>
  <c r="G863" i="4"/>
  <c r="G864" i="4"/>
  <c r="G865" i="4"/>
  <c r="H866" i="4" s="1"/>
  <c r="G866" i="4"/>
  <c r="G867" i="4"/>
  <c r="H868" i="4" s="1"/>
  <c r="G868" i="4"/>
  <c r="H869" i="4" s="1"/>
  <c r="G869" i="4"/>
  <c r="G870" i="4"/>
  <c r="G871" i="4"/>
  <c r="G872" i="4"/>
  <c r="G873" i="4"/>
  <c r="H874" i="4" s="1"/>
  <c r="G874" i="4"/>
  <c r="H875" i="4" s="1"/>
  <c r="G875" i="4"/>
  <c r="H876" i="4" s="1"/>
  <c r="G876" i="4"/>
  <c r="H877" i="4" s="1"/>
  <c r="G877" i="4"/>
  <c r="H878" i="4" s="1"/>
  <c r="G878" i="4"/>
  <c r="H879" i="4" s="1"/>
  <c r="G879" i="4"/>
  <c r="G880" i="4"/>
  <c r="G881" i="4"/>
  <c r="H882" i="4" s="1"/>
  <c r="G882" i="4"/>
  <c r="G883" i="4"/>
  <c r="G884" i="4"/>
  <c r="G885" i="4"/>
  <c r="H886" i="4" s="1"/>
  <c r="G886" i="4"/>
  <c r="H887" i="4" s="1"/>
  <c r="G887" i="4"/>
  <c r="G888" i="4"/>
  <c r="H889" i="4" s="1"/>
  <c r="G889" i="4"/>
  <c r="G890" i="4"/>
  <c r="G891" i="4"/>
  <c r="H892" i="4" s="1"/>
  <c r="G892" i="4"/>
  <c r="G893" i="4"/>
  <c r="G894" i="4"/>
  <c r="G895" i="4"/>
  <c r="H896" i="4" s="1"/>
  <c r="G896" i="4"/>
  <c r="G897" i="4"/>
  <c r="G898" i="4"/>
  <c r="H899" i="4" s="1"/>
  <c r="G899" i="4"/>
  <c r="G900" i="4"/>
  <c r="G901" i="4"/>
  <c r="H902" i="4" s="1"/>
  <c r="G902" i="4"/>
  <c r="H903" i="4" s="1"/>
  <c r="G903" i="4"/>
  <c r="G904" i="4"/>
  <c r="G905" i="4"/>
  <c r="H906" i="4" s="1"/>
  <c r="G906" i="4"/>
  <c r="H907" i="4" s="1"/>
  <c r="G907" i="4"/>
  <c r="G908" i="4"/>
  <c r="H909" i="4" s="1"/>
  <c r="G909" i="4"/>
  <c r="G910" i="4"/>
  <c r="G911" i="4"/>
  <c r="G912" i="4"/>
  <c r="G913" i="4"/>
  <c r="G914" i="4"/>
  <c r="G915" i="4"/>
  <c r="H916" i="4" s="1"/>
  <c r="G916" i="4"/>
  <c r="G917" i="4"/>
  <c r="H918" i="4" s="1"/>
  <c r="G918" i="4"/>
  <c r="G919" i="4"/>
  <c r="G920" i="4"/>
  <c r="G921" i="4"/>
  <c r="G922" i="4"/>
  <c r="G923" i="4"/>
  <c r="G924" i="4"/>
  <c r="G925" i="4"/>
  <c r="H926" i="4" s="1"/>
  <c r="G926" i="4"/>
  <c r="H927" i="4" s="1"/>
  <c r="G927" i="4"/>
  <c r="G928" i="4"/>
  <c r="H929" i="4" s="1"/>
  <c r="G929" i="4"/>
  <c r="G930" i="4"/>
  <c r="G931" i="4"/>
  <c r="G932" i="4"/>
  <c r="G933" i="4"/>
  <c r="G934" i="4"/>
  <c r="G935" i="4"/>
  <c r="H936" i="4" s="1"/>
  <c r="G936" i="4"/>
  <c r="G937" i="4"/>
  <c r="G938" i="4"/>
  <c r="H939" i="4" s="1"/>
  <c r="G939" i="4"/>
  <c r="H940" i="4" s="1"/>
  <c r="G940" i="4"/>
  <c r="H941" i="4" s="1"/>
  <c r="G941" i="4"/>
  <c r="H942" i="4" s="1"/>
  <c r="G942" i="4"/>
  <c r="H943" i="4" s="1"/>
  <c r="G943" i="4"/>
  <c r="H944" i="4" s="1"/>
  <c r="G944" i="4"/>
  <c r="G945" i="4"/>
  <c r="H946" i="4" s="1"/>
  <c r="G946" i="4"/>
  <c r="H947" i="4" s="1"/>
  <c r="G947" i="4"/>
  <c r="G948" i="4"/>
  <c r="H949" i="4" s="1"/>
  <c r="G949" i="4"/>
  <c r="G950" i="4"/>
  <c r="G951" i="4"/>
  <c r="G952" i="4"/>
  <c r="G953" i="4"/>
  <c r="G954" i="4"/>
  <c r="H955" i="4" s="1"/>
  <c r="G955" i="4"/>
  <c r="H956" i="4" s="1"/>
  <c r="G956" i="4"/>
  <c r="G957" i="4"/>
  <c r="H958" i="4" s="1"/>
  <c r="G958" i="4"/>
  <c r="H959" i="4" s="1"/>
  <c r="G959" i="4"/>
  <c r="G960" i="4"/>
  <c r="G961" i="4"/>
  <c r="G962" i="4"/>
  <c r="G963" i="4"/>
  <c r="G964" i="4"/>
  <c r="H965" i="4" s="1"/>
  <c r="G965" i="4"/>
  <c r="H966" i="4" s="1"/>
  <c r="G966" i="4"/>
  <c r="H967" i="4" s="1"/>
  <c r="G967" i="4"/>
  <c r="G968" i="4"/>
  <c r="H969" i="4" s="1"/>
  <c r="G969" i="4"/>
  <c r="G970" i="4"/>
  <c r="G971" i="4"/>
  <c r="G972" i="4"/>
  <c r="G973" i="4"/>
  <c r="G974" i="4"/>
  <c r="G975" i="4"/>
  <c r="H976" i="4" s="1"/>
  <c r="G976" i="4"/>
  <c r="G977" i="4"/>
  <c r="H978" i="4" s="1"/>
  <c r="G978" i="4"/>
  <c r="H979" i="4" s="1"/>
  <c r="G979" i="4"/>
  <c r="G980" i="4"/>
  <c r="G981" i="4"/>
  <c r="H982" i="4" s="1"/>
  <c r="G982" i="4"/>
  <c r="G983" i="4"/>
  <c r="G984" i="4"/>
  <c r="H985" i="4" s="1"/>
  <c r="G985" i="4"/>
  <c r="H986" i="4" s="1"/>
  <c r="G986" i="4"/>
  <c r="H987" i="4" s="1"/>
  <c r="G987" i="4"/>
  <c r="G988" i="4"/>
  <c r="H989" i="4" s="1"/>
  <c r="G989" i="4"/>
  <c r="G990" i="4"/>
  <c r="H991" i="4" s="1"/>
  <c r="G991" i="4"/>
  <c r="H992" i="4" s="1"/>
  <c r="G992" i="4"/>
  <c r="G993" i="4"/>
  <c r="G994" i="4"/>
  <c r="G995" i="4"/>
  <c r="H996" i="4" s="1"/>
  <c r="G996" i="4"/>
  <c r="G997" i="4"/>
  <c r="G998" i="4"/>
  <c r="H999" i="4" s="1"/>
  <c r="G999" i="4"/>
  <c r="G1000" i="4"/>
  <c r="G1001" i="4"/>
  <c r="G1002" i="4"/>
  <c r="G1003" i="4"/>
  <c r="G1004" i="4"/>
  <c r="H1005" i="4" s="1"/>
  <c r="G1005" i="4"/>
  <c r="H1006" i="4" s="1"/>
  <c r="G1006" i="4"/>
  <c r="H1007" i="4" s="1"/>
  <c r="G1007" i="4"/>
  <c r="G1008" i="4"/>
  <c r="H1009" i="4" s="1"/>
  <c r="G1009" i="4"/>
  <c r="G1010" i="4"/>
  <c r="G1011" i="4"/>
  <c r="G1012" i="4"/>
  <c r="G1013" i="4"/>
  <c r="H1014" i="4" s="1"/>
  <c r="G1014" i="4"/>
  <c r="G1015" i="4"/>
  <c r="H1016" i="4" s="1"/>
  <c r="G1016" i="4"/>
  <c r="G1017" i="4"/>
  <c r="H1018" i="4" s="1"/>
  <c r="G1018" i="4"/>
  <c r="H1019" i="4" s="1"/>
  <c r="G1019" i="4"/>
  <c r="G1020" i="4"/>
  <c r="H1021" i="4" s="1"/>
  <c r="G1021" i="4"/>
  <c r="G1022" i="4"/>
  <c r="H1023" i="4" s="1"/>
  <c r="G1023" i="4"/>
  <c r="H1024" i="4" s="1"/>
  <c r="G1024" i="4"/>
  <c r="H1025" i="4" s="1"/>
  <c r="G1025" i="4"/>
  <c r="H1026" i="4" s="1"/>
  <c r="G1026" i="4"/>
  <c r="H1027" i="4" s="1"/>
  <c r="G1027" i="4"/>
  <c r="G1028" i="4"/>
  <c r="H1029" i="4" s="1"/>
  <c r="G1029" i="4"/>
  <c r="G1030" i="4"/>
  <c r="G1031" i="4"/>
  <c r="G1032" i="4"/>
  <c r="G1033" i="4"/>
  <c r="G1034" i="4"/>
  <c r="G1035" i="4"/>
  <c r="H1036" i="4" s="1"/>
  <c r="G1036" i="4"/>
  <c r="G1037" i="4"/>
  <c r="H1038" i="4" s="1"/>
  <c r="G1038" i="4"/>
  <c r="H1039" i="4" s="1"/>
  <c r="G1039" i="4"/>
  <c r="G1040" i="4"/>
  <c r="G1041" i="4"/>
  <c r="G1042" i="4"/>
  <c r="G1043" i="4"/>
  <c r="H1044" i="4" s="1"/>
  <c r="G1044" i="4"/>
  <c r="H1045" i="4" s="1"/>
  <c r="G1045" i="4"/>
  <c r="H1046" i="4" s="1"/>
  <c r="G1046" i="4"/>
  <c r="H1047" i="4" s="1"/>
  <c r="G1047" i="4"/>
  <c r="H1048" i="4" s="1"/>
  <c r="G1048" i="4"/>
  <c r="H1049" i="4" s="1"/>
  <c r="G1049" i="4"/>
  <c r="G1050" i="4"/>
  <c r="H1051" i="4" s="1"/>
  <c r="G1051" i="4"/>
  <c r="H1052" i="4" s="1"/>
  <c r="G1052" i="4"/>
  <c r="G1053" i="4"/>
  <c r="G1054" i="4"/>
  <c r="H1055" i="4" s="1"/>
  <c r="G1055" i="4"/>
  <c r="H1056" i="4" s="1"/>
  <c r="G1056" i="4"/>
  <c r="G1057" i="4"/>
  <c r="G1058" i="4"/>
  <c r="H1059" i="4" s="1"/>
  <c r="G1059" i="4"/>
  <c r="G1060" i="4"/>
  <c r="G1061" i="4"/>
  <c r="G1062" i="4"/>
  <c r="G1063" i="4"/>
  <c r="G1064" i="4"/>
  <c r="H1065" i="4" s="1"/>
  <c r="G1065" i="4"/>
  <c r="H1066" i="4" s="1"/>
  <c r="G1066" i="4"/>
  <c r="H1067" i="4" s="1"/>
  <c r="G1067" i="4"/>
  <c r="G1068" i="4"/>
  <c r="H1069" i="4" s="1"/>
  <c r="G1069" i="4"/>
  <c r="G1070" i="4"/>
  <c r="G1071" i="4"/>
  <c r="H1072" i="4" s="1"/>
  <c r="G1072" i="4"/>
  <c r="G1073" i="4"/>
  <c r="G1074" i="4"/>
  <c r="G1075" i="4"/>
  <c r="H1076" i="4" s="1"/>
  <c r="G1076" i="4"/>
  <c r="H1077" i="4" s="1"/>
  <c r="G1077" i="4"/>
  <c r="H1078" i="4" s="1"/>
  <c r="G1078" i="4"/>
  <c r="H1079" i="4" s="1"/>
  <c r="G1079" i="4"/>
  <c r="G1080" i="4"/>
  <c r="G1081" i="4"/>
  <c r="H1082" i="4" s="1"/>
  <c r="G1082" i="4"/>
  <c r="H1083" i="4" s="1"/>
  <c r="G1083" i="4"/>
  <c r="H1084" i="4" s="1"/>
  <c r="G1084" i="4"/>
  <c r="H1085" i="4" s="1"/>
  <c r="G1085" i="4"/>
  <c r="H1086" i="4" s="1"/>
  <c r="G1086" i="4"/>
  <c r="H1087" i="4" s="1"/>
  <c r="G1087" i="4"/>
  <c r="G1088" i="4"/>
  <c r="H1089" i="4" s="1"/>
  <c r="G1089" i="4"/>
  <c r="G1090" i="4"/>
  <c r="G1091" i="4"/>
  <c r="G1092" i="4"/>
  <c r="H1093" i="4" s="1"/>
  <c r="G1093" i="4"/>
  <c r="H1094" i="4" s="1"/>
  <c r="G1094" i="4"/>
  <c r="H1095" i="4" s="1"/>
  <c r="G1095" i="4"/>
  <c r="H1096" i="4" s="1"/>
  <c r="G1096" i="4"/>
  <c r="G1097" i="4"/>
  <c r="H1098" i="4" s="1"/>
  <c r="G1098" i="4"/>
  <c r="H1099" i="4" s="1"/>
  <c r="G1099" i="4"/>
  <c r="G1100" i="4"/>
  <c r="G1101" i="4"/>
  <c r="G1102" i="4"/>
  <c r="H1103" i="4" s="1"/>
  <c r="G1103" i="4"/>
  <c r="G1104" i="4"/>
  <c r="H1105" i="4" s="1"/>
  <c r="G1105" i="4"/>
  <c r="H1106" i="4" s="1"/>
  <c r="G1106" i="4"/>
  <c r="H1107" i="4" s="1"/>
  <c r="G1107" i="4"/>
  <c r="G1108" i="4"/>
  <c r="H1109" i="4" s="1"/>
  <c r="G1109" i="4"/>
  <c r="G1110" i="4"/>
  <c r="G1111" i="4"/>
  <c r="H1112" i="4" s="1"/>
  <c r="G1112" i="4"/>
  <c r="G1113" i="4"/>
  <c r="G1114" i="4"/>
  <c r="G1115" i="4"/>
  <c r="H1116" i="4" s="1"/>
  <c r="G1116" i="4"/>
  <c r="G1117" i="4"/>
  <c r="H1118" i="4" s="1"/>
  <c r="G1118" i="4"/>
  <c r="H1119" i="4" s="1"/>
  <c r="G1119" i="4"/>
  <c r="H1120" i="4" s="1"/>
  <c r="G1120" i="4"/>
  <c r="G1121" i="4"/>
  <c r="H1122" i="4" s="1"/>
  <c r="G1122" i="4"/>
  <c r="G1123" i="4"/>
  <c r="G1124" i="4"/>
  <c r="H1125" i="4" s="1"/>
  <c r="G1125" i="4"/>
  <c r="H1126" i="4" s="1"/>
  <c r="G1126" i="4"/>
  <c r="H1127" i="4" s="1"/>
  <c r="G1127" i="4"/>
  <c r="H1128" i="4" s="1"/>
  <c r="G1128" i="4"/>
  <c r="H1129" i="4" s="1"/>
  <c r="G1129" i="4"/>
  <c r="G1130" i="4"/>
  <c r="G1131" i="4"/>
  <c r="G1132" i="4"/>
  <c r="G1133" i="4"/>
  <c r="G1134" i="4"/>
  <c r="H1135" i="4" s="1"/>
  <c r="G1135" i="4"/>
  <c r="H1136" i="4" s="1"/>
  <c r="G1136" i="4"/>
  <c r="G1137" i="4"/>
  <c r="G1138" i="4"/>
  <c r="G1139" i="4"/>
  <c r="G1140" i="4"/>
  <c r="G1141" i="4"/>
  <c r="G1142" i="4"/>
  <c r="G1143" i="4"/>
  <c r="G1144" i="4"/>
  <c r="H1145" i="4" s="1"/>
  <c r="G1145" i="4"/>
  <c r="H1146" i="4" s="1"/>
  <c r="G1146" i="4"/>
  <c r="H1147" i="4" s="1"/>
  <c r="G1147" i="4"/>
  <c r="H1148" i="4" s="1"/>
  <c r="G1148" i="4"/>
  <c r="H1149" i="4" s="1"/>
  <c r="G1149" i="4"/>
  <c r="G1150" i="4"/>
  <c r="G1151" i="4"/>
  <c r="G1152" i="4"/>
  <c r="G1153" i="4"/>
  <c r="H1154" i="4" s="1"/>
  <c r="G1154" i="4"/>
  <c r="G1155" i="4"/>
  <c r="H1156" i="4" s="1"/>
  <c r="G1156" i="4"/>
  <c r="G1157" i="4"/>
  <c r="H1158" i="4" s="1"/>
  <c r="G1158" i="4"/>
  <c r="H1159" i="4" s="1"/>
  <c r="G1159" i="4"/>
  <c r="G1160" i="4"/>
  <c r="G1161" i="4"/>
  <c r="H1162" i="4" s="1"/>
  <c r="G1162" i="4"/>
  <c r="G1163" i="4"/>
  <c r="G1164" i="4"/>
  <c r="H1165" i="4" s="1"/>
  <c r="G1165" i="4"/>
  <c r="H1166" i="4" s="1"/>
  <c r="G1166" i="4"/>
  <c r="H1167" i="4" s="1"/>
  <c r="G1167" i="4"/>
  <c r="G1168" i="4"/>
  <c r="H1169" i="4" s="1"/>
  <c r="G1169" i="4"/>
  <c r="G1170" i="4"/>
  <c r="H1171" i="4" s="1"/>
  <c r="G1171" i="4"/>
  <c r="G1172" i="4"/>
  <c r="H1173" i="4" s="1"/>
  <c r="G1173" i="4"/>
  <c r="G1174" i="4"/>
  <c r="G1175" i="4"/>
  <c r="H1176" i="4" s="1"/>
  <c r="G1176" i="4"/>
  <c r="G1177" i="4"/>
  <c r="G1178" i="4"/>
  <c r="H1179" i="4" s="1"/>
  <c r="G1179" i="4"/>
  <c r="H1180" i="4" s="1"/>
  <c r="G1180" i="4"/>
  <c r="H1181" i="4" s="1"/>
  <c r="G1181" i="4"/>
  <c r="H1182" i="4" s="1"/>
  <c r="G1182" i="4"/>
  <c r="G1183" i="4"/>
  <c r="H1184" i="4" s="1"/>
  <c r="G1184" i="4"/>
  <c r="H1185" i="4" s="1"/>
  <c r="G1185" i="4"/>
  <c r="H1186" i="4" s="1"/>
  <c r="G1186" i="4"/>
  <c r="H1187" i="4" s="1"/>
  <c r="G1187" i="4"/>
  <c r="G1188" i="4"/>
  <c r="H1189" i="4" s="1"/>
  <c r="G1189" i="4"/>
  <c r="G1190" i="4"/>
  <c r="H1191" i="4" s="1"/>
  <c r="G1191" i="4"/>
  <c r="G1192" i="4"/>
  <c r="G1193" i="4"/>
  <c r="G1194" i="4"/>
  <c r="G1195" i="4"/>
  <c r="H1196" i="4" s="1"/>
  <c r="G1196" i="4"/>
  <c r="G1197" i="4"/>
  <c r="H1198" i="4" s="1"/>
  <c r="G1198" i="4"/>
  <c r="H1199" i="4" s="1"/>
  <c r="G1199" i="4"/>
  <c r="G1200" i="4"/>
  <c r="H1201" i="4" s="1"/>
  <c r="G1201" i="4"/>
  <c r="G1202" i="4"/>
  <c r="G1203" i="4"/>
  <c r="G1204" i="4"/>
  <c r="H1205" i="4" s="1"/>
  <c r="G1205" i="4"/>
  <c r="G1206" i="4"/>
  <c r="H1207" i="4" s="1"/>
  <c r="G1207" i="4"/>
  <c r="G1208" i="4"/>
  <c r="H1209" i="4" s="1"/>
  <c r="G1209" i="4"/>
  <c r="G1210" i="4"/>
  <c r="H1211" i="4" s="1"/>
  <c r="G1211" i="4"/>
  <c r="G1212" i="4"/>
  <c r="G1213" i="4"/>
  <c r="G1214" i="4"/>
  <c r="G1215" i="4"/>
  <c r="H1216" i="4" s="1"/>
  <c r="G1216" i="4"/>
  <c r="G1217" i="4"/>
  <c r="H1218" i="4" s="1"/>
  <c r="G1218" i="4"/>
  <c r="H1219" i="4" s="1"/>
  <c r="G1219" i="4"/>
  <c r="G1220" i="4"/>
  <c r="G1221" i="4"/>
  <c r="G1222" i="4"/>
  <c r="H1223" i="4" s="1"/>
  <c r="G1223" i="4"/>
  <c r="G1224" i="4"/>
  <c r="H1225" i="4" s="1"/>
  <c r="G1225" i="4"/>
  <c r="H1226" i="4" s="1"/>
  <c r="G1226" i="4"/>
  <c r="H1227" i="4" s="1"/>
  <c r="G1227" i="4"/>
  <c r="G1228" i="4"/>
  <c r="G1229" i="4"/>
  <c r="G1230" i="4"/>
  <c r="G1231" i="4"/>
  <c r="G1232" i="4"/>
  <c r="G1233" i="4"/>
  <c r="H1234" i="4" s="1"/>
  <c r="G1234" i="4"/>
  <c r="G1235" i="4"/>
  <c r="H1236" i="4" s="1"/>
  <c r="G1236" i="4"/>
  <c r="G1237" i="4"/>
  <c r="G1238" i="4"/>
  <c r="H1239" i="4" s="1"/>
  <c r="G1239" i="4"/>
  <c r="G1240" i="4"/>
  <c r="G1241" i="4"/>
  <c r="H1242" i="4" s="1"/>
  <c r="G1242" i="4"/>
  <c r="H1243" i="4" s="1"/>
  <c r="G1243" i="4"/>
  <c r="H1244" i="4" s="1"/>
  <c r="G1244" i="4"/>
  <c r="H1245" i="4" s="1"/>
  <c r="G1245" i="4"/>
  <c r="H1246" i="4" s="1"/>
  <c r="G1246" i="4"/>
  <c r="H1247" i="4" s="1"/>
  <c r="G1247" i="4"/>
  <c r="G1248" i="4"/>
  <c r="H1249" i="4" s="1"/>
  <c r="G1249" i="4"/>
  <c r="H1250" i="4" s="1"/>
  <c r="G1250" i="4"/>
  <c r="H1251" i="4" s="1"/>
  <c r="G1251" i="4"/>
  <c r="G1252" i="4"/>
  <c r="G1253" i="4"/>
  <c r="G1254" i="4"/>
  <c r="G1255" i="4"/>
  <c r="H1256" i="4" s="1"/>
  <c r="G1256" i="4"/>
  <c r="G1257" i="4"/>
  <c r="H1258" i="4" s="1"/>
  <c r="G1258" i="4"/>
  <c r="H1259" i="4" s="1"/>
  <c r="G1259" i="4"/>
  <c r="G1260" i="4"/>
  <c r="G1261" i="4"/>
  <c r="G1262" i="4"/>
  <c r="G1263" i="4"/>
  <c r="G1264" i="4"/>
  <c r="H1265" i="4" s="1"/>
  <c r="G1265" i="4"/>
  <c r="H1266" i="4" s="1"/>
  <c r="G1266" i="4"/>
  <c r="H1267" i="4" s="1"/>
  <c r="G1267" i="4"/>
  <c r="G1268" i="4"/>
  <c r="H1269" i="4" s="1"/>
  <c r="G1269" i="4"/>
  <c r="G1270" i="4"/>
  <c r="G1271" i="4"/>
  <c r="G1272" i="4"/>
  <c r="G1273" i="4"/>
  <c r="G1274" i="4"/>
  <c r="H1275" i="4" s="1"/>
  <c r="G1275" i="4"/>
  <c r="H1276" i="4" s="1"/>
  <c r="G1276" i="4"/>
  <c r="G1277" i="4"/>
  <c r="H1278" i="4" s="1"/>
  <c r="G1278" i="4"/>
  <c r="H1279" i="4" s="1"/>
  <c r="G1279" i="4"/>
  <c r="G1280" i="4"/>
  <c r="G1281" i="4"/>
  <c r="G1282" i="4"/>
  <c r="G1283" i="4"/>
  <c r="G1284" i="4"/>
  <c r="H1285" i="4" s="1"/>
  <c r="G1285" i="4"/>
  <c r="H1286" i="4" s="1"/>
  <c r="G1286" i="4"/>
  <c r="H1287" i="4" s="1"/>
  <c r="G1287" i="4"/>
  <c r="G1288" i="4"/>
  <c r="H1289" i="4" s="1"/>
  <c r="G1289" i="4"/>
  <c r="G1290" i="4"/>
  <c r="G1291" i="4"/>
  <c r="G1292" i="4"/>
  <c r="G1293" i="4"/>
  <c r="G1294" i="4"/>
  <c r="G1295" i="4"/>
  <c r="H1296" i="4" s="1"/>
  <c r="G1296" i="4"/>
  <c r="G1297" i="4"/>
  <c r="H1298" i="4" s="1"/>
  <c r="G1298" i="4"/>
  <c r="H1299" i="4" s="1"/>
  <c r="G1299" i="4"/>
  <c r="G1300" i="4"/>
  <c r="G1301" i="4"/>
  <c r="G1302" i="4"/>
  <c r="G1303" i="4"/>
  <c r="H1304" i="4" s="1"/>
  <c r="G1304" i="4"/>
  <c r="H1305" i="4" s="1"/>
  <c r="G1305" i="4"/>
  <c r="H1306" i="4" s="1"/>
  <c r="G1306" i="4"/>
  <c r="H1307" i="4" s="1"/>
  <c r="G1307" i="4"/>
  <c r="H1308" i="4" s="1"/>
  <c r="G1308" i="4"/>
  <c r="H1309" i="4" s="1"/>
  <c r="G1309" i="4"/>
  <c r="H1310" i="4" s="1"/>
  <c r="G1310" i="4"/>
  <c r="G1311" i="4"/>
  <c r="G1312" i="4"/>
  <c r="G1313" i="4"/>
  <c r="G1314" i="4"/>
  <c r="G1315" i="4"/>
  <c r="H1316" i="4" s="1"/>
  <c r="G1316" i="4"/>
  <c r="G1317" i="4"/>
  <c r="H1318" i="4" s="1"/>
  <c r="G1318" i="4"/>
  <c r="H1319" i="4" s="1"/>
  <c r="G1319" i="4"/>
  <c r="G1320" i="4"/>
  <c r="G1321" i="4"/>
  <c r="G1322" i="4"/>
  <c r="G1323" i="4"/>
  <c r="G1324" i="4"/>
  <c r="H1325" i="4" s="1"/>
  <c r="G1325" i="4"/>
  <c r="H1326" i="4" s="1"/>
  <c r="G1326" i="4"/>
  <c r="H1327" i="4" s="1"/>
  <c r="G1327" i="4"/>
  <c r="G1328" i="4"/>
  <c r="H1329" i="4" s="1"/>
  <c r="G1329" i="4"/>
  <c r="G1330" i="4"/>
  <c r="G1331" i="4"/>
  <c r="G1332" i="4"/>
  <c r="G1333" i="4"/>
  <c r="G1334" i="4"/>
  <c r="G1335" i="4"/>
  <c r="H1336" i="4" s="1"/>
  <c r="G1336" i="4"/>
  <c r="G1337" i="4"/>
  <c r="H1338" i="4" s="1"/>
  <c r="G1338" i="4"/>
  <c r="H1339" i="4" s="1"/>
  <c r="G1339" i="4"/>
  <c r="G1340" i="4"/>
  <c r="G1341" i="4"/>
  <c r="H1342" i="4" s="1"/>
  <c r="G1342" i="4"/>
  <c r="H1343" i="4" s="1"/>
  <c r="G1343" i="4"/>
  <c r="G1344" i="4"/>
  <c r="H1345" i="4" s="1"/>
  <c r="G1345" i="4"/>
  <c r="H1346" i="4" s="1"/>
  <c r="G1346" i="4"/>
  <c r="H1347" i="4" s="1"/>
  <c r="G1347" i="4"/>
  <c r="H1348" i="4" s="1"/>
  <c r="G1348" i="4"/>
  <c r="H1349" i="4" s="1"/>
  <c r="G1349" i="4"/>
  <c r="G1350" i="4"/>
  <c r="G1351" i="4"/>
  <c r="G1352" i="4"/>
  <c r="G1353" i="4"/>
  <c r="G1354" i="4"/>
  <c r="G1355" i="4"/>
  <c r="H1356" i="4" s="1"/>
  <c r="G1356" i="4"/>
  <c r="G1357" i="4"/>
  <c r="H1358" i="4" s="1"/>
  <c r="G1358" i="4"/>
  <c r="H1359" i="4" s="1"/>
  <c r="G1359" i="4"/>
  <c r="G1360" i="4"/>
  <c r="G1361" i="4"/>
  <c r="G1362" i="4"/>
  <c r="G1363" i="4"/>
  <c r="G1364" i="4"/>
  <c r="H1365" i="4" s="1"/>
  <c r="G1365" i="4"/>
  <c r="H1366" i="4" s="1"/>
  <c r="G1366" i="4"/>
  <c r="H1367" i="4" s="1"/>
  <c r="G1367" i="4"/>
  <c r="H1368" i="4" s="1"/>
  <c r="G1368" i="4"/>
  <c r="H1369" i="4" s="1"/>
  <c r="G1369" i="4"/>
  <c r="G1370" i="4"/>
  <c r="G1371" i="4"/>
  <c r="G1372" i="4"/>
  <c r="G1373" i="4"/>
  <c r="G1374" i="4"/>
  <c r="H1375" i="4" s="1"/>
  <c r="G1375" i="4"/>
  <c r="H1376" i="4" s="1"/>
  <c r="G1376" i="4"/>
  <c r="G1377" i="4"/>
  <c r="H1378" i="4" s="1"/>
  <c r="G1378" i="4"/>
  <c r="H1379" i="4" s="1"/>
  <c r="G1379" i="4"/>
  <c r="G1380" i="4"/>
  <c r="G1381" i="4"/>
  <c r="G1382" i="4"/>
  <c r="G1383" i="4"/>
  <c r="G1384" i="4"/>
  <c r="H1385" i="4" s="1"/>
  <c r="G1385" i="4"/>
  <c r="H1386" i="4" s="1"/>
  <c r="G1386" i="4"/>
  <c r="H1387" i="4" s="1"/>
  <c r="G1387" i="4"/>
  <c r="G1388" i="4"/>
  <c r="H1389" i="4" s="1"/>
  <c r="G1389" i="4"/>
  <c r="G1390" i="4"/>
  <c r="G1391" i="4"/>
  <c r="G1392" i="4"/>
  <c r="G1393" i="4"/>
  <c r="G1394" i="4"/>
  <c r="G1395" i="4"/>
  <c r="H1396" i="4" s="1"/>
  <c r="G1396" i="4"/>
  <c r="G1397" i="4"/>
  <c r="H1398" i="4" s="1"/>
  <c r="G1398" i="4"/>
  <c r="H1399" i="4" s="1"/>
  <c r="G1399" i="4"/>
  <c r="H1400" i="4" s="1"/>
  <c r="G1400" i="4"/>
  <c r="G1401" i="4"/>
  <c r="H1402" i="4" s="1"/>
  <c r="G1402" i="4"/>
  <c r="H1403" i="4" s="1"/>
  <c r="G1403" i="4"/>
  <c r="H1404" i="4" s="1"/>
  <c r="G1404" i="4"/>
  <c r="H1405" i="4" s="1"/>
  <c r="G1405" i="4"/>
  <c r="H1406" i="4" s="1"/>
  <c r="G1406" i="4"/>
  <c r="H1407" i="4" s="1"/>
  <c r="G1407" i="4"/>
  <c r="G1408" i="4"/>
  <c r="H1409" i="4" s="1"/>
  <c r="G1409" i="4"/>
  <c r="H1410" i="4" s="1"/>
  <c r="G1410" i="4"/>
  <c r="G1411" i="4"/>
  <c r="H1412" i="4" s="1"/>
  <c r="G1412" i="4"/>
  <c r="G1413" i="4"/>
  <c r="G1414" i="4"/>
  <c r="G1415" i="4"/>
  <c r="H1416" i="4" s="1"/>
  <c r="G1416" i="4"/>
  <c r="G1417" i="4"/>
  <c r="H1418" i="4" s="1"/>
  <c r="G1418" i="4"/>
  <c r="H1419" i="4" s="1"/>
  <c r="G1419" i="4"/>
  <c r="G1420" i="4"/>
  <c r="G1421" i="4"/>
  <c r="H1422" i="4" s="1"/>
  <c r="G1422" i="4"/>
  <c r="G1423" i="4"/>
  <c r="G1424" i="4"/>
  <c r="H1425" i="4" s="1"/>
  <c r="G1425" i="4"/>
  <c r="H1426" i="4" s="1"/>
  <c r="G1426" i="4"/>
  <c r="H1427" i="4" s="1"/>
  <c r="G1427" i="4"/>
  <c r="G1428" i="4"/>
  <c r="H1429" i="4" s="1"/>
  <c r="G1429" i="4"/>
  <c r="G1430" i="4"/>
  <c r="G1431" i="4"/>
  <c r="H1432" i="4" s="1"/>
  <c r="G1432" i="4"/>
  <c r="G1433" i="4"/>
  <c r="G1434" i="4"/>
  <c r="G1435" i="4"/>
  <c r="H1436" i="4" s="1"/>
  <c r="G1436" i="4"/>
  <c r="G1437" i="4"/>
  <c r="H1438" i="4" s="1"/>
  <c r="G1438" i="4"/>
  <c r="H1439" i="4" s="1"/>
  <c r="G1439" i="4"/>
  <c r="G1440" i="4"/>
  <c r="G1441" i="4"/>
  <c r="H1442" i="4" s="1"/>
  <c r="G1442" i="4"/>
  <c r="G1443" i="4"/>
  <c r="G1444" i="4"/>
  <c r="H1445" i="4" s="1"/>
  <c r="G1445" i="4"/>
  <c r="G1446" i="4"/>
  <c r="H1447" i="4" s="1"/>
  <c r="G1447" i="4"/>
  <c r="G1448" i="4"/>
  <c r="G1449" i="4"/>
  <c r="G1450" i="4"/>
  <c r="G1451" i="4"/>
  <c r="G1452" i="4"/>
  <c r="H1453" i="4" s="1"/>
  <c r="G1453" i="4"/>
  <c r="G1454" i="4"/>
  <c r="G1455" i="4"/>
  <c r="H1456" i="4" s="1"/>
  <c r="G1456" i="4"/>
  <c r="G1457" i="4"/>
  <c r="H1458" i="4" s="1"/>
  <c r="G1458" i="4"/>
  <c r="H1459" i="4" s="1"/>
  <c r="G1459" i="4"/>
  <c r="G1460" i="4"/>
  <c r="G1461" i="4"/>
  <c r="H1462" i="4" s="1"/>
  <c r="G1462" i="4"/>
  <c r="H1463" i="4" s="1"/>
  <c r="G1463" i="4"/>
  <c r="H1464" i="4" s="1"/>
  <c r="G1464" i="4"/>
  <c r="H1465" i="4" s="1"/>
  <c r="G1465" i="4"/>
  <c r="H1466" i="4" s="1"/>
  <c r="G1466" i="4"/>
  <c r="H1467" i="4" s="1"/>
  <c r="G1467" i="4"/>
  <c r="G1468" i="4"/>
  <c r="H1469" i="4" s="1"/>
  <c r="G1469" i="4"/>
  <c r="H1470" i="4" s="1"/>
  <c r="G1470" i="4"/>
  <c r="G1471" i="4"/>
  <c r="G1472" i="4"/>
  <c r="G1473" i="4"/>
  <c r="G1474" i="4"/>
  <c r="G1475" i="4"/>
  <c r="H1476" i="4" s="1"/>
  <c r="G1476" i="4"/>
  <c r="G1477" i="4"/>
  <c r="G1478" i="4"/>
  <c r="H1479" i="4" s="1"/>
  <c r="G1479" i="4"/>
  <c r="G1480" i="4"/>
  <c r="G1481" i="4"/>
  <c r="G1482" i="4"/>
  <c r="G1483" i="4"/>
  <c r="G1484" i="4"/>
  <c r="H1485" i="4" s="1"/>
  <c r="G1485" i="4"/>
  <c r="H1486" i="4" s="1"/>
  <c r="G1486" i="4"/>
  <c r="H1487" i="4" s="1"/>
  <c r="G1487" i="4"/>
  <c r="G1488" i="4"/>
  <c r="H1489" i="4" s="1"/>
  <c r="G1489" i="4"/>
  <c r="G1490" i="4"/>
  <c r="G1491" i="4"/>
  <c r="G1492" i="4"/>
  <c r="G1493" i="4"/>
  <c r="H1494" i="4" s="1"/>
  <c r="G1494" i="4"/>
  <c r="G1495" i="4"/>
  <c r="H1496" i="4" s="1"/>
  <c r="G1496" i="4"/>
  <c r="G1497" i="4"/>
  <c r="H1498" i="4" s="1"/>
  <c r="G1498" i="4"/>
  <c r="H1499" i="4" s="1"/>
  <c r="G1499" i="4"/>
  <c r="G1500" i="4"/>
  <c r="G1501" i="4"/>
  <c r="G1502" i="4"/>
  <c r="H1503" i="4" s="1"/>
  <c r="G1503" i="4"/>
  <c r="H1504" i="4" s="1"/>
  <c r="G1504" i="4"/>
  <c r="H1505" i="4" s="1"/>
  <c r="G1505" i="4"/>
  <c r="H1506" i="4" s="1"/>
  <c r="G1506" i="4"/>
  <c r="H1507" i="4" s="1"/>
  <c r="G1507" i="4"/>
  <c r="G1508" i="4"/>
  <c r="H1509" i="4" s="1"/>
  <c r="G1509" i="4"/>
  <c r="G1510" i="4"/>
  <c r="G1511" i="4"/>
  <c r="G1512" i="4"/>
  <c r="G1513" i="4"/>
  <c r="G1514" i="4"/>
  <c r="G1515" i="4"/>
  <c r="H1516" i="4" s="1"/>
  <c r="G1516" i="4"/>
  <c r="G1517" i="4"/>
  <c r="H1518" i="4" s="1"/>
  <c r="G1518" i="4"/>
  <c r="H1519" i="4" s="1"/>
  <c r="G1519" i="4"/>
  <c r="G1520" i="4"/>
  <c r="G1521" i="4"/>
  <c r="G1522" i="4"/>
  <c r="H1523" i="4" s="1"/>
  <c r="G1523" i="4"/>
  <c r="H1524" i="4" s="1"/>
  <c r="G1524" i="4"/>
  <c r="H1525" i="4" s="1"/>
  <c r="G1525" i="4"/>
  <c r="H1526" i="4" s="1"/>
  <c r="G1526" i="4"/>
  <c r="H1527" i="4" s="1"/>
  <c r="G1527" i="4"/>
  <c r="G1528" i="4"/>
  <c r="H1529" i="4" s="1"/>
  <c r="G1529" i="4"/>
  <c r="G1530" i="4"/>
  <c r="H1531" i="4" s="1"/>
  <c r="G1531" i="4"/>
  <c r="H1532" i="4" s="1"/>
  <c r="G1532" i="4"/>
  <c r="G1533" i="4"/>
  <c r="G1534" i="4"/>
  <c r="G1535" i="4"/>
  <c r="H1536" i="4" s="1"/>
  <c r="G1536" i="4"/>
  <c r="G1537" i="4"/>
  <c r="H1538" i="4" s="1"/>
  <c r="G1538" i="4"/>
  <c r="H1539" i="4" s="1"/>
  <c r="G1539" i="4"/>
  <c r="G1540" i="4"/>
  <c r="G1541" i="4"/>
  <c r="G1542" i="4"/>
  <c r="G1543" i="4"/>
  <c r="G1544" i="4"/>
  <c r="H1545" i="4" s="1"/>
  <c r="G1545" i="4"/>
  <c r="H1546" i="4" s="1"/>
  <c r="G1546" i="4"/>
  <c r="H1547" i="4" s="1"/>
  <c r="G1547" i="4"/>
  <c r="G1548" i="4"/>
  <c r="H1549" i="4" s="1"/>
  <c r="G1549" i="4"/>
  <c r="H1550" i="4" s="1"/>
  <c r="G1550" i="4"/>
  <c r="H1551" i="4" s="1"/>
  <c r="G1551" i="4"/>
  <c r="G1552" i="4"/>
  <c r="G1553" i="4"/>
  <c r="G1554" i="4"/>
  <c r="G1555" i="4"/>
  <c r="H1556" i="4" s="1"/>
  <c r="G1556" i="4"/>
  <c r="G1557" i="4"/>
  <c r="H1558" i="4" s="1"/>
  <c r="G1558" i="4"/>
  <c r="H1559" i="4" s="1"/>
  <c r="G1559" i="4"/>
  <c r="G1560" i="4"/>
  <c r="G1561" i="4"/>
  <c r="H1562" i="4" s="1"/>
  <c r="G1562" i="4"/>
  <c r="H1563" i="4" s="1"/>
  <c r="G1563" i="4"/>
  <c r="G1564" i="4"/>
  <c r="H1565" i="4" s="1"/>
  <c r="G1565" i="4"/>
  <c r="H1566" i="4" s="1"/>
  <c r="G1566" i="4"/>
  <c r="H1567" i="4" s="1"/>
  <c r="G1567" i="4"/>
  <c r="G1568" i="4"/>
  <c r="H1569" i="4" s="1"/>
  <c r="G1569" i="4"/>
  <c r="G1570" i="4"/>
  <c r="G1571" i="4"/>
  <c r="G1572" i="4"/>
  <c r="G1573" i="4"/>
  <c r="G1574" i="4"/>
  <c r="H1575" i="4" s="1"/>
  <c r="G1575" i="4"/>
  <c r="H1576" i="4" s="1"/>
  <c r="G1576" i="4"/>
  <c r="G1577" i="4"/>
  <c r="G1578" i="4"/>
  <c r="G1579" i="4"/>
  <c r="G1580" i="4"/>
  <c r="G1581" i="4"/>
  <c r="G1582" i="4"/>
  <c r="G1583" i="4"/>
  <c r="G1584" i="4"/>
  <c r="H1585" i="4" s="1"/>
  <c r="G1585" i="4"/>
  <c r="G1586" i="4"/>
  <c r="H1587" i="4" s="1"/>
  <c r="G1587" i="4"/>
  <c r="H1588" i="4" s="1"/>
  <c r="G1588" i="4"/>
  <c r="H1589" i="4" s="1"/>
  <c r="G1589" i="4"/>
  <c r="H1590" i="4" s="1"/>
  <c r="G1590" i="4"/>
  <c r="G1591" i="4"/>
  <c r="G1592" i="4"/>
  <c r="G1593" i="4"/>
  <c r="G1594" i="4"/>
  <c r="G1595" i="4"/>
  <c r="H1596" i="4" s="1"/>
  <c r="G1596" i="4"/>
  <c r="G1597" i="4"/>
  <c r="H1598" i="4" s="1"/>
  <c r="G1598" i="4"/>
  <c r="H1599" i="4" s="1"/>
  <c r="G1599" i="4"/>
  <c r="G1600" i="4"/>
  <c r="G1601" i="4"/>
  <c r="G1602" i="4"/>
  <c r="G1603" i="4"/>
  <c r="G1604" i="4"/>
  <c r="H1605" i="4" s="1"/>
  <c r="G1605" i="4"/>
  <c r="H1606" i="4" s="1"/>
  <c r="G1606" i="4"/>
  <c r="H1607" i="4" s="1"/>
  <c r="G1607" i="4"/>
  <c r="G1608" i="4"/>
  <c r="H1609" i="4" s="1"/>
  <c r="G1609" i="4"/>
  <c r="G1610" i="4"/>
  <c r="G1611" i="4"/>
  <c r="G1612" i="4"/>
  <c r="G1613" i="4"/>
  <c r="H1614" i="4" s="1"/>
  <c r="G1614" i="4"/>
  <c r="H1615" i="4" s="1"/>
  <c r="G1615" i="4"/>
  <c r="H1616" i="4" s="1"/>
  <c r="G1616" i="4"/>
  <c r="H1617" i="4" s="1"/>
  <c r="G1617" i="4"/>
  <c r="H1618" i="4" s="1"/>
  <c r="G1618" i="4"/>
  <c r="H1619" i="4" s="1"/>
  <c r="G1619" i="4"/>
  <c r="G1620" i="4"/>
  <c r="G1621" i="4"/>
  <c r="H1622" i="4" s="1"/>
  <c r="G1622" i="4"/>
  <c r="H1623" i="4" s="1"/>
  <c r="G1623" i="4"/>
  <c r="H1624" i="4" s="1"/>
  <c r="G1624" i="4"/>
  <c r="H1625" i="4" s="1"/>
  <c r="G1625" i="4"/>
  <c r="H1626" i="4" s="1"/>
  <c r="G1626" i="4"/>
  <c r="H1627" i="4" s="1"/>
  <c r="G1627" i="4"/>
  <c r="G1628" i="4"/>
  <c r="H1629" i="4" s="1"/>
  <c r="G1629" i="4"/>
  <c r="G1630" i="4"/>
  <c r="G1631" i="4"/>
  <c r="G1632" i="4"/>
  <c r="H1633" i="4" s="1"/>
  <c r="G1633" i="4"/>
  <c r="G1634" i="4"/>
  <c r="G1635" i="4"/>
  <c r="H1636" i="4" s="1"/>
  <c r="G1636" i="4"/>
  <c r="G1637" i="4"/>
  <c r="G1638" i="4"/>
  <c r="G1639" i="4"/>
  <c r="G1640" i="4"/>
  <c r="G1641" i="4"/>
  <c r="G1642" i="4"/>
  <c r="G1643" i="4"/>
  <c r="G1644" i="4"/>
  <c r="H1645" i="4" s="1"/>
  <c r="G1645" i="4"/>
  <c r="H1646" i="4" s="1"/>
  <c r="G1646" i="4"/>
  <c r="H1647" i="4" s="1"/>
  <c r="G1647" i="4"/>
  <c r="H1648" i="4" s="1"/>
  <c r="G1648" i="4"/>
  <c r="H1649" i="4" s="1"/>
  <c r="G1649" i="4"/>
  <c r="G1650" i="4"/>
  <c r="G1651" i="4"/>
  <c r="G1652" i="4"/>
  <c r="H1653" i="4" s="1"/>
  <c r="G1653" i="4"/>
  <c r="G1654" i="4"/>
  <c r="H1655" i="4" s="1"/>
  <c r="G1655" i="4"/>
  <c r="H1656" i="4" s="1"/>
  <c r="G1656" i="4"/>
  <c r="G1657" i="4"/>
  <c r="H1658" i="4" s="1"/>
  <c r="G1658" i="4"/>
  <c r="H1659" i="4" s="1"/>
  <c r="G1659" i="4"/>
  <c r="G1660" i="4"/>
  <c r="G1661" i="4"/>
  <c r="H1662" i="4" s="1"/>
  <c r="G1662" i="4"/>
  <c r="G1663" i="4"/>
  <c r="G1664" i="4"/>
  <c r="H1665" i="4" s="1"/>
  <c r="G1665" i="4"/>
  <c r="H1666" i="4" s="1"/>
  <c r="G1666" i="4"/>
  <c r="H1667" i="4" s="1"/>
  <c r="G1667" i="4"/>
  <c r="G1668" i="4"/>
  <c r="H1669" i="4" s="1"/>
  <c r="G1669" i="4"/>
  <c r="G1670" i="4"/>
  <c r="H1671" i="4" s="1"/>
  <c r="G1671" i="4"/>
  <c r="H1672" i="4" s="1"/>
  <c r="G1672" i="4"/>
  <c r="G1673" i="4"/>
  <c r="G1674" i="4"/>
  <c r="H1675" i="4" s="1"/>
  <c r="G1675" i="4"/>
  <c r="H1676" i="4" s="1"/>
  <c r="G1676" i="4"/>
  <c r="G1677" i="4"/>
  <c r="H1678" i="4" s="1"/>
  <c r="G1678" i="4"/>
  <c r="H1679" i="4" s="1"/>
  <c r="G1679" i="4"/>
  <c r="G1680" i="4"/>
  <c r="H1681" i="4" s="1"/>
  <c r="G1681" i="4"/>
  <c r="H1682" i="4" s="1"/>
  <c r="G1682" i="4"/>
  <c r="G1683" i="4"/>
  <c r="H1684" i="4" s="1"/>
  <c r="G1684" i="4"/>
  <c r="H1685" i="4" s="1"/>
  <c r="G1685" i="4"/>
  <c r="H1686" i="4" s="1"/>
  <c r="G1686" i="4"/>
  <c r="H1687" i="4" s="1"/>
  <c r="G1687" i="4"/>
  <c r="G1688" i="4"/>
  <c r="H1689" i="4" s="1"/>
  <c r="G1689" i="4"/>
  <c r="G1690" i="4"/>
  <c r="G1691" i="4"/>
  <c r="G1692" i="4"/>
  <c r="G1693" i="4"/>
  <c r="G1694" i="4"/>
  <c r="G1695" i="4"/>
  <c r="H1696" i="4" s="1"/>
  <c r="G1696" i="4"/>
  <c r="G1697" i="4"/>
  <c r="H1698" i="4" s="1"/>
  <c r="G1698" i="4"/>
  <c r="G1699" i="4"/>
  <c r="G1700" i="4"/>
  <c r="H1701" i="4" s="1"/>
  <c r="G1701" i="4"/>
  <c r="G1702" i="4"/>
  <c r="G1703" i="4"/>
  <c r="G1704" i="4"/>
  <c r="H1705" i="4" s="1"/>
  <c r="G1705" i="4"/>
  <c r="H1706" i="4" s="1"/>
  <c r="G1706" i="4"/>
  <c r="H1707" i="4" s="1"/>
  <c r="G1707" i="4"/>
  <c r="G1708" i="4"/>
  <c r="H1709" i="4" s="1"/>
  <c r="G1709" i="4"/>
  <c r="G1710" i="4"/>
  <c r="G1711" i="4"/>
  <c r="G1712" i="4"/>
  <c r="H1713" i="4" s="1"/>
  <c r="G1713" i="4"/>
  <c r="H1714" i="4" s="1"/>
  <c r="G1714" i="4"/>
  <c r="H1715" i="4" s="1"/>
  <c r="G1715" i="4"/>
  <c r="H1716" i="4" s="1"/>
  <c r="G1716" i="4"/>
  <c r="H1717" i="4" s="1"/>
  <c r="G1717" i="4"/>
  <c r="H1718" i="4" s="1"/>
  <c r="G1718" i="4"/>
  <c r="H1719" i="4" s="1"/>
  <c r="G1719" i="4"/>
  <c r="G1720" i="4"/>
  <c r="G1721" i="4"/>
  <c r="H1722" i="4" s="1"/>
  <c r="G1722" i="4"/>
  <c r="G1723" i="4"/>
  <c r="G1724" i="4"/>
  <c r="H1725" i="4" s="1"/>
  <c r="G1725" i="4"/>
  <c r="H1726" i="4" s="1"/>
  <c r="G1726" i="4"/>
  <c r="H1727" i="4" s="1"/>
  <c r="G1727" i="4"/>
  <c r="G1728" i="4"/>
  <c r="H1729" i="4" s="1"/>
  <c r="G1729" i="4"/>
  <c r="G1730" i="4"/>
  <c r="G1731" i="4"/>
  <c r="G1732" i="4"/>
  <c r="G1733" i="4"/>
  <c r="H1734" i="4" s="1"/>
  <c r="G1734" i="4"/>
  <c r="H1735" i="4" s="1"/>
  <c r="G1735" i="4"/>
  <c r="H1736" i="4" s="1"/>
  <c r="G1736" i="4"/>
  <c r="G1737" i="4"/>
  <c r="H1738" i="4" s="1"/>
  <c r="G1738" i="4"/>
  <c r="H1739" i="4" s="1"/>
  <c r="G1739" i="4"/>
  <c r="G1740" i="4"/>
  <c r="H1741" i="4" s="1"/>
  <c r="G1741" i="4"/>
  <c r="H1742" i="4" s="1"/>
  <c r="G1742" i="4"/>
  <c r="H1743" i="4" s="1"/>
  <c r="G1743" i="4"/>
  <c r="H1744" i="4" s="1"/>
  <c r="G1744" i="4"/>
  <c r="H1745" i="4" s="1"/>
  <c r="G1745" i="4"/>
  <c r="H1746" i="4" s="1"/>
  <c r="G1746" i="4"/>
  <c r="H1747" i="4" s="1"/>
  <c r="G1747" i="4"/>
  <c r="G1748" i="4"/>
  <c r="H1749" i="4" s="1"/>
  <c r="G1749" i="4"/>
  <c r="G1750" i="4"/>
  <c r="H1751" i="4" s="1"/>
  <c r="G1751" i="4"/>
  <c r="H1752" i="4" s="1"/>
  <c r="G1752" i="4"/>
  <c r="G1753" i="4"/>
  <c r="G1754" i="4"/>
  <c r="G1755" i="4"/>
  <c r="H1756" i="4" s="1"/>
  <c r="G1756" i="4"/>
  <c r="G1757" i="4"/>
  <c r="H1758" i="4" s="1"/>
  <c r="G1758" i="4"/>
  <c r="H1759" i="4" s="1"/>
  <c r="G1759" i="4"/>
  <c r="G1760" i="4"/>
  <c r="G1761" i="4"/>
  <c r="H1762" i="4" s="1"/>
  <c r="G1762" i="4"/>
  <c r="H1763" i="4" s="1"/>
  <c r="G1763" i="4"/>
  <c r="H1764" i="4" s="1"/>
  <c r="G1764" i="4"/>
  <c r="H1765" i="4" s="1"/>
  <c r="G1765" i="4"/>
  <c r="H1766" i="4" s="1"/>
  <c r="G1766" i="4"/>
  <c r="H1767" i="4" s="1"/>
  <c r="G1767" i="4"/>
  <c r="G1768" i="4"/>
  <c r="H1769" i="4" s="1"/>
  <c r="G1769" i="4"/>
  <c r="G1770" i="4"/>
  <c r="H1771" i="4" s="1"/>
  <c r="G1771" i="4"/>
  <c r="G1772" i="4"/>
  <c r="G1773" i="4"/>
  <c r="G1774" i="4"/>
  <c r="G1775" i="4"/>
  <c r="G1776" i="4"/>
  <c r="G1777" i="4"/>
  <c r="H1778" i="4" s="1"/>
  <c r="G1778" i="4"/>
  <c r="G1779" i="4"/>
  <c r="G1780" i="4"/>
  <c r="H1781" i="4" s="1"/>
  <c r="G1781" i="4"/>
  <c r="H1782" i="4" s="1"/>
  <c r="G1782" i="4"/>
  <c r="G1783" i="4"/>
  <c r="H1784" i="4" s="1"/>
  <c r="G1784" i="4"/>
  <c r="H1785" i="4" s="1"/>
  <c r="G1785" i="4"/>
  <c r="H1786" i="4" s="1"/>
  <c r="G1786" i="4"/>
  <c r="H1787" i="4" s="1"/>
  <c r="G1787" i="4"/>
  <c r="G1788" i="4"/>
  <c r="H1789" i="4" s="1"/>
  <c r="G1789" i="4"/>
  <c r="H1790" i="4" s="1"/>
  <c r="G1790" i="4"/>
  <c r="H1791" i="4" s="1"/>
  <c r="G1791" i="4"/>
  <c r="H1792" i="4" s="1"/>
  <c r="G1792" i="4"/>
  <c r="G1793" i="4"/>
  <c r="G1794" i="4"/>
  <c r="H1795" i="4" s="1"/>
  <c r="G1795" i="4"/>
  <c r="H1796" i="4" s="1"/>
  <c r="G1796" i="4"/>
  <c r="G1797" i="4"/>
  <c r="H1798" i="4" s="1"/>
  <c r="G1798" i="4"/>
  <c r="H1799" i="4" s="1"/>
  <c r="G1799" i="4"/>
  <c r="G1800" i="4"/>
  <c r="G1801" i="4"/>
  <c r="H1802" i="4" s="1"/>
  <c r="G1802" i="4"/>
  <c r="G1803" i="4"/>
  <c r="G1804" i="4"/>
  <c r="H1805" i="4" s="1"/>
  <c r="G1805" i="4"/>
  <c r="H1806" i="4" s="1"/>
  <c r="G1806" i="4"/>
  <c r="H1807" i="4" s="1"/>
  <c r="G1807" i="4"/>
  <c r="G1808" i="4"/>
  <c r="H1809" i="4" s="1"/>
  <c r="G1809" i="4"/>
  <c r="G1810" i="4"/>
  <c r="G1811" i="4"/>
  <c r="G1812" i="4"/>
  <c r="G1813" i="4"/>
  <c r="G1814" i="4"/>
  <c r="H1815" i="4" s="1"/>
  <c r="G1815" i="4"/>
  <c r="H1816" i="4" s="1"/>
  <c r="G1816" i="4"/>
  <c r="G1817" i="4"/>
  <c r="H1818" i="4" s="1"/>
  <c r="G1818" i="4"/>
  <c r="H1819" i="4" s="1"/>
  <c r="G1819" i="4"/>
  <c r="G1820" i="4"/>
  <c r="G1821" i="4"/>
  <c r="G1822" i="4"/>
  <c r="G1823" i="4"/>
  <c r="G1824" i="4"/>
  <c r="G1825" i="4"/>
  <c r="H1826" i="4" s="1"/>
  <c r="G1826" i="4"/>
  <c r="H1827" i="4" s="1"/>
  <c r="G1827" i="4"/>
  <c r="G1828" i="4"/>
  <c r="H1829" i="4" s="1"/>
  <c r="G1829" i="4"/>
  <c r="H1830" i="4" s="1"/>
  <c r="G1830" i="4"/>
  <c r="H1831" i="4" s="1"/>
  <c r="G1831" i="4"/>
  <c r="H1832" i="4" s="1"/>
  <c r="G1832" i="4"/>
  <c r="H1833" i="4" s="1"/>
  <c r="G1833" i="4"/>
  <c r="H1834" i="4" s="1"/>
  <c r="G1834" i="4"/>
  <c r="H1835" i="4" s="1"/>
  <c r="G1835" i="4"/>
  <c r="H1836" i="4" s="1"/>
  <c r="G1836" i="4"/>
  <c r="H1837" i="4" s="1"/>
  <c r="G1837" i="4"/>
  <c r="H1838" i="4" s="1"/>
  <c r="G1838" i="4"/>
  <c r="H1839" i="4" s="1"/>
  <c r="G1839" i="4"/>
  <c r="G1840" i="4"/>
  <c r="H1841" i="4" s="1"/>
  <c r="G1841" i="4"/>
  <c r="H1842" i="4" s="1"/>
  <c r="G1842" i="4"/>
  <c r="H1843" i="4" s="1"/>
  <c r="G1843" i="4"/>
  <c r="H1844" i="4" s="1"/>
  <c r="G1844" i="4"/>
  <c r="G1845" i="4"/>
  <c r="H1846" i="4" s="1"/>
  <c r="G1846" i="4"/>
  <c r="H1847" i="4" s="1"/>
  <c r="G1847" i="4"/>
  <c r="G1848" i="4"/>
  <c r="H1849" i="4" s="1"/>
  <c r="G1849" i="4"/>
  <c r="G1850" i="4"/>
  <c r="G1851" i="4"/>
  <c r="G1852" i="4"/>
  <c r="G1853" i="4"/>
  <c r="G1854" i="4"/>
  <c r="G1855" i="4"/>
  <c r="H1856" i="4" s="1"/>
  <c r="G1856" i="4"/>
  <c r="G1857" i="4"/>
  <c r="H1858" i="4" s="1"/>
  <c r="G1858" i="4"/>
  <c r="H1859" i="4" s="1"/>
  <c r="G1859" i="4"/>
  <c r="G1860" i="4"/>
  <c r="H1861" i="4" s="1"/>
  <c r="G1861" i="4"/>
  <c r="H1862" i="4" s="1"/>
  <c r="G1862" i="4"/>
  <c r="H1863" i="4" s="1"/>
  <c r="G1863" i="4"/>
  <c r="H1864" i="4" s="1"/>
  <c r="G1864" i="4"/>
  <c r="H1865" i="4" s="1"/>
  <c r="G1865" i="4"/>
  <c r="H1866" i="4" s="1"/>
  <c r="G1866" i="4"/>
  <c r="H1867" i="4" s="1"/>
  <c r="G1867" i="4"/>
  <c r="G1868" i="4"/>
  <c r="H1869" i="4" s="1"/>
  <c r="G1869" i="4"/>
  <c r="G1870" i="4"/>
  <c r="G1871" i="4"/>
  <c r="G1872" i="4"/>
  <c r="G1873" i="4"/>
  <c r="G1874" i="4"/>
  <c r="G1875" i="4"/>
  <c r="H1876" i="4" s="1"/>
  <c r="G1876" i="4"/>
  <c r="G1877" i="4"/>
  <c r="H1878" i="4" s="1"/>
  <c r="G1878" i="4"/>
  <c r="H1879" i="4" s="1"/>
  <c r="G1879" i="4"/>
  <c r="G1880" i="4"/>
  <c r="G1881" i="4"/>
  <c r="H1882" i="4" s="1"/>
  <c r="G1882" i="4"/>
  <c r="G1883" i="4"/>
  <c r="H1884" i="4" s="1"/>
  <c r="G1884" i="4"/>
  <c r="H1885" i="4" s="1"/>
  <c r="G1885" i="4"/>
  <c r="H1886" i="4" s="1"/>
  <c r="G1886" i="4"/>
  <c r="H1887" i="4" s="1"/>
  <c r="G1887" i="4"/>
  <c r="G1888" i="4"/>
  <c r="H1889" i="4" s="1"/>
  <c r="G1889" i="4"/>
  <c r="G1890" i="4"/>
  <c r="G1891" i="4"/>
  <c r="G1892" i="4"/>
  <c r="G1893" i="4"/>
  <c r="G1894" i="4"/>
  <c r="G1895" i="4"/>
  <c r="G1896" i="4"/>
  <c r="G1897" i="4"/>
  <c r="H1898" i="4" s="1"/>
  <c r="G1898" i="4"/>
  <c r="G1899" i="4"/>
  <c r="G1900" i="4"/>
  <c r="H1901" i="4" s="1"/>
  <c r="G1901" i="4"/>
  <c r="G1902" i="4"/>
  <c r="G1903" i="4"/>
  <c r="G1904" i="4"/>
  <c r="H1905" i="4" s="1"/>
  <c r="G1905" i="4"/>
  <c r="H1906" i="4" s="1"/>
  <c r="G1906" i="4"/>
  <c r="H1907" i="4" s="1"/>
  <c r="G1907" i="4"/>
  <c r="G1908" i="4"/>
  <c r="H1909" i="4" s="1"/>
  <c r="G1909" i="4"/>
  <c r="G1910" i="4"/>
  <c r="H1911" i="4" s="1"/>
  <c r="G1911" i="4"/>
  <c r="G1912" i="4"/>
  <c r="H1913" i="4" s="1"/>
  <c r="G1913" i="4"/>
  <c r="G1914" i="4"/>
  <c r="H1915" i="4" s="1"/>
  <c r="G1915" i="4"/>
  <c r="H1916" i="4" s="1"/>
  <c r="G1916" i="4"/>
  <c r="G1917" i="4"/>
  <c r="H1918" i="4" s="1"/>
  <c r="G1918" i="4"/>
  <c r="H1919" i="4" s="1"/>
  <c r="G1919" i="4"/>
  <c r="G1920" i="4"/>
  <c r="G1921" i="4"/>
  <c r="H1922" i="4" s="1"/>
  <c r="G1922" i="4"/>
  <c r="G1923" i="4"/>
  <c r="G1924" i="4"/>
  <c r="H1925" i="4" s="1"/>
  <c r="G1925" i="4"/>
  <c r="H1926" i="4" s="1"/>
  <c r="G1926" i="4"/>
  <c r="H1927" i="4" s="1"/>
  <c r="G1927" i="4"/>
  <c r="G1928" i="4"/>
  <c r="H1929" i="4" s="1"/>
  <c r="G1929" i="4"/>
  <c r="G1930" i="4"/>
  <c r="G1931" i="4"/>
  <c r="G1932" i="4"/>
  <c r="G1933" i="4"/>
  <c r="H1934" i="4" s="1"/>
  <c r="G1934" i="4"/>
  <c r="H1935" i="4" s="1"/>
  <c r="G1935" i="4"/>
  <c r="H1936" i="4" s="1"/>
  <c r="G1936" i="4"/>
  <c r="H1937" i="4" s="1"/>
  <c r="G1937" i="4"/>
  <c r="H1938" i="4" s="1"/>
  <c r="G1938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H23" i="4" s="1"/>
  <c r="F23" i="4"/>
  <c r="F24" i="4"/>
  <c r="F25" i="4"/>
  <c r="F26" i="4"/>
  <c r="F27" i="4"/>
  <c r="F28" i="4"/>
  <c r="F29" i="4"/>
  <c r="F30" i="4"/>
  <c r="F31" i="4"/>
  <c r="F32" i="4"/>
  <c r="F33" i="4"/>
  <c r="H34" i="4" s="1"/>
  <c r="F34" i="4"/>
  <c r="F35" i="4"/>
  <c r="F36" i="4"/>
  <c r="F37" i="4"/>
  <c r="F38" i="4"/>
  <c r="F39" i="4"/>
  <c r="H40" i="4" s="1"/>
  <c r="F40" i="4"/>
  <c r="F41" i="4"/>
  <c r="H42" i="4" s="1"/>
  <c r="F42" i="4"/>
  <c r="F43" i="4"/>
  <c r="H44" i="4" s="1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H61" i="4" s="1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H81" i="4" s="1"/>
  <c r="F81" i="4"/>
  <c r="H82" i="4" s="1"/>
  <c r="F82" i="4"/>
  <c r="H83" i="4" s="1"/>
  <c r="F83" i="4"/>
  <c r="H84" i="4" s="1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H101" i="4" s="1"/>
  <c r="F101" i="4"/>
  <c r="H102" i="4" s="1"/>
  <c r="F102" i="4"/>
  <c r="H103" i="4" s="1"/>
  <c r="F103" i="4"/>
  <c r="F104" i="4"/>
  <c r="F105" i="4"/>
  <c r="F106" i="4"/>
  <c r="F107" i="4"/>
  <c r="F108" i="4"/>
  <c r="F109" i="4"/>
  <c r="F110" i="4"/>
  <c r="F111" i="4"/>
  <c r="F112" i="4"/>
  <c r="F113" i="4"/>
  <c r="F114" i="4"/>
  <c r="H115" i="4" s="1"/>
  <c r="F115" i="4"/>
  <c r="F116" i="4"/>
  <c r="F117" i="4"/>
  <c r="F118" i="4"/>
  <c r="F119" i="4"/>
  <c r="F120" i="4"/>
  <c r="F121" i="4"/>
  <c r="F122" i="4"/>
  <c r="H123" i="4" s="1"/>
  <c r="F123" i="4"/>
  <c r="H124" i="4" s="1"/>
  <c r="F124" i="4"/>
  <c r="F125" i="4"/>
  <c r="F126" i="4"/>
  <c r="F127" i="4"/>
  <c r="F128" i="4"/>
  <c r="F129" i="4"/>
  <c r="H130" i="4" s="1"/>
  <c r="F130" i="4"/>
  <c r="F131" i="4"/>
  <c r="F132" i="4"/>
  <c r="F133" i="4"/>
  <c r="F134" i="4"/>
  <c r="F135" i="4"/>
  <c r="F136" i="4"/>
  <c r="F137" i="4"/>
  <c r="F138" i="4"/>
  <c r="F139" i="4"/>
  <c r="H140" i="4" s="1"/>
  <c r="F140" i="4"/>
  <c r="H141" i="4" s="1"/>
  <c r="F141" i="4"/>
  <c r="H142" i="4" s="1"/>
  <c r="F142" i="4"/>
  <c r="H143" i="4" s="1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H160" i="4" s="1"/>
  <c r="F160" i="4"/>
  <c r="H161" i="4" s="1"/>
  <c r="F161" i="4"/>
  <c r="F162" i="4"/>
  <c r="F163" i="4"/>
  <c r="H164" i="4" s="1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H200" i="4" s="1"/>
  <c r="F200" i="4"/>
  <c r="H201" i="4" s="1"/>
  <c r="F201" i="4"/>
  <c r="H202" i="4" s="1"/>
  <c r="F202" i="4"/>
  <c r="H203" i="4" s="1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H230" i="4" s="1"/>
  <c r="F230" i="4"/>
  <c r="F231" i="4"/>
  <c r="F232" i="4"/>
  <c r="F233" i="4"/>
  <c r="H234" i="4" s="1"/>
  <c r="F234" i="4"/>
  <c r="H235" i="4" s="1"/>
  <c r="F235" i="4"/>
  <c r="F236" i="4"/>
  <c r="H237" i="4" s="1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H260" i="4" s="1"/>
  <c r="F260" i="4"/>
  <c r="H261" i="4" s="1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H280" i="4" s="1"/>
  <c r="F280" i="4"/>
  <c r="H281" i="4" s="1"/>
  <c r="F281" i="4"/>
  <c r="F282" i="4"/>
  <c r="F283" i="4"/>
  <c r="H284" i="4" s="1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H300" i="4" s="1"/>
  <c r="F300" i="4"/>
  <c r="H301" i="4" s="1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H314" i="4" s="1"/>
  <c r="F314" i="4"/>
  <c r="H315" i="4" s="1"/>
  <c r="F315" i="4"/>
  <c r="F316" i="4"/>
  <c r="H317" i="4" s="1"/>
  <c r="F317" i="4"/>
  <c r="F318" i="4"/>
  <c r="F319" i="4"/>
  <c r="H320" i="4" s="1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H341" i="4" s="1"/>
  <c r="F341" i="4"/>
  <c r="H342" i="4" s="1"/>
  <c r="F342" i="4"/>
  <c r="H343" i="4" s="1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H360" i="4" s="1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H374" i="4" s="1"/>
  <c r="F374" i="4"/>
  <c r="F375" i="4"/>
  <c r="F376" i="4"/>
  <c r="F377" i="4"/>
  <c r="F378" i="4"/>
  <c r="F379" i="4"/>
  <c r="F380" i="4"/>
  <c r="F381" i="4"/>
  <c r="F382" i="4"/>
  <c r="F383" i="4"/>
  <c r="H384" i="4" s="1"/>
  <c r="F384" i="4"/>
  <c r="F385" i="4"/>
  <c r="F386" i="4"/>
  <c r="F387" i="4"/>
  <c r="F388" i="4"/>
  <c r="F389" i="4"/>
  <c r="H390" i="4" s="1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H403" i="4" s="1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H440" i="4" s="1"/>
  <c r="F440" i="4"/>
  <c r="F441" i="4"/>
  <c r="F442" i="4"/>
  <c r="H443" i="4" s="1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H460" i="4" s="1"/>
  <c r="F460" i="4"/>
  <c r="F461" i="4"/>
  <c r="F462" i="4"/>
  <c r="H463" i="4" s="1"/>
  <c r="F463" i="4"/>
  <c r="F464" i="4"/>
  <c r="F465" i="4"/>
  <c r="F466" i="4"/>
  <c r="F467" i="4"/>
  <c r="F468" i="4"/>
  <c r="F469" i="4"/>
  <c r="F470" i="4"/>
  <c r="F471" i="4"/>
  <c r="H472" i="4" s="1"/>
  <c r="F472" i="4"/>
  <c r="F473" i="4"/>
  <c r="H474" i="4" s="1"/>
  <c r="F474" i="4"/>
  <c r="F475" i="4"/>
  <c r="F476" i="4"/>
  <c r="F477" i="4"/>
  <c r="F478" i="4"/>
  <c r="F479" i="4"/>
  <c r="F480" i="4"/>
  <c r="F481" i="4"/>
  <c r="F482" i="4"/>
  <c r="H483" i="4" s="1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H500" i="4" s="1"/>
  <c r="F500" i="4"/>
  <c r="H501" i="4" s="1"/>
  <c r="F501" i="4"/>
  <c r="F502" i="4"/>
  <c r="H503" i="4" s="1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H520" i="4" s="1"/>
  <c r="F520" i="4"/>
  <c r="H521" i="4" s="1"/>
  <c r="F521" i="4"/>
  <c r="F522" i="4"/>
  <c r="H523" i="4" s="1"/>
  <c r="F523" i="4"/>
  <c r="F524" i="4"/>
  <c r="F525" i="4"/>
  <c r="F526" i="4"/>
  <c r="F527" i="4"/>
  <c r="F528" i="4"/>
  <c r="F529" i="4"/>
  <c r="H530" i="4" s="1"/>
  <c r="F530" i="4"/>
  <c r="F531" i="4"/>
  <c r="F532" i="4"/>
  <c r="F533" i="4"/>
  <c r="H534" i="4" s="1"/>
  <c r="F534" i="4"/>
  <c r="F535" i="4"/>
  <c r="F536" i="4"/>
  <c r="F537" i="4"/>
  <c r="F538" i="4"/>
  <c r="F539" i="4"/>
  <c r="H540" i="4" s="1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H561" i="4" s="1"/>
  <c r="F561" i="4"/>
  <c r="F562" i="4"/>
  <c r="F563" i="4"/>
  <c r="F564" i="4"/>
  <c r="F565" i="4"/>
  <c r="F566" i="4"/>
  <c r="F567" i="4"/>
  <c r="F568" i="4"/>
  <c r="F569" i="4"/>
  <c r="H570" i="4" s="1"/>
  <c r="F570" i="4"/>
  <c r="F571" i="4"/>
  <c r="H572" i="4" s="1"/>
  <c r="F572" i="4"/>
  <c r="F573" i="4"/>
  <c r="H574" i="4" s="1"/>
  <c r="F574" i="4"/>
  <c r="F575" i="4"/>
  <c r="F576" i="4"/>
  <c r="H577" i="4" s="1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H603" i="4" s="1"/>
  <c r="F603" i="4"/>
  <c r="F604" i="4"/>
  <c r="F605" i="4"/>
  <c r="F606" i="4"/>
  <c r="F607" i="4"/>
  <c r="F608" i="4"/>
  <c r="F609" i="4"/>
  <c r="H610" i="4" s="1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H635" i="4" s="1"/>
  <c r="F635" i="4"/>
  <c r="F636" i="4"/>
  <c r="F637" i="4"/>
  <c r="F638" i="4"/>
  <c r="F639" i="4"/>
  <c r="H640" i="4" s="1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H663" i="4" s="1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H680" i="4" s="1"/>
  <c r="F680" i="4"/>
  <c r="H681" i="4" s="1"/>
  <c r="F681" i="4"/>
  <c r="F682" i="4"/>
  <c r="H683" i="4" s="1"/>
  <c r="F683" i="4"/>
  <c r="H684" i="4" s="1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H710" i="4" s="1"/>
  <c r="F710" i="4"/>
  <c r="F711" i="4"/>
  <c r="F712" i="4"/>
  <c r="F713" i="4"/>
  <c r="H714" i="4" s="1"/>
  <c r="F714" i="4"/>
  <c r="F715" i="4"/>
  <c r="F716" i="4"/>
  <c r="F717" i="4"/>
  <c r="F718" i="4"/>
  <c r="F719" i="4"/>
  <c r="F720" i="4"/>
  <c r="H721" i="4" s="1"/>
  <c r="F721" i="4"/>
  <c r="F722" i="4"/>
  <c r="H723" i="4" s="1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H754" i="4" s="1"/>
  <c r="F754" i="4"/>
  <c r="H755" i="4" s="1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H781" i="4" s="1"/>
  <c r="F781" i="4"/>
  <c r="H782" i="4" s="1"/>
  <c r="F782" i="4"/>
  <c r="F783" i="4"/>
  <c r="H784" i="4" s="1"/>
  <c r="F784" i="4"/>
  <c r="F785" i="4"/>
  <c r="F786" i="4"/>
  <c r="F787" i="4"/>
  <c r="F788" i="4"/>
  <c r="F789" i="4"/>
  <c r="H790" i="4" s="1"/>
  <c r="F790" i="4"/>
  <c r="F791" i="4"/>
  <c r="F792" i="4"/>
  <c r="F793" i="4"/>
  <c r="F794" i="4"/>
  <c r="H795" i="4" s="1"/>
  <c r="F795" i="4"/>
  <c r="F796" i="4"/>
  <c r="H797" i="4" s="1"/>
  <c r="F797" i="4"/>
  <c r="F798" i="4"/>
  <c r="F799" i="4"/>
  <c r="H800" i="4" s="1"/>
  <c r="F800" i="4"/>
  <c r="H801" i="4" s="1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H817" i="4" s="1"/>
  <c r="F817" i="4"/>
  <c r="F818" i="4"/>
  <c r="F819" i="4"/>
  <c r="F820" i="4"/>
  <c r="F821" i="4"/>
  <c r="F822" i="4"/>
  <c r="F823" i="4"/>
  <c r="H824" i="4" s="1"/>
  <c r="F824" i="4"/>
  <c r="F825" i="4"/>
  <c r="F826" i="4"/>
  <c r="F827" i="4"/>
  <c r="F828" i="4"/>
  <c r="F829" i="4"/>
  <c r="H830" i="4" s="1"/>
  <c r="F830" i="4"/>
  <c r="F831" i="4"/>
  <c r="F832" i="4"/>
  <c r="F833" i="4"/>
  <c r="F834" i="4"/>
  <c r="F835" i="4"/>
  <c r="F836" i="4"/>
  <c r="F837" i="4"/>
  <c r="F838" i="4"/>
  <c r="F839" i="4"/>
  <c r="H840" i="4" s="1"/>
  <c r="F840" i="4"/>
  <c r="F841" i="4"/>
  <c r="H842" i="4" s="1"/>
  <c r="F842" i="4"/>
  <c r="F843" i="4"/>
  <c r="F844" i="4"/>
  <c r="F845" i="4"/>
  <c r="F846" i="4"/>
  <c r="F847" i="4"/>
  <c r="F848" i="4"/>
  <c r="F849" i="4"/>
  <c r="F850" i="4"/>
  <c r="F851" i="4"/>
  <c r="H852" i="4" s="1"/>
  <c r="F852" i="4"/>
  <c r="F853" i="4"/>
  <c r="H854" i="4" s="1"/>
  <c r="F854" i="4"/>
  <c r="F855" i="4"/>
  <c r="F856" i="4"/>
  <c r="F857" i="4"/>
  <c r="F858" i="4"/>
  <c r="F859" i="4"/>
  <c r="F860" i="4"/>
  <c r="F861" i="4"/>
  <c r="F862" i="4"/>
  <c r="H863" i="4" s="1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H880" i="4" s="1"/>
  <c r="F880" i="4"/>
  <c r="F881" i="4"/>
  <c r="F882" i="4"/>
  <c r="F883" i="4"/>
  <c r="F884" i="4"/>
  <c r="F885" i="4"/>
  <c r="F886" i="4"/>
  <c r="F887" i="4"/>
  <c r="F888" i="4"/>
  <c r="F889" i="4"/>
  <c r="H890" i="4" s="1"/>
  <c r="F890" i="4"/>
  <c r="F891" i="4"/>
  <c r="F892" i="4"/>
  <c r="F893" i="4"/>
  <c r="F894" i="4"/>
  <c r="F895" i="4"/>
  <c r="F896" i="4"/>
  <c r="F897" i="4"/>
  <c r="F898" i="4"/>
  <c r="F899" i="4"/>
  <c r="H900" i="4" s="1"/>
  <c r="F900" i="4"/>
  <c r="H901" i="4" s="1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H920" i="4" s="1"/>
  <c r="F920" i="4"/>
  <c r="F921" i="4"/>
  <c r="F922" i="4"/>
  <c r="F923" i="4"/>
  <c r="H924" i="4" s="1"/>
  <c r="F924" i="4"/>
  <c r="F925" i="4"/>
  <c r="F926" i="4"/>
  <c r="F927" i="4"/>
  <c r="F928" i="4"/>
  <c r="F929" i="4"/>
  <c r="H930" i="4" s="1"/>
  <c r="F930" i="4"/>
  <c r="F931" i="4"/>
  <c r="H932" i="4" s="1"/>
  <c r="F932" i="4"/>
  <c r="F933" i="4"/>
  <c r="H934" i="4" s="1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H960" i="4" s="1"/>
  <c r="F960" i="4"/>
  <c r="H961" i="4" s="1"/>
  <c r="F961" i="4"/>
  <c r="F962" i="4"/>
  <c r="F963" i="4"/>
  <c r="H964" i="4" s="1"/>
  <c r="F964" i="4"/>
  <c r="F965" i="4"/>
  <c r="F966" i="4"/>
  <c r="F967" i="4"/>
  <c r="F968" i="4"/>
  <c r="F969" i="4"/>
  <c r="F970" i="4"/>
  <c r="F971" i="4"/>
  <c r="H972" i="4" s="1"/>
  <c r="F972" i="4"/>
  <c r="F973" i="4"/>
  <c r="H974" i="4" s="1"/>
  <c r="F974" i="4"/>
  <c r="F975" i="4"/>
  <c r="F976" i="4"/>
  <c r="F977" i="4"/>
  <c r="F978" i="4"/>
  <c r="F979" i="4"/>
  <c r="F980" i="4"/>
  <c r="H981" i="4" s="1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H1001" i="4" s="1"/>
  <c r="F1001" i="4"/>
  <c r="H1002" i="4" s="1"/>
  <c r="F1002" i="4"/>
  <c r="H1003" i="4" s="1"/>
  <c r="F1003" i="4"/>
  <c r="H1004" i="4" s="1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H1022" i="4" s="1"/>
  <c r="F1022" i="4"/>
  <c r="F1023" i="4"/>
  <c r="F1024" i="4"/>
  <c r="F1025" i="4"/>
  <c r="F1026" i="4"/>
  <c r="F1027" i="4"/>
  <c r="F1028" i="4"/>
  <c r="F1029" i="4"/>
  <c r="H1030" i="4" s="1"/>
  <c r="F1030" i="4"/>
  <c r="F1031" i="4"/>
  <c r="H1032" i="4" s="1"/>
  <c r="F1032" i="4"/>
  <c r="F1033" i="4"/>
  <c r="H1034" i="4" s="1"/>
  <c r="F1034" i="4"/>
  <c r="F1035" i="4"/>
  <c r="F1036" i="4"/>
  <c r="H1037" i="4" s="1"/>
  <c r="F1037" i="4"/>
  <c r="F1038" i="4"/>
  <c r="F1039" i="4"/>
  <c r="H1040" i="4" s="1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H1061" i="4" s="1"/>
  <c r="F1061" i="4"/>
  <c r="H1062" i="4" s="1"/>
  <c r="F1062" i="4"/>
  <c r="H1063" i="4" s="1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H1100" i="4" s="1"/>
  <c r="F1100" i="4"/>
  <c r="F1101" i="4"/>
  <c r="F1102" i="4"/>
  <c r="F1103" i="4"/>
  <c r="F1104" i="4"/>
  <c r="F1105" i="4"/>
  <c r="F1106" i="4"/>
  <c r="F1107" i="4"/>
  <c r="F1108" i="4"/>
  <c r="F1109" i="4"/>
  <c r="H1110" i="4" s="1"/>
  <c r="F1110" i="4"/>
  <c r="F1111" i="4"/>
  <c r="F1112" i="4"/>
  <c r="F1113" i="4"/>
  <c r="H1114" i="4" s="1"/>
  <c r="F1114" i="4"/>
  <c r="F1115" i="4"/>
  <c r="F1116" i="4"/>
  <c r="F1117" i="4"/>
  <c r="F1118" i="4"/>
  <c r="F1119" i="4"/>
  <c r="F1120" i="4"/>
  <c r="F1121" i="4"/>
  <c r="F1122" i="4"/>
  <c r="F1123" i="4"/>
  <c r="H1124" i="4" s="1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H1137" i="4" s="1"/>
  <c r="F1137" i="4"/>
  <c r="F1138" i="4"/>
  <c r="F1139" i="4"/>
  <c r="H1140" i="4" s="1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H1160" i="4" s="1"/>
  <c r="F1160" i="4"/>
  <c r="H1161" i="4" s="1"/>
  <c r="F1161" i="4"/>
  <c r="F1162" i="4"/>
  <c r="F1163" i="4"/>
  <c r="F1164" i="4"/>
  <c r="F1165" i="4"/>
  <c r="F1166" i="4"/>
  <c r="F1167" i="4"/>
  <c r="F1168" i="4"/>
  <c r="F1169" i="4"/>
  <c r="H1170" i="4" s="1"/>
  <c r="F1170" i="4"/>
  <c r="F1171" i="4"/>
  <c r="F1172" i="4"/>
  <c r="F1173" i="4"/>
  <c r="F1174" i="4"/>
  <c r="H1175" i="4" s="1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H1194" i="4" s="1"/>
  <c r="F1194" i="4"/>
  <c r="H1195" i="4" s="1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H1210" i="4" s="1"/>
  <c r="F1210" i="4"/>
  <c r="F1211" i="4"/>
  <c r="F1212" i="4"/>
  <c r="F1213" i="4"/>
  <c r="F1214" i="4"/>
  <c r="F1215" i="4"/>
  <c r="F1216" i="4"/>
  <c r="F1217" i="4"/>
  <c r="F1218" i="4"/>
  <c r="F1219" i="4"/>
  <c r="F1220" i="4"/>
  <c r="H1221" i="4" s="1"/>
  <c r="F1221" i="4"/>
  <c r="F1222" i="4"/>
  <c r="F1223" i="4"/>
  <c r="F1224" i="4"/>
  <c r="F1225" i="4"/>
  <c r="F1226" i="4"/>
  <c r="F1227" i="4"/>
  <c r="F1228" i="4"/>
  <c r="F1229" i="4"/>
  <c r="H1230" i="4" s="1"/>
  <c r="F1230" i="4"/>
  <c r="F1231" i="4"/>
  <c r="F1232" i="4"/>
  <c r="F1233" i="4"/>
  <c r="F1234" i="4"/>
  <c r="F1235" i="4"/>
  <c r="F1236" i="4"/>
  <c r="F1237" i="4"/>
  <c r="F1238" i="4"/>
  <c r="F1239" i="4"/>
  <c r="H1240" i="4" s="1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H1257" i="4" s="1"/>
  <c r="F1257" i="4"/>
  <c r="F1258" i="4"/>
  <c r="F1259" i="4"/>
  <c r="H1260" i="4" s="1"/>
  <c r="F1260" i="4"/>
  <c r="F1261" i="4"/>
  <c r="F1262" i="4"/>
  <c r="H1263" i="4" s="1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H1280" i="4" s="1"/>
  <c r="F1280" i="4"/>
  <c r="H1281" i="4" s="1"/>
  <c r="F1281" i="4"/>
  <c r="F1282" i="4"/>
  <c r="F1283" i="4"/>
  <c r="H1284" i="4" s="1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H1300" i="4" s="1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H1315" i="4" s="1"/>
  <c r="F1315" i="4"/>
  <c r="F1316" i="4"/>
  <c r="F1317" i="4"/>
  <c r="F1318" i="4"/>
  <c r="F1319" i="4"/>
  <c r="H1320" i="4" s="1"/>
  <c r="F1320" i="4"/>
  <c r="H1321" i="4" s="1"/>
  <c r="F1321" i="4"/>
  <c r="F1322" i="4"/>
  <c r="H1323" i="4" s="1"/>
  <c r="F1323" i="4"/>
  <c r="H1324" i="4" s="1"/>
  <c r="F1324" i="4"/>
  <c r="F1325" i="4"/>
  <c r="F1326" i="4"/>
  <c r="F1327" i="4"/>
  <c r="F1328" i="4"/>
  <c r="F1329" i="4"/>
  <c r="H1330" i="4" s="1"/>
  <c r="F1330" i="4"/>
  <c r="F1331" i="4"/>
  <c r="F1332" i="4"/>
  <c r="F1333" i="4"/>
  <c r="F1334" i="4"/>
  <c r="F1335" i="4"/>
  <c r="F1336" i="4"/>
  <c r="H1337" i="4" s="1"/>
  <c r="F1337" i="4"/>
  <c r="F1338" i="4"/>
  <c r="F1339" i="4"/>
  <c r="F1340" i="4"/>
  <c r="H1341" i="4" s="1"/>
  <c r="F1341" i="4"/>
  <c r="F1342" i="4"/>
  <c r="F1343" i="4"/>
  <c r="F1344" i="4"/>
  <c r="F1345" i="4"/>
  <c r="F1346" i="4"/>
  <c r="F1347" i="4"/>
  <c r="F1348" i="4"/>
  <c r="F1349" i="4"/>
  <c r="F1350" i="4"/>
  <c r="F1351" i="4"/>
  <c r="H1352" i="4" s="1"/>
  <c r="F1352" i="4"/>
  <c r="F1353" i="4"/>
  <c r="H1354" i="4" s="1"/>
  <c r="F1354" i="4"/>
  <c r="H1355" i="4" s="1"/>
  <c r="F1355" i="4"/>
  <c r="F1356" i="4"/>
  <c r="H1357" i="4" s="1"/>
  <c r="F1357" i="4"/>
  <c r="F1358" i="4"/>
  <c r="F1359" i="4"/>
  <c r="H1360" i="4" s="1"/>
  <c r="F1360" i="4"/>
  <c r="F1361" i="4"/>
  <c r="F1362" i="4"/>
  <c r="H1363" i="4" s="1"/>
  <c r="F1363" i="4"/>
  <c r="H1364" i="4" s="1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H1381" i="4" s="1"/>
  <c r="F1381" i="4"/>
  <c r="F1382" i="4"/>
  <c r="F1383" i="4"/>
  <c r="F1384" i="4"/>
  <c r="F1385" i="4"/>
  <c r="F1386" i="4"/>
  <c r="F1387" i="4"/>
  <c r="F1388" i="4"/>
  <c r="F1389" i="4"/>
  <c r="F1390" i="4"/>
  <c r="F1391" i="4"/>
  <c r="H1392" i="4" s="1"/>
  <c r="F1392" i="4"/>
  <c r="F1393" i="4"/>
  <c r="H1394" i="4" s="1"/>
  <c r="F1394" i="4"/>
  <c r="H1395" i="4" s="1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H1414" i="4" s="1"/>
  <c r="F1414" i="4"/>
  <c r="F1415" i="4"/>
  <c r="F1416" i="4"/>
  <c r="H1417" i="4" s="1"/>
  <c r="F1417" i="4"/>
  <c r="F1418" i="4"/>
  <c r="F1419" i="4"/>
  <c r="H1420" i="4" s="1"/>
  <c r="F1420" i="4"/>
  <c r="F1421" i="4"/>
  <c r="F1422" i="4"/>
  <c r="F1423" i="4"/>
  <c r="H1424" i="4" s="1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H1440" i="4" s="1"/>
  <c r="F1440" i="4"/>
  <c r="H1441" i="4" s="1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H1455" i="4" s="1"/>
  <c r="F1455" i="4"/>
  <c r="F1456" i="4"/>
  <c r="H1457" i="4" s="1"/>
  <c r="F1457" i="4"/>
  <c r="F1458" i="4"/>
  <c r="F1459" i="4"/>
  <c r="H1460" i="4" s="1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H1480" i="4" s="1"/>
  <c r="F1480" i="4"/>
  <c r="F1481" i="4"/>
  <c r="F1482" i="4"/>
  <c r="F1483" i="4"/>
  <c r="H1484" i="4" s="1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H1500" i="4" s="1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H1520" i="4" s="1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H1535" i="4" s="1"/>
  <c r="F1535" i="4"/>
  <c r="F1536" i="4"/>
  <c r="F1537" i="4"/>
  <c r="F1538" i="4"/>
  <c r="F1539" i="4"/>
  <c r="F1540" i="4"/>
  <c r="F1541" i="4"/>
  <c r="F1542" i="4"/>
  <c r="H1543" i="4" s="1"/>
  <c r="F1543" i="4"/>
  <c r="F1544" i="4"/>
  <c r="F1545" i="4"/>
  <c r="F1546" i="4"/>
  <c r="F1547" i="4"/>
  <c r="F1548" i="4"/>
  <c r="F1549" i="4"/>
  <c r="F1550" i="4"/>
  <c r="F1551" i="4"/>
  <c r="H1552" i="4" s="1"/>
  <c r="F1552" i="4"/>
  <c r="F1553" i="4"/>
  <c r="H1554" i="4" s="1"/>
  <c r="F1554" i="4"/>
  <c r="F1555" i="4"/>
  <c r="F1556" i="4"/>
  <c r="F1557" i="4"/>
  <c r="F1558" i="4"/>
  <c r="F1559" i="4"/>
  <c r="F1560" i="4"/>
  <c r="H1561" i="4" s="1"/>
  <c r="F1561" i="4"/>
  <c r="F1562" i="4"/>
  <c r="F1563" i="4"/>
  <c r="F1564" i="4"/>
  <c r="F1565" i="4"/>
  <c r="F1566" i="4"/>
  <c r="F1567" i="4"/>
  <c r="F1568" i="4"/>
  <c r="F1569" i="4"/>
  <c r="H1570" i="4" s="1"/>
  <c r="F1570" i="4"/>
  <c r="F1571" i="4"/>
  <c r="F1572" i="4"/>
  <c r="F1573" i="4"/>
  <c r="F1574" i="4"/>
  <c r="F1575" i="4"/>
  <c r="F1576" i="4"/>
  <c r="F1577" i="4"/>
  <c r="F1578" i="4"/>
  <c r="F1579" i="4"/>
  <c r="H1580" i="4" s="1"/>
  <c r="F1580" i="4"/>
  <c r="H1581" i="4" s="1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H1600" i="4" s="1"/>
  <c r="F1600" i="4"/>
  <c r="F1601" i="4"/>
  <c r="F1602" i="4"/>
  <c r="H1603" i="4" s="1"/>
  <c r="F1603" i="4"/>
  <c r="H1604" i="4" s="1"/>
  <c r="F1604" i="4"/>
  <c r="F1605" i="4"/>
  <c r="F1606" i="4"/>
  <c r="F1607" i="4"/>
  <c r="F1608" i="4"/>
  <c r="F1609" i="4"/>
  <c r="F1610" i="4"/>
  <c r="F1611" i="4"/>
  <c r="H1612" i="4" s="1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H1630" i="4" s="1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H1660" i="4" s="1"/>
  <c r="F1660" i="4"/>
  <c r="H1661" i="4" s="1"/>
  <c r="F1661" i="4"/>
  <c r="F1662" i="4"/>
  <c r="H1663" i="4" s="1"/>
  <c r="F1663" i="4"/>
  <c r="H1664" i="4" s="1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H1694" i="4" s="1"/>
  <c r="F1694" i="4"/>
  <c r="H1695" i="4" s="1"/>
  <c r="F1695" i="4"/>
  <c r="F1696" i="4"/>
  <c r="H1697" i="4" s="1"/>
  <c r="F1697" i="4"/>
  <c r="F1698" i="4"/>
  <c r="F1699" i="4"/>
  <c r="H1700" i="4" s="1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H1720" i="4" s="1"/>
  <c r="F1720" i="4"/>
  <c r="F1721" i="4"/>
  <c r="F1722" i="4"/>
  <c r="F1723" i="4"/>
  <c r="H1724" i="4" s="1"/>
  <c r="F1724" i="4"/>
  <c r="F1725" i="4"/>
  <c r="F1726" i="4"/>
  <c r="F1727" i="4"/>
  <c r="F1728" i="4"/>
  <c r="F1729" i="4"/>
  <c r="H1730" i="4" s="1"/>
  <c r="F1730" i="4"/>
  <c r="H1731" i="4" s="1"/>
  <c r="F1731" i="4"/>
  <c r="F1732" i="4"/>
  <c r="F1733" i="4"/>
  <c r="F1734" i="4"/>
  <c r="F1735" i="4"/>
  <c r="F1736" i="4"/>
  <c r="F1737" i="4"/>
  <c r="F1738" i="4"/>
  <c r="F1739" i="4"/>
  <c r="H1740" i="4" s="1"/>
  <c r="F1740" i="4"/>
  <c r="F1741" i="4"/>
  <c r="F1742" i="4"/>
  <c r="F1743" i="4"/>
  <c r="F1744" i="4"/>
  <c r="F1745" i="4"/>
  <c r="F1746" i="4"/>
  <c r="F1747" i="4"/>
  <c r="F1748" i="4"/>
  <c r="F1749" i="4"/>
  <c r="H1750" i="4" s="1"/>
  <c r="F1750" i="4"/>
  <c r="F1751" i="4"/>
  <c r="F1752" i="4"/>
  <c r="F1753" i="4"/>
  <c r="H1754" i="4" s="1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H1803" i="4" s="1"/>
  <c r="F1803" i="4"/>
  <c r="H1804" i="4" s="1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H1820" i="4" s="1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H1851" i="4" s="1"/>
  <c r="F1851" i="4"/>
  <c r="F1852" i="4"/>
  <c r="F1853" i="4"/>
  <c r="F1854" i="4"/>
  <c r="F1855" i="4"/>
  <c r="F1856" i="4"/>
  <c r="H1857" i="4" s="1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H1871" i="4" s="1"/>
  <c r="F1871" i="4"/>
  <c r="H1872" i="4" s="1"/>
  <c r="F1872" i="4"/>
  <c r="F1873" i="4"/>
  <c r="F1874" i="4"/>
  <c r="F1875" i="4"/>
  <c r="F1876" i="4"/>
  <c r="F1877" i="4"/>
  <c r="F1878" i="4"/>
  <c r="F1879" i="4"/>
  <c r="H1880" i="4" s="1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H1895" i="4" s="1"/>
  <c r="F1895" i="4"/>
  <c r="F1896" i="4"/>
  <c r="H1897" i="4" s="1"/>
  <c r="F1897" i="4"/>
  <c r="F1898" i="4"/>
  <c r="F1899" i="4"/>
  <c r="H1900" i="4" s="1"/>
  <c r="F1900" i="4"/>
  <c r="F1901" i="4"/>
  <c r="F1902" i="4"/>
  <c r="H1903" i="4" s="1"/>
  <c r="F1903" i="4"/>
  <c r="H1904" i="4" s="1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H1920" i="4" s="1"/>
  <c r="F1920" i="4"/>
  <c r="F1921" i="4"/>
  <c r="F1922" i="4"/>
  <c r="H1923" i="4" s="1"/>
  <c r="F1923" i="4"/>
  <c r="H1924" i="4" s="1"/>
  <c r="F1924" i="4"/>
  <c r="F1925" i="4"/>
  <c r="F1926" i="4"/>
  <c r="F1927" i="4"/>
  <c r="F1928" i="4"/>
  <c r="F1929" i="4"/>
  <c r="H1930" i="4" s="1"/>
  <c r="F1930" i="4"/>
  <c r="H1931" i="4" s="1"/>
  <c r="F1931" i="4"/>
  <c r="H1932" i="4" s="1"/>
  <c r="F1932" i="4"/>
  <c r="H1933" i="4" s="1"/>
  <c r="F1933" i="4"/>
  <c r="F1934" i="4"/>
  <c r="F1935" i="4"/>
  <c r="F1936" i="4"/>
  <c r="F1937" i="4"/>
  <c r="F1938" i="4"/>
  <c r="G6" i="4"/>
  <c r="H7" i="4" s="1"/>
  <c r="F6" i="4"/>
  <c r="S4" i="7" l="1"/>
  <c r="S5" i="7"/>
  <c r="H761" i="4"/>
  <c r="H581" i="4"/>
  <c r="H401" i="4"/>
  <c r="H361" i="4"/>
  <c r="H1860" i="4"/>
  <c r="H1760" i="4"/>
  <c r="H1680" i="4"/>
  <c r="H1380" i="4"/>
  <c r="H1060" i="4"/>
  <c r="H760" i="4"/>
  <c r="H1917" i="4"/>
  <c r="H1877" i="4"/>
  <c r="H1797" i="4"/>
  <c r="H1517" i="4"/>
  <c r="H897" i="4"/>
  <c r="H777" i="4"/>
  <c r="H717" i="4"/>
  <c r="H617" i="4"/>
  <c r="H277" i="4"/>
  <c r="H77" i="4"/>
  <c r="H1875" i="4"/>
  <c r="H1755" i="4"/>
  <c r="H1635" i="4"/>
  <c r="H1475" i="4"/>
  <c r="H1235" i="4"/>
  <c r="H1075" i="4"/>
  <c r="H855" i="4"/>
  <c r="H715" i="4"/>
  <c r="H615" i="4"/>
  <c r="H575" i="4"/>
  <c r="H395" i="4"/>
  <c r="H275" i="4"/>
  <c r="H1874" i="4"/>
  <c r="H894" i="4"/>
  <c r="H634" i="4"/>
  <c r="H274" i="4"/>
  <c r="H1893" i="4"/>
  <c r="H1873" i="4"/>
  <c r="H1813" i="4"/>
  <c r="H1793" i="4"/>
  <c r="H1753" i="4"/>
  <c r="H1693" i="4"/>
  <c r="H1673" i="4"/>
  <c r="H1613" i="4"/>
  <c r="H1593" i="4"/>
  <c r="H1817" i="4"/>
  <c r="H1737" i="4"/>
  <c r="H1677" i="4"/>
  <c r="H1657" i="4"/>
  <c r="H1597" i="4"/>
  <c r="H1577" i="4"/>
  <c r="H1557" i="4"/>
  <c r="H1537" i="4"/>
  <c r="H1497" i="4"/>
  <c r="H1477" i="4"/>
  <c r="H1437" i="4"/>
  <c r="H1377" i="4"/>
  <c r="H1317" i="4"/>
  <c r="H1277" i="4"/>
  <c r="H1217" i="4"/>
  <c r="H1177" i="4"/>
  <c r="H1157" i="4"/>
  <c r="H1117" i="4"/>
  <c r="H1057" i="4"/>
  <c r="H1017" i="4"/>
  <c r="H977" i="4"/>
  <c r="H957" i="4"/>
  <c r="H937" i="4"/>
  <c r="H917" i="4"/>
  <c r="H837" i="4"/>
  <c r="H757" i="4"/>
  <c r="H697" i="4"/>
  <c r="H657" i="4"/>
  <c r="H597" i="4"/>
  <c r="H557" i="4"/>
  <c r="H537" i="4"/>
  <c r="H517" i="4"/>
  <c r="H357" i="4"/>
  <c r="H337" i="4"/>
  <c r="H297" i="4"/>
  <c r="H257" i="4"/>
  <c r="H217" i="4"/>
  <c r="H177" i="4"/>
  <c r="H137" i="4"/>
  <c r="H97" i="4"/>
  <c r="H57" i="4"/>
  <c r="H37" i="4"/>
  <c r="H1555" i="4"/>
  <c r="H1495" i="4"/>
  <c r="H1435" i="4"/>
  <c r="H1255" i="4"/>
  <c r="H1215" i="4"/>
  <c r="H1155" i="4"/>
  <c r="H1115" i="4"/>
  <c r="H1015" i="4"/>
  <c r="H975" i="4"/>
  <c r="H935" i="4"/>
  <c r="H895" i="4"/>
  <c r="H835" i="4"/>
  <c r="H695" i="4"/>
  <c r="H655" i="4"/>
  <c r="H555" i="4"/>
  <c r="H535" i="4"/>
  <c r="H515" i="4"/>
  <c r="H475" i="4"/>
  <c r="H335" i="4"/>
  <c r="H295" i="4"/>
  <c r="H255" i="4"/>
  <c r="H215" i="4"/>
  <c r="H175" i="4"/>
  <c r="H95" i="4"/>
  <c r="H15" i="4"/>
  <c r="H1914" i="4"/>
  <c r="H1894" i="4"/>
  <c r="H1814" i="4"/>
  <c r="H1794" i="4"/>
  <c r="H1654" i="4"/>
  <c r="H1634" i="4"/>
  <c r="H1594" i="4"/>
  <c r="H1534" i="4"/>
  <c r="H1474" i="4"/>
  <c r="H1434" i="4"/>
  <c r="H1374" i="4"/>
  <c r="H1334" i="4"/>
  <c r="H1314" i="4"/>
  <c r="H1274" i="4"/>
  <c r="H1254" i="4"/>
  <c r="H1214" i="4"/>
  <c r="H1054" i="4"/>
  <c r="H994" i="4"/>
  <c r="H954" i="4"/>
  <c r="H914" i="4"/>
  <c r="H834" i="4"/>
  <c r="H694" i="4"/>
  <c r="H594" i="4"/>
  <c r="H554" i="4"/>
  <c r="H514" i="4"/>
  <c r="H454" i="4"/>
  <c r="H394" i="4"/>
  <c r="H354" i="4"/>
  <c r="H334" i="4"/>
  <c r="H294" i="4"/>
  <c r="H194" i="4"/>
  <c r="H174" i="4"/>
  <c r="H154" i="4"/>
  <c r="H134" i="4"/>
  <c r="H94" i="4"/>
  <c r="H54" i="4"/>
  <c r="H14" i="4"/>
  <c r="H1573" i="4"/>
  <c r="H1553" i="4"/>
  <c r="H1533" i="4"/>
  <c r="H1513" i="4"/>
  <c r="H1493" i="4"/>
  <c r="H1473" i="4"/>
  <c r="H1433" i="4"/>
  <c r="H1413" i="4"/>
  <c r="H1393" i="4"/>
  <c r="H1373" i="4"/>
  <c r="H1353" i="4"/>
  <c r="H1333" i="4"/>
  <c r="H1313" i="4"/>
  <c r="H1293" i="4"/>
  <c r="H1273" i="4"/>
  <c r="H1253" i="4"/>
  <c r="H1233" i="4"/>
  <c r="H1213" i="4"/>
  <c r="H1193" i="4"/>
  <c r="H1153" i="4"/>
  <c r="H1133" i="4"/>
  <c r="H1113" i="4"/>
  <c r="H1073" i="4"/>
  <c r="H1053" i="4"/>
  <c r="H1033" i="4"/>
  <c r="H1013" i="4"/>
  <c r="H993" i="4"/>
  <c r="H973" i="4"/>
  <c r="H953" i="4"/>
  <c r="H933" i="4"/>
  <c r="H913" i="4"/>
  <c r="H893" i="4"/>
  <c r="H873" i="4"/>
  <c r="H853" i="4"/>
  <c r="H833" i="4"/>
  <c r="H713" i="4"/>
  <c r="H653" i="4"/>
  <c r="H633" i="4"/>
  <c r="H553" i="4"/>
  <c r="H533" i="4"/>
  <c r="H513" i="4"/>
  <c r="H473" i="4"/>
  <c r="H453" i="4"/>
  <c r="H433" i="4"/>
  <c r="H413" i="4"/>
  <c r="H353" i="4"/>
  <c r="H333" i="4"/>
  <c r="H293" i="4"/>
  <c r="H273" i="4"/>
  <c r="H253" i="4"/>
  <c r="H233" i="4"/>
  <c r="H193" i="4"/>
  <c r="H173" i="4"/>
  <c r="H133" i="4"/>
  <c r="H113" i="4"/>
  <c r="H93" i="4"/>
  <c r="H73" i="4"/>
  <c r="H53" i="4"/>
  <c r="H33" i="4"/>
  <c r="H1912" i="4"/>
  <c r="H1812" i="4"/>
  <c r="H1712" i="4"/>
  <c r="H1692" i="4"/>
  <c r="H1652" i="4"/>
  <c r="H1632" i="4"/>
  <c r="H1592" i="4"/>
  <c r="H1572" i="4"/>
  <c r="H1492" i="4"/>
  <c r="H1472" i="4"/>
  <c r="H1372" i="4"/>
  <c r="H1332" i="4"/>
  <c r="H1312" i="4"/>
  <c r="H1272" i="4"/>
  <c r="H1232" i="4"/>
  <c r="H1212" i="4"/>
  <c r="H1192" i="4"/>
  <c r="H1172" i="4"/>
  <c r="H1152" i="4"/>
  <c r="H1132" i="4"/>
  <c r="H1092" i="4"/>
  <c r="H1012" i="4"/>
  <c r="H952" i="4"/>
  <c r="H912" i="4"/>
  <c r="H872" i="4"/>
  <c r="H832" i="4"/>
  <c r="H792" i="4"/>
  <c r="H752" i="4"/>
  <c r="H632" i="4"/>
  <c r="H552" i="4"/>
  <c r="H1891" i="4"/>
  <c r="H1811" i="4"/>
  <c r="H1711" i="4"/>
  <c r="H1691" i="4"/>
  <c r="H1651" i="4"/>
  <c r="H1631" i="4"/>
  <c r="H1611" i="4"/>
  <c r="H1591" i="4"/>
  <c r="H1571" i="4"/>
  <c r="H1511" i="4"/>
  <c r="H1491" i="4"/>
  <c r="H1471" i="4"/>
  <c r="H1451" i="4"/>
  <c r="H1431" i="4"/>
  <c r="H1411" i="4"/>
  <c r="H1391" i="4"/>
  <c r="H1371" i="4"/>
  <c r="H1351" i="4"/>
  <c r="H1331" i="4"/>
  <c r="H1311" i="4"/>
  <c r="H1291" i="4"/>
  <c r="H1271" i="4"/>
  <c r="H1231" i="4"/>
  <c r="H1151" i="4"/>
  <c r="H1131" i="4"/>
  <c r="H1111" i="4"/>
  <c r="H1091" i="4"/>
  <c r="H1071" i="4"/>
  <c r="H1031" i="4"/>
  <c r="H1011" i="4"/>
  <c r="H971" i="4"/>
  <c r="H951" i="4"/>
  <c r="H931" i="4"/>
  <c r="H911" i="4"/>
  <c r="H891" i="4"/>
  <c r="H871" i="4"/>
  <c r="H851" i="4"/>
  <c r="H811" i="4"/>
  <c r="H791" i="4"/>
  <c r="H731" i="4"/>
  <c r="H711" i="4"/>
  <c r="H671" i="4"/>
  <c r="H651" i="4"/>
  <c r="H631" i="4"/>
  <c r="H591" i="4"/>
  <c r="H571" i="4"/>
  <c r="H551" i="4"/>
  <c r="H511" i="4"/>
  <c r="H471" i="4"/>
  <c r="H431" i="4"/>
  <c r="H411" i="4"/>
  <c r="H391" i="4"/>
  <c r="H351" i="4"/>
  <c r="H331" i="4"/>
  <c r="H311" i="4"/>
  <c r="H1910" i="4"/>
  <c r="H1890" i="4"/>
  <c r="H1870" i="4"/>
  <c r="H1810" i="4"/>
  <c r="H1770" i="4"/>
  <c r="H1710" i="4"/>
  <c r="H1690" i="4"/>
  <c r="H1650" i="4"/>
  <c r="H1530" i="4"/>
  <c r="H1450" i="4"/>
  <c r="H1430" i="4"/>
  <c r="H1370" i="4"/>
  <c r="H1350" i="4"/>
  <c r="H1190" i="4"/>
  <c r="H1150" i="4"/>
  <c r="H1130" i="4"/>
  <c r="H1070" i="4"/>
  <c r="H1050" i="4"/>
  <c r="H1010" i="4"/>
  <c r="H950" i="4"/>
  <c r="H910" i="4"/>
  <c r="H870" i="4"/>
  <c r="H850" i="4"/>
  <c r="H770" i="4"/>
  <c r="H670" i="4"/>
  <c r="H650" i="4"/>
  <c r="H630" i="4"/>
  <c r="H590" i="4"/>
  <c r="H550" i="4"/>
  <c r="H450" i="4"/>
  <c r="H410" i="4"/>
  <c r="H330" i="4"/>
  <c r="H290" i="4"/>
  <c r="H270" i="4"/>
  <c r="H250" i="4"/>
  <c r="H210" i="4"/>
  <c r="H90" i="4"/>
  <c r="H70" i="4"/>
  <c r="H50" i="4"/>
  <c r="H1608" i="4"/>
  <c r="H1508" i="4"/>
  <c r="H1408" i="4"/>
  <c r="H1208" i="4"/>
  <c r="H928" i="4"/>
  <c r="H908" i="4"/>
  <c r="H728" i="4"/>
  <c r="H508" i="4"/>
  <c r="H328" i="4"/>
  <c r="H308" i="4"/>
  <c r="H268" i="4"/>
  <c r="H128" i="4"/>
  <c r="H68" i="4"/>
  <c r="H867" i="4"/>
  <c r="H827" i="4"/>
  <c r="H787" i="4"/>
  <c r="H767" i="4"/>
  <c r="H747" i="4"/>
  <c r="H727" i="4"/>
  <c r="H687" i="4"/>
  <c r="H667" i="4"/>
  <c r="H647" i="4"/>
  <c r="H627" i="4"/>
  <c r="H607" i="4"/>
  <c r="H587" i="4"/>
  <c r="H567" i="4"/>
  <c r="H527" i="4"/>
  <c r="H507" i="4"/>
  <c r="H467" i="4"/>
  <c r="H447" i="4"/>
  <c r="H427" i="4"/>
  <c r="H387" i="4"/>
  <c r="H327" i="4"/>
  <c r="H307" i="4"/>
  <c r="H267" i="4"/>
  <c r="H247" i="4"/>
  <c r="H207" i="4"/>
  <c r="H127" i="4"/>
  <c r="H87" i="4"/>
  <c r="H67" i="4"/>
  <c r="H47" i="4"/>
  <c r="H27" i="4"/>
  <c r="H945" i="4"/>
  <c r="H925" i="4"/>
  <c r="H905" i="4"/>
  <c r="H885" i="4"/>
  <c r="H865" i="4"/>
  <c r="H845" i="4"/>
  <c r="H825" i="4"/>
  <c r="H805" i="4"/>
  <c r="H785" i="4"/>
  <c r="H765" i="4"/>
  <c r="H725" i="4"/>
  <c r="H705" i="4"/>
  <c r="H685" i="4"/>
  <c r="H645" i="4"/>
  <c r="H585" i="4"/>
  <c r="H545" i="4"/>
  <c r="H505" i="4"/>
  <c r="H485" i="4"/>
  <c r="H465" i="4"/>
  <c r="H445" i="4"/>
  <c r="H425" i="4"/>
  <c r="H405" i="4"/>
  <c r="H365" i="4"/>
  <c r="H345" i="4"/>
  <c r="H325" i="4"/>
  <c r="H305" i="4"/>
  <c r="H285" i="4"/>
  <c r="H265" i="4"/>
  <c r="H245" i="4"/>
  <c r="H185" i="4"/>
  <c r="H165" i="4"/>
  <c r="H125" i="4"/>
  <c r="H105" i="4"/>
  <c r="H85" i="4"/>
  <c r="H65" i="4"/>
  <c r="H45" i="4"/>
  <c r="H25" i="4"/>
  <c r="H1104" i="4"/>
  <c r="H1064" i="4"/>
  <c r="H904" i="4"/>
  <c r="H864" i="4"/>
  <c r="H704" i="4"/>
  <c r="H664" i="4"/>
  <c r="H504" i="4"/>
  <c r="H464" i="4"/>
  <c r="H304" i="4"/>
  <c r="H264" i="4"/>
  <c r="H104" i="4"/>
  <c r="H64" i="4"/>
  <c r="H1683" i="4"/>
  <c r="H1583" i="4"/>
  <c r="H1483" i="4"/>
  <c r="H1383" i="4"/>
  <c r="H1283" i="4"/>
  <c r="H1183" i="4"/>
  <c r="H1123" i="4"/>
  <c r="H983" i="4"/>
  <c r="H963" i="4"/>
  <c r="H783" i="4"/>
  <c r="H763" i="4"/>
  <c r="H583" i="4"/>
  <c r="H363" i="4"/>
  <c r="H183" i="4"/>
  <c r="H163" i="4"/>
  <c r="H1582" i="4"/>
  <c r="H1522" i="4"/>
  <c r="H1482" i="4"/>
  <c r="H1382" i="4"/>
  <c r="H1322" i="4"/>
  <c r="H1282" i="4"/>
  <c r="H1222" i="4"/>
  <c r="H962" i="4"/>
  <c r="H922" i="4"/>
  <c r="H762" i="4"/>
  <c r="H522" i="4"/>
  <c r="H362" i="4"/>
  <c r="H162" i="4"/>
  <c r="H122" i="4"/>
  <c r="H1921" i="4"/>
  <c r="H1881" i="4"/>
  <c r="H1821" i="4"/>
  <c r="H1801" i="4"/>
  <c r="H1761" i="4"/>
  <c r="H1721" i="4"/>
  <c r="H1601" i="4"/>
  <c r="H1501" i="4"/>
  <c r="H1401" i="4"/>
  <c r="H1301" i="4"/>
  <c r="H1041" i="4"/>
  <c r="H841" i="4"/>
  <c r="H821" i="4"/>
  <c r="H641" i="4"/>
  <c r="H621" i="4"/>
  <c r="H241" i="4"/>
  <c r="H181" i="4"/>
  <c r="H121" i="4"/>
  <c r="H41" i="4"/>
  <c r="H1020" i="4"/>
  <c r="H980" i="4"/>
  <c r="H820" i="4"/>
  <c r="H780" i="4"/>
  <c r="H620" i="4"/>
  <c r="H580" i="4"/>
  <c r="H380" i="4"/>
  <c r="H220" i="4"/>
  <c r="H180" i="4"/>
  <c r="H20" i="4"/>
  <c r="H291" i="4"/>
  <c r="H271" i="4"/>
  <c r="H251" i="4"/>
  <c r="H231" i="4"/>
  <c r="H191" i="4"/>
  <c r="H171" i="4"/>
  <c r="H151" i="4"/>
  <c r="H131" i="4"/>
  <c r="H111" i="4"/>
  <c r="H91" i="4"/>
  <c r="H51" i="4"/>
  <c r="H126" i="4"/>
  <c r="H106" i="4"/>
  <c r="H86" i="4"/>
  <c r="H66" i="4"/>
  <c r="H46" i="4"/>
  <c r="H26" i="4"/>
  <c r="I7" i="4"/>
  <c r="S6" i="7" l="1"/>
  <c r="I8" i="4"/>
  <c r="J7" i="4"/>
  <c r="I9" i="4" l="1"/>
  <c r="J8" i="4"/>
  <c r="K7" i="4"/>
  <c r="K8" i="4" l="1"/>
  <c r="J9" i="4"/>
  <c r="I10" i="4"/>
  <c r="J10" i="4" l="1"/>
  <c r="I11" i="4"/>
  <c r="K9" i="4"/>
  <c r="K10" i="4" s="1"/>
  <c r="I12" i="4" l="1"/>
  <c r="J11" i="4"/>
  <c r="I13" i="4" l="1"/>
  <c r="J12" i="4"/>
  <c r="K11" i="4"/>
  <c r="K12" i="4" l="1"/>
  <c r="I14" i="4"/>
  <c r="J13" i="4"/>
  <c r="I15" i="4" l="1"/>
  <c r="J14" i="4"/>
  <c r="K13" i="4"/>
  <c r="I16" i="4" l="1"/>
  <c r="J15" i="4"/>
  <c r="K14" i="4"/>
  <c r="I17" i="4" l="1"/>
  <c r="J16" i="4"/>
  <c r="K15" i="4"/>
  <c r="K16" i="4" l="1"/>
  <c r="I18" i="4"/>
  <c r="J17" i="4"/>
  <c r="K17" i="4" l="1"/>
  <c r="I19" i="4"/>
  <c r="J18" i="4"/>
  <c r="I20" i="4" l="1"/>
  <c r="J19" i="4"/>
  <c r="K18" i="4"/>
  <c r="K19" i="4" l="1"/>
  <c r="I21" i="4"/>
  <c r="J20" i="4"/>
  <c r="I22" i="4" l="1"/>
  <c r="J21" i="4"/>
  <c r="K20" i="4"/>
  <c r="I23" i="4" l="1"/>
  <c r="J22" i="4"/>
  <c r="K21" i="4"/>
  <c r="K22" i="4" s="1"/>
  <c r="I24" i="4" l="1"/>
  <c r="J23" i="4"/>
  <c r="I25" i="4" l="1"/>
  <c r="J24" i="4"/>
  <c r="K23" i="4"/>
  <c r="K24" i="4" l="1"/>
  <c r="I26" i="4"/>
  <c r="J25" i="4"/>
  <c r="I27" i="4" l="1"/>
  <c r="J26" i="4"/>
  <c r="K25" i="4"/>
  <c r="K26" i="4" l="1"/>
  <c r="I28" i="4"/>
  <c r="J27" i="4"/>
  <c r="I29" i="4" l="1"/>
  <c r="J28" i="4"/>
  <c r="K27" i="4"/>
  <c r="K28" i="4" l="1"/>
  <c r="I30" i="4"/>
  <c r="J29" i="4"/>
  <c r="I31" i="4" l="1"/>
  <c r="J30" i="4"/>
  <c r="K29" i="4"/>
  <c r="K30" i="4" s="1"/>
  <c r="I32" i="4" l="1"/>
  <c r="J31" i="4"/>
  <c r="I33" i="4" l="1"/>
  <c r="J32" i="4"/>
  <c r="K31" i="4"/>
  <c r="K32" i="4" s="1"/>
  <c r="I34" i="4" l="1"/>
  <c r="J33" i="4"/>
  <c r="I35" i="4" l="1"/>
  <c r="J34" i="4"/>
  <c r="K33" i="4"/>
  <c r="K34" i="4" l="1"/>
  <c r="I36" i="4"/>
  <c r="J35" i="4"/>
  <c r="K35" i="4" l="1"/>
  <c r="I37" i="4"/>
  <c r="J36" i="4"/>
  <c r="K36" i="4" s="1"/>
  <c r="I38" i="4" l="1"/>
  <c r="J37" i="4"/>
  <c r="K37" i="4" l="1"/>
  <c r="I39" i="4"/>
  <c r="J38" i="4"/>
  <c r="I40" i="4" l="1"/>
  <c r="J39" i="4"/>
  <c r="K38" i="4"/>
  <c r="K39" i="4" l="1"/>
  <c r="I41" i="4"/>
  <c r="J40" i="4"/>
  <c r="K40" i="4" l="1"/>
  <c r="I42" i="4"/>
  <c r="J41" i="4"/>
  <c r="I43" i="4" l="1"/>
  <c r="J42" i="4"/>
  <c r="K41" i="4"/>
  <c r="K42" i="4" l="1"/>
  <c r="I44" i="4"/>
  <c r="J43" i="4"/>
  <c r="K43" i="4" s="1"/>
  <c r="I45" i="4" l="1"/>
  <c r="J44" i="4"/>
  <c r="I46" i="4" l="1"/>
  <c r="J45" i="4"/>
  <c r="K44" i="4"/>
  <c r="K45" i="4" l="1"/>
  <c r="I47" i="4"/>
  <c r="J46" i="4"/>
  <c r="I48" i="4" l="1"/>
  <c r="J47" i="4"/>
  <c r="K46" i="4"/>
  <c r="K47" i="4" l="1"/>
  <c r="I49" i="4"/>
  <c r="J48" i="4"/>
  <c r="I50" i="4" l="1"/>
  <c r="J49" i="4"/>
  <c r="K48" i="4"/>
  <c r="K49" i="4" l="1"/>
  <c r="I51" i="4"/>
  <c r="J50" i="4"/>
  <c r="I52" i="4" l="1"/>
  <c r="J51" i="4"/>
  <c r="K50" i="4"/>
  <c r="K51" i="4" s="1"/>
  <c r="I53" i="4" l="1"/>
  <c r="J52" i="4"/>
  <c r="I54" i="4" l="1"/>
  <c r="J53" i="4"/>
  <c r="K52" i="4"/>
  <c r="K53" i="4" l="1"/>
  <c r="I55" i="4"/>
  <c r="J54" i="4"/>
  <c r="I56" i="4" l="1"/>
  <c r="J55" i="4"/>
  <c r="K54" i="4"/>
  <c r="K55" i="4" l="1"/>
  <c r="I57" i="4"/>
  <c r="J56" i="4"/>
  <c r="K56" i="4" l="1"/>
  <c r="I58" i="4"/>
  <c r="J57" i="4"/>
  <c r="I59" i="4" l="1"/>
  <c r="J58" i="4"/>
  <c r="K57" i="4"/>
  <c r="K58" i="4" l="1"/>
  <c r="I60" i="4"/>
  <c r="J59" i="4"/>
  <c r="I61" i="4" l="1"/>
  <c r="J60" i="4"/>
  <c r="K59" i="4"/>
  <c r="K60" i="4" l="1"/>
  <c r="I62" i="4"/>
  <c r="J61" i="4"/>
  <c r="I63" i="4" l="1"/>
  <c r="J62" i="4"/>
  <c r="K61" i="4"/>
  <c r="K62" i="4" l="1"/>
  <c r="I64" i="4"/>
  <c r="J63" i="4"/>
  <c r="I65" i="4" l="1"/>
  <c r="J64" i="4"/>
  <c r="K63" i="4"/>
  <c r="K64" i="4" l="1"/>
  <c r="I66" i="4"/>
  <c r="J65" i="4"/>
  <c r="I67" i="4" l="1"/>
  <c r="J66" i="4"/>
  <c r="K65" i="4"/>
  <c r="K66" i="4" l="1"/>
  <c r="I68" i="4"/>
  <c r="J67" i="4"/>
  <c r="I69" i="4" l="1"/>
  <c r="J68" i="4"/>
  <c r="K67" i="4"/>
  <c r="K68" i="4" l="1"/>
  <c r="I70" i="4"/>
  <c r="J69" i="4"/>
  <c r="I71" i="4" l="1"/>
  <c r="J70" i="4"/>
  <c r="K69" i="4"/>
  <c r="K70" i="4" l="1"/>
  <c r="I72" i="4"/>
  <c r="J71" i="4"/>
  <c r="I73" i="4" l="1"/>
  <c r="J72" i="4"/>
  <c r="K71" i="4"/>
  <c r="K72" i="4" l="1"/>
  <c r="I74" i="4"/>
  <c r="J73" i="4"/>
  <c r="K73" i="4" l="1"/>
  <c r="I75" i="4"/>
  <c r="J74" i="4"/>
  <c r="I76" i="4" l="1"/>
  <c r="J75" i="4"/>
  <c r="K74" i="4"/>
  <c r="K75" i="4" l="1"/>
  <c r="I77" i="4"/>
  <c r="J76" i="4"/>
  <c r="I78" i="4" l="1"/>
  <c r="J77" i="4"/>
  <c r="K76" i="4"/>
  <c r="K77" i="4" s="1"/>
  <c r="I79" i="4" l="1"/>
  <c r="J78" i="4"/>
  <c r="K78" i="4" l="1"/>
  <c r="I80" i="4"/>
  <c r="J79" i="4"/>
  <c r="I81" i="4" l="1"/>
  <c r="J80" i="4"/>
  <c r="K79" i="4"/>
  <c r="K80" i="4" l="1"/>
  <c r="I82" i="4"/>
  <c r="J81" i="4"/>
  <c r="I83" i="4" l="1"/>
  <c r="J82" i="4"/>
  <c r="K81" i="4"/>
  <c r="K82" i="4" l="1"/>
  <c r="I84" i="4"/>
  <c r="J83" i="4"/>
  <c r="K83" i="4" l="1"/>
  <c r="I85" i="4"/>
  <c r="J84" i="4"/>
  <c r="I86" i="4" l="1"/>
  <c r="J85" i="4"/>
  <c r="K84" i="4"/>
  <c r="K85" i="4" l="1"/>
  <c r="I87" i="4"/>
  <c r="J86" i="4"/>
  <c r="K86" i="4" l="1"/>
  <c r="I88" i="4"/>
  <c r="J87" i="4"/>
  <c r="I89" i="4" l="1"/>
  <c r="J88" i="4"/>
  <c r="K87" i="4"/>
  <c r="K88" i="4" l="1"/>
  <c r="I90" i="4"/>
  <c r="J89" i="4"/>
  <c r="I91" i="4" l="1"/>
  <c r="J90" i="4"/>
  <c r="K89" i="4"/>
  <c r="K90" i="4" s="1"/>
  <c r="I92" i="4" l="1"/>
  <c r="J91" i="4"/>
  <c r="I93" i="4" l="1"/>
  <c r="J92" i="4"/>
  <c r="K91" i="4"/>
  <c r="K92" i="4" s="1"/>
  <c r="I94" i="4" l="1"/>
  <c r="J93" i="4"/>
  <c r="K93" i="4" s="1"/>
  <c r="I95" i="4" l="1"/>
  <c r="J94" i="4"/>
  <c r="I96" i="4" l="1"/>
  <c r="J95" i="4"/>
  <c r="K94" i="4"/>
  <c r="K95" i="4" s="1"/>
  <c r="I97" i="4" l="1"/>
  <c r="J96" i="4"/>
  <c r="I98" i="4" l="1"/>
  <c r="J97" i="4"/>
  <c r="K96" i="4"/>
  <c r="K97" i="4" l="1"/>
  <c r="I99" i="4"/>
  <c r="J98" i="4"/>
  <c r="K98" i="4" l="1"/>
  <c r="I100" i="4"/>
  <c r="J99" i="4"/>
  <c r="I101" i="4" l="1"/>
  <c r="J100" i="4"/>
  <c r="K99" i="4"/>
  <c r="K100" i="4" l="1"/>
  <c r="I102" i="4"/>
  <c r="J101" i="4"/>
  <c r="I103" i="4" l="1"/>
  <c r="J102" i="4"/>
  <c r="K101" i="4"/>
  <c r="K102" i="4" l="1"/>
  <c r="I104" i="4"/>
  <c r="J103" i="4"/>
  <c r="I105" i="4" l="1"/>
  <c r="J104" i="4"/>
  <c r="K103" i="4"/>
  <c r="K104" i="4" l="1"/>
  <c r="I106" i="4"/>
  <c r="J105" i="4"/>
  <c r="I107" i="4" l="1"/>
  <c r="J106" i="4"/>
  <c r="K105" i="4"/>
  <c r="K106" i="4" s="1"/>
  <c r="I108" i="4" l="1"/>
  <c r="J107" i="4"/>
  <c r="K107" i="4" s="1"/>
  <c r="I109" i="4" l="1"/>
  <c r="J108" i="4"/>
  <c r="I110" i="4" l="1"/>
  <c r="J109" i="4"/>
  <c r="K108" i="4"/>
  <c r="K109" i="4" s="1"/>
  <c r="I111" i="4" l="1"/>
  <c r="J110" i="4"/>
  <c r="I112" i="4" l="1"/>
  <c r="J111" i="4"/>
  <c r="K110" i="4"/>
  <c r="K111" i="4" l="1"/>
  <c r="I113" i="4"/>
  <c r="J112" i="4"/>
  <c r="I114" i="4" l="1"/>
  <c r="J113" i="4"/>
  <c r="K112" i="4"/>
  <c r="K113" i="4" l="1"/>
  <c r="I115" i="4"/>
  <c r="J114" i="4"/>
  <c r="I116" i="4" l="1"/>
  <c r="J115" i="4"/>
  <c r="K114" i="4"/>
  <c r="K115" i="4" l="1"/>
  <c r="I117" i="4"/>
  <c r="J116" i="4"/>
  <c r="I118" i="4" l="1"/>
  <c r="J117" i="4"/>
  <c r="K116" i="4"/>
  <c r="K117" i="4" l="1"/>
  <c r="I119" i="4"/>
  <c r="J118" i="4"/>
  <c r="I120" i="4" l="1"/>
  <c r="J119" i="4"/>
  <c r="K118" i="4"/>
  <c r="K119" i="4" l="1"/>
  <c r="I121" i="4"/>
  <c r="J120" i="4"/>
  <c r="I122" i="4" l="1"/>
  <c r="J121" i="4"/>
  <c r="K120" i="4"/>
  <c r="K121" i="4" l="1"/>
  <c r="I123" i="4"/>
  <c r="J122" i="4"/>
  <c r="K122" i="4" l="1"/>
  <c r="I124" i="4"/>
  <c r="J123" i="4"/>
  <c r="I125" i="4" l="1"/>
  <c r="J124" i="4"/>
  <c r="K123" i="4"/>
  <c r="K124" i="4" l="1"/>
  <c r="I126" i="4"/>
  <c r="J125" i="4"/>
  <c r="K125" i="4" l="1"/>
  <c r="I127" i="4"/>
  <c r="J126" i="4"/>
  <c r="I128" i="4" l="1"/>
  <c r="J127" i="4"/>
  <c r="K126" i="4"/>
  <c r="K127" i="4" l="1"/>
  <c r="I129" i="4"/>
  <c r="J128" i="4"/>
  <c r="K128" i="4" l="1"/>
  <c r="I130" i="4"/>
  <c r="J129" i="4"/>
  <c r="I131" i="4" l="1"/>
  <c r="J130" i="4"/>
  <c r="K129" i="4"/>
  <c r="K130" i="4" s="1"/>
  <c r="J131" i="4" l="1"/>
  <c r="I132" i="4"/>
  <c r="I133" i="4" l="1"/>
  <c r="J132" i="4"/>
  <c r="K131" i="4"/>
  <c r="K132" i="4" l="1"/>
  <c r="I134" i="4"/>
  <c r="J133" i="4"/>
  <c r="K133" i="4" l="1"/>
  <c r="I135" i="4"/>
  <c r="J134" i="4"/>
  <c r="I136" i="4" l="1"/>
  <c r="J135" i="4"/>
  <c r="K134" i="4"/>
  <c r="K135" i="4" l="1"/>
  <c r="I137" i="4"/>
  <c r="J136" i="4"/>
  <c r="K136" i="4" s="1"/>
  <c r="I138" i="4" l="1"/>
  <c r="J137" i="4"/>
  <c r="I139" i="4" l="1"/>
  <c r="J138" i="4"/>
  <c r="K137" i="4"/>
  <c r="K138" i="4" l="1"/>
  <c r="I140" i="4"/>
  <c r="J139" i="4"/>
  <c r="K139" i="4" l="1"/>
  <c r="I141" i="4"/>
  <c r="J140" i="4"/>
  <c r="K140" i="4" s="1"/>
  <c r="I142" i="4" l="1"/>
  <c r="J141" i="4"/>
  <c r="I143" i="4" l="1"/>
  <c r="J142" i="4"/>
  <c r="K141" i="4"/>
  <c r="K142" i="4" l="1"/>
  <c r="I144" i="4"/>
  <c r="J143" i="4"/>
  <c r="I145" i="4" l="1"/>
  <c r="J144" i="4"/>
  <c r="K143" i="4"/>
  <c r="K144" i="4" l="1"/>
  <c r="I146" i="4"/>
  <c r="J145" i="4"/>
  <c r="K145" i="4" s="1"/>
  <c r="I147" i="4" l="1"/>
  <c r="J146" i="4"/>
  <c r="I148" i="4" l="1"/>
  <c r="J147" i="4"/>
  <c r="K146" i="4"/>
  <c r="K147" i="4" s="1"/>
  <c r="I149" i="4" l="1"/>
  <c r="J148" i="4"/>
  <c r="I150" i="4" l="1"/>
  <c r="J149" i="4"/>
  <c r="K148" i="4"/>
  <c r="K149" i="4" l="1"/>
  <c r="I151" i="4"/>
  <c r="J150" i="4"/>
  <c r="I152" i="4" l="1"/>
  <c r="J151" i="4"/>
  <c r="K150" i="4"/>
  <c r="K151" i="4" s="1"/>
  <c r="I153" i="4" l="1"/>
  <c r="J152" i="4"/>
  <c r="K152" i="4" l="1"/>
  <c r="I154" i="4"/>
  <c r="J153" i="4"/>
  <c r="K153" i="4" l="1"/>
  <c r="I155" i="4"/>
  <c r="J154" i="4"/>
  <c r="I156" i="4" l="1"/>
  <c r="J155" i="4"/>
  <c r="K154" i="4"/>
  <c r="K155" i="4" s="1"/>
  <c r="I157" i="4" l="1"/>
  <c r="J156" i="4"/>
  <c r="I158" i="4" l="1"/>
  <c r="J157" i="4"/>
  <c r="K156" i="4"/>
  <c r="K157" i="4" l="1"/>
  <c r="I159" i="4"/>
  <c r="J158" i="4"/>
  <c r="I160" i="4" l="1"/>
  <c r="J159" i="4"/>
  <c r="K158" i="4"/>
  <c r="K159" i="4" l="1"/>
  <c r="I161" i="4"/>
  <c r="J160" i="4"/>
  <c r="K160" i="4" l="1"/>
  <c r="I162" i="4"/>
  <c r="J161" i="4"/>
  <c r="I163" i="4" l="1"/>
  <c r="J162" i="4"/>
  <c r="K161" i="4"/>
  <c r="K162" i="4" l="1"/>
  <c r="I164" i="4"/>
  <c r="J163" i="4"/>
  <c r="I165" i="4" l="1"/>
  <c r="J164" i="4"/>
  <c r="K163" i="4"/>
  <c r="K164" i="4" l="1"/>
  <c r="I166" i="4"/>
  <c r="J165" i="4"/>
  <c r="I167" i="4" l="1"/>
  <c r="J166" i="4"/>
  <c r="K165" i="4"/>
  <c r="K166" i="4" l="1"/>
  <c r="I168" i="4"/>
  <c r="J167" i="4"/>
  <c r="I169" i="4" l="1"/>
  <c r="J168" i="4"/>
  <c r="K167" i="4"/>
  <c r="K168" i="4" s="1"/>
  <c r="I170" i="4" l="1"/>
  <c r="J169" i="4"/>
  <c r="I171" i="4" l="1"/>
  <c r="J170" i="4"/>
  <c r="K169" i="4"/>
  <c r="K170" i="4" l="1"/>
  <c r="I172" i="4"/>
  <c r="J171" i="4"/>
  <c r="K171" i="4" l="1"/>
  <c r="I173" i="4"/>
  <c r="J172" i="4"/>
  <c r="I174" i="4" l="1"/>
  <c r="J173" i="4"/>
  <c r="K172" i="4"/>
  <c r="K173" i="4" l="1"/>
  <c r="I175" i="4"/>
  <c r="J174" i="4"/>
  <c r="I176" i="4" l="1"/>
  <c r="J175" i="4"/>
  <c r="K174" i="4"/>
  <c r="K175" i="4" l="1"/>
  <c r="I177" i="4"/>
  <c r="J176" i="4"/>
  <c r="I178" i="4" l="1"/>
  <c r="J177" i="4"/>
  <c r="K176" i="4"/>
  <c r="K177" i="4" l="1"/>
  <c r="I179" i="4"/>
  <c r="J178" i="4"/>
  <c r="I180" i="4" l="1"/>
  <c r="J179" i="4"/>
  <c r="K178" i="4"/>
  <c r="K179" i="4" s="1"/>
  <c r="I181" i="4" l="1"/>
  <c r="J180" i="4"/>
  <c r="I182" i="4" l="1"/>
  <c r="J181" i="4"/>
  <c r="K180" i="4"/>
  <c r="K181" i="4" l="1"/>
  <c r="I183" i="4"/>
  <c r="J182" i="4"/>
  <c r="K182" i="4" l="1"/>
  <c r="I184" i="4"/>
  <c r="J183" i="4"/>
  <c r="I185" i="4" l="1"/>
  <c r="J184" i="4"/>
  <c r="K183" i="4"/>
  <c r="K184" i="4" l="1"/>
  <c r="I186" i="4"/>
  <c r="J185" i="4"/>
  <c r="I187" i="4" l="1"/>
  <c r="J186" i="4"/>
  <c r="K185" i="4"/>
  <c r="K186" i="4" l="1"/>
  <c r="I188" i="4"/>
  <c r="J187" i="4"/>
  <c r="K187" i="4" s="1"/>
  <c r="I189" i="4" l="1"/>
  <c r="J188" i="4"/>
  <c r="K188" i="4" l="1"/>
  <c r="I190" i="4"/>
  <c r="J189" i="4"/>
  <c r="I191" i="4" l="1"/>
  <c r="J190" i="4"/>
  <c r="K189" i="4"/>
  <c r="K190" i="4" l="1"/>
  <c r="I192" i="4"/>
  <c r="J191" i="4"/>
  <c r="K191" i="4" l="1"/>
  <c r="I193" i="4"/>
  <c r="J192" i="4"/>
  <c r="I194" i="4" l="1"/>
  <c r="J193" i="4"/>
  <c r="K192" i="4"/>
  <c r="K193" i="4" l="1"/>
  <c r="I195" i="4"/>
  <c r="J194" i="4"/>
  <c r="I196" i="4" l="1"/>
  <c r="J195" i="4"/>
  <c r="K194" i="4"/>
  <c r="K195" i="4" l="1"/>
  <c r="I197" i="4"/>
  <c r="J196" i="4"/>
  <c r="K196" i="4" s="1"/>
  <c r="I198" i="4" l="1"/>
  <c r="J197" i="4"/>
  <c r="I199" i="4" l="1"/>
  <c r="J198" i="4"/>
  <c r="K197" i="4"/>
  <c r="K198" i="4" s="1"/>
  <c r="I200" i="4" l="1"/>
  <c r="J199" i="4"/>
  <c r="I201" i="4" l="1"/>
  <c r="J200" i="4"/>
  <c r="K199" i="4"/>
  <c r="K200" i="4" s="1"/>
  <c r="I202" i="4" l="1"/>
  <c r="J201" i="4"/>
  <c r="I203" i="4" l="1"/>
  <c r="J202" i="4"/>
  <c r="K201" i="4"/>
  <c r="K202" i="4" l="1"/>
  <c r="I204" i="4"/>
  <c r="J203" i="4"/>
  <c r="I205" i="4" l="1"/>
  <c r="J204" i="4"/>
  <c r="K203" i="4"/>
  <c r="K204" i="4" l="1"/>
  <c r="I206" i="4"/>
  <c r="J205" i="4"/>
  <c r="I207" i="4" l="1"/>
  <c r="J206" i="4"/>
  <c r="K205" i="4"/>
  <c r="K206" i="4" l="1"/>
  <c r="I208" i="4"/>
  <c r="J207" i="4"/>
  <c r="I209" i="4" l="1"/>
  <c r="J208" i="4"/>
  <c r="K207" i="4"/>
  <c r="K208" i="4" l="1"/>
  <c r="I210" i="4"/>
  <c r="J209" i="4"/>
  <c r="K209" i="4" l="1"/>
  <c r="I211" i="4"/>
  <c r="J210" i="4"/>
  <c r="I212" i="4" l="1"/>
  <c r="J211" i="4"/>
  <c r="K210" i="4"/>
  <c r="K211" i="4" l="1"/>
  <c r="I213" i="4"/>
  <c r="J212" i="4"/>
  <c r="I214" i="4" l="1"/>
  <c r="J213" i="4"/>
  <c r="K212" i="4"/>
  <c r="K213" i="4" l="1"/>
  <c r="I215" i="4"/>
  <c r="J214" i="4"/>
  <c r="I216" i="4" l="1"/>
  <c r="J215" i="4"/>
  <c r="K214" i="4"/>
  <c r="K215" i="4" s="1"/>
  <c r="I217" i="4" l="1"/>
  <c r="J216" i="4"/>
  <c r="I218" i="4" l="1"/>
  <c r="J217" i="4"/>
  <c r="K216" i="4"/>
  <c r="K217" i="4" l="1"/>
  <c r="I219" i="4"/>
  <c r="J218" i="4"/>
  <c r="K218" i="4" l="1"/>
  <c r="I220" i="4"/>
  <c r="J219" i="4"/>
  <c r="I221" i="4" l="1"/>
  <c r="J220" i="4"/>
  <c r="K219" i="4"/>
  <c r="K220" i="4" l="1"/>
  <c r="I222" i="4"/>
  <c r="J221" i="4"/>
  <c r="I223" i="4" l="1"/>
  <c r="J222" i="4"/>
  <c r="K221" i="4"/>
  <c r="K222" i="4" l="1"/>
  <c r="I224" i="4"/>
  <c r="J223" i="4"/>
  <c r="I225" i="4" l="1"/>
  <c r="J224" i="4"/>
  <c r="K223" i="4"/>
  <c r="K224" i="4" l="1"/>
  <c r="I226" i="4"/>
  <c r="J225" i="4"/>
  <c r="I227" i="4" l="1"/>
  <c r="J226" i="4"/>
  <c r="K225" i="4"/>
  <c r="K226" i="4" l="1"/>
  <c r="I228" i="4"/>
  <c r="J227" i="4"/>
  <c r="I229" i="4" l="1"/>
  <c r="J228" i="4"/>
  <c r="K227" i="4"/>
  <c r="K228" i="4" s="1"/>
  <c r="I230" i="4" l="1"/>
  <c r="J229" i="4"/>
  <c r="I231" i="4" l="1"/>
  <c r="J230" i="4"/>
  <c r="K229" i="4"/>
  <c r="K230" i="4" l="1"/>
  <c r="I232" i="4"/>
  <c r="J231" i="4"/>
  <c r="K231" i="4" l="1"/>
  <c r="I233" i="4"/>
  <c r="J232" i="4"/>
  <c r="I234" i="4" l="1"/>
  <c r="J233" i="4"/>
  <c r="K232" i="4"/>
  <c r="K233" i="4" l="1"/>
  <c r="I235" i="4"/>
  <c r="J234" i="4"/>
  <c r="I236" i="4" l="1"/>
  <c r="J235" i="4"/>
  <c r="K234" i="4"/>
  <c r="K235" i="4" s="1"/>
  <c r="I237" i="4" l="1"/>
  <c r="J236" i="4"/>
  <c r="I238" i="4" l="1"/>
  <c r="J237" i="4"/>
  <c r="K236" i="4"/>
  <c r="K237" i="4" l="1"/>
  <c r="I239" i="4"/>
  <c r="J238" i="4"/>
  <c r="I240" i="4" l="1"/>
  <c r="J239" i="4"/>
  <c r="K238" i="4"/>
  <c r="K239" i="4" l="1"/>
  <c r="I241" i="4"/>
  <c r="J240" i="4"/>
  <c r="K240" i="4" s="1"/>
  <c r="I242" i="4" l="1"/>
  <c r="J241" i="4"/>
  <c r="I243" i="4" l="1"/>
  <c r="J242" i="4"/>
  <c r="K241" i="4"/>
  <c r="K242" i="4" l="1"/>
  <c r="I244" i="4"/>
  <c r="J243" i="4"/>
  <c r="I245" i="4" l="1"/>
  <c r="J244" i="4"/>
  <c r="K243" i="4"/>
  <c r="K244" i="4" s="1"/>
  <c r="I246" i="4" l="1"/>
  <c r="J245" i="4"/>
  <c r="I247" i="4" l="1"/>
  <c r="J246" i="4"/>
  <c r="K245" i="4"/>
  <c r="K246" i="4" s="1"/>
  <c r="I248" i="4" l="1"/>
  <c r="J247" i="4"/>
  <c r="I249" i="4" l="1"/>
  <c r="J248" i="4"/>
  <c r="K247" i="4"/>
  <c r="K248" i="4" l="1"/>
  <c r="I250" i="4"/>
  <c r="J249" i="4"/>
  <c r="I251" i="4" l="1"/>
  <c r="J250" i="4"/>
  <c r="K249" i="4"/>
  <c r="K250" i="4" s="1"/>
  <c r="I252" i="4" l="1"/>
  <c r="J251" i="4"/>
  <c r="I253" i="4" l="1"/>
  <c r="J252" i="4"/>
  <c r="K251" i="4"/>
  <c r="K252" i="4" s="1"/>
  <c r="I254" i="4" l="1"/>
  <c r="J253" i="4"/>
  <c r="I255" i="4" l="1"/>
  <c r="J254" i="4"/>
  <c r="K253" i="4"/>
  <c r="K254" i="4" l="1"/>
  <c r="I256" i="4"/>
  <c r="J255" i="4"/>
  <c r="I257" i="4" l="1"/>
  <c r="J256" i="4"/>
  <c r="K255" i="4"/>
  <c r="K256" i="4" l="1"/>
  <c r="I258" i="4"/>
  <c r="J257" i="4"/>
  <c r="I259" i="4" l="1"/>
  <c r="J258" i="4"/>
  <c r="K257" i="4"/>
  <c r="K258" i="4" l="1"/>
  <c r="I260" i="4"/>
  <c r="J259" i="4"/>
  <c r="K259" i="4" l="1"/>
  <c r="I261" i="4"/>
  <c r="J260" i="4"/>
  <c r="I262" i="4" l="1"/>
  <c r="J261" i="4"/>
  <c r="K260" i="4"/>
  <c r="K261" i="4" l="1"/>
  <c r="I263" i="4"/>
  <c r="J262" i="4"/>
  <c r="I264" i="4" l="1"/>
  <c r="J263" i="4"/>
  <c r="K262" i="4"/>
  <c r="K263" i="4" s="1"/>
  <c r="I265" i="4" l="1"/>
  <c r="J264" i="4"/>
  <c r="I266" i="4" l="1"/>
  <c r="J265" i="4"/>
  <c r="K264" i="4"/>
  <c r="K265" i="4" l="1"/>
  <c r="I267" i="4"/>
  <c r="J266" i="4"/>
  <c r="I268" i="4" l="1"/>
  <c r="J267" i="4"/>
  <c r="K266" i="4"/>
  <c r="K267" i="4" l="1"/>
  <c r="I269" i="4"/>
  <c r="J268" i="4"/>
  <c r="I270" i="4" l="1"/>
  <c r="J269" i="4"/>
  <c r="K268" i="4"/>
  <c r="K269" i="4" s="1"/>
  <c r="I271" i="4" l="1"/>
  <c r="J270" i="4"/>
  <c r="I272" i="4" l="1"/>
  <c r="J271" i="4"/>
  <c r="K270" i="4"/>
  <c r="K271" i="4" l="1"/>
  <c r="I273" i="4"/>
  <c r="J272" i="4"/>
  <c r="I274" i="4" l="1"/>
  <c r="J273" i="4"/>
  <c r="K272" i="4"/>
  <c r="K273" i="4" s="1"/>
  <c r="I275" i="4" l="1"/>
  <c r="J274" i="4"/>
  <c r="I276" i="4" l="1"/>
  <c r="J275" i="4"/>
  <c r="K274" i="4"/>
  <c r="K275" i="4" l="1"/>
  <c r="I277" i="4"/>
  <c r="J276" i="4"/>
  <c r="I278" i="4" l="1"/>
  <c r="J277" i="4"/>
  <c r="K276" i="4"/>
  <c r="K277" i="4" l="1"/>
  <c r="I279" i="4"/>
  <c r="J278" i="4"/>
  <c r="I280" i="4" l="1"/>
  <c r="J279" i="4"/>
  <c r="K278" i="4"/>
  <c r="K279" i="4" l="1"/>
  <c r="I281" i="4"/>
  <c r="J280" i="4"/>
  <c r="I282" i="4" l="1"/>
  <c r="J281" i="4"/>
  <c r="K280" i="4"/>
  <c r="K281" i="4" l="1"/>
  <c r="I283" i="4"/>
  <c r="J282" i="4"/>
  <c r="I284" i="4" l="1"/>
  <c r="J283" i="4"/>
  <c r="K282" i="4"/>
  <c r="K283" i="4" l="1"/>
  <c r="I285" i="4"/>
  <c r="J284" i="4"/>
  <c r="I286" i="4" l="1"/>
  <c r="J285" i="4"/>
  <c r="K284" i="4"/>
  <c r="K285" i="4" s="1"/>
  <c r="I287" i="4" l="1"/>
  <c r="J286" i="4"/>
  <c r="I288" i="4" l="1"/>
  <c r="J287" i="4"/>
  <c r="K286" i="4"/>
  <c r="K287" i="4" s="1"/>
  <c r="I289" i="4" l="1"/>
  <c r="J288" i="4"/>
  <c r="I290" i="4" l="1"/>
  <c r="J289" i="4"/>
  <c r="K288" i="4"/>
  <c r="K289" i="4" l="1"/>
  <c r="I291" i="4"/>
  <c r="J290" i="4"/>
  <c r="K290" i="4" l="1"/>
  <c r="I292" i="4"/>
  <c r="J291" i="4"/>
  <c r="I293" i="4" l="1"/>
  <c r="J292" i="4"/>
  <c r="K291" i="4"/>
  <c r="K292" i="4" l="1"/>
  <c r="I294" i="4"/>
  <c r="J293" i="4"/>
  <c r="I295" i="4" l="1"/>
  <c r="J294" i="4"/>
  <c r="K293" i="4"/>
  <c r="K294" i="4" s="1"/>
  <c r="I296" i="4" l="1"/>
  <c r="J295" i="4"/>
  <c r="I297" i="4" l="1"/>
  <c r="J296" i="4"/>
  <c r="K295" i="4"/>
  <c r="K296" i="4" l="1"/>
  <c r="I298" i="4"/>
  <c r="J297" i="4"/>
  <c r="I299" i="4" l="1"/>
  <c r="J298" i="4"/>
  <c r="K297" i="4"/>
  <c r="K298" i="4" l="1"/>
  <c r="I300" i="4"/>
  <c r="J299" i="4"/>
  <c r="I301" i="4" l="1"/>
  <c r="J300" i="4"/>
  <c r="K299" i="4"/>
  <c r="K300" i="4" s="1"/>
  <c r="I302" i="4" l="1"/>
  <c r="J301" i="4"/>
  <c r="I303" i="4" l="1"/>
  <c r="J302" i="4"/>
  <c r="K301" i="4"/>
  <c r="K302" i="4" l="1"/>
  <c r="I304" i="4"/>
  <c r="J303" i="4"/>
  <c r="K303" i="4" l="1"/>
  <c r="I305" i="4"/>
  <c r="J304" i="4"/>
  <c r="I306" i="4" l="1"/>
  <c r="J305" i="4"/>
  <c r="K304" i="4"/>
  <c r="K305" i="4" l="1"/>
  <c r="I307" i="4"/>
  <c r="J306" i="4"/>
  <c r="K306" i="4" l="1"/>
  <c r="I308" i="4"/>
  <c r="J307" i="4"/>
  <c r="I309" i="4" l="1"/>
  <c r="J308" i="4"/>
  <c r="K307" i="4"/>
  <c r="K308" i="4" l="1"/>
  <c r="I310" i="4"/>
  <c r="J309" i="4"/>
  <c r="K309" i="4" l="1"/>
  <c r="I311" i="4"/>
  <c r="J310" i="4"/>
  <c r="I312" i="4" l="1"/>
  <c r="J311" i="4"/>
  <c r="K310" i="4"/>
  <c r="K311" i="4" l="1"/>
  <c r="I313" i="4"/>
  <c r="J312" i="4"/>
  <c r="I314" i="4" l="1"/>
  <c r="J313" i="4"/>
  <c r="K312" i="4"/>
  <c r="K313" i="4" l="1"/>
  <c r="I315" i="4"/>
  <c r="J314" i="4"/>
  <c r="I316" i="4" l="1"/>
  <c r="J315" i="4"/>
  <c r="K314" i="4"/>
  <c r="K315" i="4" s="1"/>
  <c r="I317" i="4" l="1"/>
  <c r="J316" i="4"/>
  <c r="K316" i="4" s="1"/>
  <c r="I318" i="4" l="1"/>
  <c r="J317" i="4"/>
  <c r="K317" i="4" l="1"/>
  <c r="I319" i="4"/>
  <c r="J318" i="4"/>
  <c r="I320" i="4" l="1"/>
  <c r="J319" i="4"/>
  <c r="K318" i="4"/>
  <c r="K319" i="4" l="1"/>
  <c r="I321" i="4"/>
  <c r="J320" i="4"/>
  <c r="K320" i="4" l="1"/>
  <c r="I322" i="4"/>
  <c r="J321" i="4"/>
  <c r="K321" i="4" l="1"/>
  <c r="I323" i="4"/>
  <c r="J322" i="4"/>
  <c r="I324" i="4" l="1"/>
  <c r="J323" i="4"/>
  <c r="K322" i="4"/>
  <c r="K323" i="4" l="1"/>
  <c r="I325" i="4"/>
  <c r="J324" i="4"/>
  <c r="I326" i="4" l="1"/>
  <c r="J325" i="4"/>
  <c r="K324" i="4"/>
  <c r="K325" i="4" l="1"/>
  <c r="I327" i="4"/>
  <c r="J326" i="4"/>
  <c r="I328" i="4" l="1"/>
  <c r="J327" i="4"/>
  <c r="K326" i="4"/>
  <c r="K327" i="4" l="1"/>
  <c r="I329" i="4"/>
  <c r="J328" i="4"/>
  <c r="I330" i="4" l="1"/>
  <c r="J329" i="4"/>
  <c r="K328" i="4"/>
  <c r="K329" i="4" l="1"/>
  <c r="I331" i="4"/>
  <c r="J330" i="4"/>
  <c r="K330" i="4" l="1"/>
  <c r="I332" i="4"/>
  <c r="J331" i="4"/>
  <c r="I333" i="4" l="1"/>
  <c r="J332" i="4"/>
  <c r="K331" i="4"/>
  <c r="K332" i="4" l="1"/>
  <c r="I334" i="4"/>
  <c r="J333" i="4"/>
  <c r="I335" i="4" l="1"/>
  <c r="J334" i="4"/>
  <c r="K333" i="4"/>
  <c r="K334" i="4" l="1"/>
  <c r="I336" i="4"/>
  <c r="J335" i="4"/>
  <c r="I337" i="4" l="1"/>
  <c r="J336" i="4"/>
  <c r="K335" i="4"/>
  <c r="K336" i="4" l="1"/>
  <c r="I338" i="4"/>
  <c r="J337" i="4"/>
  <c r="I339" i="4" l="1"/>
  <c r="J338" i="4"/>
  <c r="K337" i="4"/>
  <c r="K338" i="4" l="1"/>
  <c r="I340" i="4"/>
  <c r="J339" i="4"/>
  <c r="I341" i="4" l="1"/>
  <c r="J340" i="4"/>
  <c r="K339" i="4"/>
  <c r="K340" i="4" l="1"/>
  <c r="I342" i="4"/>
  <c r="J341" i="4"/>
  <c r="K341" i="4" l="1"/>
  <c r="I343" i="4"/>
  <c r="J342" i="4"/>
  <c r="I344" i="4" l="1"/>
  <c r="J343" i="4"/>
  <c r="K342" i="4"/>
  <c r="K343" i="4" s="1"/>
  <c r="I345" i="4" l="1"/>
  <c r="J344" i="4"/>
  <c r="I346" i="4" l="1"/>
  <c r="J345" i="4"/>
  <c r="K344" i="4"/>
  <c r="K345" i="4" l="1"/>
  <c r="I347" i="4"/>
  <c r="J346" i="4"/>
  <c r="I348" i="4" l="1"/>
  <c r="J347" i="4"/>
  <c r="K346" i="4"/>
  <c r="K347" i="4" l="1"/>
  <c r="I349" i="4"/>
  <c r="J348" i="4"/>
  <c r="I350" i="4" l="1"/>
  <c r="J349" i="4"/>
  <c r="K348" i="4"/>
  <c r="K349" i="4" l="1"/>
  <c r="I351" i="4"/>
  <c r="J350" i="4"/>
  <c r="K350" i="4" l="1"/>
  <c r="I352" i="4"/>
  <c r="J351" i="4"/>
  <c r="K351" i="4" s="1"/>
  <c r="I353" i="4" l="1"/>
  <c r="J352" i="4"/>
  <c r="K352" i="4" l="1"/>
  <c r="I354" i="4"/>
  <c r="J353" i="4"/>
  <c r="K353" i="4" l="1"/>
  <c r="I355" i="4"/>
  <c r="J354" i="4"/>
  <c r="I356" i="4" l="1"/>
  <c r="J355" i="4"/>
  <c r="K354" i="4"/>
  <c r="K355" i="4" l="1"/>
  <c r="I357" i="4"/>
  <c r="J356" i="4"/>
  <c r="I358" i="4" l="1"/>
  <c r="J357" i="4"/>
  <c r="K356" i="4"/>
  <c r="K357" i="4" l="1"/>
  <c r="I359" i="4"/>
  <c r="J358" i="4"/>
  <c r="I360" i="4" l="1"/>
  <c r="J359" i="4"/>
  <c r="K358" i="4"/>
  <c r="K359" i="4" s="1"/>
  <c r="I361" i="4" l="1"/>
  <c r="J360" i="4"/>
  <c r="K360" i="4" l="1"/>
  <c r="I362" i="4"/>
  <c r="J361" i="4"/>
  <c r="I363" i="4" l="1"/>
  <c r="J362" i="4"/>
  <c r="K361" i="4"/>
  <c r="K362" i="4" s="1"/>
  <c r="I364" i="4" l="1"/>
  <c r="J363" i="4"/>
  <c r="K363" i="4" l="1"/>
  <c r="I365" i="4"/>
  <c r="J364" i="4"/>
  <c r="I366" i="4" l="1"/>
  <c r="J365" i="4"/>
  <c r="K364" i="4"/>
  <c r="K365" i="4" s="1"/>
  <c r="I367" i="4" l="1"/>
  <c r="J366" i="4"/>
  <c r="I368" i="4" l="1"/>
  <c r="J367" i="4"/>
  <c r="K366" i="4"/>
  <c r="K367" i="4" l="1"/>
  <c r="I369" i="4"/>
  <c r="J368" i="4"/>
  <c r="I370" i="4" l="1"/>
  <c r="J369" i="4"/>
  <c r="K368" i="4"/>
  <c r="K369" i="4" l="1"/>
  <c r="I371" i="4"/>
  <c r="J370" i="4"/>
  <c r="K370" i="4" l="1"/>
  <c r="I372" i="4"/>
  <c r="J371" i="4"/>
  <c r="I373" i="4" l="1"/>
  <c r="J372" i="4"/>
  <c r="K371" i="4"/>
  <c r="K372" i="4" l="1"/>
  <c r="I374" i="4"/>
  <c r="J373" i="4"/>
  <c r="K373" i="4" l="1"/>
  <c r="I375" i="4"/>
  <c r="J374" i="4"/>
  <c r="I376" i="4" l="1"/>
  <c r="J375" i="4"/>
  <c r="K374" i="4"/>
  <c r="K375" i="4" s="1"/>
  <c r="I377" i="4" l="1"/>
  <c r="J376" i="4"/>
  <c r="I378" i="4" l="1"/>
  <c r="J377" i="4"/>
  <c r="K376" i="4"/>
  <c r="K377" i="4" l="1"/>
  <c r="I379" i="4"/>
  <c r="J378" i="4"/>
  <c r="I380" i="4" l="1"/>
  <c r="J379" i="4"/>
  <c r="K378" i="4"/>
  <c r="K379" i="4" s="1"/>
  <c r="I381" i="4" l="1"/>
  <c r="J380" i="4"/>
  <c r="I382" i="4" l="1"/>
  <c r="J381" i="4"/>
  <c r="K380" i="4"/>
  <c r="K381" i="4" s="1"/>
  <c r="I383" i="4" l="1"/>
  <c r="J382" i="4"/>
  <c r="I384" i="4" l="1"/>
  <c r="J383" i="4"/>
  <c r="K382" i="4"/>
  <c r="K383" i="4" s="1"/>
  <c r="I385" i="4" l="1"/>
  <c r="J384" i="4"/>
  <c r="I386" i="4" l="1"/>
  <c r="J385" i="4"/>
  <c r="K384" i="4"/>
  <c r="K385" i="4" l="1"/>
  <c r="I387" i="4"/>
  <c r="J386" i="4"/>
  <c r="I388" i="4" l="1"/>
  <c r="J387" i="4"/>
  <c r="K386" i="4"/>
  <c r="K387" i="4" s="1"/>
  <c r="I389" i="4" l="1"/>
  <c r="J388" i="4"/>
  <c r="I390" i="4" l="1"/>
  <c r="J389" i="4"/>
  <c r="K388" i="4"/>
  <c r="K389" i="4" s="1"/>
  <c r="I391" i="4" l="1"/>
  <c r="J390" i="4"/>
  <c r="K390" i="4" s="1"/>
  <c r="I392" i="4" l="1"/>
  <c r="J391" i="4"/>
  <c r="I393" i="4" l="1"/>
  <c r="J392" i="4"/>
  <c r="K391" i="4"/>
  <c r="K392" i="4" l="1"/>
  <c r="I394" i="4"/>
  <c r="J393" i="4"/>
  <c r="I395" i="4" l="1"/>
  <c r="J394" i="4"/>
  <c r="K393" i="4"/>
  <c r="K394" i="4" s="1"/>
  <c r="I396" i="4" l="1"/>
  <c r="J395" i="4"/>
  <c r="I397" i="4" l="1"/>
  <c r="J396" i="4"/>
  <c r="K395" i="4"/>
  <c r="K396" i="4" l="1"/>
  <c r="I398" i="4"/>
  <c r="J397" i="4"/>
  <c r="K397" i="4" l="1"/>
  <c r="I399" i="4"/>
  <c r="J398" i="4"/>
  <c r="I400" i="4" l="1"/>
  <c r="J399" i="4"/>
  <c r="K398" i="4"/>
  <c r="K399" i="4" s="1"/>
  <c r="I401" i="4" l="1"/>
  <c r="J400" i="4"/>
  <c r="K400" i="4" s="1"/>
  <c r="I402" i="4" l="1"/>
  <c r="J401" i="4"/>
  <c r="K401" i="4" l="1"/>
  <c r="I403" i="4"/>
  <c r="J402" i="4"/>
  <c r="K402" i="4" l="1"/>
  <c r="I404" i="4"/>
  <c r="J403" i="4"/>
  <c r="I405" i="4" l="1"/>
  <c r="J404" i="4"/>
  <c r="K403" i="4"/>
  <c r="K404" i="4" s="1"/>
  <c r="I406" i="4" l="1"/>
  <c r="J405" i="4"/>
  <c r="I407" i="4" l="1"/>
  <c r="J406" i="4"/>
  <c r="K405" i="4"/>
  <c r="K406" i="4" s="1"/>
  <c r="I408" i="4" l="1"/>
  <c r="J407" i="4"/>
  <c r="K407" i="4" s="1"/>
  <c r="I409" i="4" l="1"/>
  <c r="J408" i="4"/>
  <c r="I410" i="4" l="1"/>
  <c r="J409" i="4"/>
  <c r="K408" i="4"/>
  <c r="K409" i="4" s="1"/>
  <c r="I411" i="4" l="1"/>
  <c r="J410" i="4"/>
  <c r="I412" i="4" l="1"/>
  <c r="J411" i="4"/>
  <c r="K410" i="4"/>
  <c r="K411" i="4" s="1"/>
  <c r="I413" i="4" l="1"/>
  <c r="J412" i="4"/>
  <c r="I414" i="4" l="1"/>
  <c r="J413" i="4"/>
  <c r="K412" i="4"/>
  <c r="K413" i="4" l="1"/>
  <c r="I415" i="4"/>
  <c r="J414" i="4"/>
  <c r="K414" i="4" l="1"/>
  <c r="I416" i="4"/>
  <c r="J415" i="4"/>
  <c r="I417" i="4" l="1"/>
  <c r="J416" i="4"/>
  <c r="K415" i="4"/>
  <c r="K416" i="4" s="1"/>
  <c r="I418" i="4" l="1"/>
  <c r="J417" i="4"/>
  <c r="I419" i="4" l="1"/>
  <c r="J418" i="4"/>
  <c r="K417" i="4"/>
  <c r="K418" i="4" s="1"/>
  <c r="I420" i="4" l="1"/>
  <c r="J419" i="4"/>
  <c r="K419" i="4" l="1"/>
  <c r="I421" i="4"/>
  <c r="J420" i="4"/>
  <c r="I422" i="4" l="1"/>
  <c r="J421" i="4"/>
  <c r="K420" i="4"/>
  <c r="K421" i="4" s="1"/>
  <c r="I423" i="4" l="1"/>
  <c r="J422" i="4"/>
  <c r="K422" i="4" s="1"/>
  <c r="I424" i="4" l="1"/>
  <c r="J423" i="4"/>
  <c r="I425" i="4" l="1"/>
  <c r="J424" i="4"/>
  <c r="K423" i="4"/>
  <c r="K424" i="4" l="1"/>
  <c r="I426" i="4"/>
  <c r="J425" i="4"/>
  <c r="I427" i="4" l="1"/>
  <c r="J426" i="4"/>
  <c r="K425" i="4"/>
  <c r="K426" i="4" l="1"/>
  <c r="I428" i="4"/>
  <c r="J427" i="4"/>
  <c r="K427" i="4" l="1"/>
  <c r="I429" i="4"/>
  <c r="J428" i="4"/>
  <c r="I430" i="4" l="1"/>
  <c r="J429" i="4"/>
  <c r="K428" i="4"/>
  <c r="K429" i="4" l="1"/>
  <c r="I431" i="4"/>
  <c r="J430" i="4"/>
  <c r="I432" i="4" l="1"/>
  <c r="J431" i="4"/>
  <c r="K430" i="4"/>
  <c r="K431" i="4" s="1"/>
  <c r="I433" i="4" l="1"/>
  <c r="J432" i="4"/>
  <c r="K432" i="4" l="1"/>
  <c r="I434" i="4"/>
  <c r="J433" i="4"/>
  <c r="I435" i="4" l="1"/>
  <c r="J434" i="4"/>
  <c r="K433" i="4"/>
  <c r="K434" i="4" s="1"/>
  <c r="I436" i="4" l="1"/>
  <c r="J435" i="4"/>
  <c r="I437" i="4" l="1"/>
  <c r="J436" i="4"/>
  <c r="K435" i="4"/>
  <c r="K436" i="4" l="1"/>
  <c r="I438" i="4"/>
  <c r="J437" i="4"/>
  <c r="I439" i="4" l="1"/>
  <c r="J438" i="4"/>
  <c r="K437" i="4"/>
  <c r="K438" i="4" s="1"/>
  <c r="I440" i="4" l="1"/>
  <c r="J439" i="4"/>
  <c r="I441" i="4" l="1"/>
  <c r="J440" i="4"/>
  <c r="K439" i="4"/>
  <c r="K440" i="4" s="1"/>
  <c r="I442" i="4" l="1"/>
  <c r="J441" i="4"/>
  <c r="I443" i="4" l="1"/>
  <c r="J442" i="4"/>
  <c r="K441" i="4"/>
  <c r="K442" i="4" l="1"/>
  <c r="I444" i="4"/>
  <c r="J443" i="4"/>
  <c r="K443" i="4" l="1"/>
  <c r="I445" i="4"/>
  <c r="J444" i="4"/>
  <c r="I446" i="4" l="1"/>
  <c r="J445" i="4"/>
  <c r="K444" i="4"/>
  <c r="K445" i="4" s="1"/>
  <c r="I447" i="4" l="1"/>
  <c r="J446" i="4"/>
  <c r="K446" i="4" l="1"/>
  <c r="I448" i="4"/>
  <c r="J447" i="4"/>
  <c r="I449" i="4" l="1"/>
  <c r="J448" i="4"/>
  <c r="K447" i="4"/>
  <c r="K448" i="4" l="1"/>
  <c r="I450" i="4"/>
  <c r="J449" i="4"/>
  <c r="I451" i="4" l="1"/>
  <c r="J450" i="4"/>
  <c r="K449" i="4"/>
  <c r="K450" i="4" s="1"/>
  <c r="I452" i="4" l="1"/>
  <c r="J451" i="4"/>
  <c r="I453" i="4" l="1"/>
  <c r="J452" i="4"/>
  <c r="K451" i="4"/>
  <c r="K452" i="4" l="1"/>
  <c r="I454" i="4"/>
  <c r="J453" i="4"/>
  <c r="I455" i="4" l="1"/>
  <c r="J454" i="4"/>
  <c r="K453" i="4"/>
  <c r="K454" i="4" s="1"/>
  <c r="I456" i="4" l="1"/>
  <c r="J455" i="4"/>
  <c r="K455" i="4" l="1"/>
  <c r="I457" i="4"/>
  <c r="J456" i="4"/>
  <c r="I458" i="4" l="1"/>
  <c r="J457" i="4"/>
  <c r="K456" i="4"/>
  <c r="K457" i="4" s="1"/>
  <c r="I459" i="4" l="1"/>
  <c r="J458" i="4"/>
  <c r="I460" i="4" l="1"/>
  <c r="J459" i="4"/>
  <c r="K458" i="4"/>
  <c r="K459" i="4" l="1"/>
  <c r="I461" i="4"/>
  <c r="J460" i="4"/>
  <c r="I462" i="4" l="1"/>
  <c r="J461" i="4"/>
  <c r="K460" i="4"/>
  <c r="K461" i="4" l="1"/>
  <c r="I463" i="4"/>
  <c r="J462" i="4"/>
  <c r="I464" i="4" l="1"/>
  <c r="J463" i="4"/>
  <c r="K462" i="4"/>
  <c r="K463" i="4" s="1"/>
  <c r="I465" i="4" l="1"/>
  <c r="J464" i="4"/>
  <c r="I466" i="4" l="1"/>
  <c r="J465" i="4"/>
  <c r="K464" i="4"/>
  <c r="K465" i="4" l="1"/>
  <c r="I467" i="4"/>
  <c r="J466" i="4"/>
  <c r="K466" i="4" l="1"/>
  <c r="I468" i="4"/>
  <c r="J467" i="4"/>
  <c r="I469" i="4" l="1"/>
  <c r="J468" i="4"/>
  <c r="K467" i="4"/>
  <c r="K468" i="4" s="1"/>
  <c r="I470" i="4" l="1"/>
  <c r="J469" i="4"/>
  <c r="I471" i="4" l="1"/>
  <c r="J470" i="4"/>
  <c r="K469" i="4"/>
  <c r="K470" i="4" l="1"/>
  <c r="I472" i="4"/>
  <c r="J471" i="4"/>
  <c r="I473" i="4" l="1"/>
  <c r="J472" i="4"/>
  <c r="K471" i="4"/>
  <c r="K472" i="4" l="1"/>
  <c r="I474" i="4"/>
  <c r="J473" i="4"/>
  <c r="K473" i="4" l="1"/>
  <c r="I475" i="4"/>
  <c r="J474" i="4"/>
  <c r="K474" i="4" l="1"/>
  <c r="I476" i="4"/>
  <c r="J475" i="4"/>
  <c r="I477" i="4" l="1"/>
  <c r="J476" i="4"/>
  <c r="K475" i="4"/>
  <c r="K476" i="4" l="1"/>
  <c r="I478" i="4"/>
  <c r="J477" i="4"/>
  <c r="I479" i="4" l="1"/>
  <c r="J478" i="4"/>
  <c r="K477" i="4"/>
  <c r="K478" i="4" s="1"/>
  <c r="I480" i="4" l="1"/>
  <c r="J479" i="4"/>
  <c r="I481" i="4" l="1"/>
  <c r="J480" i="4"/>
  <c r="K479" i="4"/>
  <c r="K480" i="4" l="1"/>
  <c r="I482" i="4"/>
  <c r="J481" i="4"/>
  <c r="I483" i="4" l="1"/>
  <c r="J482" i="4"/>
  <c r="K481" i="4"/>
  <c r="K482" i="4" s="1"/>
  <c r="I484" i="4" l="1"/>
  <c r="J483" i="4"/>
  <c r="K483" i="4" l="1"/>
  <c r="I485" i="4"/>
  <c r="J484" i="4"/>
  <c r="I486" i="4" l="1"/>
  <c r="J485" i="4"/>
  <c r="K484" i="4"/>
  <c r="K485" i="4" s="1"/>
  <c r="I487" i="4" l="1"/>
  <c r="J486" i="4"/>
  <c r="K486" i="4" l="1"/>
  <c r="I488" i="4"/>
  <c r="J487" i="4"/>
  <c r="I489" i="4" l="1"/>
  <c r="J488" i="4"/>
  <c r="K487" i="4"/>
  <c r="K488" i="4" s="1"/>
  <c r="I490" i="4" l="1"/>
  <c r="J489" i="4"/>
  <c r="I491" i="4" l="1"/>
  <c r="J490" i="4"/>
  <c r="K489" i="4"/>
  <c r="K490" i="4" s="1"/>
  <c r="I492" i="4" l="1"/>
  <c r="J491" i="4"/>
  <c r="I493" i="4" l="1"/>
  <c r="J492" i="4"/>
  <c r="K491" i="4"/>
  <c r="K492" i="4" l="1"/>
  <c r="I494" i="4"/>
  <c r="J493" i="4"/>
  <c r="K493" i="4" l="1"/>
  <c r="I495" i="4"/>
  <c r="J494" i="4"/>
  <c r="I496" i="4" l="1"/>
  <c r="J495" i="4"/>
  <c r="K494" i="4"/>
  <c r="K495" i="4" s="1"/>
  <c r="I497" i="4" l="1"/>
  <c r="J496" i="4"/>
  <c r="I498" i="4" l="1"/>
  <c r="J497" i="4"/>
  <c r="K496" i="4"/>
  <c r="K497" i="4" s="1"/>
  <c r="I499" i="4" l="1"/>
  <c r="J498" i="4"/>
  <c r="I500" i="4" l="1"/>
  <c r="J499" i="4"/>
  <c r="K498" i="4"/>
  <c r="K499" i="4" s="1"/>
  <c r="I501" i="4" l="1"/>
  <c r="J500" i="4"/>
  <c r="K500" i="4" l="1"/>
  <c r="I502" i="4"/>
  <c r="J501" i="4"/>
  <c r="I503" i="4" l="1"/>
  <c r="J502" i="4"/>
  <c r="K501" i="4"/>
  <c r="K502" i="4" l="1"/>
  <c r="I504" i="4"/>
  <c r="J503" i="4"/>
  <c r="I505" i="4" l="1"/>
  <c r="J504" i="4"/>
  <c r="K503" i="4"/>
  <c r="K504" i="4" s="1"/>
  <c r="I506" i="4" l="1"/>
  <c r="J505" i="4"/>
  <c r="I507" i="4" l="1"/>
  <c r="J506" i="4"/>
  <c r="K505" i="4"/>
  <c r="K506" i="4" l="1"/>
  <c r="I508" i="4"/>
  <c r="J507" i="4"/>
  <c r="I509" i="4" l="1"/>
  <c r="J508" i="4"/>
  <c r="K507" i="4"/>
  <c r="K508" i="4" l="1"/>
  <c r="I510" i="4"/>
  <c r="J509" i="4"/>
  <c r="K509" i="4" s="1"/>
  <c r="I511" i="4" l="1"/>
  <c r="J510" i="4"/>
  <c r="I512" i="4" l="1"/>
  <c r="J511" i="4"/>
  <c r="K510" i="4"/>
  <c r="K511" i="4" s="1"/>
  <c r="I513" i="4" l="1"/>
  <c r="J512" i="4"/>
  <c r="K512" i="4" l="1"/>
  <c r="I514" i="4"/>
  <c r="J513" i="4"/>
  <c r="I515" i="4" l="1"/>
  <c r="J514" i="4"/>
  <c r="K513" i="4"/>
  <c r="K514" i="4" l="1"/>
  <c r="I516" i="4"/>
  <c r="J515" i="4"/>
  <c r="I517" i="4" l="1"/>
  <c r="J516" i="4"/>
  <c r="K515" i="4"/>
  <c r="K516" i="4" s="1"/>
  <c r="I518" i="4" l="1"/>
  <c r="J517" i="4"/>
  <c r="K517" i="4" l="1"/>
  <c r="I519" i="4"/>
  <c r="J518" i="4"/>
  <c r="I520" i="4" l="1"/>
  <c r="J519" i="4"/>
  <c r="K518" i="4"/>
  <c r="K519" i="4" s="1"/>
  <c r="I521" i="4" l="1"/>
  <c r="J520" i="4"/>
  <c r="I522" i="4" l="1"/>
  <c r="J521" i="4"/>
  <c r="K520" i="4"/>
  <c r="K521" i="4" s="1"/>
  <c r="I523" i="4" l="1"/>
  <c r="J522" i="4"/>
  <c r="I524" i="4" l="1"/>
  <c r="J523" i="4"/>
  <c r="K522" i="4"/>
  <c r="K523" i="4" s="1"/>
  <c r="I525" i="4" l="1"/>
  <c r="J524" i="4"/>
  <c r="K524" i="4" s="1"/>
  <c r="I526" i="4" l="1"/>
  <c r="J525" i="4"/>
  <c r="I527" i="4" l="1"/>
  <c r="J526" i="4"/>
  <c r="K525" i="4"/>
  <c r="K526" i="4" s="1"/>
  <c r="I528" i="4" l="1"/>
  <c r="J527" i="4"/>
  <c r="I529" i="4" l="1"/>
  <c r="J528" i="4"/>
  <c r="K527" i="4"/>
  <c r="K528" i="4" l="1"/>
  <c r="I530" i="4"/>
  <c r="J529" i="4"/>
  <c r="I531" i="4" l="1"/>
  <c r="J530" i="4"/>
  <c r="K529" i="4"/>
  <c r="K530" i="4" s="1"/>
  <c r="I532" i="4" l="1"/>
  <c r="J531" i="4"/>
  <c r="K531" i="4" l="1"/>
  <c r="I533" i="4"/>
  <c r="J532" i="4"/>
  <c r="I534" i="4" l="1"/>
  <c r="J533" i="4"/>
  <c r="K532" i="4"/>
  <c r="K533" i="4" s="1"/>
  <c r="I535" i="4" l="1"/>
  <c r="J534" i="4"/>
  <c r="K534" i="4" l="1"/>
  <c r="I536" i="4"/>
  <c r="J535" i="4"/>
  <c r="I537" i="4" l="1"/>
  <c r="J536" i="4"/>
  <c r="K535" i="4"/>
  <c r="K536" i="4" l="1"/>
  <c r="I538" i="4"/>
  <c r="J537" i="4"/>
  <c r="I539" i="4" l="1"/>
  <c r="J538" i="4"/>
  <c r="K537" i="4"/>
  <c r="K538" i="4" s="1"/>
  <c r="I540" i="4" l="1"/>
  <c r="J539" i="4"/>
  <c r="K539" i="4" s="1"/>
  <c r="I541" i="4" l="1"/>
  <c r="J540" i="4"/>
  <c r="K540" i="4" l="1"/>
  <c r="I542" i="4"/>
  <c r="J541" i="4"/>
  <c r="I543" i="4" l="1"/>
  <c r="J542" i="4"/>
  <c r="K541" i="4"/>
  <c r="K542" i="4" l="1"/>
  <c r="I544" i="4"/>
  <c r="J543" i="4"/>
  <c r="I545" i="4" l="1"/>
  <c r="J544" i="4"/>
  <c r="K543" i="4"/>
  <c r="K544" i="4" s="1"/>
  <c r="I546" i="4" l="1"/>
  <c r="J545" i="4"/>
  <c r="I547" i="4" l="1"/>
  <c r="J546" i="4"/>
  <c r="K545" i="4"/>
  <c r="K546" i="4" l="1"/>
  <c r="I548" i="4"/>
  <c r="J547" i="4"/>
  <c r="K547" i="4" l="1"/>
  <c r="I549" i="4"/>
  <c r="J548" i="4"/>
  <c r="I550" i="4" l="1"/>
  <c r="J549" i="4"/>
  <c r="K548" i="4"/>
  <c r="K549" i="4" s="1"/>
  <c r="I551" i="4" l="1"/>
  <c r="J550" i="4"/>
  <c r="I552" i="4" l="1"/>
  <c r="J551" i="4"/>
  <c r="K550" i="4"/>
  <c r="K551" i="4" l="1"/>
  <c r="I553" i="4"/>
  <c r="J552" i="4"/>
  <c r="I554" i="4" l="1"/>
  <c r="J553" i="4"/>
  <c r="K552" i="4"/>
  <c r="K553" i="4" s="1"/>
  <c r="I555" i="4" l="1"/>
  <c r="J554" i="4"/>
  <c r="I556" i="4" l="1"/>
  <c r="J555" i="4"/>
  <c r="K554" i="4"/>
  <c r="K555" i="4" l="1"/>
  <c r="I557" i="4"/>
  <c r="J556" i="4"/>
  <c r="I558" i="4" l="1"/>
  <c r="J557" i="4"/>
  <c r="K556" i="4"/>
  <c r="K557" i="4" s="1"/>
  <c r="I559" i="4" l="1"/>
  <c r="J558" i="4"/>
  <c r="K558" i="4" s="1"/>
  <c r="I560" i="4" l="1"/>
  <c r="J559" i="4"/>
  <c r="I561" i="4" l="1"/>
  <c r="J560" i="4"/>
  <c r="K559" i="4"/>
  <c r="K560" i="4" s="1"/>
  <c r="I562" i="4" l="1"/>
  <c r="J561" i="4"/>
  <c r="I563" i="4" l="1"/>
  <c r="J562" i="4"/>
  <c r="K561" i="4"/>
  <c r="K562" i="4" l="1"/>
  <c r="I564" i="4"/>
  <c r="J563" i="4"/>
  <c r="I565" i="4" l="1"/>
  <c r="J564" i="4"/>
  <c r="K563" i="4"/>
  <c r="K564" i="4" s="1"/>
  <c r="I566" i="4" l="1"/>
  <c r="J565" i="4"/>
  <c r="I567" i="4" l="1"/>
  <c r="J566" i="4"/>
  <c r="K565" i="4"/>
  <c r="K566" i="4" l="1"/>
  <c r="I568" i="4"/>
  <c r="J567" i="4"/>
  <c r="K567" i="4" l="1"/>
  <c r="I569" i="4"/>
  <c r="J568" i="4"/>
  <c r="I570" i="4" l="1"/>
  <c r="J569" i="4"/>
  <c r="K568" i="4"/>
  <c r="K569" i="4" l="1"/>
  <c r="I571" i="4"/>
  <c r="J570" i="4"/>
  <c r="I572" i="4" l="1"/>
  <c r="J571" i="4"/>
  <c r="K570" i="4"/>
  <c r="K571" i="4" l="1"/>
  <c r="I573" i="4"/>
  <c r="J572" i="4"/>
  <c r="I574" i="4" l="1"/>
  <c r="J573" i="4"/>
  <c r="K572" i="4"/>
  <c r="K573" i="4" l="1"/>
  <c r="I575" i="4"/>
  <c r="J574" i="4"/>
  <c r="K574" i="4" s="1"/>
  <c r="I576" i="4" l="1"/>
  <c r="J575" i="4"/>
  <c r="K575" i="4" l="1"/>
  <c r="I577" i="4"/>
  <c r="J576" i="4"/>
  <c r="I578" i="4" l="1"/>
  <c r="J577" i="4"/>
  <c r="K576" i="4"/>
  <c r="K577" i="4" s="1"/>
  <c r="I579" i="4" l="1"/>
  <c r="J578" i="4"/>
  <c r="I580" i="4" l="1"/>
  <c r="J579" i="4"/>
  <c r="K578" i="4"/>
  <c r="K579" i="4" s="1"/>
  <c r="I581" i="4" l="1"/>
  <c r="J580" i="4"/>
  <c r="K580" i="4" l="1"/>
  <c r="I582" i="4"/>
  <c r="J581" i="4"/>
  <c r="I583" i="4" l="1"/>
  <c r="J582" i="4"/>
  <c r="K581" i="4"/>
  <c r="K582" i="4" s="1"/>
  <c r="I584" i="4" l="1"/>
  <c r="J583" i="4"/>
  <c r="K583" i="4" l="1"/>
  <c r="I585" i="4"/>
  <c r="J584" i="4"/>
  <c r="K584" i="4" s="1"/>
  <c r="I586" i="4" l="1"/>
  <c r="J585" i="4"/>
  <c r="I587" i="4" l="1"/>
  <c r="J586" i="4"/>
  <c r="K585" i="4"/>
  <c r="K586" i="4" l="1"/>
  <c r="I588" i="4"/>
  <c r="J587" i="4"/>
  <c r="I589" i="4" l="1"/>
  <c r="J588" i="4"/>
  <c r="K587" i="4"/>
  <c r="K588" i="4" l="1"/>
  <c r="I590" i="4"/>
  <c r="J589" i="4"/>
  <c r="I591" i="4" l="1"/>
  <c r="J590" i="4"/>
  <c r="K589" i="4"/>
  <c r="K590" i="4" l="1"/>
  <c r="I592" i="4"/>
  <c r="J591" i="4"/>
  <c r="I593" i="4" l="1"/>
  <c r="J592" i="4"/>
  <c r="K591" i="4"/>
  <c r="K592" i="4" l="1"/>
  <c r="I594" i="4"/>
  <c r="J593" i="4"/>
  <c r="I595" i="4" l="1"/>
  <c r="J594" i="4"/>
  <c r="K593" i="4"/>
  <c r="K594" i="4" s="1"/>
  <c r="I596" i="4" l="1"/>
  <c r="J595" i="4"/>
  <c r="I597" i="4" l="1"/>
  <c r="J596" i="4"/>
  <c r="K595" i="4"/>
  <c r="K596" i="4" s="1"/>
  <c r="I598" i="4" l="1"/>
  <c r="J597" i="4"/>
  <c r="I599" i="4" l="1"/>
  <c r="J598" i="4"/>
  <c r="K597" i="4"/>
  <c r="K598" i="4" l="1"/>
  <c r="I600" i="4"/>
  <c r="J599" i="4"/>
  <c r="I601" i="4" l="1"/>
  <c r="J600" i="4"/>
  <c r="K599" i="4"/>
  <c r="K600" i="4" s="1"/>
  <c r="I602" i="4" l="1"/>
  <c r="J601" i="4"/>
  <c r="I603" i="4" l="1"/>
  <c r="J602" i="4"/>
  <c r="K601" i="4"/>
  <c r="K602" i="4" s="1"/>
  <c r="I604" i="4" l="1"/>
  <c r="J603" i="4"/>
  <c r="I605" i="4" l="1"/>
  <c r="J604" i="4"/>
  <c r="K603" i="4"/>
  <c r="K604" i="4" s="1"/>
  <c r="I606" i="4" l="1"/>
  <c r="J605" i="4"/>
  <c r="I607" i="4" l="1"/>
  <c r="J606" i="4"/>
  <c r="K605" i="4"/>
  <c r="K606" i="4" s="1"/>
  <c r="I608" i="4" l="1"/>
  <c r="J607" i="4"/>
  <c r="I609" i="4" l="1"/>
  <c r="J608" i="4"/>
  <c r="K607" i="4"/>
  <c r="K608" i="4" l="1"/>
  <c r="I610" i="4"/>
  <c r="J609" i="4"/>
  <c r="I611" i="4" l="1"/>
  <c r="J610" i="4"/>
  <c r="K609" i="4"/>
  <c r="K610" i="4" s="1"/>
  <c r="I612" i="4" l="1"/>
  <c r="J611" i="4"/>
  <c r="I613" i="4" l="1"/>
  <c r="J612" i="4"/>
  <c r="K611" i="4"/>
  <c r="K612" i="4" s="1"/>
  <c r="I614" i="4" l="1"/>
  <c r="J613" i="4"/>
  <c r="I615" i="4" l="1"/>
  <c r="J614" i="4"/>
  <c r="K613" i="4"/>
  <c r="K614" i="4" s="1"/>
  <c r="I616" i="4" l="1"/>
  <c r="J615" i="4"/>
  <c r="I617" i="4" l="1"/>
  <c r="J616" i="4"/>
  <c r="K615" i="4"/>
  <c r="K616" i="4" s="1"/>
  <c r="I618" i="4" l="1"/>
  <c r="J617" i="4"/>
  <c r="I619" i="4" l="1"/>
  <c r="J618" i="4"/>
  <c r="K617" i="4"/>
  <c r="K618" i="4" l="1"/>
  <c r="I620" i="4"/>
  <c r="J619" i="4"/>
  <c r="I621" i="4" l="1"/>
  <c r="J620" i="4"/>
  <c r="K619" i="4"/>
  <c r="K620" i="4" s="1"/>
  <c r="I622" i="4" l="1"/>
  <c r="J621" i="4"/>
  <c r="K621" i="4" s="1"/>
  <c r="I623" i="4" l="1"/>
  <c r="J622" i="4"/>
  <c r="I624" i="4" l="1"/>
  <c r="J623" i="4"/>
  <c r="K622" i="4"/>
  <c r="K623" i="4" l="1"/>
  <c r="I625" i="4"/>
  <c r="J624" i="4"/>
  <c r="K624" i="4" l="1"/>
  <c r="I626" i="4"/>
  <c r="J625" i="4"/>
  <c r="K625" i="4" l="1"/>
  <c r="I627" i="4"/>
  <c r="J626" i="4"/>
  <c r="I628" i="4" l="1"/>
  <c r="J627" i="4"/>
  <c r="K626" i="4"/>
  <c r="K627" i="4" s="1"/>
  <c r="I629" i="4" l="1"/>
  <c r="J628" i="4"/>
  <c r="I630" i="4" l="1"/>
  <c r="J629" i="4"/>
  <c r="K628" i="4"/>
  <c r="K629" i="4" s="1"/>
  <c r="I631" i="4" l="1"/>
  <c r="J630" i="4"/>
  <c r="K630" i="4" s="1"/>
  <c r="I632" i="4" l="1"/>
  <c r="J631" i="4"/>
  <c r="K631" i="4" l="1"/>
  <c r="I633" i="4"/>
  <c r="J632" i="4"/>
  <c r="I634" i="4" l="1"/>
  <c r="J633" i="4"/>
  <c r="K632" i="4"/>
  <c r="K633" i="4" l="1"/>
  <c r="I635" i="4"/>
  <c r="J634" i="4"/>
  <c r="I636" i="4" l="1"/>
  <c r="J635" i="4"/>
  <c r="K634" i="4"/>
  <c r="K635" i="4" l="1"/>
  <c r="I637" i="4"/>
  <c r="J636" i="4"/>
  <c r="K636" i="4" l="1"/>
  <c r="I638" i="4"/>
  <c r="J637" i="4"/>
  <c r="I639" i="4" l="1"/>
  <c r="J638" i="4"/>
  <c r="K637" i="4"/>
  <c r="K638" i="4" s="1"/>
  <c r="I640" i="4" l="1"/>
  <c r="J639" i="4"/>
  <c r="K639" i="4" s="1"/>
  <c r="I641" i="4" l="1"/>
  <c r="J640" i="4"/>
  <c r="K640" i="4" l="1"/>
  <c r="I642" i="4"/>
  <c r="J641" i="4"/>
  <c r="I643" i="4" l="1"/>
  <c r="J642" i="4"/>
  <c r="K641" i="4"/>
  <c r="K642" i="4" s="1"/>
  <c r="I644" i="4" l="1"/>
  <c r="J643" i="4"/>
  <c r="I645" i="4" l="1"/>
  <c r="J644" i="4"/>
  <c r="K643" i="4"/>
  <c r="K644" i="4" s="1"/>
  <c r="I646" i="4" l="1"/>
  <c r="J645" i="4"/>
  <c r="I647" i="4" l="1"/>
  <c r="J646" i="4"/>
  <c r="K645" i="4"/>
  <c r="K646" i="4" s="1"/>
  <c r="I648" i="4" l="1"/>
  <c r="J647" i="4"/>
  <c r="K647" i="4" s="1"/>
  <c r="I649" i="4" l="1"/>
  <c r="J648" i="4"/>
  <c r="K648" i="4" l="1"/>
  <c r="I650" i="4"/>
  <c r="J649" i="4"/>
  <c r="I651" i="4" l="1"/>
  <c r="J650" i="4"/>
  <c r="K649" i="4"/>
  <c r="K650" i="4" s="1"/>
  <c r="I652" i="4" l="1"/>
  <c r="J651" i="4"/>
  <c r="K651" i="4" l="1"/>
  <c r="I653" i="4"/>
  <c r="J652" i="4"/>
  <c r="I654" i="4" l="1"/>
  <c r="J653" i="4"/>
  <c r="K652" i="4"/>
  <c r="K653" i="4" s="1"/>
  <c r="I655" i="4" l="1"/>
  <c r="J654" i="4"/>
  <c r="K654" i="4" l="1"/>
  <c r="I656" i="4"/>
  <c r="J655" i="4"/>
  <c r="I657" i="4" l="1"/>
  <c r="J656" i="4"/>
  <c r="K655" i="4"/>
  <c r="K656" i="4" s="1"/>
  <c r="I658" i="4" l="1"/>
  <c r="J657" i="4"/>
  <c r="I659" i="4" l="1"/>
  <c r="J658" i="4"/>
  <c r="K657" i="4"/>
  <c r="K658" i="4" l="1"/>
  <c r="I660" i="4"/>
  <c r="J659" i="4"/>
  <c r="I661" i="4" l="1"/>
  <c r="J660" i="4"/>
  <c r="K659" i="4"/>
  <c r="K660" i="4" l="1"/>
  <c r="I662" i="4"/>
  <c r="J661" i="4"/>
  <c r="I663" i="4" l="1"/>
  <c r="J662" i="4"/>
  <c r="K661" i="4"/>
  <c r="K662" i="4" s="1"/>
  <c r="I664" i="4" l="1"/>
  <c r="J663" i="4"/>
  <c r="I665" i="4" l="1"/>
  <c r="J664" i="4"/>
  <c r="K663" i="4"/>
  <c r="K664" i="4" l="1"/>
  <c r="I666" i="4"/>
  <c r="J665" i="4"/>
  <c r="K665" i="4" l="1"/>
  <c r="I667" i="4"/>
  <c r="J666" i="4"/>
  <c r="I668" i="4" l="1"/>
  <c r="J667" i="4"/>
  <c r="K666" i="4"/>
  <c r="K667" i="4" s="1"/>
  <c r="I669" i="4" l="1"/>
  <c r="J668" i="4"/>
  <c r="K668" i="4" s="1"/>
  <c r="I670" i="4" l="1"/>
  <c r="J669" i="4"/>
  <c r="I671" i="4" l="1"/>
  <c r="J670" i="4"/>
  <c r="K669" i="4"/>
  <c r="K670" i="4" s="1"/>
  <c r="I672" i="4" l="1"/>
  <c r="J671" i="4"/>
  <c r="K671" i="4" l="1"/>
  <c r="I673" i="4"/>
  <c r="J672" i="4"/>
  <c r="I674" i="4" l="1"/>
  <c r="J673" i="4"/>
  <c r="K672" i="4"/>
  <c r="K673" i="4" l="1"/>
  <c r="I675" i="4"/>
  <c r="J674" i="4"/>
  <c r="I676" i="4" l="1"/>
  <c r="J675" i="4"/>
  <c r="K674" i="4"/>
  <c r="K675" i="4" s="1"/>
  <c r="I677" i="4" l="1"/>
  <c r="J676" i="4"/>
  <c r="I678" i="4" l="1"/>
  <c r="J677" i="4"/>
  <c r="K676" i="4"/>
  <c r="K677" i="4" l="1"/>
  <c r="I679" i="4"/>
  <c r="J678" i="4"/>
  <c r="I680" i="4" l="1"/>
  <c r="J679" i="4"/>
  <c r="K678" i="4"/>
  <c r="K679" i="4" s="1"/>
  <c r="I681" i="4" l="1"/>
  <c r="J680" i="4"/>
  <c r="K680" i="4" l="1"/>
  <c r="I682" i="4"/>
  <c r="J681" i="4"/>
  <c r="K681" i="4" s="1"/>
  <c r="I683" i="4" l="1"/>
  <c r="J682" i="4"/>
  <c r="K682" i="4" s="1"/>
  <c r="I684" i="4" l="1"/>
  <c r="J683" i="4"/>
  <c r="K683" i="4" l="1"/>
  <c r="I685" i="4"/>
  <c r="J684" i="4"/>
  <c r="K684" i="4" l="1"/>
  <c r="I686" i="4"/>
  <c r="J685" i="4"/>
  <c r="K685" i="4" s="1"/>
  <c r="I687" i="4" l="1"/>
  <c r="J686" i="4"/>
  <c r="K686" i="4" l="1"/>
  <c r="I688" i="4"/>
  <c r="J687" i="4"/>
  <c r="I689" i="4" l="1"/>
  <c r="J688" i="4"/>
  <c r="K687" i="4"/>
  <c r="K688" i="4" s="1"/>
  <c r="I690" i="4" l="1"/>
  <c r="J689" i="4"/>
  <c r="I691" i="4" l="1"/>
  <c r="J690" i="4"/>
  <c r="K689" i="4"/>
  <c r="K690" i="4" l="1"/>
  <c r="I692" i="4"/>
  <c r="J691" i="4"/>
  <c r="I693" i="4" l="1"/>
  <c r="J692" i="4"/>
  <c r="K691" i="4"/>
  <c r="K692" i="4" s="1"/>
  <c r="I694" i="4" l="1"/>
  <c r="J693" i="4"/>
  <c r="I695" i="4" l="1"/>
  <c r="J694" i="4"/>
  <c r="K693" i="4"/>
  <c r="K694" i="4" s="1"/>
  <c r="I696" i="4" l="1"/>
  <c r="J695" i="4"/>
  <c r="I697" i="4" l="1"/>
  <c r="J696" i="4"/>
  <c r="K695" i="4"/>
  <c r="K696" i="4" s="1"/>
  <c r="I698" i="4" l="1"/>
  <c r="J697" i="4"/>
  <c r="I699" i="4" l="1"/>
  <c r="J698" i="4"/>
  <c r="K697" i="4"/>
  <c r="K698" i="4" l="1"/>
  <c r="I700" i="4"/>
  <c r="J699" i="4"/>
  <c r="K699" i="4" s="1"/>
  <c r="I701" i="4" l="1"/>
  <c r="J700" i="4"/>
  <c r="K700" i="4" l="1"/>
  <c r="I702" i="4"/>
  <c r="J701" i="4"/>
  <c r="I703" i="4" l="1"/>
  <c r="J702" i="4"/>
  <c r="K701" i="4"/>
  <c r="K702" i="4" s="1"/>
  <c r="I704" i="4" l="1"/>
  <c r="J703" i="4"/>
  <c r="I705" i="4" l="1"/>
  <c r="J704" i="4"/>
  <c r="K703" i="4"/>
  <c r="K704" i="4" l="1"/>
  <c r="I706" i="4"/>
  <c r="J705" i="4"/>
  <c r="I707" i="4" l="1"/>
  <c r="J706" i="4"/>
  <c r="K705" i="4"/>
  <c r="K706" i="4" l="1"/>
  <c r="I708" i="4"/>
  <c r="J707" i="4"/>
  <c r="K707" i="4" s="1"/>
  <c r="I709" i="4" l="1"/>
  <c r="J708" i="4"/>
  <c r="K708" i="4" l="1"/>
  <c r="I710" i="4"/>
  <c r="J709" i="4"/>
  <c r="I711" i="4" l="1"/>
  <c r="J710" i="4"/>
  <c r="K709" i="4"/>
  <c r="K710" i="4" s="1"/>
  <c r="I712" i="4" l="1"/>
  <c r="J711" i="4"/>
  <c r="I713" i="4" l="1"/>
  <c r="J712" i="4"/>
  <c r="K711" i="4"/>
  <c r="K712" i="4" l="1"/>
  <c r="I714" i="4"/>
  <c r="J713" i="4"/>
  <c r="I715" i="4" l="1"/>
  <c r="J714" i="4"/>
  <c r="K713" i="4"/>
  <c r="K714" i="4" l="1"/>
  <c r="I716" i="4"/>
  <c r="J715" i="4"/>
  <c r="I717" i="4" l="1"/>
  <c r="J716" i="4"/>
  <c r="K715" i="4"/>
  <c r="K716" i="4" s="1"/>
  <c r="I718" i="4" l="1"/>
  <c r="J717" i="4"/>
  <c r="I719" i="4" l="1"/>
  <c r="J718" i="4"/>
  <c r="K717" i="4"/>
  <c r="K718" i="4" l="1"/>
  <c r="I720" i="4"/>
  <c r="J719" i="4"/>
  <c r="K719" i="4" s="1"/>
  <c r="I721" i="4" l="1"/>
  <c r="J720" i="4"/>
  <c r="K720" i="4" l="1"/>
  <c r="I722" i="4"/>
  <c r="J721" i="4"/>
  <c r="K721" i="4" l="1"/>
  <c r="I723" i="4"/>
  <c r="J722" i="4"/>
  <c r="I724" i="4" l="1"/>
  <c r="J723" i="4"/>
  <c r="K722" i="4"/>
  <c r="K723" i="4" s="1"/>
  <c r="I725" i="4" l="1"/>
  <c r="J724" i="4"/>
  <c r="K724" i="4" s="1"/>
  <c r="I726" i="4" l="1"/>
  <c r="J725" i="4"/>
  <c r="I727" i="4" l="1"/>
  <c r="J726" i="4"/>
  <c r="K725" i="4"/>
  <c r="K726" i="4" l="1"/>
  <c r="I728" i="4"/>
  <c r="J727" i="4"/>
  <c r="I729" i="4" l="1"/>
  <c r="J728" i="4"/>
  <c r="K727" i="4"/>
  <c r="K728" i="4" l="1"/>
  <c r="I730" i="4"/>
  <c r="J729" i="4"/>
  <c r="I731" i="4" l="1"/>
  <c r="J730" i="4"/>
  <c r="K730" i="4" s="1"/>
  <c r="K729" i="4"/>
  <c r="I732" i="4" l="1"/>
  <c r="J731" i="4"/>
  <c r="K731" i="4" l="1"/>
  <c r="I733" i="4"/>
  <c r="J732" i="4"/>
  <c r="I734" i="4" l="1"/>
  <c r="J733" i="4"/>
  <c r="K732" i="4"/>
  <c r="K733" i="4" l="1"/>
  <c r="I735" i="4"/>
  <c r="J734" i="4"/>
  <c r="I736" i="4" l="1"/>
  <c r="J735" i="4"/>
  <c r="K734" i="4"/>
  <c r="K735" i="4" l="1"/>
  <c r="I737" i="4"/>
  <c r="J736" i="4"/>
  <c r="I738" i="4" l="1"/>
  <c r="J737" i="4"/>
  <c r="K736" i="4"/>
  <c r="K737" i="4" l="1"/>
  <c r="I739" i="4"/>
  <c r="J738" i="4"/>
  <c r="I740" i="4" l="1"/>
  <c r="J739" i="4"/>
  <c r="K738" i="4"/>
  <c r="K739" i="4" s="1"/>
  <c r="I741" i="4" l="1"/>
  <c r="J740" i="4"/>
  <c r="K740" i="4" l="1"/>
  <c r="I742" i="4"/>
  <c r="J741" i="4"/>
  <c r="I743" i="4" l="1"/>
  <c r="J742" i="4"/>
  <c r="K741" i="4"/>
  <c r="K742" i="4" s="1"/>
  <c r="I744" i="4" l="1"/>
  <c r="J743" i="4"/>
  <c r="I745" i="4" l="1"/>
  <c r="J744" i="4"/>
  <c r="K743" i="4"/>
  <c r="K744" i="4" l="1"/>
  <c r="I746" i="4"/>
  <c r="J745" i="4"/>
  <c r="K745" i="4" l="1"/>
  <c r="I747" i="4"/>
  <c r="J746" i="4"/>
  <c r="I748" i="4" l="1"/>
  <c r="J747" i="4"/>
  <c r="K746" i="4"/>
  <c r="K747" i="4" l="1"/>
  <c r="I749" i="4"/>
  <c r="J748" i="4"/>
  <c r="I750" i="4" l="1"/>
  <c r="J749" i="4"/>
  <c r="K748" i="4"/>
  <c r="K749" i="4" l="1"/>
  <c r="I751" i="4"/>
  <c r="J750" i="4"/>
  <c r="K750" i="4" l="1"/>
  <c r="I752" i="4"/>
  <c r="J751" i="4"/>
  <c r="I753" i="4" l="1"/>
  <c r="J752" i="4"/>
  <c r="K751" i="4"/>
  <c r="K752" i="4" l="1"/>
  <c r="I754" i="4"/>
  <c r="J753" i="4"/>
  <c r="I755" i="4" l="1"/>
  <c r="J754" i="4"/>
  <c r="K753" i="4"/>
  <c r="K754" i="4" l="1"/>
  <c r="I756" i="4"/>
  <c r="J755" i="4"/>
  <c r="I757" i="4" l="1"/>
  <c r="J756" i="4"/>
  <c r="K755" i="4"/>
  <c r="K756" i="4" l="1"/>
  <c r="I758" i="4"/>
  <c r="J757" i="4"/>
  <c r="K757" i="4" s="1"/>
  <c r="I759" i="4" l="1"/>
  <c r="J758" i="4"/>
  <c r="K758" i="4" l="1"/>
  <c r="I760" i="4"/>
  <c r="J759" i="4"/>
  <c r="I761" i="4" l="1"/>
  <c r="J760" i="4"/>
  <c r="K759" i="4"/>
  <c r="K760" i="4" l="1"/>
  <c r="I762" i="4"/>
  <c r="J761" i="4"/>
  <c r="I763" i="4" l="1"/>
  <c r="J762" i="4"/>
  <c r="K761" i="4"/>
  <c r="K762" i="4" l="1"/>
  <c r="I764" i="4"/>
  <c r="J763" i="4"/>
  <c r="I765" i="4" l="1"/>
  <c r="J764" i="4"/>
  <c r="K763" i="4"/>
  <c r="K764" i="4" l="1"/>
  <c r="I766" i="4"/>
  <c r="J765" i="4"/>
  <c r="I767" i="4" l="1"/>
  <c r="J766" i="4"/>
  <c r="K765" i="4"/>
  <c r="K766" i="4" l="1"/>
  <c r="I768" i="4"/>
  <c r="J767" i="4"/>
  <c r="I769" i="4" l="1"/>
  <c r="J768" i="4"/>
  <c r="K767" i="4"/>
  <c r="K768" i="4" l="1"/>
  <c r="I770" i="4"/>
  <c r="J769" i="4"/>
  <c r="I771" i="4" l="1"/>
  <c r="J770" i="4"/>
  <c r="K769" i="4"/>
  <c r="K770" i="4" s="1"/>
  <c r="I772" i="4" l="1"/>
  <c r="J771" i="4"/>
  <c r="K771" i="4" l="1"/>
  <c r="I773" i="4"/>
  <c r="J772" i="4"/>
  <c r="I774" i="4" l="1"/>
  <c r="J773" i="4"/>
  <c r="K772" i="4"/>
  <c r="K773" i="4" l="1"/>
  <c r="I775" i="4"/>
  <c r="J774" i="4"/>
  <c r="I776" i="4" l="1"/>
  <c r="J775" i="4"/>
  <c r="K774" i="4"/>
  <c r="K775" i="4" l="1"/>
  <c r="I777" i="4"/>
  <c r="J776" i="4"/>
  <c r="I778" i="4" l="1"/>
  <c r="J777" i="4"/>
  <c r="K776" i="4"/>
  <c r="K777" i="4" l="1"/>
  <c r="I779" i="4"/>
  <c r="J778" i="4"/>
  <c r="I780" i="4" l="1"/>
  <c r="J779" i="4"/>
  <c r="K778" i="4"/>
  <c r="K779" i="4" l="1"/>
  <c r="I781" i="4"/>
  <c r="J780" i="4"/>
  <c r="I782" i="4" l="1"/>
  <c r="J781" i="4"/>
  <c r="K780" i="4"/>
  <c r="K781" i="4" l="1"/>
  <c r="I783" i="4"/>
  <c r="J782" i="4"/>
  <c r="K782" i="4" l="1"/>
  <c r="I784" i="4"/>
  <c r="J783" i="4"/>
  <c r="I785" i="4" l="1"/>
  <c r="J784" i="4"/>
  <c r="K783" i="4"/>
  <c r="K784" i="4" l="1"/>
  <c r="I786" i="4"/>
  <c r="J785" i="4"/>
  <c r="I787" i="4" l="1"/>
  <c r="J786" i="4"/>
  <c r="K785" i="4"/>
  <c r="K786" i="4" l="1"/>
  <c r="I788" i="4"/>
  <c r="J787" i="4"/>
  <c r="I789" i="4" l="1"/>
  <c r="J788" i="4"/>
  <c r="K787" i="4"/>
  <c r="K788" i="4" l="1"/>
  <c r="I790" i="4"/>
  <c r="J789" i="4"/>
  <c r="I791" i="4" l="1"/>
  <c r="J790" i="4"/>
  <c r="K789" i="4"/>
  <c r="K790" i="4" s="1"/>
  <c r="I792" i="4" l="1"/>
  <c r="J791" i="4"/>
  <c r="K791" i="4" l="1"/>
  <c r="I793" i="4"/>
  <c r="J792" i="4"/>
  <c r="I794" i="4" l="1"/>
  <c r="J793" i="4"/>
  <c r="K792" i="4"/>
  <c r="K793" i="4" l="1"/>
  <c r="I795" i="4"/>
  <c r="J794" i="4"/>
  <c r="I796" i="4" l="1"/>
  <c r="J795" i="4"/>
  <c r="K794" i="4"/>
  <c r="K795" i="4" l="1"/>
  <c r="I797" i="4"/>
  <c r="J796" i="4"/>
  <c r="I798" i="4" l="1"/>
  <c r="J797" i="4"/>
  <c r="K796" i="4"/>
  <c r="K797" i="4" s="1"/>
  <c r="I799" i="4" l="1"/>
  <c r="J798" i="4"/>
  <c r="K798" i="4" l="1"/>
  <c r="I800" i="4"/>
  <c r="J799" i="4"/>
  <c r="I801" i="4" l="1"/>
  <c r="J800" i="4"/>
  <c r="K799" i="4"/>
  <c r="K800" i="4" l="1"/>
  <c r="I802" i="4"/>
  <c r="J801" i="4"/>
  <c r="K801" i="4" l="1"/>
  <c r="I803" i="4"/>
  <c r="J802" i="4"/>
  <c r="K802" i="4" l="1"/>
  <c r="I804" i="4"/>
  <c r="J803" i="4"/>
  <c r="I805" i="4" l="1"/>
  <c r="J804" i="4"/>
  <c r="K803" i="4"/>
  <c r="K804" i="4" l="1"/>
  <c r="I806" i="4"/>
  <c r="J805" i="4"/>
  <c r="I807" i="4" l="1"/>
  <c r="J806" i="4"/>
  <c r="K805" i="4"/>
  <c r="K806" i="4" s="1"/>
  <c r="I808" i="4" l="1"/>
  <c r="J807" i="4"/>
  <c r="K807" i="4" l="1"/>
  <c r="I809" i="4"/>
  <c r="J808" i="4"/>
  <c r="I810" i="4" l="1"/>
  <c r="J809" i="4"/>
  <c r="K808" i="4"/>
  <c r="K809" i="4" l="1"/>
  <c r="I811" i="4"/>
  <c r="J810" i="4"/>
  <c r="I812" i="4" l="1"/>
  <c r="J811" i="4"/>
  <c r="K810" i="4"/>
  <c r="K811" i="4" l="1"/>
  <c r="I813" i="4"/>
  <c r="J812" i="4"/>
  <c r="I814" i="4" l="1"/>
  <c r="J813" i="4"/>
  <c r="K812" i="4"/>
  <c r="K813" i="4" l="1"/>
  <c r="I815" i="4"/>
  <c r="J814" i="4"/>
  <c r="I816" i="4" l="1"/>
  <c r="J815" i="4"/>
  <c r="K814" i="4"/>
  <c r="K815" i="4" l="1"/>
  <c r="I817" i="4"/>
  <c r="J816" i="4"/>
  <c r="I818" i="4" l="1"/>
  <c r="J817" i="4"/>
  <c r="K816" i="4"/>
  <c r="K817" i="4" l="1"/>
  <c r="I819" i="4"/>
  <c r="J818" i="4"/>
  <c r="K818" i="4" s="1"/>
  <c r="I820" i="4" l="1"/>
  <c r="J819" i="4"/>
  <c r="I821" i="4" l="1"/>
  <c r="J820" i="4"/>
  <c r="K819" i="4"/>
  <c r="K820" i="4" l="1"/>
  <c r="I822" i="4"/>
  <c r="J821" i="4"/>
  <c r="I823" i="4" l="1"/>
  <c r="J822" i="4"/>
  <c r="K821" i="4"/>
  <c r="K822" i="4" s="1"/>
  <c r="I824" i="4" l="1"/>
  <c r="J823" i="4"/>
  <c r="I825" i="4" l="1"/>
  <c r="J824" i="4"/>
  <c r="K823" i="4"/>
  <c r="K824" i="4" l="1"/>
  <c r="I826" i="4"/>
  <c r="J825" i="4"/>
  <c r="I827" i="4" l="1"/>
  <c r="J826" i="4"/>
  <c r="K825" i="4"/>
  <c r="K826" i="4" s="1"/>
  <c r="I828" i="4" l="1"/>
  <c r="J827" i="4"/>
  <c r="I829" i="4" l="1"/>
  <c r="J828" i="4"/>
  <c r="K827" i="4"/>
  <c r="K828" i="4" l="1"/>
  <c r="I830" i="4"/>
  <c r="J829" i="4"/>
  <c r="I831" i="4" l="1"/>
  <c r="J830" i="4"/>
  <c r="K829" i="4"/>
  <c r="K830" i="4" s="1"/>
  <c r="I832" i="4" l="1"/>
  <c r="J831" i="4"/>
  <c r="K831" i="4" s="1"/>
  <c r="I833" i="4" l="1"/>
  <c r="J832" i="4"/>
  <c r="K832" i="4" l="1"/>
  <c r="I834" i="4"/>
  <c r="J833" i="4"/>
  <c r="K833" i="4" l="1"/>
  <c r="I835" i="4"/>
  <c r="J834" i="4"/>
  <c r="I836" i="4" l="1"/>
  <c r="J835" i="4"/>
  <c r="K834" i="4"/>
  <c r="K835" i="4" l="1"/>
  <c r="I837" i="4"/>
  <c r="J836" i="4"/>
  <c r="I838" i="4" l="1"/>
  <c r="J837" i="4"/>
  <c r="K836" i="4"/>
  <c r="K837" i="4" l="1"/>
  <c r="I839" i="4"/>
  <c r="J838" i="4"/>
  <c r="I840" i="4" l="1"/>
  <c r="J839" i="4"/>
  <c r="K838" i="4"/>
  <c r="K839" i="4" l="1"/>
  <c r="I841" i="4"/>
  <c r="J840" i="4"/>
  <c r="K840" i="4" s="1"/>
  <c r="I842" i="4" l="1"/>
  <c r="J841" i="4"/>
  <c r="K841" i="4" l="1"/>
  <c r="I843" i="4"/>
  <c r="J842" i="4"/>
  <c r="K842" i="4" l="1"/>
  <c r="I844" i="4"/>
  <c r="J843" i="4"/>
  <c r="I845" i="4" l="1"/>
  <c r="J844" i="4"/>
  <c r="K843" i="4"/>
  <c r="K844" i="4" l="1"/>
  <c r="I846" i="4"/>
  <c r="J845" i="4"/>
  <c r="I847" i="4" l="1"/>
  <c r="J846" i="4"/>
  <c r="K845" i="4"/>
  <c r="K846" i="4" l="1"/>
  <c r="I848" i="4"/>
  <c r="J847" i="4"/>
  <c r="I849" i="4" l="1"/>
  <c r="J848" i="4"/>
  <c r="K847" i="4"/>
  <c r="K848" i="4" s="1"/>
  <c r="I850" i="4" l="1"/>
  <c r="J849" i="4"/>
  <c r="I851" i="4" l="1"/>
  <c r="J850" i="4"/>
  <c r="K849" i="4"/>
  <c r="K850" i="4" s="1"/>
  <c r="I852" i="4" l="1"/>
  <c r="J851" i="4"/>
  <c r="I853" i="4" l="1"/>
  <c r="J852" i="4"/>
  <c r="K851" i="4"/>
  <c r="K852" i="4" s="1"/>
  <c r="I854" i="4" l="1"/>
  <c r="J853" i="4"/>
  <c r="K853" i="4" s="1"/>
  <c r="I855" i="4" l="1"/>
  <c r="J854" i="4"/>
  <c r="I856" i="4" l="1"/>
  <c r="J855" i="4"/>
  <c r="K854" i="4"/>
  <c r="K855" i="4" l="1"/>
  <c r="I857" i="4"/>
  <c r="J856" i="4"/>
  <c r="I858" i="4" l="1"/>
  <c r="J857" i="4"/>
  <c r="K856" i="4"/>
  <c r="K857" i="4" l="1"/>
  <c r="I859" i="4"/>
  <c r="J858" i="4"/>
  <c r="I860" i="4" l="1"/>
  <c r="J859" i="4"/>
  <c r="K858" i="4"/>
  <c r="K859" i="4" s="1"/>
  <c r="I861" i="4" l="1"/>
  <c r="J860" i="4"/>
  <c r="I862" i="4" l="1"/>
  <c r="J861" i="4"/>
  <c r="K860" i="4"/>
  <c r="K861" i="4" l="1"/>
  <c r="I863" i="4"/>
  <c r="J862" i="4"/>
  <c r="I864" i="4" l="1"/>
  <c r="J863" i="4"/>
  <c r="K862" i="4"/>
  <c r="K863" i="4" l="1"/>
  <c r="I865" i="4"/>
  <c r="J864" i="4"/>
  <c r="I866" i="4" l="1"/>
  <c r="J865" i="4"/>
  <c r="K864" i="4"/>
  <c r="K865" i="4" l="1"/>
  <c r="I867" i="4"/>
  <c r="J866" i="4"/>
  <c r="K866" i="4" l="1"/>
  <c r="I868" i="4"/>
  <c r="J867" i="4"/>
  <c r="I869" i="4" l="1"/>
  <c r="J868" i="4"/>
  <c r="K867" i="4"/>
  <c r="K868" i="4" s="1"/>
  <c r="I870" i="4" l="1"/>
  <c r="J869" i="4"/>
  <c r="I871" i="4" l="1"/>
  <c r="J870" i="4"/>
  <c r="K869" i="4"/>
  <c r="K870" i="4" l="1"/>
  <c r="I872" i="4"/>
  <c r="J871" i="4"/>
  <c r="K871" i="4" l="1"/>
  <c r="I873" i="4"/>
  <c r="J872" i="4"/>
  <c r="I874" i="4" l="1"/>
  <c r="J873" i="4"/>
  <c r="K872" i="4"/>
  <c r="K873" i="4" l="1"/>
  <c r="I875" i="4"/>
  <c r="J874" i="4"/>
  <c r="I876" i="4" l="1"/>
  <c r="J875" i="4"/>
  <c r="K874" i="4"/>
  <c r="K875" i="4" l="1"/>
  <c r="I877" i="4"/>
  <c r="J876" i="4"/>
  <c r="I878" i="4" l="1"/>
  <c r="J877" i="4"/>
  <c r="K876" i="4"/>
  <c r="K877" i="4" s="1"/>
  <c r="I879" i="4" l="1"/>
  <c r="J878" i="4"/>
  <c r="I880" i="4" l="1"/>
  <c r="J879" i="4"/>
  <c r="K878" i="4"/>
  <c r="K879" i="4" s="1"/>
  <c r="I881" i="4" l="1"/>
  <c r="J880" i="4"/>
  <c r="I882" i="4" l="1"/>
  <c r="J881" i="4"/>
  <c r="K880" i="4"/>
  <c r="K881" i="4" l="1"/>
  <c r="I883" i="4"/>
  <c r="J882" i="4"/>
  <c r="I884" i="4" l="1"/>
  <c r="J883" i="4"/>
  <c r="K882" i="4"/>
  <c r="K883" i="4" l="1"/>
  <c r="I885" i="4"/>
  <c r="J884" i="4"/>
  <c r="I886" i="4" l="1"/>
  <c r="J885" i="4"/>
  <c r="K884" i="4"/>
  <c r="K885" i="4" l="1"/>
  <c r="I887" i="4"/>
  <c r="J886" i="4"/>
  <c r="K886" i="4" l="1"/>
  <c r="I888" i="4"/>
  <c r="J887" i="4"/>
  <c r="I889" i="4" l="1"/>
  <c r="J888" i="4"/>
  <c r="K887" i="4"/>
  <c r="K888" i="4" l="1"/>
  <c r="I890" i="4"/>
  <c r="J889" i="4"/>
  <c r="I891" i="4" l="1"/>
  <c r="J890" i="4"/>
  <c r="K889" i="4"/>
  <c r="K890" i="4" s="1"/>
  <c r="I892" i="4" l="1"/>
  <c r="J891" i="4"/>
  <c r="K891" i="4" l="1"/>
  <c r="I893" i="4"/>
  <c r="J892" i="4"/>
  <c r="I894" i="4" l="1"/>
  <c r="J893" i="4"/>
  <c r="K892" i="4"/>
  <c r="K893" i="4" l="1"/>
  <c r="I895" i="4"/>
  <c r="J894" i="4"/>
  <c r="K894" i="4" l="1"/>
  <c r="I896" i="4"/>
  <c r="J895" i="4"/>
  <c r="I897" i="4" l="1"/>
  <c r="J896" i="4"/>
  <c r="K895" i="4"/>
  <c r="K896" i="4" l="1"/>
  <c r="I898" i="4"/>
  <c r="J897" i="4"/>
  <c r="K897" i="4" s="1"/>
  <c r="I899" i="4" l="1"/>
  <c r="J898" i="4"/>
  <c r="K898" i="4" l="1"/>
  <c r="I900" i="4"/>
  <c r="J899" i="4"/>
  <c r="I901" i="4" l="1"/>
  <c r="J900" i="4"/>
  <c r="K899" i="4"/>
  <c r="K900" i="4" s="1"/>
  <c r="I902" i="4" l="1"/>
  <c r="J901" i="4"/>
  <c r="I903" i="4" l="1"/>
  <c r="J902" i="4"/>
  <c r="K901" i="4"/>
  <c r="K902" i="4" s="1"/>
  <c r="I904" i="4" l="1"/>
  <c r="J903" i="4"/>
  <c r="I905" i="4" l="1"/>
  <c r="J904" i="4"/>
  <c r="K903" i="4"/>
  <c r="K904" i="4" s="1"/>
  <c r="I906" i="4" l="1"/>
  <c r="J905" i="4"/>
  <c r="I907" i="4" l="1"/>
  <c r="J906" i="4"/>
  <c r="K905" i="4"/>
  <c r="K906" i="4" l="1"/>
  <c r="I908" i="4"/>
  <c r="J907" i="4"/>
  <c r="K907" i="4" s="1"/>
  <c r="I909" i="4" l="1"/>
  <c r="J908" i="4"/>
  <c r="K908" i="4" s="1"/>
  <c r="I910" i="4" l="1"/>
  <c r="J909" i="4"/>
  <c r="K909" i="4" l="1"/>
  <c r="I911" i="4"/>
  <c r="J910" i="4"/>
  <c r="I912" i="4" l="1"/>
  <c r="J911" i="4"/>
  <c r="K910" i="4"/>
  <c r="K911" i="4" l="1"/>
  <c r="I913" i="4"/>
  <c r="J912" i="4"/>
  <c r="K912" i="4" l="1"/>
  <c r="I914" i="4"/>
  <c r="J913" i="4"/>
  <c r="I915" i="4" l="1"/>
  <c r="J914" i="4"/>
  <c r="K913" i="4"/>
  <c r="K914" i="4" l="1"/>
  <c r="I916" i="4"/>
  <c r="J915" i="4"/>
  <c r="K915" i="4" l="1"/>
  <c r="I917" i="4"/>
  <c r="J916" i="4"/>
  <c r="I918" i="4" l="1"/>
  <c r="J917" i="4"/>
  <c r="K916" i="4"/>
  <c r="K917" i="4" l="1"/>
  <c r="I919" i="4"/>
  <c r="J918" i="4"/>
  <c r="I920" i="4" l="1"/>
  <c r="J919" i="4"/>
  <c r="K918" i="4"/>
  <c r="K919" i="4" l="1"/>
  <c r="I921" i="4"/>
  <c r="J920" i="4"/>
  <c r="K920" i="4" l="1"/>
  <c r="I922" i="4"/>
  <c r="J921" i="4"/>
  <c r="I923" i="4" l="1"/>
  <c r="J922" i="4"/>
  <c r="K921" i="4"/>
  <c r="K922" i="4" l="1"/>
  <c r="I924" i="4"/>
  <c r="J923" i="4"/>
  <c r="K923" i="4" l="1"/>
  <c r="I925" i="4"/>
  <c r="J924" i="4"/>
  <c r="I926" i="4" l="1"/>
  <c r="J925" i="4"/>
  <c r="K924" i="4"/>
  <c r="K925" i="4" l="1"/>
  <c r="I927" i="4"/>
  <c r="J926" i="4"/>
  <c r="I928" i="4" l="1"/>
  <c r="J927" i="4"/>
  <c r="K926" i="4"/>
  <c r="K927" i="4" s="1"/>
  <c r="I929" i="4" l="1"/>
  <c r="J928" i="4"/>
  <c r="K928" i="4" s="1"/>
  <c r="I930" i="4" l="1"/>
  <c r="J929" i="4"/>
  <c r="I931" i="4" l="1"/>
  <c r="J930" i="4"/>
  <c r="K929" i="4"/>
  <c r="K930" i="4" s="1"/>
  <c r="I932" i="4" l="1"/>
  <c r="J931" i="4"/>
  <c r="K931" i="4" l="1"/>
  <c r="I933" i="4"/>
  <c r="J932" i="4"/>
  <c r="I934" i="4" l="1"/>
  <c r="J933" i="4"/>
  <c r="K932" i="4"/>
  <c r="K933" i="4" s="1"/>
  <c r="I935" i="4" l="1"/>
  <c r="J934" i="4"/>
  <c r="I936" i="4" l="1"/>
  <c r="J935" i="4"/>
  <c r="K934" i="4"/>
  <c r="K935" i="4" s="1"/>
  <c r="I937" i="4" l="1"/>
  <c r="J936" i="4"/>
  <c r="I938" i="4" l="1"/>
  <c r="J937" i="4"/>
  <c r="K936" i="4"/>
  <c r="K937" i="4" s="1"/>
  <c r="I939" i="4" l="1"/>
  <c r="J938" i="4"/>
  <c r="K938" i="4" s="1"/>
  <c r="I940" i="4" l="1"/>
  <c r="J939" i="4"/>
  <c r="I941" i="4" l="1"/>
  <c r="J940" i="4"/>
  <c r="K939" i="4"/>
  <c r="K940" i="4" l="1"/>
  <c r="I942" i="4"/>
  <c r="J941" i="4"/>
  <c r="I943" i="4" l="1"/>
  <c r="J942" i="4"/>
  <c r="K941" i="4"/>
  <c r="K942" i="4" s="1"/>
  <c r="I944" i="4" l="1"/>
  <c r="J943" i="4"/>
  <c r="I945" i="4" l="1"/>
  <c r="J944" i="4"/>
  <c r="K943" i="4"/>
  <c r="K944" i="4" s="1"/>
  <c r="I946" i="4" l="1"/>
  <c r="J945" i="4"/>
  <c r="I947" i="4" l="1"/>
  <c r="J946" i="4"/>
  <c r="K945" i="4"/>
  <c r="K946" i="4" l="1"/>
  <c r="I948" i="4"/>
  <c r="J947" i="4"/>
  <c r="K947" i="4" s="1"/>
  <c r="I949" i="4" l="1"/>
  <c r="J948" i="4"/>
  <c r="I950" i="4" l="1"/>
  <c r="J949" i="4"/>
  <c r="K948" i="4"/>
  <c r="K949" i="4" l="1"/>
  <c r="I951" i="4"/>
  <c r="J950" i="4"/>
  <c r="K950" i="4" l="1"/>
  <c r="I952" i="4"/>
  <c r="J951" i="4"/>
  <c r="I953" i="4" l="1"/>
  <c r="J952" i="4"/>
  <c r="K951" i="4"/>
  <c r="K952" i="4" l="1"/>
  <c r="I954" i="4"/>
  <c r="J953" i="4"/>
  <c r="I955" i="4" l="1"/>
  <c r="J954" i="4"/>
  <c r="K953" i="4"/>
  <c r="K954" i="4" s="1"/>
  <c r="I956" i="4" l="1"/>
  <c r="J955" i="4"/>
  <c r="K955" i="4" s="1"/>
  <c r="I957" i="4" l="1"/>
  <c r="J956" i="4"/>
  <c r="K956" i="4" l="1"/>
  <c r="I958" i="4"/>
  <c r="J957" i="4"/>
  <c r="K957" i="4" s="1"/>
  <c r="I959" i="4" l="1"/>
  <c r="J958" i="4"/>
  <c r="K958" i="4" l="1"/>
  <c r="I960" i="4"/>
  <c r="J959" i="4"/>
  <c r="I961" i="4" l="1"/>
  <c r="J960" i="4"/>
  <c r="K959" i="4"/>
  <c r="K960" i="4" s="1"/>
  <c r="I962" i="4" l="1"/>
  <c r="J961" i="4"/>
  <c r="I963" i="4" l="1"/>
  <c r="J962" i="4"/>
  <c r="K961" i="4"/>
  <c r="K962" i="4" l="1"/>
  <c r="I964" i="4"/>
  <c r="J963" i="4"/>
  <c r="I965" i="4" l="1"/>
  <c r="J964" i="4"/>
  <c r="K963" i="4"/>
  <c r="K964" i="4" l="1"/>
  <c r="I966" i="4"/>
  <c r="J965" i="4"/>
  <c r="K965" i="4" s="1"/>
  <c r="I967" i="4" l="1"/>
  <c r="J966" i="4"/>
  <c r="I968" i="4" l="1"/>
  <c r="J967" i="4"/>
  <c r="K966" i="4"/>
  <c r="K967" i="4" s="1"/>
  <c r="I969" i="4" l="1"/>
  <c r="J968" i="4"/>
  <c r="I970" i="4" l="1"/>
  <c r="J969" i="4"/>
  <c r="K968" i="4"/>
  <c r="K969" i="4" l="1"/>
  <c r="I971" i="4"/>
  <c r="J970" i="4"/>
  <c r="I972" i="4" l="1"/>
  <c r="J971" i="4"/>
  <c r="K970" i="4"/>
  <c r="K971" i="4" l="1"/>
  <c r="I973" i="4"/>
  <c r="J972" i="4"/>
  <c r="I974" i="4" l="1"/>
  <c r="J973" i="4"/>
  <c r="K972" i="4"/>
  <c r="K973" i="4" l="1"/>
  <c r="I975" i="4"/>
  <c r="J974" i="4"/>
  <c r="I976" i="4" l="1"/>
  <c r="J975" i="4"/>
  <c r="K974" i="4"/>
  <c r="K975" i="4" l="1"/>
  <c r="I977" i="4"/>
  <c r="J976" i="4"/>
  <c r="I978" i="4" l="1"/>
  <c r="J977" i="4"/>
  <c r="K976" i="4"/>
  <c r="K977" i="4" l="1"/>
  <c r="I979" i="4"/>
  <c r="J978" i="4"/>
  <c r="I980" i="4" l="1"/>
  <c r="J979" i="4"/>
  <c r="K978" i="4"/>
  <c r="K979" i="4" l="1"/>
  <c r="I981" i="4"/>
  <c r="J980" i="4"/>
  <c r="I982" i="4" l="1"/>
  <c r="J981" i="4"/>
  <c r="K980" i="4"/>
  <c r="K981" i="4" s="1"/>
  <c r="I983" i="4" l="1"/>
  <c r="J982" i="4"/>
  <c r="K982" i="4" l="1"/>
  <c r="I984" i="4"/>
  <c r="J983" i="4"/>
  <c r="I985" i="4" l="1"/>
  <c r="J984" i="4"/>
  <c r="K983" i="4"/>
  <c r="K984" i="4" s="1"/>
  <c r="I986" i="4" l="1"/>
  <c r="J985" i="4"/>
  <c r="K985" i="4" s="1"/>
  <c r="I987" i="4" l="1"/>
  <c r="J986" i="4"/>
  <c r="K986" i="4" l="1"/>
  <c r="I988" i="4"/>
  <c r="J987" i="4"/>
  <c r="I989" i="4" l="1"/>
  <c r="J988" i="4"/>
  <c r="K987" i="4"/>
  <c r="K988" i="4" l="1"/>
  <c r="I990" i="4"/>
  <c r="J989" i="4"/>
  <c r="I991" i="4" l="1"/>
  <c r="J990" i="4"/>
  <c r="K989" i="4"/>
  <c r="K990" i="4" l="1"/>
  <c r="I992" i="4"/>
  <c r="J991" i="4"/>
  <c r="I993" i="4" l="1"/>
  <c r="J992" i="4"/>
  <c r="K991" i="4"/>
  <c r="K992" i="4" l="1"/>
  <c r="I994" i="4"/>
  <c r="J993" i="4"/>
  <c r="I995" i="4" l="1"/>
  <c r="J994" i="4"/>
  <c r="K993" i="4"/>
  <c r="K994" i="4" l="1"/>
  <c r="I996" i="4"/>
  <c r="J995" i="4"/>
  <c r="I997" i="4" l="1"/>
  <c r="J996" i="4"/>
  <c r="K995" i="4"/>
  <c r="K996" i="4" s="1"/>
  <c r="I998" i="4" l="1"/>
  <c r="J997" i="4"/>
  <c r="K997" i="4" s="1"/>
  <c r="I999" i="4" l="1"/>
  <c r="J998" i="4"/>
  <c r="K998" i="4" l="1"/>
  <c r="I1000" i="4"/>
  <c r="J999" i="4"/>
  <c r="I1001" i="4" l="1"/>
  <c r="J1000" i="4"/>
  <c r="K999" i="4"/>
  <c r="K1000" i="4" l="1"/>
  <c r="I1002" i="4"/>
  <c r="J1001" i="4"/>
  <c r="I1003" i="4" l="1"/>
  <c r="J1002" i="4"/>
  <c r="K1001" i="4"/>
  <c r="K1002" i="4" l="1"/>
  <c r="I1004" i="4"/>
  <c r="J1003" i="4"/>
  <c r="K1003" i="4" l="1"/>
  <c r="I1005" i="4"/>
  <c r="J1004" i="4"/>
  <c r="I1006" i="4" l="1"/>
  <c r="J1005" i="4"/>
  <c r="K1004" i="4"/>
  <c r="K1005" i="4" s="1"/>
  <c r="I1007" i="4" l="1"/>
  <c r="J1006" i="4"/>
  <c r="K1006" i="4" l="1"/>
  <c r="I1008" i="4"/>
  <c r="J1007" i="4"/>
  <c r="K1007" i="4" s="1"/>
  <c r="I1009" i="4" l="1"/>
  <c r="J1008" i="4"/>
  <c r="I1010" i="4" l="1"/>
  <c r="J1009" i="4"/>
  <c r="K1008" i="4"/>
  <c r="K1009" i="4" l="1"/>
  <c r="I1011" i="4"/>
  <c r="J1010" i="4"/>
  <c r="K1010" i="4" l="1"/>
  <c r="I1012" i="4"/>
  <c r="J1011" i="4"/>
  <c r="I1013" i="4" l="1"/>
  <c r="J1012" i="4"/>
  <c r="K1011" i="4"/>
  <c r="K1012" i="4" l="1"/>
  <c r="I1014" i="4"/>
  <c r="J1013" i="4"/>
  <c r="K1013" i="4" l="1"/>
  <c r="I1015" i="4"/>
  <c r="J1014" i="4"/>
  <c r="I1016" i="4" l="1"/>
  <c r="J1015" i="4"/>
  <c r="K1014" i="4"/>
  <c r="K1015" i="4" s="1"/>
  <c r="I1017" i="4" l="1"/>
  <c r="J1016" i="4"/>
  <c r="K1016" i="4" l="1"/>
  <c r="I1018" i="4"/>
  <c r="J1017" i="4"/>
  <c r="I1019" i="4" l="1"/>
  <c r="J1018" i="4"/>
  <c r="K1017" i="4"/>
  <c r="K1018" i="4" s="1"/>
  <c r="I1020" i="4" l="1"/>
  <c r="J1019" i="4"/>
  <c r="I1021" i="4" l="1"/>
  <c r="J1020" i="4"/>
  <c r="K1019" i="4"/>
  <c r="K1020" i="4" l="1"/>
  <c r="I1022" i="4"/>
  <c r="J1021" i="4"/>
  <c r="K1021" i="4" s="1"/>
  <c r="I1023" i="4" l="1"/>
  <c r="J1022" i="4"/>
  <c r="I1024" i="4" l="1"/>
  <c r="J1023" i="4"/>
  <c r="K1022" i="4"/>
  <c r="K1023" i="4" l="1"/>
  <c r="I1025" i="4"/>
  <c r="J1024" i="4"/>
  <c r="I1026" i="4" l="1"/>
  <c r="J1025" i="4"/>
  <c r="K1024" i="4"/>
  <c r="K1025" i="4" l="1"/>
  <c r="I1027" i="4"/>
  <c r="J1026" i="4"/>
  <c r="K1026" i="4" l="1"/>
  <c r="I1028" i="4"/>
  <c r="J1027" i="4"/>
  <c r="I1029" i="4" l="1"/>
  <c r="J1028" i="4"/>
  <c r="K1027" i="4"/>
  <c r="K1028" i="4" l="1"/>
  <c r="I1030" i="4"/>
  <c r="J1029" i="4"/>
  <c r="I1031" i="4" l="1"/>
  <c r="J1030" i="4"/>
  <c r="K1029" i="4"/>
  <c r="K1030" i="4" l="1"/>
  <c r="I1032" i="4"/>
  <c r="J1031" i="4"/>
  <c r="I1033" i="4" l="1"/>
  <c r="J1032" i="4"/>
  <c r="K1031" i="4"/>
  <c r="K1032" i="4" s="1"/>
  <c r="I1034" i="4" l="1"/>
  <c r="J1033" i="4"/>
  <c r="I1035" i="4" l="1"/>
  <c r="J1034" i="4"/>
  <c r="K1033" i="4"/>
  <c r="K1034" i="4" l="1"/>
  <c r="I1036" i="4"/>
  <c r="J1035" i="4"/>
  <c r="I1037" i="4" l="1"/>
  <c r="J1036" i="4"/>
  <c r="K1035" i="4"/>
  <c r="K1036" i="4" l="1"/>
  <c r="I1038" i="4"/>
  <c r="J1037" i="4"/>
  <c r="I1039" i="4" l="1"/>
  <c r="J1038" i="4"/>
  <c r="K1037" i="4"/>
  <c r="K1038" i="4" l="1"/>
  <c r="I1040" i="4"/>
  <c r="J1039" i="4"/>
  <c r="I1041" i="4" l="1"/>
  <c r="J1040" i="4"/>
  <c r="K1039" i="4"/>
  <c r="K1040" i="4" l="1"/>
  <c r="I1042" i="4"/>
  <c r="J1041" i="4"/>
  <c r="I1043" i="4" l="1"/>
  <c r="J1042" i="4"/>
  <c r="K1041" i="4"/>
  <c r="K1042" i="4" s="1"/>
  <c r="I1044" i="4" l="1"/>
  <c r="J1043" i="4"/>
  <c r="I1045" i="4" l="1"/>
  <c r="J1044" i="4"/>
  <c r="K1043" i="4"/>
  <c r="K1044" i="4" s="1"/>
  <c r="I1046" i="4" l="1"/>
  <c r="J1045" i="4"/>
  <c r="I1047" i="4" l="1"/>
  <c r="J1046" i="4"/>
  <c r="K1045" i="4"/>
  <c r="K1046" i="4" l="1"/>
  <c r="I1048" i="4"/>
  <c r="J1047" i="4"/>
  <c r="I1049" i="4" l="1"/>
  <c r="J1048" i="4"/>
  <c r="K1047" i="4"/>
  <c r="K1048" i="4" l="1"/>
  <c r="I1050" i="4"/>
  <c r="J1049" i="4"/>
  <c r="I1051" i="4" l="1"/>
  <c r="J1050" i="4"/>
  <c r="K1049" i="4"/>
  <c r="K1050" i="4" s="1"/>
  <c r="I1052" i="4" l="1"/>
  <c r="J1051" i="4"/>
  <c r="I1053" i="4" l="1"/>
  <c r="J1052" i="4"/>
  <c r="K1051" i="4"/>
  <c r="K1052" i="4" s="1"/>
  <c r="I1054" i="4" l="1"/>
  <c r="J1053" i="4"/>
  <c r="I1055" i="4" l="1"/>
  <c r="J1054" i="4"/>
  <c r="K1053" i="4"/>
  <c r="K1054" i="4" s="1"/>
  <c r="I1056" i="4" l="1"/>
  <c r="J1055" i="4"/>
  <c r="K1055" i="4" l="1"/>
  <c r="I1057" i="4"/>
  <c r="J1056" i="4"/>
  <c r="K1056" i="4" s="1"/>
  <c r="I1058" i="4" l="1"/>
  <c r="J1057" i="4"/>
  <c r="I1059" i="4" l="1"/>
  <c r="J1058" i="4"/>
  <c r="K1057" i="4"/>
  <c r="K1058" i="4" s="1"/>
  <c r="I1060" i="4" l="1"/>
  <c r="J1059" i="4"/>
  <c r="I1061" i="4" l="1"/>
  <c r="J1060" i="4"/>
  <c r="K1059" i="4"/>
  <c r="K1060" i="4" s="1"/>
  <c r="I1062" i="4" l="1"/>
  <c r="J1061" i="4"/>
  <c r="I1063" i="4" l="1"/>
  <c r="J1062" i="4"/>
  <c r="K1061" i="4"/>
  <c r="K1062" i="4" s="1"/>
  <c r="I1064" i="4" l="1"/>
  <c r="J1063" i="4"/>
  <c r="I1065" i="4" l="1"/>
  <c r="J1064" i="4"/>
  <c r="K1063" i="4"/>
  <c r="K1064" i="4" s="1"/>
  <c r="I1066" i="4" l="1"/>
  <c r="J1065" i="4"/>
  <c r="I1067" i="4" l="1"/>
  <c r="J1066" i="4"/>
  <c r="K1065" i="4"/>
  <c r="K1066" i="4" l="1"/>
  <c r="I1068" i="4"/>
  <c r="J1067" i="4"/>
  <c r="I1069" i="4" l="1"/>
  <c r="J1068" i="4"/>
  <c r="K1067" i="4"/>
  <c r="K1068" i="4" s="1"/>
  <c r="I1070" i="4" l="1"/>
  <c r="J1069" i="4"/>
  <c r="K1069" i="4" l="1"/>
  <c r="I1071" i="4"/>
  <c r="J1070" i="4"/>
  <c r="K1070" i="4" s="1"/>
  <c r="I1072" i="4" l="1"/>
  <c r="J1071" i="4"/>
  <c r="K1071" i="4" l="1"/>
  <c r="I1073" i="4"/>
  <c r="J1072" i="4"/>
  <c r="K1072" i="4" l="1"/>
  <c r="I1074" i="4"/>
  <c r="J1073" i="4"/>
  <c r="I1075" i="4" l="1"/>
  <c r="J1074" i="4"/>
  <c r="K1073" i="4"/>
  <c r="K1074" i="4" s="1"/>
  <c r="I1076" i="4" l="1"/>
  <c r="J1075" i="4"/>
  <c r="I1077" i="4" l="1"/>
  <c r="J1076" i="4"/>
  <c r="K1075" i="4"/>
  <c r="K1076" i="4" l="1"/>
  <c r="I1078" i="4"/>
  <c r="J1077" i="4"/>
  <c r="K1077" i="4" s="1"/>
  <c r="I1079" i="4" l="1"/>
  <c r="J1078" i="4"/>
  <c r="I1080" i="4" l="1"/>
  <c r="J1079" i="4"/>
  <c r="K1078" i="4"/>
  <c r="K1079" i="4" l="1"/>
  <c r="I1081" i="4"/>
  <c r="J1080" i="4"/>
  <c r="K1080" i="4" l="1"/>
  <c r="I1082" i="4"/>
  <c r="J1081" i="4"/>
  <c r="I1083" i="4" l="1"/>
  <c r="J1082" i="4"/>
  <c r="K1081" i="4"/>
  <c r="K1082" i="4" l="1"/>
  <c r="I1084" i="4"/>
  <c r="J1083" i="4"/>
  <c r="I1085" i="4" l="1"/>
  <c r="J1084" i="4"/>
  <c r="K1083" i="4"/>
  <c r="K1084" i="4" l="1"/>
  <c r="I1086" i="4"/>
  <c r="J1085" i="4"/>
  <c r="I1087" i="4" l="1"/>
  <c r="J1086" i="4"/>
  <c r="K1085" i="4"/>
  <c r="K1086" i="4" s="1"/>
  <c r="I1088" i="4" l="1"/>
  <c r="J1087" i="4"/>
  <c r="I1089" i="4" l="1"/>
  <c r="J1088" i="4"/>
  <c r="K1087" i="4"/>
  <c r="K1088" i="4" l="1"/>
  <c r="I1090" i="4"/>
  <c r="J1089" i="4"/>
  <c r="I1091" i="4" l="1"/>
  <c r="J1090" i="4"/>
  <c r="K1089" i="4"/>
  <c r="K1090" i="4" l="1"/>
  <c r="I1092" i="4"/>
  <c r="J1091" i="4"/>
  <c r="K1091" i="4" s="1"/>
  <c r="I1093" i="4" l="1"/>
  <c r="J1092" i="4"/>
  <c r="I1094" i="4" l="1"/>
  <c r="J1093" i="4"/>
  <c r="K1092" i="4"/>
  <c r="K1093" i="4" l="1"/>
  <c r="I1095" i="4"/>
  <c r="J1094" i="4"/>
  <c r="I1096" i="4" l="1"/>
  <c r="J1095" i="4"/>
  <c r="K1094" i="4"/>
  <c r="K1095" i="4" s="1"/>
  <c r="I1097" i="4" l="1"/>
  <c r="J1096" i="4"/>
  <c r="I1098" i="4" l="1"/>
  <c r="J1097" i="4"/>
  <c r="K1096" i="4"/>
  <c r="K1097" i="4" s="1"/>
  <c r="I1099" i="4" l="1"/>
  <c r="J1098" i="4"/>
  <c r="K1098" i="4" l="1"/>
  <c r="I1100" i="4"/>
  <c r="J1099" i="4"/>
  <c r="I1101" i="4" l="1"/>
  <c r="J1100" i="4"/>
  <c r="K1099" i="4"/>
  <c r="K1100" i="4" s="1"/>
  <c r="I1102" i="4" l="1"/>
  <c r="J1101" i="4"/>
  <c r="I1103" i="4" l="1"/>
  <c r="J1102" i="4"/>
  <c r="K1101" i="4"/>
  <c r="K1102" i="4" s="1"/>
  <c r="I1104" i="4" l="1"/>
  <c r="J1103" i="4"/>
  <c r="I1105" i="4" l="1"/>
  <c r="J1104" i="4"/>
  <c r="K1103" i="4"/>
  <c r="K1104" i="4" s="1"/>
  <c r="I1106" i="4" l="1"/>
  <c r="J1105" i="4"/>
  <c r="I1107" i="4" l="1"/>
  <c r="J1106" i="4"/>
  <c r="K1105" i="4"/>
  <c r="K1106" i="4" s="1"/>
  <c r="I1108" i="4" l="1"/>
  <c r="J1107" i="4"/>
  <c r="K1107" i="4" s="1"/>
  <c r="I1109" i="4" l="1"/>
  <c r="J1108" i="4"/>
  <c r="K1108" i="4" l="1"/>
  <c r="I1110" i="4"/>
  <c r="J1109" i="4"/>
  <c r="I1111" i="4" l="1"/>
  <c r="J1110" i="4"/>
  <c r="K1109" i="4"/>
  <c r="K1110" i="4" s="1"/>
  <c r="I1112" i="4" l="1"/>
  <c r="J1111" i="4"/>
  <c r="I1113" i="4" l="1"/>
  <c r="J1112" i="4"/>
  <c r="K1111" i="4"/>
  <c r="K1112" i="4" s="1"/>
  <c r="I1114" i="4" l="1"/>
  <c r="J1113" i="4"/>
  <c r="I1115" i="4" l="1"/>
  <c r="J1114" i="4"/>
  <c r="K1113" i="4"/>
  <c r="K1114" i="4" l="1"/>
  <c r="I1116" i="4"/>
  <c r="J1115" i="4"/>
  <c r="K1115" i="4" l="1"/>
  <c r="I1117" i="4"/>
  <c r="J1116" i="4"/>
  <c r="I1118" i="4" l="1"/>
  <c r="J1117" i="4"/>
  <c r="K1116" i="4"/>
  <c r="K1117" i="4" s="1"/>
  <c r="I1119" i="4" l="1"/>
  <c r="J1118" i="4"/>
  <c r="I1120" i="4" l="1"/>
  <c r="J1119" i="4"/>
  <c r="K1118" i="4"/>
  <c r="K1119" i="4" l="1"/>
  <c r="I1121" i="4"/>
  <c r="J1120" i="4"/>
  <c r="I1122" i="4" l="1"/>
  <c r="J1121" i="4"/>
  <c r="K1120" i="4"/>
  <c r="K1121" i="4" s="1"/>
  <c r="I1123" i="4" l="1"/>
  <c r="J1122" i="4"/>
  <c r="I1124" i="4" l="1"/>
  <c r="J1123" i="4"/>
  <c r="K1122" i="4"/>
  <c r="K1123" i="4" s="1"/>
  <c r="I1125" i="4" l="1"/>
  <c r="J1124" i="4"/>
  <c r="K1124" i="4" l="1"/>
  <c r="I1126" i="4"/>
  <c r="J1125" i="4"/>
  <c r="I1127" i="4" l="1"/>
  <c r="J1126" i="4"/>
  <c r="K1125" i="4"/>
  <c r="K1126" i="4" s="1"/>
  <c r="I1128" i="4" l="1"/>
  <c r="J1127" i="4"/>
  <c r="I1129" i="4" l="1"/>
  <c r="J1128" i="4"/>
  <c r="K1127" i="4"/>
  <c r="K1128" i="4" l="1"/>
  <c r="I1130" i="4"/>
  <c r="J1129" i="4"/>
  <c r="I1131" i="4" l="1"/>
  <c r="J1130" i="4"/>
  <c r="K1129" i="4"/>
  <c r="K1130" i="4" s="1"/>
  <c r="I1132" i="4" l="1"/>
  <c r="J1131" i="4"/>
  <c r="I1133" i="4" l="1"/>
  <c r="J1132" i="4"/>
  <c r="K1131" i="4"/>
  <c r="K1132" i="4" s="1"/>
  <c r="I1134" i="4" l="1"/>
  <c r="J1133" i="4"/>
  <c r="I1135" i="4" l="1"/>
  <c r="J1134" i="4"/>
  <c r="K1133" i="4"/>
  <c r="K1134" i="4" l="1"/>
  <c r="I1136" i="4"/>
  <c r="J1135" i="4"/>
  <c r="I1137" i="4" l="1"/>
  <c r="J1136" i="4"/>
  <c r="K1135" i="4"/>
  <c r="K1136" i="4" l="1"/>
  <c r="I1138" i="4"/>
  <c r="J1137" i="4"/>
  <c r="I1139" i="4" l="1"/>
  <c r="J1138" i="4"/>
  <c r="K1137" i="4"/>
  <c r="K1138" i="4" s="1"/>
  <c r="I1140" i="4" l="1"/>
  <c r="J1139" i="4"/>
  <c r="K1139" i="4" s="1"/>
  <c r="I1141" i="4" l="1"/>
  <c r="J1140" i="4"/>
  <c r="I1142" i="4" l="1"/>
  <c r="J1141" i="4"/>
  <c r="K1140" i="4"/>
  <c r="K1141" i="4" l="1"/>
  <c r="I1143" i="4"/>
  <c r="J1142" i="4"/>
  <c r="I1144" i="4" l="1"/>
  <c r="J1143" i="4"/>
  <c r="K1142" i="4"/>
  <c r="K1143" i="4" l="1"/>
  <c r="I1145" i="4"/>
  <c r="J1144" i="4"/>
  <c r="K1144" i="4" l="1"/>
  <c r="I1146" i="4"/>
  <c r="J1145" i="4"/>
  <c r="K1145" i="4" l="1"/>
  <c r="I1147" i="4"/>
  <c r="J1146" i="4"/>
  <c r="I1148" i="4" l="1"/>
  <c r="J1147" i="4"/>
  <c r="K1146" i="4"/>
  <c r="K1147" i="4" l="1"/>
  <c r="I1149" i="4"/>
  <c r="J1148" i="4"/>
  <c r="I1150" i="4" l="1"/>
  <c r="J1149" i="4"/>
  <c r="K1148" i="4"/>
  <c r="K1149" i="4" l="1"/>
  <c r="I1151" i="4"/>
  <c r="J1150" i="4"/>
  <c r="K1150" i="4" l="1"/>
  <c r="I1152" i="4"/>
  <c r="J1151" i="4"/>
  <c r="K1151" i="4" l="1"/>
  <c r="I1153" i="4"/>
  <c r="J1152" i="4"/>
  <c r="I1154" i="4" l="1"/>
  <c r="J1153" i="4"/>
  <c r="K1152" i="4"/>
  <c r="K1153" i="4" s="1"/>
  <c r="I1155" i="4" l="1"/>
  <c r="J1154" i="4"/>
  <c r="K1154" i="4" s="1"/>
  <c r="I1156" i="4" l="1"/>
  <c r="J1155" i="4"/>
  <c r="I1157" i="4" l="1"/>
  <c r="J1156" i="4"/>
  <c r="K1155" i="4"/>
  <c r="K1156" i="4" l="1"/>
  <c r="I1158" i="4"/>
  <c r="J1157" i="4"/>
  <c r="K1157" i="4" s="1"/>
  <c r="I1159" i="4" l="1"/>
  <c r="J1158" i="4"/>
  <c r="K1158" i="4" l="1"/>
  <c r="I1160" i="4"/>
  <c r="J1159" i="4"/>
  <c r="I1161" i="4" l="1"/>
  <c r="J1160" i="4"/>
  <c r="K1159" i="4"/>
  <c r="K1160" i="4" s="1"/>
  <c r="I1162" i="4" l="1"/>
  <c r="J1161" i="4"/>
  <c r="K1161" i="4" l="1"/>
  <c r="I1163" i="4"/>
  <c r="J1162" i="4"/>
  <c r="I1164" i="4" l="1"/>
  <c r="J1163" i="4"/>
  <c r="K1162" i="4"/>
  <c r="K1163" i="4" s="1"/>
  <c r="I1165" i="4" l="1"/>
  <c r="J1164" i="4"/>
  <c r="I1166" i="4" l="1"/>
  <c r="J1165" i="4"/>
  <c r="K1164" i="4"/>
  <c r="K1165" i="4" l="1"/>
  <c r="I1167" i="4"/>
  <c r="J1166" i="4"/>
  <c r="K1166" i="4" l="1"/>
  <c r="I1168" i="4"/>
  <c r="J1167" i="4"/>
  <c r="I1169" i="4" l="1"/>
  <c r="J1168" i="4"/>
  <c r="K1167" i="4"/>
  <c r="K1168" i="4" s="1"/>
  <c r="I1170" i="4" l="1"/>
  <c r="J1169" i="4"/>
  <c r="I1171" i="4" l="1"/>
  <c r="J1170" i="4"/>
  <c r="K1169" i="4"/>
  <c r="K1170" i="4" l="1"/>
  <c r="I1172" i="4"/>
  <c r="J1171" i="4"/>
  <c r="K1171" i="4" s="1"/>
  <c r="I1173" i="4" l="1"/>
  <c r="J1172" i="4"/>
  <c r="K1172" i="4" l="1"/>
  <c r="I1174" i="4"/>
  <c r="J1173" i="4"/>
  <c r="I1175" i="4" l="1"/>
  <c r="J1174" i="4"/>
  <c r="K1173" i="4"/>
  <c r="K1174" i="4" s="1"/>
  <c r="I1176" i="4" l="1"/>
  <c r="J1175" i="4"/>
  <c r="I1177" i="4" l="1"/>
  <c r="J1176" i="4"/>
  <c r="K1175" i="4"/>
  <c r="K1176" i="4" s="1"/>
  <c r="I1178" i="4" l="1"/>
  <c r="J1177" i="4"/>
  <c r="K1177" i="4" s="1"/>
  <c r="I1179" i="4" l="1"/>
  <c r="J1178" i="4"/>
  <c r="K1178" i="4" l="1"/>
  <c r="I1180" i="4"/>
  <c r="J1179" i="4"/>
  <c r="I1181" i="4" l="1"/>
  <c r="J1180" i="4"/>
  <c r="K1179" i="4"/>
  <c r="K1180" i="4" l="1"/>
  <c r="I1182" i="4"/>
  <c r="J1181" i="4"/>
  <c r="I1183" i="4" l="1"/>
  <c r="J1182" i="4"/>
  <c r="K1181" i="4"/>
  <c r="K1182" i="4" l="1"/>
  <c r="I1184" i="4"/>
  <c r="J1183" i="4"/>
  <c r="I1185" i="4" l="1"/>
  <c r="J1184" i="4"/>
  <c r="K1183" i="4"/>
  <c r="K1184" i="4" s="1"/>
  <c r="I1186" i="4" l="1"/>
  <c r="J1185" i="4"/>
  <c r="I1187" i="4" l="1"/>
  <c r="J1186" i="4"/>
  <c r="K1185" i="4"/>
  <c r="K1186" i="4" s="1"/>
  <c r="I1188" i="4" l="1"/>
  <c r="J1187" i="4"/>
  <c r="K1187" i="4" l="1"/>
  <c r="I1189" i="4"/>
  <c r="J1188" i="4"/>
  <c r="I1190" i="4" l="1"/>
  <c r="J1189" i="4"/>
  <c r="K1188" i="4"/>
  <c r="K1189" i="4" l="1"/>
  <c r="I1191" i="4"/>
  <c r="J1190" i="4"/>
  <c r="I1192" i="4" l="1"/>
  <c r="J1191" i="4"/>
  <c r="K1190" i="4"/>
  <c r="K1191" i="4" l="1"/>
  <c r="I1193" i="4"/>
  <c r="J1192" i="4"/>
  <c r="I1194" i="4" l="1"/>
  <c r="J1193" i="4"/>
  <c r="K1192" i="4"/>
  <c r="K1193" i="4" l="1"/>
  <c r="I1195" i="4"/>
  <c r="J1194" i="4"/>
  <c r="I1196" i="4" l="1"/>
  <c r="J1195" i="4"/>
  <c r="K1194" i="4"/>
  <c r="K1195" i="4" s="1"/>
  <c r="I1197" i="4" l="1"/>
  <c r="J1196" i="4"/>
  <c r="I1198" i="4" l="1"/>
  <c r="J1197" i="4"/>
  <c r="K1196" i="4"/>
  <c r="K1197" i="4" l="1"/>
  <c r="I1199" i="4"/>
  <c r="J1198" i="4"/>
  <c r="I1200" i="4" l="1"/>
  <c r="J1199" i="4"/>
  <c r="K1198" i="4"/>
  <c r="K1199" i="4" l="1"/>
  <c r="I1201" i="4"/>
  <c r="J1200" i="4"/>
  <c r="I1202" i="4" l="1"/>
  <c r="J1201" i="4"/>
  <c r="K1200" i="4"/>
  <c r="K1201" i="4" l="1"/>
  <c r="I1203" i="4"/>
  <c r="J1202" i="4"/>
  <c r="I1204" i="4" l="1"/>
  <c r="J1203" i="4"/>
  <c r="K1202" i="4"/>
  <c r="K1203" i="4" l="1"/>
  <c r="I1205" i="4"/>
  <c r="J1204" i="4"/>
  <c r="K1204" i="4" l="1"/>
  <c r="I1206" i="4"/>
  <c r="J1205" i="4"/>
  <c r="K1205" i="4" l="1"/>
  <c r="I1207" i="4"/>
  <c r="J1206" i="4"/>
  <c r="K1206" i="4" s="1"/>
  <c r="I1208" i="4" l="1"/>
  <c r="J1207" i="4"/>
  <c r="I1209" i="4" l="1"/>
  <c r="J1208" i="4"/>
  <c r="K1207" i="4"/>
  <c r="K1208" i="4" s="1"/>
  <c r="I1210" i="4" l="1"/>
  <c r="J1209" i="4"/>
  <c r="I1211" i="4" l="1"/>
  <c r="J1210" i="4"/>
  <c r="K1209" i="4"/>
  <c r="K1210" i="4" l="1"/>
  <c r="I1212" i="4"/>
  <c r="J1211" i="4"/>
  <c r="K1211" i="4" l="1"/>
  <c r="I1213" i="4"/>
  <c r="J1212" i="4"/>
  <c r="I1214" i="4" l="1"/>
  <c r="J1213" i="4"/>
  <c r="K1212" i="4"/>
  <c r="K1213" i="4" l="1"/>
  <c r="I1215" i="4"/>
  <c r="J1214" i="4"/>
  <c r="I1216" i="4" l="1"/>
  <c r="J1215" i="4"/>
  <c r="K1214" i="4"/>
  <c r="K1215" i="4" l="1"/>
  <c r="I1217" i="4"/>
  <c r="J1216" i="4"/>
  <c r="I1218" i="4" l="1"/>
  <c r="J1217" i="4"/>
  <c r="K1216" i="4"/>
  <c r="K1217" i="4" l="1"/>
  <c r="I1219" i="4"/>
  <c r="J1218" i="4"/>
  <c r="K1218" i="4" s="1"/>
  <c r="I1220" i="4" l="1"/>
  <c r="J1219" i="4"/>
  <c r="I1221" i="4" l="1"/>
  <c r="J1220" i="4"/>
  <c r="K1219" i="4"/>
  <c r="K1220" i="4" s="1"/>
  <c r="I1222" i="4" l="1"/>
  <c r="J1221" i="4"/>
  <c r="I1223" i="4" l="1"/>
  <c r="J1222" i="4"/>
  <c r="K1221" i="4"/>
  <c r="K1222" i="4" l="1"/>
  <c r="I1224" i="4"/>
  <c r="J1223" i="4"/>
  <c r="K1223" i="4" l="1"/>
  <c r="I1225" i="4"/>
  <c r="J1224" i="4"/>
  <c r="I1226" i="4" l="1"/>
  <c r="J1225" i="4"/>
  <c r="K1224" i="4"/>
  <c r="K1225" i="4" l="1"/>
  <c r="I1227" i="4"/>
  <c r="J1226" i="4"/>
  <c r="I1228" i="4" l="1"/>
  <c r="J1227" i="4"/>
  <c r="K1226" i="4"/>
  <c r="K1227" i="4" s="1"/>
  <c r="I1229" i="4" l="1"/>
  <c r="J1228" i="4"/>
  <c r="I1230" i="4" l="1"/>
  <c r="J1229" i="4"/>
  <c r="K1228" i="4"/>
  <c r="K1229" i="4" l="1"/>
  <c r="I1231" i="4"/>
  <c r="J1230" i="4"/>
  <c r="I1232" i="4" l="1"/>
  <c r="J1231" i="4"/>
  <c r="K1230" i="4"/>
  <c r="K1231" i="4" l="1"/>
  <c r="I1233" i="4"/>
  <c r="J1232" i="4"/>
  <c r="I1234" i="4" l="1"/>
  <c r="J1233" i="4"/>
  <c r="K1232" i="4"/>
  <c r="K1233" i="4" l="1"/>
  <c r="I1235" i="4"/>
  <c r="J1234" i="4"/>
  <c r="I1236" i="4" l="1"/>
  <c r="J1235" i="4"/>
  <c r="K1234" i="4"/>
  <c r="K1235" i="4" l="1"/>
  <c r="I1237" i="4"/>
  <c r="J1236" i="4"/>
  <c r="I1238" i="4" l="1"/>
  <c r="J1237" i="4"/>
  <c r="K1236" i="4"/>
  <c r="K1237" i="4" s="1"/>
  <c r="I1239" i="4" l="1"/>
  <c r="J1238" i="4"/>
  <c r="K1238" i="4" s="1"/>
  <c r="I1240" i="4" l="1"/>
  <c r="J1239" i="4"/>
  <c r="I1241" i="4" l="1"/>
  <c r="J1240" i="4"/>
  <c r="K1239" i="4"/>
  <c r="K1240" i="4" l="1"/>
  <c r="I1242" i="4"/>
  <c r="J1241" i="4"/>
  <c r="K1241" i="4" l="1"/>
  <c r="I1243" i="4"/>
  <c r="J1242" i="4"/>
  <c r="I1244" i="4" l="1"/>
  <c r="J1243" i="4"/>
  <c r="K1242" i="4"/>
  <c r="K1243" i="4" s="1"/>
  <c r="I1245" i="4" l="1"/>
  <c r="J1244" i="4"/>
  <c r="K1244" i="4" l="1"/>
  <c r="I1246" i="4"/>
  <c r="J1245" i="4"/>
  <c r="I1247" i="4" l="1"/>
  <c r="J1246" i="4"/>
  <c r="K1245" i="4"/>
  <c r="K1246" i="4" l="1"/>
  <c r="I1248" i="4"/>
  <c r="J1247" i="4"/>
  <c r="I1249" i="4" l="1"/>
  <c r="J1248" i="4"/>
  <c r="K1247" i="4"/>
  <c r="K1248" i="4" l="1"/>
  <c r="I1250" i="4"/>
  <c r="J1249" i="4"/>
  <c r="I1251" i="4" l="1"/>
  <c r="J1250" i="4"/>
  <c r="K1249" i="4"/>
  <c r="K1250" i="4" l="1"/>
  <c r="I1252" i="4"/>
  <c r="J1251" i="4"/>
  <c r="I1253" i="4" l="1"/>
  <c r="J1252" i="4"/>
  <c r="K1251" i="4"/>
  <c r="K1252" i="4" s="1"/>
  <c r="I1254" i="4" l="1"/>
  <c r="J1253" i="4"/>
  <c r="I1255" i="4" l="1"/>
  <c r="J1254" i="4"/>
  <c r="K1253" i="4"/>
  <c r="K1254" i="4" l="1"/>
  <c r="I1256" i="4"/>
  <c r="J1255" i="4"/>
  <c r="K1255" i="4" s="1"/>
  <c r="I1257" i="4" l="1"/>
  <c r="J1256" i="4"/>
  <c r="K1256" i="4" l="1"/>
  <c r="I1258" i="4"/>
  <c r="J1257" i="4"/>
  <c r="I1259" i="4" l="1"/>
  <c r="J1258" i="4"/>
  <c r="K1257" i="4"/>
  <c r="K1258" i="4" l="1"/>
  <c r="I1260" i="4"/>
  <c r="J1259" i="4"/>
  <c r="I1261" i="4" l="1"/>
  <c r="J1260" i="4"/>
  <c r="K1259" i="4"/>
  <c r="K1260" i="4" l="1"/>
  <c r="I1262" i="4"/>
  <c r="J1261" i="4"/>
  <c r="K1261" i="4" l="1"/>
  <c r="I1263" i="4"/>
  <c r="J1262" i="4"/>
  <c r="I1264" i="4" l="1"/>
  <c r="J1263" i="4"/>
  <c r="K1262" i="4"/>
  <c r="K1263" i="4" l="1"/>
  <c r="I1265" i="4"/>
  <c r="J1264" i="4"/>
  <c r="I1266" i="4" l="1"/>
  <c r="J1265" i="4"/>
  <c r="K1264" i="4"/>
  <c r="K1265" i="4" l="1"/>
  <c r="I1267" i="4"/>
  <c r="J1266" i="4"/>
  <c r="I1268" i="4" l="1"/>
  <c r="J1267" i="4"/>
  <c r="K1266" i="4"/>
  <c r="K1267" i="4" l="1"/>
  <c r="I1269" i="4"/>
  <c r="J1268" i="4"/>
  <c r="I1270" i="4" l="1"/>
  <c r="J1269" i="4"/>
  <c r="K1268" i="4"/>
  <c r="K1269" i="4" l="1"/>
  <c r="I1271" i="4"/>
  <c r="J1270" i="4"/>
  <c r="I1272" i="4" l="1"/>
  <c r="J1271" i="4"/>
  <c r="K1270" i="4"/>
  <c r="K1271" i="4" l="1"/>
  <c r="I1273" i="4"/>
  <c r="J1272" i="4"/>
  <c r="I1274" i="4" l="1"/>
  <c r="J1273" i="4"/>
  <c r="K1272" i="4"/>
  <c r="K1273" i="4" l="1"/>
  <c r="I1275" i="4"/>
  <c r="J1274" i="4"/>
  <c r="I1276" i="4" l="1"/>
  <c r="J1275" i="4"/>
  <c r="K1274" i="4"/>
  <c r="K1275" i="4" l="1"/>
  <c r="I1277" i="4"/>
  <c r="J1276" i="4"/>
  <c r="K1276" i="4" l="1"/>
  <c r="I1278" i="4"/>
  <c r="J1277" i="4"/>
  <c r="I1279" i="4" l="1"/>
  <c r="J1278" i="4"/>
  <c r="K1277" i="4"/>
  <c r="K1278" i="4" l="1"/>
  <c r="I1280" i="4"/>
  <c r="J1279" i="4"/>
  <c r="I1281" i="4" l="1"/>
  <c r="J1280" i="4"/>
  <c r="K1279" i="4"/>
  <c r="K1280" i="4" s="1"/>
  <c r="I1282" i="4" l="1"/>
  <c r="J1281" i="4"/>
  <c r="K1281" i="4" s="1"/>
  <c r="I1283" i="4" l="1"/>
  <c r="J1282" i="4"/>
  <c r="K1282" i="4" l="1"/>
  <c r="I1284" i="4"/>
  <c r="J1283" i="4"/>
  <c r="I1285" i="4" l="1"/>
  <c r="J1284" i="4"/>
  <c r="K1283" i="4"/>
  <c r="K1284" i="4" s="1"/>
  <c r="I1286" i="4" l="1"/>
  <c r="J1285" i="4"/>
  <c r="I1287" i="4" l="1"/>
  <c r="J1286" i="4"/>
  <c r="K1285" i="4"/>
  <c r="K1286" i="4" l="1"/>
  <c r="I1288" i="4"/>
  <c r="J1287" i="4"/>
  <c r="I1289" i="4" l="1"/>
  <c r="J1288" i="4"/>
  <c r="K1287" i="4"/>
  <c r="K1288" i="4" l="1"/>
  <c r="I1290" i="4"/>
  <c r="J1289" i="4"/>
  <c r="I1291" i="4" l="1"/>
  <c r="J1290" i="4"/>
  <c r="K1289" i="4"/>
  <c r="K1290" i="4" l="1"/>
  <c r="I1292" i="4"/>
  <c r="J1291" i="4"/>
  <c r="K1291" i="4" s="1"/>
  <c r="I1293" i="4" l="1"/>
  <c r="J1292" i="4"/>
  <c r="K1292" i="4" l="1"/>
  <c r="I1294" i="4"/>
  <c r="J1293" i="4"/>
  <c r="I1295" i="4" l="1"/>
  <c r="J1294" i="4"/>
  <c r="K1293" i="4"/>
  <c r="K1294" i="4" l="1"/>
  <c r="I1296" i="4"/>
  <c r="J1295" i="4"/>
  <c r="I1297" i="4" l="1"/>
  <c r="J1296" i="4"/>
  <c r="K1295" i="4"/>
  <c r="K1296" i="4" l="1"/>
  <c r="I1298" i="4"/>
  <c r="J1297" i="4"/>
  <c r="I1299" i="4" l="1"/>
  <c r="J1298" i="4"/>
  <c r="K1297" i="4"/>
  <c r="K1298" i="4" l="1"/>
  <c r="I1300" i="4"/>
  <c r="J1299" i="4"/>
  <c r="I1301" i="4" l="1"/>
  <c r="J1300" i="4"/>
  <c r="K1299" i="4"/>
  <c r="K1300" i="4" l="1"/>
  <c r="I1302" i="4"/>
  <c r="J1301" i="4"/>
  <c r="I1303" i="4" l="1"/>
  <c r="J1302" i="4"/>
  <c r="K1301" i="4"/>
  <c r="K1302" i="4" l="1"/>
  <c r="I1304" i="4"/>
  <c r="J1303" i="4"/>
  <c r="I1305" i="4" l="1"/>
  <c r="J1304" i="4"/>
  <c r="K1303" i="4"/>
  <c r="K1304" i="4" l="1"/>
  <c r="I1306" i="4"/>
  <c r="J1305" i="4"/>
  <c r="I1307" i="4" l="1"/>
  <c r="J1306" i="4"/>
  <c r="K1305" i="4"/>
  <c r="K1306" i="4" s="1"/>
  <c r="I1308" i="4" l="1"/>
  <c r="J1307" i="4"/>
  <c r="I1309" i="4" l="1"/>
  <c r="J1308" i="4"/>
  <c r="K1307" i="4"/>
  <c r="K1308" i="4" l="1"/>
  <c r="I1310" i="4"/>
  <c r="J1309" i="4"/>
  <c r="I1311" i="4" l="1"/>
  <c r="J1310" i="4"/>
  <c r="K1309" i="4"/>
  <c r="K1310" i="4" l="1"/>
  <c r="I1312" i="4"/>
  <c r="J1311" i="4"/>
  <c r="I1313" i="4" l="1"/>
  <c r="J1312" i="4"/>
  <c r="K1311" i="4"/>
  <c r="K1312" i="4" l="1"/>
  <c r="I1314" i="4"/>
  <c r="J1313" i="4"/>
  <c r="K1313" i="4" s="1"/>
  <c r="I1315" i="4" l="1"/>
  <c r="J1314" i="4"/>
  <c r="I1316" i="4" l="1"/>
  <c r="J1315" i="4"/>
  <c r="K1314" i="4"/>
  <c r="K1315" i="4" l="1"/>
  <c r="I1317" i="4"/>
  <c r="J1316" i="4"/>
  <c r="I1318" i="4" l="1"/>
  <c r="J1317" i="4"/>
  <c r="K1316" i="4"/>
  <c r="K1317" i="4" s="1"/>
  <c r="I1319" i="4" l="1"/>
  <c r="J1318" i="4"/>
  <c r="K1318" i="4" l="1"/>
  <c r="I1320" i="4"/>
  <c r="J1319" i="4"/>
  <c r="I1321" i="4" l="1"/>
  <c r="J1320" i="4"/>
  <c r="K1319" i="4"/>
  <c r="K1320" i="4" s="1"/>
  <c r="I1322" i="4" l="1"/>
  <c r="J1321" i="4"/>
  <c r="K1321" i="4" l="1"/>
  <c r="I1323" i="4"/>
  <c r="J1322" i="4"/>
  <c r="I1324" i="4" l="1"/>
  <c r="J1323" i="4"/>
  <c r="K1322" i="4"/>
  <c r="K1323" i="4" s="1"/>
  <c r="I1325" i="4" l="1"/>
  <c r="J1324" i="4"/>
  <c r="I1326" i="4" l="1"/>
  <c r="J1325" i="4"/>
  <c r="K1324" i="4"/>
  <c r="K1325" i="4" l="1"/>
  <c r="I1327" i="4"/>
  <c r="J1326" i="4"/>
  <c r="I1328" i="4" l="1"/>
  <c r="J1327" i="4"/>
  <c r="K1326" i="4"/>
  <c r="K1327" i="4" l="1"/>
  <c r="I1329" i="4"/>
  <c r="J1328" i="4"/>
  <c r="I1330" i="4" l="1"/>
  <c r="J1329" i="4"/>
  <c r="K1328" i="4"/>
  <c r="K1329" i="4" l="1"/>
  <c r="I1331" i="4"/>
  <c r="J1330" i="4"/>
  <c r="I1332" i="4" l="1"/>
  <c r="J1331" i="4"/>
  <c r="K1330" i="4"/>
  <c r="K1331" i="4" l="1"/>
  <c r="I1333" i="4"/>
  <c r="J1332" i="4"/>
  <c r="K1332" i="4" l="1"/>
  <c r="I1334" i="4"/>
  <c r="J1333" i="4"/>
  <c r="I1335" i="4" l="1"/>
  <c r="J1334" i="4"/>
  <c r="K1333" i="4"/>
  <c r="K1334" i="4" l="1"/>
  <c r="I1336" i="4"/>
  <c r="J1335" i="4"/>
  <c r="K1335" i="4" s="1"/>
  <c r="I1337" i="4" l="1"/>
  <c r="J1336" i="4"/>
  <c r="I1338" i="4" l="1"/>
  <c r="J1337" i="4"/>
  <c r="K1336" i="4"/>
  <c r="K1337" i="4" s="1"/>
  <c r="I1339" i="4" l="1"/>
  <c r="J1338" i="4"/>
  <c r="I1340" i="4" l="1"/>
  <c r="J1339" i="4"/>
  <c r="K1338" i="4"/>
  <c r="K1339" i="4" l="1"/>
  <c r="I1341" i="4"/>
  <c r="J1340" i="4"/>
  <c r="I1342" i="4" l="1"/>
  <c r="J1341" i="4"/>
  <c r="K1340" i="4"/>
  <c r="K1341" i="4" l="1"/>
  <c r="I1343" i="4"/>
  <c r="J1342" i="4"/>
  <c r="I1344" i="4" l="1"/>
  <c r="J1343" i="4"/>
  <c r="K1342" i="4"/>
  <c r="K1343" i="4" l="1"/>
  <c r="I1345" i="4"/>
  <c r="J1344" i="4"/>
  <c r="K1344" i="4" l="1"/>
  <c r="I1346" i="4"/>
  <c r="J1345" i="4"/>
  <c r="K1345" i="4" l="1"/>
  <c r="I1347" i="4"/>
  <c r="J1346" i="4"/>
  <c r="I1348" i="4" l="1"/>
  <c r="J1347" i="4"/>
  <c r="K1346" i="4"/>
  <c r="K1347" i="4" s="1"/>
  <c r="I1349" i="4" l="1"/>
  <c r="J1348" i="4"/>
  <c r="K1348" i="4" s="1"/>
  <c r="I1350" i="4" l="1"/>
  <c r="J1349" i="4"/>
  <c r="I1351" i="4" l="1"/>
  <c r="J1350" i="4"/>
  <c r="K1349" i="4"/>
  <c r="K1350" i="4" s="1"/>
  <c r="I1352" i="4" l="1"/>
  <c r="J1351" i="4"/>
  <c r="I1353" i="4" l="1"/>
  <c r="J1352" i="4"/>
  <c r="K1351" i="4"/>
  <c r="K1352" i="4" s="1"/>
  <c r="I1354" i="4" l="1"/>
  <c r="J1353" i="4"/>
  <c r="K1353" i="4" s="1"/>
  <c r="I1355" i="4" l="1"/>
  <c r="J1354" i="4"/>
  <c r="I1356" i="4" l="1"/>
  <c r="J1355" i="4"/>
  <c r="K1354" i="4"/>
  <c r="K1355" i="4" s="1"/>
  <c r="I1357" i="4" l="1"/>
  <c r="J1356" i="4"/>
  <c r="I1358" i="4" l="1"/>
  <c r="J1357" i="4"/>
  <c r="K1356" i="4"/>
  <c r="K1357" i="4" l="1"/>
  <c r="I1359" i="4"/>
  <c r="J1358" i="4"/>
  <c r="I1360" i="4" l="1"/>
  <c r="J1359" i="4"/>
  <c r="K1358" i="4"/>
  <c r="K1359" i="4" s="1"/>
  <c r="I1361" i="4" l="1"/>
  <c r="J1360" i="4"/>
  <c r="I1362" i="4" l="1"/>
  <c r="J1361" i="4"/>
  <c r="K1360" i="4"/>
  <c r="K1361" i="4" l="1"/>
  <c r="I1363" i="4"/>
  <c r="J1362" i="4"/>
  <c r="I1364" i="4" l="1"/>
  <c r="J1363" i="4"/>
  <c r="K1362" i="4"/>
  <c r="K1363" i="4" l="1"/>
  <c r="I1365" i="4"/>
  <c r="J1364" i="4"/>
  <c r="I1366" i="4" l="1"/>
  <c r="J1365" i="4"/>
  <c r="K1364" i="4"/>
  <c r="K1365" i="4" l="1"/>
  <c r="I1367" i="4"/>
  <c r="J1366" i="4"/>
  <c r="I1368" i="4" l="1"/>
  <c r="J1367" i="4"/>
  <c r="K1366" i="4"/>
  <c r="K1367" i="4" l="1"/>
  <c r="I1369" i="4"/>
  <c r="J1368" i="4"/>
  <c r="K1368" i="4" s="1"/>
  <c r="I1370" i="4" l="1"/>
  <c r="J1369" i="4"/>
  <c r="I1371" i="4" l="1"/>
  <c r="J1370" i="4"/>
  <c r="K1369" i="4"/>
  <c r="K1370" i="4" s="1"/>
  <c r="I1372" i="4" l="1"/>
  <c r="J1371" i="4"/>
  <c r="I1373" i="4" l="1"/>
  <c r="J1372" i="4"/>
  <c r="K1371" i="4"/>
  <c r="K1372" i="4" l="1"/>
  <c r="I1374" i="4"/>
  <c r="J1373" i="4"/>
  <c r="I1375" i="4" l="1"/>
  <c r="J1374" i="4"/>
  <c r="K1373" i="4"/>
  <c r="K1374" i="4" s="1"/>
  <c r="I1376" i="4" l="1"/>
  <c r="J1375" i="4"/>
  <c r="I1377" i="4" l="1"/>
  <c r="J1376" i="4"/>
  <c r="K1375" i="4"/>
  <c r="K1376" i="4" l="1"/>
  <c r="I1378" i="4"/>
  <c r="J1377" i="4"/>
  <c r="K1377" i="4" l="1"/>
  <c r="I1379" i="4"/>
  <c r="J1378" i="4"/>
  <c r="I1380" i="4" l="1"/>
  <c r="J1379" i="4"/>
  <c r="K1378" i="4"/>
  <c r="K1379" i="4" s="1"/>
  <c r="I1381" i="4" l="1"/>
  <c r="J1380" i="4"/>
  <c r="K1380" i="4" s="1"/>
  <c r="I1382" i="4" l="1"/>
  <c r="J1381" i="4"/>
  <c r="K1381" i="4" l="1"/>
  <c r="I1383" i="4"/>
  <c r="J1382" i="4"/>
  <c r="I1384" i="4" l="1"/>
  <c r="J1383" i="4"/>
  <c r="K1382" i="4"/>
  <c r="K1383" i="4" l="1"/>
  <c r="I1385" i="4"/>
  <c r="J1384" i="4"/>
  <c r="I1386" i="4" l="1"/>
  <c r="J1385" i="4"/>
  <c r="K1384" i="4"/>
  <c r="K1385" i="4" s="1"/>
  <c r="I1387" i="4" l="1"/>
  <c r="J1386" i="4"/>
  <c r="I1388" i="4" l="1"/>
  <c r="J1387" i="4"/>
  <c r="K1386" i="4"/>
  <c r="K1387" i="4" s="1"/>
  <c r="I1389" i="4" l="1"/>
  <c r="J1388" i="4"/>
  <c r="K1388" i="4" s="1"/>
  <c r="I1390" i="4" l="1"/>
  <c r="J1389" i="4"/>
  <c r="I1391" i="4" l="1"/>
  <c r="J1390" i="4"/>
  <c r="K1389" i="4"/>
  <c r="K1390" i="4" l="1"/>
  <c r="I1392" i="4"/>
  <c r="J1391" i="4"/>
  <c r="I1393" i="4" l="1"/>
  <c r="J1392" i="4"/>
  <c r="K1391" i="4"/>
  <c r="K1392" i="4" l="1"/>
  <c r="I1394" i="4"/>
  <c r="J1393" i="4"/>
  <c r="I1395" i="4" l="1"/>
  <c r="J1394" i="4"/>
  <c r="K1393" i="4"/>
  <c r="K1394" i="4" l="1"/>
  <c r="I1396" i="4"/>
  <c r="J1395" i="4"/>
  <c r="I1397" i="4" l="1"/>
  <c r="J1396" i="4"/>
  <c r="K1395" i="4"/>
  <c r="K1396" i="4" s="1"/>
  <c r="I1398" i="4" l="1"/>
  <c r="J1397" i="4"/>
  <c r="K1397" i="4" s="1"/>
  <c r="I1399" i="4" l="1"/>
  <c r="J1398" i="4"/>
  <c r="I1400" i="4" l="1"/>
  <c r="J1399" i="4"/>
  <c r="K1398" i="4"/>
  <c r="K1399" i="4" l="1"/>
  <c r="I1401" i="4"/>
  <c r="J1400" i="4"/>
  <c r="I1402" i="4" l="1"/>
  <c r="J1401" i="4"/>
  <c r="K1400" i="4"/>
  <c r="K1401" i="4" l="1"/>
  <c r="I1403" i="4"/>
  <c r="J1402" i="4"/>
  <c r="I1404" i="4" l="1"/>
  <c r="J1403" i="4"/>
  <c r="K1402" i="4"/>
  <c r="K1403" i="4" l="1"/>
  <c r="I1405" i="4"/>
  <c r="J1404" i="4"/>
  <c r="I1406" i="4" l="1"/>
  <c r="J1405" i="4"/>
  <c r="K1404" i="4"/>
  <c r="K1405" i="4" l="1"/>
  <c r="I1407" i="4"/>
  <c r="J1406" i="4"/>
  <c r="I1408" i="4" l="1"/>
  <c r="J1407" i="4"/>
  <c r="K1406" i="4"/>
  <c r="K1407" i="4" s="1"/>
  <c r="I1409" i="4" l="1"/>
  <c r="J1408" i="4"/>
  <c r="I1410" i="4" l="1"/>
  <c r="J1409" i="4"/>
  <c r="K1408" i="4"/>
  <c r="K1409" i="4" l="1"/>
  <c r="I1411" i="4"/>
  <c r="J1410" i="4"/>
  <c r="K1410" i="4" l="1"/>
  <c r="I1412" i="4"/>
  <c r="J1411" i="4"/>
  <c r="I1413" i="4" l="1"/>
  <c r="J1412" i="4"/>
  <c r="K1411" i="4"/>
  <c r="K1412" i="4" l="1"/>
  <c r="I1414" i="4"/>
  <c r="J1413" i="4"/>
  <c r="I1415" i="4" l="1"/>
  <c r="J1414" i="4"/>
  <c r="K1413" i="4"/>
  <c r="K1414" i="4" l="1"/>
  <c r="I1416" i="4"/>
  <c r="J1415" i="4"/>
  <c r="I1417" i="4" l="1"/>
  <c r="J1416" i="4"/>
  <c r="K1415" i="4"/>
  <c r="K1416" i="4" s="1"/>
  <c r="I1418" i="4" l="1"/>
  <c r="J1417" i="4"/>
  <c r="I1419" i="4" l="1"/>
  <c r="J1418" i="4"/>
  <c r="K1417" i="4"/>
  <c r="K1418" i="4" s="1"/>
  <c r="I1420" i="4" l="1"/>
  <c r="J1419" i="4"/>
  <c r="K1419" i="4" s="1"/>
  <c r="I1421" i="4" l="1"/>
  <c r="J1420" i="4"/>
  <c r="K1420" i="4" l="1"/>
  <c r="I1422" i="4"/>
  <c r="J1421" i="4"/>
  <c r="K1421" i="4" l="1"/>
  <c r="I1423" i="4"/>
  <c r="J1422" i="4"/>
  <c r="I1424" i="4" l="1"/>
  <c r="J1423" i="4"/>
  <c r="K1422" i="4"/>
  <c r="K1423" i="4" l="1"/>
  <c r="I1425" i="4"/>
  <c r="J1424" i="4"/>
  <c r="I1426" i="4" l="1"/>
  <c r="J1425" i="4"/>
  <c r="K1424" i="4"/>
  <c r="K1425" i="4" l="1"/>
  <c r="I1427" i="4"/>
  <c r="J1426" i="4"/>
  <c r="K1426" i="4" l="1"/>
  <c r="I1428" i="4"/>
  <c r="J1427" i="4"/>
  <c r="I1429" i="4" l="1"/>
  <c r="J1428" i="4"/>
  <c r="K1427" i="4"/>
  <c r="K1428" i="4" s="1"/>
  <c r="I1430" i="4" l="1"/>
  <c r="J1429" i="4"/>
  <c r="I1431" i="4" l="1"/>
  <c r="J1430" i="4"/>
  <c r="K1429" i="4"/>
  <c r="K1430" i="4" l="1"/>
  <c r="I1432" i="4"/>
  <c r="J1431" i="4"/>
  <c r="I1433" i="4" l="1"/>
  <c r="J1432" i="4"/>
  <c r="K1431" i="4"/>
  <c r="K1432" i="4" l="1"/>
  <c r="I1434" i="4"/>
  <c r="J1433" i="4"/>
  <c r="K1433" i="4" l="1"/>
  <c r="I1435" i="4"/>
  <c r="J1434" i="4"/>
  <c r="K1434" i="4" l="1"/>
  <c r="I1436" i="4"/>
  <c r="J1435" i="4"/>
  <c r="I1437" i="4" l="1"/>
  <c r="J1436" i="4"/>
  <c r="K1435" i="4"/>
  <c r="K1436" i="4" l="1"/>
  <c r="I1438" i="4"/>
  <c r="J1437" i="4"/>
  <c r="I1439" i="4" l="1"/>
  <c r="J1438" i="4"/>
  <c r="K1437" i="4"/>
  <c r="K1438" i="4" l="1"/>
  <c r="I1440" i="4"/>
  <c r="J1439" i="4"/>
  <c r="I1441" i="4" l="1"/>
  <c r="J1440" i="4"/>
  <c r="K1439" i="4"/>
  <c r="K1440" i="4" l="1"/>
  <c r="I1442" i="4"/>
  <c r="J1441" i="4"/>
  <c r="I1443" i="4" l="1"/>
  <c r="J1442" i="4"/>
  <c r="K1441" i="4"/>
  <c r="K1442" i="4" s="1"/>
  <c r="I1444" i="4" l="1"/>
  <c r="J1443" i="4"/>
  <c r="I1445" i="4" l="1"/>
  <c r="J1444" i="4"/>
  <c r="K1443" i="4"/>
  <c r="K1444" i="4" l="1"/>
  <c r="I1446" i="4"/>
  <c r="J1445" i="4"/>
  <c r="I1447" i="4" l="1"/>
  <c r="J1446" i="4"/>
  <c r="K1445" i="4"/>
  <c r="K1446" i="4" s="1"/>
  <c r="I1448" i="4" l="1"/>
  <c r="J1447" i="4"/>
  <c r="K1447" i="4" s="1"/>
  <c r="I1449" i="4" l="1"/>
  <c r="J1448" i="4"/>
  <c r="I1450" i="4" l="1"/>
  <c r="J1449" i="4"/>
  <c r="K1448" i="4"/>
  <c r="K1449" i="4" l="1"/>
  <c r="I1451" i="4"/>
  <c r="J1450" i="4"/>
  <c r="I1452" i="4" l="1"/>
  <c r="J1451" i="4"/>
  <c r="K1450" i="4"/>
  <c r="K1451" i="4" l="1"/>
  <c r="I1453" i="4"/>
  <c r="J1452" i="4"/>
  <c r="K1452" i="4" l="1"/>
  <c r="I1454" i="4"/>
  <c r="J1453" i="4"/>
  <c r="I1455" i="4" l="1"/>
  <c r="J1454" i="4"/>
  <c r="K1453" i="4"/>
  <c r="K1454" i="4" l="1"/>
  <c r="I1456" i="4"/>
  <c r="J1455" i="4"/>
  <c r="I1457" i="4" l="1"/>
  <c r="J1456" i="4"/>
  <c r="K1455" i="4"/>
  <c r="K1456" i="4" l="1"/>
  <c r="I1458" i="4"/>
  <c r="J1457" i="4"/>
  <c r="I1459" i="4" l="1"/>
  <c r="J1458" i="4"/>
  <c r="K1457" i="4"/>
  <c r="K1458" i="4" s="1"/>
  <c r="I1460" i="4" l="1"/>
  <c r="J1459" i="4"/>
  <c r="I1461" i="4" l="1"/>
  <c r="J1460" i="4"/>
  <c r="K1459" i="4"/>
  <c r="K1460" i="4" s="1"/>
  <c r="I1462" i="4" l="1"/>
  <c r="J1461" i="4"/>
  <c r="I1463" i="4" l="1"/>
  <c r="J1462" i="4"/>
  <c r="K1461" i="4"/>
  <c r="K1462" i="4" l="1"/>
  <c r="I1464" i="4"/>
  <c r="J1463" i="4"/>
  <c r="I1465" i="4" l="1"/>
  <c r="J1464" i="4"/>
  <c r="K1463" i="4"/>
  <c r="K1464" i="4" s="1"/>
  <c r="I1466" i="4" l="1"/>
  <c r="J1465" i="4"/>
  <c r="I1467" i="4" l="1"/>
  <c r="J1466" i="4"/>
  <c r="K1465" i="4"/>
  <c r="K1466" i="4" l="1"/>
  <c r="I1468" i="4"/>
  <c r="J1467" i="4"/>
  <c r="K1467" i="4" l="1"/>
  <c r="I1469" i="4"/>
  <c r="J1468" i="4"/>
  <c r="I1470" i="4" l="1"/>
  <c r="J1469" i="4"/>
  <c r="K1468" i="4"/>
  <c r="K1469" i="4" l="1"/>
  <c r="I1471" i="4"/>
  <c r="J1470" i="4"/>
  <c r="K1470" i="4" l="1"/>
  <c r="I1472" i="4"/>
  <c r="J1471" i="4"/>
  <c r="K1471" i="4" s="1"/>
  <c r="I1473" i="4" l="1"/>
  <c r="J1472" i="4"/>
  <c r="K1472" i="4" l="1"/>
  <c r="I1474" i="4"/>
  <c r="J1473" i="4"/>
  <c r="K1473" i="4" l="1"/>
  <c r="I1475" i="4"/>
  <c r="J1474" i="4"/>
  <c r="I1476" i="4" l="1"/>
  <c r="J1475" i="4"/>
  <c r="K1474" i="4"/>
  <c r="K1475" i="4" s="1"/>
  <c r="I1477" i="4" l="1"/>
  <c r="J1476" i="4"/>
  <c r="I1478" i="4" l="1"/>
  <c r="J1477" i="4"/>
  <c r="K1476" i="4"/>
  <c r="K1477" i="4" l="1"/>
  <c r="I1479" i="4"/>
  <c r="J1478" i="4"/>
  <c r="I1480" i="4" l="1"/>
  <c r="J1479" i="4"/>
  <c r="K1478" i="4"/>
  <c r="K1479" i="4" l="1"/>
  <c r="I1481" i="4"/>
  <c r="J1480" i="4"/>
  <c r="I1482" i="4" l="1"/>
  <c r="J1481" i="4"/>
  <c r="K1480" i="4"/>
  <c r="K1481" i="4" l="1"/>
  <c r="I1483" i="4"/>
  <c r="J1482" i="4"/>
  <c r="I1484" i="4" l="1"/>
  <c r="J1483" i="4"/>
  <c r="K1482" i="4"/>
  <c r="K1483" i="4" l="1"/>
  <c r="I1485" i="4"/>
  <c r="J1484" i="4"/>
  <c r="K1484" i="4" s="1"/>
  <c r="I1486" i="4" l="1"/>
  <c r="J1485" i="4"/>
  <c r="I1487" i="4" l="1"/>
  <c r="J1486" i="4"/>
  <c r="K1485" i="4"/>
  <c r="K1486" i="4" l="1"/>
  <c r="I1488" i="4"/>
  <c r="J1487" i="4"/>
  <c r="I1489" i="4" l="1"/>
  <c r="J1488" i="4"/>
  <c r="K1487" i="4"/>
  <c r="K1488" i="4" l="1"/>
  <c r="I1490" i="4"/>
  <c r="J1489" i="4"/>
  <c r="I1491" i="4" l="1"/>
  <c r="J1490" i="4"/>
  <c r="K1489" i="4"/>
  <c r="K1490" i="4" l="1"/>
  <c r="I1492" i="4"/>
  <c r="J1491" i="4"/>
  <c r="I1493" i="4" l="1"/>
  <c r="J1492" i="4"/>
  <c r="K1491" i="4"/>
  <c r="K1492" i="4" s="1"/>
  <c r="I1494" i="4" l="1"/>
  <c r="J1493" i="4"/>
  <c r="K1493" i="4" s="1"/>
  <c r="I1495" i="4" l="1"/>
  <c r="J1494" i="4"/>
  <c r="I1496" i="4" l="1"/>
  <c r="J1495" i="4"/>
  <c r="K1494" i="4"/>
  <c r="K1495" i="4" l="1"/>
  <c r="I1497" i="4"/>
  <c r="J1496" i="4"/>
  <c r="I1498" i="4" l="1"/>
  <c r="J1497" i="4"/>
  <c r="K1496" i="4"/>
  <c r="K1497" i="4" l="1"/>
  <c r="I1499" i="4"/>
  <c r="J1498" i="4"/>
  <c r="I1500" i="4" l="1"/>
  <c r="J1499" i="4"/>
  <c r="K1498" i="4"/>
  <c r="K1499" i="4" l="1"/>
  <c r="I1501" i="4"/>
  <c r="J1500" i="4"/>
  <c r="I1502" i="4" l="1"/>
  <c r="J1501" i="4"/>
  <c r="K1500" i="4"/>
  <c r="K1501" i="4" l="1"/>
  <c r="I1503" i="4"/>
  <c r="J1502" i="4"/>
  <c r="K1502" i="4" l="1"/>
  <c r="I1504" i="4"/>
  <c r="J1503" i="4"/>
  <c r="I1505" i="4" l="1"/>
  <c r="J1504" i="4"/>
  <c r="K1503" i="4"/>
  <c r="K1504" i="4" s="1"/>
  <c r="I1506" i="4" l="1"/>
  <c r="J1505" i="4"/>
  <c r="I1507" i="4" l="1"/>
  <c r="J1506" i="4"/>
  <c r="K1505" i="4"/>
  <c r="K1506" i="4" l="1"/>
  <c r="I1508" i="4"/>
  <c r="J1507" i="4"/>
  <c r="I1509" i="4" l="1"/>
  <c r="J1508" i="4"/>
  <c r="K1507" i="4"/>
  <c r="K1508" i="4" s="1"/>
  <c r="I1510" i="4" l="1"/>
  <c r="J1509" i="4"/>
  <c r="K1509" i="4" s="1"/>
  <c r="I1511" i="4" l="1"/>
  <c r="J1510" i="4"/>
  <c r="I1512" i="4" l="1"/>
  <c r="J1511" i="4"/>
  <c r="K1510" i="4"/>
  <c r="K1511" i="4" l="1"/>
  <c r="I1513" i="4"/>
  <c r="J1512" i="4"/>
  <c r="I1514" i="4" l="1"/>
  <c r="J1513" i="4"/>
  <c r="K1512" i="4"/>
  <c r="K1513" i="4" s="1"/>
  <c r="I1515" i="4" l="1"/>
  <c r="J1514" i="4"/>
  <c r="I1516" i="4" l="1"/>
  <c r="J1515" i="4"/>
  <c r="K1514" i="4"/>
  <c r="K1515" i="4" s="1"/>
  <c r="I1517" i="4" l="1"/>
  <c r="J1516" i="4"/>
  <c r="K1516" i="4" l="1"/>
  <c r="I1518" i="4"/>
  <c r="J1517" i="4"/>
  <c r="I1519" i="4" l="1"/>
  <c r="J1518" i="4"/>
  <c r="K1517" i="4"/>
  <c r="K1518" i="4" s="1"/>
  <c r="I1520" i="4" l="1"/>
  <c r="J1519" i="4"/>
  <c r="I1521" i="4" l="1"/>
  <c r="J1520" i="4"/>
  <c r="K1519" i="4"/>
  <c r="K1520" i="4" l="1"/>
  <c r="I1522" i="4"/>
  <c r="J1521" i="4"/>
  <c r="K1521" i="4" s="1"/>
  <c r="I1523" i="4" l="1"/>
  <c r="J1522" i="4"/>
  <c r="K1522" i="4" l="1"/>
  <c r="I1524" i="4"/>
  <c r="J1523" i="4"/>
  <c r="K1523" i="4" l="1"/>
  <c r="I1525" i="4"/>
  <c r="J1524" i="4"/>
  <c r="I1526" i="4" l="1"/>
  <c r="J1525" i="4"/>
  <c r="K1524" i="4"/>
  <c r="K1525" i="4" l="1"/>
  <c r="I1527" i="4"/>
  <c r="J1526" i="4"/>
  <c r="I1528" i="4" l="1"/>
  <c r="J1527" i="4"/>
  <c r="K1526" i="4"/>
  <c r="K1527" i="4" s="1"/>
  <c r="I1529" i="4" l="1"/>
  <c r="J1528" i="4"/>
  <c r="I1530" i="4" l="1"/>
  <c r="J1529" i="4"/>
  <c r="K1528" i="4"/>
  <c r="K1529" i="4" s="1"/>
  <c r="I1531" i="4" l="1"/>
  <c r="J1530" i="4"/>
  <c r="I1532" i="4" l="1"/>
  <c r="J1531" i="4"/>
  <c r="K1530" i="4"/>
  <c r="K1531" i="4" l="1"/>
  <c r="I1533" i="4"/>
  <c r="J1532" i="4"/>
  <c r="I1534" i="4" l="1"/>
  <c r="J1533" i="4"/>
  <c r="K1532" i="4"/>
  <c r="K1533" i="4" s="1"/>
  <c r="I1535" i="4" l="1"/>
  <c r="J1534" i="4"/>
  <c r="I1536" i="4" l="1"/>
  <c r="J1535" i="4"/>
  <c r="K1534" i="4"/>
  <c r="K1535" i="4" l="1"/>
  <c r="I1537" i="4"/>
  <c r="J1536" i="4"/>
  <c r="I1538" i="4" l="1"/>
  <c r="J1537" i="4"/>
  <c r="K1536" i="4"/>
  <c r="K1537" i="4" s="1"/>
  <c r="I1539" i="4" l="1"/>
  <c r="J1538" i="4"/>
  <c r="K1538" i="4" l="1"/>
  <c r="I1540" i="4"/>
  <c r="J1539" i="4"/>
  <c r="I1541" i="4" l="1"/>
  <c r="J1540" i="4"/>
  <c r="K1539" i="4"/>
  <c r="K1540" i="4" s="1"/>
  <c r="I1542" i="4" l="1"/>
  <c r="J1541" i="4"/>
  <c r="I1543" i="4" l="1"/>
  <c r="J1542" i="4"/>
  <c r="K1541" i="4"/>
  <c r="K1542" i="4" s="1"/>
  <c r="I1544" i="4" l="1"/>
  <c r="J1543" i="4"/>
  <c r="K1543" i="4" s="1"/>
  <c r="I1545" i="4" l="1"/>
  <c r="J1544" i="4"/>
  <c r="K1544" i="4" l="1"/>
  <c r="I1546" i="4"/>
  <c r="J1545" i="4"/>
  <c r="I1547" i="4" l="1"/>
  <c r="J1546" i="4"/>
  <c r="K1545" i="4"/>
  <c r="K1546" i="4" s="1"/>
  <c r="I1548" i="4" l="1"/>
  <c r="J1547" i="4"/>
  <c r="I1549" i="4" l="1"/>
  <c r="J1548" i="4"/>
  <c r="K1547" i="4"/>
  <c r="K1548" i="4" l="1"/>
  <c r="I1550" i="4"/>
  <c r="J1549" i="4"/>
  <c r="I1551" i="4" l="1"/>
  <c r="J1550" i="4"/>
  <c r="K1549" i="4"/>
  <c r="K1550" i="4" l="1"/>
  <c r="I1552" i="4"/>
  <c r="J1551" i="4"/>
  <c r="I1553" i="4" l="1"/>
  <c r="J1552" i="4"/>
  <c r="K1551" i="4"/>
  <c r="K1552" i="4" l="1"/>
  <c r="I1554" i="4"/>
  <c r="J1553" i="4"/>
  <c r="K1553" i="4" s="1"/>
  <c r="I1555" i="4" l="1"/>
  <c r="J1554" i="4"/>
  <c r="K1554" i="4" l="1"/>
  <c r="I1556" i="4"/>
  <c r="J1555" i="4"/>
  <c r="I1557" i="4" l="1"/>
  <c r="J1556" i="4"/>
  <c r="K1555" i="4"/>
  <c r="K1556" i="4" s="1"/>
  <c r="I1558" i="4" l="1"/>
  <c r="J1557" i="4"/>
  <c r="I1559" i="4" l="1"/>
  <c r="J1558" i="4"/>
  <c r="K1557" i="4"/>
  <c r="K1558" i="4" s="1"/>
  <c r="I1560" i="4" l="1"/>
  <c r="J1559" i="4"/>
  <c r="K1559" i="4" l="1"/>
  <c r="I1561" i="4"/>
  <c r="J1560" i="4"/>
  <c r="K1560" i="4" l="1"/>
  <c r="I1562" i="4"/>
  <c r="J1561" i="4"/>
  <c r="I1563" i="4" l="1"/>
  <c r="J1562" i="4"/>
  <c r="K1561" i="4"/>
  <c r="K1562" i="4" s="1"/>
  <c r="I1564" i="4" l="1"/>
  <c r="J1563" i="4"/>
  <c r="K1563" i="4" l="1"/>
  <c r="I1565" i="4"/>
  <c r="J1564" i="4"/>
  <c r="I1566" i="4" l="1"/>
  <c r="J1565" i="4"/>
  <c r="K1564" i="4"/>
  <c r="K1565" i="4" s="1"/>
  <c r="I1567" i="4" l="1"/>
  <c r="J1566" i="4"/>
  <c r="I1568" i="4" l="1"/>
  <c r="J1567" i="4"/>
  <c r="K1566" i="4"/>
  <c r="K1567" i="4" s="1"/>
  <c r="I1569" i="4" l="1"/>
  <c r="J1568" i="4"/>
  <c r="K1568" i="4" s="1"/>
  <c r="I1570" i="4" l="1"/>
  <c r="J1569" i="4"/>
  <c r="I1571" i="4" l="1"/>
  <c r="J1570" i="4"/>
  <c r="K1569" i="4"/>
  <c r="K1570" i="4" s="1"/>
  <c r="I1572" i="4" l="1"/>
  <c r="J1571" i="4"/>
  <c r="I1573" i="4" l="1"/>
  <c r="J1572" i="4"/>
  <c r="K1571" i="4"/>
  <c r="K1572" i="4" s="1"/>
  <c r="I1574" i="4" l="1"/>
  <c r="J1573" i="4"/>
  <c r="I1575" i="4" l="1"/>
  <c r="J1574" i="4"/>
  <c r="K1573" i="4"/>
  <c r="K1574" i="4" l="1"/>
  <c r="I1576" i="4"/>
  <c r="J1575" i="4"/>
  <c r="I1577" i="4" l="1"/>
  <c r="J1576" i="4"/>
  <c r="K1575" i="4"/>
  <c r="K1576" i="4" s="1"/>
  <c r="I1578" i="4" l="1"/>
  <c r="J1577" i="4"/>
  <c r="I1579" i="4" l="1"/>
  <c r="J1578" i="4"/>
  <c r="K1577" i="4"/>
  <c r="K1578" i="4" s="1"/>
  <c r="I1580" i="4" l="1"/>
  <c r="J1579" i="4"/>
  <c r="I1581" i="4" l="1"/>
  <c r="J1580" i="4"/>
  <c r="K1579" i="4"/>
  <c r="K1580" i="4" s="1"/>
  <c r="I1582" i="4" l="1"/>
  <c r="J1581" i="4"/>
  <c r="K1581" i="4" l="1"/>
  <c r="I1583" i="4"/>
  <c r="J1582" i="4"/>
  <c r="I1584" i="4" l="1"/>
  <c r="J1583" i="4"/>
  <c r="K1582" i="4"/>
  <c r="K1583" i="4" s="1"/>
  <c r="I1585" i="4" l="1"/>
  <c r="J1584" i="4"/>
  <c r="I1586" i="4" l="1"/>
  <c r="J1585" i="4"/>
  <c r="K1584" i="4"/>
  <c r="K1585" i="4" l="1"/>
  <c r="I1587" i="4"/>
  <c r="J1586" i="4"/>
  <c r="I1588" i="4" l="1"/>
  <c r="J1587" i="4"/>
  <c r="K1586" i="4"/>
  <c r="K1587" i="4" s="1"/>
  <c r="I1589" i="4" l="1"/>
  <c r="J1588" i="4"/>
  <c r="K1588" i="4" s="1"/>
  <c r="I1590" i="4" l="1"/>
  <c r="J1589" i="4"/>
  <c r="K1589" i="4" l="1"/>
  <c r="I1591" i="4"/>
  <c r="J1590" i="4"/>
  <c r="K1590" i="4" l="1"/>
  <c r="I1592" i="4"/>
  <c r="J1591" i="4"/>
  <c r="I1593" i="4" l="1"/>
  <c r="J1592" i="4"/>
  <c r="K1591" i="4"/>
  <c r="K1592" i="4" s="1"/>
  <c r="I1594" i="4" l="1"/>
  <c r="J1593" i="4"/>
  <c r="I1595" i="4" l="1"/>
  <c r="J1594" i="4"/>
  <c r="K1593" i="4"/>
  <c r="K1594" i="4" s="1"/>
  <c r="I1596" i="4" l="1"/>
  <c r="J1595" i="4"/>
  <c r="K1595" i="4" l="1"/>
  <c r="I1597" i="4"/>
  <c r="J1596" i="4"/>
  <c r="I1598" i="4" l="1"/>
  <c r="J1597" i="4"/>
  <c r="K1596" i="4"/>
  <c r="K1597" i="4" l="1"/>
  <c r="I1599" i="4"/>
  <c r="J1598" i="4"/>
  <c r="I1600" i="4" l="1"/>
  <c r="J1599" i="4"/>
  <c r="K1598" i="4"/>
  <c r="K1599" i="4" s="1"/>
  <c r="I1601" i="4" l="1"/>
  <c r="J1600" i="4"/>
  <c r="K1600" i="4" l="1"/>
  <c r="I1602" i="4"/>
  <c r="J1601" i="4"/>
  <c r="I1603" i="4" l="1"/>
  <c r="J1602" i="4"/>
  <c r="K1601" i="4"/>
  <c r="K1602" i="4" s="1"/>
  <c r="I1604" i="4" l="1"/>
  <c r="J1603" i="4"/>
  <c r="K1603" i="4" s="1"/>
  <c r="I1605" i="4" l="1"/>
  <c r="J1604" i="4"/>
  <c r="I1606" i="4" l="1"/>
  <c r="J1605" i="4"/>
  <c r="K1604" i="4"/>
  <c r="K1605" i="4" s="1"/>
  <c r="I1607" i="4" l="1"/>
  <c r="J1606" i="4"/>
  <c r="I1608" i="4" l="1"/>
  <c r="J1607" i="4"/>
  <c r="K1606" i="4"/>
  <c r="K1607" i="4" l="1"/>
  <c r="I1609" i="4"/>
  <c r="J1608" i="4"/>
  <c r="I1610" i="4" l="1"/>
  <c r="J1609" i="4"/>
  <c r="K1608" i="4"/>
  <c r="K1609" i="4" s="1"/>
  <c r="I1611" i="4" l="1"/>
  <c r="J1610" i="4"/>
  <c r="K1610" i="4" s="1"/>
  <c r="I1612" i="4" l="1"/>
  <c r="J1611" i="4"/>
  <c r="K1611" i="4" s="1"/>
  <c r="I1613" i="4" l="1"/>
  <c r="J1612" i="4"/>
  <c r="I1614" i="4" l="1"/>
  <c r="J1613" i="4"/>
  <c r="K1612" i="4"/>
  <c r="K1613" i="4" l="1"/>
  <c r="I1615" i="4"/>
  <c r="J1614" i="4"/>
  <c r="K1614" i="4" l="1"/>
  <c r="I1616" i="4"/>
  <c r="J1615" i="4"/>
  <c r="I1617" i="4" l="1"/>
  <c r="J1616" i="4"/>
  <c r="K1615" i="4"/>
  <c r="K1616" i="4" s="1"/>
  <c r="I1618" i="4" l="1"/>
  <c r="J1617" i="4"/>
  <c r="K1617" i="4" l="1"/>
  <c r="I1619" i="4"/>
  <c r="J1618" i="4"/>
  <c r="I1620" i="4" l="1"/>
  <c r="J1619" i="4"/>
  <c r="K1618" i="4"/>
  <c r="K1619" i="4" s="1"/>
  <c r="I1621" i="4" l="1"/>
  <c r="J1620" i="4"/>
  <c r="I1622" i="4" l="1"/>
  <c r="J1621" i="4"/>
  <c r="K1620" i="4"/>
  <c r="K1621" i="4" s="1"/>
  <c r="I1623" i="4" l="1"/>
  <c r="J1622" i="4"/>
  <c r="I1624" i="4" l="1"/>
  <c r="J1623" i="4"/>
  <c r="K1622" i="4"/>
  <c r="K1623" i="4" s="1"/>
  <c r="I1625" i="4" l="1"/>
  <c r="J1624" i="4"/>
  <c r="I1626" i="4" l="1"/>
  <c r="J1625" i="4"/>
  <c r="K1624" i="4"/>
  <c r="K1625" i="4" s="1"/>
  <c r="I1627" i="4" l="1"/>
  <c r="J1626" i="4"/>
  <c r="I1628" i="4" l="1"/>
  <c r="J1627" i="4"/>
  <c r="K1626" i="4"/>
  <c r="K1627" i="4" s="1"/>
  <c r="I1629" i="4" l="1"/>
  <c r="J1628" i="4"/>
  <c r="I1630" i="4" l="1"/>
  <c r="J1629" i="4"/>
  <c r="K1628" i="4"/>
  <c r="K1629" i="4" s="1"/>
  <c r="I1631" i="4" l="1"/>
  <c r="J1630" i="4"/>
  <c r="K1630" i="4" s="1"/>
  <c r="I1632" i="4" l="1"/>
  <c r="J1631" i="4"/>
  <c r="I1633" i="4" l="1"/>
  <c r="J1632" i="4"/>
  <c r="K1631" i="4"/>
  <c r="K1632" i="4" l="1"/>
  <c r="I1634" i="4"/>
  <c r="J1633" i="4"/>
  <c r="K1633" i="4" l="1"/>
  <c r="I1635" i="4"/>
  <c r="J1634" i="4"/>
  <c r="K1634" i="4" s="1"/>
  <c r="I1636" i="4" l="1"/>
  <c r="J1635" i="4"/>
  <c r="K1635" i="4" l="1"/>
  <c r="I1637" i="4"/>
  <c r="J1636" i="4"/>
  <c r="K1636" i="4" l="1"/>
  <c r="I1638" i="4"/>
  <c r="J1637" i="4"/>
  <c r="I1639" i="4" l="1"/>
  <c r="J1638" i="4"/>
  <c r="K1637" i="4"/>
  <c r="K1638" i="4" s="1"/>
  <c r="I1640" i="4" l="1"/>
  <c r="J1639" i="4"/>
  <c r="I1641" i="4" l="1"/>
  <c r="J1640" i="4"/>
  <c r="K1639" i="4"/>
  <c r="K1640" i="4" s="1"/>
  <c r="I1642" i="4" l="1"/>
  <c r="J1641" i="4"/>
  <c r="I1643" i="4" l="1"/>
  <c r="J1642" i="4"/>
  <c r="K1641" i="4"/>
  <c r="K1642" i="4" s="1"/>
  <c r="I1644" i="4" l="1"/>
  <c r="J1643" i="4"/>
  <c r="I1645" i="4" l="1"/>
  <c r="J1644" i="4"/>
  <c r="K1643" i="4"/>
  <c r="K1644" i="4" s="1"/>
  <c r="I1646" i="4" l="1"/>
  <c r="J1645" i="4"/>
  <c r="K1645" i="4" s="1"/>
  <c r="I1647" i="4" l="1"/>
  <c r="J1646" i="4"/>
  <c r="I1648" i="4" l="1"/>
  <c r="J1647" i="4"/>
  <c r="K1646" i="4"/>
  <c r="K1647" i="4" l="1"/>
  <c r="I1649" i="4"/>
  <c r="J1648" i="4"/>
  <c r="I1650" i="4" l="1"/>
  <c r="J1649" i="4"/>
  <c r="K1648" i="4"/>
  <c r="K1649" i="4" s="1"/>
  <c r="I1651" i="4" l="1"/>
  <c r="J1650" i="4"/>
  <c r="I1652" i="4" l="1"/>
  <c r="J1651" i="4"/>
  <c r="K1650" i="4"/>
  <c r="K1651" i="4" l="1"/>
  <c r="I1653" i="4"/>
  <c r="J1652" i="4"/>
  <c r="I1654" i="4" l="1"/>
  <c r="J1653" i="4"/>
  <c r="K1652" i="4"/>
  <c r="K1653" i="4" l="1"/>
  <c r="I1655" i="4"/>
  <c r="J1654" i="4"/>
  <c r="I1656" i="4" l="1"/>
  <c r="J1655" i="4"/>
  <c r="K1654" i="4"/>
  <c r="K1655" i="4" l="1"/>
  <c r="I1657" i="4"/>
  <c r="J1656" i="4"/>
  <c r="I1658" i="4" l="1"/>
  <c r="J1657" i="4"/>
  <c r="K1656" i="4"/>
  <c r="K1657" i="4" l="1"/>
  <c r="I1659" i="4"/>
  <c r="J1658" i="4"/>
  <c r="K1658" i="4" l="1"/>
  <c r="I1660" i="4"/>
  <c r="J1659" i="4"/>
  <c r="I1661" i="4" l="1"/>
  <c r="J1660" i="4"/>
  <c r="K1659" i="4"/>
  <c r="K1660" i="4" s="1"/>
  <c r="I1662" i="4" l="1"/>
  <c r="J1661" i="4"/>
  <c r="I1663" i="4" l="1"/>
  <c r="J1662" i="4"/>
  <c r="K1661" i="4"/>
  <c r="K1662" i="4" l="1"/>
  <c r="I1664" i="4"/>
  <c r="J1663" i="4"/>
  <c r="K1663" i="4" l="1"/>
  <c r="I1665" i="4"/>
  <c r="J1664" i="4"/>
  <c r="I1666" i="4" l="1"/>
  <c r="J1665" i="4"/>
  <c r="K1664" i="4"/>
  <c r="K1665" i="4" l="1"/>
  <c r="I1667" i="4"/>
  <c r="J1666" i="4"/>
  <c r="I1668" i="4" l="1"/>
  <c r="J1667" i="4"/>
  <c r="K1666" i="4"/>
  <c r="K1667" i="4" s="1"/>
  <c r="I1669" i="4" l="1"/>
  <c r="J1668" i="4"/>
  <c r="I1670" i="4" l="1"/>
  <c r="J1669" i="4"/>
  <c r="K1668" i="4"/>
  <c r="K1669" i="4" s="1"/>
  <c r="I1671" i="4" l="1"/>
  <c r="J1670" i="4"/>
  <c r="I1672" i="4" l="1"/>
  <c r="J1671" i="4"/>
  <c r="K1670" i="4"/>
  <c r="K1671" i="4" s="1"/>
  <c r="I1673" i="4" l="1"/>
  <c r="J1672" i="4"/>
  <c r="I1674" i="4" l="1"/>
  <c r="J1673" i="4"/>
  <c r="K1672" i="4"/>
  <c r="K1673" i="4" s="1"/>
  <c r="I1675" i="4" l="1"/>
  <c r="J1674" i="4"/>
  <c r="I1676" i="4" l="1"/>
  <c r="J1675" i="4"/>
  <c r="K1674" i="4"/>
  <c r="K1675" i="4" s="1"/>
  <c r="I1677" i="4" l="1"/>
  <c r="J1676" i="4"/>
  <c r="I1678" i="4" l="1"/>
  <c r="J1677" i="4"/>
  <c r="K1676" i="4"/>
  <c r="K1677" i="4" s="1"/>
  <c r="I1679" i="4" l="1"/>
  <c r="J1678" i="4"/>
  <c r="I1680" i="4" l="1"/>
  <c r="J1679" i="4"/>
  <c r="K1678" i="4"/>
  <c r="K1679" i="4" l="1"/>
  <c r="I1681" i="4"/>
  <c r="J1680" i="4"/>
  <c r="K1680" i="4" l="1"/>
  <c r="I1682" i="4"/>
  <c r="J1681" i="4"/>
  <c r="K1681" i="4" s="1"/>
  <c r="I1683" i="4" l="1"/>
  <c r="J1682" i="4"/>
  <c r="I1684" i="4" l="1"/>
  <c r="J1683" i="4"/>
  <c r="K1682" i="4"/>
  <c r="K1683" i="4" s="1"/>
  <c r="I1685" i="4" l="1"/>
  <c r="J1684" i="4"/>
  <c r="I1686" i="4" l="1"/>
  <c r="J1685" i="4"/>
  <c r="K1684" i="4"/>
  <c r="K1685" i="4" s="1"/>
  <c r="I1687" i="4" l="1"/>
  <c r="J1686" i="4"/>
  <c r="I1688" i="4" l="1"/>
  <c r="J1687" i="4"/>
  <c r="K1686" i="4"/>
  <c r="K1687" i="4" s="1"/>
  <c r="I1689" i="4" l="1"/>
  <c r="J1688" i="4"/>
  <c r="I1690" i="4" l="1"/>
  <c r="J1689" i="4"/>
  <c r="K1688" i="4"/>
  <c r="K1689" i="4" s="1"/>
  <c r="I1691" i="4" l="1"/>
  <c r="J1690" i="4"/>
  <c r="K1690" i="4" l="1"/>
  <c r="I1692" i="4"/>
  <c r="J1691" i="4"/>
  <c r="I1693" i="4" l="1"/>
  <c r="J1692" i="4"/>
  <c r="K1691" i="4"/>
  <c r="K1692" i="4" s="1"/>
  <c r="I1694" i="4" l="1"/>
  <c r="J1693" i="4"/>
  <c r="I1695" i="4" l="1"/>
  <c r="J1694" i="4"/>
  <c r="K1693" i="4"/>
  <c r="K1694" i="4" s="1"/>
  <c r="I1696" i="4" l="1"/>
  <c r="J1695" i="4"/>
  <c r="K1695" i="4" l="1"/>
  <c r="I1697" i="4"/>
  <c r="J1696" i="4"/>
  <c r="I1698" i="4" l="1"/>
  <c r="J1697" i="4"/>
  <c r="K1696" i="4"/>
  <c r="K1697" i="4" l="1"/>
  <c r="I1699" i="4"/>
  <c r="J1698" i="4"/>
  <c r="I1700" i="4" l="1"/>
  <c r="J1699" i="4"/>
  <c r="K1698" i="4"/>
  <c r="K1699" i="4" l="1"/>
  <c r="I1701" i="4"/>
  <c r="J1700" i="4"/>
  <c r="K1700" i="4" l="1"/>
  <c r="I1702" i="4"/>
  <c r="J1701" i="4"/>
  <c r="K1701" i="4" l="1"/>
  <c r="I1703" i="4"/>
  <c r="J1702" i="4"/>
  <c r="I1704" i="4" l="1"/>
  <c r="J1703" i="4"/>
  <c r="K1702" i="4"/>
  <c r="K1703" i="4" s="1"/>
  <c r="I1705" i="4" l="1"/>
  <c r="J1704" i="4"/>
  <c r="I1706" i="4" l="1"/>
  <c r="J1705" i="4"/>
  <c r="K1704" i="4"/>
  <c r="K1705" i="4" l="1"/>
  <c r="I1707" i="4"/>
  <c r="J1706" i="4"/>
  <c r="I1708" i="4" l="1"/>
  <c r="J1707" i="4"/>
  <c r="K1706" i="4"/>
  <c r="K1707" i="4" l="1"/>
  <c r="I1709" i="4"/>
  <c r="J1708" i="4"/>
  <c r="K1708" i="4" l="1"/>
  <c r="I1710" i="4"/>
  <c r="J1709" i="4"/>
  <c r="I1711" i="4" l="1"/>
  <c r="J1710" i="4"/>
  <c r="K1709" i="4"/>
  <c r="K1710" i="4" s="1"/>
  <c r="I1712" i="4" l="1"/>
  <c r="J1711" i="4"/>
  <c r="I1713" i="4" l="1"/>
  <c r="J1712" i="4"/>
  <c r="K1711" i="4"/>
  <c r="K1712" i="4" s="1"/>
  <c r="I1714" i="4" l="1"/>
  <c r="J1713" i="4"/>
  <c r="K1713" i="4" l="1"/>
  <c r="I1715" i="4"/>
  <c r="J1714" i="4"/>
  <c r="I1716" i="4" l="1"/>
  <c r="J1715" i="4"/>
  <c r="K1714" i="4"/>
  <c r="K1715" i="4" s="1"/>
  <c r="I1717" i="4" l="1"/>
  <c r="J1716" i="4"/>
  <c r="I1718" i="4" l="1"/>
  <c r="J1717" i="4"/>
  <c r="K1716" i="4"/>
  <c r="K1717" i="4" s="1"/>
  <c r="I1719" i="4" l="1"/>
  <c r="J1718" i="4"/>
  <c r="I1720" i="4" l="1"/>
  <c r="J1719" i="4"/>
  <c r="K1718" i="4"/>
  <c r="K1719" i="4" s="1"/>
  <c r="I1721" i="4" l="1"/>
  <c r="J1720" i="4"/>
  <c r="I1722" i="4" l="1"/>
  <c r="J1721" i="4"/>
  <c r="K1720" i="4"/>
  <c r="K1721" i="4" l="1"/>
  <c r="I1723" i="4"/>
  <c r="J1722" i="4"/>
  <c r="K1722" i="4" l="1"/>
  <c r="I1724" i="4"/>
  <c r="J1723" i="4"/>
  <c r="K1723" i="4" l="1"/>
  <c r="I1725" i="4"/>
  <c r="J1724" i="4"/>
  <c r="I1726" i="4" l="1"/>
  <c r="J1725" i="4"/>
  <c r="K1724" i="4"/>
  <c r="K1725" i="4" s="1"/>
  <c r="I1727" i="4" l="1"/>
  <c r="J1726" i="4"/>
  <c r="I1728" i="4" l="1"/>
  <c r="J1727" i="4"/>
  <c r="K1726" i="4"/>
  <c r="K1727" i="4" s="1"/>
  <c r="I1729" i="4" l="1"/>
  <c r="J1728" i="4"/>
  <c r="I1730" i="4" l="1"/>
  <c r="J1729" i="4"/>
  <c r="K1728" i="4"/>
  <c r="K1729" i="4" l="1"/>
  <c r="I1731" i="4"/>
  <c r="J1730" i="4"/>
  <c r="I1732" i="4" l="1"/>
  <c r="J1731" i="4"/>
  <c r="K1730" i="4"/>
  <c r="K1731" i="4" l="1"/>
  <c r="I1733" i="4"/>
  <c r="J1732" i="4"/>
  <c r="K1732" i="4" l="1"/>
  <c r="I1734" i="4"/>
  <c r="J1733" i="4"/>
  <c r="I1735" i="4" l="1"/>
  <c r="J1734" i="4"/>
  <c r="K1733" i="4"/>
  <c r="K1734" i="4" s="1"/>
  <c r="I1736" i="4" l="1"/>
  <c r="J1735" i="4"/>
  <c r="I1737" i="4" l="1"/>
  <c r="J1736" i="4"/>
  <c r="K1735" i="4"/>
  <c r="K1736" i="4" l="1"/>
  <c r="I1738" i="4"/>
  <c r="J1737" i="4"/>
  <c r="I1739" i="4" l="1"/>
  <c r="J1738" i="4"/>
  <c r="K1737" i="4"/>
  <c r="K1738" i="4" s="1"/>
  <c r="I1740" i="4" l="1"/>
  <c r="J1739" i="4"/>
  <c r="K1739" i="4" l="1"/>
  <c r="I1741" i="4"/>
  <c r="J1740" i="4"/>
  <c r="I1742" i="4" l="1"/>
  <c r="J1741" i="4"/>
  <c r="K1740" i="4"/>
  <c r="K1741" i="4" l="1"/>
  <c r="I1743" i="4"/>
  <c r="J1742" i="4"/>
  <c r="I1744" i="4" l="1"/>
  <c r="J1743" i="4"/>
  <c r="K1742" i="4"/>
  <c r="K1743" i="4" s="1"/>
  <c r="I1745" i="4" l="1"/>
  <c r="J1744" i="4"/>
  <c r="I1746" i="4" l="1"/>
  <c r="J1745" i="4"/>
  <c r="K1744" i="4"/>
  <c r="K1745" i="4" s="1"/>
  <c r="I1747" i="4" l="1"/>
  <c r="J1746" i="4"/>
  <c r="I1748" i="4" l="1"/>
  <c r="J1747" i="4"/>
  <c r="K1746" i="4"/>
  <c r="K1747" i="4" l="1"/>
  <c r="I1749" i="4"/>
  <c r="J1748" i="4"/>
  <c r="K1748" i="4" l="1"/>
  <c r="I1750" i="4"/>
  <c r="J1749" i="4"/>
  <c r="I1751" i="4" l="1"/>
  <c r="J1750" i="4"/>
  <c r="K1749" i="4"/>
  <c r="K1750" i="4" s="1"/>
  <c r="I1752" i="4" l="1"/>
  <c r="J1751" i="4"/>
  <c r="K1751" i="4" s="1"/>
  <c r="I1753" i="4" l="1"/>
  <c r="J1752" i="4"/>
  <c r="I1754" i="4" l="1"/>
  <c r="J1753" i="4"/>
  <c r="K1752" i="4"/>
  <c r="K1753" i="4" l="1"/>
  <c r="I1755" i="4"/>
  <c r="J1754" i="4"/>
  <c r="I1756" i="4" l="1"/>
  <c r="J1755" i="4"/>
  <c r="K1754" i="4"/>
  <c r="K1755" i="4" s="1"/>
  <c r="I1757" i="4" l="1"/>
  <c r="J1756" i="4"/>
  <c r="K1756" i="4" l="1"/>
  <c r="I1758" i="4"/>
  <c r="J1757" i="4"/>
  <c r="I1759" i="4" l="1"/>
  <c r="J1758" i="4"/>
  <c r="K1757" i="4"/>
  <c r="K1758" i="4" s="1"/>
  <c r="I1760" i="4" l="1"/>
  <c r="J1759" i="4"/>
  <c r="I1761" i="4" l="1"/>
  <c r="J1760" i="4"/>
  <c r="K1759" i="4"/>
  <c r="K1760" i="4" l="1"/>
  <c r="I1762" i="4"/>
  <c r="J1761" i="4"/>
  <c r="I1763" i="4" l="1"/>
  <c r="J1762" i="4"/>
  <c r="K1761" i="4"/>
  <c r="K1762" i="4" s="1"/>
  <c r="I1764" i="4" l="1"/>
  <c r="J1763" i="4"/>
  <c r="I1765" i="4" l="1"/>
  <c r="J1764" i="4"/>
  <c r="K1763" i="4"/>
  <c r="K1764" i="4" l="1"/>
  <c r="I1766" i="4"/>
  <c r="J1765" i="4"/>
  <c r="I1767" i="4" l="1"/>
  <c r="J1766" i="4"/>
  <c r="K1765" i="4"/>
  <c r="K1766" i="4" l="1"/>
  <c r="I1768" i="4"/>
  <c r="J1767" i="4"/>
  <c r="I1769" i="4" l="1"/>
  <c r="J1768" i="4"/>
  <c r="K1767" i="4"/>
  <c r="K1768" i="4" s="1"/>
  <c r="I1770" i="4" l="1"/>
  <c r="J1769" i="4"/>
  <c r="I1771" i="4" l="1"/>
  <c r="J1770" i="4"/>
  <c r="K1769" i="4"/>
  <c r="K1770" i="4" s="1"/>
  <c r="I1772" i="4" l="1"/>
  <c r="J1771" i="4"/>
  <c r="I1773" i="4" l="1"/>
  <c r="J1772" i="4"/>
  <c r="K1771" i="4"/>
  <c r="K1772" i="4" l="1"/>
  <c r="I1774" i="4"/>
  <c r="J1773" i="4"/>
  <c r="I1775" i="4" l="1"/>
  <c r="J1774" i="4"/>
  <c r="K1773" i="4"/>
  <c r="K1774" i="4" s="1"/>
  <c r="I1776" i="4" l="1"/>
  <c r="J1775" i="4"/>
  <c r="K1775" i="4" s="1"/>
  <c r="I1777" i="4" l="1"/>
  <c r="J1776" i="4"/>
  <c r="I1778" i="4" l="1"/>
  <c r="J1777" i="4"/>
  <c r="K1776" i="4"/>
  <c r="K1777" i="4" s="1"/>
  <c r="I1779" i="4" l="1"/>
  <c r="J1778" i="4"/>
  <c r="I1780" i="4" l="1"/>
  <c r="J1779" i="4"/>
  <c r="K1778" i="4"/>
  <c r="K1779" i="4" l="1"/>
  <c r="I1781" i="4"/>
  <c r="J1780" i="4"/>
  <c r="I1782" i="4" l="1"/>
  <c r="J1781" i="4"/>
  <c r="K1780" i="4"/>
  <c r="K1781" i="4" l="1"/>
  <c r="I1783" i="4"/>
  <c r="J1782" i="4"/>
  <c r="I1784" i="4" l="1"/>
  <c r="J1783" i="4"/>
  <c r="K1782" i="4"/>
  <c r="K1783" i="4" l="1"/>
  <c r="I1785" i="4"/>
  <c r="J1784" i="4"/>
  <c r="I1786" i="4" l="1"/>
  <c r="J1785" i="4"/>
  <c r="K1784" i="4"/>
  <c r="K1785" i="4" s="1"/>
  <c r="I1787" i="4" l="1"/>
  <c r="J1786" i="4"/>
  <c r="I1788" i="4" l="1"/>
  <c r="J1787" i="4"/>
  <c r="K1786" i="4"/>
  <c r="K1787" i="4" s="1"/>
  <c r="I1789" i="4" l="1"/>
  <c r="J1788" i="4"/>
  <c r="I1790" i="4" l="1"/>
  <c r="J1789" i="4"/>
  <c r="K1788" i="4"/>
  <c r="K1789" i="4" l="1"/>
  <c r="I1791" i="4"/>
  <c r="J1790" i="4"/>
  <c r="I1792" i="4" l="1"/>
  <c r="J1791" i="4"/>
  <c r="K1790" i="4"/>
  <c r="K1791" i="4" l="1"/>
  <c r="I1793" i="4"/>
  <c r="J1792" i="4"/>
  <c r="I1794" i="4" l="1"/>
  <c r="J1793" i="4"/>
  <c r="K1792" i="4"/>
  <c r="K1793" i="4" s="1"/>
  <c r="I1795" i="4" l="1"/>
  <c r="J1794" i="4"/>
  <c r="I1796" i="4" l="1"/>
  <c r="J1795" i="4"/>
  <c r="K1794" i="4"/>
  <c r="K1795" i="4" l="1"/>
  <c r="I1797" i="4"/>
  <c r="J1796" i="4"/>
  <c r="I1798" i="4" l="1"/>
  <c r="J1797" i="4"/>
  <c r="K1796" i="4"/>
  <c r="K1797" i="4" s="1"/>
  <c r="I1799" i="4" l="1"/>
  <c r="J1798" i="4"/>
  <c r="I1800" i="4" l="1"/>
  <c r="J1799" i="4"/>
  <c r="K1798" i="4"/>
  <c r="K1799" i="4" l="1"/>
  <c r="I1801" i="4"/>
  <c r="J1800" i="4"/>
  <c r="I1802" i="4" l="1"/>
  <c r="J1801" i="4"/>
  <c r="K1800" i="4"/>
  <c r="K1801" i="4" s="1"/>
  <c r="I1803" i="4" l="1"/>
  <c r="J1802" i="4"/>
  <c r="I1804" i="4" l="1"/>
  <c r="J1803" i="4"/>
  <c r="K1802" i="4"/>
  <c r="K1803" i="4" s="1"/>
  <c r="I1805" i="4" l="1"/>
  <c r="J1804" i="4"/>
  <c r="I1806" i="4" l="1"/>
  <c r="J1805" i="4"/>
  <c r="K1804" i="4"/>
  <c r="K1805" i="4" s="1"/>
  <c r="I1807" i="4" l="1"/>
  <c r="J1806" i="4"/>
  <c r="K1806" i="4" s="1"/>
  <c r="I1808" i="4" l="1"/>
  <c r="J1807" i="4"/>
  <c r="I1809" i="4" l="1"/>
  <c r="J1808" i="4"/>
  <c r="K1807" i="4"/>
  <c r="K1808" i="4" l="1"/>
  <c r="I1810" i="4"/>
  <c r="J1809" i="4"/>
  <c r="K1809" i="4" l="1"/>
  <c r="I1811" i="4"/>
  <c r="J1810" i="4"/>
  <c r="I1812" i="4" l="1"/>
  <c r="J1811" i="4"/>
  <c r="K1810" i="4"/>
  <c r="K1811" i="4" l="1"/>
  <c r="I1813" i="4"/>
  <c r="J1812" i="4"/>
  <c r="K1812" i="4" l="1"/>
  <c r="I1814" i="4"/>
  <c r="J1813" i="4"/>
  <c r="I1815" i="4" l="1"/>
  <c r="J1814" i="4"/>
  <c r="K1813" i="4"/>
  <c r="K1814" i="4" l="1"/>
  <c r="I1816" i="4"/>
  <c r="J1815" i="4"/>
  <c r="K1815" i="4" s="1"/>
  <c r="I1817" i="4" l="1"/>
  <c r="J1816" i="4"/>
  <c r="I1818" i="4" l="1"/>
  <c r="J1817" i="4"/>
  <c r="K1816" i="4"/>
  <c r="K1817" i="4" l="1"/>
  <c r="I1819" i="4"/>
  <c r="J1818" i="4"/>
  <c r="I1820" i="4" l="1"/>
  <c r="J1819" i="4"/>
  <c r="K1818" i="4"/>
  <c r="K1819" i="4" s="1"/>
  <c r="I1821" i="4" l="1"/>
  <c r="J1820" i="4"/>
  <c r="I1822" i="4" l="1"/>
  <c r="J1821" i="4"/>
  <c r="K1820" i="4"/>
  <c r="K1821" i="4" s="1"/>
  <c r="I1823" i="4" l="1"/>
  <c r="J1822" i="4"/>
  <c r="K1822" i="4" l="1"/>
  <c r="I1824" i="4"/>
  <c r="J1823" i="4"/>
  <c r="I1825" i="4" l="1"/>
  <c r="J1824" i="4"/>
  <c r="K1823" i="4"/>
  <c r="K1824" i="4" s="1"/>
  <c r="I1826" i="4" l="1"/>
  <c r="J1825" i="4"/>
  <c r="K1825" i="4" s="1"/>
  <c r="I1827" i="4" l="1"/>
  <c r="J1826" i="4"/>
  <c r="K1826" i="4" l="1"/>
  <c r="I1828" i="4"/>
  <c r="J1827" i="4"/>
  <c r="I1829" i="4" l="1"/>
  <c r="J1828" i="4"/>
  <c r="K1827" i="4"/>
  <c r="K1828" i="4" l="1"/>
  <c r="I1830" i="4"/>
  <c r="J1829" i="4"/>
  <c r="K1829" i="4" s="1"/>
  <c r="I1831" i="4" l="1"/>
  <c r="J1830" i="4"/>
  <c r="K1830" i="4" l="1"/>
  <c r="I1832" i="4"/>
  <c r="J1831" i="4"/>
  <c r="I1833" i="4" l="1"/>
  <c r="J1832" i="4"/>
  <c r="K1831" i="4"/>
  <c r="K1832" i="4" s="1"/>
  <c r="I1834" i="4" l="1"/>
  <c r="J1833" i="4"/>
  <c r="I1835" i="4" l="1"/>
  <c r="J1834" i="4"/>
  <c r="K1833" i="4"/>
  <c r="K1834" i="4" s="1"/>
  <c r="I1836" i="4" l="1"/>
  <c r="J1835" i="4"/>
  <c r="I1837" i="4" l="1"/>
  <c r="J1836" i="4"/>
  <c r="K1835" i="4"/>
  <c r="K1836" i="4" s="1"/>
  <c r="I1838" i="4" l="1"/>
  <c r="J1837" i="4"/>
  <c r="I1839" i="4" l="1"/>
  <c r="J1838" i="4"/>
  <c r="K1837" i="4"/>
  <c r="K1838" i="4" s="1"/>
  <c r="I1840" i="4" l="1"/>
  <c r="J1839" i="4"/>
  <c r="I1841" i="4" l="1"/>
  <c r="J1840" i="4"/>
  <c r="K1839" i="4"/>
  <c r="K1840" i="4" l="1"/>
  <c r="I1842" i="4"/>
  <c r="J1841" i="4"/>
  <c r="I1843" i="4" l="1"/>
  <c r="J1842" i="4"/>
  <c r="K1841" i="4"/>
  <c r="K1842" i="4" l="1"/>
  <c r="I1844" i="4"/>
  <c r="J1843" i="4"/>
  <c r="K1843" i="4" l="1"/>
  <c r="I1845" i="4"/>
  <c r="J1844" i="4"/>
  <c r="I1846" i="4" l="1"/>
  <c r="J1845" i="4"/>
  <c r="K1844" i="4"/>
  <c r="K1845" i="4" l="1"/>
  <c r="I1847" i="4"/>
  <c r="J1846" i="4"/>
  <c r="I1848" i="4" l="1"/>
  <c r="J1847" i="4"/>
  <c r="K1846" i="4"/>
  <c r="K1847" i="4" s="1"/>
  <c r="I1849" i="4" l="1"/>
  <c r="J1848" i="4"/>
  <c r="I1850" i="4" l="1"/>
  <c r="J1849" i="4"/>
  <c r="K1848" i="4"/>
  <c r="K1849" i="4" s="1"/>
  <c r="I1851" i="4" l="1"/>
  <c r="J1850" i="4"/>
  <c r="I1852" i="4" l="1"/>
  <c r="J1851" i="4"/>
  <c r="K1850" i="4"/>
  <c r="K1851" i="4" l="1"/>
  <c r="I1853" i="4"/>
  <c r="J1852" i="4"/>
  <c r="I1854" i="4" l="1"/>
  <c r="J1853" i="4"/>
  <c r="K1852" i="4"/>
  <c r="K1853" i="4" s="1"/>
  <c r="I1855" i="4" l="1"/>
  <c r="J1854" i="4"/>
  <c r="I1856" i="4" l="1"/>
  <c r="J1855" i="4"/>
  <c r="K1854" i="4"/>
  <c r="K1855" i="4" s="1"/>
  <c r="I1857" i="4" l="1"/>
  <c r="J1856" i="4"/>
  <c r="I1858" i="4" l="1"/>
  <c r="J1857" i="4"/>
  <c r="K1856" i="4"/>
  <c r="K1857" i="4" l="1"/>
  <c r="I1859" i="4"/>
  <c r="J1858" i="4"/>
  <c r="I1860" i="4" l="1"/>
  <c r="J1859" i="4"/>
  <c r="K1858" i="4"/>
  <c r="K1859" i="4" s="1"/>
  <c r="I1861" i="4" l="1"/>
  <c r="J1860" i="4"/>
  <c r="K1860" i="4" s="1"/>
  <c r="I1862" i="4" l="1"/>
  <c r="J1861" i="4"/>
  <c r="K1861" i="4" l="1"/>
  <c r="I1863" i="4"/>
  <c r="J1862" i="4"/>
  <c r="I1864" i="4" l="1"/>
  <c r="J1863" i="4"/>
  <c r="K1862" i="4"/>
  <c r="K1863" i="4" s="1"/>
  <c r="I1865" i="4" l="1"/>
  <c r="J1864" i="4"/>
  <c r="I1866" i="4" l="1"/>
  <c r="J1865" i="4"/>
  <c r="K1864" i="4"/>
  <c r="K1865" i="4" s="1"/>
  <c r="I1867" i="4" l="1"/>
  <c r="J1866" i="4"/>
  <c r="K1866" i="4" l="1"/>
  <c r="I1868" i="4"/>
  <c r="J1867" i="4"/>
  <c r="K1867" i="4" l="1"/>
  <c r="I1869" i="4"/>
  <c r="J1868" i="4"/>
  <c r="I1870" i="4" l="1"/>
  <c r="J1869" i="4"/>
  <c r="K1868" i="4"/>
  <c r="K1869" i="4" s="1"/>
  <c r="I1871" i="4" l="1"/>
  <c r="J1870" i="4"/>
  <c r="K1870" i="4" l="1"/>
  <c r="I1872" i="4"/>
  <c r="J1871" i="4"/>
  <c r="I1873" i="4" l="1"/>
  <c r="J1872" i="4"/>
  <c r="K1871" i="4"/>
  <c r="K1872" i="4" l="1"/>
  <c r="I1874" i="4"/>
  <c r="J1873" i="4"/>
  <c r="I1875" i="4" l="1"/>
  <c r="J1874" i="4"/>
  <c r="K1873" i="4"/>
  <c r="K1874" i="4" s="1"/>
  <c r="I1876" i="4" l="1"/>
  <c r="J1875" i="4"/>
  <c r="K1875" i="4" l="1"/>
  <c r="I1877" i="4"/>
  <c r="J1876" i="4"/>
  <c r="I1878" i="4" l="1"/>
  <c r="J1877" i="4"/>
  <c r="K1876" i="4"/>
  <c r="K1877" i="4" s="1"/>
  <c r="I1879" i="4" l="1"/>
  <c r="J1878" i="4"/>
  <c r="I1880" i="4" l="1"/>
  <c r="J1879" i="4"/>
  <c r="K1878" i="4"/>
  <c r="K1879" i="4" s="1"/>
  <c r="I1881" i="4" l="1"/>
  <c r="J1880" i="4"/>
  <c r="I1882" i="4" l="1"/>
  <c r="J1881" i="4"/>
  <c r="K1880" i="4"/>
  <c r="K1881" i="4" s="1"/>
  <c r="I1883" i="4" l="1"/>
  <c r="J1882" i="4"/>
  <c r="I1884" i="4" l="1"/>
  <c r="J1883" i="4"/>
  <c r="K1882" i="4"/>
  <c r="K1883" i="4" l="1"/>
  <c r="I1885" i="4"/>
  <c r="J1884" i="4"/>
  <c r="I1886" i="4" l="1"/>
  <c r="J1885" i="4"/>
  <c r="K1884" i="4"/>
  <c r="K1885" i="4" s="1"/>
  <c r="I1887" i="4" l="1"/>
  <c r="J1886" i="4"/>
  <c r="I1888" i="4" l="1"/>
  <c r="J1887" i="4"/>
  <c r="K1886" i="4"/>
  <c r="K1887" i="4" s="1"/>
  <c r="I1889" i="4" l="1"/>
  <c r="J1888" i="4"/>
  <c r="I1890" i="4" l="1"/>
  <c r="J1889" i="4"/>
  <c r="K1888" i="4"/>
  <c r="K1889" i="4" s="1"/>
  <c r="I1891" i="4" l="1"/>
  <c r="J1890" i="4"/>
  <c r="K1890" i="4" l="1"/>
  <c r="I1892" i="4"/>
  <c r="J1891" i="4"/>
  <c r="I1893" i="4" l="1"/>
  <c r="J1892" i="4"/>
  <c r="K1891" i="4"/>
  <c r="K1892" i="4" s="1"/>
  <c r="I1894" i="4" l="1"/>
  <c r="J1893" i="4"/>
  <c r="I1895" i="4" l="1"/>
  <c r="J1894" i="4"/>
  <c r="K1893" i="4"/>
  <c r="K1894" i="4" s="1"/>
  <c r="I1896" i="4" l="1"/>
  <c r="J1895" i="4"/>
  <c r="I1897" i="4" l="1"/>
  <c r="J1896" i="4"/>
  <c r="K1895" i="4"/>
  <c r="K1896" i="4" l="1"/>
  <c r="I1898" i="4"/>
  <c r="J1897" i="4"/>
  <c r="I1899" i="4" l="1"/>
  <c r="J1898" i="4"/>
  <c r="K1897" i="4"/>
  <c r="K1898" i="4" s="1"/>
  <c r="I1900" i="4" l="1"/>
  <c r="J1899" i="4"/>
  <c r="I1901" i="4" l="1"/>
  <c r="J1900" i="4"/>
  <c r="K1899" i="4"/>
  <c r="K1900" i="4" s="1"/>
  <c r="I1902" i="4" l="1"/>
  <c r="J1901" i="4"/>
  <c r="K1901" i="4" s="1"/>
  <c r="I1903" i="4" l="1"/>
  <c r="J1902" i="4"/>
  <c r="I1904" i="4" l="1"/>
  <c r="J1903" i="4"/>
  <c r="K1902" i="4"/>
  <c r="K1903" i="4" l="1"/>
  <c r="I1905" i="4"/>
  <c r="J1904" i="4"/>
  <c r="I1906" i="4" l="1"/>
  <c r="J1905" i="4"/>
  <c r="K1904" i="4"/>
  <c r="K1905" i="4" l="1"/>
  <c r="I1907" i="4"/>
  <c r="J1906" i="4"/>
  <c r="K1906" i="4" s="1"/>
  <c r="I1908" i="4" l="1"/>
  <c r="J1907" i="4"/>
  <c r="I1909" i="4" l="1"/>
  <c r="J1908" i="4"/>
  <c r="K1907" i="4"/>
  <c r="K1908" i="4" s="1"/>
  <c r="I1910" i="4" l="1"/>
  <c r="J1909" i="4"/>
  <c r="I1911" i="4" l="1"/>
  <c r="J1910" i="4"/>
  <c r="K1909" i="4"/>
  <c r="K1910" i="4" s="1"/>
  <c r="I1912" i="4" l="1"/>
  <c r="J1911" i="4"/>
  <c r="I1913" i="4" l="1"/>
  <c r="J1912" i="4"/>
  <c r="K1911" i="4"/>
  <c r="K1912" i="4" l="1"/>
  <c r="I1914" i="4"/>
  <c r="J1913" i="4"/>
  <c r="K1913" i="4" l="1"/>
  <c r="I1915" i="4"/>
  <c r="J1914" i="4"/>
  <c r="I1916" i="4" l="1"/>
  <c r="J1915" i="4"/>
  <c r="K1914" i="4"/>
  <c r="K1915" i="4" l="1"/>
  <c r="I1917" i="4"/>
  <c r="J1916" i="4"/>
  <c r="I1918" i="4" l="1"/>
  <c r="J1917" i="4"/>
  <c r="K1916" i="4"/>
  <c r="K1917" i="4" l="1"/>
  <c r="I1919" i="4"/>
  <c r="J1918" i="4"/>
  <c r="I1920" i="4" l="1"/>
  <c r="J1919" i="4"/>
  <c r="K1918" i="4"/>
  <c r="K1919" i="4" l="1"/>
  <c r="I1921" i="4"/>
  <c r="J1920" i="4"/>
  <c r="K1920" i="4" l="1"/>
  <c r="I1922" i="4"/>
  <c r="J1921" i="4"/>
  <c r="I1923" i="4" l="1"/>
  <c r="J1922" i="4"/>
  <c r="K1921" i="4"/>
  <c r="K1922" i="4" l="1"/>
  <c r="I1924" i="4"/>
  <c r="J1923" i="4"/>
  <c r="I1925" i="4" l="1"/>
  <c r="J1924" i="4"/>
  <c r="K1923" i="4"/>
  <c r="K1924" i="4" l="1"/>
  <c r="I1926" i="4"/>
  <c r="J1925" i="4"/>
  <c r="I1927" i="4" l="1"/>
  <c r="J1926" i="4"/>
  <c r="K1925" i="4"/>
  <c r="K1926" i="4" s="1"/>
  <c r="I1928" i="4" l="1"/>
  <c r="J1927" i="4"/>
  <c r="I1929" i="4" l="1"/>
  <c r="J1928" i="4"/>
  <c r="K1927" i="4"/>
  <c r="K1928" i="4" s="1"/>
  <c r="I1930" i="4" l="1"/>
  <c r="J1929" i="4"/>
  <c r="K1929" i="4" l="1"/>
  <c r="I1931" i="4"/>
  <c r="J1930" i="4"/>
  <c r="I1932" i="4" l="1"/>
  <c r="J1931" i="4"/>
  <c r="K1930" i="4"/>
  <c r="K1931" i="4" s="1"/>
  <c r="I1933" i="4" l="1"/>
  <c r="J1932" i="4"/>
  <c r="I1934" i="4" l="1"/>
  <c r="J1933" i="4"/>
  <c r="K1932" i="4"/>
  <c r="K1933" i="4" l="1"/>
  <c r="I1935" i="4"/>
  <c r="J1934" i="4"/>
  <c r="I1936" i="4" l="1"/>
  <c r="J1935" i="4"/>
  <c r="K1934" i="4"/>
  <c r="K1935" i="4" s="1"/>
  <c r="I1937" i="4" l="1"/>
  <c r="J1938" i="4" s="1"/>
  <c r="J1936" i="4"/>
  <c r="K1938" i="4" l="1"/>
  <c r="J1937" i="4"/>
  <c r="K1936" i="4"/>
  <c r="K1937" i="4" l="1"/>
  <c r="O7" i="4" l="1"/>
  <c r="O3" i="4" l="1"/>
  <c r="O2" i="4"/>
  <c r="O5" i="4"/>
  <c r="O4" i="4"/>
  <c r="O6" i="4" s="1"/>
  <c r="H4" i="6" l="1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3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G1237" i="6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4" i="6"/>
  <c r="G5" i="6"/>
  <c r="G6" i="6"/>
  <c r="G7" i="6"/>
  <c r="G8" i="6"/>
  <c r="G9" i="6"/>
  <c r="G10" i="6"/>
  <c r="G11" i="6"/>
  <c r="G12" i="6"/>
  <c r="G13" i="6"/>
  <c r="G3" i="6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1" i="7"/>
  <c r="H413" i="7"/>
  <c r="H414" i="7"/>
  <c r="H461" i="7"/>
  <c r="H514" i="7"/>
  <c r="H912" i="7"/>
  <c r="H972" i="7"/>
  <c r="H974" i="7"/>
  <c r="H992" i="7"/>
  <c r="H1273" i="7"/>
  <c r="H1573" i="7"/>
  <c r="H1574" i="7"/>
  <c r="H1753" i="7"/>
  <c r="H1814" i="7"/>
  <c r="H1874" i="7"/>
  <c r="G2" i="7"/>
  <c r="H2" i="7" s="1"/>
  <c r="G3" i="7"/>
  <c r="H3" i="7" s="1"/>
  <c r="G4" i="7"/>
  <c r="H4" i="7" s="1"/>
  <c r="G5" i="7"/>
  <c r="H5" i="7" s="1"/>
  <c r="G6" i="7"/>
  <c r="H6" i="7" s="1"/>
  <c r="G7" i="7"/>
  <c r="H7" i="7" s="1"/>
  <c r="G8" i="7"/>
  <c r="H8" i="7" s="1"/>
  <c r="G9" i="7"/>
  <c r="H9" i="7" s="1"/>
  <c r="G10" i="7"/>
  <c r="H10" i="7" s="1"/>
  <c r="G11" i="7"/>
  <c r="H11" i="7" s="1"/>
  <c r="G12" i="7"/>
  <c r="H12" i="7" s="1"/>
  <c r="G13" i="7"/>
  <c r="H13" i="7" s="1"/>
  <c r="G14" i="7"/>
  <c r="H14" i="7" s="1"/>
  <c r="G15" i="7"/>
  <c r="H15" i="7" s="1"/>
  <c r="G16" i="7"/>
  <c r="H16" i="7" s="1"/>
  <c r="G17" i="7"/>
  <c r="H17" i="7" s="1"/>
  <c r="G18" i="7"/>
  <c r="H18" i="7" s="1"/>
  <c r="G19" i="7"/>
  <c r="H19" i="7" s="1"/>
  <c r="G20" i="7"/>
  <c r="H20" i="7" s="1"/>
  <c r="G21" i="7"/>
  <c r="H21" i="7" s="1"/>
  <c r="G22" i="7"/>
  <c r="H22" i="7" s="1"/>
  <c r="G23" i="7"/>
  <c r="H23" i="7" s="1"/>
  <c r="G24" i="7"/>
  <c r="H24" i="7" s="1"/>
  <c r="G25" i="7"/>
  <c r="H25" i="7" s="1"/>
  <c r="G26" i="7"/>
  <c r="H26" i="7" s="1"/>
  <c r="G27" i="7"/>
  <c r="H27" i="7" s="1"/>
  <c r="G28" i="7"/>
  <c r="H28" i="7" s="1"/>
  <c r="G29" i="7"/>
  <c r="H29" i="7" s="1"/>
  <c r="G30" i="7"/>
  <c r="H30" i="7" s="1"/>
  <c r="G31" i="7"/>
  <c r="H31" i="7" s="1"/>
  <c r="G32" i="7"/>
  <c r="H32" i="7" s="1"/>
  <c r="G33" i="7"/>
  <c r="H33" i="7" s="1"/>
  <c r="G34" i="7"/>
  <c r="H34" i="7" s="1"/>
  <c r="G35" i="7"/>
  <c r="H35" i="7" s="1"/>
  <c r="G36" i="7"/>
  <c r="H36" i="7" s="1"/>
  <c r="G37" i="7"/>
  <c r="H37" i="7" s="1"/>
  <c r="G38" i="7"/>
  <c r="H38" i="7" s="1"/>
  <c r="G39" i="7"/>
  <c r="H39" i="7" s="1"/>
  <c r="G40" i="7"/>
  <c r="H40" i="7" s="1"/>
  <c r="G41" i="7"/>
  <c r="H41" i="7" s="1"/>
  <c r="G42" i="7"/>
  <c r="H42" i="7" s="1"/>
  <c r="G43" i="7"/>
  <c r="H43" i="7" s="1"/>
  <c r="G44" i="7"/>
  <c r="H44" i="7" s="1"/>
  <c r="G45" i="7"/>
  <c r="H45" i="7" s="1"/>
  <c r="G46" i="7"/>
  <c r="H46" i="7" s="1"/>
  <c r="G47" i="7"/>
  <c r="H47" i="7" s="1"/>
  <c r="G48" i="7"/>
  <c r="H48" i="7" s="1"/>
  <c r="G49" i="7"/>
  <c r="H49" i="7" s="1"/>
  <c r="G50" i="7"/>
  <c r="H50" i="7" s="1"/>
  <c r="G51" i="7"/>
  <c r="H51" i="7" s="1"/>
  <c r="G52" i="7"/>
  <c r="H52" i="7" s="1"/>
  <c r="G53" i="7"/>
  <c r="H53" i="7" s="1"/>
  <c r="G54" i="7"/>
  <c r="H54" i="7" s="1"/>
  <c r="G55" i="7"/>
  <c r="H55" i="7" s="1"/>
  <c r="G56" i="7"/>
  <c r="H56" i="7" s="1"/>
  <c r="G57" i="7"/>
  <c r="H57" i="7" s="1"/>
  <c r="G58" i="7"/>
  <c r="H58" i="7" s="1"/>
  <c r="G59" i="7"/>
  <c r="H59" i="7" s="1"/>
  <c r="G60" i="7"/>
  <c r="H60" i="7" s="1"/>
  <c r="G61" i="7"/>
  <c r="H61" i="7" s="1"/>
  <c r="G62" i="7"/>
  <c r="H62" i="7" s="1"/>
  <c r="G63" i="7"/>
  <c r="H63" i="7" s="1"/>
  <c r="G64" i="7"/>
  <c r="H64" i="7" s="1"/>
  <c r="G65" i="7"/>
  <c r="H65" i="7" s="1"/>
  <c r="G66" i="7"/>
  <c r="H66" i="7" s="1"/>
  <c r="G67" i="7"/>
  <c r="H67" i="7" s="1"/>
  <c r="G68" i="7"/>
  <c r="H68" i="7" s="1"/>
  <c r="G69" i="7"/>
  <c r="H69" i="7" s="1"/>
  <c r="G70" i="7"/>
  <c r="H70" i="7" s="1"/>
  <c r="G71" i="7"/>
  <c r="H71" i="7" s="1"/>
  <c r="G72" i="7"/>
  <c r="H72" i="7" s="1"/>
  <c r="G73" i="7"/>
  <c r="H73" i="7" s="1"/>
  <c r="G74" i="7"/>
  <c r="H74" i="7" s="1"/>
  <c r="G75" i="7"/>
  <c r="H75" i="7" s="1"/>
  <c r="G76" i="7"/>
  <c r="H76" i="7" s="1"/>
  <c r="G77" i="7"/>
  <c r="H77" i="7" s="1"/>
  <c r="G78" i="7"/>
  <c r="H78" i="7" s="1"/>
  <c r="G79" i="7"/>
  <c r="H79" i="7" s="1"/>
  <c r="G80" i="7"/>
  <c r="H80" i="7" s="1"/>
  <c r="G81" i="7"/>
  <c r="H81" i="7" s="1"/>
  <c r="G82" i="7"/>
  <c r="H82" i="7" s="1"/>
  <c r="G83" i="7"/>
  <c r="H83" i="7" s="1"/>
  <c r="G84" i="7"/>
  <c r="H84" i="7" s="1"/>
  <c r="G85" i="7"/>
  <c r="H85" i="7" s="1"/>
  <c r="G86" i="7"/>
  <c r="H86" i="7" s="1"/>
  <c r="G87" i="7"/>
  <c r="H87" i="7" s="1"/>
  <c r="G88" i="7"/>
  <c r="H88" i="7" s="1"/>
  <c r="G89" i="7"/>
  <c r="H89" i="7" s="1"/>
  <c r="G90" i="7"/>
  <c r="H90" i="7" s="1"/>
  <c r="G91" i="7"/>
  <c r="H91" i="7" s="1"/>
  <c r="G92" i="7"/>
  <c r="H92" i="7" s="1"/>
  <c r="G93" i="7"/>
  <c r="H93" i="7" s="1"/>
  <c r="G94" i="7"/>
  <c r="H94" i="7" s="1"/>
  <c r="G95" i="7"/>
  <c r="H95" i="7" s="1"/>
  <c r="G96" i="7"/>
  <c r="H96" i="7" s="1"/>
  <c r="G97" i="7"/>
  <c r="H97" i="7" s="1"/>
  <c r="G98" i="7"/>
  <c r="H98" i="7" s="1"/>
  <c r="G99" i="7"/>
  <c r="H99" i="7" s="1"/>
  <c r="G100" i="7"/>
  <c r="H100" i="7" s="1"/>
  <c r="G101" i="7"/>
  <c r="H101" i="7" s="1"/>
  <c r="G102" i="7"/>
  <c r="H102" i="7" s="1"/>
  <c r="G103" i="7"/>
  <c r="H103" i="7" s="1"/>
  <c r="G104" i="7"/>
  <c r="H104" i="7" s="1"/>
  <c r="G105" i="7"/>
  <c r="H105" i="7" s="1"/>
  <c r="G106" i="7"/>
  <c r="H106" i="7" s="1"/>
  <c r="G107" i="7"/>
  <c r="H107" i="7" s="1"/>
  <c r="G108" i="7"/>
  <c r="H108" i="7" s="1"/>
  <c r="G109" i="7"/>
  <c r="H109" i="7" s="1"/>
  <c r="G110" i="7"/>
  <c r="H110" i="7" s="1"/>
  <c r="G111" i="7"/>
  <c r="H111" i="7" s="1"/>
  <c r="G112" i="7"/>
  <c r="H112" i="7" s="1"/>
  <c r="G113" i="7"/>
  <c r="H113" i="7" s="1"/>
  <c r="G114" i="7"/>
  <c r="H114" i="7" s="1"/>
  <c r="G115" i="7"/>
  <c r="H115" i="7" s="1"/>
  <c r="G116" i="7"/>
  <c r="H116" i="7" s="1"/>
  <c r="G117" i="7"/>
  <c r="H117" i="7" s="1"/>
  <c r="G118" i="7"/>
  <c r="H118" i="7" s="1"/>
  <c r="G119" i="7"/>
  <c r="H119" i="7" s="1"/>
  <c r="G120" i="7"/>
  <c r="H120" i="7" s="1"/>
  <c r="G121" i="7"/>
  <c r="H121" i="7" s="1"/>
  <c r="G122" i="7"/>
  <c r="H122" i="7" s="1"/>
  <c r="G123" i="7"/>
  <c r="H123" i="7" s="1"/>
  <c r="G124" i="7"/>
  <c r="H124" i="7" s="1"/>
  <c r="G125" i="7"/>
  <c r="H125" i="7" s="1"/>
  <c r="G126" i="7"/>
  <c r="H126" i="7" s="1"/>
  <c r="G127" i="7"/>
  <c r="H127" i="7" s="1"/>
  <c r="G128" i="7"/>
  <c r="H128" i="7" s="1"/>
  <c r="G129" i="7"/>
  <c r="H129" i="7" s="1"/>
  <c r="G130" i="7"/>
  <c r="H130" i="7" s="1"/>
  <c r="G131" i="7"/>
  <c r="H131" i="7" s="1"/>
  <c r="G132" i="7"/>
  <c r="H132" i="7" s="1"/>
  <c r="G133" i="7"/>
  <c r="H133" i="7" s="1"/>
  <c r="G134" i="7"/>
  <c r="H134" i="7" s="1"/>
  <c r="G135" i="7"/>
  <c r="H135" i="7" s="1"/>
  <c r="G136" i="7"/>
  <c r="H136" i="7" s="1"/>
  <c r="G137" i="7"/>
  <c r="H137" i="7" s="1"/>
  <c r="G138" i="7"/>
  <c r="H138" i="7" s="1"/>
  <c r="G139" i="7"/>
  <c r="H139" i="7" s="1"/>
  <c r="G140" i="7"/>
  <c r="H140" i="7" s="1"/>
  <c r="G141" i="7"/>
  <c r="H141" i="7" s="1"/>
  <c r="G142" i="7"/>
  <c r="H142" i="7" s="1"/>
  <c r="G143" i="7"/>
  <c r="H143" i="7" s="1"/>
  <c r="G144" i="7"/>
  <c r="H144" i="7" s="1"/>
  <c r="G145" i="7"/>
  <c r="H145" i="7" s="1"/>
  <c r="G146" i="7"/>
  <c r="H146" i="7" s="1"/>
  <c r="G147" i="7"/>
  <c r="H147" i="7" s="1"/>
  <c r="G148" i="7"/>
  <c r="H148" i="7" s="1"/>
  <c r="G149" i="7"/>
  <c r="H149" i="7" s="1"/>
  <c r="G150" i="7"/>
  <c r="H150" i="7" s="1"/>
  <c r="G151" i="7"/>
  <c r="H151" i="7" s="1"/>
  <c r="G152" i="7"/>
  <c r="H152" i="7" s="1"/>
  <c r="G153" i="7"/>
  <c r="H153" i="7" s="1"/>
  <c r="G154" i="7"/>
  <c r="H154" i="7" s="1"/>
  <c r="G155" i="7"/>
  <c r="H155" i="7" s="1"/>
  <c r="G156" i="7"/>
  <c r="H156" i="7" s="1"/>
  <c r="G157" i="7"/>
  <c r="H157" i="7" s="1"/>
  <c r="G158" i="7"/>
  <c r="H158" i="7" s="1"/>
  <c r="G159" i="7"/>
  <c r="H159" i="7" s="1"/>
  <c r="G160" i="7"/>
  <c r="H160" i="7" s="1"/>
  <c r="G161" i="7"/>
  <c r="H161" i="7" s="1"/>
  <c r="G162" i="7"/>
  <c r="H162" i="7" s="1"/>
  <c r="G163" i="7"/>
  <c r="H163" i="7" s="1"/>
  <c r="G164" i="7"/>
  <c r="H164" i="7" s="1"/>
  <c r="G165" i="7"/>
  <c r="H165" i="7" s="1"/>
  <c r="G166" i="7"/>
  <c r="H166" i="7" s="1"/>
  <c r="G167" i="7"/>
  <c r="H167" i="7" s="1"/>
  <c r="G168" i="7"/>
  <c r="H168" i="7" s="1"/>
  <c r="G169" i="7"/>
  <c r="H169" i="7" s="1"/>
  <c r="G170" i="7"/>
  <c r="H170" i="7" s="1"/>
  <c r="G171" i="7"/>
  <c r="H171" i="7" s="1"/>
  <c r="G172" i="7"/>
  <c r="H172" i="7" s="1"/>
  <c r="G173" i="7"/>
  <c r="H173" i="7" s="1"/>
  <c r="G174" i="7"/>
  <c r="H174" i="7" s="1"/>
  <c r="G175" i="7"/>
  <c r="H175" i="7" s="1"/>
  <c r="G176" i="7"/>
  <c r="H176" i="7" s="1"/>
  <c r="G177" i="7"/>
  <c r="H177" i="7" s="1"/>
  <c r="G178" i="7"/>
  <c r="H178" i="7" s="1"/>
  <c r="G179" i="7"/>
  <c r="H179" i="7" s="1"/>
  <c r="G180" i="7"/>
  <c r="H180" i="7" s="1"/>
  <c r="G181" i="7"/>
  <c r="H181" i="7" s="1"/>
  <c r="G182" i="7"/>
  <c r="H182" i="7" s="1"/>
  <c r="G183" i="7"/>
  <c r="H183" i="7" s="1"/>
  <c r="G184" i="7"/>
  <c r="H184" i="7" s="1"/>
  <c r="G185" i="7"/>
  <c r="H185" i="7" s="1"/>
  <c r="G186" i="7"/>
  <c r="H186" i="7" s="1"/>
  <c r="G187" i="7"/>
  <c r="H187" i="7" s="1"/>
  <c r="G188" i="7"/>
  <c r="H188" i="7" s="1"/>
  <c r="G189" i="7"/>
  <c r="H189" i="7" s="1"/>
  <c r="G190" i="7"/>
  <c r="H190" i="7" s="1"/>
  <c r="G191" i="7"/>
  <c r="H191" i="7" s="1"/>
  <c r="G192" i="7"/>
  <c r="H192" i="7" s="1"/>
  <c r="G193" i="7"/>
  <c r="H193" i="7" s="1"/>
  <c r="G194" i="7"/>
  <c r="H194" i="7" s="1"/>
  <c r="G195" i="7"/>
  <c r="H195" i="7" s="1"/>
  <c r="G196" i="7"/>
  <c r="H196" i="7" s="1"/>
  <c r="G197" i="7"/>
  <c r="H197" i="7" s="1"/>
  <c r="G198" i="7"/>
  <c r="H198" i="7" s="1"/>
  <c r="G199" i="7"/>
  <c r="H199" i="7" s="1"/>
  <c r="G200" i="7"/>
  <c r="H200" i="7" s="1"/>
  <c r="G201" i="7"/>
  <c r="H201" i="7" s="1"/>
  <c r="G202" i="7"/>
  <c r="H202" i="7" s="1"/>
  <c r="G203" i="7"/>
  <c r="H203" i="7" s="1"/>
  <c r="G204" i="7"/>
  <c r="H204" i="7" s="1"/>
  <c r="G205" i="7"/>
  <c r="H205" i="7" s="1"/>
  <c r="G206" i="7"/>
  <c r="H206" i="7" s="1"/>
  <c r="G207" i="7"/>
  <c r="H207" i="7" s="1"/>
  <c r="G208" i="7"/>
  <c r="H208" i="7" s="1"/>
  <c r="G209" i="7"/>
  <c r="H209" i="7" s="1"/>
  <c r="G210" i="7"/>
  <c r="H210" i="7" s="1"/>
  <c r="G211" i="7"/>
  <c r="H211" i="7" s="1"/>
  <c r="G212" i="7"/>
  <c r="H212" i="7" s="1"/>
  <c r="G213" i="7"/>
  <c r="H213" i="7" s="1"/>
  <c r="G214" i="7"/>
  <c r="H214" i="7" s="1"/>
  <c r="G215" i="7"/>
  <c r="H215" i="7" s="1"/>
  <c r="G216" i="7"/>
  <c r="H216" i="7" s="1"/>
  <c r="G217" i="7"/>
  <c r="H217" i="7" s="1"/>
  <c r="G218" i="7"/>
  <c r="H218" i="7" s="1"/>
  <c r="G219" i="7"/>
  <c r="H219" i="7" s="1"/>
  <c r="G220" i="7"/>
  <c r="H220" i="7" s="1"/>
  <c r="G221" i="7"/>
  <c r="H221" i="7" s="1"/>
  <c r="G222" i="7"/>
  <c r="H222" i="7" s="1"/>
  <c r="G223" i="7"/>
  <c r="H223" i="7" s="1"/>
  <c r="G224" i="7"/>
  <c r="H224" i="7" s="1"/>
  <c r="G225" i="7"/>
  <c r="H225" i="7" s="1"/>
  <c r="G226" i="7"/>
  <c r="H226" i="7" s="1"/>
  <c r="G227" i="7"/>
  <c r="H227" i="7" s="1"/>
  <c r="G228" i="7"/>
  <c r="H228" i="7" s="1"/>
  <c r="G229" i="7"/>
  <c r="H229" i="7" s="1"/>
  <c r="G230" i="7"/>
  <c r="H230" i="7" s="1"/>
  <c r="G231" i="7"/>
  <c r="H231" i="7" s="1"/>
  <c r="G232" i="7"/>
  <c r="H232" i="7" s="1"/>
  <c r="G233" i="7"/>
  <c r="H233" i="7" s="1"/>
  <c r="G234" i="7"/>
  <c r="H234" i="7" s="1"/>
  <c r="G235" i="7"/>
  <c r="H235" i="7" s="1"/>
  <c r="G236" i="7"/>
  <c r="H236" i="7" s="1"/>
  <c r="G237" i="7"/>
  <c r="H237" i="7" s="1"/>
  <c r="G238" i="7"/>
  <c r="H238" i="7" s="1"/>
  <c r="G239" i="7"/>
  <c r="H239" i="7" s="1"/>
  <c r="G240" i="7"/>
  <c r="H240" i="7" s="1"/>
  <c r="G241" i="7"/>
  <c r="H241" i="7" s="1"/>
  <c r="G242" i="7"/>
  <c r="H242" i="7" s="1"/>
  <c r="G243" i="7"/>
  <c r="H243" i="7" s="1"/>
  <c r="G244" i="7"/>
  <c r="H244" i="7" s="1"/>
  <c r="G245" i="7"/>
  <c r="H245" i="7" s="1"/>
  <c r="G246" i="7"/>
  <c r="H246" i="7" s="1"/>
  <c r="G247" i="7"/>
  <c r="H247" i="7" s="1"/>
  <c r="G248" i="7"/>
  <c r="H248" i="7" s="1"/>
  <c r="G249" i="7"/>
  <c r="H249" i="7" s="1"/>
  <c r="G250" i="7"/>
  <c r="H250" i="7" s="1"/>
  <c r="G251" i="7"/>
  <c r="H251" i="7" s="1"/>
  <c r="G252" i="7"/>
  <c r="H252" i="7" s="1"/>
  <c r="G253" i="7"/>
  <c r="H253" i="7" s="1"/>
  <c r="G254" i="7"/>
  <c r="H254" i="7" s="1"/>
  <c r="G255" i="7"/>
  <c r="H255" i="7" s="1"/>
  <c r="G256" i="7"/>
  <c r="H256" i="7" s="1"/>
  <c r="G257" i="7"/>
  <c r="H257" i="7" s="1"/>
  <c r="G258" i="7"/>
  <c r="H258" i="7" s="1"/>
  <c r="G259" i="7"/>
  <c r="H259" i="7" s="1"/>
  <c r="G260" i="7"/>
  <c r="H260" i="7" s="1"/>
  <c r="G261" i="7"/>
  <c r="H261" i="7" s="1"/>
  <c r="G262" i="7"/>
  <c r="H262" i="7" s="1"/>
  <c r="G263" i="7"/>
  <c r="H263" i="7" s="1"/>
  <c r="G264" i="7"/>
  <c r="H264" i="7" s="1"/>
  <c r="G265" i="7"/>
  <c r="H265" i="7" s="1"/>
  <c r="G266" i="7"/>
  <c r="H266" i="7" s="1"/>
  <c r="G267" i="7"/>
  <c r="H267" i="7" s="1"/>
  <c r="G268" i="7"/>
  <c r="H268" i="7" s="1"/>
  <c r="G269" i="7"/>
  <c r="H269" i="7" s="1"/>
  <c r="G270" i="7"/>
  <c r="H270" i="7" s="1"/>
  <c r="G271" i="7"/>
  <c r="H271" i="7" s="1"/>
  <c r="G272" i="7"/>
  <c r="H272" i="7" s="1"/>
  <c r="G273" i="7"/>
  <c r="H273" i="7" s="1"/>
  <c r="G274" i="7"/>
  <c r="H274" i="7" s="1"/>
  <c r="G275" i="7"/>
  <c r="H275" i="7" s="1"/>
  <c r="G276" i="7"/>
  <c r="H276" i="7" s="1"/>
  <c r="G277" i="7"/>
  <c r="H277" i="7" s="1"/>
  <c r="G278" i="7"/>
  <c r="H278" i="7" s="1"/>
  <c r="G279" i="7"/>
  <c r="H279" i="7" s="1"/>
  <c r="G280" i="7"/>
  <c r="H280" i="7" s="1"/>
  <c r="G281" i="7"/>
  <c r="H281" i="7" s="1"/>
  <c r="G282" i="7"/>
  <c r="H282" i="7" s="1"/>
  <c r="G283" i="7"/>
  <c r="H283" i="7" s="1"/>
  <c r="G284" i="7"/>
  <c r="H284" i="7" s="1"/>
  <c r="G285" i="7"/>
  <c r="H285" i="7" s="1"/>
  <c r="G286" i="7"/>
  <c r="H286" i="7" s="1"/>
  <c r="G287" i="7"/>
  <c r="H287" i="7" s="1"/>
  <c r="G288" i="7"/>
  <c r="H288" i="7" s="1"/>
  <c r="G289" i="7"/>
  <c r="H289" i="7" s="1"/>
  <c r="G290" i="7"/>
  <c r="H290" i="7" s="1"/>
  <c r="G291" i="7"/>
  <c r="H291" i="7" s="1"/>
  <c r="G292" i="7"/>
  <c r="H292" i="7" s="1"/>
  <c r="G293" i="7"/>
  <c r="H293" i="7" s="1"/>
  <c r="G294" i="7"/>
  <c r="H294" i="7" s="1"/>
  <c r="G295" i="7"/>
  <c r="H295" i="7" s="1"/>
  <c r="G296" i="7"/>
  <c r="H296" i="7" s="1"/>
  <c r="G297" i="7"/>
  <c r="H297" i="7" s="1"/>
  <c r="G298" i="7"/>
  <c r="H298" i="7" s="1"/>
  <c r="G299" i="7"/>
  <c r="H299" i="7" s="1"/>
  <c r="G300" i="7"/>
  <c r="H300" i="7" s="1"/>
  <c r="G301" i="7"/>
  <c r="H301" i="7" s="1"/>
  <c r="G302" i="7"/>
  <c r="H302" i="7" s="1"/>
  <c r="G303" i="7"/>
  <c r="H303" i="7" s="1"/>
  <c r="G304" i="7"/>
  <c r="H304" i="7" s="1"/>
  <c r="G305" i="7"/>
  <c r="H305" i="7" s="1"/>
  <c r="G306" i="7"/>
  <c r="H306" i="7" s="1"/>
  <c r="G307" i="7"/>
  <c r="H307" i="7" s="1"/>
  <c r="G308" i="7"/>
  <c r="H308" i="7" s="1"/>
  <c r="G309" i="7"/>
  <c r="H309" i="7" s="1"/>
  <c r="G310" i="7"/>
  <c r="H310" i="7" s="1"/>
  <c r="G311" i="7"/>
  <c r="H311" i="7" s="1"/>
  <c r="G312" i="7"/>
  <c r="H312" i="7" s="1"/>
  <c r="G313" i="7"/>
  <c r="H313" i="7" s="1"/>
  <c r="G314" i="7"/>
  <c r="H314" i="7" s="1"/>
  <c r="G315" i="7"/>
  <c r="H315" i="7" s="1"/>
  <c r="G316" i="7"/>
  <c r="H316" i="7" s="1"/>
  <c r="G317" i="7"/>
  <c r="H317" i="7" s="1"/>
  <c r="G318" i="7"/>
  <c r="H318" i="7" s="1"/>
  <c r="G319" i="7"/>
  <c r="H319" i="7" s="1"/>
  <c r="G320" i="7"/>
  <c r="H320" i="7" s="1"/>
  <c r="G321" i="7"/>
  <c r="H321" i="7" s="1"/>
  <c r="G322" i="7"/>
  <c r="H322" i="7" s="1"/>
  <c r="G323" i="7"/>
  <c r="H323" i="7" s="1"/>
  <c r="G324" i="7"/>
  <c r="H324" i="7" s="1"/>
  <c r="G325" i="7"/>
  <c r="H325" i="7" s="1"/>
  <c r="G326" i="7"/>
  <c r="H326" i="7" s="1"/>
  <c r="G327" i="7"/>
  <c r="H327" i="7" s="1"/>
  <c r="G328" i="7"/>
  <c r="H328" i="7" s="1"/>
  <c r="G329" i="7"/>
  <c r="H329" i="7" s="1"/>
  <c r="G330" i="7"/>
  <c r="H330" i="7" s="1"/>
  <c r="G331" i="7"/>
  <c r="H331" i="7" s="1"/>
  <c r="G332" i="7"/>
  <c r="H332" i="7" s="1"/>
  <c r="G333" i="7"/>
  <c r="H333" i="7" s="1"/>
  <c r="G334" i="7"/>
  <c r="H334" i="7" s="1"/>
  <c r="G335" i="7"/>
  <c r="H335" i="7" s="1"/>
  <c r="G336" i="7"/>
  <c r="H336" i="7" s="1"/>
  <c r="G337" i="7"/>
  <c r="H337" i="7" s="1"/>
  <c r="G338" i="7"/>
  <c r="H338" i="7" s="1"/>
  <c r="G339" i="7"/>
  <c r="H339" i="7" s="1"/>
  <c r="G340" i="7"/>
  <c r="H340" i="7" s="1"/>
  <c r="G341" i="7"/>
  <c r="H341" i="7" s="1"/>
  <c r="G342" i="7"/>
  <c r="H342" i="7" s="1"/>
  <c r="G343" i="7"/>
  <c r="H343" i="7" s="1"/>
  <c r="G344" i="7"/>
  <c r="H344" i="7" s="1"/>
  <c r="G345" i="7"/>
  <c r="H345" i="7" s="1"/>
  <c r="G346" i="7"/>
  <c r="H346" i="7" s="1"/>
  <c r="G347" i="7"/>
  <c r="H347" i="7" s="1"/>
  <c r="G348" i="7"/>
  <c r="H348" i="7" s="1"/>
  <c r="G349" i="7"/>
  <c r="H349" i="7" s="1"/>
  <c r="G350" i="7"/>
  <c r="H350" i="7" s="1"/>
  <c r="G351" i="7"/>
  <c r="H351" i="7" s="1"/>
  <c r="G352" i="7"/>
  <c r="H352" i="7" s="1"/>
  <c r="G353" i="7"/>
  <c r="H353" i="7" s="1"/>
  <c r="G354" i="7"/>
  <c r="H354" i="7" s="1"/>
  <c r="G355" i="7"/>
  <c r="H355" i="7" s="1"/>
  <c r="G356" i="7"/>
  <c r="H356" i="7" s="1"/>
  <c r="G357" i="7"/>
  <c r="H357" i="7" s="1"/>
  <c r="G358" i="7"/>
  <c r="H358" i="7" s="1"/>
  <c r="G359" i="7"/>
  <c r="H359" i="7" s="1"/>
  <c r="G360" i="7"/>
  <c r="H360" i="7" s="1"/>
  <c r="G361" i="7"/>
  <c r="H361" i="7" s="1"/>
  <c r="G362" i="7"/>
  <c r="H362" i="7" s="1"/>
  <c r="G363" i="7"/>
  <c r="H363" i="7" s="1"/>
  <c r="G364" i="7"/>
  <c r="H364" i="7" s="1"/>
  <c r="G365" i="7"/>
  <c r="H365" i="7" s="1"/>
  <c r="G366" i="7"/>
  <c r="H366" i="7" s="1"/>
  <c r="G367" i="7"/>
  <c r="H367" i="7" s="1"/>
  <c r="G368" i="7"/>
  <c r="H368" i="7" s="1"/>
  <c r="G369" i="7"/>
  <c r="H369" i="7" s="1"/>
  <c r="G370" i="7"/>
  <c r="H370" i="7" s="1"/>
  <c r="G371" i="7"/>
  <c r="H371" i="7" s="1"/>
  <c r="G372" i="7"/>
  <c r="H372" i="7" s="1"/>
  <c r="G373" i="7"/>
  <c r="H373" i="7" s="1"/>
  <c r="G374" i="7"/>
  <c r="H374" i="7" s="1"/>
  <c r="G375" i="7"/>
  <c r="H375" i="7" s="1"/>
  <c r="G376" i="7"/>
  <c r="H376" i="7" s="1"/>
  <c r="G377" i="7"/>
  <c r="H377" i="7" s="1"/>
  <c r="G378" i="7"/>
  <c r="H378" i="7" s="1"/>
  <c r="G379" i="7"/>
  <c r="H379" i="7" s="1"/>
  <c r="G380" i="7"/>
  <c r="H380" i="7" s="1"/>
  <c r="G381" i="7"/>
  <c r="H381" i="7" s="1"/>
  <c r="G382" i="7"/>
  <c r="H382" i="7" s="1"/>
  <c r="G383" i="7"/>
  <c r="H383" i="7" s="1"/>
  <c r="G384" i="7"/>
  <c r="H384" i="7" s="1"/>
  <c r="G385" i="7"/>
  <c r="H385" i="7" s="1"/>
  <c r="G386" i="7"/>
  <c r="H386" i="7" s="1"/>
  <c r="G387" i="7"/>
  <c r="H387" i="7" s="1"/>
  <c r="G388" i="7"/>
  <c r="H388" i="7" s="1"/>
  <c r="G389" i="7"/>
  <c r="H389" i="7" s="1"/>
  <c r="G390" i="7"/>
  <c r="H390" i="7" s="1"/>
  <c r="G391" i="7"/>
  <c r="H391" i="7" s="1"/>
  <c r="G392" i="7"/>
  <c r="H392" i="7" s="1"/>
  <c r="G393" i="7"/>
  <c r="H393" i="7" s="1"/>
  <c r="G394" i="7"/>
  <c r="H394" i="7" s="1"/>
  <c r="G395" i="7"/>
  <c r="H395" i="7" s="1"/>
  <c r="G396" i="7"/>
  <c r="H396" i="7" s="1"/>
  <c r="G397" i="7"/>
  <c r="H397" i="7" s="1"/>
  <c r="G398" i="7"/>
  <c r="H398" i="7" s="1"/>
  <c r="G399" i="7"/>
  <c r="H399" i="7" s="1"/>
  <c r="G400" i="7"/>
  <c r="H400" i="7" s="1"/>
  <c r="G401" i="7"/>
  <c r="H401" i="7" s="1"/>
  <c r="G402" i="7"/>
  <c r="H402" i="7" s="1"/>
  <c r="G403" i="7"/>
  <c r="H403" i="7" s="1"/>
  <c r="G404" i="7"/>
  <c r="H404" i="7" s="1"/>
  <c r="G405" i="7"/>
  <c r="H405" i="7" s="1"/>
  <c r="G406" i="7"/>
  <c r="H406" i="7" s="1"/>
  <c r="G407" i="7"/>
  <c r="H407" i="7" s="1"/>
  <c r="G408" i="7"/>
  <c r="H408" i="7" s="1"/>
  <c r="G409" i="7"/>
  <c r="H409" i="7" s="1"/>
  <c r="G410" i="7"/>
  <c r="H410" i="7" s="1"/>
  <c r="G411" i="7"/>
  <c r="H411" i="7" s="1"/>
  <c r="G412" i="7"/>
  <c r="H412" i="7" s="1"/>
  <c r="G413" i="7"/>
  <c r="G414" i="7"/>
  <c r="G415" i="7"/>
  <c r="H415" i="7" s="1"/>
  <c r="G416" i="7"/>
  <c r="H416" i="7" s="1"/>
  <c r="G417" i="7"/>
  <c r="H417" i="7" s="1"/>
  <c r="G418" i="7"/>
  <c r="H418" i="7" s="1"/>
  <c r="G419" i="7"/>
  <c r="H419" i="7" s="1"/>
  <c r="G420" i="7"/>
  <c r="H420" i="7" s="1"/>
  <c r="G421" i="7"/>
  <c r="H421" i="7" s="1"/>
  <c r="G422" i="7"/>
  <c r="H422" i="7" s="1"/>
  <c r="G423" i="7"/>
  <c r="H423" i="7" s="1"/>
  <c r="G424" i="7"/>
  <c r="H424" i="7" s="1"/>
  <c r="G425" i="7"/>
  <c r="H425" i="7" s="1"/>
  <c r="G426" i="7"/>
  <c r="H426" i="7" s="1"/>
  <c r="G427" i="7"/>
  <c r="H427" i="7" s="1"/>
  <c r="G428" i="7"/>
  <c r="H428" i="7" s="1"/>
  <c r="G429" i="7"/>
  <c r="H429" i="7" s="1"/>
  <c r="G430" i="7"/>
  <c r="H430" i="7" s="1"/>
  <c r="G431" i="7"/>
  <c r="H431" i="7" s="1"/>
  <c r="G432" i="7"/>
  <c r="H432" i="7" s="1"/>
  <c r="G433" i="7"/>
  <c r="H433" i="7" s="1"/>
  <c r="G434" i="7"/>
  <c r="H434" i="7" s="1"/>
  <c r="G435" i="7"/>
  <c r="H435" i="7" s="1"/>
  <c r="G436" i="7"/>
  <c r="H436" i="7" s="1"/>
  <c r="G437" i="7"/>
  <c r="H437" i="7" s="1"/>
  <c r="G438" i="7"/>
  <c r="H438" i="7" s="1"/>
  <c r="G439" i="7"/>
  <c r="H439" i="7" s="1"/>
  <c r="G440" i="7"/>
  <c r="H440" i="7" s="1"/>
  <c r="G441" i="7"/>
  <c r="H441" i="7" s="1"/>
  <c r="G442" i="7"/>
  <c r="H442" i="7" s="1"/>
  <c r="G443" i="7"/>
  <c r="H443" i="7" s="1"/>
  <c r="G444" i="7"/>
  <c r="H444" i="7" s="1"/>
  <c r="G445" i="7"/>
  <c r="H445" i="7" s="1"/>
  <c r="G446" i="7"/>
  <c r="H446" i="7" s="1"/>
  <c r="G447" i="7"/>
  <c r="H447" i="7" s="1"/>
  <c r="G448" i="7"/>
  <c r="H448" i="7" s="1"/>
  <c r="G449" i="7"/>
  <c r="H449" i="7" s="1"/>
  <c r="G450" i="7"/>
  <c r="H450" i="7" s="1"/>
  <c r="G451" i="7"/>
  <c r="H451" i="7" s="1"/>
  <c r="G452" i="7"/>
  <c r="H452" i="7" s="1"/>
  <c r="G453" i="7"/>
  <c r="H453" i="7" s="1"/>
  <c r="G454" i="7"/>
  <c r="H454" i="7" s="1"/>
  <c r="G455" i="7"/>
  <c r="H455" i="7" s="1"/>
  <c r="G456" i="7"/>
  <c r="H456" i="7" s="1"/>
  <c r="G457" i="7"/>
  <c r="H457" i="7" s="1"/>
  <c r="G458" i="7"/>
  <c r="H458" i="7" s="1"/>
  <c r="G459" i="7"/>
  <c r="H459" i="7" s="1"/>
  <c r="G460" i="7"/>
  <c r="H460" i="7" s="1"/>
  <c r="G461" i="7"/>
  <c r="G462" i="7"/>
  <c r="H462" i="7" s="1"/>
  <c r="G463" i="7"/>
  <c r="H463" i="7" s="1"/>
  <c r="G464" i="7"/>
  <c r="H464" i="7" s="1"/>
  <c r="G465" i="7"/>
  <c r="H465" i="7" s="1"/>
  <c r="G466" i="7"/>
  <c r="H466" i="7" s="1"/>
  <c r="G467" i="7"/>
  <c r="H467" i="7" s="1"/>
  <c r="G468" i="7"/>
  <c r="H468" i="7" s="1"/>
  <c r="G469" i="7"/>
  <c r="H469" i="7" s="1"/>
  <c r="G470" i="7"/>
  <c r="H470" i="7" s="1"/>
  <c r="G471" i="7"/>
  <c r="H471" i="7" s="1"/>
  <c r="G472" i="7"/>
  <c r="H472" i="7" s="1"/>
  <c r="G473" i="7"/>
  <c r="H473" i="7" s="1"/>
  <c r="G474" i="7"/>
  <c r="H474" i="7" s="1"/>
  <c r="G475" i="7"/>
  <c r="H475" i="7" s="1"/>
  <c r="G476" i="7"/>
  <c r="H476" i="7" s="1"/>
  <c r="G477" i="7"/>
  <c r="H477" i="7" s="1"/>
  <c r="G478" i="7"/>
  <c r="H478" i="7" s="1"/>
  <c r="G479" i="7"/>
  <c r="H479" i="7" s="1"/>
  <c r="G480" i="7"/>
  <c r="H480" i="7" s="1"/>
  <c r="G481" i="7"/>
  <c r="H481" i="7" s="1"/>
  <c r="G482" i="7"/>
  <c r="H482" i="7" s="1"/>
  <c r="G483" i="7"/>
  <c r="H483" i="7" s="1"/>
  <c r="G484" i="7"/>
  <c r="H484" i="7" s="1"/>
  <c r="G485" i="7"/>
  <c r="H485" i="7" s="1"/>
  <c r="G486" i="7"/>
  <c r="H486" i="7" s="1"/>
  <c r="G487" i="7"/>
  <c r="H487" i="7" s="1"/>
  <c r="G488" i="7"/>
  <c r="H488" i="7" s="1"/>
  <c r="G489" i="7"/>
  <c r="H489" i="7" s="1"/>
  <c r="G490" i="7"/>
  <c r="H490" i="7" s="1"/>
  <c r="G491" i="7"/>
  <c r="H491" i="7" s="1"/>
  <c r="G492" i="7"/>
  <c r="H492" i="7" s="1"/>
  <c r="G493" i="7"/>
  <c r="H493" i="7" s="1"/>
  <c r="G494" i="7"/>
  <c r="H494" i="7" s="1"/>
  <c r="G495" i="7"/>
  <c r="H495" i="7" s="1"/>
  <c r="G496" i="7"/>
  <c r="H496" i="7" s="1"/>
  <c r="G497" i="7"/>
  <c r="H497" i="7" s="1"/>
  <c r="G498" i="7"/>
  <c r="H498" i="7" s="1"/>
  <c r="G499" i="7"/>
  <c r="H499" i="7" s="1"/>
  <c r="G500" i="7"/>
  <c r="H500" i="7" s="1"/>
  <c r="G501" i="7"/>
  <c r="H501" i="7" s="1"/>
  <c r="G502" i="7"/>
  <c r="H502" i="7" s="1"/>
  <c r="G503" i="7"/>
  <c r="H503" i="7" s="1"/>
  <c r="G504" i="7"/>
  <c r="H504" i="7" s="1"/>
  <c r="G505" i="7"/>
  <c r="H505" i="7" s="1"/>
  <c r="G506" i="7"/>
  <c r="H506" i="7" s="1"/>
  <c r="G507" i="7"/>
  <c r="H507" i="7" s="1"/>
  <c r="G508" i="7"/>
  <c r="H508" i="7" s="1"/>
  <c r="G509" i="7"/>
  <c r="H509" i="7" s="1"/>
  <c r="G510" i="7"/>
  <c r="H510" i="7" s="1"/>
  <c r="G511" i="7"/>
  <c r="H511" i="7" s="1"/>
  <c r="G512" i="7"/>
  <c r="H512" i="7" s="1"/>
  <c r="G513" i="7"/>
  <c r="H513" i="7" s="1"/>
  <c r="G514" i="7"/>
  <c r="G515" i="7"/>
  <c r="H515" i="7" s="1"/>
  <c r="G516" i="7"/>
  <c r="H516" i="7" s="1"/>
  <c r="G517" i="7"/>
  <c r="H517" i="7" s="1"/>
  <c r="G518" i="7"/>
  <c r="H518" i="7" s="1"/>
  <c r="G519" i="7"/>
  <c r="H519" i="7" s="1"/>
  <c r="G520" i="7"/>
  <c r="H520" i="7" s="1"/>
  <c r="G521" i="7"/>
  <c r="H521" i="7" s="1"/>
  <c r="G522" i="7"/>
  <c r="H522" i="7" s="1"/>
  <c r="G523" i="7"/>
  <c r="H523" i="7" s="1"/>
  <c r="G524" i="7"/>
  <c r="H524" i="7" s="1"/>
  <c r="G525" i="7"/>
  <c r="H525" i="7" s="1"/>
  <c r="G526" i="7"/>
  <c r="H526" i="7" s="1"/>
  <c r="G527" i="7"/>
  <c r="H527" i="7" s="1"/>
  <c r="G528" i="7"/>
  <c r="H528" i="7" s="1"/>
  <c r="G529" i="7"/>
  <c r="H529" i="7" s="1"/>
  <c r="G530" i="7"/>
  <c r="H530" i="7" s="1"/>
  <c r="G531" i="7"/>
  <c r="H531" i="7" s="1"/>
  <c r="G532" i="7"/>
  <c r="H532" i="7" s="1"/>
  <c r="G533" i="7"/>
  <c r="H533" i="7" s="1"/>
  <c r="G534" i="7"/>
  <c r="H534" i="7" s="1"/>
  <c r="G535" i="7"/>
  <c r="H535" i="7" s="1"/>
  <c r="G536" i="7"/>
  <c r="H536" i="7" s="1"/>
  <c r="G537" i="7"/>
  <c r="H537" i="7" s="1"/>
  <c r="G538" i="7"/>
  <c r="H538" i="7" s="1"/>
  <c r="G539" i="7"/>
  <c r="H539" i="7" s="1"/>
  <c r="G540" i="7"/>
  <c r="H540" i="7" s="1"/>
  <c r="G541" i="7"/>
  <c r="H541" i="7" s="1"/>
  <c r="G542" i="7"/>
  <c r="H542" i="7" s="1"/>
  <c r="G543" i="7"/>
  <c r="H543" i="7" s="1"/>
  <c r="G544" i="7"/>
  <c r="H544" i="7" s="1"/>
  <c r="G545" i="7"/>
  <c r="H545" i="7" s="1"/>
  <c r="G546" i="7"/>
  <c r="H546" i="7" s="1"/>
  <c r="G547" i="7"/>
  <c r="H547" i="7" s="1"/>
  <c r="G548" i="7"/>
  <c r="H548" i="7" s="1"/>
  <c r="G549" i="7"/>
  <c r="H549" i="7" s="1"/>
  <c r="G550" i="7"/>
  <c r="H550" i="7" s="1"/>
  <c r="G551" i="7"/>
  <c r="H551" i="7" s="1"/>
  <c r="G552" i="7"/>
  <c r="H552" i="7" s="1"/>
  <c r="G553" i="7"/>
  <c r="H553" i="7" s="1"/>
  <c r="G554" i="7"/>
  <c r="H554" i="7" s="1"/>
  <c r="G555" i="7"/>
  <c r="H555" i="7" s="1"/>
  <c r="G556" i="7"/>
  <c r="H556" i="7" s="1"/>
  <c r="G557" i="7"/>
  <c r="H557" i="7" s="1"/>
  <c r="G558" i="7"/>
  <c r="H558" i="7" s="1"/>
  <c r="G559" i="7"/>
  <c r="H559" i="7" s="1"/>
  <c r="G560" i="7"/>
  <c r="H560" i="7" s="1"/>
  <c r="G561" i="7"/>
  <c r="H561" i="7" s="1"/>
  <c r="G562" i="7"/>
  <c r="H562" i="7" s="1"/>
  <c r="G563" i="7"/>
  <c r="H563" i="7" s="1"/>
  <c r="G564" i="7"/>
  <c r="H564" i="7" s="1"/>
  <c r="G565" i="7"/>
  <c r="H565" i="7" s="1"/>
  <c r="G566" i="7"/>
  <c r="H566" i="7" s="1"/>
  <c r="G567" i="7"/>
  <c r="H567" i="7" s="1"/>
  <c r="G568" i="7"/>
  <c r="H568" i="7" s="1"/>
  <c r="G569" i="7"/>
  <c r="H569" i="7" s="1"/>
  <c r="G570" i="7"/>
  <c r="H570" i="7" s="1"/>
  <c r="G571" i="7"/>
  <c r="H571" i="7" s="1"/>
  <c r="G572" i="7"/>
  <c r="H572" i="7" s="1"/>
  <c r="G573" i="7"/>
  <c r="H573" i="7" s="1"/>
  <c r="G574" i="7"/>
  <c r="H574" i="7" s="1"/>
  <c r="G575" i="7"/>
  <c r="H575" i="7" s="1"/>
  <c r="G576" i="7"/>
  <c r="H576" i="7" s="1"/>
  <c r="G577" i="7"/>
  <c r="H577" i="7" s="1"/>
  <c r="G578" i="7"/>
  <c r="H578" i="7" s="1"/>
  <c r="G579" i="7"/>
  <c r="H579" i="7" s="1"/>
  <c r="G580" i="7"/>
  <c r="H580" i="7" s="1"/>
  <c r="G581" i="7"/>
  <c r="H581" i="7" s="1"/>
  <c r="G582" i="7"/>
  <c r="H582" i="7" s="1"/>
  <c r="G583" i="7"/>
  <c r="H583" i="7" s="1"/>
  <c r="G584" i="7"/>
  <c r="H584" i="7" s="1"/>
  <c r="G585" i="7"/>
  <c r="H585" i="7" s="1"/>
  <c r="G586" i="7"/>
  <c r="H586" i="7" s="1"/>
  <c r="G587" i="7"/>
  <c r="H587" i="7" s="1"/>
  <c r="G588" i="7"/>
  <c r="H588" i="7" s="1"/>
  <c r="G589" i="7"/>
  <c r="H589" i="7" s="1"/>
  <c r="G590" i="7"/>
  <c r="H590" i="7" s="1"/>
  <c r="G591" i="7"/>
  <c r="H591" i="7" s="1"/>
  <c r="G592" i="7"/>
  <c r="H592" i="7" s="1"/>
  <c r="G593" i="7"/>
  <c r="H593" i="7" s="1"/>
  <c r="G594" i="7"/>
  <c r="H594" i="7" s="1"/>
  <c r="G595" i="7"/>
  <c r="H595" i="7" s="1"/>
  <c r="G596" i="7"/>
  <c r="H596" i="7" s="1"/>
  <c r="G597" i="7"/>
  <c r="H597" i="7" s="1"/>
  <c r="G598" i="7"/>
  <c r="H598" i="7" s="1"/>
  <c r="G599" i="7"/>
  <c r="H599" i="7" s="1"/>
  <c r="G600" i="7"/>
  <c r="H600" i="7" s="1"/>
  <c r="G601" i="7"/>
  <c r="H601" i="7" s="1"/>
  <c r="G602" i="7"/>
  <c r="H602" i="7" s="1"/>
  <c r="G603" i="7"/>
  <c r="H603" i="7" s="1"/>
  <c r="G604" i="7"/>
  <c r="H604" i="7" s="1"/>
  <c r="G605" i="7"/>
  <c r="H605" i="7" s="1"/>
  <c r="G606" i="7"/>
  <c r="H606" i="7" s="1"/>
  <c r="G607" i="7"/>
  <c r="H607" i="7" s="1"/>
  <c r="G608" i="7"/>
  <c r="H608" i="7" s="1"/>
  <c r="G609" i="7"/>
  <c r="H609" i="7" s="1"/>
  <c r="G610" i="7"/>
  <c r="H610" i="7" s="1"/>
  <c r="G611" i="7"/>
  <c r="H611" i="7" s="1"/>
  <c r="G612" i="7"/>
  <c r="H612" i="7" s="1"/>
  <c r="G613" i="7"/>
  <c r="H613" i="7" s="1"/>
  <c r="G614" i="7"/>
  <c r="H614" i="7" s="1"/>
  <c r="G615" i="7"/>
  <c r="H615" i="7" s="1"/>
  <c r="G616" i="7"/>
  <c r="H616" i="7" s="1"/>
  <c r="G617" i="7"/>
  <c r="H617" i="7" s="1"/>
  <c r="G618" i="7"/>
  <c r="H618" i="7" s="1"/>
  <c r="G619" i="7"/>
  <c r="H619" i="7" s="1"/>
  <c r="G620" i="7"/>
  <c r="H620" i="7" s="1"/>
  <c r="G621" i="7"/>
  <c r="H621" i="7" s="1"/>
  <c r="G622" i="7"/>
  <c r="H622" i="7" s="1"/>
  <c r="G623" i="7"/>
  <c r="H623" i="7" s="1"/>
  <c r="G624" i="7"/>
  <c r="H624" i="7" s="1"/>
  <c r="G625" i="7"/>
  <c r="H625" i="7" s="1"/>
  <c r="G626" i="7"/>
  <c r="H626" i="7" s="1"/>
  <c r="G627" i="7"/>
  <c r="H627" i="7" s="1"/>
  <c r="G628" i="7"/>
  <c r="H628" i="7" s="1"/>
  <c r="G629" i="7"/>
  <c r="H629" i="7" s="1"/>
  <c r="G630" i="7"/>
  <c r="H630" i="7" s="1"/>
  <c r="G631" i="7"/>
  <c r="H631" i="7" s="1"/>
  <c r="G632" i="7"/>
  <c r="H632" i="7" s="1"/>
  <c r="G633" i="7"/>
  <c r="H633" i="7" s="1"/>
  <c r="G634" i="7"/>
  <c r="H634" i="7" s="1"/>
  <c r="G635" i="7"/>
  <c r="H635" i="7" s="1"/>
  <c r="G636" i="7"/>
  <c r="H636" i="7" s="1"/>
  <c r="G637" i="7"/>
  <c r="H637" i="7" s="1"/>
  <c r="G638" i="7"/>
  <c r="H638" i="7" s="1"/>
  <c r="G639" i="7"/>
  <c r="H639" i="7" s="1"/>
  <c r="G640" i="7"/>
  <c r="H640" i="7" s="1"/>
  <c r="G641" i="7"/>
  <c r="H641" i="7" s="1"/>
  <c r="G642" i="7"/>
  <c r="H642" i="7" s="1"/>
  <c r="G643" i="7"/>
  <c r="H643" i="7" s="1"/>
  <c r="G644" i="7"/>
  <c r="H644" i="7" s="1"/>
  <c r="G645" i="7"/>
  <c r="H645" i="7" s="1"/>
  <c r="G646" i="7"/>
  <c r="H646" i="7" s="1"/>
  <c r="G647" i="7"/>
  <c r="H647" i="7" s="1"/>
  <c r="G648" i="7"/>
  <c r="H648" i="7" s="1"/>
  <c r="G649" i="7"/>
  <c r="H649" i="7" s="1"/>
  <c r="G650" i="7"/>
  <c r="H650" i="7" s="1"/>
  <c r="G651" i="7"/>
  <c r="H651" i="7" s="1"/>
  <c r="G652" i="7"/>
  <c r="H652" i="7" s="1"/>
  <c r="G653" i="7"/>
  <c r="H653" i="7" s="1"/>
  <c r="G654" i="7"/>
  <c r="H654" i="7" s="1"/>
  <c r="G655" i="7"/>
  <c r="H655" i="7" s="1"/>
  <c r="G656" i="7"/>
  <c r="H656" i="7" s="1"/>
  <c r="G657" i="7"/>
  <c r="H657" i="7" s="1"/>
  <c r="G658" i="7"/>
  <c r="H658" i="7" s="1"/>
  <c r="G659" i="7"/>
  <c r="H659" i="7" s="1"/>
  <c r="G660" i="7"/>
  <c r="H660" i="7" s="1"/>
  <c r="G661" i="7"/>
  <c r="H661" i="7" s="1"/>
  <c r="G662" i="7"/>
  <c r="H662" i="7" s="1"/>
  <c r="G663" i="7"/>
  <c r="H663" i="7" s="1"/>
  <c r="G664" i="7"/>
  <c r="H664" i="7" s="1"/>
  <c r="G665" i="7"/>
  <c r="H665" i="7" s="1"/>
  <c r="G666" i="7"/>
  <c r="H666" i="7" s="1"/>
  <c r="G667" i="7"/>
  <c r="H667" i="7" s="1"/>
  <c r="G668" i="7"/>
  <c r="H668" i="7" s="1"/>
  <c r="G669" i="7"/>
  <c r="H669" i="7" s="1"/>
  <c r="G670" i="7"/>
  <c r="H670" i="7" s="1"/>
  <c r="G671" i="7"/>
  <c r="H671" i="7" s="1"/>
  <c r="G672" i="7"/>
  <c r="H672" i="7" s="1"/>
  <c r="G673" i="7"/>
  <c r="H673" i="7" s="1"/>
  <c r="G674" i="7"/>
  <c r="H674" i="7" s="1"/>
  <c r="G675" i="7"/>
  <c r="H675" i="7" s="1"/>
  <c r="G676" i="7"/>
  <c r="H676" i="7" s="1"/>
  <c r="G677" i="7"/>
  <c r="H677" i="7" s="1"/>
  <c r="G678" i="7"/>
  <c r="H678" i="7" s="1"/>
  <c r="G679" i="7"/>
  <c r="H679" i="7" s="1"/>
  <c r="G680" i="7"/>
  <c r="H680" i="7" s="1"/>
  <c r="G681" i="7"/>
  <c r="H681" i="7" s="1"/>
  <c r="G682" i="7"/>
  <c r="H682" i="7" s="1"/>
  <c r="G683" i="7"/>
  <c r="H683" i="7" s="1"/>
  <c r="G684" i="7"/>
  <c r="H684" i="7" s="1"/>
  <c r="G685" i="7"/>
  <c r="H685" i="7" s="1"/>
  <c r="G686" i="7"/>
  <c r="H686" i="7" s="1"/>
  <c r="G687" i="7"/>
  <c r="H687" i="7" s="1"/>
  <c r="G688" i="7"/>
  <c r="H688" i="7" s="1"/>
  <c r="G689" i="7"/>
  <c r="H689" i="7" s="1"/>
  <c r="G690" i="7"/>
  <c r="H690" i="7" s="1"/>
  <c r="G691" i="7"/>
  <c r="H691" i="7" s="1"/>
  <c r="G692" i="7"/>
  <c r="H692" i="7" s="1"/>
  <c r="G693" i="7"/>
  <c r="H693" i="7" s="1"/>
  <c r="G694" i="7"/>
  <c r="H694" i="7" s="1"/>
  <c r="G695" i="7"/>
  <c r="H695" i="7" s="1"/>
  <c r="G696" i="7"/>
  <c r="H696" i="7" s="1"/>
  <c r="G697" i="7"/>
  <c r="H697" i="7" s="1"/>
  <c r="G698" i="7"/>
  <c r="H698" i="7" s="1"/>
  <c r="G699" i="7"/>
  <c r="H699" i="7" s="1"/>
  <c r="G700" i="7"/>
  <c r="H700" i="7" s="1"/>
  <c r="G701" i="7"/>
  <c r="H701" i="7" s="1"/>
  <c r="G702" i="7"/>
  <c r="H702" i="7" s="1"/>
  <c r="G703" i="7"/>
  <c r="H703" i="7" s="1"/>
  <c r="G704" i="7"/>
  <c r="H704" i="7" s="1"/>
  <c r="G705" i="7"/>
  <c r="H705" i="7" s="1"/>
  <c r="G706" i="7"/>
  <c r="H706" i="7" s="1"/>
  <c r="G707" i="7"/>
  <c r="H707" i="7" s="1"/>
  <c r="G708" i="7"/>
  <c r="H708" i="7" s="1"/>
  <c r="G709" i="7"/>
  <c r="H709" i="7" s="1"/>
  <c r="G710" i="7"/>
  <c r="H710" i="7" s="1"/>
  <c r="G711" i="7"/>
  <c r="H711" i="7" s="1"/>
  <c r="G712" i="7"/>
  <c r="H712" i="7" s="1"/>
  <c r="G713" i="7"/>
  <c r="H713" i="7" s="1"/>
  <c r="G714" i="7"/>
  <c r="H714" i="7" s="1"/>
  <c r="G715" i="7"/>
  <c r="H715" i="7" s="1"/>
  <c r="G716" i="7"/>
  <c r="H716" i="7" s="1"/>
  <c r="G717" i="7"/>
  <c r="H717" i="7" s="1"/>
  <c r="G718" i="7"/>
  <c r="H718" i="7" s="1"/>
  <c r="G719" i="7"/>
  <c r="H719" i="7" s="1"/>
  <c r="G720" i="7"/>
  <c r="H720" i="7" s="1"/>
  <c r="G721" i="7"/>
  <c r="H721" i="7" s="1"/>
  <c r="G722" i="7"/>
  <c r="H722" i="7" s="1"/>
  <c r="G723" i="7"/>
  <c r="H723" i="7" s="1"/>
  <c r="G724" i="7"/>
  <c r="H724" i="7" s="1"/>
  <c r="G725" i="7"/>
  <c r="H725" i="7" s="1"/>
  <c r="G726" i="7"/>
  <c r="H726" i="7" s="1"/>
  <c r="G727" i="7"/>
  <c r="H727" i="7" s="1"/>
  <c r="G728" i="7"/>
  <c r="H728" i="7" s="1"/>
  <c r="G729" i="7"/>
  <c r="H729" i="7" s="1"/>
  <c r="G730" i="7"/>
  <c r="H730" i="7" s="1"/>
  <c r="G731" i="7"/>
  <c r="H731" i="7" s="1"/>
  <c r="G732" i="7"/>
  <c r="H732" i="7" s="1"/>
  <c r="G733" i="7"/>
  <c r="H733" i="7" s="1"/>
  <c r="G734" i="7"/>
  <c r="H734" i="7" s="1"/>
  <c r="G735" i="7"/>
  <c r="H735" i="7" s="1"/>
  <c r="G736" i="7"/>
  <c r="H736" i="7" s="1"/>
  <c r="G737" i="7"/>
  <c r="H737" i="7" s="1"/>
  <c r="G738" i="7"/>
  <c r="H738" i="7" s="1"/>
  <c r="G739" i="7"/>
  <c r="H739" i="7" s="1"/>
  <c r="G740" i="7"/>
  <c r="H740" i="7" s="1"/>
  <c r="G741" i="7"/>
  <c r="H741" i="7" s="1"/>
  <c r="G742" i="7"/>
  <c r="H742" i="7" s="1"/>
  <c r="G743" i="7"/>
  <c r="H743" i="7" s="1"/>
  <c r="G744" i="7"/>
  <c r="H744" i="7" s="1"/>
  <c r="G745" i="7"/>
  <c r="H745" i="7" s="1"/>
  <c r="G746" i="7"/>
  <c r="H746" i="7" s="1"/>
  <c r="G747" i="7"/>
  <c r="H747" i="7" s="1"/>
  <c r="G748" i="7"/>
  <c r="H748" i="7" s="1"/>
  <c r="G749" i="7"/>
  <c r="H749" i="7" s="1"/>
  <c r="G750" i="7"/>
  <c r="H750" i="7" s="1"/>
  <c r="G751" i="7"/>
  <c r="H751" i="7" s="1"/>
  <c r="G752" i="7"/>
  <c r="H752" i="7" s="1"/>
  <c r="G753" i="7"/>
  <c r="H753" i="7" s="1"/>
  <c r="G754" i="7"/>
  <c r="H754" i="7" s="1"/>
  <c r="G755" i="7"/>
  <c r="H755" i="7" s="1"/>
  <c r="G756" i="7"/>
  <c r="H756" i="7" s="1"/>
  <c r="G757" i="7"/>
  <c r="H757" i="7" s="1"/>
  <c r="G758" i="7"/>
  <c r="H758" i="7" s="1"/>
  <c r="G759" i="7"/>
  <c r="H759" i="7" s="1"/>
  <c r="G760" i="7"/>
  <c r="H760" i="7" s="1"/>
  <c r="G761" i="7"/>
  <c r="H761" i="7" s="1"/>
  <c r="G762" i="7"/>
  <c r="H762" i="7" s="1"/>
  <c r="G763" i="7"/>
  <c r="H763" i="7" s="1"/>
  <c r="G764" i="7"/>
  <c r="H764" i="7" s="1"/>
  <c r="G765" i="7"/>
  <c r="H765" i="7" s="1"/>
  <c r="G766" i="7"/>
  <c r="H766" i="7" s="1"/>
  <c r="G767" i="7"/>
  <c r="H767" i="7" s="1"/>
  <c r="G768" i="7"/>
  <c r="H768" i="7" s="1"/>
  <c r="G769" i="7"/>
  <c r="H769" i="7" s="1"/>
  <c r="G770" i="7"/>
  <c r="H770" i="7" s="1"/>
  <c r="G771" i="7"/>
  <c r="H771" i="7" s="1"/>
  <c r="G772" i="7"/>
  <c r="H772" i="7" s="1"/>
  <c r="G773" i="7"/>
  <c r="H773" i="7" s="1"/>
  <c r="G774" i="7"/>
  <c r="H774" i="7" s="1"/>
  <c r="G775" i="7"/>
  <c r="H775" i="7" s="1"/>
  <c r="G776" i="7"/>
  <c r="H776" i="7" s="1"/>
  <c r="G777" i="7"/>
  <c r="H777" i="7" s="1"/>
  <c r="G778" i="7"/>
  <c r="H778" i="7" s="1"/>
  <c r="G779" i="7"/>
  <c r="H779" i="7" s="1"/>
  <c r="G780" i="7"/>
  <c r="H780" i="7" s="1"/>
  <c r="G781" i="7"/>
  <c r="H781" i="7" s="1"/>
  <c r="G782" i="7"/>
  <c r="H782" i="7" s="1"/>
  <c r="G783" i="7"/>
  <c r="H783" i="7" s="1"/>
  <c r="G784" i="7"/>
  <c r="H784" i="7" s="1"/>
  <c r="G785" i="7"/>
  <c r="H785" i="7" s="1"/>
  <c r="G786" i="7"/>
  <c r="H786" i="7" s="1"/>
  <c r="G787" i="7"/>
  <c r="H787" i="7" s="1"/>
  <c r="G788" i="7"/>
  <c r="H788" i="7" s="1"/>
  <c r="G789" i="7"/>
  <c r="H789" i="7" s="1"/>
  <c r="G790" i="7"/>
  <c r="H790" i="7" s="1"/>
  <c r="G791" i="7"/>
  <c r="H791" i="7" s="1"/>
  <c r="G792" i="7"/>
  <c r="H792" i="7" s="1"/>
  <c r="G793" i="7"/>
  <c r="H793" i="7" s="1"/>
  <c r="G794" i="7"/>
  <c r="H794" i="7" s="1"/>
  <c r="G795" i="7"/>
  <c r="H795" i="7" s="1"/>
  <c r="G796" i="7"/>
  <c r="H796" i="7" s="1"/>
  <c r="G797" i="7"/>
  <c r="H797" i="7" s="1"/>
  <c r="G798" i="7"/>
  <c r="H798" i="7" s="1"/>
  <c r="G799" i="7"/>
  <c r="H799" i="7" s="1"/>
  <c r="G800" i="7"/>
  <c r="H800" i="7" s="1"/>
  <c r="G801" i="7"/>
  <c r="H801" i="7" s="1"/>
  <c r="G802" i="7"/>
  <c r="H802" i="7" s="1"/>
  <c r="G803" i="7"/>
  <c r="H803" i="7" s="1"/>
  <c r="G804" i="7"/>
  <c r="H804" i="7" s="1"/>
  <c r="G805" i="7"/>
  <c r="H805" i="7" s="1"/>
  <c r="G806" i="7"/>
  <c r="H806" i="7" s="1"/>
  <c r="G807" i="7"/>
  <c r="H807" i="7" s="1"/>
  <c r="G808" i="7"/>
  <c r="H808" i="7" s="1"/>
  <c r="G809" i="7"/>
  <c r="H809" i="7" s="1"/>
  <c r="G810" i="7"/>
  <c r="H810" i="7" s="1"/>
  <c r="G811" i="7"/>
  <c r="H811" i="7" s="1"/>
  <c r="G812" i="7"/>
  <c r="H812" i="7" s="1"/>
  <c r="G813" i="7"/>
  <c r="H813" i="7" s="1"/>
  <c r="G814" i="7"/>
  <c r="H814" i="7" s="1"/>
  <c r="G815" i="7"/>
  <c r="H815" i="7" s="1"/>
  <c r="G816" i="7"/>
  <c r="H816" i="7" s="1"/>
  <c r="G817" i="7"/>
  <c r="H817" i="7" s="1"/>
  <c r="G818" i="7"/>
  <c r="H818" i="7" s="1"/>
  <c r="G819" i="7"/>
  <c r="H819" i="7" s="1"/>
  <c r="G820" i="7"/>
  <c r="H820" i="7" s="1"/>
  <c r="G821" i="7"/>
  <c r="H821" i="7" s="1"/>
  <c r="G822" i="7"/>
  <c r="H822" i="7" s="1"/>
  <c r="G823" i="7"/>
  <c r="H823" i="7" s="1"/>
  <c r="G824" i="7"/>
  <c r="H824" i="7" s="1"/>
  <c r="G825" i="7"/>
  <c r="H825" i="7" s="1"/>
  <c r="G826" i="7"/>
  <c r="H826" i="7" s="1"/>
  <c r="G827" i="7"/>
  <c r="H827" i="7" s="1"/>
  <c r="G828" i="7"/>
  <c r="H828" i="7" s="1"/>
  <c r="G829" i="7"/>
  <c r="H829" i="7" s="1"/>
  <c r="G830" i="7"/>
  <c r="H830" i="7" s="1"/>
  <c r="G831" i="7"/>
  <c r="H831" i="7" s="1"/>
  <c r="G832" i="7"/>
  <c r="H832" i="7" s="1"/>
  <c r="G833" i="7"/>
  <c r="H833" i="7" s="1"/>
  <c r="G834" i="7"/>
  <c r="H834" i="7" s="1"/>
  <c r="G835" i="7"/>
  <c r="H835" i="7" s="1"/>
  <c r="G836" i="7"/>
  <c r="H836" i="7" s="1"/>
  <c r="G837" i="7"/>
  <c r="H837" i="7" s="1"/>
  <c r="G838" i="7"/>
  <c r="H838" i="7" s="1"/>
  <c r="G839" i="7"/>
  <c r="H839" i="7" s="1"/>
  <c r="G840" i="7"/>
  <c r="H840" i="7" s="1"/>
  <c r="G841" i="7"/>
  <c r="H841" i="7" s="1"/>
  <c r="G842" i="7"/>
  <c r="H842" i="7" s="1"/>
  <c r="G843" i="7"/>
  <c r="H843" i="7" s="1"/>
  <c r="G844" i="7"/>
  <c r="H844" i="7" s="1"/>
  <c r="G845" i="7"/>
  <c r="H845" i="7" s="1"/>
  <c r="G846" i="7"/>
  <c r="H846" i="7" s="1"/>
  <c r="G847" i="7"/>
  <c r="H847" i="7" s="1"/>
  <c r="G848" i="7"/>
  <c r="H848" i="7" s="1"/>
  <c r="G849" i="7"/>
  <c r="H849" i="7" s="1"/>
  <c r="G850" i="7"/>
  <c r="H850" i="7" s="1"/>
  <c r="G851" i="7"/>
  <c r="H851" i="7" s="1"/>
  <c r="G852" i="7"/>
  <c r="H852" i="7" s="1"/>
  <c r="G853" i="7"/>
  <c r="H853" i="7" s="1"/>
  <c r="G854" i="7"/>
  <c r="H854" i="7" s="1"/>
  <c r="G855" i="7"/>
  <c r="H855" i="7" s="1"/>
  <c r="G856" i="7"/>
  <c r="H856" i="7" s="1"/>
  <c r="G857" i="7"/>
  <c r="H857" i="7" s="1"/>
  <c r="G858" i="7"/>
  <c r="H858" i="7" s="1"/>
  <c r="G859" i="7"/>
  <c r="H859" i="7" s="1"/>
  <c r="G860" i="7"/>
  <c r="H860" i="7" s="1"/>
  <c r="G861" i="7"/>
  <c r="H861" i="7" s="1"/>
  <c r="G862" i="7"/>
  <c r="H862" i="7" s="1"/>
  <c r="G863" i="7"/>
  <c r="H863" i="7" s="1"/>
  <c r="G864" i="7"/>
  <c r="H864" i="7" s="1"/>
  <c r="G865" i="7"/>
  <c r="H865" i="7" s="1"/>
  <c r="G866" i="7"/>
  <c r="H866" i="7" s="1"/>
  <c r="G867" i="7"/>
  <c r="H867" i="7" s="1"/>
  <c r="G868" i="7"/>
  <c r="H868" i="7" s="1"/>
  <c r="G869" i="7"/>
  <c r="H869" i="7" s="1"/>
  <c r="G870" i="7"/>
  <c r="H870" i="7" s="1"/>
  <c r="G871" i="7"/>
  <c r="H871" i="7" s="1"/>
  <c r="G872" i="7"/>
  <c r="H872" i="7" s="1"/>
  <c r="G873" i="7"/>
  <c r="H873" i="7" s="1"/>
  <c r="G874" i="7"/>
  <c r="H874" i="7" s="1"/>
  <c r="G875" i="7"/>
  <c r="H875" i="7" s="1"/>
  <c r="G876" i="7"/>
  <c r="H876" i="7" s="1"/>
  <c r="G877" i="7"/>
  <c r="H877" i="7" s="1"/>
  <c r="G878" i="7"/>
  <c r="H878" i="7" s="1"/>
  <c r="G879" i="7"/>
  <c r="H879" i="7" s="1"/>
  <c r="G880" i="7"/>
  <c r="H880" i="7" s="1"/>
  <c r="G881" i="7"/>
  <c r="H881" i="7" s="1"/>
  <c r="G882" i="7"/>
  <c r="H882" i="7" s="1"/>
  <c r="G883" i="7"/>
  <c r="H883" i="7" s="1"/>
  <c r="G884" i="7"/>
  <c r="H884" i="7" s="1"/>
  <c r="G885" i="7"/>
  <c r="H885" i="7" s="1"/>
  <c r="G886" i="7"/>
  <c r="H886" i="7" s="1"/>
  <c r="G887" i="7"/>
  <c r="H887" i="7" s="1"/>
  <c r="G888" i="7"/>
  <c r="H888" i="7" s="1"/>
  <c r="G889" i="7"/>
  <c r="H889" i="7" s="1"/>
  <c r="G890" i="7"/>
  <c r="H890" i="7" s="1"/>
  <c r="G891" i="7"/>
  <c r="H891" i="7" s="1"/>
  <c r="G892" i="7"/>
  <c r="H892" i="7" s="1"/>
  <c r="G893" i="7"/>
  <c r="H893" i="7" s="1"/>
  <c r="G894" i="7"/>
  <c r="H894" i="7" s="1"/>
  <c r="G895" i="7"/>
  <c r="H895" i="7" s="1"/>
  <c r="G896" i="7"/>
  <c r="H896" i="7" s="1"/>
  <c r="G897" i="7"/>
  <c r="H897" i="7" s="1"/>
  <c r="G898" i="7"/>
  <c r="H898" i="7" s="1"/>
  <c r="G899" i="7"/>
  <c r="H899" i="7" s="1"/>
  <c r="G900" i="7"/>
  <c r="H900" i="7" s="1"/>
  <c r="G901" i="7"/>
  <c r="H901" i="7" s="1"/>
  <c r="G902" i="7"/>
  <c r="H902" i="7" s="1"/>
  <c r="G903" i="7"/>
  <c r="H903" i="7" s="1"/>
  <c r="G904" i="7"/>
  <c r="H904" i="7" s="1"/>
  <c r="G905" i="7"/>
  <c r="H905" i="7" s="1"/>
  <c r="G906" i="7"/>
  <c r="H906" i="7" s="1"/>
  <c r="G907" i="7"/>
  <c r="H907" i="7" s="1"/>
  <c r="G908" i="7"/>
  <c r="H908" i="7" s="1"/>
  <c r="G909" i="7"/>
  <c r="H909" i="7" s="1"/>
  <c r="G910" i="7"/>
  <c r="H910" i="7" s="1"/>
  <c r="G911" i="7"/>
  <c r="H911" i="7" s="1"/>
  <c r="G912" i="7"/>
  <c r="G913" i="7"/>
  <c r="H913" i="7" s="1"/>
  <c r="G914" i="7"/>
  <c r="H914" i="7" s="1"/>
  <c r="G915" i="7"/>
  <c r="H915" i="7" s="1"/>
  <c r="G916" i="7"/>
  <c r="H916" i="7" s="1"/>
  <c r="G917" i="7"/>
  <c r="H917" i="7" s="1"/>
  <c r="G918" i="7"/>
  <c r="H918" i="7" s="1"/>
  <c r="G919" i="7"/>
  <c r="H919" i="7" s="1"/>
  <c r="G920" i="7"/>
  <c r="H920" i="7" s="1"/>
  <c r="G921" i="7"/>
  <c r="H921" i="7" s="1"/>
  <c r="G922" i="7"/>
  <c r="H922" i="7" s="1"/>
  <c r="G923" i="7"/>
  <c r="H923" i="7" s="1"/>
  <c r="G924" i="7"/>
  <c r="H924" i="7" s="1"/>
  <c r="G925" i="7"/>
  <c r="H925" i="7" s="1"/>
  <c r="G926" i="7"/>
  <c r="H926" i="7" s="1"/>
  <c r="G927" i="7"/>
  <c r="H927" i="7" s="1"/>
  <c r="G928" i="7"/>
  <c r="H928" i="7" s="1"/>
  <c r="G929" i="7"/>
  <c r="H929" i="7" s="1"/>
  <c r="G930" i="7"/>
  <c r="H930" i="7" s="1"/>
  <c r="G931" i="7"/>
  <c r="H931" i="7" s="1"/>
  <c r="G932" i="7"/>
  <c r="H932" i="7" s="1"/>
  <c r="G933" i="7"/>
  <c r="H933" i="7" s="1"/>
  <c r="G934" i="7"/>
  <c r="H934" i="7" s="1"/>
  <c r="G935" i="7"/>
  <c r="H935" i="7" s="1"/>
  <c r="G936" i="7"/>
  <c r="H936" i="7" s="1"/>
  <c r="G937" i="7"/>
  <c r="H937" i="7" s="1"/>
  <c r="G938" i="7"/>
  <c r="H938" i="7" s="1"/>
  <c r="G939" i="7"/>
  <c r="H939" i="7" s="1"/>
  <c r="G940" i="7"/>
  <c r="H940" i="7" s="1"/>
  <c r="G941" i="7"/>
  <c r="H941" i="7" s="1"/>
  <c r="G942" i="7"/>
  <c r="H942" i="7" s="1"/>
  <c r="G943" i="7"/>
  <c r="H943" i="7" s="1"/>
  <c r="G944" i="7"/>
  <c r="H944" i="7" s="1"/>
  <c r="G945" i="7"/>
  <c r="H945" i="7" s="1"/>
  <c r="G946" i="7"/>
  <c r="H946" i="7" s="1"/>
  <c r="G947" i="7"/>
  <c r="H947" i="7" s="1"/>
  <c r="G948" i="7"/>
  <c r="H948" i="7" s="1"/>
  <c r="G949" i="7"/>
  <c r="H949" i="7" s="1"/>
  <c r="G950" i="7"/>
  <c r="H950" i="7" s="1"/>
  <c r="G951" i="7"/>
  <c r="H951" i="7" s="1"/>
  <c r="G952" i="7"/>
  <c r="H952" i="7" s="1"/>
  <c r="G953" i="7"/>
  <c r="H953" i="7" s="1"/>
  <c r="G954" i="7"/>
  <c r="H954" i="7" s="1"/>
  <c r="G955" i="7"/>
  <c r="H955" i="7" s="1"/>
  <c r="G956" i="7"/>
  <c r="H956" i="7" s="1"/>
  <c r="G957" i="7"/>
  <c r="H957" i="7" s="1"/>
  <c r="G958" i="7"/>
  <c r="H958" i="7" s="1"/>
  <c r="G959" i="7"/>
  <c r="H959" i="7" s="1"/>
  <c r="G960" i="7"/>
  <c r="H960" i="7" s="1"/>
  <c r="G961" i="7"/>
  <c r="H961" i="7" s="1"/>
  <c r="G962" i="7"/>
  <c r="H962" i="7" s="1"/>
  <c r="G963" i="7"/>
  <c r="H963" i="7" s="1"/>
  <c r="G964" i="7"/>
  <c r="H964" i="7" s="1"/>
  <c r="G965" i="7"/>
  <c r="H965" i="7" s="1"/>
  <c r="G966" i="7"/>
  <c r="H966" i="7" s="1"/>
  <c r="G967" i="7"/>
  <c r="H967" i="7" s="1"/>
  <c r="G968" i="7"/>
  <c r="H968" i="7" s="1"/>
  <c r="G969" i="7"/>
  <c r="H969" i="7" s="1"/>
  <c r="G970" i="7"/>
  <c r="H970" i="7" s="1"/>
  <c r="G971" i="7"/>
  <c r="H971" i="7" s="1"/>
  <c r="G972" i="7"/>
  <c r="G973" i="7"/>
  <c r="H973" i="7" s="1"/>
  <c r="G974" i="7"/>
  <c r="G975" i="7"/>
  <c r="H975" i="7" s="1"/>
  <c r="G976" i="7"/>
  <c r="H976" i="7" s="1"/>
  <c r="G977" i="7"/>
  <c r="H977" i="7" s="1"/>
  <c r="G978" i="7"/>
  <c r="H978" i="7" s="1"/>
  <c r="G979" i="7"/>
  <c r="H979" i="7" s="1"/>
  <c r="G980" i="7"/>
  <c r="H980" i="7" s="1"/>
  <c r="G981" i="7"/>
  <c r="H981" i="7" s="1"/>
  <c r="G982" i="7"/>
  <c r="H982" i="7" s="1"/>
  <c r="G983" i="7"/>
  <c r="H983" i="7" s="1"/>
  <c r="G984" i="7"/>
  <c r="H984" i="7" s="1"/>
  <c r="G985" i="7"/>
  <c r="H985" i="7" s="1"/>
  <c r="G986" i="7"/>
  <c r="H986" i="7" s="1"/>
  <c r="G987" i="7"/>
  <c r="H987" i="7" s="1"/>
  <c r="G988" i="7"/>
  <c r="H988" i="7" s="1"/>
  <c r="G989" i="7"/>
  <c r="H989" i="7" s="1"/>
  <c r="G990" i="7"/>
  <c r="H990" i="7" s="1"/>
  <c r="G991" i="7"/>
  <c r="H991" i="7" s="1"/>
  <c r="G992" i="7"/>
  <c r="G993" i="7"/>
  <c r="H993" i="7" s="1"/>
  <c r="G994" i="7"/>
  <c r="H994" i="7" s="1"/>
  <c r="G995" i="7"/>
  <c r="H995" i="7" s="1"/>
  <c r="G996" i="7"/>
  <c r="H996" i="7" s="1"/>
  <c r="G997" i="7"/>
  <c r="H997" i="7" s="1"/>
  <c r="G998" i="7"/>
  <c r="H998" i="7" s="1"/>
  <c r="G999" i="7"/>
  <c r="H999" i="7" s="1"/>
  <c r="G1000" i="7"/>
  <c r="H1000" i="7" s="1"/>
  <c r="G1001" i="7"/>
  <c r="H1001" i="7" s="1"/>
  <c r="G1002" i="7"/>
  <c r="H1002" i="7" s="1"/>
  <c r="G1003" i="7"/>
  <c r="H1003" i="7" s="1"/>
  <c r="G1004" i="7"/>
  <c r="H1004" i="7" s="1"/>
  <c r="G1005" i="7"/>
  <c r="H1005" i="7" s="1"/>
  <c r="G1006" i="7"/>
  <c r="H1006" i="7" s="1"/>
  <c r="G1007" i="7"/>
  <c r="H1007" i="7" s="1"/>
  <c r="G1008" i="7"/>
  <c r="H1008" i="7" s="1"/>
  <c r="G1009" i="7"/>
  <c r="H1009" i="7" s="1"/>
  <c r="G1010" i="7"/>
  <c r="H1010" i="7" s="1"/>
  <c r="G1011" i="7"/>
  <c r="H1011" i="7" s="1"/>
  <c r="G1012" i="7"/>
  <c r="H1012" i="7" s="1"/>
  <c r="G1013" i="7"/>
  <c r="H1013" i="7" s="1"/>
  <c r="G1014" i="7"/>
  <c r="H1014" i="7" s="1"/>
  <c r="G1015" i="7"/>
  <c r="H1015" i="7" s="1"/>
  <c r="G1016" i="7"/>
  <c r="H1016" i="7" s="1"/>
  <c r="G1017" i="7"/>
  <c r="H1017" i="7" s="1"/>
  <c r="G1018" i="7"/>
  <c r="H1018" i="7" s="1"/>
  <c r="G1019" i="7"/>
  <c r="H1019" i="7" s="1"/>
  <c r="G1020" i="7"/>
  <c r="H1020" i="7" s="1"/>
  <c r="G1021" i="7"/>
  <c r="H1021" i="7" s="1"/>
  <c r="G1022" i="7"/>
  <c r="H1022" i="7" s="1"/>
  <c r="G1023" i="7"/>
  <c r="H1023" i="7" s="1"/>
  <c r="G1024" i="7"/>
  <c r="H1024" i="7" s="1"/>
  <c r="G1025" i="7"/>
  <c r="H1025" i="7" s="1"/>
  <c r="G1026" i="7"/>
  <c r="H1026" i="7" s="1"/>
  <c r="G1027" i="7"/>
  <c r="H1027" i="7" s="1"/>
  <c r="G1028" i="7"/>
  <c r="H1028" i="7" s="1"/>
  <c r="G1029" i="7"/>
  <c r="H1029" i="7" s="1"/>
  <c r="G1030" i="7"/>
  <c r="H1030" i="7" s="1"/>
  <c r="G1031" i="7"/>
  <c r="H1031" i="7" s="1"/>
  <c r="G1032" i="7"/>
  <c r="H1032" i="7" s="1"/>
  <c r="G1033" i="7"/>
  <c r="H1033" i="7" s="1"/>
  <c r="G1034" i="7"/>
  <c r="H1034" i="7" s="1"/>
  <c r="G1035" i="7"/>
  <c r="H1035" i="7" s="1"/>
  <c r="G1036" i="7"/>
  <c r="H1036" i="7" s="1"/>
  <c r="G1037" i="7"/>
  <c r="H1037" i="7" s="1"/>
  <c r="G1038" i="7"/>
  <c r="H1038" i="7" s="1"/>
  <c r="G1039" i="7"/>
  <c r="H1039" i="7" s="1"/>
  <c r="G1040" i="7"/>
  <c r="H1040" i="7" s="1"/>
  <c r="G1041" i="7"/>
  <c r="H1041" i="7" s="1"/>
  <c r="G1042" i="7"/>
  <c r="H1042" i="7" s="1"/>
  <c r="G1043" i="7"/>
  <c r="H1043" i="7" s="1"/>
  <c r="G1044" i="7"/>
  <c r="H1044" i="7" s="1"/>
  <c r="G1045" i="7"/>
  <c r="H1045" i="7" s="1"/>
  <c r="G1046" i="7"/>
  <c r="H1046" i="7" s="1"/>
  <c r="G1047" i="7"/>
  <c r="H1047" i="7" s="1"/>
  <c r="G1048" i="7"/>
  <c r="H1048" i="7" s="1"/>
  <c r="G1049" i="7"/>
  <c r="H1049" i="7" s="1"/>
  <c r="G1050" i="7"/>
  <c r="H1050" i="7" s="1"/>
  <c r="G1051" i="7"/>
  <c r="H1051" i="7" s="1"/>
  <c r="G1052" i="7"/>
  <c r="H1052" i="7" s="1"/>
  <c r="G1053" i="7"/>
  <c r="H1053" i="7" s="1"/>
  <c r="G1054" i="7"/>
  <c r="H1054" i="7" s="1"/>
  <c r="G1055" i="7"/>
  <c r="H1055" i="7" s="1"/>
  <c r="G1056" i="7"/>
  <c r="H1056" i="7" s="1"/>
  <c r="G1057" i="7"/>
  <c r="H1057" i="7" s="1"/>
  <c r="G1058" i="7"/>
  <c r="H1058" i="7" s="1"/>
  <c r="G1059" i="7"/>
  <c r="H1059" i="7" s="1"/>
  <c r="G1060" i="7"/>
  <c r="H1060" i="7" s="1"/>
  <c r="G1061" i="7"/>
  <c r="H1061" i="7" s="1"/>
  <c r="G1062" i="7"/>
  <c r="H1062" i="7" s="1"/>
  <c r="G1063" i="7"/>
  <c r="H1063" i="7" s="1"/>
  <c r="G1064" i="7"/>
  <c r="H1064" i="7" s="1"/>
  <c r="G1065" i="7"/>
  <c r="H1065" i="7" s="1"/>
  <c r="G1066" i="7"/>
  <c r="H1066" i="7" s="1"/>
  <c r="G1067" i="7"/>
  <c r="H1067" i="7" s="1"/>
  <c r="G1068" i="7"/>
  <c r="H1068" i="7" s="1"/>
  <c r="G1069" i="7"/>
  <c r="H1069" i="7" s="1"/>
  <c r="G1070" i="7"/>
  <c r="H1070" i="7" s="1"/>
  <c r="G1071" i="7"/>
  <c r="H1071" i="7" s="1"/>
  <c r="G1072" i="7"/>
  <c r="H1072" i="7" s="1"/>
  <c r="G1073" i="7"/>
  <c r="H1073" i="7" s="1"/>
  <c r="G1074" i="7"/>
  <c r="H1074" i="7" s="1"/>
  <c r="G1075" i="7"/>
  <c r="H1075" i="7" s="1"/>
  <c r="G1076" i="7"/>
  <c r="H1076" i="7" s="1"/>
  <c r="G1077" i="7"/>
  <c r="H1077" i="7" s="1"/>
  <c r="G1078" i="7"/>
  <c r="H1078" i="7" s="1"/>
  <c r="G1079" i="7"/>
  <c r="H1079" i="7" s="1"/>
  <c r="G1080" i="7"/>
  <c r="H1080" i="7" s="1"/>
  <c r="G1081" i="7"/>
  <c r="H1081" i="7" s="1"/>
  <c r="G1082" i="7"/>
  <c r="H1082" i="7" s="1"/>
  <c r="G1083" i="7"/>
  <c r="H1083" i="7" s="1"/>
  <c r="G1084" i="7"/>
  <c r="H1084" i="7" s="1"/>
  <c r="G1085" i="7"/>
  <c r="H1085" i="7" s="1"/>
  <c r="G1086" i="7"/>
  <c r="H1086" i="7" s="1"/>
  <c r="G1087" i="7"/>
  <c r="H1087" i="7" s="1"/>
  <c r="G1088" i="7"/>
  <c r="H1088" i="7" s="1"/>
  <c r="G1089" i="7"/>
  <c r="H1089" i="7" s="1"/>
  <c r="G1090" i="7"/>
  <c r="H1090" i="7" s="1"/>
  <c r="G1091" i="7"/>
  <c r="H1091" i="7" s="1"/>
  <c r="G1092" i="7"/>
  <c r="H1092" i="7" s="1"/>
  <c r="G1093" i="7"/>
  <c r="H1093" i="7" s="1"/>
  <c r="G1094" i="7"/>
  <c r="H1094" i="7" s="1"/>
  <c r="G1095" i="7"/>
  <c r="H1095" i="7" s="1"/>
  <c r="G1096" i="7"/>
  <c r="H1096" i="7" s="1"/>
  <c r="G1097" i="7"/>
  <c r="H1097" i="7" s="1"/>
  <c r="G1098" i="7"/>
  <c r="H1098" i="7" s="1"/>
  <c r="G1099" i="7"/>
  <c r="H1099" i="7" s="1"/>
  <c r="G1100" i="7"/>
  <c r="H1100" i="7" s="1"/>
  <c r="G1101" i="7"/>
  <c r="H1101" i="7" s="1"/>
  <c r="G1102" i="7"/>
  <c r="H1102" i="7" s="1"/>
  <c r="G1103" i="7"/>
  <c r="H1103" i="7" s="1"/>
  <c r="G1104" i="7"/>
  <c r="H1104" i="7" s="1"/>
  <c r="G1105" i="7"/>
  <c r="H1105" i="7" s="1"/>
  <c r="G1106" i="7"/>
  <c r="H1106" i="7" s="1"/>
  <c r="G1107" i="7"/>
  <c r="H1107" i="7" s="1"/>
  <c r="G1108" i="7"/>
  <c r="H1108" i="7" s="1"/>
  <c r="G1109" i="7"/>
  <c r="H1109" i="7" s="1"/>
  <c r="G1110" i="7"/>
  <c r="H1110" i="7" s="1"/>
  <c r="G1111" i="7"/>
  <c r="H1111" i="7" s="1"/>
  <c r="G1112" i="7"/>
  <c r="H1112" i="7" s="1"/>
  <c r="G1113" i="7"/>
  <c r="H1113" i="7" s="1"/>
  <c r="G1114" i="7"/>
  <c r="H1114" i="7" s="1"/>
  <c r="G1115" i="7"/>
  <c r="H1115" i="7" s="1"/>
  <c r="G1116" i="7"/>
  <c r="H1116" i="7" s="1"/>
  <c r="G1117" i="7"/>
  <c r="H1117" i="7" s="1"/>
  <c r="G1118" i="7"/>
  <c r="H1118" i="7" s="1"/>
  <c r="G1119" i="7"/>
  <c r="H1119" i="7" s="1"/>
  <c r="G1120" i="7"/>
  <c r="H1120" i="7" s="1"/>
  <c r="G1121" i="7"/>
  <c r="H1121" i="7" s="1"/>
  <c r="G1122" i="7"/>
  <c r="H1122" i="7" s="1"/>
  <c r="G1123" i="7"/>
  <c r="H1123" i="7" s="1"/>
  <c r="G1124" i="7"/>
  <c r="H1124" i="7" s="1"/>
  <c r="G1125" i="7"/>
  <c r="H1125" i="7" s="1"/>
  <c r="G1126" i="7"/>
  <c r="H1126" i="7" s="1"/>
  <c r="G1127" i="7"/>
  <c r="H1127" i="7" s="1"/>
  <c r="G1128" i="7"/>
  <c r="H1128" i="7" s="1"/>
  <c r="G1129" i="7"/>
  <c r="H1129" i="7" s="1"/>
  <c r="G1130" i="7"/>
  <c r="H1130" i="7" s="1"/>
  <c r="G1131" i="7"/>
  <c r="H1131" i="7" s="1"/>
  <c r="G1132" i="7"/>
  <c r="H1132" i="7" s="1"/>
  <c r="G1133" i="7"/>
  <c r="H1133" i="7" s="1"/>
  <c r="G1134" i="7"/>
  <c r="H1134" i="7" s="1"/>
  <c r="G1135" i="7"/>
  <c r="H1135" i="7" s="1"/>
  <c r="G1136" i="7"/>
  <c r="H1136" i="7" s="1"/>
  <c r="G1137" i="7"/>
  <c r="H1137" i="7" s="1"/>
  <c r="G1138" i="7"/>
  <c r="H1138" i="7" s="1"/>
  <c r="G1139" i="7"/>
  <c r="H1139" i="7" s="1"/>
  <c r="G1140" i="7"/>
  <c r="H1140" i="7" s="1"/>
  <c r="G1141" i="7"/>
  <c r="H1141" i="7" s="1"/>
  <c r="G1142" i="7"/>
  <c r="H1142" i="7" s="1"/>
  <c r="G1143" i="7"/>
  <c r="H1143" i="7" s="1"/>
  <c r="G1144" i="7"/>
  <c r="H1144" i="7" s="1"/>
  <c r="G1145" i="7"/>
  <c r="H1145" i="7" s="1"/>
  <c r="G1146" i="7"/>
  <c r="H1146" i="7" s="1"/>
  <c r="G1147" i="7"/>
  <c r="H1147" i="7" s="1"/>
  <c r="G1148" i="7"/>
  <c r="H1148" i="7" s="1"/>
  <c r="G1149" i="7"/>
  <c r="H1149" i="7" s="1"/>
  <c r="G1150" i="7"/>
  <c r="H1150" i="7" s="1"/>
  <c r="G1151" i="7"/>
  <c r="H1151" i="7" s="1"/>
  <c r="G1152" i="7"/>
  <c r="H1152" i="7" s="1"/>
  <c r="G1153" i="7"/>
  <c r="H1153" i="7" s="1"/>
  <c r="G1154" i="7"/>
  <c r="H1154" i="7" s="1"/>
  <c r="G1155" i="7"/>
  <c r="H1155" i="7" s="1"/>
  <c r="G1156" i="7"/>
  <c r="H1156" i="7" s="1"/>
  <c r="G1157" i="7"/>
  <c r="H1157" i="7" s="1"/>
  <c r="G1158" i="7"/>
  <c r="H1158" i="7" s="1"/>
  <c r="G1159" i="7"/>
  <c r="H1159" i="7" s="1"/>
  <c r="G1160" i="7"/>
  <c r="H1160" i="7" s="1"/>
  <c r="G1161" i="7"/>
  <c r="H1161" i="7" s="1"/>
  <c r="G1162" i="7"/>
  <c r="H1162" i="7" s="1"/>
  <c r="G1163" i="7"/>
  <c r="H1163" i="7" s="1"/>
  <c r="G1164" i="7"/>
  <c r="H1164" i="7" s="1"/>
  <c r="G1165" i="7"/>
  <c r="H1165" i="7" s="1"/>
  <c r="G1166" i="7"/>
  <c r="H1166" i="7" s="1"/>
  <c r="G1167" i="7"/>
  <c r="H1167" i="7" s="1"/>
  <c r="G1168" i="7"/>
  <c r="H1168" i="7" s="1"/>
  <c r="G1169" i="7"/>
  <c r="H1169" i="7" s="1"/>
  <c r="G1170" i="7"/>
  <c r="H1170" i="7" s="1"/>
  <c r="G1171" i="7"/>
  <c r="H1171" i="7" s="1"/>
  <c r="G1172" i="7"/>
  <c r="H1172" i="7" s="1"/>
  <c r="G1173" i="7"/>
  <c r="H1173" i="7" s="1"/>
  <c r="G1174" i="7"/>
  <c r="H1174" i="7" s="1"/>
  <c r="G1175" i="7"/>
  <c r="H1175" i="7" s="1"/>
  <c r="G1176" i="7"/>
  <c r="H1176" i="7" s="1"/>
  <c r="G1177" i="7"/>
  <c r="H1177" i="7" s="1"/>
  <c r="G1178" i="7"/>
  <c r="H1178" i="7" s="1"/>
  <c r="G1179" i="7"/>
  <c r="H1179" i="7" s="1"/>
  <c r="G1180" i="7"/>
  <c r="H1180" i="7" s="1"/>
  <c r="G1181" i="7"/>
  <c r="H1181" i="7" s="1"/>
  <c r="G1182" i="7"/>
  <c r="H1182" i="7" s="1"/>
  <c r="G1183" i="7"/>
  <c r="H1183" i="7" s="1"/>
  <c r="G1184" i="7"/>
  <c r="H1184" i="7" s="1"/>
  <c r="G1185" i="7"/>
  <c r="H1185" i="7" s="1"/>
  <c r="G1186" i="7"/>
  <c r="H1186" i="7" s="1"/>
  <c r="G1187" i="7"/>
  <c r="H1187" i="7" s="1"/>
  <c r="G1188" i="7"/>
  <c r="H1188" i="7" s="1"/>
  <c r="G1189" i="7"/>
  <c r="H1189" i="7" s="1"/>
  <c r="G1190" i="7"/>
  <c r="H1190" i="7" s="1"/>
  <c r="G1191" i="7"/>
  <c r="H1191" i="7" s="1"/>
  <c r="G1192" i="7"/>
  <c r="H1192" i="7" s="1"/>
  <c r="G1193" i="7"/>
  <c r="H1193" i="7" s="1"/>
  <c r="G1194" i="7"/>
  <c r="H1194" i="7" s="1"/>
  <c r="G1195" i="7"/>
  <c r="H1195" i="7" s="1"/>
  <c r="G1196" i="7"/>
  <c r="H1196" i="7" s="1"/>
  <c r="G1197" i="7"/>
  <c r="H1197" i="7" s="1"/>
  <c r="G1198" i="7"/>
  <c r="H1198" i="7" s="1"/>
  <c r="G1199" i="7"/>
  <c r="H1199" i="7" s="1"/>
  <c r="G1200" i="7"/>
  <c r="H1200" i="7" s="1"/>
  <c r="G1201" i="7"/>
  <c r="H1201" i="7" s="1"/>
  <c r="G1202" i="7"/>
  <c r="H1202" i="7" s="1"/>
  <c r="G1203" i="7"/>
  <c r="H1203" i="7" s="1"/>
  <c r="G1204" i="7"/>
  <c r="H1204" i="7" s="1"/>
  <c r="G1205" i="7"/>
  <c r="H1205" i="7" s="1"/>
  <c r="G1206" i="7"/>
  <c r="H1206" i="7" s="1"/>
  <c r="G1207" i="7"/>
  <c r="H1207" i="7" s="1"/>
  <c r="G1208" i="7"/>
  <c r="H1208" i="7" s="1"/>
  <c r="G1209" i="7"/>
  <c r="H1209" i="7" s="1"/>
  <c r="G1210" i="7"/>
  <c r="H1210" i="7" s="1"/>
  <c r="G1211" i="7"/>
  <c r="H1211" i="7" s="1"/>
  <c r="G1212" i="7"/>
  <c r="H1212" i="7" s="1"/>
  <c r="G1213" i="7"/>
  <c r="H1213" i="7" s="1"/>
  <c r="G1214" i="7"/>
  <c r="H1214" i="7" s="1"/>
  <c r="G1215" i="7"/>
  <c r="H1215" i="7" s="1"/>
  <c r="G1216" i="7"/>
  <c r="H1216" i="7" s="1"/>
  <c r="G1217" i="7"/>
  <c r="H1217" i="7" s="1"/>
  <c r="G1218" i="7"/>
  <c r="H1218" i="7" s="1"/>
  <c r="G1219" i="7"/>
  <c r="H1219" i="7" s="1"/>
  <c r="G1220" i="7"/>
  <c r="H1220" i="7" s="1"/>
  <c r="G1221" i="7"/>
  <c r="H1221" i="7" s="1"/>
  <c r="G1222" i="7"/>
  <c r="H1222" i="7" s="1"/>
  <c r="G1223" i="7"/>
  <c r="H1223" i="7" s="1"/>
  <c r="G1224" i="7"/>
  <c r="H1224" i="7" s="1"/>
  <c r="G1225" i="7"/>
  <c r="H1225" i="7" s="1"/>
  <c r="G1226" i="7"/>
  <c r="H1226" i="7" s="1"/>
  <c r="G1227" i="7"/>
  <c r="H1227" i="7" s="1"/>
  <c r="G1228" i="7"/>
  <c r="H1228" i="7" s="1"/>
  <c r="G1229" i="7"/>
  <c r="H1229" i="7" s="1"/>
  <c r="G1230" i="7"/>
  <c r="H1230" i="7" s="1"/>
  <c r="G1231" i="7"/>
  <c r="H1231" i="7" s="1"/>
  <c r="G1232" i="7"/>
  <c r="H1232" i="7" s="1"/>
  <c r="G1233" i="7"/>
  <c r="H1233" i="7" s="1"/>
  <c r="G1234" i="7"/>
  <c r="H1234" i="7" s="1"/>
  <c r="G1235" i="7"/>
  <c r="H1235" i="7" s="1"/>
  <c r="G1236" i="7"/>
  <c r="H1236" i="7" s="1"/>
  <c r="G1237" i="7"/>
  <c r="H1237" i="7" s="1"/>
  <c r="G1238" i="7"/>
  <c r="H1238" i="7" s="1"/>
  <c r="G1239" i="7"/>
  <c r="H1239" i="7" s="1"/>
  <c r="G1240" i="7"/>
  <c r="H1240" i="7" s="1"/>
  <c r="G1241" i="7"/>
  <c r="H1241" i="7" s="1"/>
  <c r="G1242" i="7"/>
  <c r="H1242" i="7" s="1"/>
  <c r="G1243" i="7"/>
  <c r="H1243" i="7" s="1"/>
  <c r="G1244" i="7"/>
  <c r="H1244" i="7" s="1"/>
  <c r="G1245" i="7"/>
  <c r="H1245" i="7" s="1"/>
  <c r="G1246" i="7"/>
  <c r="H1246" i="7" s="1"/>
  <c r="G1247" i="7"/>
  <c r="H1247" i="7" s="1"/>
  <c r="G1248" i="7"/>
  <c r="H1248" i="7" s="1"/>
  <c r="G1249" i="7"/>
  <c r="H1249" i="7" s="1"/>
  <c r="G1250" i="7"/>
  <c r="H1250" i="7" s="1"/>
  <c r="G1251" i="7"/>
  <c r="H1251" i="7" s="1"/>
  <c r="G1252" i="7"/>
  <c r="H1252" i="7" s="1"/>
  <c r="G1253" i="7"/>
  <c r="H1253" i="7" s="1"/>
  <c r="G1254" i="7"/>
  <c r="H1254" i="7" s="1"/>
  <c r="G1255" i="7"/>
  <c r="H1255" i="7" s="1"/>
  <c r="G1256" i="7"/>
  <c r="H1256" i="7" s="1"/>
  <c r="G1257" i="7"/>
  <c r="H1257" i="7" s="1"/>
  <c r="G1258" i="7"/>
  <c r="H1258" i="7" s="1"/>
  <c r="G1259" i="7"/>
  <c r="H1259" i="7" s="1"/>
  <c r="G1260" i="7"/>
  <c r="H1260" i="7" s="1"/>
  <c r="G1261" i="7"/>
  <c r="H1261" i="7" s="1"/>
  <c r="G1262" i="7"/>
  <c r="H1262" i="7" s="1"/>
  <c r="G1263" i="7"/>
  <c r="H1263" i="7" s="1"/>
  <c r="G1264" i="7"/>
  <c r="H1264" i="7" s="1"/>
  <c r="G1265" i="7"/>
  <c r="H1265" i="7" s="1"/>
  <c r="G1266" i="7"/>
  <c r="H1266" i="7" s="1"/>
  <c r="G1267" i="7"/>
  <c r="H1267" i="7" s="1"/>
  <c r="G1268" i="7"/>
  <c r="H1268" i="7" s="1"/>
  <c r="G1269" i="7"/>
  <c r="H1269" i="7" s="1"/>
  <c r="G1270" i="7"/>
  <c r="H1270" i="7" s="1"/>
  <c r="G1271" i="7"/>
  <c r="H1271" i="7" s="1"/>
  <c r="G1272" i="7"/>
  <c r="H1272" i="7" s="1"/>
  <c r="G1273" i="7"/>
  <c r="G1274" i="7"/>
  <c r="H1274" i="7" s="1"/>
  <c r="G1275" i="7"/>
  <c r="H1275" i="7" s="1"/>
  <c r="G1276" i="7"/>
  <c r="H1276" i="7" s="1"/>
  <c r="G1277" i="7"/>
  <c r="H1277" i="7" s="1"/>
  <c r="G1278" i="7"/>
  <c r="H1278" i="7" s="1"/>
  <c r="G1279" i="7"/>
  <c r="H1279" i="7" s="1"/>
  <c r="G1280" i="7"/>
  <c r="H1280" i="7" s="1"/>
  <c r="G1281" i="7"/>
  <c r="H1281" i="7" s="1"/>
  <c r="G1282" i="7"/>
  <c r="H1282" i="7" s="1"/>
  <c r="G1283" i="7"/>
  <c r="H1283" i="7" s="1"/>
  <c r="G1284" i="7"/>
  <c r="H1284" i="7" s="1"/>
  <c r="G1285" i="7"/>
  <c r="H1285" i="7" s="1"/>
  <c r="G1286" i="7"/>
  <c r="H1286" i="7" s="1"/>
  <c r="G1287" i="7"/>
  <c r="H1287" i="7" s="1"/>
  <c r="G1288" i="7"/>
  <c r="H1288" i="7" s="1"/>
  <c r="G1289" i="7"/>
  <c r="H1289" i="7" s="1"/>
  <c r="G1290" i="7"/>
  <c r="H1290" i="7" s="1"/>
  <c r="G1291" i="7"/>
  <c r="H1291" i="7" s="1"/>
  <c r="G1292" i="7"/>
  <c r="H1292" i="7" s="1"/>
  <c r="G1293" i="7"/>
  <c r="H1293" i="7" s="1"/>
  <c r="G1294" i="7"/>
  <c r="H1294" i="7" s="1"/>
  <c r="G1295" i="7"/>
  <c r="H1295" i="7" s="1"/>
  <c r="G1296" i="7"/>
  <c r="H1296" i="7" s="1"/>
  <c r="G1297" i="7"/>
  <c r="H1297" i="7" s="1"/>
  <c r="G1298" i="7"/>
  <c r="H1298" i="7" s="1"/>
  <c r="G1299" i="7"/>
  <c r="H1299" i="7" s="1"/>
  <c r="G1300" i="7"/>
  <c r="H1300" i="7" s="1"/>
  <c r="G1301" i="7"/>
  <c r="H1301" i="7" s="1"/>
  <c r="G1302" i="7"/>
  <c r="H1302" i="7" s="1"/>
  <c r="G1303" i="7"/>
  <c r="H1303" i="7" s="1"/>
  <c r="G1304" i="7"/>
  <c r="H1304" i="7" s="1"/>
  <c r="G1305" i="7"/>
  <c r="H1305" i="7" s="1"/>
  <c r="G1306" i="7"/>
  <c r="H1306" i="7" s="1"/>
  <c r="G1307" i="7"/>
  <c r="H1307" i="7" s="1"/>
  <c r="G1308" i="7"/>
  <c r="H1308" i="7" s="1"/>
  <c r="G1309" i="7"/>
  <c r="H1309" i="7" s="1"/>
  <c r="G1310" i="7"/>
  <c r="H1310" i="7" s="1"/>
  <c r="G1311" i="7"/>
  <c r="H1311" i="7" s="1"/>
  <c r="G1312" i="7"/>
  <c r="H1312" i="7" s="1"/>
  <c r="G1313" i="7"/>
  <c r="H1313" i="7" s="1"/>
  <c r="G1314" i="7"/>
  <c r="H1314" i="7" s="1"/>
  <c r="G1315" i="7"/>
  <c r="H1315" i="7" s="1"/>
  <c r="G1316" i="7"/>
  <c r="H1316" i="7" s="1"/>
  <c r="G1317" i="7"/>
  <c r="H1317" i="7" s="1"/>
  <c r="G1318" i="7"/>
  <c r="H1318" i="7" s="1"/>
  <c r="G1319" i="7"/>
  <c r="H1319" i="7" s="1"/>
  <c r="G1320" i="7"/>
  <c r="H1320" i="7" s="1"/>
  <c r="G1321" i="7"/>
  <c r="H1321" i="7" s="1"/>
  <c r="G1322" i="7"/>
  <c r="H1322" i="7" s="1"/>
  <c r="G1323" i="7"/>
  <c r="H1323" i="7" s="1"/>
  <c r="G1324" i="7"/>
  <c r="H1324" i="7" s="1"/>
  <c r="G1325" i="7"/>
  <c r="H1325" i="7" s="1"/>
  <c r="G1326" i="7"/>
  <c r="H1326" i="7" s="1"/>
  <c r="G1327" i="7"/>
  <c r="H1327" i="7" s="1"/>
  <c r="G1328" i="7"/>
  <c r="H1328" i="7" s="1"/>
  <c r="G1329" i="7"/>
  <c r="H1329" i="7" s="1"/>
  <c r="G1330" i="7"/>
  <c r="H1330" i="7" s="1"/>
  <c r="G1331" i="7"/>
  <c r="H1331" i="7" s="1"/>
  <c r="G1332" i="7"/>
  <c r="H1332" i="7" s="1"/>
  <c r="G1333" i="7"/>
  <c r="H1333" i="7" s="1"/>
  <c r="G1334" i="7"/>
  <c r="H1334" i="7" s="1"/>
  <c r="G1335" i="7"/>
  <c r="H1335" i="7" s="1"/>
  <c r="G1336" i="7"/>
  <c r="H1336" i="7" s="1"/>
  <c r="G1337" i="7"/>
  <c r="H1337" i="7" s="1"/>
  <c r="G1338" i="7"/>
  <c r="H1338" i="7" s="1"/>
  <c r="G1339" i="7"/>
  <c r="H1339" i="7" s="1"/>
  <c r="G1340" i="7"/>
  <c r="H1340" i="7" s="1"/>
  <c r="G1341" i="7"/>
  <c r="H1341" i="7" s="1"/>
  <c r="G1342" i="7"/>
  <c r="H1342" i="7" s="1"/>
  <c r="G1343" i="7"/>
  <c r="H1343" i="7" s="1"/>
  <c r="G1344" i="7"/>
  <c r="H1344" i="7" s="1"/>
  <c r="G1345" i="7"/>
  <c r="H1345" i="7" s="1"/>
  <c r="G1346" i="7"/>
  <c r="H1346" i="7" s="1"/>
  <c r="G1347" i="7"/>
  <c r="H1347" i="7" s="1"/>
  <c r="G1348" i="7"/>
  <c r="H1348" i="7" s="1"/>
  <c r="G1349" i="7"/>
  <c r="H1349" i="7" s="1"/>
  <c r="G1350" i="7"/>
  <c r="H1350" i="7" s="1"/>
  <c r="G1351" i="7"/>
  <c r="H1351" i="7" s="1"/>
  <c r="G1352" i="7"/>
  <c r="H1352" i="7" s="1"/>
  <c r="G1353" i="7"/>
  <c r="H1353" i="7" s="1"/>
  <c r="G1354" i="7"/>
  <c r="H1354" i="7" s="1"/>
  <c r="G1355" i="7"/>
  <c r="H1355" i="7" s="1"/>
  <c r="G1356" i="7"/>
  <c r="H1356" i="7" s="1"/>
  <c r="G1357" i="7"/>
  <c r="H1357" i="7" s="1"/>
  <c r="G1358" i="7"/>
  <c r="H1358" i="7" s="1"/>
  <c r="G1359" i="7"/>
  <c r="H1359" i="7" s="1"/>
  <c r="G1360" i="7"/>
  <c r="H1360" i="7" s="1"/>
  <c r="G1361" i="7"/>
  <c r="H1361" i="7" s="1"/>
  <c r="G1362" i="7"/>
  <c r="H1362" i="7" s="1"/>
  <c r="G1363" i="7"/>
  <c r="H1363" i="7" s="1"/>
  <c r="G1364" i="7"/>
  <c r="H1364" i="7" s="1"/>
  <c r="G1365" i="7"/>
  <c r="H1365" i="7" s="1"/>
  <c r="G1366" i="7"/>
  <c r="H1366" i="7" s="1"/>
  <c r="G1367" i="7"/>
  <c r="H1367" i="7" s="1"/>
  <c r="G1368" i="7"/>
  <c r="H1368" i="7" s="1"/>
  <c r="G1369" i="7"/>
  <c r="H1369" i="7" s="1"/>
  <c r="G1370" i="7"/>
  <c r="H1370" i="7" s="1"/>
  <c r="G1371" i="7"/>
  <c r="H1371" i="7" s="1"/>
  <c r="G1372" i="7"/>
  <c r="H1372" i="7" s="1"/>
  <c r="G1373" i="7"/>
  <c r="H1373" i="7" s="1"/>
  <c r="G1374" i="7"/>
  <c r="H1374" i="7" s="1"/>
  <c r="G1375" i="7"/>
  <c r="H1375" i="7" s="1"/>
  <c r="G1376" i="7"/>
  <c r="H1376" i="7" s="1"/>
  <c r="G1377" i="7"/>
  <c r="H1377" i="7" s="1"/>
  <c r="G1378" i="7"/>
  <c r="H1378" i="7" s="1"/>
  <c r="G1379" i="7"/>
  <c r="H1379" i="7" s="1"/>
  <c r="G1380" i="7"/>
  <c r="H1380" i="7" s="1"/>
  <c r="G1381" i="7"/>
  <c r="H1381" i="7" s="1"/>
  <c r="G1382" i="7"/>
  <c r="H1382" i="7" s="1"/>
  <c r="G1383" i="7"/>
  <c r="H1383" i="7" s="1"/>
  <c r="G1384" i="7"/>
  <c r="H1384" i="7" s="1"/>
  <c r="G1385" i="7"/>
  <c r="H1385" i="7" s="1"/>
  <c r="G1386" i="7"/>
  <c r="H1386" i="7" s="1"/>
  <c r="G1387" i="7"/>
  <c r="H1387" i="7" s="1"/>
  <c r="G1388" i="7"/>
  <c r="H1388" i="7" s="1"/>
  <c r="G1389" i="7"/>
  <c r="H1389" i="7" s="1"/>
  <c r="G1390" i="7"/>
  <c r="H1390" i="7" s="1"/>
  <c r="G1391" i="7"/>
  <c r="H1391" i="7" s="1"/>
  <c r="G1392" i="7"/>
  <c r="H1392" i="7" s="1"/>
  <c r="G1393" i="7"/>
  <c r="H1393" i="7" s="1"/>
  <c r="G1394" i="7"/>
  <c r="H1394" i="7" s="1"/>
  <c r="G1395" i="7"/>
  <c r="H1395" i="7" s="1"/>
  <c r="G1396" i="7"/>
  <c r="H1396" i="7" s="1"/>
  <c r="G1397" i="7"/>
  <c r="H1397" i="7" s="1"/>
  <c r="G1398" i="7"/>
  <c r="H1398" i="7" s="1"/>
  <c r="G1399" i="7"/>
  <c r="H1399" i="7" s="1"/>
  <c r="G1400" i="7"/>
  <c r="H1400" i="7" s="1"/>
  <c r="G1401" i="7"/>
  <c r="H1401" i="7" s="1"/>
  <c r="G1402" i="7"/>
  <c r="H1402" i="7" s="1"/>
  <c r="G1403" i="7"/>
  <c r="H1403" i="7" s="1"/>
  <c r="G1404" i="7"/>
  <c r="H1404" i="7" s="1"/>
  <c r="G1405" i="7"/>
  <c r="H1405" i="7" s="1"/>
  <c r="G1406" i="7"/>
  <c r="H1406" i="7" s="1"/>
  <c r="G1407" i="7"/>
  <c r="H1407" i="7" s="1"/>
  <c r="G1408" i="7"/>
  <c r="H1408" i="7" s="1"/>
  <c r="G1409" i="7"/>
  <c r="H1409" i="7" s="1"/>
  <c r="G1410" i="7"/>
  <c r="H1410" i="7" s="1"/>
  <c r="G1411" i="7"/>
  <c r="H1411" i="7" s="1"/>
  <c r="G1412" i="7"/>
  <c r="H1412" i="7" s="1"/>
  <c r="G1413" i="7"/>
  <c r="H1413" i="7" s="1"/>
  <c r="G1414" i="7"/>
  <c r="H1414" i="7" s="1"/>
  <c r="G1415" i="7"/>
  <c r="H1415" i="7" s="1"/>
  <c r="G1416" i="7"/>
  <c r="H1416" i="7" s="1"/>
  <c r="G1417" i="7"/>
  <c r="H1417" i="7" s="1"/>
  <c r="G1418" i="7"/>
  <c r="H1418" i="7" s="1"/>
  <c r="G1419" i="7"/>
  <c r="H1419" i="7" s="1"/>
  <c r="G1420" i="7"/>
  <c r="H1420" i="7" s="1"/>
  <c r="G1421" i="7"/>
  <c r="H1421" i="7" s="1"/>
  <c r="G1422" i="7"/>
  <c r="H1422" i="7" s="1"/>
  <c r="G1423" i="7"/>
  <c r="H1423" i="7" s="1"/>
  <c r="G1424" i="7"/>
  <c r="H1424" i="7" s="1"/>
  <c r="G1425" i="7"/>
  <c r="H1425" i="7" s="1"/>
  <c r="G1426" i="7"/>
  <c r="H1426" i="7" s="1"/>
  <c r="G1427" i="7"/>
  <c r="H1427" i="7" s="1"/>
  <c r="G1428" i="7"/>
  <c r="H1428" i="7" s="1"/>
  <c r="G1429" i="7"/>
  <c r="H1429" i="7" s="1"/>
  <c r="G1430" i="7"/>
  <c r="H1430" i="7" s="1"/>
  <c r="G1431" i="7"/>
  <c r="H1431" i="7" s="1"/>
  <c r="G1432" i="7"/>
  <c r="H1432" i="7" s="1"/>
  <c r="G1433" i="7"/>
  <c r="H1433" i="7" s="1"/>
  <c r="G1434" i="7"/>
  <c r="H1434" i="7" s="1"/>
  <c r="G1435" i="7"/>
  <c r="H1435" i="7" s="1"/>
  <c r="G1436" i="7"/>
  <c r="H1436" i="7" s="1"/>
  <c r="G1437" i="7"/>
  <c r="H1437" i="7" s="1"/>
  <c r="G1438" i="7"/>
  <c r="H1438" i="7" s="1"/>
  <c r="G1439" i="7"/>
  <c r="H1439" i="7" s="1"/>
  <c r="G1440" i="7"/>
  <c r="H1440" i="7" s="1"/>
  <c r="G1441" i="7"/>
  <c r="H1441" i="7" s="1"/>
  <c r="G1442" i="7"/>
  <c r="H1442" i="7" s="1"/>
  <c r="G1443" i="7"/>
  <c r="H1443" i="7" s="1"/>
  <c r="G1444" i="7"/>
  <c r="H1444" i="7" s="1"/>
  <c r="G1445" i="7"/>
  <c r="H1445" i="7" s="1"/>
  <c r="G1446" i="7"/>
  <c r="H1446" i="7" s="1"/>
  <c r="G1447" i="7"/>
  <c r="H1447" i="7" s="1"/>
  <c r="G1448" i="7"/>
  <c r="H1448" i="7" s="1"/>
  <c r="G1449" i="7"/>
  <c r="H1449" i="7" s="1"/>
  <c r="G1450" i="7"/>
  <c r="H1450" i="7" s="1"/>
  <c r="G1451" i="7"/>
  <c r="H1451" i="7" s="1"/>
  <c r="G1452" i="7"/>
  <c r="H1452" i="7" s="1"/>
  <c r="G1453" i="7"/>
  <c r="H1453" i="7" s="1"/>
  <c r="G1454" i="7"/>
  <c r="H1454" i="7" s="1"/>
  <c r="G1455" i="7"/>
  <c r="H1455" i="7" s="1"/>
  <c r="G1456" i="7"/>
  <c r="H1456" i="7" s="1"/>
  <c r="G1457" i="7"/>
  <c r="H1457" i="7" s="1"/>
  <c r="G1458" i="7"/>
  <c r="H1458" i="7" s="1"/>
  <c r="G1459" i="7"/>
  <c r="H1459" i="7" s="1"/>
  <c r="G1460" i="7"/>
  <c r="H1460" i="7" s="1"/>
  <c r="G1461" i="7"/>
  <c r="H1461" i="7" s="1"/>
  <c r="G1462" i="7"/>
  <c r="H1462" i="7" s="1"/>
  <c r="G1463" i="7"/>
  <c r="H1463" i="7" s="1"/>
  <c r="G1464" i="7"/>
  <c r="H1464" i="7" s="1"/>
  <c r="G1465" i="7"/>
  <c r="H1465" i="7" s="1"/>
  <c r="G1466" i="7"/>
  <c r="H1466" i="7" s="1"/>
  <c r="G1467" i="7"/>
  <c r="H1467" i="7" s="1"/>
  <c r="G1468" i="7"/>
  <c r="H1468" i="7" s="1"/>
  <c r="G1469" i="7"/>
  <c r="H1469" i="7" s="1"/>
  <c r="G1470" i="7"/>
  <c r="H1470" i="7" s="1"/>
  <c r="G1471" i="7"/>
  <c r="H1471" i="7" s="1"/>
  <c r="G1472" i="7"/>
  <c r="H1472" i="7" s="1"/>
  <c r="G1473" i="7"/>
  <c r="H1473" i="7" s="1"/>
  <c r="G1474" i="7"/>
  <c r="H1474" i="7" s="1"/>
  <c r="G1475" i="7"/>
  <c r="H1475" i="7" s="1"/>
  <c r="G1476" i="7"/>
  <c r="H1476" i="7" s="1"/>
  <c r="G1477" i="7"/>
  <c r="H1477" i="7" s="1"/>
  <c r="G1478" i="7"/>
  <c r="H1478" i="7" s="1"/>
  <c r="G1479" i="7"/>
  <c r="H1479" i="7" s="1"/>
  <c r="G1480" i="7"/>
  <c r="H1480" i="7" s="1"/>
  <c r="G1481" i="7"/>
  <c r="H1481" i="7" s="1"/>
  <c r="G1482" i="7"/>
  <c r="H1482" i="7" s="1"/>
  <c r="G1483" i="7"/>
  <c r="H1483" i="7" s="1"/>
  <c r="G1484" i="7"/>
  <c r="H1484" i="7" s="1"/>
  <c r="G1485" i="7"/>
  <c r="H1485" i="7" s="1"/>
  <c r="G1486" i="7"/>
  <c r="H1486" i="7" s="1"/>
  <c r="G1487" i="7"/>
  <c r="H1487" i="7" s="1"/>
  <c r="G1488" i="7"/>
  <c r="H1488" i="7" s="1"/>
  <c r="G1489" i="7"/>
  <c r="H1489" i="7" s="1"/>
  <c r="G1490" i="7"/>
  <c r="H1490" i="7" s="1"/>
  <c r="G1491" i="7"/>
  <c r="H1491" i="7" s="1"/>
  <c r="G1492" i="7"/>
  <c r="H1492" i="7" s="1"/>
  <c r="G1493" i="7"/>
  <c r="H1493" i="7" s="1"/>
  <c r="G1494" i="7"/>
  <c r="H1494" i="7" s="1"/>
  <c r="G1495" i="7"/>
  <c r="H1495" i="7" s="1"/>
  <c r="G1496" i="7"/>
  <c r="H1496" i="7" s="1"/>
  <c r="G1497" i="7"/>
  <c r="H1497" i="7" s="1"/>
  <c r="G1498" i="7"/>
  <c r="H1498" i="7" s="1"/>
  <c r="G1499" i="7"/>
  <c r="H1499" i="7" s="1"/>
  <c r="G1500" i="7"/>
  <c r="H1500" i="7" s="1"/>
  <c r="G1501" i="7"/>
  <c r="H1501" i="7" s="1"/>
  <c r="G1502" i="7"/>
  <c r="H1502" i="7" s="1"/>
  <c r="G1503" i="7"/>
  <c r="H1503" i="7" s="1"/>
  <c r="G1504" i="7"/>
  <c r="H1504" i="7" s="1"/>
  <c r="G1505" i="7"/>
  <c r="H1505" i="7" s="1"/>
  <c r="G1506" i="7"/>
  <c r="H1506" i="7" s="1"/>
  <c r="G1507" i="7"/>
  <c r="H1507" i="7" s="1"/>
  <c r="G1508" i="7"/>
  <c r="H1508" i="7" s="1"/>
  <c r="G1509" i="7"/>
  <c r="H1509" i="7" s="1"/>
  <c r="G1510" i="7"/>
  <c r="H1510" i="7" s="1"/>
  <c r="G1511" i="7"/>
  <c r="H1511" i="7" s="1"/>
  <c r="G1512" i="7"/>
  <c r="H1512" i="7" s="1"/>
  <c r="G1513" i="7"/>
  <c r="H1513" i="7" s="1"/>
  <c r="G1514" i="7"/>
  <c r="H1514" i="7" s="1"/>
  <c r="G1515" i="7"/>
  <c r="H1515" i="7" s="1"/>
  <c r="G1516" i="7"/>
  <c r="H1516" i="7" s="1"/>
  <c r="G1517" i="7"/>
  <c r="H1517" i="7" s="1"/>
  <c r="G1518" i="7"/>
  <c r="H1518" i="7" s="1"/>
  <c r="G1519" i="7"/>
  <c r="H1519" i="7" s="1"/>
  <c r="G1520" i="7"/>
  <c r="H1520" i="7" s="1"/>
  <c r="G1521" i="7"/>
  <c r="H1521" i="7" s="1"/>
  <c r="G1522" i="7"/>
  <c r="H1522" i="7" s="1"/>
  <c r="G1523" i="7"/>
  <c r="H1523" i="7" s="1"/>
  <c r="G1524" i="7"/>
  <c r="H1524" i="7" s="1"/>
  <c r="G1525" i="7"/>
  <c r="H1525" i="7" s="1"/>
  <c r="G1526" i="7"/>
  <c r="H1526" i="7" s="1"/>
  <c r="G1527" i="7"/>
  <c r="H1527" i="7" s="1"/>
  <c r="G1528" i="7"/>
  <c r="H1528" i="7" s="1"/>
  <c r="G1529" i="7"/>
  <c r="H1529" i="7" s="1"/>
  <c r="G1530" i="7"/>
  <c r="H1530" i="7" s="1"/>
  <c r="G1531" i="7"/>
  <c r="H1531" i="7" s="1"/>
  <c r="G1532" i="7"/>
  <c r="H1532" i="7" s="1"/>
  <c r="G1533" i="7"/>
  <c r="H1533" i="7" s="1"/>
  <c r="G1534" i="7"/>
  <c r="H1534" i="7" s="1"/>
  <c r="G1535" i="7"/>
  <c r="H1535" i="7" s="1"/>
  <c r="G1536" i="7"/>
  <c r="H1536" i="7" s="1"/>
  <c r="G1537" i="7"/>
  <c r="H1537" i="7" s="1"/>
  <c r="G1538" i="7"/>
  <c r="H1538" i="7" s="1"/>
  <c r="G1539" i="7"/>
  <c r="H1539" i="7" s="1"/>
  <c r="G1540" i="7"/>
  <c r="H1540" i="7" s="1"/>
  <c r="G1541" i="7"/>
  <c r="H1541" i="7" s="1"/>
  <c r="G1542" i="7"/>
  <c r="H1542" i="7" s="1"/>
  <c r="G1543" i="7"/>
  <c r="H1543" i="7" s="1"/>
  <c r="G1544" i="7"/>
  <c r="H1544" i="7" s="1"/>
  <c r="G1545" i="7"/>
  <c r="H1545" i="7" s="1"/>
  <c r="G1546" i="7"/>
  <c r="H1546" i="7" s="1"/>
  <c r="G1547" i="7"/>
  <c r="H1547" i="7" s="1"/>
  <c r="G1548" i="7"/>
  <c r="H1548" i="7" s="1"/>
  <c r="G1549" i="7"/>
  <c r="H1549" i="7" s="1"/>
  <c r="G1550" i="7"/>
  <c r="H1550" i="7" s="1"/>
  <c r="G1551" i="7"/>
  <c r="H1551" i="7" s="1"/>
  <c r="G1552" i="7"/>
  <c r="H1552" i="7" s="1"/>
  <c r="G1553" i="7"/>
  <c r="H1553" i="7" s="1"/>
  <c r="G1554" i="7"/>
  <c r="H1554" i="7" s="1"/>
  <c r="G1555" i="7"/>
  <c r="H1555" i="7" s="1"/>
  <c r="G1556" i="7"/>
  <c r="H1556" i="7" s="1"/>
  <c r="G1557" i="7"/>
  <c r="H1557" i="7" s="1"/>
  <c r="G1558" i="7"/>
  <c r="H1558" i="7" s="1"/>
  <c r="G1559" i="7"/>
  <c r="H1559" i="7" s="1"/>
  <c r="G1560" i="7"/>
  <c r="H1560" i="7" s="1"/>
  <c r="G1561" i="7"/>
  <c r="H1561" i="7" s="1"/>
  <c r="G1562" i="7"/>
  <c r="H1562" i="7" s="1"/>
  <c r="G1563" i="7"/>
  <c r="H1563" i="7" s="1"/>
  <c r="G1564" i="7"/>
  <c r="H1564" i="7" s="1"/>
  <c r="G1565" i="7"/>
  <c r="H1565" i="7" s="1"/>
  <c r="G1566" i="7"/>
  <c r="H1566" i="7" s="1"/>
  <c r="G1567" i="7"/>
  <c r="H1567" i="7" s="1"/>
  <c r="G1568" i="7"/>
  <c r="H1568" i="7" s="1"/>
  <c r="G1569" i="7"/>
  <c r="H1569" i="7" s="1"/>
  <c r="G1570" i="7"/>
  <c r="H1570" i="7" s="1"/>
  <c r="G1571" i="7"/>
  <c r="H1571" i="7" s="1"/>
  <c r="G1572" i="7"/>
  <c r="H1572" i="7" s="1"/>
  <c r="G1573" i="7"/>
  <c r="G1574" i="7"/>
  <c r="G1575" i="7"/>
  <c r="H1575" i="7" s="1"/>
  <c r="G1576" i="7"/>
  <c r="H1576" i="7" s="1"/>
  <c r="G1577" i="7"/>
  <c r="H1577" i="7" s="1"/>
  <c r="G1578" i="7"/>
  <c r="H1578" i="7" s="1"/>
  <c r="G1579" i="7"/>
  <c r="H1579" i="7" s="1"/>
  <c r="G1580" i="7"/>
  <c r="H1580" i="7" s="1"/>
  <c r="G1581" i="7"/>
  <c r="H1581" i="7" s="1"/>
  <c r="G1582" i="7"/>
  <c r="H1582" i="7" s="1"/>
  <c r="G1583" i="7"/>
  <c r="H1583" i="7" s="1"/>
  <c r="G1584" i="7"/>
  <c r="H1584" i="7" s="1"/>
  <c r="G1585" i="7"/>
  <c r="H1585" i="7" s="1"/>
  <c r="G1586" i="7"/>
  <c r="H1586" i="7" s="1"/>
  <c r="G1587" i="7"/>
  <c r="H1587" i="7" s="1"/>
  <c r="G1588" i="7"/>
  <c r="H1588" i="7" s="1"/>
  <c r="G1589" i="7"/>
  <c r="H1589" i="7" s="1"/>
  <c r="G1590" i="7"/>
  <c r="H1590" i="7" s="1"/>
  <c r="G1591" i="7"/>
  <c r="H1591" i="7" s="1"/>
  <c r="G1592" i="7"/>
  <c r="H1592" i="7" s="1"/>
  <c r="G1593" i="7"/>
  <c r="H1593" i="7" s="1"/>
  <c r="G1594" i="7"/>
  <c r="H1594" i="7" s="1"/>
  <c r="G1595" i="7"/>
  <c r="H1595" i="7" s="1"/>
  <c r="G1596" i="7"/>
  <c r="H1596" i="7" s="1"/>
  <c r="G1597" i="7"/>
  <c r="H1597" i="7" s="1"/>
  <c r="G1598" i="7"/>
  <c r="H1598" i="7" s="1"/>
  <c r="G1599" i="7"/>
  <c r="H1599" i="7" s="1"/>
  <c r="G1600" i="7"/>
  <c r="H1600" i="7" s="1"/>
  <c r="G1601" i="7"/>
  <c r="H1601" i="7" s="1"/>
  <c r="G1602" i="7"/>
  <c r="H1602" i="7" s="1"/>
  <c r="G1603" i="7"/>
  <c r="H1603" i="7" s="1"/>
  <c r="G1604" i="7"/>
  <c r="H1604" i="7" s="1"/>
  <c r="G1605" i="7"/>
  <c r="H1605" i="7" s="1"/>
  <c r="G1606" i="7"/>
  <c r="H1606" i="7" s="1"/>
  <c r="G1607" i="7"/>
  <c r="H1607" i="7" s="1"/>
  <c r="G1608" i="7"/>
  <c r="H1608" i="7" s="1"/>
  <c r="G1609" i="7"/>
  <c r="H1609" i="7" s="1"/>
  <c r="G1610" i="7"/>
  <c r="H1610" i="7" s="1"/>
  <c r="G1611" i="7"/>
  <c r="H1611" i="7" s="1"/>
  <c r="G1612" i="7"/>
  <c r="H1612" i="7" s="1"/>
  <c r="G1613" i="7"/>
  <c r="H1613" i="7" s="1"/>
  <c r="G1614" i="7"/>
  <c r="H1614" i="7" s="1"/>
  <c r="G1615" i="7"/>
  <c r="H1615" i="7" s="1"/>
  <c r="G1616" i="7"/>
  <c r="H1616" i="7" s="1"/>
  <c r="G1617" i="7"/>
  <c r="H1617" i="7" s="1"/>
  <c r="G1618" i="7"/>
  <c r="H1618" i="7" s="1"/>
  <c r="G1619" i="7"/>
  <c r="H1619" i="7" s="1"/>
  <c r="G1620" i="7"/>
  <c r="H1620" i="7" s="1"/>
  <c r="G1621" i="7"/>
  <c r="H1621" i="7" s="1"/>
  <c r="G1622" i="7"/>
  <c r="H1622" i="7" s="1"/>
  <c r="G1623" i="7"/>
  <c r="H1623" i="7" s="1"/>
  <c r="G1624" i="7"/>
  <c r="H1624" i="7" s="1"/>
  <c r="G1625" i="7"/>
  <c r="H1625" i="7" s="1"/>
  <c r="G1626" i="7"/>
  <c r="H1626" i="7" s="1"/>
  <c r="G1627" i="7"/>
  <c r="H1627" i="7" s="1"/>
  <c r="G1628" i="7"/>
  <c r="H1628" i="7" s="1"/>
  <c r="G1629" i="7"/>
  <c r="H1629" i="7" s="1"/>
  <c r="G1630" i="7"/>
  <c r="H1630" i="7" s="1"/>
  <c r="G1631" i="7"/>
  <c r="H1631" i="7" s="1"/>
  <c r="G1632" i="7"/>
  <c r="H1632" i="7" s="1"/>
  <c r="G1633" i="7"/>
  <c r="H1633" i="7" s="1"/>
  <c r="G1634" i="7"/>
  <c r="H1634" i="7" s="1"/>
  <c r="G1635" i="7"/>
  <c r="H1635" i="7" s="1"/>
  <c r="G1636" i="7"/>
  <c r="H1636" i="7" s="1"/>
  <c r="G1637" i="7"/>
  <c r="H1637" i="7" s="1"/>
  <c r="G1638" i="7"/>
  <c r="H1638" i="7" s="1"/>
  <c r="G1639" i="7"/>
  <c r="H1639" i="7" s="1"/>
  <c r="G1640" i="7"/>
  <c r="H1640" i="7" s="1"/>
  <c r="G1641" i="7"/>
  <c r="H1641" i="7" s="1"/>
  <c r="G1642" i="7"/>
  <c r="H1642" i="7" s="1"/>
  <c r="G1643" i="7"/>
  <c r="H1643" i="7" s="1"/>
  <c r="G1644" i="7"/>
  <c r="H1644" i="7" s="1"/>
  <c r="G1645" i="7"/>
  <c r="H1645" i="7" s="1"/>
  <c r="G1646" i="7"/>
  <c r="H1646" i="7" s="1"/>
  <c r="G1647" i="7"/>
  <c r="H1647" i="7" s="1"/>
  <c r="G1648" i="7"/>
  <c r="H1648" i="7" s="1"/>
  <c r="G1649" i="7"/>
  <c r="H1649" i="7" s="1"/>
  <c r="G1650" i="7"/>
  <c r="H1650" i="7" s="1"/>
  <c r="G1651" i="7"/>
  <c r="H1651" i="7" s="1"/>
  <c r="G1652" i="7"/>
  <c r="H1652" i="7" s="1"/>
  <c r="G1653" i="7"/>
  <c r="H1653" i="7" s="1"/>
  <c r="G1654" i="7"/>
  <c r="H1654" i="7" s="1"/>
  <c r="G1655" i="7"/>
  <c r="H1655" i="7" s="1"/>
  <c r="G1656" i="7"/>
  <c r="H1656" i="7" s="1"/>
  <c r="G1657" i="7"/>
  <c r="H1657" i="7" s="1"/>
  <c r="G1658" i="7"/>
  <c r="H1658" i="7" s="1"/>
  <c r="G1659" i="7"/>
  <c r="H1659" i="7" s="1"/>
  <c r="G1660" i="7"/>
  <c r="H1660" i="7" s="1"/>
  <c r="G1661" i="7"/>
  <c r="H1661" i="7" s="1"/>
  <c r="G1662" i="7"/>
  <c r="H1662" i="7" s="1"/>
  <c r="G1663" i="7"/>
  <c r="H1663" i="7" s="1"/>
  <c r="G1664" i="7"/>
  <c r="H1664" i="7" s="1"/>
  <c r="G1665" i="7"/>
  <c r="H1665" i="7" s="1"/>
  <c r="G1666" i="7"/>
  <c r="H1666" i="7" s="1"/>
  <c r="G1667" i="7"/>
  <c r="H1667" i="7" s="1"/>
  <c r="G1668" i="7"/>
  <c r="H1668" i="7" s="1"/>
  <c r="G1669" i="7"/>
  <c r="H1669" i="7" s="1"/>
  <c r="G1670" i="7"/>
  <c r="H1670" i="7" s="1"/>
  <c r="G1671" i="7"/>
  <c r="H1671" i="7" s="1"/>
  <c r="G1672" i="7"/>
  <c r="H1672" i="7" s="1"/>
  <c r="G1673" i="7"/>
  <c r="H1673" i="7" s="1"/>
  <c r="G1674" i="7"/>
  <c r="H1674" i="7" s="1"/>
  <c r="G1675" i="7"/>
  <c r="H1675" i="7" s="1"/>
  <c r="G1676" i="7"/>
  <c r="H1676" i="7" s="1"/>
  <c r="G1677" i="7"/>
  <c r="H1677" i="7" s="1"/>
  <c r="G1678" i="7"/>
  <c r="H1678" i="7" s="1"/>
  <c r="G1679" i="7"/>
  <c r="H1679" i="7" s="1"/>
  <c r="G1680" i="7"/>
  <c r="H1680" i="7" s="1"/>
  <c r="G1681" i="7"/>
  <c r="H1681" i="7" s="1"/>
  <c r="G1682" i="7"/>
  <c r="H1682" i="7" s="1"/>
  <c r="G1683" i="7"/>
  <c r="H1683" i="7" s="1"/>
  <c r="G1684" i="7"/>
  <c r="H1684" i="7" s="1"/>
  <c r="G1685" i="7"/>
  <c r="H1685" i="7" s="1"/>
  <c r="G1686" i="7"/>
  <c r="H1686" i="7" s="1"/>
  <c r="G1687" i="7"/>
  <c r="H1687" i="7" s="1"/>
  <c r="G1688" i="7"/>
  <c r="H1688" i="7" s="1"/>
  <c r="G1689" i="7"/>
  <c r="H1689" i="7" s="1"/>
  <c r="G1690" i="7"/>
  <c r="H1690" i="7" s="1"/>
  <c r="G1691" i="7"/>
  <c r="H1691" i="7" s="1"/>
  <c r="G1692" i="7"/>
  <c r="H1692" i="7" s="1"/>
  <c r="G1693" i="7"/>
  <c r="H1693" i="7" s="1"/>
  <c r="G1694" i="7"/>
  <c r="H1694" i="7" s="1"/>
  <c r="G1695" i="7"/>
  <c r="H1695" i="7" s="1"/>
  <c r="G1696" i="7"/>
  <c r="H1696" i="7" s="1"/>
  <c r="G1697" i="7"/>
  <c r="H1697" i="7" s="1"/>
  <c r="G1698" i="7"/>
  <c r="H1698" i="7" s="1"/>
  <c r="G1699" i="7"/>
  <c r="H1699" i="7" s="1"/>
  <c r="G1700" i="7"/>
  <c r="H1700" i="7" s="1"/>
  <c r="G1701" i="7"/>
  <c r="H1701" i="7" s="1"/>
  <c r="G1702" i="7"/>
  <c r="H1702" i="7" s="1"/>
  <c r="G1703" i="7"/>
  <c r="H1703" i="7" s="1"/>
  <c r="G1704" i="7"/>
  <c r="H1704" i="7" s="1"/>
  <c r="G1705" i="7"/>
  <c r="H1705" i="7" s="1"/>
  <c r="G1706" i="7"/>
  <c r="H1706" i="7" s="1"/>
  <c r="G1707" i="7"/>
  <c r="H1707" i="7" s="1"/>
  <c r="G1708" i="7"/>
  <c r="H1708" i="7" s="1"/>
  <c r="G1709" i="7"/>
  <c r="H1709" i="7" s="1"/>
  <c r="G1710" i="7"/>
  <c r="H1710" i="7" s="1"/>
  <c r="G1711" i="7"/>
  <c r="H1711" i="7" s="1"/>
  <c r="G1712" i="7"/>
  <c r="H1712" i="7" s="1"/>
  <c r="G1713" i="7"/>
  <c r="H1713" i="7" s="1"/>
  <c r="G1714" i="7"/>
  <c r="H1714" i="7" s="1"/>
  <c r="G1715" i="7"/>
  <c r="H1715" i="7" s="1"/>
  <c r="G1716" i="7"/>
  <c r="H1716" i="7" s="1"/>
  <c r="G1717" i="7"/>
  <c r="H1717" i="7" s="1"/>
  <c r="G1718" i="7"/>
  <c r="H1718" i="7" s="1"/>
  <c r="G1719" i="7"/>
  <c r="H1719" i="7" s="1"/>
  <c r="G1720" i="7"/>
  <c r="H1720" i="7" s="1"/>
  <c r="G1721" i="7"/>
  <c r="H1721" i="7" s="1"/>
  <c r="G1722" i="7"/>
  <c r="H1722" i="7" s="1"/>
  <c r="G1723" i="7"/>
  <c r="H1723" i="7" s="1"/>
  <c r="G1724" i="7"/>
  <c r="H1724" i="7" s="1"/>
  <c r="G1725" i="7"/>
  <c r="H1725" i="7" s="1"/>
  <c r="G1726" i="7"/>
  <c r="H1726" i="7" s="1"/>
  <c r="G1727" i="7"/>
  <c r="H1727" i="7" s="1"/>
  <c r="G1728" i="7"/>
  <c r="H1728" i="7" s="1"/>
  <c r="G1729" i="7"/>
  <c r="H1729" i="7" s="1"/>
  <c r="G1730" i="7"/>
  <c r="H1730" i="7" s="1"/>
  <c r="G1731" i="7"/>
  <c r="H1731" i="7" s="1"/>
  <c r="G1732" i="7"/>
  <c r="H1732" i="7" s="1"/>
  <c r="G1733" i="7"/>
  <c r="H1733" i="7" s="1"/>
  <c r="G1734" i="7"/>
  <c r="H1734" i="7" s="1"/>
  <c r="G1735" i="7"/>
  <c r="H1735" i="7" s="1"/>
  <c r="G1736" i="7"/>
  <c r="H1736" i="7" s="1"/>
  <c r="G1737" i="7"/>
  <c r="H1737" i="7" s="1"/>
  <c r="G1738" i="7"/>
  <c r="H1738" i="7" s="1"/>
  <c r="G1739" i="7"/>
  <c r="H1739" i="7" s="1"/>
  <c r="G1740" i="7"/>
  <c r="H1740" i="7" s="1"/>
  <c r="G1741" i="7"/>
  <c r="H1741" i="7" s="1"/>
  <c r="G1742" i="7"/>
  <c r="H1742" i="7" s="1"/>
  <c r="G1743" i="7"/>
  <c r="H1743" i="7" s="1"/>
  <c r="G1744" i="7"/>
  <c r="H1744" i="7" s="1"/>
  <c r="G1745" i="7"/>
  <c r="H1745" i="7" s="1"/>
  <c r="G1746" i="7"/>
  <c r="H1746" i="7" s="1"/>
  <c r="G1747" i="7"/>
  <c r="H1747" i="7" s="1"/>
  <c r="G1748" i="7"/>
  <c r="H1748" i="7" s="1"/>
  <c r="G1749" i="7"/>
  <c r="H1749" i="7" s="1"/>
  <c r="G1750" i="7"/>
  <c r="H1750" i="7" s="1"/>
  <c r="G1751" i="7"/>
  <c r="H1751" i="7" s="1"/>
  <c r="G1752" i="7"/>
  <c r="H1752" i="7" s="1"/>
  <c r="G1753" i="7"/>
  <c r="G1754" i="7"/>
  <c r="H1754" i="7" s="1"/>
  <c r="G1755" i="7"/>
  <c r="H1755" i="7" s="1"/>
  <c r="G1756" i="7"/>
  <c r="H1756" i="7" s="1"/>
  <c r="G1757" i="7"/>
  <c r="H1757" i="7" s="1"/>
  <c r="G1758" i="7"/>
  <c r="H1758" i="7" s="1"/>
  <c r="G1759" i="7"/>
  <c r="H1759" i="7" s="1"/>
  <c r="G1760" i="7"/>
  <c r="H1760" i="7" s="1"/>
  <c r="G1761" i="7"/>
  <c r="H1761" i="7" s="1"/>
  <c r="G1762" i="7"/>
  <c r="H1762" i="7" s="1"/>
  <c r="G1763" i="7"/>
  <c r="H1763" i="7" s="1"/>
  <c r="G1764" i="7"/>
  <c r="H1764" i="7" s="1"/>
  <c r="G1765" i="7"/>
  <c r="H1765" i="7" s="1"/>
  <c r="G1766" i="7"/>
  <c r="H1766" i="7" s="1"/>
  <c r="G1767" i="7"/>
  <c r="H1767" i="7" s="1"/>
  <c r="G1768" i="7"/>
  <c r="H1768" i="7" s="1"/>
  <c r="G1769" i="7"/>
  <c r="H1769" i="7" s="1"/>
  <c r="G1770" i="7"/>
  <c r="H1770" i="7" s="1"/>
  <c r="G1771" i="7"/>
  <c r="H1771" i="7" s="1"/>
  <c r="G1772" i="7"/>
  <c r="H1772" i="7" s="1"/>
  <c r="G1773" i="7"/>
  <c r="H1773" i="7" s="1"/>
  <c r="G1774" i="7"/>
  <c r="H1774" i="7" s="1"/>
  <c r="G1775" i="7"/>
  <c r="H1775" i="7" s="1"/>
  <c r="G1776" i="7"/>
  <c r="H1776" i="7" s="1"/>
  <c r="G1777" i="7"/>
  <c r="H1777" i="7" s="1"/>
  <c r="G1778" i="7"/>
  <c r="H1778" i="7" s="1"/>
  <c r="G1779" i="7"/>
  <c r="H1779" i="7" s="1"/>
  <c r="G1780" i="7"/>
  <c r="H1780" i="7" s="1"/>
  <c r="G1781" i="7"/>
  <c r="H1781" i="7" s="1"/>
  <c r="G1782" i="7"/>
  <c r="H1782" i="7" s="1"/>
  <c r="G1783" i="7"/>
  <c r="H1783" i="7" s="1"/>
  <c r="G1784" i="7"/>
  <c r="H1784" i="7" s="1"/>
  <c r="G1785" i="7"/>
  <c r="H1785" i="7" s="1"/>
  <c r="G1786" i="7"/>
  <c r="H1786" i="7" s="1"/>
  <c r="G1787" i="7"/>
  <c r="H1787" i="7" s="1"/>
  <c r="G1788" i="7"/>
  <c r="H1788" i="7" s="1"/>
  <c r="G1789" i="7"/>
  <c r="H1789" i="7" s="1"/>
  <c r="G1790" i="7"/>
  <c r="H1790" i="7" s="1"/>
  <c r="G1791" i="7"/>
  <c r="H1791" i="7" s="1"/>
  <c r="G1792" i="7"/>
  <c r="H1792" i="7" s="1"/>
  <c r="G1793" i="7"/>
  <c r="H1793" i="7" s="1"/>
  <c r="G1794" i="7"/>
  <c r="H1794" i="7" s="1"/>
  <c r="G1795" i="7"/>
  <c r="H1795" i="7" s="1"/>
  <c r="G1796" i="7"/>
  <c r="H1796" i="7" s="1"/>
  <c r="G1797" i="7"/>
  <c r="H1797" i="7" s="1"/>
  <c r="G1798" i="7"/>
  <c r="H1798" i="7" s="1"/>
  <c r="G1799" i="7"/>
  <c r="H1799" i="7" s="1"/>
  <c r="G1800" i="7"/>
  <c r="H1800" i="7" s="1"/>
  <c r="G1801" i="7"/>
  <c r="H1801" i="7" s="1"/>
  <c r="G1802" i="7"/>
  <c r="H1802" i="7" s="1"/>
  <c r="G1803" i="7"/>
  <c r="H1803" i="7" s="1"/>
  <c r="G1804" i="7"/>
  <c r="H1804" i="7" s="1"/>
  <c r="G1805" i="7"/>
  <c r="H1805" i="7" s="1"/>
  <c r="G1806" i="7"/>
  <c r="H1806" i="7" s="1"/>
  <c r="G1807" i="7"/>
  <c r="H1807" i="7" s="1"/>
  <c r="G1808" i="7"/>
  <c r="H1808" i="7" s="1"/>
  <c r="G1809" i="7"/>
  <c r="H1809" i="7" s="1"/>
  <c r="G1810" i="7"/>
  <c r="H1810" i="7" s="1"/>
  <c r="G1811" i="7"/>
  <c r="H1811" i="7" s="1"/>
  <c r="G1812" i="7"/>
  <c r="H1812" i="7" s="1"/>
  <c r="G1813" i="7"/>
  <c r="H1813" i="7" s="1"/>
  <c r="G1814" i="7"/>
  <c r="G1815" i="7"/>
  <c r="H1815" i="7" s="1"/>
  <c r="G1816" i="7"/>
  <c r="H1816" i="7" s="1"/>
  <c r="G1817" i="7"/>
  <c r="H1817" i="7" s="1"/>
  <c r="G1818" i="7"/>
  <c r="H1818" i="7" s="1"/>
  <c r="G1819" i="7"/>
  <c r="H1819" i="7" s="1"/>
  <c r="G1820" i="7"/>
  <c r="H1820" i="7" s="1"/>
  <c r="G1821" i="7"/>
  <c r="H1821" i="7" s="1"/>
  <c r="G1822" i="7"/>
  <c r="H1822" i="7" s="1"/>
  <c r="G1823" i="7"/>
  <c r="H1823" i="7" s="1"/>
  <c r="G1824" i="7"/>
  <c r="H1824" i="7" s="1"/>
  <c r="G1825" i="7"/>
  <c r="H1825" i="7" s="1"/>
  <c r="G1826" i="7"/>
  <c r="H1826" i="7" s="1"/>
  <c r="G1827" i="7"/>
  <c r="H1827" i="7" s="1"/>
  <c r="G1828" i="7"/>
  <c r="H1828" i="7" s="1"/>
  <c r="G1829" i="7"/>
  <c r="H1829" i="7" s="1"/>
  <c r="G1830" i="7"/>
  <c r="H1830" i="7" s="1"/>
  <c r="G1831" i="7"/>
  <c r="H1831" i="7" s="1"/>
  <c r="G1832" i="7"/>
  <c r="H1832" i="7" s="1"/>
  <c r="G1833" i="7"/>
  <c r="H1833" i="7" s="1"/>
  <c r="G1834" i="7"/>
  <c r="H1834" i="7" s="1"/>
  <c r="G1835" i="7"/>
  <c r="H1835" i="7" s="1"/>
  <c r="G1836" i="7"/>
  <c r="H1836" i="7" s="1"/>
  <c r="G1837" i="7"/>
  <c r="H1837" i="7" s="1"/>
  <c r="G1838" i="7"/>
  <c r="H1838" i="7" s="1"/>
  <c r="G1839" i="7"/>
  <c r="H1839" i="7" s="1"/>
  <c r="G1840" i="7"/>
  <c r="H1840" i="7" s="1"/>
  <c r="G1841" i="7"/>
  <c r="H1841" i="7" s="1"/>
  <c r="G1842" i="7"/>
  <c r="H1842" i="7" s="1"/>
  <c r="G1843" i="7"/>
  <c r="H1843" i="7" s="1"/>
  <c r="G1844" i="7"/>
  <c r="H1844" i="7" s="1"/>
  <c r="G1845" i="7"/>
  <c r="H1845" i="7" s="1"/>
  <c r="G1846" i="7"/>
  <c r="H1846" i="7" s="1"/>
  <c r="G1847" i="7"/>
  <c r="H1847" i="7" s="1"/>
  <c r="G1848" i="7"/>
  <c r="H1848" i="7" s="1"/>
  <c r="G1849" i="7"/>
  <c r="H1849" i="7" s="1"/>
  <c r="G1850" i="7"/>
  <c r="H1850" i="7" s="1"/>
  <c r="G1851" i="7"/>
  <c r="H1851" i="7" s="1"/>
  <c r="G1852" i="7"/>
  <c r="H1852" i="7" s="1"/>
  <c r="G1853" i="7"/>
  <c r="H1853" i="7" s="1"/>
  <c r="G1854" i="7"/>
  <c r="H1854" i="7" s="1"/>
  <c r="G1855" i="7"/>
  <c r="H1855" i="7" s="1"/>
  <c r="G1856" i="7"/>
  <c r="H1856" i="7" s="1"/>
  <c r="G1857" i="7"/>
  <c r="H1857" i="7" s="1"/>
  <c r="G1858" i="7"/>
  <c r="H1858" i="7" s="1"/>
  <c r="G1859" i="7"/>
  <c r="H1859" i="7" s="1"/>
  <c r="G1860" i="7"/>
  <c r="H1860" i="7" s="1"/>
  <c r="G1861" i="7"/>
  <c r="H1861" i="7" s="1"/>
  <c r="G1862" i="7"/>
  <c r="H1862" i="7" s="1"/>
  <c r="G1863" i="7"/>
  <c r="H1863" i="7" s="1"/>
  <c r="G1864" i="7"/>
  <c r="H1864" i="7" s="1"/>
  <c r="G1865" i="7"/>
  <c r="H1865" i="7" s="1"/>
  <c r="G1866" i="7"/>
  <c r="H1866" i="7" s="1"/>
  <c r="G1867" i="7"/>
  <c r="H1867" i="7" s="1"/>
  <c r="G1868" i="7"/>
  <c r="H1868" i="7" s="1"/>
  <c r="G1869" i="7"/>
  <c r="H1869" i="7" s="1"/>
  <c r="G1870" i="7"/>
  <c r="H1870" i="7" s="1"/>
  <c r="G1871" i="7"/>
  <c r="H1871" i="7" s="1"/>
  <c r="G1872" i="7"/>
  <c r="H1872" i="7" s="1"/>
  <c r="G1873" i="7"/>
  <c r="H1873" i="7" s="1"/>
  <c r="G1874" i="7"/>
  <c r="G1875" i="7"/>
  <c r="H1875" i="7" s="1"/>
  <c r="G1876" i="7"/>
  <c r="H1876" i="7" s="1"/>
  <c r="G1877" i="7"/>
  <c r="H1877" i="7" s="1"/>
  <c r="G1878" i="7"/>
  <c r="H1878" i="7" s="1"/>
  <c r="G1879" i="7"/>
  <c r="H1879" i="7" s="1"/>
  <c r="G1880" i="7"/>
  <c r="H1880" i="7" s="1"/>
  <c r="G1881" i="7"/>
  <c r="H1881" i="7" s="1"/>
  <c r="G1882" i="7"/>
  <c r="H1882" i="7" s="1"/>
  <c r="G1883" i="7"/>
  <c r="H1883" i="7" s="1"/>
  <c r="G1884" i="7"/>
  <c r="H1884" i="7" s="1"/>
  <c r="G1885" i="7"/>
  <c r="H1885" i="7" s="1"/>
  <c r="G1886" i="7"/>
  <c r="H1886" i="7" s="1"/>
  <c r="G1887" i="7"/>
  <c r="H1887" i="7" s="1"/>
  <c r="G1888" i="7"/>
  <c r="H1888" i="7" s="1"/>
  <c r="G1889" i="7"/>
  <c r="H1889" i="7" s="1"/>
  <c r="G1890" i="7"/>
  <c r="H1890" i="7" s="1"/>
  <c r="G1891" i="7"/>
  <c r="H1891" i="7" s="1"/>
  <c r="G1892" i="7"/>
  <c r="H1892" i="7" s="1"/>
  <c r="G1893" i="7"/>
  <c r="H1893" i="7" s="1"/>
  <c r="G1894" i="7"/>
  <c r="H1894" i="7" s="1"/>
  <c r="G1895" i="7"/>
  <c r="H1895" i="7" s="1"/>
  <c r="G1896" i="7"/>
  <c r="H1896" i="7" s="1"/>
  <c r="G1897" i="7"/>
  <c r="H1897" i="7" s="1"/>
  <c r="G1898" i="7"/>
  <c r="H1898" i="7" s="1"/>
  <c r="G1899" i="7"/>
  <c r="H1899" i="7" s="1"/>
  <c r="G1900" i="7"/>
  <c r="H1900" i="7" s="1"/>
  <c r="G1901" i="7"/>
  <c r="H1901" i="7" s="1"/>
  <c r="G1902" i="7"/>
  <c r="H1902" i="7" s="1"/>
  <c r="G1903" i="7"/>
  <c r="H1903" i="7" s="1"/>
  <c r="G1904" i="7"/>
  <c r="H1904" i="7" s="1"/>
  <c r="G1905" i="7"/>
  <c r="H1905" i="7" s="1"/>
  <c r="G1906" i="7"/>
  <c r="H1906" i="7" s="1"/>
  <c r="G1907" i="7"/>
  <c r="H1907" i="7" s="1"/>
  <c r="G1908" i="7"/>
  <c r="H1908" i="7" s="1"/>
  <c r="G1909" i="7"/>
  <c r="H1909" i="7" s="1"/>
  <c r="G1910" i="7"/>
  <c r="H1910" i="7" s="1"/>
  <c r="G1911" i="7"/>
  <c r="H1911" i="7" s="1"/>
  <c r="G1912" i="7"/>
  <c r="H1912" i="7" s="1"/>
  <c r="G1913" i="7"/>
  <c r="H1913" i="7" s="1"/>
  <c r="G1914" i="7"/>
  <c r="H1914" i="7" s="1"/>
  <c r="G1915" i="7"/>
  <c r="H1915" i="7" s="1"/>
  <c r="G1916" i="7"/>
  <c r="H1916" i="7" s="1"/>
  <c r="G1917" i="7"/>
  <c r="H1917" i="7" s="1"/>
  <c r="G1918" i="7"/>
  <c r="H1918" i="7" s="1"/>
  <c r="G1919" i="7"/>
  <c r="H1919" i="7" s="1"/>
  <c r="G1920" i="7"/>
  <c r="H1920" i="7" s="1"/>
  <c r="G1921" i="7"/>
  <c r="H1921" i="7" s="1"/>
  <c r="G1922" i="7"/>
  <c r="H1922" i="7" s="1"/>
  <c r="G1923" i="7"/>
  <c r="H1923" i="7" s="1"/>
  <c r="G1924" i="7"/>
  <c r="H1924" i="7" s="1"/>
  <c r="G1925" i="7"/>
  <c r="H1925" i="7" s="1"/>
  <c r="G1926" i="7"/>
  <c r="H1926" i="7" s="1"/>
  <c r="G1927" i="7"/>
  <c r="H1927" i="7" s="1"/>
  <c r="G1928" i="7"/>
  <c r="H1928" i="7" s="1"/>
  <c r="G1929" i="7"/>
  <c r="H1929" i="7" s="1"/>
  <c r="G1930" i="7"/>
  <c r="H1930" i="7" s="1"/>
  <c r="G1931" i="7"/>
  <c r="H1931" i="7" s="1"/>
  <c r="G1932" i="7"/>
  <c r="H1932" i="7" s="1"/>
  <c r="G1933" i="7"/>
  <c r="H1933" i="7" s="1"/>
  <c r="G1934" i="7"/>
  <c r="H1934" i="7" s="1"/>
  <c r="G1935" i="7"/>
  <c r="H1935" i="7" s="1"/>
  <c r="G1936" i="7"/>
  <c r="H1936" i="7" s="1"/>
  <c r="G1937" i="7"/>
  <c r="H1937" i="7" s="1"/>
  <c r="G1938" i="7"/>
  <c r="H1938" i="7" s="1"/>
  <c r="G1939" i="7"/>
  <c r="H1939" i="7" s="1"/>
  <c r="G1940" i="7"/>
  <c r="H1940" i="7" s="1"/>
  <c r="G1941" i="7"/>
  <c r="H1941" i="7" s="1"/>
  <c r="G1942" i="7"/>
  <c r="H1942" i="7" s="1"/>
  <c r="G1943" i="7"/>
  <c r="H1943" i="7" s="1"/>
  <c r="G1944" i="7"/>
  <c r="H1944" i="7" s="1"/>
  <c r="G1945" i="7"/>
  <c r="H1945" i="7" s="1"/>
  <c r="G1946" i="7"/>
  <c r="H1946" i="7" s="1"/>
  <c r="G1947" i="7"/>
  <c r="H1947" i="7" s="1"/>
  <c r="G1948" i="7"/>
  <c r="H1948" i="7" s="1"/>
  <c r="G1949" i="7"/>
  <c r="H1949" i="7" s="1"/>
  <c r="G1950" i="7"/>
  <c r="H1950" i="7" s="1"/>
  <c r="G1951" i="7"/>
  <c r="H1951" i="7" s="1"/>
  <c r="G1952" i="7"/>
  <c r="H1952" i="7" s="1"/>
  <c r="G1953" i="7"/>
  <c r="H1953" i="7" s="1"/>
  <c r="G1954" i="7"/>
  <c r="H1954" i="7" s="1"/>
  <c r="G1955" i="7"/>
  <c r="H1955" i="7" s="1"/>
  <c r="G1956" i="7"/>
  <c r="H1956" i="7" s="1"/>
  <c r="G1957" i="7"/>
  <c r="H1957" i="7" s="1"/>
  <c r="G1958" i="7"/>
  <c r="H1958" i="7" s="1"/>
  <c r="G1959" i="7"/>
  <c r="H1959" i="7" s="1"/>
  <c r="G1960" i="7"/>
  <c r="H1960" i="7" s="1"/>
  <c r="G1961" i="7"/>
  <c r="H1961" i="7" s="1"/>
  <c r="G1962" i="7"/>
  <c r="H1962" i="7" s="1"/>
  <c r="G1963" i="7"/>
  <c r="H1963" i="7" s="1"/>
  <c r="G1964" i="7"/>
  <c r="H1964" i="7" s="1"/>
  <c r="G1965" i="7"/>
  <c r="H1965" i="7" s="1"/>
  <c r="G1966" i="7"/>
  <c r="H1966" i="7" s="1"/>
  <c r="G1967" i="7"/>
  <c r="H1967" i="7" s="1"/>
  <c r="G1968" i="7"/>
  <c r="H1968" i="7" s="1"/>
  <c r="G1969" i="7"/>
  <c r="H1969" i="7" s="1"/>
  <c r="G1970" i="7"/>
  <c r="H1970" i="7" s="1"/>
  <c r="G1971" i="7"/>
  <c r="H1971" i="7" s="1"/>
  <c r="G1972" i="7"/>
  <c r="H1972" i="7" s="1"/>
  <c r="G1973" i="7"/>
  <c r="H1973" i="7" s="1"/>
  <c r="G1974" i="7"/>
  <c r="H1974" i="7" s="1"/>
  <c r="G1975" i="7"/>
  <c r="H1975" i="7" s="1"/>
  <c r="G1976" i="7"/>
  <c r="H1976" i="7" s="1"/>
  <c r="G1977" i="7"/>
  <c r="H1977" i="7" s="1"/>
  <c r="G1978" i="7"/>
  <c r="H1978" i="7" s="1"/>
  <c r="G1979" i="7"/>
  <c r="H1979" i="7" s="1"/>
  <c r="G1980" i="7"/>
  <c r="H1980" i="7" s="1"/>
  <c r="G1981" i="7"/>
  <c r="H1981" i="7" s="1"/>
  <c r="G1982" i="7"/>
  <c r="H1982" i="7" s="1"/>
  <c r="G1983" i="7"/>
  <c r="H1983" i="7" s="1"/>
  <c r="G1984" i="7"/>
  <c r="H1984" i="7" s="1"/>
  <c r="G1985" i="7"/>
  <c r="H1985" i="7" s="1"/>
  <c r="G1986" i="7"/>
  <c r="H1986" i="7" s="1"/>
  <c r="G1987" i="7"/>
  <c r="H1987" i="7" s="1"/>
  <c r="G1988" i="7"/>
  <c r="H1988" i="7" s="1"/>
  <c r="I1824" i="6" l="1"/>
  <c r="I1826" i="6"/>
  <c r="I1376" i="6"/>
  <c r="I1617" i="6"/>
  <c r="J1127" i="6"/>
  <c r="J506" i="6"/>
  <c r="J426" i="6"/>
  <c r="J1124" i="6"/>
  <c r="I341" i="6"/>
  <c r="I661" i="6"/>
  <c r="I821" i="6"/>
  <c r="I1091" i="6"/>
  <c r="I1221" i="6"/>
  <c r="I1240" i="6"/>
  <c r="I1380" i="6"/>
  <c r="I1441" i="6"/>
  <c r="K1441" i="6" s="1"/>
  <c r="L1441" i="6" s="1"/>
  <c r="I1481" i="6"/>
  <c r="I1521" i="6"/>
  <c r="I1621" i="6"/>
  <c r="I1641" i="6"/>
  <c r="I1661" i="6"/>
  <c r="I1741" i="6"/>
  <c r="I1781" i="6"/>
  <c r="I1821" i="6"/>
  <c r="I1961" i="6"/>
  <c r="J1923" i="6"/>
  <c r="J1683" i="6"/>
  <c r="J1423" i="6"/>
  <c r="J1323" i="6"/>
  <c r="J1220" i="6"/>
  <c r="J1003" i="6"/>
  <c r="J874" i="6"/>
  <c r="J783" i="6"/>
  <c r="J543" i="6"/>
  <c r="J343" i="6"/>
  <c r="J283" i="6"/>
  <c r="I82" i="6"/>
  <c r="I162" i="6"/>
  <c r="I262" i="6"/>
  <c r="I342" i="6"/>
  <c r="I462" i="6"/>
  <c r="I702" i="6"/>
  <c r="I922" i="6"/>
  <c r="I926" i="6"/>
  <c r="J1644" i="6"/>
  <c r="I481" i="6"/>
  <c r="I1361" i="6"/>
  <c r="I982" i="6"/>
  <c r="I786" i="6"/>
  <c r="I1226" i="6"/>
  <c r="J484" i="6"/>
  <c r="I62" i="6"/>
  <c r="I182" i="6"/>
  <c r="I282" i="6"/>
  <c r="I402" i="6"/>
  <c r="I522" i="6"/>
  <c r="I642" i="6"/>
  <c r="I782" i="6"/>
  <c r="I1022" i="6"/>
  <c r="I1467" i="6"/>
  <c r="I102" i="6"/>
  <c r="I142" i="6"/>
  <c r="I222" i="6"/>
  <c r="I302" i="6"/>
  <c r="I362" i="6"/>
  <c r="I422" i="6"/>
  <c r="I482" i="6"/>
  <c r="I542" i="6"/>
  <c r="I602" i="6"/>
  <c r="I662" i="6"/>
  <c r="I722" i="6"/>
  <c r="I762" i="6"/>
  <c r="I822" i="6"/>
  <c r="I862" i="6"/>
  <c r="I902" i="6"/>
  <c r="I962" i="6"/>
  <c r="I1042" i="6"/>
  <c r="J284" i="6"/>
  <c r="I181" i="6"/>
  <c r="I521" i="6"/>
  <c r="I621" i="6"/>
  <c r="I42" i="6"/>
  <c r="I122" i="6"/>
  <c r="I202" i="6"/>
  <c r="I242" i="6"/>
  <c r="I322" i="6"/>
  <c r="I382" i="6"/>
  <c r="K382" i="6" s="1"/>
  <c r="L382" i="6" s="1"/>
  <c r="I442" i="6"/>
  <c r="I502" i="6"/>
  <c r="I582" i="6"/>
  <c r="I622" i="6"/>
  <c r="I682" i="6"/>
  <c r="I742" i="6"/>
  <c r="I802" i="6"/>
  <c r="I842" i="6"/>
  <c r="I882" i="6"/>
  <c r="I942" i="6"/>
  <c r="I1002" i="6"/>
  <c r="I343" i="6"/>
  <c r="K343" i="6" s="1"/>
  <c r="L343" i="6" s="1"/>
  <c r="I1098" i="6"/>
  <c r="I1619" i="6"/>
  <c r="I560" i="6"/>
  <c r="J1940" i="6"/>
  <c r="J1215" i="6"/>
  <c r="J1197" i="6"/>
  <c r="J982" i="6"/>
  <c r="J902" i="6"/>
  <c r="J873" i="6"/>
  <c r="J514" i="6"/>
  <c r="I1719" i="6"/>
  <c r="I1721" i="6"/>
  <c r="I667" i="6"/>
  <c r="I1929" i="6"/>
  <c r="J1435" i="6"/>
  <c r="J875" i="6"/>
  <c r="J1434" i="6"/>
  <c r="J1935" i="6"/>
  <c r="I1931" i="6"/>
  <c r="J512" i="6"/>
  <c r="I1828" i="6"/>
  <c r="I523" i="6"/>
  <c r="I826" i="6"/>
  <c r="I827" i="6"/>
  <c r="I829" i="6"/>
  <c r="I1367" i="6"/>
  <c r="I1466" i="6"/>
  <c r="I1613" i="6"/>
  <c r="I1933" i="6"/>
  <c r="J511" i="6"/>
  <c r="J251" i="6"/>
  <c r="J171" i="6"/>
  <c r="I94" i="6"/>
  <c r="I414" i="6"/>
  <c r="I432" i="6"/>
  <c r="I612" i="6"/>
  <c r="I732" i="6"/>
  <c r="I753" i="6"/>
  <c r="I1094" i="6"/>
  <c r="I1234" i="6"/>
  <c r="I1494" i="6"/>
  <c r="J1428" i="6"/>
  <c r="J1429" i="6"/>
  <c r="J746" i="6"/>
  <c r="J510" i="6"/>
  <c r="J1427" i="6"/>
  <c r="I254" i="6"/>
  <c r="K341" i="6"/>
  <c r="L341" i="6" s="1"/>
  <c r="I1096" i="6"/>
  <c r="I56" i="6"/>
  <c r="I416" i="6"/>
  <c r="I834" i="6"/>
  <c r="I1016" i="6"/>
  <c r="I1236" i="6"/>
  <c r="I717" i="6"/>
  <c r="I917" i="6"/>
  <c r="J1193" i="6"/>
  <c r="I25" i="6"/>
  <c r="I58" i="6"/>
  <c r="I98" i="6"/>
  <c r="I138" i="6"/>
  <c r="I178" i="6"/>
  <c r="I218" i="6"/>
  <c r="I238" i="6"/>
  <c r="I258" i="6"/>
  <c r="I298" i="6"/>
  <c r="I338" i="6"/>
  <c r="I378" i="6"/>
  <c r="I418" i="6"/>
  <c r="I458" i="6"/>
  <c r="I498" i="6"/>
  <c r="I538" i="6"/>
  <c r="I578" i="6"/>
  <c r="I618" i="6"/>
  <c r="I938" i="6"/>
  <c r="I978" i="6"/>
  <c r="I1238" i="6"/>
  <c r="I1378" i="6"/>
  <c r="I1418" i="6"/>
  <c r="I1498" i="6"/>
  <c r="K1498" i="6" s="1"/>
  <c r="L1498" i="6" s="1"/>
  <c r="I1718" i="6"/>
  <c r="I1918" i="6"/>
  <c r="J1746" i="6"/>
  <c r="J1686" i="6"/>
  <c r="J1406" i="6"/>
  <c r="J346" i="6"/>
  <c r="J106" i="6"/>
  <c r="I799" i="6"/>
  <c r="I879" i="6"/>
  <c r="I979" i="6"/>
  <c r="I1219" i="6"/>
  <c r="I1279" i="6"/>
  <c r="I1359" i="6"/>
  <c r="I1639" i="6"/>
  <c r="I1959" i="6"/>
  <c r="J1745" i="6"/>
  <c r="J1685" i="6"/>
  <c r="J1465" i="6"/>
  <c r="J1325" i="6"/>
  <c r="K1325" i="6" s="1"/>
  <c r="L1325" i="6" s="1"/>
  <c r="J1145" i="6"/>
  <c r="I233" i="6"/>
  <c r="I436" i="6"/>
  <c r="I696" i="6"/>
  <c r="I733" i="6"/>
  <c r="I976" i="6"/>
  <c r="I957" i="6"/>
  <c r="I38" i="6"/>
  <c r="I78" i="6"/>
  <c r="I118" i="6"/>
  <c r="I158" i="6"/>
  <c r="I198" i="6"/>
  <c r="I278" i="6"/>
  <c r="I318" i="6"/>
  <c r="I358" i="6"/>
  <c r="I398" i="6"/>
  <c r="I438" i="6"/>
  <c r="I478" i="6"/>
  <c r="I518" i="6"/>
  <c r="I558" i="6"/>
  <c r="I598" i="6"/>
  <c r="I638" i="6"/>
  <c r="I858" i="6"/>
  <c r="I1038" i="6"/>
  <c r="I1458" i="6"/>
  <c r="I1898" i="6"/>
  <c r="I1958" i="6"/>
  <c r="J1646" i="6"/>
  <c r="J646" i="6"/>
  <c r="I300" i="6"/>
  <c r="I480" i="6"/>
  <c r="I780" i="6"/>
  <c r="I860" i="6"/>
  <c r="I940" i="6"/>
  <c r="I980" i="6"/>
  <c r="I1040" i="6"/>
  <c r="I1060" i="6"/>
  <c r="I1120" i="6"/>
  <c r="K1120" i="6" s="1"/>
  <c r="L1120" i="6" s="1"/>
  <c r="I1300" i="6"/>
  <c r="I1360" i="6"/>
  <c r="I1720" i="6"/>
  <c r="J1744" i="6"/>
  <c r="J1684" i="6"/>
  <c r="J1524" i="6"/>
  <c r="J1484" i="6"/>
  <c r="J1084" i="6"/>
  <c r="J1004" i="6"/>
  <c r="J984" i="6"/>
  <c r="K984" i="6" s="1"/>
  <c r="L984" i="6" s="1"/>
  <c r="J564" i="6"/>
  <c r="J164" i="6"/>
  <c r="I123" i="6"/>
  <c r="I645" i="6"/>
  <c r="I725" i="6"/>
  <c r="I825" i="6"/>
  <c r="I885" i="6"/>
  <c r="I945" i="6"/>
  <c r="I985" i="6"/>
  <c r="I1005" i="6"/>
  <c r="I1025" i="6"/>
  <c r="I1045" i="6"/>
  <c r="I1065" i="6"/>
  <c r="I1085" i="6"/>
  <c r="I1105" i="6"/>
  <c r="I1125" i="6"/>
  <c r="I1145" i="6"/>
  <c r="I1225" i="6"/>
  <c r="I1245" i="6"/>
  <c r="I1265" i="6"/>
  <c r="I1285" i="6"/>
  <c r="I1305" i="6"/>
  <c r="I1325" i="6"/>
  <c r="J1919" i="6"/>
  <c r="J513" i="6"/>
  <c r="I86" i="6"/>
  <c r="I366" i="6"/>
  <c r="I646" i="6"/>
  <c r="I666" i="6"/>
  <c r="I686" i="6"/>
  <c r="I706" i="6"/>
  <c r="I726" i="6"/>
  <c r="I746" i="6"/>
  <c r="I766" i="6"/>
  <c r="I806" i="6"/>
  <c r="I846" i="6"/>
  <c r="I866" i="6"/>
  <c r="I886" i="6"/>
  <c r="I906" i="6"/>
  <c r="I946" i="6"/>
  <c r="I966" i="6"/>
  <c r="I986" i="6"/>
  <c r="I1006" i="6"/>
  <c r="I1026" i="6"/>
  <c r="I1046" i="6"/>
  <c r="I1066" i="6"/>
  <c r="I1086" i="6"/>
  <c r="I1106" i="6"/>
  <c r="I1126" i="6"/>
  <c r="I1146" i="6"/>
  <c r="I1166" i="6"/>
  <c r="I1186" i="6"/>
  <c r="I1206" i="6"/>
  <c r="I1246" i="6"/>
  <c r="I1266" i="6"/>
  <c r="I1286" i="6"/>
  <c r="I1306" i="6"/>
  <c r="I1746" i="6"/>
  <c r="K1746" i="6" s="1"/>
  <c r="L1746" i="6" s="1"/>
  <c r="I1062" i="6"/>
  <c r="I1122" i="6"/>
  <c r="I1182" i="6"/>
  <c r="K1182" i="6" s="1"/>
  <c r="L1182" i="6" s="1"/>
  <c r="I1242" i="6"/>
  <c r="I1302" i="6"/>
  <c r="K1302" i="6" s="1"/>
  <c r="L1302" i="6" s="1"/>
  <c r="I1362" i="6"/>
  <c r="I1402" i="6"/>
  <c r="I1462" i="6"/>
  <c r="I1522" i="6"/>
  <c r="K1522" i="6" s="1"/>
  <c r="L1522" i="6" s="1"/>
  <c r="I1582" i="6"/>
  <c r="K1582" i="6" s="1"/>
  <c r="L1582" i="6" s="1"/>
  <c r="I1642" i="6"/>
  <c r="I1702" i="6"/>
  <c r="I1762" i="6"/>
  <c r="I1822" i="6"/>
  <c r="I1882" i="6"/>
  <c r="K1882" i="6" s="1"/>
  <c r="L1882" i="6" s="1"/>
  <c r="I1942" i="6"/>
  <c r="I1982" i="6"/>
  <c r="J1962" i="6"/>
  <c r="J1922" i="6"/>
  <c r="J1862" i="6"/>
  <c r="J1802" i="6"/>
  <c r="J1762" i="6"/>
  <c r="J1702" i="6"/>
  <c r="J1642" i="6"/>
  <c r="J1582" i="6"/>
  <c r="J1562" i="6"/>
  <c r="J1502" i="6"/>
  <c r="J1442" i="6"/>
  <c r="J1382" i="6"/>
  <c r="J1322" i="6"/>
  <c r="J1262" i="6"/>
  <c r="J1202" i="6"/>
  <c r="J1142" i="6"/>
  <c r="J1082" i="6"/>
  <c r="J1022" i="6"/>
  <c r="K1022" i="6" s="1"/>
  <c r="L1022" i="6" s="1"/>
  <c r="I103" i="6"/>
  <c r="I183" i="6"/>
  <c r="I243" i="6"/>
  <c r="I303" i="6"/>
  <c r="I383" i="6"/>
  <c r="I443" i="6"/>
  <c r="I503" i="6"/>
  <c r="I563" i="6"/>
  <c r="I663" i="6"/>
  <c r="I723" i="6"/>
  <c r="I783" i="6"/>
  <c r="I843" i="6"/>
  <c r="I903" i="6"/>
  <c r="I963" i="6"/>
  <c r="I1023" i="6"/>
  <c r="I1083" i="6"/>
  <c r="I1123" i="6"/>
  <c r="I1183" i="6"/>
  <c r="I1243" i="6"/>
  <c r="I1283" i="6"/>
  <c r="I64" i="6"/>
  <c r="I164" i="6"/>
  <c r="I204" i="6"/>
  <c r="I264" i="6"/>
  <c r="I324" i="6"/>
  <c r="I384" i="6"/>
  <c r="I444" i="6"/>
  <c r="I504" i="6"/>
  <c r="I564" i="6"/>
  <c r="I604" i="6"/>
  <c r="I644" i="6"/>
  <c r="I704" i="6"/>
  <c r="I764" i="6"/>
  <c r="I824" i="6"/>
  <c r="I844" i="6"/>
  <c r="K844" i="6" s="1"/>
  <c r="L844" i="6" s="1"/>
  <c r="I904" i="6"/>
  <c r="K904" i="6" s="1"/>
  <c r="L904" i="6" s="1"/>
  <c r="I964" i="6"/>
  <c r="I1024" i="6"/>
  <c r="I1084" i="6"/>
  <c r="I1144" i="6"/>
  <c r="I1184" i="6"/>
  <c r="I1244" i="6"/>
  <c r="I185" i="6"/>
  <c r="I545" i="6"/>
  <c r="I625" i="6"/>
  <c r="I705" i="6"/>
  <c r="I785" i="6"/>
  <c r="I845" i="6"/>
  <c r="I925" i="6"/>
  <c r="I1165" i="6"/>
  <c r="I248" i="6"/>
  <c r="I368" i="6"/>
  <c r="I408" i="6"/>
  <c r="I648" i="6"/>
  <c r="I668" i="6"/>
  <c r="I688" i="6"/>
  <c r="I708" i="6"/>
  <c r="I728" i="6"/>
  <c r="I748" i="6"/>
  <c r="I768" i="6"/>
  <c r="I788" i="6"/>
  <c r="I808" i="6"/>
  <c r="I828" i="6"/>
  <c r="I848" i="6"/>
  <c r="I868" i="6"/>
  <c r="I888" i="6"/>
  <c r="I908" i="6"/>
  <c r="I928" i="6"/>
  <c r="I948" i="6"/>
  <c r="I968" i="6"/>
  <c r="I988" i="6"/>
  <c r="I1008" i="6"/>
  <c r="I1028" i="6"/>
  <c r="I1048" i="6"/>
  <c r="I1068" i="6"/>
  <c r="I1088" i="6"/>
  <c r="I1108" i="6"/>
  <c r="I1128" i="6"/>
  <c r="I1148" i="6"/>
  <c r="I1168" i="6"/>
  <c r="I1208" i="6"/>
  <c r="I1228" i="6"/>
  <c r="I1248" i="6"/>
  <c r="I1268" i="6"/>
  <c r="I1288" i="6"/>
  <c r="I1308" i="6"/>
  <c r="I1328" i="6"/>
  <c r="I1348" i="6"/>
  <c r="I1368" i="6"/>
  <c r="I1388" i="6"/>
  <c r="I1408" i="6"/>
  <c r="I1428" i="6"/>
  <c r="I1448" i="6"/>
  <c r="I1468" i="6"/>
  <c r="I1488" i="6"/>
  <c r="I1508" i="6"/>
  <c r="I1528" i="6"/>
  <c r="I1548" i="6"/>
  <c r="I1568" i="6"/>
  <c r="I1588" i="6"/>
  <c r="I1608" i="6"/>
  <c r="I1628" i="6"/>
  <c r="I1648" i="6"/>
  <c r="I1668" i="6"/>
  <c r="I1688" i="6"/>
  <c r="I1708" i="6"/>
  <c r="I1728" i="6"/>
  <c r="I1748" i="6"/>
  <c r="I1768" i="6"/>
  <c r="I1787" i="6"/>
  <c r="I1808" i="6"/>
  <c r="I1848" i="6"/>
  <c r="I1868" i="6"/>
  <c r="I1888" i="6"/>
  <c r="I1908" i="6"/>
  <c r="I1928" i="6"/>
  <c r="I1948" i="6"/>
  <c r="I1968" i="6"/>
  <c r="I1988" i="6"/>
  <c r="K1988" i="6" s="1"/>
  <c r="L1988" i="6" s="1"/>
  <c r="J1984" i="6"/>
  <c r="J1272" i="6"/>
  <c r="J876" i="6"/>
  <c r="I1102" i="6"/>
  <c r="I1162" i="6"/>
  <c r="I1222" i="6"/>
  <c r="I1282" i="6"/>
  <c r="I1342" i="6"/>
  <c r="I1422" i="6"/>
  <c r="I1482" i="6"/>
  <c r="I1542" i="6"/>
  <c r="I1622" i="6"/>
  <c r="I1682" i="6"/>
  <c r="I1722" i="6"/>
  <c r="I1782" i="6"/>
  <c r="I1842" i="6"/>
  <c r="I1902" i="6"/>
  <c r="I1962" i="6"/>
  <c r="K1962" i="6" s="1"/>
  <c r="L1962" i="6" s="1"/>
  <c r="J1982" i="6"/>
  <c r="J1902" i="6"/>
  <c r="J1822" i="6"/>
  <c r="J1722" i="6"/>
  <c r="J1662" i="6"/>
  <c r="J1602" i="6"/>
  <c r="J1522" i="6"/>
  <c r="J1462" i="6"/>
  <c r="J1402" i="6"/>
  <c r="J1342" i="6"/>
  <c r="J1282" i="6"/>
  <c r="J1222" i="6"/>
  <c r="J1162" i="6"/>
  <c r="J1102" i="6"/>
  <c r="J1042" i="6"/>
  <c r="I63" i="6"/>
  <c r="I143" i="6"/>
  <c r="I203" i="6"/>
  <c r="I263" i="6"/>
  <c r="I323" i="6"/>
  <c r="I403" i="6"/>
  <c r="I463" i="6"/>
  <c r="I543" i="6"/>
  <c r="I623" i="6"/>
  <c r="I703" i="6"/>
  <c r="I763" i="6"/>
  <c r="I823" i="6"/>
  <c r="I883" i="6"/>
  <c r="I943" i="6"/>
  <c r="I1003" i="6"/>
  <c r="I1063" i="6"/>
  <c r="I1103" i="6"/>
  <c r="I1163" i="6"/>
  <c r="I1223" i="6"/>
  <c r="I1303" i="6"/>
  <c r="I84" i="6"/>
  <c r="I224" i="6"/>
  <c r="I284" i="6"/>
  <c r="I344" i="6"/>
  <c r="I424" i="6"/>
  <c r="I484" i="6"/>
  <c r="I544" i="6"/>
  <c r="I624" i="6"/>
  <c r="I684" i="6"/>
  <c r="I744" i="6"/>
  <c r="I804" i="6"/>
  <c r="I884" i="6"/>
  <c r="I944" i="6"/>
  <c r="I1004" i="6"/>
  <c r="K1004" i="6" s="1"/>
  <c r="L1004" i="6" s="1"/>
  <c r="I1064" i="6"/>
  <c r="I1124" i="6"/>
  <c r="I1224" i="6"/>
  <c r="I1284" i="6"/>
  <c r="I665" i="6"/>
  <c r="I765" i="6"/>
  <c r="I865" i="6"/>
  <c r="I965" i="6"/>
  <c r="I1205" i="6"/>
  <c r="I547" i="6"/>
  <c r="I887" i="6"/>
  <c r="J877" i="6"/>
  <c r="J95" i="6"/>
  <c r="I603" i="6"/>
  <c r="K603" i="6" s="1"/>
  <c r="L603" i="6" s="1"/>
  <c r="I144" i="6"/>
  <c r="I230" i="6"/>
  <c r="I730" i="6"/>
  <c r="I909" i="6"/>
  <c r="I1069" i="6"/>
  <c r="I1410" i="6"/>
  <c r="I1490" i="6"/>
  <c r="I1549" i="6"/>
  <c r="I1749" i="6"/>
  <c r="I1870" i="6"/>
  <c r="J194" i="6"/>
  <c r="I643" i="6"/>
  <c r="I124" i="6"/>
  <c r="I1927" i="6"/>
  <c r="I1082" i="6"/>
  <c r="I1142" i="6"/>
  <c r="I1202" i="6"/>
  <c r="K1202" i="6" s="1"/>
  <c r="L1202" i="6" s="1"/>
  <c r="I1262" i="6"/>
  <c r="I1322" i="6"/>
  <c r="I1382" i="6"/>
  <c r="I1442" i="6"/>
  <c r="I1502" i="6"/>
  <c r="I1562" i="6"/>
  <c r="I1602" i="6"/>
  <c r="K1602" i="6" s="1"/>
  <c r="L1602" i="6" s="1"/>
  <c r="I1662" i="6"/>
  <c r="K1662" i="6" s="1"/>
  <c r="L1662" i="6" s="1"/>
  <c r="I1742" i="6"/>
  <c r="I1802" i="6"/>
  <c r="K1802" i="6" s="1"/>
  <c r="L1802" i="6" s="1"/>
  <c r="I1862" i="6"/>
  <c r="K1862" i="6" s="1"/>
  <c r="L1862" i="6" s="1"/>
  <c r="I1922" i="6"/>
  <c r="J16" i="6"/>
  <c r="J1942" i="6"/>
  <c r="J1882" i="6"/>
  <c r="J1842" i="6"/>
  <c r="J1782" i="6"/>
  <c r="J1742" i="6"/>
  <c r="J1682" i="6"/>
  <c r="J1622" i="6"/>
  <c r="J1542" i="6"/>
  <c r="J1482" i="6"/>
  <c r="J1422" i="6"/>
  <c r="J1362" i="6"/>
  <c r="J1302" i="6"/>
  <c r="J1242" i="6"/>
  <c r="J1182" i="6"/>
  <c r="J1122" i="6"/>
  <c r="J1062" i="6"/>
  <c r="J1002" i="6"/>
  <c r="J922" i="6"/>
  <c r="K922" i="6" s="1"/>
  <c r="L922" i="6" s="1"/>
  <c r="I43" i="6"/>
  <c r="I83" i="6"/>
  <c r="I163" i="6"/>
  <c r="I223" i="6"/>
  <c r="I283" i="6"/>
  <c r="I363" i="6"/>
  <c r="I423" i="6"/>
  <c r="I483" i="6"/>
  <c r="I583" i="6"/>
  <c r="I683" i="6"/>
  <c r="I743" i="6"/>
  <c r="K743" i="6" s="1"/>
  <c r="L743" i="6" s="1"/>
  <c r="I803" i="6"/>
  <c r="I863" i="6"/>
  <c r="I923" i="6"/>
  <c r="I983" i="6"/>
  <c r="I1043" i="6"/>
  <c r="I1143" i="6"/>
  <c r="I1203" i="6"/>
  <c r="I1263" i="6"/>
  <c r="I44" i="6"/>
  <c r="I104" i="6"/>
  <c r="I184" i="6"/>
  <c r="I244" i="6"/>
  <c r="I304" i="6"/>
  <c r="I364" i="6"/>
  <c r="I404" i="6"/>
  <c r="I464" i="6"/>
  <c r="I524" i="6"/>
  <c r="I584" i="6"/>
  <c r="I664" i="6"/>
  <c r="I724" i="6"/>
  <c r="I784" i="6"/>
  <c r="I864" i="6"/>
  <c r="I924" i="6"/>
  <c r="I984" i="6"/>
  <c r="I1044" i="6"/>
  <c r="I1104" i="6"/>
  <c r="I1164" i="6"/>
  <c r="I1204" i="6"/>
  <c r="I1264" i="6"/>
  <c r="I685" i="6"/>
  <c r="I745" i="6"/>
  <c r="I805" i="6"/>
  <c r="I905" i="6"/>
  <c r="I1185" i="6"/>
  <c r="I927" i="6"/>
  <c r="I987" i="6"/>
  <c r="J137" i="6"/>
  <c r="I231" i="6"/>
  <c r="I252" i="6"/>
  <c r="I1492" i="6"/>
  <c r="I1136" i="6"/>
  <c r="I1176" i="6"/>
  <c r="I1271" i="6"/>
  <c r="I1413" i="6"/>
  <c r="I1456" i="6"/>
  <c r="I1552" i="6"/>
  <c r="I1671" i="6"/>
  <c r="I1751" i="6"/>
  <c r="I1792" i="6"/>
  <c r="I1855" i="6"/>
  <c r="I1876" i="6"/>
  <c r="I1934" i="6"/>
  <c r="I1971" i="6"/>
  <c r="J1988" i="6"/>
  <c r="J1804" i="6"/>
  <c r="J1743" i="6"/>
  <c r="J1584" i="6"/>
  <c r="J1564" i="6"/>
  <c r="J1526" i="6"/>
  <c r="J1024" i="6"/>
  <c r="J924" i="6"/>
  <c r="J724" i="6"/>
  <c r="J663" i="6"/>
  <c r="J647" i="6"/>
  <c r="J428" i="6"/>
  <c r="J286" i="6"/>
  <c r="I1323" i="6"/>
  <c r="I1343" i="6"/>
  <c r="I1363" i="6"/>
  <c r="I1383" i="6"/>
  <c r="I1403" i="6"/>
  <c r="I1423" i="6"/>
  <c r="I1443" i="6"/>
  <c r="I1463" i="6"/>
  <c r="I1483" i="6"/>
  <c r="I1503" i="6"/>
  <c r="I1523" i="6"/>
  <c r="I1543" i="6"/>
  <c r="I1563" i="6"/>
  <c r="I1583" i="6"/>
  <c r="I1603" i="6"/>
  <c r="I1623" i="6"/>
  <c r="I1643" i="6"/>
  <c r="I1663" i="6"/>
  <c r="I1683" i="6"/>
  <c r="I1703" i="6"/>
  <c r="I1723" i="6"/>
  <c r="I1743" i="6"/>
  <c r="I1763" i="6"/>
  <c r="I1783" i="6"/>
  <c r="I1803" i="6"/>
  <c r="I1823" i="6"/>
  <c r="I1843" i="6"/>
  <c r="I1863" i="6"/>
  <c r="I1883" i="6"/>
  <c r="I1903" i="6"/>
  <c r="I1923" i="6"/>
  <c r="K1923" i="6" s="1"/>
  <c r="L1923" i="6" s="1"/>
  <c r="I1943" i="6"/>
  <c r="I1963" i="6"/>
  <c r="I1983" i="6"/>
  <c r="J1857" i="6"/>
  <c r="J1841" i="6"/>
  <c r="J1781" i="6"/>
  <c r="K1781" i="6" s="1"/>
  <c r="L1781" i="6" s="1"/>
  <c r="J1741" i="6"/>
  <c r="J1675" i="6"/>
  <c r="J1381" i="6"/>
  <c r="J981" i="6"/>
  <c r="J961" i="6"/>
  <c r="J941" i="6"/>
  <c r="J921" i="6"/>
  <c r="J901" i="6"/>
  <c r="J881" i="6"/>
  <c r="J861" i="6"/>
  <c r="J841" i="6"/>
  <c r="J821" i="6"/>
  <c r="J801" i="6"/>
  <c r="J761" i="6"/>
  <c r="J741" i="6"/>
  <c r="J721" i="6"/>
  <c r="J701" i="6"/>
  <c r="J681" i="6"/>
  <c r="J661" i="6"/>
  <c r="J641" i="6"/>
  <c r="J581" i="6"/>
  <c r="J541" i="6"/>
  <c r="J521" i="6"/>
  <c r="J501" i="6"/>
  <c r="J481" i="6"/>
  <c r="K481" i="6" s="1"/>
  <c r="L481" i="6" s="1"/>
  <c r="J461" i="6"/>
  <c r="J430" i="6"/>
  <c r="J421" i="6"/>
  <c r="J395" i="6"/>
  <c r="J361" i="6"/>
  <c r="J341" i="6"/>
  <c r="J321" i="6"/>
  <c r="J301" i="6"/>
  <c r="J281" i="6"/>
  <c r="J261" i="6"/>
  <c r="J221" i="6"/>
  <c r="J181" i="6"/>
  <c r="J161" i="6"/>
  <c r="J101" i="6"/>
  <c r="J81" i="6"/>
  <c r="J61" i="6"/>
  <c r="J41" i="6"/>
  <c r="J21" i="6"/>
  <c r="I1304" i="6"/>
  <c r="I1324" i="6"/>
  <c r="I1344" i="6"/>
  <c r="I1364" i="6"/>
  <c r="I1384" i="6"/>
  <c r="I1404" i="6"/>
  <c r="I1424" i="6"/>
  <c r="I1444" i="6"/>
  <c r="I1464" i="6"/>
  <c r="I1484" i="6"/>
  <c r="I1504" i="6"/>
  <c r="I1524" i="6"/>
  <c r="K1524" i="6" s="1"/>
  <c r="L1524" i="6" s="1"/>
  <c r="I1544" i="6"/>
  <c r="I1564" i="6"/>
  <c r="I1584" i="6"/>
  <c r="I1604" i="6"/>
  <c r="I1624" i="6"/>
  <c r="I1644" i="6"/>
  <c r="K1644" i="6" s="1"/>
  <c r="L1644" i="6" s="1"/>
  <c r="I1664" i="6"/>
  <c r="I1684" i="6"/>
  <c r="K1684" i="6" s="1"/>
  <c r="L1684" i="6" s="1"/>
  <c r="I1704" i="6"/>
  <c r="I1724" i="6"/>
  <c r="I1744" i="6"/>
  <c r="I1764" i="6"/>
  <c r="I1784" i="6"/>
  <c r="I1804" i="6"/>
  <c r="I1844" i="6"/>
  <c r="I1864" i="6"/>
  <c r="I1884" i="6"/>
  <c r="I1904" i="6"/>
  <c r="I1924" i="6"/>
  <c r="K1924" i="6" s="1"/>
  <c r="L1924" i="6" s="1"/>
  <c r="I1944" i="6"/>
  <c r="I1964" i="6"/>
  <c r="I1984" i="6"/>
  <c r="J1854" i="6"/>
  <c r="J1648" i="6"/>
  <c r="J1399" i="6"/>
  <c r="J1340" i="6"/>
  <c r="J1276" i="6"/>
  <c r="J1260" i="6"/>
  <c r="J1077" i="6"/>
  <c r="I1345" i="6"/>
  <c r="I1365" i="6"/>
  <c r="I1385" i="6"/>
  <c r="I1405" i="6"/>
  <c r="I1425" i="6"/>
  <c r="I1445" i="6"/>
  <c r="I1465" i="6"/>
  <c r="I1485" i="6"/>
  <c r="I1505" i="6"/>
  <c r="I1525" i="6"/>
  <c r="I1545" i="6"/>
  <c r="I1565" i="6"/>
  <c r="I1585" i="6"/>
  <c r="I1605" i="6"/>
  <c r="I1625" i="6"/>
  <c r="I1645" i="6"/>
  <c r="I1725" i="6"/>
  <c r="I1745" i="6"/>
  <c r="I1765" i="6"/>
  <c r="I1805" i="6"/>
  <c r="I1885" i="6"/>
  <c r="I1326" i="6"/>
  <c r="I1346" i="6"/>
  <c r="I1366" i="6"/>
  <c r="I1386" i="6"/>
  <c r="I1406" i="6"/>
  <c r="I1426" i="6"/>
  <c r="I1446" i="6"/>
  <c r="I1486" i="6"/>
  <c r="I1506" i="6"/>
  <c r="I1526" i="6"/>
  <c r="I1546" i="6"/>
  <c r="I1566" i="6"/>
  <c r="I1586" i="6"/>
  <c r="I1606" i="6"/>
  <c r="I1626" i="6"/>
  <c r="I1646" i="6"/>
  <c r="I1666" i="6"/>
  <c r="I1686" i="6"/>
  <c r="K1686" i="6" s="1"/>
  <c r="L1686" i="6" s="1"/>
  <c r="I1706" i="6"/>
  <c r="I1726" i="6"/>
  <c r="I1766" i="6"/>
  <c r="I1786" i="6"/>
  <c r="I1806" i="6"/>
  <c r="I1866" i="6"/>
  <c r="I1886" i="6"/>
  <c r="I1906" i="6"/>
  <c r="I1926" i="6"/>
  <c r="I1946" i="6"/>
  <c r="I1966" i="6"/>
  <c r="I1986" i="6"/>
  <c r="J1986" i="6"/>
  <c r="J1978" i="6"/>
  <c r="J476" i="6"/>
  <c r="I406" i="6"/>
  <c r="I626" i="6"/>
  <c r="I1846" i="6"/>
  <c r="I1845" i="6"/>
  <c r="J1938" i="6"/>
  <c r="J1918" i="6"/>
  <c r="K1918" i="6" s="1"/>
  <c r="L1918" i="6" s="1"/>
  <c r="J1917" i="6"/>
  <c r="J1898" i="6"/>
  <c r="J1878" i="6"/>
  <c r="J1858" i="6"/>
  <c r="J1838" i="6"/>
  <c r="J1818" i="6"/>
  <c r="J1798" i="6"/>
  <c r="J1778" i="6"/>
  <c r="J1777" i="6"/>
  <c r="J1758" i="6"/>
  <c r="J1738" i="6"/>
  <c r="J1718" i="6"/>
  <c r="J1698" i="6"/>
  <c r="J1678" i="6"/>
  <c r="J1658" i="6"/>
  <c r="J1638" i="6"/>
  <c r="J1618" i="6"/>
  <c r="J1598" i="6"/>
  <c r="J1578" i="6"/>
  <c r="J1558" i="6"/>
  <c r="J1298" i="6"/>
  <c r="J1118" i="6"/>
  <c r="J778" i="6"/>
  <c r="J698" i="6"/>
  <c r="J638" i="6"/>
  <c r="J238" i="6"/>
  <c r="J158" i="6"/>
  <c r="K158" i="6" s="1"/>
  <c r="L158" i="6" s="1"/>
  <c r="I1891" i="6"/>
  <c r="I1794" i="6"/>
  <c r="I1677" i="6"/>
  <c r="I1553" i="6"/>
  <c r="I1460" i="6"/>
  <c r="I1329" i="6"/>
  <c r="I1075" i="6"/>
  <c r="I919" i="6"/>
  <c r="I439" i="6"/>
  <c r="I256" i="6"/>
  <c r="J1587" i="6"/>
  <c r="I27" i="6"/>
  <c r="I47" i="6"/>
  <c r="I67" i="6"/>
  <c r="I87" i="6"/>
  <c r="I127" i="6"/>
  <c r="I147" i="6"/>
  <c r="I167" i="6"/>
  <c r="I187" i="6"/>
  <c r="I207" i="6"/>
  <c r="I227" i="6"/>
  <c r="I247" i="6"/>
  <c r="I267" i="6"/>
  <c r="I287" i="6"/>
  <c r="I307" i="6"/>
  <c r="I327" i="6"/>
  <c r="I347" i="6"/>
  <c r="K347" i="6" s="1"/>
  <c r="L347" i="6" s="1"/>
  <c r="I367" i="6"/>
  <c r="I387" i="6"/>
  <c r="I407" i="6"/>
  <c r="I427" i="6"/>
  <c r="I447" i="6"/>
  <c r="I467" i="6"/>
  <c r="I487" i="6"/>
  <c r="I507" i="6"/>
  <c r="I527" i="6"/>
  <c r="I567" i="6"/>
  <c r="I587" i="6"/>
  <c r="I607" i="6"/>
  <c r="I627" i="6"/>
  <c r="I647" i="6"/>
  <c r="I687" i="6"/>
  <c r="I707" i="6"/>
  <c r="I727" i="6"/>
  <c r="I747" i="6"/>
  <c r="I767" i="6"/>
  <c r="I787" i="6"/>
  <c r="K787" i="6" s="1"/>
  <c r="L787" i="6" s="1"/>
  <c r="I807" i="6"/>
  <c r="I847" i="6"/>
  <c r="I867" i="6"/>
  <c r="I907" i="6"/>
  <c r="I947" i="6"/>
  <c r="I967" i="6"/>
  <c r="I1007" i="6"/>
  <c r="I1027" i="6"/>
  <c r="I1047" i="6"/>
  <c r="I1067" i="6"/>
  <c r="I1107" i="6"/>
  <c r="I1167" i="6"/>
  <c r="I1247" i="6"/>
  <c r="I1307" i="6"/>
  <c r="I1387" i="6"/>
  <c r="I1407" i="6"/>
  <c r="I1487" i="6"/>
  <c r="I1647" i="6"/>
  <c r="I1727" i="6"/>
  <c r="I1767" i="6"/>
  <c r="K1767" i="6" s="1"/>
  <c r="L1767" i="6" s="1"/>
  <c r="I1807" i="6"/>
  <c r="I1847" i="6"/>
  <c r="J1977" i="6"/>
  <c r="J1897" i="6"/>
  <c r="J1697" i="6"/>
  <c r="J1617" i="6"/>
  <c r="K1617" i="6" s="1"/>
  <c r="L1617" i="6" s="1"/>
  <c r="J1577" i="6"/>
  <c r="J1437" i="6"/>
  <c r="J1057" i="6"/>
  <c r="J977" i="6"/>
  <c r="J817" i="6"/>
  <c r="J697" i="6"/>
  <c r="J636" i="6"/>
  <c r="J497" i="6"/>
  <c r="J333" i="6"/>
  <c r="J177" i="6"/>
  <c r="J93" i="6"/>
  <c r="I1887" i="6"/>
  <c r="I1676" i="6"/>
  <c r="I1180" i="6"/>
  <c r="I760" i="6"/>
  <c r="J1586" i="6"/>
  <c r="J737" i="6"/>
  <c r="I346" i="6"/>
  <c r="K346" i="6" s="1"/>
  <c r="L346" i="6" s="1"/>
  <c r="I336" i="6"/>
  <c r="I1920" i="6"/>
  <c r="I1597" i="6"/>
  <c r="I479" i="6"/>
  <c r="J1881" i="6"/>
  <c r="J1761" i="6"/>
  <c r="J1641" i="6"/>
  <c r="J1541" i="6"/>
  <c r="J1441" i="6"/>
  <c r="J1341" i="6"/>
  <c r="J1221" i="6"/>
  <c r="K1221" i="6" s="1"/>
  <c r="L1221" i="6" s="1"/>
  <c r="J1101" i="6"/>
  <c r="J561" i="6"/>
  <c r="J556" i="6"/>
  <c r="J558" i="6"/>
  <c r="J121" i="6"/>
  <c r="J110" i="6"/>
  <c r="J118" i="6"/>
  <c r="I1916" i="6"/>
  <c r="I1333" i="6"/>
  <c r="I474" i="6"/>
  <c r="J91" i="6"/>
  <c r="J1840" i="6"/>
  <c r="J1720" i="6"/>
  <c r="J1600" i="6"/>
  <c r="J1500" i="6"/>
  <c r="J1400" i="6"/>
  <c r="J1300" i="6"/>
  <c r="J1200" i="6"/>
  <c r="J1060" i="6"/>
  <c r="I1811" i="6"/>
  <c r="I1077" i="6"/>
  <c r="I301" i="6"/>
  <c r="J796" i="6"/>
  <c r="I45" i="6"/>
  <c r="I205" i="6"/>
  <c r="I325" i="6"/>
  <c r="I405" i="6"/>
  <c r="I505" i="6"/>
  <c r="I605" i="6"/>
  <c r="J1379" i="6"/>
  <c r="I920" i="6"/>
  <c r="I206" i="6"/>
  <c r="I286" i="6"/>
  <c r="I426" i="6"/>
  <c r="I526" i="6"/>
  <c r="I566" i="6"/>
  <c r="I28" i="6"/>
  <c r="I68" i="6"/>
  <c r="I108" i="6"/>
  <c r="I148" i="6"/>
  <c r="I188" i="6"/>
  <c r="I228" i="6"/>
  <c r="I268" i="6"/>
  <c r="I308" i="6"/>
  <c r="I348" i="6"/>
  <c r="I428" i="6"/>
  <c r="I468" i="6"/>
  <c r="I508" i="6"/>
  <c r="I548" i="6"/>
  <c r="I588" i="6"/>
  <c r="I628" i="6"/>
  <c r="I1188" i="6"/>
  <c r="I1187" i="6"/>
  <c r="J1976" i="6"/>
  <c r="J1956" i="6"/>
  <c r="J1936" i="6"/>
  <c r="J1916" i="6"/>
  <c r="J1896" i="6"/>
  <c r="J1895" i="6"/>
  <c r="J1876" i="6"/>
  <c r="J1856" i="6"/>
  <c r="J1836" i="6"/>
  <c r="J1816" i="6"/>
  <c r="J1796" i="6"/>
  <c r="J1776" i="6"/>
  <c r="J1756" i="6"/>
  <c r="J1736" i="6"/>
  <c r="J1716" i="6"/>
  <c r="J1696" i="6"/>
  <c r="J1676" i="6"/>
  <c r="J1656" i="6"/>
  <c r="J1636" i="6"/>
  <c r="J1616" i="6"/>
  <c r="J1596" i="6"/>
  <c r="J1595" i="6"/>
  <c r="J1576" i="6"/>
  <c r="J1556" i="6"/>
  <c r="J1536" i="6"/>
  <c r="J1516" i="6"/>
  <c r="J1515" i="6"/>
  <c r="J1496" i="6"/>
  <c r="J1489" i="6"/>
  <c r="J1495" i="6"/>
  <c r="J1476" i="6"/>
  <c r="J1469" i="6"/>
  <c r="J1456" i="6"/>
  <c r="J1436" i="6"/>
  <c r="J1416" i="6"/>
  <c r="J1396" i="6"/>
  <c r="J1389" i="6"/>
  <c r="J1376" i="6"/>
  <c r="K1376" i="6" s="1"/>
  <c r="L1376" i="6" s="1"/>
  <c r="J1356" i="6"/>
  <c r="J1336" i="6"/>
  <c r="J1333" i="6"/>
  <c r="J1316" i="6"/>
  <c r="J1296" i="6"/>
  <c r="J1256" i="6"/>
  <c r="J1236" i="6"/>
  <c r="K1236" i="6" s="1"/>
  <c r="L1236" i="6" s="1"/>
  <c r="J1216" i="6"/>
  <c r="J1213" i="6"/>
  <c r="J1196" i="6"/>
  <c r="J1189" i="6"/>
  <c r="J1195" i="6"/>
  <c r="J1176" i="6"/>
  <c r="J1175" i="6"/>
  <c r="J1156" i="6"/>
  <c r="J1152" i="6"/>
  <c r="J1153" i="6"/>
  <c r="J1149" i="6"/>
  <c r="J1136" i="6"/>
  <c r="J1096" i="6"/>
  <c r="J1073" i="6"/>
  <c r="J1074" i="6"/>
  <c r="J1076" i="6"/>
  <c r="J1056" i="6"/>
  <c r="J1036" i="6"/>
  <c r="J1016" i="6"/>
  <c r="K1016" i="6" s="1"/>
  <c r="L1016" i="6" s="1"/>
  <c r="J996" i="6"/>
  <c r="J993" i="6"/>
  <c r="J976" i="6"/>
  <c r="J956" i="6"/>
  <c r="J952" i="6"/>
  <c r="J951" i="6"/>
  <c r="J953" i="6"/>
  <c r="J936" i="6"/>
  <c r="J933" i="6"/>
  <c r="J916" i="6"/>
  <c r="J896" i="6"/>
  <c r="J869" i="6"/>
  <c r="J856" i="6"/>
  <c r="J853" i="6"/>
  <c r="J836" i="6"/>
  <c r="J833" i="6"/>
  <c r="J816" i="6"/>
  <c r="J790" i="6"/>
  <c r="J794" i="6"/>
  <c r="J776" i="6"/>
  <c r="J771" i="6"/>
  <c r="J775" i="6"/>
  <c r="J756" i="6"/>
  <c r="J736" i="6"/>
  <c r="J735" i="6"/>
  <c r="J716" i="6"/>
  <c r="J696" i="6"/>
  <c r="J693" i="6"/>
  <c r="J695" i="6"/>
  <c r="J676" i="6"/>
  <c r="J376" i="6"/>
  <c r="J136" i="6"/>
  <c r="J36" i="6"/>
  <c r="I1878" i="6"/>
  <c r="I1790" i="6"/>
  <c r="I1675" i="6"/>
  <c r="I1551" i="6"/>
  <c r="I1447" i="6"/>
  <c r="I1320" i="6"/>
  <c r="I1178" i="6"/>
  <c r="I1041" i="6"/>
  <c r="I915" i="6"/>
  <c r="I757" i="6"/>
  <c r="I434" i="6"/>
  <c r="J1839" i="6"/>
  <c r="J1585" i="6"/>
  <c r="J729" i="6"/>
  <c r="I49" i="6"/>
  <c r="I189" i="6"/>
  <c r="I409" i="6"/>
  <c r="I629" i="6"/>
  <c r="I949" i="6"/>
  <c r="I1009" i="6"/>
  <c r="I1049" i="6"/>
  <c r="I1149" i="6"/>
  <c r="I1249" i="6"/>
  <c r="I1269" i="6"/>
  <c r="I1349" i="6"/>
  <c r="I1389" i="6"/>
  <c r="I1429" i="6"/>
  <c r="K1429" i="6" s="1"/>
  <c r="L1429" i="6" s="1"/>
  <c r="I1569" i="6"/>
  <c r="I1649" i="6"/>
  <c r="I1689" i="6"/>
  <c r="I1729" i="6"/>
  <c r="I1769" i="6"/>
  <c r="I1889" i="6"/>
  <c r="J1795" i="6"/>
  <c r="J1715" i="6"/>
  <c r="J1635" i="6"/>
  <c r="J1395" i="6"/>
  <c r="J1375" i="6"/>
  <c r="J1194" i="6"/>
  <c r="I1981" i="6"/>
  <c r="I1788" i="6"/>
  <c r="I1674" i="6"/>
  <c r="I1550" i="6"/>
  <c r="I1439" i="6"/>
  <c r="I1318" i="6"/>
  <c r="I1039" i="6"/>
  <c r="I600" i="6"/>
  <c r="J1837" i="6"/>
  <c r="J1335" i="6"/>
  <c r="J1075" i="6"/>
  <c r="I153" i="6"/>
  <c r="I136" i="6"/>
  <c r="I492" i="6"/>
  <c r="I21" i="6"/>
  <c r="I306" i="6"/>
  <c r="J1921" i="6"/>
  <c r="J1821" i="6"/>
  <c r="K1821" i="6" s="1"/>
  <c r="L1821" i="6" s="1"/>
  <c r="J1701" i="6"/>
  <c r="J1601" i="6"/>
  <c r="J1481" i="6"/>
  <c r="J1361" i="6"/>
  <c r="J1261" i="6"/>
  <c r="J1161" i="6"/>
  <c r="J1061" i="6"/>
  <c r="J601" i="6"/>
  <c r="J590" i="6"/>
  <c r="J141" i="6"/>
  <c r="J135" i="6"/>
  <c r="I801" i="6"/>
  <c r="J857" i="6"/>
  <c r="I19" i="6"/>
  <c r="J1920" i="6"/>
  <c r="J1800" i="6"/>
  <c r="J1700" i="6"/>
  <c r="J1580" i="6"/>
  <c r="J1440" i="6"/>
  <c r="J1337" i="6"/>
  <c r="J1240" i="6"/>
  <c r="J1140" i="6"/>
  <c r="J1040" i="6"/>
  <c r="I1331" i="6"/>
  <c r="I456" i="6"/>
  <c r="I18" i="6"/>
  <c r="I125" i="6"/>
  <c r="I225" i="6"/>
  <c r="I345" i="6"/>
  <c r="I425" i="6"/>
  <c r="I525" i="6"/>
  <c r="I585" i="6"/>
  <c r="I1897" i="6"/>
  <c r="I66" i="6"/>
  <c r="I146" i="6"/>
  <c r="I226" i="6"/>
  <c r="I386" i="6"/>
  <c r="I446" i="6"/>
  <c r="I546" i="6"/>
  <c r="J1958" i="6"/>
  <c r="K1958" i="6" s="1"/>
  <c r="L1958" i="6" s="1"/>
  <c r="I48" i="6"/>
  <c r="I88" i="6"/>
  <c r="I128" i="6"/>
  <c r="I168" i="6"/>
  <c r="I208" i="6"/>
  <c r="I288" i="6"/>
  <c r="I328" i="6"/>
  <c r="I388" i="6"/>
  <c r="I448" i="6"/>
  <c r="I488" i="6"/>
  <c r="I568" i="6"/>
  <c r="I608" i="6"/>
  <c r="I30" i="6"/>
  <c r="I29" i="6"/>
  <c r="I50" i="6"/>
  <c r="I70" i="6"/>
  <c r="I90" i="6"/>
  <c r="I110" i="6"/>
  <c r="I130" i="6"/>
  <c r="I150" i="6"/>
  <c r="I170" i="6"/>
  <c r="I190" i="6"/>
  <c r="I210" i="6"/>
  <c r="I209" i="6"/>
  <c r="I250" i="6"/>
  <c r="I270" i="6"/>
  <c r="I290" i="6"/>
  <c r="I310" i="6"/>
  <c r="I330" i="6"/>
  <c r="I350" i="6"/>
  <c r="I369" i="6"/>
  <c r="I370" i="6"/>
  <c r="I390" i="6"/>
  <c r="I410" i="6"/>
  <c r="I430" i="6"/>
  <c r="I450" i="6"/>
  <c r="I470" i="6"/>
  <c r="I490" i="6"/>
  <c r="I510" i="6"/>
  <c r="I530" i="6"/>
  <c r="I550" i="6"/>
  <c r="I570" i="6"/>
  <c r="I590" i="6"/>
  <c r="I589" i="6"/>
  <c r="I610" i="6"/>
  <c r="I630" i="6"/>
  <c r="I669" i="6"/>
  <c r="I670" i="6"/>
  <c r="I690" i="6"/>
  <c r="I710" i="6"/>
  <c r="I750" i="6"/>
  <c r="I770" i="6"/>
  <c r="I790" i="6"/>
  <c r="I789" i="6"/>
  <c r="I810" i="6"/>
  <c r="I830" i="6"/>
  <c r="I850" i="6"/>
  <c r="I870" i="6"/>
  <c r="I890" i="6"/>
  <c r="I889" i="6"/>
  <c r="I910" i="6"/>
  <c r="I930" i="6"/>
  <c r="I950" i="6"/>
  <c r="I970" i="6"/>
  <c r="I990" i="6"/>
  <c r="I1010" i="6"/>
  <c r="I1030" i="6"/>
  <c r="I1029" i="6"/>
  <c r="K1029" i="6" s="1"/>
  <c r="L1029" i="6" s="1"/>
  <c r="I1050" i="6"/>
  <c r="I1070" i="6"/>
  <c r="I1090" i="6"/>
  <c r="I1110" i="6"/>
  <c r="I1109" i="6"/>
  <c r="I1129" i="6"/>
  <c r="I1130" i="6"/>
  <c r="I1150" i="6"/>
  <c r="I1170" i="6"/>
  <c r="I1189" i="6"/>
  <c r="I1190" i="6"/>
  <c r="I1210" i="6"/>
  <c r="I1209" i="6"/>
  <c r="I1230" i="6"/>
  <c r="I1250" i="6"/>
  <c r="I1270" i="6"/>
  <c r="I1290" i="6"/>
  <c r="I1310" i="6"/>
  <c r="I1309" i="6"/>
  <c r="I1350" i="6"/>
  <c r="I1370" i="6"/>
  <c r="I1390" i="6"/>
  <c r="I1430" i="6"/>
  <c r="I1450" i="6"/>
  <c r="I1470" i="6"/>
  <c r="I1510" i="6"/>
  <c r="I1509" i="6"/>
  <c r="I1530" i="6"/>
  <c r="I1570" i="6"/>
  <c r="I1590" i="6"/>
  <c r="I1610" i="6"/>
  <c r="I1630" i="6"/>
  <c r="I1650" i="6"/>
  <c r="I1670" i="6"/>
  <c r="I1690" i="6"/>
  <c r="I1710" i="6"/>
  <c r="I1730" i="6"/>
  <c r="I1770" i="6"/>
  <c r="I1789" i="6"/>
  <c r="I1810" i="6"/>
  <c r="I1829" i="6"/>
  <c r="I1830" i="6"/>
  <c r="I1850" i="6"/>
  <c r="I1890" i="6"/>
  <c r="I1910" i="6"/>
  <c r="I1930" i="6"/>
  <c r="I1950" i="6"/>
  <c r="I1970" i="6"/>
  <c r="I1969" i="6"/>
  <c r="J1974" i="6"/>
  <c r="J1954" i="6"/>
  <c r="J1934" i="6"/>
  <c r="J1929" i="6"/>
  <c r="J1914" i="6"/>
  <c r="J1894" i="6"/>
  <c r="J1889" i="6"/>
  <c r="J1874" i="6"/>
  <c r="J1834" i="6"/>
  <c r="J1814" i="6"/>
  <c r="J1794" i="6"/>
  <c r="J1754" i="6"/>
  <c r="J1734" i="6"/>
  <c r="J1714" i="6"/>
  <c r="J1694" i="6"/>
  <c r="J1674" i="6"/>
  <c r="J1654" i="6"/>
  <c r="J1634" i="6"/>
  <c r="J1614" i="6"/>
  <c r="J1589" i="6"/>
  <c r="J1594" i="6"/>
  <c r="J1574" i="6"/>
  <c r="J1554" i="6"/>
  <c r="J1534" i="6"/>
  <c r="J1454" i="6"/>
  <c r="J1234" i="6"/>
  <c r="J1114" i="6"/>
  <c r="J954" i="6"/>
  <c r="J694" i="6"/>
  <c r="J674" i="6"/>
  <c r="J614" i="6"/>
  <c r="J474" i="6"/>
  <c r="J374" i="6"/>
  <c r="J134" i="6"/>
  <c r="J34" i="6"/>
  <c r="I1975" i="6"/>
  <c r="I1673" i="6"/>
  <c r="I1414" i="6"/>
  <c r="I1311" i="6"/>
  <c r="I1169" i="6"/>
  <c r="I1018" i="6"/>
  <c r="I891" i="6"/>
  <c r="I562" i="6"/>
  <c r="I22" i="6"/>
  <c r="J1835" i="6"/>
  <c r="J1583" i="6"/>
  <c r="J1306" i="6"/>
  <c r="J1029" i="6"/>
  <c r="J666" i="6"/>
  <c r="J288" i="6"/>
  <c r="I31" i="6"/>
  <c r="I371" i="6"/>
  <c r="I591" i="6"/>
  <c r="I671" i="6"/>
  <c r="I971" i="6"/>
  <c r="I1761" i="6"/>
  <c r="I1547" i="6"/>
  <c r="I232" i="6"/>
  <c r="I1220" i="6"/>
  <c r="I1461" i="6"/>
  <c r="I74" i="6"/>
  <c r="I114" i="6"/>
  <c r="I154" i="6"/>
  <c r="I174" i="6"/>
  <c r="I214" i="6"/>
  <c r="I234" i="6"/>
  <c r="I274" i="6"/>
  <c r="I294" i="6"/>
  <c r="I314" i="6"/>
  <c r="I334" i="6"/>
  <c r="I354" i="6"/>
  <c r="I374" i="6"/>
  <c r="I394" i="6"/>
  <c r="I494" i="6"/>
  <c r="I514" i="6"/>
  <c r="I534" i="6"/>
  <c r="I554" i="6"/>
  <c r="I594" i="6"/>
  <c r="I614" i="6"/>
  <c r="I634" i="6"/>
  <c r="I674" i="6"/>
  <c r="I694" i="6"/>
  <c r="I714" i="6"/>
  <c r="I734" i="6"/>
  <c r="I754" i="6"/>
  <c r="I774" i="6"/>
  <c r="I794" i="6"/>
  <c r="I814" i="6"/>
  <c r="I854" i="6"/>
  <c r="I894" i="6"/>
  <c r="I954" i="6"/>
  <c r="K954" i="6" s="1"/>
  <c r="L954" i="6" s="1"/>
  <c r="I974" i="6"/>
  <c r="I1074" i="6"/>
  <c r="I1154" i="6"/>
  <c r="I1194" i="6"/>
  <c r="I1294" i="6"/>
  <c r="I1534" i="6"/>
  <c r="I1574" i="6"/>
  <c r="I1694" i="6"/>
  <c r="I1814" i="6"/>
  <c r="I1834" i="6"/>
  <c r="I1874" i="6"/>
  <c r="J1270" i="6"/>
  <c r="J1150" i="6"/>
  <c r="J950" i="6"/>
  <c r="J230" i="6"/>
  <c r="J190" i="6"/>
  <c r="I1937" i="6"/>
  <c r="I1857" i="6"/>
  <c r="I1629" i="6"/>
  <c r="I1540" i="6"/>
  <c r="I1138" i="6"/>
  <c r="I989" i="6"/>
  <c r="I835" i="6"/>
  <c r="I549" i="6"/>
  <c r="I229" i="6"/>
  <c r="J649" i="6"/>
  <c r="J278" i="6"/>
  <c r="I528" i="6"/>
  <c r="I1701" i="6"/>
  <c r="I1079" i="6"/>
  <c r="I654" i="6"/>
  <c r="I107" i="6"/>
  <c r="I20" i="6"/>
  <c r="J1941" i="6"/>
  <c r="J1721" i="6"/>
  <c r="J1621" i="6"/>
  <c r="J1521" i="6"/>
  <c r="J1421" i="6"/>
  <c r="J1321" i="6"/>
  <c r="J1241" i="6"/>
  <c r="J1121" i="6"/>
  <c r="J1021" i="6"/>
  <c r="J1017" i="6"/>
  <c r="J401" i="6"/>
  <c r="J391" i="6"/>
  <c r="I1595" i="6"/>
  <c r="J1960" i="6"/>
  <c r="J1860" i="6"/>
  <c r="J1740" i="6"/>
  <c r="J1640" i="6"/>
  <c r="J1639" i="6"/>
  <c r="J1540" i="6"/>
  <c r="J1420" i="6"/>
  <c r="J1320" i="6"/>
  <c r="J1217" i="6"/>
  <c r="J1100" i="6"/>
  <c r="I1697" i="6"/>
  <c r="I921" i="6"/>
  <c r="K921" i="6" s="1"/>
  <c r="L921" i="6" s="1"/>
  <c r="I85" i="6"/>
  <c r="I285" i="6"/>
  <c r="I445" i="6"/>
  <c r="I565" i="6"/>
  <c r="J1799" i="6"/>
  <c r="I1695" i="6"/>
  <c r="I1214" i="6"/>
  <c r="I454" i="6"/>
  <c r="J1848" i="6"/>
  <c r="J72" i="6"/>
  <c r="I17" i="6"/>
  <c r="I186" i="6"/>
  <c r="I326" i="6"/>
  <c r="I506" i="6"/>
  <c r="K506" i="6" s="1"/>
  <c r="L506" i="6" s="1"/>
  <c r="I32" i="6"/>
  <c r="I72" i="6"/>
  <c r="I92" i="6"/>
  <c r="I112" i="6"/>
  <c r="I152" i="6"/>
  <c r="I172" i="6"/>
  <c r="I192" i="6"/>
  <c r="I212" i="6"/>
  <c r="I272" i="6"/>
  <c r="I292" i="6"/>
  <c r="I312" i="6"/>
  <c r="I332" i="6"/>
  <c r="I352" i="6"/>
  <c r="I372" i="6"/>
  <c r="I392" i="6"/>
  <c r="I452" i="6"/>
  <c r="I632" i="6"/>
  <c r="I652" i="6"/>
  <c r="I692" i="6"/>
  <c r="I1392" i="6"/>
  <c r="I1472" i="6"/>
  <c r="I1572" i="6"/>
  <c r="I1652" i="6"/>
  <c r="I1772" i="6"/>
  <c r="I1812" i="6"/>
  <c r="I1852" i="6"/>
  <c r="I1872" i="6"/>
  <c r="I1912" i="6"/>
  <c r="I1952" i="6"/>
  <c r="I1759" i="6"/>
  <c r="I1669" i="6"/>
  <c r="I1412" i="6"/>
  <c r="I1280" i="6"/>
  <c r="I1160" i="6"/>
  <c r="I1014" i="6"/>
  <c r="I881" i="6"/>
  <c r="I731" i="6"/>
  <c r="I557" i="6"/>
  <c r="I412" i="6"/>
  <c r="J1549" i="6"/>
  <c r="J657" i="6"/>
  <c r="I173" i="6"/>
  <c r="I413" i="6"/>
  <c r="I1960" i="6"/>
  <c r="I1757" i="6"/>
  <c r="I1653" i="6"/>
  <c r="I1541" i="6"/>
  <c r="I1411" i="6"/>
  <c r="I1278" i="6"/>
  <c r="I1158" i="6"/>
  <c r="I1011" i="6"/>
  <c r="I877" i="6"/>
  <c r="I555" i="6"/>
  <c r="J1774" i="6"/>
  <c r="J1545" i="6"/>
  <c r="J655" i="6"/>
  <c r="I34" i="6"/>
  <c r="I54" i="6"/>
  <c r="I194" i="6"/>
  <c r="I574" i="6"/>
  <c r="I1936" i="6"/>
  <c r="I1750" i="6"/>
  <c r="I1627" i="6"/>
  <c r="I1527" i="6"/>
  <c r="I1401" i="6"/>
  <c r="I213" i="6"/>
  <c r="J1975" i="6"/>
  <c r="J1255" i="6"/>
  <c r="J917" i="6"/>
  <c r="J274" i="6"/>
  <c r="I496" i="6"/>
  <c r="I134" i="6"/>
  <c r="I1469" i="6"/>
  <c r="J1961" i="6"/>
  <c r="K1961" i="6" s="1"/>
  <c r="L1961" i="6" s="1"/>
  <c r="J1861" i="6"/>
  <c r="J1661" i="6"/>
  <c r="J1561" i="6"/>
  <c r="J1461" i="6"/>
  <c r="J1281" i="6"/>
  <c r="J1201" i="6"/>
  <c r="J1141" i="6"/>
  <c r="J1041" i="6"/>
  <c r="J1001" i="6"/>
  <c r="J997" i="6"/>
  <c r="J998" i="6"/>
  <c r="J781" i="6"/>
  <c r="J777" i="6"/>
  <c r="J621" i="6"/>
  <c r="J615" i="6"/>
  <c r="J381" i="6"/>
  <c r="J373" i="6"/>
  <c r="J201" i="6"/>
  <c r="J192" i="6"/>
  <c r="I1813" i="6"/>
  <c r="I1078" i="6"/>
  <c r="I106" i="6"/>
  <c r="J1980" i="6"/>
  <c r="J1880" i="6"/>
  <c r="J1780" i="6"/>
  <c r="J1660" i="6"/>
  <c r="J1520" i="6"/>
  <c r="J1460" i="6"/>
  <c r="J1360" i="6"/>
  <c r="J1160" i="6"/>
  <c r="J1120" i="6"/>
  <c r="I1899" i="6"/>
  <c r="I1218" i="6"/>
  <c r="I633" i="6"/>
  <c r="I105" i="6"/>
  <c r="J76" i="6"/>
  <c r="I65" i="6"/>
  <c r="I165" i="6"/>
  <c r="I265" i="6"/>
  <c r="I365" i="6"/>
  <c r="I485" i="6"/>
  <c r="J1439" i="6"/>
  <c r="I1809" i="6"/>
  <c r="I1330" i="6"/>
  <c r="I631" i="6"/>
  <c r="J1116" i="6"/>
  <c r="J792" i="6"/>
  <c r="I126" i="6"/>
  <c r="I246" i="6"/>
  <c r="I486" i="6"/>
  <c r="I586" i="6"/>
  <c r="I52" i="6"/>
  <c r="I36" i="6"/>
  <c r="I76" i="6"/>
  <c r="I116" i="6"/>
  <c r="I176" i="6"/>
  <c r="I216" i="6"/>
  <c r="I296" i="6"/>
  <c r="I356" i="6"/>
  <c r="I396" i="6"/>
  <c r="I476" i="6"/>
  <c r="I516" i="6"/>
  <c r="I536" i="6"/>
  <c r="I576" i="6"/>
  <c r="I596" i="6"/>
  <c r="I616" i="6"/>
  <c r="I636" i="6"/>
  <c r="I656" i="6"/>
  <c r="I716" i="6"/>
  <c r="I715" i="6"/>
  <c r="I736" i="6"/>
  <c r="I756" i="6"/>
  <c r="I776" i="6"/>
  <c r="I772" i="6"/>
  <c r="I773" i="6"/>
  <c r="I796" i="6"/>
  <c r="I816" i="6"/>
  <c r="I836" i="6"/>
  <c r="I856" i="6"/>
  <c r="I876" i="6"/>
  <c r="I875" i="6"/>
  <c r="I896" i="6"/>
  <c r="I916" i="6"/>
  <c r="I936" i="6"/>
  <c r="I956" i="6"/>
  <c r="I955" i="6"/>
  <c r="I996" i="6"/>
  <c r="I1036" i="6"/>
  <c r="I1033" i="6"/>
  <c r="I1035" i="6"/>
  <c r="I1056" i="6"/>
  <c r="I1073" i="6"/>
  <c r="I1116" i="6"/>
  <c r="I1111" i="6"/>
  <c r="I1133" i="6"/>
  <c r="I1135" i="6"/>
  <c r="I1156" i="6"/>
  <c r="I1196" i="6"/>
  <c r="I1191" i="6"/>
  <c r="I1216" i="6"/>
  <c r="I1256" i="6"/>
  <c r="I1273" i="6"/>
  <c r="I1274" i="6"/>
  <c r="I1275" i="6"/>
  <c r="I1276" i="6"/>
  <c r="I1296" i="6"/>
  <c r="I1316" i="6"/>
  <c r="I1336" i="6"/>
  <c r="I1356" i="6"/>
  <c r="I1351" i="6"/>
  <c r="I1355" i="6"/>
  <c r="I1396" i="6"/>
  <c r="I1415" i="6"/>
  <c r="I1416" i="6"/>
  <c r="I1436" i="6"/>
  <c r="I1454" i="6"/>
  <c r="I1476" i="6"/>
  <c r="I1495" i="6"/>
  <c r="I1496" i="6"/>
  <c r="I1516" i="6"/>
  <c r="I1513" i="6"/>
  <c r="I1536" i="6"/>
  <c r="I1556" i="6"/>
  <c r="I1576" i="6"/>
  <c r="I1571" i="6"/>
  <c r="I1573" i="6"/>
  <c r="I1575" i="6"/>
  <c r="I1591" i="6"/>
  <c r="I1594" i="6"/>
  <c r="I1596" i="6"/>
  <c r="I1616" i="6"/>
  <c r="I1636" i="6"/>
  <c r="I1635" i="6"/>
  <c r="I1656" i="6"/>
  <c r="I1651" i="6"/>
  <c r="I1672" i="6"/>
  <c r="I1696" i="6"/>
  <c r="I1716" i="6"/>
  <c r="I1711" i="6"/>
  <c r="I1713" i="6"/>
  <c r="I1715" i="6"/>
  <c r="I1736" i="6"/>
  <c r="I1756" i="6"/>
  <c r="I1776" i="6"/>
  <c r="I1771" i="6"/>
  <c r="I1773" i="6"/>
  <c r="I1796" i="6"/>
  <c r="I1791" i="6"/>
  <c r="I1793" i="6"/>
  <c r="I1816" i="6"/>
  <c r="I1836" i="6"/>
  <c r="I1831" i="6"/>
  <c r="I1832" i="6"/>
  <c r="I1851" i="6"/>
  <c r="I1854" i="6"/>
  <c r="I1856" i="6"/>
  <c r="I1892" i="6"/>
  <c r="I1893" i="6"/>
  <c r="I1894" i="6"/>
  <c r="I1895" i="6"/>
  <c r="I1896" i="6"/>
  <c r="I1914" i="6"/>
  <c r="I1954" i="6"/>
  <c r="I1956" i="6"/>
  <c r="I1976" i="6"/>
  <c r="I1973" i="6"/>
  <c r="J1968" i="6"/>
  <c r="J1948" i="6"/>
  <c r="J1928" i="6"/>
  <c r="J1908" i="6"/>
  <c r="J1888" i="6"/>
  <c r="J1868" i="6"/>
  <c r="K1868" i="6" s="1"/>
  <c r="L1868" i="6" s="1"/>
  <c r="J1828" i="6"/>
  <c r="J1808" i="6"/>
  <c r="J1788" i="6"/>
  <c r="J1768" i="6"/>
  <c r="J1748" i="6"/>
  <c r="J1728" i="6"/>
  <c r="J1708" i="6"/>
  <c r="K1708" i="6" s="1"/>
  <c r="L1708" i="6" s="1"/>
  <c r="J1688" i="6"/>
  <c r="J1668" i="6"/>
  <c r="J1628" i="6"/>
  <c r="K1628" i="6" s="1"/>
  <c r="L1628" i="6" s="1"/>
  <c r="J1608" i="6"/>
  <c r="J1588" i="6"/>
  <c r="J1568" i="6"/>
  <c r="J1548" i="6"/>
  <c r="J1528" i="6"/>
  <c r="J1508" i="6"/>
  <c r="J1488" i="6"/>
  <c r="J1468" i="6"/>
  <c r="J1448" i="6"/>
  <c r="J1388" i="6"/>
  <c r="K1388" i="6" s="1"/>
  <c r="L1388" i="6" s="1"/>
  <c r="J1368" i="6"/>
  <c r="J1348" i="6"/>
  <c r="J1328" i="6"/>
  <c r="J1308" i="6"/>
  <c r="K1308" i="6" s="1"/>
  <c r="L1308" i="6" s="1"/>
  <c r="J1288" i="6"/>
  <c r="J1268" i="6"/>
  <c r="J1248" i="6"/>
  <c r="J1228" i="6"/>
  <c r="J1208" i="6"/>
  <c r="J1188" i="6"/>
  <c r="J1168" i="6"/>
  <c r="J1148" i="6"/>
  <c r="J1128" i="6"/>
  <c r="J1108" i="6"/>
  <c r="J1088" i="6"/>
  <c r="J1068" i="6"/>
  <c r="J1048" i="6"/>
  <c r="J1028" i="6"/>
  <c r="K1028" i="6" s="1"/>
  <c r="L1028" i="6" s="1"/>
  <c r="J1008" i="6"/>
  <c r="J988" i="6"/>
  <c r="J968" i="6"/>
  <c r="J948" i="6"/>
  <c r="J928" i="6"/>
  <c r="J908" i="6"/>
  <c r="J888" i="6"/>
  <c r="K888" i="6" s="1"/>
  <c r="L888" i="6" s="1"/>
  <c r="J868" i="6"/>
  <c r="J848" i="6"/>
  <c r="J828" i="6"/>
  <c r="J808" i="6"/>
  <c r="K808" i="6" s="1"/>
  <c r="L808" i="6" s="1"/>
  <c r="J788" i="6"/>
  <c r="J768" i="6"/>
  <c r="J748" i="6"/>
  <c r="J728" i="6"/>
  <c r="J708" i="6"/>
  <c r="J688" i="6"/>
  <c r="J668" i="6"/>
  <c r="J648" i="6"/>
  <c r="J628" i="6"/>
  <c r="J608" i="6"/>
  <c r="J588" i="6"/>
  <c r="J568" i="6"/>
  <c r="J548" i="6"/>
  <c r="J528" i="6"/>
  <c r="J508" i="6"/>
  <c r="J488" i="6"/>
  <c r="J468" i="6"/>
  <c r="J448" i="6"/>
  <c r="J408" i="6"/>
  <c r="K408" i="6" s="1"/>
  <c r="L408" i="6" s="1"/>
  <c r="J388" i="6"/>
  <c r="J368" i="6"/>
  <c r="J348" i="6"/>
  <c r="J328" i="6"/>
  <c r="J308" i="6"/>
  <c r="J268" i="6"/>
  <c r="J248" i="6"/>
  <c r="J228" i="6"/>
  <c r="J208" i="6"/>
  <c r="J188" i="6"/>
  <c r="J168" i="6"/>
  <c r="J148" i="6"/>
  <c r="J128" i="6"/>
  <c r="J108" i="6"/>
  <c r="J88" i="6"/>
  <c r="J68" i="6"/>
  <c r="J48" i="6"/>
  <c r="J28" i="6"/>
  <c r="I1935" i="6"/>
  <c r="I1853" i="6"/>
  <c r="I1515" i="6"/>
  <c r="I1393" i="6"/>
  <c r="I1254" i="6"/>
  <c r="I1134" i="6"/>
  <c r="I833" i="6"/>
  <c r="I709" i="6"/>
  <c r="J1969" i="6"/>
  <c r="J1737" i="6"/>
  <c r="J1497" i="6"/>
  <c r="J1237" i="6"/>
  <c r="J909" i="6"/>
  <c r="J644" i="6"/>
  <c r="J263" i="6"/>
  <c r="I149" i="6"/>
  <c r="I1815" i="6"/>
  <c r="I1334" i="6"/>
  <c r="I820" i="6"/>
  <c r="J1859" i="6"/>
  <c r="J1981" i="6"/>
  <c r="J1901" i="6"/>
  <c r="J1801" i="6"/>
  <c r="J1681" i="6"/>
  <c r="J1581" i="6"/>
  <c r="J1501" i="6"/>
  <c r="J1401" i="6"/>
  <c r="J1301" i="6"/>
  <c r="J1181" i="6"/>
  <c r="J1081" i="6"/>
  <c r="J441" i="6"/>
  <c r="J429" i="6"/>
  <c r="J241" i="6"/>
  <c r="J232" i="6"/>
  <c r="I1699" i="6"/>
  <c r="I650" i="6"/>
  <c r="J1900" i="6"/>
  <c r="J1820" i="6"/>
  <c r="J1760" i="6"/>
  <c r="J1680" i="6"/>
  <c r="J1679" i="6"/>
  <c r="J1620" i="6"/>
  <c r="J1560" i="6"/>
  <c r="J1480" i="6"/>
  <c r="J1380" i="6"/>
  <c r="J1377" i="6"/>
  <c r="J1280" i="6"/>
  <c r="J1180" i="6"/>
  <c r="J1080" i="6"/>
  <c r="I1593" i="6"/>
  <c r="I793" i="6"/>
  <c r="J1408" i="6"/>
  <c r="I145" i="6"/>
  <c r="I245" i="6"/>
  <c r="I305" i="6"/>
  <c r="I385" i="6"/>
  <c r="I465" i="6"/>
  <c r="J1739" i="6"/>
  <c r="I1589" i="6"/>
  <c r="I1076" i="6"/>
  <c r="I299" i="6"/>
  <c r="I46" i="6"/>
  <c r="I166" i="6"/>
  <c r="I266" i="6"/>
  <c r="I466" i="6"/>
  <c r="I606" i="6"/>
  <c r="I132" i="6"/>
  <c r="I16" i="6"/>
  <c r="K16" i="6" s="1"/>
  <c r="L16" i="6" s="1"/>
  <c r="I96" i="6"/>
  <c r="I156" i="6"/>
  <c r="I196" i="6"/>
  <c r="I236" i="6"/>
  <c r="I276" i="6"/>
  <c r="I316" i="6"/>
  <c r="I376" i="6"/>
  <c r="I415" i="6"/>
  <c r="I556" i="6"/>
  <c r="I676" i="6"/>
  <c r="I1374" i="6"/>
  <c r="I26" i="6"/>
  <c r="K26" i="6" s="1"/>
  <c r="L26" i="6" s="1"/>
  <c r="I37" i="6"/>
  <c r="I57" i="6"/>
  <c r="I77" i="6"/>
  <c r="I97" i="6"/>
  <c r="I117" i="6"/>
  <c r="I137" i="6"/>
  <c r="I157" i="6"/>
  <c r="I177" i="6"/>
  <c r="I197" i="6"/>
  <c r="I217" i="6"/>
  <c r="I237" i="6"/>
  <c r="I257" i="6"/>
  <c r="I277" i="6"/>
  <c r="I297" i="6"/>
  <c r="I317" i="6"/>
  <c r="I337" i="6"/>
  <c r="I357" i="6"/>
  <c r="I377" i="6"/>
  <c r="K377" i="6" s="1"/>
  <c r="L377" i="6" s="1"/>
  <c r="I397" i="6"/>
  <c r="I417" i="6"/>
  <c r="K417" i="6" s="1"/>
  <c r="L417" i="6" s="1"/>
  <c r="I437" i="6"/>
  <c r="I457" i="6"/>
  <c r="I477" i="6"/>
  <c r="I497" i="6"/>
  <c r="K497" i="6" s="1"/>
  <c r="L497" i="6" s="1"/>
  <c r="I517" i="6"/>
  <c r="I537" i="6"/>
  <c r="I577" i="6"/>
  <c r="I597" i="6"/>
  <c r="I617" i="6"/>
  <c r="I637" i="6"/>
  <c r="I657" i="6"/>
  <c r="I677" i="6"/>
  <c r="I697" i="6"/>
  <c r="I737" i="6"/>
  <c r="I777" i="6"/>
  <c r="K777" i="6" s="1"/>
  <c r="L777" i="6" s="1"/>
  <c r="I797" i="6"/>
  <c r="I817" i="6"/>
  <c r="I837" i="6"/>
  <c r="I857" i="6"/>
  <c r="I897" i="6"/>
  <c r="I937" i="6"/>
  <c r="I977" i="6"/>
  <c r="I997" i="6"/>
  <c r="I1017" i="6"/>
  <c r="I1037" i="6"/>
  <c r="I1057" i="6"/>
  <c r="I1097" i="6"/>
  <c r="I1117" i="6"/>
  <c r="I1137" i="6"/>
  <c r="I1157" i="6"/>
  <c r="I1177" i="6"/>
  <c r="I1197" i="6"/>
  <c r="I1277" i="6"/>
  <c r="I1357" i="6"/>
  <c r="I1417" i="6"/>
  <c r="I1437" i="6"/>
  <c r="I1497" i="6"/>
  <c r="I1577" i="6"/>
  <c r="I1637" i="6"/>
  <c r="I1717" i="6"/>
  <c r="I1737" i="6"/>
  <c r="J1887" i="6"/>
  <c r="J1827" i="6"/>
  <c r="J1747" i="6"/>
  <c r="J1667" i="6"/>
  <c r="J1327" i="6"/>
  <c r="J1147" i="6"/>
  <c r="J1027" i="6"/>
  <c r="J427" i="6"/>
  <c r="I1849" i="6"/>
  <c r="I1747" i="6"/>
  <c r="I1511" i="6"/>
  <c r="I1391" i="6"/>
  <c r="I1251" i="6"/>
  <c r="I1131" i="6"/>
  <c r="I981" i="6"/>
  <c r="K981" i="6" s="1"/>
  <c r="L981" i="6" s="1"/>
  <c r="I831" i="6"/>
  <c r="I359" i="6"/>
  <c r="J1965" i="6"/>
  <c r="J1719" i="6"/>
  <c r="J1494" i="6"/>
  <c r="J1235" i="6"/>
  <c r="J907" i="6"/>
  <c r="J594" i="6"/>
  <c r="J257" i="6"/>
  <c r="I51" i="6"/>
  <c r="I71" i="6"/>
  <c r="I91" i="6"/>
  <c r="I111" i="6"/>
  <c r="I131" i="6"/>
  <c r="I151" i="6"/>
  <c r="I171" i="6"/>
  <c r="I191" i="6"/>
  <c r="I211" i="6"/>
  <c r="I251" i="6"/>
  <c r="I271" i="6"/>
  <c r="I291" i="6"/>
  <c r="I311" i="6"/>
  <c r="I331" i="6"/>
  <c r="I351" i="6"/>
  <c r="I391" i="6"/>
  <c r="I411" i="6"/>
  <c r="I431" i="6"/>
  <c r="I451" i="6"/>
  <c r="I471" i="6"/>
  <c r="I491" i="6"/>
  <c r="I511" i="6"/>
  <c r="K511" i="6" s="1"/>
  <c r="L511" i="6" s="1"/>
  <c r="I531" i="6"/>
  <c r="I551" i="6"/>
  <c r="I571" i="6"/>
  <c r="I611" i="6"/>
  <c r="I651" i="6"/>
  <c r="I691" i="6"/>
  <c r="I711" i="6"/>
  <c r="I751" i="6"/>
  <c r="I771" i="6"/>
  <c r="I791" i="6"/>
  <c r="I811" i="6"/>
  <c r="I851" i="6"/>
  <c r="I871" i="6"/>
  <c r="I911" i="6"/>
  <c r="I931" i="6"/>
  <c r="I951" i="6"/>
  <c r="I991" i="6"/>
  <c r="I1051" i="6"/>
  <c r="I1071" i="6"/>
  <c r="I1151" i="6"/>
  <c r="I1211" i="6"/>
  <c r="I1291" i="6"/>
  <c r="I1431" i="6"/>
  <c r="I1471" i="6"/>
  <c r="I1491" i="6"/>
  <c r="I1611" i="6"/>
  <c r="I1691" i="6"/>
  <c r="I1871" i="6"/>
  <c r="I33" i="6"/>
  <c r="I53" i="6"/>
  <c r="I73" i="6"/>
  <c r="I93" i="6"/>
  <c r="I113" i="6"/>
  <c r="I133" i="6"/>
  <c r="I193" i="6"/>
  <c r="I253" i="6"/>
  <c r="I273" i="6"/>
  <c r="I293" i="6"/>
  <c r="I313" i="6"/>
  <c r="I333" i="6"/>
  <c r="I353" i="6"/>
  <c r="I373" i="6"/>
  <c r="I393" i="6"/>
  <c r="I433" i="6"/>
  <c r="I453" i="6"/>
  <c r="I473" i="6"/>
  <c r="I493" i="6"/>
  <c r="I513" i="6"/>
  <c r="I533" i="6"/>
  <c r="I553" i="6"/>
  <c r="I573" i="6"/>
  <c r="I593" i="6"/>
  <c r="I613" i="6"/>
  <c r="I653" i="6"/>
  <c r="I693" i="6"/>
  <c r="I893" i="6"/>
  <c r="I913" i="6"/>
  <c r="I953" i="6"/>
  <c r="K953" i="6" s="1"/>
  <c r="L953" i="6" s="1"/>
  <c r="I1013" i="6"/>
  <c r="I1193" i="6"/>
  <c r="I1253" i="6"/>
  <c r="I1353" i="6"/>
  <c r="I1433" i="6"/>
  <c r="I1473" i="6"/>
  <c r="I1493" i="6"/>
  <c r="I1693" i="6"/>
  <c r="I1833" i="6"/>
  <c r="I1873" i="6"/>
  <c r="I1913" i="6"/>
  <c r="J1191" i="6"/>
  <c r="J1151" i="6"/>
  <c r="J931" i="6"/>
  <c r="J871" i="6"/>
  <c r="J831" i="6"/>
  <c r="J431" i="6"/>
  <c r="J371" i="6"/>
  <c r="J191" i="6"/>
  <c r="J31" i="6"/>
  <c r="I35" i="6"/>
  <c r="I55" i="6"/>
  <c r="I75" i="6"/>
  <c r="I95" i="6"/>
  <c r="I115" i="6"/>
  <c r="I135" i="6"/>
  <c r="I455" i="6"/>
  <c r="I695" i="6"/>
  <c r="I735" i="6"/>
  <c r="I755" i="6"/>
  <c r="I795" i="6"/>
  <c r="I855" i="6"/>
  <c r="I895" i="6"/>
  <c r="K895" i="6" s="1"/>
  <c r="L895" i="6" s="1"/>
  <c r="I1015" i="6"/>
  <c r="I1195" i="6"/>
  <c r="I1215" i="6"/>
  <c r="K1215" i="6" s="1"/>
  <c r="L1215" i="6" s="1"/>
  <c r="I1335" i="6"/>
  <c r="I1435" i="6"/>
  <c r="I1615" i="6"/>
  <c r="I1735" i="6"/>
  <c r="I1835" i="6"/>
  <c r="I1875" i="6"/>
  <c r="I1915" i="6"/>
  <c r="I1955" i="6"/>
  <c r="J1829" i="6"/>
  <c r="J1789" i="6"/>
  <c r="J1529" i="6"/>
  <c r="J1369" i="6"/>
  <c r="J1049" i="6"/>
  <c r="J949" i="6"/>
  <c r="J809" i="6"/>
  <c r="J569" i="6"/>
  <c r="I1217" i="6"/>
  <c r="K1217" i="6" s="1"/>
  <c r="L1217" i="6" s="1"/>
  <c r="I1237" i="6"/>
  <c r="I1257" i="6"/>
  <c r="I1297" i="6"/>
  <c r="I1317" i="6"/>
  <c r="I1337" i="6"/>
  <c r="I1377" i="6"/>
  <c r="I1397" i="6"/>
  <c r="I1457" i="6"/>
  <c r="I1477" i="6"/>
  <c r="I1517" i="6"/>
  <c r="I1537" i="6"/>
  <c r="I1557" i="6"/>
  <c r="I1657" i="6"/>
  <c r="I1777" i="6"/>
  <c r="I1797" i="6"/>
  <c r="I1817" i="6"/>
  <c r="I1837" i="6"/>
  <c r="I1877" i="6"/>
  <c r="I1917" i="6"/>
  <c r="I1957" i="6"/>
  <c r="I1977" i="6"/>
  <c r="K1977" i="6" s="1"/>
  <c r="L1977" i="6" s="1"/>
  <c r="J1987" i="6"/>
  <c r="J1967" i="6"/>
  <c r="J1947" i="6"/>
  <c r="J1927" i="6"/>
  <c r="J1907" i="6"/>
  <c r="J1867" i="6"/>
  <c r="J1847" i="6"/>
  <c r="J1807" i="6"/>
  <c r="J1787" i="6"/>
  <c r="J1767" i="6"/>
  <c r="J1727" i="6"/>
  <c r="J1707" i="6"/>
  <c r="J1687" i="6"/>
  <c r="J1647" i="6"/>
  <c r="J1627" i="6"/>
  <c r="J1607" i="6"/>
  <c r="J1567" i="6"/>
  <c r="J1547" i="6"/>
  <c r="J1527" i="6"/>
  <c r="J1507" i="6"/>
  <c r="J1487" i="6"/>
  <c r="J1467" i="6"/>
  <c r="J1447" i="6"/>
  <c r="J1407" i="6"/>
  <c r="J1387" i="6"/>
  <c r="J1367" i="6"/>
  <c r="K1367" i="6" s="1"/>
  <c r="L1367" i="6" s="1"/>
  <c r="J1347" i="6"/>
  <c r="J1307" i="6"/>
  <c r="J1287" i="6"/>
  <c r="J1267" i="6"/>
  <c r="J1247" i="6"/>
  <c r="J1227" i="6"/>
  <c r="J1207" i="6"/>
  <c r="J1187" i="6"/>
  <c r="J1167" i="6"/>
  <c r="J1107" i="6"/>
  <c r="J1087" i="6"/>
  <c r="J1067" i="6"/>
  <c r="J1047" i="6"/>
  <c r="J1007" i="6"/>
  <c r="J987" i="6"/>
  <c r="J967" i="6"/>
  <c r="J947" i="6"/>
  <c r="J927" i="6"/>
  <c r="J887" i="6"/>
  <c r="J867" i="6"/>
  <c r="J847" i="6"/>
  <c r="J827" i="6"/>
  <c r="J807" i="6"/>
  <c r="J787" i="6"/>
  <c r="J767" i="6"/>
  <c r="J747" i="6"/>
  <c r="J727" i="6"/>
  <c r="J707" i="6"/>
  <c r="J687" i="6"/>
  <c r="J667" i="6"/>
  <c r="K667" i="6" s="1"/>
  <c r="L667" i="6" s="1"/>
  <c r="J627" i="6"/>
  <c r="J607" i="6"/>
  <c r="J587" i="6"/>
  <c r="J567" i="6"/>
  <c r="J547" i="6"/>
  <c r="J527" i="6"/>
  <c r="J507" i="6"/>
  <c r="J487" i="6"/>
  <c r="J467" i="6"/>
  <c r="J447" i="6"/>
  <c r="J407" i="6"/>
  <c r="J387" i="6"/>
  <c r="J367" i="6"/>
  <c r="J347" i="6"/>
  <c r="J327" i="6"/>
  <c r="J307" i="6"/>
  <c r="J287" i="6"/>
  <c r="J267" i="6"/>
  <c r="J247" i="6"/>
  <c r="J227" i="6"/>
  <c r="J207" i="6"/>
  <c r="J187" i="6"/>
  <c r="J167" i="6"/>
  <c r="J147" i="6"/>
  <c r="J127" i="6"/>
  <c r="J107" i="6"/>
  <c r="J87" i="6"/>
  <c r="J67" i="6"/>
  <c r="J47" i="6"/>
  <c r="J27" i="6"/>
  <c r="I658" i="6"/>
  <c r="I678" i="6"/>
  <c r="I698" i="6"/>
  <c r="I718" i="6"/>
  <c r="I738" i="6"/>
  <c r="I758" i="6"/>
  <c r="I778" i="6"/>
  <c r="I798" i="6"/>
  <c r="I818" i="6"/>
  <c r="I838" i="6"/>
  <c r="I878" i="6"/>
  <c r="I898" i="6"/>
  <c r="I918" i="6"/>
  <c r="I958" i="6"/>
  <c r="I998" i="6"/>
  <c r="I1058" i="6"/>
  <c r="I1118" i="6"/>
  <c r="I1198" i="6"/>
  <c r="I1258" i="6"/>
  <c r="I1298" i="6"/>
  <c r="I1338" i="6"/>
  <c r="I1358" i="6"/>
  <c r="I1398" i="6"/>
  <c r="I1438" i="6"/>
  <c r="I1478" i="6"/>
  <c r="I1518" i="6"/>
  <c r="I1538" i="6"/>
  <c r="I1558" i="6"/>
  <c r="I1578" i="6"/>
  <c r="I1598" i="6"/>
  <c r="I1618" i="6"/>
  <c r="I1638" i="6"/>
  <c r="K1638" i="6" s="1"/>
  <c r="L1638" i="6" s="1"/>
  <c r="I1658" i="6"/>
  <c r="I1678" i="6"/>
  <c r="I1698" i="6"/>
  <c r="I1738" i="6"/>
  <c r="I1758" i="6"/>
  <c r="I1778" i="6"/>
  <c r="I1798" i="6"/>
  <c r="I1818" i="6"/>
  <c r="I1838" i="6"/>
  <c r="I1858" i="6"/>
  <c r="I1938" i="6"/>
  <c r="I1978" i="6"/>
  <c r="J1966" i="6"/>
  <c r="J1946" i="6"/>
  <c r="J1926" i="6"/>
  <c r="J1906" i="6"/>
  <c r="J1886" i="6"/>
  <c r="J1866" i="6"/>
  <c r="J1846" i="6"/>
  <c r="J1826" i="6"/>
  <c r="K1826" i="6" s="1"/>
  <c r="L1826" i="6" s="1"/>
  <c r="J1806" i="6"/>
  <c r="K1806" i="6" s="1"/>
  <c r="L1806" i="6" s="1"/>
  <c r="J1786" i="6"/>
  <c r="J1766" i="6"/>
  <c r="J1726" i="6"/>
  <c r="J1706" i="6"/>
  <c r="K1706" i="6" s="1"/>
  <c r="L1706" i="6" s="1"/>
  <c r="J1666" i="6"/>
  <c r="K1666" i="6" s="1"/>
  <c r="L1666" i="6" s="1"/>
  <c r="J1626" i="6"/>
  <c r="K1626" i="6" s="1"/>
  <c r="L1626" i="6" s="1"/>
  <c r="J1606" i="6"/>
  <c r="J1566" i="6"/>
  <c r="J1546" i="6"/>
  <c r="J1506" i="6"/>
  <c r="J1486" i="6"/>
  <c r="J1466" i="6"/>
  <c r="J1446" i="6"/>
  <c r="J1426" i="6"/>
  <c r="J1386" i="6"/>
  <c r="J1366" i="6"/>
  <c r="K1366" i="6" s="1"/>
  <c r="L1366" i="6" s="1"/>
  <c r="J1346" i="6"/>
  <c r="J1326" i="6"/>
  <c r="J1286" i="6"/>
  <c r="K1286" i="6" s="1"/>
  <c r="L1286" i="6" s="1"/>
  <c r="J1266" i="6"/>
  <c r="K1266" i="6" s="1"/>
  <c r="L1266" i="6" s="1"/>
  <c r="J1246" i="6"/>
  <c r="J1226" i="6"/>
  <c r="J1206" i="6"/>
  <c r="J1186" i="6"/>
  <c r="J1166" i="6"/>
  <c r="J1146" i="6"/>
  <c r="J1126" i="6"/>
  <c r="J1106" i="6"/>
  <c r="J1086" i="6"/>
  <c r="J1066" i="6"/>
  <c r="K1066" i="6" s="1"/>
  <c r="L1066" i="6" s="1"/>
  <c r="J1046" i="6"/>
  <c r="J1026" i="6"/>
  <c r="J1006" i="6"/>
  <c r="K1006" i="6" s="1"/>
  <c r="L1006" i="6" s="1"/>
  <c r="J986" i="6"/>
  <c r="J966" i="6"/>
  <c r="J946" i="6"/>
  <c r="J926" i="6"/>
  <c r="K926" i="6" s="1"/>
  <c r="L926" i="6" s="1"/>
  <c r="J906" i="6"/>
  <c r="K906" i="6" s="1"/>
  <c r="L906" i="6" s="1"/>
  <c r="J886" i="6"/>
  <c r="J866" i="6"/>
  <c r="J846" i="6"/>
  <c r="K846" i="6" s="1"/>
  <c r="L846" i="6" s="1"/>
  <c r="J826" i="6"/>
  <c r="K826" i="6" s="1"/>
  <c r="L826" i="6" s="1"/>
  <c r="J806" i="6"/>
  <c r="K806" i="6" s="1"/>
  <c r="L806" i="6" s="1"/>
  <c r="J786" i="6"/>
  <c r="J766" i="6"/>
  <c r="J726" i="6"/>
  <c r="J706" i="6"/>
  <c r="J686" i="6"/>
  <c r="J626" i="6"/>
  <c r="J606" i="6"/>
  <c r="J586" i="6"/>
  <c r="J566" i="6"/>
  <c r="J546" i="6"/>
  <c r="J526" i="6"/>
  <c r="J486" i="6"/>
  <c r="J466" i="6"/>
  <c r="J446" i="6"/>
  <c r="J406" i="6"/>
  <c r="J386" i="6"/>
  <c r="J366" i="6"/>
  <c r="J326" i="6"/>
  <c r="J306" i="6"/>
  <c r="J266" i="6"/>
  <c r="J246" i="6"/>
  <c r="J226" i="6"/>
  <c r="J206" i="6"/>
  <c r="J186" i="6"/>
  <c r="J166" i="6"/>
  <c r="J146" i="6"/>
  <c r="J126" i="6"/>
  <c r="J86" i="6"/>
  <c r="K86" i="6" s="1"/>
  <c r="L86" i="6" s="1"/>
  <c r="J66" i="6"/>
  <c r="J46" i="6"/>
  <c r="J26" i="6"/>
  <c r="I24" i="6"/>
  <c r="I39" i="6"/>
  <c r="I59" i="6"/>
  <c r="I79" i="6"/>
  <c r="I99" i="6"/>
  <c r="I119" i="6"/>
  <c r="I139" i="6"/>
  <c r="I159" i="6"/>
  <c r="I179" i="6"/>
  <c r="I199" i="6"/>
  <c r="I219" i="6"/>
  <c r="I239" i="6"/>
  <c r="I259" i="6"/>
  <c r="I279" i="6"/>
  <c r="I319" i="6"/>
  <c r="I339" i="6"/>
  <c r="I379" i="6"/>
  <c r="I399" i="6"/>
  <c r="I419" i="6"/>
  <c r="I459" i="6"/>
  <c r="I499" i="6"/>
  <c r="I519" i="6"/>
  <c r="I539" i="6"/>
  <c r="I559" i="6"/>
  <c r="I579" i="6"/>
  <c r="I599" i="6"/>
  <c r="I619" i="6"/>
  <c r="K619" i="6" s="1"/>
  <c r="L619" i="6" s="1"/>
  <c r="I639" i="6"/>
  <c r="I659" i="6"/>
  <c r="I679" i="6"/>
  <c r="I699" i="6"/>
  <c r="I719" i="6"/>
  <c r="I739" i="6"/>
  <c r="I759" i="6"/>
  <c r="I779" i="6"/>
  <c r="I819" i="6"/>
  <c r="I839" i="6"/>
  <c r="I859" i="6"/>
  <c r="I899" i="6"/>
  <c r="I939" i="6"/>
  <c r="I959" i="6"/>
  <c r="I999" i="6"/>
  <c r="I1019" i="6"/>
  <c r="I1059" i="6"/>
  <c r="I1099" i="6"/>
  <c r="I1119" i="6"/>
  <c r="I1139" i="6"/>
  <c r="I1159" i="6"/>
  <c r="I1179" i="6"/>
  <c r="I1199" i="6"/>
  <c r="I1239" i="6"/>
  <c r="I1259" i="6"/>
  <c r="I1299" i="6"/>
  <c r="I1319" i="6"/>
  <c r="I1339" i="6"/>
  <c r="I1379" i="6"/>
  <c r="I1399" i="6"/>
  <c r="I1419" i="6"/>
  <c r="I1459" i="6"/>
  <c r="I1479" i="6"/>
  <c r="I1499" i="6"/>
  <c r="I1519" i="6"/>
  <c r="I1539" i="6"/>
  <c r="I1559" i="6"/>
  <c r="I1579" i="6"/>
  <c r="I1599" i="6"/>
  <c r="I1659" i="6"/>
  <c r="I1679" i="6"/>
  <c r="I1739" i="6"/>
  <c r="I1779" i="6"/>
  <c r="I1799" i="6"/>
  <c r="I1819" i="6"/>
  <c r="I1839" i="6"/>
  <c r="I1859" i="6"/>
  <c r="I1879" i="6"/>
  <c r="I1919" i="6"/>
  <c r="I1939" i="6"/>
  <c r="I1979" i="6"/>
  <c r="J1985" i="6"/>
  <c r="J1945" i="6"/>
  <c r="J1925" i="6"/>
  <c r="J1905" i="6"/>
  <c r="J1885" i="6"/>
  <c r="J1865" i="6"/>
  <c r="J1845" i="6"/>
  <c r="J1825" i="6"/>
  <c r="J1805" i="6"/>
  <c r="K1805" i="6" s="1"/>
  <c r="L1805" i="6" s="1"/>
  <c r="J1785" i="6"/>
  <c r="J1765" i="6"/>
  <c r="J1725" i="6"/>
  <c r="J1705" i="6"/>
  <c r="J1665" i="6"/>
  <c r="J1645" i="6"/>
  <c r="J1625" i="6"/>
  <c r="J1605" i="6"/>
  <c r="J1565" i="6"/>
  <c r="J1525" i="6"/>
  <c r="J1505" i="6"/>
  <c r="J1485" i="6"/>
  <c r="J1445" i="6"/>
  <c r="J1425" i="6"/>
  <c r="J1405" i="6"/>
  <c r="K1405" i="6" s="1"/>
  <c r="L1405" i="6" s="1"/>
  <c r="J1385" i="6"/>
  <c r="J1365" i="6"/>
  <c r="J1345" i="6"/>
  <c r="J1305" i="6"/>
  <c r="K1305" i="6" s="1"/>
  <c r="L1305" i="6" s="1"/>
  <c r="J1285" i="6"/>
  <c r="J1265" i="6"/>
  <c r="J1245" i="6"/>
  <c r="K1245" i="6" s="1"/>
  <c r="L1245" i="6" s="1"/>
  <c r="J1225" i="6"/>
  <c r="J1205" i="6"/>
  <c r="J1185" i="6"/>
  <c r="K1185" i="6" s="1"/>
  <c r="L1185" i="6" s="1"/>
  <c r="J1165" i="6"/>
  <c r="K1165" i="6" s="1"/>
  <c r="L1165" i="6" s="1"/>
  <c r="J1125" i="6"/>
  <c r="J1105" i="6"/>
  <c r="J1085" i="6"/>
  <c r="J1065" i="6"/>
  <c r="J1045" i="6"/>
  <c r="J1025" i="6"/>
  <c r="J1005" i="6"/>
  <c r="J985" i="6"/>
  <c r="J965" i="6"/>
  <c r="J945" i="6"/>
  <c r="J925" i="6"/>
  <c r="J905" i="6"/>
  <c r="J885" i="6"/>
  <c r="J865" i="6"/>
  <c r="K865" i="6" s="1"/>
  <c r="L865" i="6" s="1"/>
  <c r="J845" i="6"/>
  <c r="J825" i="6"/>
  <c r="K825" i="6" s="1"/>
  <c r="L825" i="6" s="1"/>
  <c r="J805" i="6"/>
  <c r="J785" i="6"/>
  <c r="J765" i="6"/>
  <c r="J745" i="6"/>
  <c r="J725" i="6"/>
  <c r="J705" i="6"/>
  <c r="K705" i="6" s="1"/>
  <c r="L705" i="6" s="1"/>
  <c r="J685" i="6"/>
  <c r="J665" i="6"/>
  <c r="J645" i="6"/>
  <c r="J625" i="6"/>
  <c r="J605" i="6"/>
  <c r="J585" i="6"/>
  <c r="J565" i="6"/>
  <c r="J545" i="6"/>
  <c r="J525" i="6"/>
  <c r="J505" i="6"/>
  <c r="J485" i="6"/>
  <c r="J465" i="6"/>
  <c r="J445" i="6"/>
  <c r="J425" i="6"/>
  <c r="J405" i="6"/>
  <c r="J385" i="6"/>
  <c r="J365" i="6"/>
  <c r="J345" i="6"/>
  <c r="J325" i="6"/>
  <c r="J305" i="6"/>
  <c r="J285" i="6"/>
  <c r="J265" i="6"/>
  <c r="J245" i="6"/>
  <c r="J225" i="6"/>
  <c r="J205" i="6"/>
  <c r="J185" i="6"/>
  <c r="K185" i="6" s="1"/>
  <c r="L185" i="6" s="1"/>
  <c r="J165" i="6"/>
  <c r="J145" i="6"/>
  <c r="J125" i="6"/>
  <c r="J105" i="6"/>
  <c r="J85" i="6"/>
  <c r="J65" i="6"/>
  <c r="J45" i="6"/>
  <c r="J25" i="6"/>
  <c r="I23" i="6"/>
  <c r="I40" i="6"/>
  <c r="I60" i="6"/>
  <c r="I80" i="6"/>
  <c r="I100" i="6"/>
  <c r="I120" i="6"/>
  <c r="I140" i="6"/>
  <c r="I160" i="6"/>
  <c r="I180" i="6"/>
  <c r="I200" i="6"/>
  <c r="I220" i="6"/>
  <c r="I240" i="6"/>
  <c r="I260" i="6"/>
  <c r="I280" i="6"/>
  <c r="I320" i="6"/>
  <c r="I340" i="6"/>
  <c r="I360" i="6"/>
  <c r="I380" i="6"/>
  <c r="I400" i="6"/>
  <c r="I420" i="6"/>
  <c r="I440" i="6"/>
  <c r="I460" i="6"/>
  <c r="I500" i="6"/>
  <c r="I520" i="6"/>
  <c r="I540" i="6"/>
  <c r="I580" i="6"/>
  <c r="I620" i="6"/>
  <c r="I640" i="6"/>
  <c r="I660" i="6"/>
  <c r="I680" i="6"/>
  <c r="I700" i="6"/>
  <c r="I720" i="6"/>
  <c r="I740" i="6"/>
  <c r="I800" i="6"/>
  <c r="I840" i="6"/>
  <c r="I880" i="6"/>
  <c r="I900" i="6"/>
  <c r="I960" i="6"/>
  <c r="I1000" i="6"/>
  <c r="I1020" i="6"/>
  <c r="I1080" i="6"/>
  <c r="I1100" i="6"/>
  <c r="I1140" i="6"/>
  <c r="I1200" i="6"/>
  <c r="I1260" i="6"/>
  <c r="I1340" i="6"/>
  <c r="I1400" i="6"/>
  <c r="I1420" i="6"/>
  <c r="I1440" i="6"/>
  <c r="I1480" i="6"/>
  <c r="I1500" i="6"/>
  <c r="I1520" i="6"/>
  <c r="I1560" i="6"/>
  <c r="I1580" i="6"/>
  <c r="I1600" i="6"/>
  <c r="I1620" i="6"/>
  <c r="I1640" i="6"/>
  <c r="I1660" i="6"/>
  <c r="I1680" i="6"/>
  <c r="I1700" i="6"/>
  <c r="I1740" i="6"/>
  <c r="I1760" i="6"/>
  <c r="I1780" i="6"/>
  <c r="I1800" i="6"/>
  <c r="I1820" i="6"/>
  <c r="I1840" i="6"/>
  <c r="I1860" i="6"/>
  <c r="I1880" i="6"/>
  <c r="I1900" i="6"/>
  <c r="I1940" i="6"/>
  <c r="K1940" i="6" s="1"/>
  <c r="L1940" i="6" s="1"/>
  <c r="I1980" i="6"/>
  <c r="J1964" i="6"/>
  <c r="J1944" i="6"/>
  <c r="J1924" i="6"/>
  <c r="J1904" i="6"/>
  <c r="J1884" i="6"/>
  <c r="J1864" i="6"/>
  <c r="K1864" i="6" s="1"/>
  <c r="L1864" i="6" s="1"/>
  <c r="J1844" i="6"/>
  <c r="J1824" i="6"/>
  <c r="K1824" i="6" s="1"/>
  <c r="L1824" i="6" s="1"/>
  <c r="J1784" i="6"/>
  <c r="J1764" i="6"/>
  <c r="J1724" i="6"/>
  <c r="J1704" i="6"/>
  <c r="K1704" i="6" s="1"/>
  <c r="L1704" i="6" s="1"/>
  <c r="J1664" i="6"/>
  <c r="J1624" i="6"/>
  <c r="J1604" i="6"/>
  <c r="J1544" i="6"/>
  <c r="J1504" i="6"/>
  <c r="J1464" i="6"/>
  <c r="J1444" i="6"/>
  <c r="K1444" i="6" s="1"/>
  <c r="L1444" i="6" s="1"/>
  <c r="J1424" i="6"/>
  <c r="J1404" i="6"/>
  <c r="J1384" i="6"/>
  <c r="K1384" i="6" s="1"/>
  <c r="L1384" i="6" s="1"/>
  <c r="J1364" i="6"/>
  <c r="J1344" i="6"/>
  <c r="J1324" i="6"/>
  <c r="J1304" i="6"/>
  <c r="K1304" i="6" s="1"/>
  <c r="L1304" i="6" s="1"/>
  <c r="J1284" i="6"/>
  <c r="K1284" i="6" s="1"/>
  <c r="L1284" i="6" s="1"/>
  <c r="J1264" i="6"/>
  <c r="J1244" i="6"/>
  <c r="K1244" i="6" s="1"/>
  <c r="L1244" i="6" s="1"/>
  <c r="J1224" i="6"/>
  <c r="J1204" i="6"/>
  <c r="J1184" i="6"/>
  <c r="J1164" i="6"/>
  <c r="K1164" i="6" s="1"/>
  <c r="L1164" i="6" s="1"/>
  <c r="J1144" i="6"/>
  <c r="J1104" i="6"/>
  <c r="J1064" i="6"/>
  <c r="K1064" i="6" s="1"/>
  <c r="L1064" i="6" s="1"/>
  <c r="J1044" i="6"/>
  <c r="K1044" i="6" s="1"/>
  <c r="L1044" i="6" s="1"/>
  <c r="J964" i="6"/>
  <c r="J944" i="6"/>
  <c r="J904" i="6"/>
  <c r="J884" i="6"/>
  <c r="J864" i="6"/>
  <c r="J844" i="6"/>
  <c r="J824" i="6"/>
  <c r="J804" i="6"/>
  <c r="J784" i="6"/>
  <c r="J764" i="6"/>
  <c r="K764" i="6" s="1"/>
  <c r="L764" i="6" s="1"/>
  <c r="J744" i="6"/>
  <c r="K744" i="6" s="1"/>
  <c r="L744" i="6" s="1"/>
  <c r="J704" i="6"/>
  <c r="K704" i="6" s="1"/>
  <c r="L704" i="6" s="1"/>
  <c r="J684" i="6"/>
  <c r="J664" i="6"/>
  <c r="J624" i="6"/>
  <c r="J604" i="6"/>
  <c r="K604" i="6" s="1"/>
  <c r="L604" i="6" s="1"/>
  <c r="J584" i="6"/>
  <c r="J544" i="6"/>
  <c r="J524" i="6"/>
  <c r="J504" i="6"/>
  <c r="J464" i="6"/>
  <c r="J444" i="6"/>
  <c r="J424" i="6"/>
  <c r="J404" i="6"/>
  <c r="J384" i="6"/>
  <c r="J364" i="6"/>
  <c r="K364" i="6" s="1"/>
  <c r="L364" i="6" s="1"/>
  <c r="J344" i="6"/>
  <c r="J324" i="6"/>
  <c r="J304" i="6"/>
  <c r="J264" i="6"/>
  <c r="J244" i="6"/>
  <c r="J224" i="6"/>
  <c r="J204" i="6"/>
  <c r="J184" i="6"/>
  <c r="J144" i="6"/>
  <c r="J124" i="6"/>
  <c r="K124" i="6" s="1"/>
  <c r="L124" i="6" s="1"/>
  <c r="J104" i="6"/>
  <c r="K104" i="6" s="1"/>
  <c r="L104" i="6" s="1"/>
  <c r="J84" i="6"/>
  <c r="K84" i="6" s="1"/>
  <c r="L84" i="6" s="1"/>
  <c r="J64" i="6"/>
  <c r="J44" i="6"/>
  <c r="J24" i="6"/>
  <c r="I41" i="6"/>
  <c r="I61" i="6"/>
  <c r="K61" i="6" s="1"/>
  <c r="L61" i="6" s="1"/>
  <c r="I81" i="6"/>
  <c r="K81" i="6" s="1"/>
  <c r="L81" i="6" s="1"/>
  <c r="I101" i="6"/>
  <c r="I121" i="6"/>
  <c r="I141" i="6"/>
  <c r="I161" i="6"/>
  <c r="I201" i="6"/>
  <c r="I221" i="6"/>
  <c r="I241" i="6"/>
  <c r="I261" i="6"/>
  <c r="I281" i="6"/>
  <c r="I321" i="6"/>
  <c r="I361" i="6"/>
  <c r="I381" i="6"/>
  <c r="I401" i="6"/>
  <c r="I421" i="6"/>
  <c r="K421" i="6" s="1"/>
  <c r="L421" i="6" s="1"/>
  <c r="I441" i="6"/>
  <c r="I461" i="6"/>
  <c r="I501" i="6"/>
  <c r="K501" i="6" s="1"/>
  <c r="L501" i="6" s="1"/>
  <c r="I541" i="6"/>
  <c r="I561" i="6"/>
  <c r="I581" i="6"/>
  <c r="K581" i="6" s="1"/>
  <c r="L581" i="6" s="1"/>
  <c r="I601" i="6"/>
  <c r="I641" i="6"/>
  <c r="K641" i="6" s="1"/>
  <c r="L641" i="6" s="1"/>
  <c r="I681" i="6"/>
  <c r="I701" i="6"/>
  <c r="I721" i="6"/>
  <c r="I741" i="6"/>
  <c r="I761" i="6"/>
  <c r="I781" i="6"/>
  <c r="K781" i="6" s="1"/>
  <c r="L781" i="6" s="1"/>
  <c r="I841" i="6"/>
  <c r="K841" i="6" s="1"/>
  <c r="L841" i="6" s="1"/>
  <c r="I861" i="6"/>
  <c r="K861" i="6" s="1"/>
  <c r="L861" i="6" s="1"/>
  <c r="I901" i="6"/>
  <c r="I941" i="6"/>
  <c r="I961" i="6"/>
  <c r="I1001" i="6"/>
  <c r="I1021" i="6"/>
  <c r="I1061" i="6"/>
  <c r="I1081" i="6"/>
  <c r="K1081" i="6" s="1"/>
  <c r="L1081" i="6" s="1"/>
  <c r="I1101" i="6"/>
  <c r="I1121" i="6"/>
  <c r="I1141" i="6"/>
  <c r="I1161" i="6"/>
  <c r="I1181" i="6"/>
  <c r="I1201" i="6"/>
  <c r="I1241" i="6"/>
  <c r="I1261" i="6"/>
  <c r="I1281" i="6"/>
  <c r="I1301" i="6"/>
  <c r="I1321" i="6"/>
  <c r="I1341" i="6"/>
  <c r="I1381" i="6"/>
  <c r="I1421" i="6"/>
  <c r="I1501" i="6"/>
  <c r="I1561" i="6"/>
  <c r="I1581" i="6"/>
  <c r="I1601" i="6"/>
  <c r="I1681" i="6"/>
  <c r="I1801" i="6"/>
  <c r="I1841" i="6"/>
  <c r="I1861" i="6"/>
  <c r="I1881" i="6"/>
  <c r="I1901" i="6"/>
  <c r="I1921" i="6"/>
  <c r="I1941" i="6"/>
  <c r="J1983" i="6"/>
  <c r="J1963" i="6"/>
  <c r="J1943" i="6"/>
  <c r="J1903" i="6"/>
  <c r="J1883" i="6"/>
  <c r="J1863" i="6"/>
  <c r="K1863" i="6" s="1"/>
  <c r="L1863" i="6" s="1"/>
  <c r="J1843" i="6"/>
  <c r="K1843" i="6" s="1"/>
  <c r="L1843" i="6" s="1"/>
  <c r="J1823" i="6"/>
  <c r="J1803" i="6"/>
  <c r="K1803" i="6" s="1"/>
  <c r="L1803" i="6" s="1"/>
  <c r="J1783" i="6"/>
  <c r="K1783" i="6" s="1"/>
  <c r="L1783" i="6" s="1"/>
  <c r="J1763" i="6"/>
  <c r="J1723" i="6"/>
  <c r="K1723" i="6" s="1"/>
  <c r="L1723" i="6" s="1"/>
  <c r="J1703" i="6"/>
  <c r="J1663" i="6"/>
  <c r="J1643" i="6"/>
  <c r="J1623" i="6"/>
  <c r="J1603" i="6"/>
  <c r="J1563" i="6"/>
  <c r="J1543" i="6"/>
  <c r="J1523" i="6"/>
  <c r="J1503" i="6"/>
  <c r="J1483" i="6"/>
  <c r="J1463" i="6"/>
  <c r="K1463" i="6" s="1"/>
  <c r="L1463" i="6" s="1"/>
  <c r="J1443" i="6"/>
  <c r="J1403" i="6"/>
  <c r="J1383" i="6"/>
  <c r="J1363" i="6"/>
  <c r="J1343" i="6"/>
  <c r="J1303" i="6"/>
  <c r="J1283" i="6"/>
  <c r="J1263" i="6"/>
  <c r="J1243" i="6"/>
  <c r="J1223" i="6"/>
  <c r="J1203" i="6"/>
  <c r="K1203" i="6" s="1"/>
  <c r="L1203" i="6" s="1"/>
  <c r="J1183" i="6"/>
  <c r="J1163" i="6"/>
  <c r="J1143" i="6"/>
  <c r="J1123" i="6"/>
  <c r="J1103" i="6"/>
  <c r="J1083" i="6"/>
  <c r="J1063" i="6"/>
  <c r="J1043" i="6"/>
  <c r="J1023" i="6"/>
  <c r="J983" i="6"/>
  <c r="K983" i="6" s="1"/>
  <c r="L983" i="6" s="1"/>
  <c r="J963" i="6"/>
  <c r="J943" i="6"/>
  <c r="K943" i="6" s="1"/>
  <c r="L943" i="6" s="1"/>
  <c r="J923" i="6"/>
  <c r="K923" i="6" s="1"/>
  <c r="L923" i="6" s="1"/>
  <c r="J903" i="6"/>
  <c r="J883" i="6"/>
  <c r="J863" i="6"/>
  <c r="J843" i="6"/>
  <c r="J823" i="6"/>
  <c r="J803" i="6"/>
  <c r="J763" i="6"/>
  <c r="J743" i="6"/>
  <c r="J723" i="6"/>
  <c r="J703" i="6"/>
  <c r="K703" i="6" s="1"/>
  <c r="L703" i="6" s="1"/>
  <c r="J683" i="6"/>
  <c r="J643" i="6"/>
  <c r="J623" i="6"/>
  <c r="J603" i="6"/>
  <c r="J583" i="6"/>
  <c r="J563" i="6"/>
  <c r="J523" i="6"/>
  <c r="K523" i="6" s="1"/>
  <c r="L523" i="6" s="1"/>
  <c r="J503" i="6"/>
  <c r="J483" i="6"/>
  <c r="J463" i="6"/>
  <c r="J443" i="6"/>
  <c r="K443" i="6" s="1"/>
  <c r="L443" i="6" s="1"/>
  <c r="J423" i="6"/>
  <c r="J403" i="6"/>
  <c r="J383" i="6"/>
  <c r="J363" i="6"/>
  <c r="J323" i="6"/>
  <c r="J303" i="6"/>
  <c r="J243" i="6"/>
  <c r="J223" i="6"/>
  <c r="J203" i="6"/>
  <c r="J183" i="6"/>
  <c r="J163" i="6"/>
  <c r="J143" i="6"/>
  <c r="J123" i="6"/>
  <c r="J103" i="6"/>
  <c r="J83" i="6"/>
  <c r="K83" i="6" s="1"/>
  <c r="L83" i="6" s="1"/>
  <c r="J63" i="6"/>
  <c r="K63" i="6" s="1"/>
  <c r="L63" i="6" s="1"/>
  <c r="J43" i="6"/>
  <c r="J23" i="6"/>
  <c r="I1665" i="6"/>
  <c r="I1685" i="6"/>
  <c r="I1705" i="6"/>
  <c r="I1785" i="6"/>
  <c r="I1825" i="6"/>
  <c r="I1865" i="6"/>
  <c r="I1905" i="6"/>
  <c r="I1925" i="6"/>
  <c r="I1945" i="6"/>
  <c r="I1965" i="6"/>
  <c r="I1985" i="6"/>
  <c r="J1979" i="6"/>
  <c r="J1959" i="6"/>
  <c r="J1939" i="6"/>
  <c r="J1899" i="6"/>
  <c r="J1879" i="6"/>
  <c r="J1819" i="6"/>
  <c r="J1779" i="6"/>
  <c r="J1759" i="6"/>
  <c r="J1699" i="6"/>
  <c r="J1659" i="6"/>
  <c r="J1619" i="6"/>
  <c r="J1599" i="6"/>
  <c r="J1579" i="6"/>
  <c r="J1559" i="6"/>
  <c r="J1539" i="6"/>
  <c r="J1519" i="6"/>
  <c r="J1499" i="6"/>
  <c r="J1479" i="6"/>
  <c r="J1459" i="6"/>
  <c r="J1419" i="6"/>
  <c r="J1359" i="6"/>
  <c r="K1359" i="6" s="1"/>
  <c r="L1359" i="6" s="1"/>
  <c r="J1339" i="6"/>
  <c r="J1319" i="6"/>
  <c r="J1299" i="6"/>
  <c r="J1279" i="6"/>
  <c r="J1259" i="6"/>
  <c r="J1239" i="6"/>
  <c r="J1219" i="6"/>
  <c r="J1199" i="6"/>
  <c r="J1179" i="6"/>
  <c r="J1159" i="6"/>
  <c r="J1139" i="6"/>
  <c r="J1119" i="6"/>
  <c r="J1099" i="6"/>
  <c r="J1079" i="6"/>
  <c r="J1059" i="6"/>
  <c r="J1039" i="6"/>
  <c r="J1019" i="6"/>
  <c r="J999" i="6"/>
  <c r="J979" i="6"/>
  <c r="J959" i="6"/>
  <c r="J939" i="6"/>
  <c r="J919" i="6"/>
  <c r="J899" i="6"/>
  <c r="J879" i="6"/>
  <c r="K879" i="6" s="1"/>
  <c r="L879" i="6" s="1"/>
  <c r="J859" i="6"/>
  <c r="J839" i="6"/>
  <c r="J819" i="6"/>
  <c r="J799" i="6"/>
  <c r="J779" i="6"/>
  <c r="J759" i="6"/>
  <c r="J739" i="6"/>
  <c r="J719" i="6"/>
  <c r="J699" i="6"/>
  <c r="J679" i="6"/>
  <c r="J659" i="6"/>
  <c r="J639" i="6"/>
  <c r="J619" i="6"/>
  <c r="J599" i="6"/>
  <c r="J579" i="6"/>
  <c r="J559" i="6"/>
  <c r="J539" i="6"/>
  <c r="J519" i="6"/>
  <c r="J499" i="6"/>
  <c r="J479" i="6"/>
  <c r="J459" i="6"/>
  <c r="J439" i="6"/>
  <c r="J419" i="6"/>
  <c r="J399" i="6"/>
  <c r="J379" i="6"/>
  <c r="J359" i="6"/>
  <c r="J339" i="6"/>
  <c r="J319" i="6"/>
  <c r="J299" i="6"/>
  <c r="J279" i="6"/>
  <c r="J259" i="6"/>
  <c r="J239" i="6"/>
  <c r="J219" i="6"/>
  <c r="J199" i="6"/>
  <c r="J179" i="6"/>
  <c r="J159" i="6"/>
  <c r="J139" i="6"/>
  <c r="J119" i="6"/>
  <c r="J99" i="6"/>
  <c r="J79" i="6"/>
  <c r="J59" i="6"/>
  <c r="J39" i="6"/>
  <c r="J19" i="6"/>
  <c r="I1087" i="6"/>
  <c r="I1127" i="6"/>
  <c r="K1127" i="6" s="1"/>
  <c r="L1127" i="6" s="1"/>
  <c r="I1147" i="6"/>
  <c r="I1207" i="6"/>
  <c r="I1227" i="6"/>
  <c r="I1267" i="6"/>
  <c r="I1287" i="6"/>
  <c r="K1287" i="6" s="1"/>
  <c r="L1287" i="6" s="1"/>
  <c r="I1327" i="6"/>
  <c r="I1347" i="6"/>
  <c r="I1427" i="6"/>
  <c r="K1427" i="6" s="1"/>
  <c r="L1427" i="6" s="1"/>
  <c r="I1507" i="6"/>
  <c r="I1567" i="6"/>
  <c r="I1587" i="6"/>
  <c r="I1607" i="6"/>
  <c r="K1607" i="6" s="1"/>
  <c r="L1607" i="6" s="1"/>
  <c r="I1667" i="6"/>
  <c r="I1687" i="6"/>
  <c r="I1707" i="6"/>
  <c r="K1707" i="6" s="1"/>
  <c r="L1707" i="6" s="1"/>
  <c r="I1827" i="6"/>
  <c r="I1867" i="6"/>
  <c r="I1907" i="6"/>
  <c r="I1947" i="6"/>
  <c r="K1947" i="6" s="1"/>
  <c r="L1947" i="6" s="1"/>
  <c r="I1967" i="6"/>
  <c r="I1987" i="6"/>
  <c r="J1957" i="6"/>
  <c r="J1937" i="6"/>
  <c r="J1877" i="6"/>
  <c r="J1817" i="6"/>
  <c r="J1797" i="6"/>
  <c r="J1757" i="6"/>
  <c r="J1717" i="6"/>
  <c r="J1677" i="6"/>
  <c r="J1657" i="6"/>
  <c r="J1637" i="6"/>
  <c r="J1597" i="6"/>
  <c r="J1557" i="6"/>
  <c r="J1537" i="6"/>
  <c r="J1517" i="6"/>
  <c r="J1477" i="6"/>
  <c r="J1457" i="6"/>
  <c r="J1417" i="6"/>
  <c r="J1397" i="6"/>
  <c r="J1357" i="6"/>
  <c r="J1317" i="6"/>
  <c r="J1297" i="6"/>
  <c r="J1277" i="6"/>
  <c r="J1257" i="6"/>
  <c r="J1177" i="6"/>
  <c r="J1157" i="6"/>
  <c r="J1137" i="6"/>
  <c r="J1117" i="6"/>
  <c r="J1097" i="6"/>
  <c r="J1037" i="6"/>
  <c r="J957" i="6"/>
  <c r="K957" i="6" s="1"/>
  <c r="L957" i="6" s="1"/>
  <c r="J937" i="6"/>
  <c r="J897" i="6"/>
  <c r="J837" i="6"/>
  <c r="J797" i="6"/>
  <c r="J757" i="6"/>
  <c r="J717" i="6"/>
  <c r="J677" i="6"/>
  <c r="J637" i="6"/>
  <c r="J617" i="6"/>
  <c r="J597" i="6"/>
  <c r="J577" i="6"/>
  <c r="J557" i="6"/>
  <c r="J537" i="6"/>
  <c r="J517" i="6"/>
  <c r="J477" i="6"/>
  <c r="J457" i="6"/>
  <c r="J437" i="6"/>
  <c r="J417" i="6"/>
  <c r="J397" i="6"/>
  <c r="J377" i="6"/>
  <c r="J357" i="6"/>
  <c r="J317" i="6"/>
  <c r="J297" i="6"/>
  <c r="J277" i="6"/>
  <c r="J237" i="6"/>
  <c r="J217" i="6"/>
  <c r="J197" i="6"/>
  <c r="J157" i="6"/>
  <c r="J117" i="6"/>
  <c r="J97" i="6"/>
  <c r="J77" i="6"/>
  <c r="J57" i="6"/>
  <c r="J37" i="6"/>
  <c r="J17" i="6"/>
  <c r="J1078" i="6"/>
  <c r="J613" i="6"/>
  <c r="I69" i="6"/>
  <c r="I89" i="6"/>
  <c r="I109" i="6"/>
  <c r="I129" i="6"/>
  <c r="I169" i="6"/>
  <c r="I249" i="6"/>
  <c r="I269" i="6"/>
  <c r="I289" i="6"/>
  <c r="I309" i="6"/>
  <c r="I329" i="6"/>
  <c r="I349" i="6"/>
  <c r="I389" i="6"/>
  <c r="I429" i="6"/>
  <c r="K429" i="6" s="1"/>
  <c r="L429" i="6" s="1"/>
  <c r="I449" i="6"/>
  <c r="I469" i="6"/>
  <c r="I489" i="6"/>
  <c r="I509" i="6"/>
  <c r="I529" i="6"/>
  <c r="I569" i="6"/>
  <c r="I609" i="6"/>
  <c r="I649" i="6"/>
  <c r="I689" i="6"/>
  <c r="I729" i="6"/>
  <c r="I749" i="6"/>
  <c r="I769" i="6"/>
  <c r="I809" i="6"/>
  <c r="K809" i="6" s="1"/>
  <c r="L809" i="6" s="1"/>
  <c r="I849" i="6"/>
  <c r="I869" i="6"/>
  <c r="I929" i="6"/>
  <c r="I969" i="6"/>
  <c r="I1089" i="6"/>
  <c r="I1229" i="6"/>
  <c r="I1289" i="6"/>
  <c r="I1369" i="6"/>
  <c r="K1369" i="6" s="1"/>
  <c r="L1369" i="6" s="1"/>
  <c r="I1409" i="6"/>
  <c r="I1449" i="6"/>
  <c r="I1489" i="6"/>
  <c r="I1529" i="6"/>
  <c r="I1609" i="6"/>
  <c r="I1709" i="6"/>
  <c r="I1869" i="6"/>
  <c r="I1909" i="6"/>
  <c r="I1949" i="6"/>
  <c r="J1955" i="6"/>
  <c r="J1915" i="6"/>
  <c r="J1875" i="6"/>
  <c r="J1855" i="6"/>
  <c r="J1815" i="6"/>
  <c r="J1775" i="6"/>
  <c r="J1755" i="6"/>
  <c r="J1735" i="6"/>
  <c r="J1695" i="6"/>
  <c r="J1655" i="6"/>
  <c r="J1615" i="6"/>
  <c r="J1575" i="6"/>
  <c r="J1555" i="6"/>
  <c r="J1535" i="6"/>
  <c r="J1475" i="6"/>
  <c r="J1455" i="6"/>
  <c r="J1415" i="6"/>
  <c r="J1355" i="6"/>
  <c r="J1315" i="6"/>
  <c r="J1295" i="6"/>
  <c r="J1275" i="6"/>
  <c r="J1055" i="6"/>
  <c r="J995" i="6"/>
  <c r="J975" i="6"/>
  <c r="J955" i="6"/>
  <c r="J915" i="6"/>
  <c r="J855" i="6"/>
  <c r="J455" i="6"/>
  <c r="J375" i="6"/>
  <c r="J335" i="6"/>
  <c r="J75" i="6"/>
  <c r="J35" i="6"/>
  <c r="J1274" i="6"/>
  <c r="J592" i="6"/>
  <c r="J478" i="6"/>
  <c r="J193" i="6"/>
  <c r="J74" i="6"/>
  <c r="I1031" i="6"/>
  <c r="I1171" i="6"/>
  <c r="I1231" i="6"/>
  <c r="I1371" i="6"/>
  <c r="I1451" i="6"/>
  <c r="I1531" i="6"/>
  <c r="I1631" i="6"/>
  <c r="I1731" i="6"/>
  <c r="I1911" i="6"/>
  <c r="I1951" i="6"/>
  <c r="J1973" i="6"/>
  <c r="J1953" i="6"/>
  <c r="J1933" i="6"/>
  <c r="J1913" i="6"/>
  <c r="J1893" i="6"/>
  <c r="J1873" i="6"/>
  <c r="J1853" i="6"/>
  <c r="J1833" i="6"/>
  <c r="J1813" i="6"/>
  <c r="J1793" i="6"/>
  <c r="J1773" i="6"/>
  <c r="J1753" i="6"/>
  <c r="J1733" i="6"/>
  <c r="J1713" i="6"/>
  <c r="J1693" i="6"/>
  <c r="J1673" i="6"/>
  <c r="J1653" i="6"/>
  <c r="J1633" i="6"/>
  <c r="J1613" i="6"/>
  <c r="J1293" i="6"/>
  <c r="J1233" i="6"/>
  <c r="J1173" i="6"/>
  <c r="J1033" i="6"/>
  <c r="J893" i="6"/>
  <c r="J773" i="6"/>
  <c r="J453" i="6"/>
  <c r="J393" i="6"/>
  <c r="J313" i="6"/>
  <c r="J293" i="6"/>
  <c r="J213" i="6"/>
  <c r="J133" i="6"/>
  <c r="J73" i="6"/>
  <c r="J718" i="6"/>
  <c r="J472" i="6"/>
  <c r="J338" i="6"/>
  <c r="I472" i="6"/>
  <c r="I512" i="6"/>
  <c r="I532" i="6"/>
  <c r="I552" i="6"/>
  <c r="I572" i="6"/>
  <c r="K572" i="6" s="1"/>
  <c r="L572" i="6" s="1"/>
  <c r="I592" i="6"/>
  <c r="I672" i="6"/>
  <c r="I712" i="6"/>
  <c r="I752" i="6"/>
  <c r="I792" i="6"/>
  <c r="I812" i="6"/>
  <c r="I832" i="6"/>
  <c r="I852" i="6"/>
  <c r="I872" i="6"/>
  <c r="I892" i="6"/>
  <c r="I912" i="6"/>
  <c r="I932" i="6"/>
  <c r="I952" i="6"/>
  <c r="I972" i="6"/>
  <c r="I992" i="6"/>
  <c r="I1012" i="6"/>
  <c r="I1032" i="6"/>
  <c r="I1052" i="6"/>
  <c r="I1072" i="6"/>
  <c r="I1092" i="6"/>
  <c r="I1112" i="6"/>
  <c r="I1132" i="6"/>
  <c r="I1152" i="6"/>
  <c r="I1172" i="6"/>
  <c r="I1192" i="6"/>
  <c r="I1212" i="6"/>
  <c r="I1232" i="6"/>
  <c r="I1252" i="6"/>
  <c r="I1272" i="6"/>
  <c r="I1292" i="6"/>
  <c r="I1312" i="6"/>
  <c r="I1332" i="6"/>
  <c r="I1352" i="6"/>
  <c r="I1372" i="6"/>
  <c r="I1432" i="6"/>
  <c r="I1452" i="6"/>
  <c r="I1512" i="6"/>
  <c r="I1532" i="6"/>
  <c r="I1592" i="6"/>
  <c r="I1612" i="6"/>
  <c r="K1612" i="6" s="1"/>
  <c r="L1612" i="6" s="1"/>
  <c r="I1632" i="6"/>
  <c r="I1692" i="6"/>
  <c r="I1712" i="6"/>
  <c r="I1732" i="6"/>
  <c r="I1752" i="6"/>
  <c r="I1932" i="6"/>
  <c r="I1972" i="6"/>
  <c r="J1972" i="6"/>
  <c r="J1952" i="6"/>
  <c r="J1192" i="6"/>
  <c r="J1032" i="6"/>
  <c r="J832" i="6"/>
  <c r="J692" i="6"/>
  <c r="J672" i="6"/>
  <c r="J632" i="6"/>
  <c r="J612" i="6"/>
  <c r="J552" i="6"/>
  <c r="J292" i="6"/>
  <c r="J132" i="6"/>
  <c r="J434" i="6"/>
  <c r="J337" i="6"/>
  <c r="J33" i="6"/>
  <c r="I673" i="6"/>
  <c r="I713" i="6"/>
  <c r="I813" i="6"/>
  <c r="I853" i="6"/>
  <c r="I873" i="6"/>
  <c r="I933" i="6"/>
  <c r="I973" i="6"/>
  <c r="I993" i="6"/>
  <c r="I1053" i="6"/>
  <c r="I1093" i="6"/>
  <c r="I1113" i="6"/>
  <c r="I1153" i="6"/>
  <c r="I1173" i="6"/>
  <c r="I1213" i="6"/>
  <c r="I1233" i="6"/>
  <c r="I1293" i="6"/>
  <c r="I1313" i="6"/>
  <c r="I1373" i="6"/>
  <c r="I1453" i="6"/>
  <c r="I1533" i="6"/>
  <c r="I1633" i="6"/>
  <c r="I1733" i="6"/>
  <c r="K1733" i="6" s="1"/>
  <c r="L1733" i="6" s="1"/>
  <c r="I1753" i="6"/>
  <c r="I1953" i="6"/>
  <c r="J1971" i="6"/>
  <c r="J1951" i="6"/>
  <c r="J1931" i="6"/>
  <c r="J1911" i="6"/>
  <c r="J1891" i="6"/>
  <c r="J1871" i="6"/>
  <c r="J1851" i="6"/>
  <c r="J1831" i="6"/>
  <c r="J1811" i="6"/>
  <c r="J1791" i="6"/>
  <c r="J1771" i="6"/>
  <c r="J1751" i="6"/>
  <c r="J1731" i="6"/>
  <c r="J1711" i="6"/>
  <c r="J1691" i="6"/>
  <c r="J1671" i="6"/>
  <c r="K1671" i="6" s="1"/>
  <c r="L1671" i="6" s="1"/>
  <c r="J1651" i="6"/>
  <c r="J1631" i="6"/>
  <c r="J1611" i="6"/>
  <c r="J1591" i="6"/>
  <c r="J1571" i="6"/>
  <c r="J1551" i="6"/>
  <c r="J1531" i="6"/>
  <c r="J1511" i="6"/>
  <c r="J1491" i="6"/>
  <c r="J1471" i="6"/>
  <c r="J1451" i="6"/>
  <c r="J1431" i="6"/>
  <c r="J1411" i="6"/>
  <c r="J1391" i="6"/>
  <c r="J1371" i="6"/>
  <c r="J1351" i="6"/>
  <c r="J1331" i="6"/>
  <c r="J1311" i="6"/>
  <c r="J1291" i="6"/>
  <c r="J1271" i="6"/>
  <c r="K1271" i="6" s="1"/>
  <c r="L1271" i="6" s="1"/>
  <c r="J1251" i="6"/>
  <c r="J1231" i="6"/>
  <c r="J1211" i="6"/>
  <c r="J1171" i="6"/>
  <c r="J1131" i="6"/>
  <c r="J1111" i="6"/>
  <c r="J1091" i="6"/>
  <c r="J1071" i="6"/>
  <c r="J1051" i="6"/>
  <c r="J1031" i="6"/>
  <c r="J1011" i="6"/>
  <c r="J991" i="6"/>
  <c r="J971" i="6"/>
  <c r="J911" i="6"/>
  <c r="J891" i="6"/>
  <c r="J851" i="6"/>
  <c r="J811" i="6"/>
  <c r="J791" i="6"/>
  <c r="J751" i="6"/>
  <c r="J731" i="6"/>
  <c r="J711" i="6"/>
  <c r="J691" i="6"/>
  <c r="J671" i="6"/>
  <c r="J651" i="6"/>
  <c r="J631" i="6"/>
  <c r="J611" i="6"/>
  <c r="J591" i="6"/>
  <c r="J571" i="6"/>
  <c r="J551" i="6"/>
  <c r="J531" i="6"/>
  <c r="J491" i="6"/>
  <c r="J471" i="6"/>
  <c r="J451" i="6"/>
  <c r="J411" i="6"/>
  <c r="J351" i="6"/>
  <c r="J331" i="6"/>
  <c r="J311" i="6"/>
  <c r="J291" i="6"/>
  <c r="J271" i="6"/>
  <c r="J231" i="6"/>
  <c r="J211" i="6"/>
  <c r="J151" i="6"/>
  <c r="J131" i="6"/>
  <c r="J111" i="6"/>
  <c r="J71" i="6"/>
  <c r="J51" i="6"/>
  <c r="J433" i="6"/>
  <c r="I874" i="6"/>
  <c r="K874" i="6" s="1"/>
  <c r="L874" i="6" s="1"/>
  <c r="I914" i="6"/>
  <c r="I934" i="6"/>
  <c r="I994" i="6"/>
  <c r="I1034" i="6"/>
  <c r="I1054" i="6"/>
  <c r="I1114" i="6"/>
  <c r="I1174" i="6"/>
  <c r="I1314" i="6"/>
  <c r="I1354" i="6"/>
  <c r="I1394" i="6"/>
  <c r="I1434" i="6"/>
  <c r="I1474" i="6"/>
  <c r="I1514" i="6"/>
  <c r="I1554" i="6"/>
  <c r="I1614" i="6"/>
  <c r="I1634" i="6"/>
  <c r="I1654" i="6"/>
  <c r="I1714" i="6"/>
  <c r="I1734" i="6"/>
  <c r="I1754" i="6"/>
  <c r="I1774" i="6"/>
  <c r="I1974" i="6"/>
  <c r="J1970" i="6"/>
  <c r="J1950" i="6"/>
  <c r="J1930" i="6"/>
  <c r="J1910" i="6"/>
  <c r="J1890" i="6"/>
  <c r="J1870" i="6"/>
  <c r="K1870" i="6" s="1"/>
  <c r="L1870" i="6" s="1"/>
  <c r="J1850" i="6"/>
  <c r="J1830" i="6"/>
  <c r="J1810" i="6"/>
  <c r="J1790" i="6"/>
  <c r="J1770" i="6"/>
  <c r="J1750" i="6"/>
  <c r="J1730" i="6"/>
  <c r="J1710" i="6"/>
  <c r="J1690" i="6"/>
  <c r="J1670" i="6"/>
  <c r="J1650" i="6"/>
  <c r="J1630" i="6"/>
  <c r="J1610" i="6"/>
  <c r="J1590" i="6"/>
  <c r="J1570" i="6"/>
  <c r="J1550" i="6"/>
  <c r="J1530" i="6"/>
  <c r="J1510" i="6"/>
  <c r="J1490" i="6"/>
  <c r="J1470" i="6"/>
  <c r="J1450" i="6"/>
  <c r="J1430" i="6"/>
  <c r="J1410" i="6"/>
  <c r="K1410" i="6" s="1"/>
  <c r="L1410" i="6" s="1"/>
  <c r="J1390" i="6"/>
  <c r="J1370" i="6"/>
  <c r="J1350" i="6"/>
  <c r="J1330" i="6"/>
  <c r="J1310" i="6"/>
  <c r="J1290" i="6"/>
  <c r="J1250" i="6"/>
  <c r="J1230" i="6"/>
  <c r="J1210" i="6"/>
  <c r="J1190" i="6"/>
  <c r="J1170" i="6"/>
  <c r="J1130" i="6"/>
  <c r="J1110" i="6"/>
  <c r="J1090" i="6"/>
  <c r="J1070" i="6"/>
  <c r="J1050" i="6"/>
  <c r="J1030" i="6"/>
  <c r="J1010" i="6"/>
  <c r="J990" i="6"/>
  <c r="J970" i="6"/>
  <c r="J930" i="6"/>
  <c r="J910" i="6"/>
  <c r="J890" i="6"/>
  <c r="J870" i="6"/>
  <c r="J850" i="6"/>
  <c r="J830" i="6"/>
  <c r="J810" i="6"/>
  <c r="J770" i="6"/>
  <c r="J750" i="6"/>
  <c r="J730" i="6"/>
  <c r="J710" i="6"/>
  <c r="J690" i="6"/>
  <c r="J670" i="6"/>
  <c r="J650" i="6"/>
  <c r="J630" i="6"/>
  <c r="J610" i="6"/>
  <c r="J570" i="6"/>
  <c r="J550" i="6"/>
  <c r="J530" i="6"/>
  <c r="J490" i="6"/>
  <c r="J470" i="6"/>
  <c r="J450" i="6"/>
  <c r="J410" i="6"/>
  <c r="J390" i="6"/>
  <c r="J370" i="6"/>
  <c r="J350" i="6"/>
  <c r="J330" i="6"/>
  <c r="J310" i="6"/>
  <c r="J290" i="6"/>
  <c r="J270" i="6"/>
  <c r="J250" i="6"/>
  <c r="J210" i="6"/>
  <c r="J170" i="6"/>
  <c r="J150" i="6"/>
  <c r="J130" i="6"/>
  <c r="J90" i="6"/>
  <c r="J70" i="6"/>
  <c r="J50" i="6"/>
  <c r="J30" i="6"/>
  <c r="J432" i="6"/>
  <c r="I155" i="6"/>
  <c r="I175" i="6"/>
  <c r="I195" i="6"/>
  <c r="I215" i="6"/>
  <c r="I235" i="6"/>
  <c r="I255" i="6"/>
  <c r="I275" i="6"/>
  <c r="I295" i="6"/>
  <c r="I315" i="6"/>
  <c r="I335" i="6"/>
  <c r="I355" i="6"/>
  <c r="I375" i="6"/>
  <c r="I395" i="6"/>
  <c r="I435" i="6"/>
  <c r="I475" i="6"/>
  <c r="I495" i="6"/>
  <c r="I515" i="6"/>
  <c r="I535" i="6"/>
  <c r="I575" i="6"/>
  <c r="I595" i="6"/>
  <c r="I615" i="6"/>
  <c r="I635" i="6"/>
  <c r="I655" i="6"/>
  <c r="I675" i="6"/>
  <c r="I775" i="6"/>
  <c r="I815" i="6"/>
  <c r="I935" i="6"/>
  <c r="I975" i="6"/>
  <c r="I995" i="6"/>
  <c r="I1055" i="6"/>
  <c r="I1095" i="6"/>
  <c r="I1115" i="6"/>
  <c r="I1155" i="6"/>
  <c r="I1175" i="6"/>
  <c r="I1235" i="6"/>
  <c r="I1255" i="6"/>
  <c r="I1295" i="6"/>
  <c r="I1315" i="6"/>
  <c r="K1315" i="6" s="1"/>
  <c r="L1315" i="6" s="1"/>
  <c r="I1375" i="6"/>
  <c r="I1395" i="6"/>
  <c r="I1455" i="6"/>
  <c r="I1475" i="6"/>
  <c r="I1535" i="6"/>
  <c r="I1555" i="6"/>
  <c r="I1655" i="6"/>
  <c r="I1755" i="6"/>
  <c r="I1775" i="6"/>
  <c r="I1795" i="6"/>
  <c r="J1949" i="6"/>
  <c r="J1909" i="6"/>
  <c r="J1869" i="6"/>
  <c r="J1849" i="6"/>
  <c r="J1809" i="6"/>
  <c r="J1769" i="6"/>
  <c r="J1749" i="6"/>
  <c r="J1729" i="6"/>
  <c r="J1709" i="6"/>
  <c r="J1689" i="6"/>
  <c r="J1669" i="6"/>
  <c r="J1649" i="6"/>
  <c r="J1629" i="6"/>
  <c r="J1609" i="6"/>
  <c r="J1569" i="6"/>
  <c r="J1509" i="6"/>
  <c r="J1449" i="6"/>
  <c r="J1409" i="6"/>
  <c r="J1349" i="6"/>
  <c r="J1329" i="6"/>
  <c r="J1309" i="6"/>
  <c r="J1289" i="6"/>
  <c r="J1269" i="6"/>
  <c r="J1249" i="6"/>
  <c r="J1229" i="6"/>
  <c r="J1209" i="6"/>
  <c r="J1169" i="6"/>
  <c r="J1129" i="6"/>
  <c r="J1109" i="6"/>
  <c r="J1089" i="6"/>
  <c r="J1069" i="6"/>
  <c r="J1009" i="6"/>
  <c r="J989" i="6"/>
  <c r="J969" i="6"/>
  <c r="J929" i="6"/>
  <c r="J889" i="6"/>
  <c r="J849" i="6"/>
  <c r="J829" i="6"/>
  <c r="J789" i="6"/>
  <c r="J769" i="6"/>
  <c r="J749" i="6"/>
  <c r="J709" i="6"/>
  <c r="J689" i="6"/>
  <c r="J669" i="6"/>
  <c r="J629" i="6"/>
  <c r="J609" i="6"/>
  <c r="J589" i="6"/>
  <c r="J549" i="6"/>
  <c r="J529" i="6"/>
  <c r="J509" i="6"/>
  <c r="J489" i="6"/>
  <c r="J469" i="6"/>
  <c r="J449" i="6"/>
  <c r="J409" i="6"/>
  <c r="J389" i="6"/>
  <c r="J369" i="6"/>
  <c r="J349" i="6"/>
  <c r="J329" i="6"/>
  <c r="J309" i="6"/>
  <c r="J289" i="6"/>
  <c r="J269" i="6"/>
  <c r="J249" i="6"/>
  <c r="J229" i="6"/>
  <c r="J209" i="6"/>
  <c r="J189" i="6"/>
  <c r="J169" i="6"/>
  <c r="J149" i="6"/>
  <c r="J129" i="6"/>
  <c r="J109" i="6"/>
  <c r="J315" i="6"/>
  <c r="J962" i="6"/>
  <c r="J942" i="6"/>
  <c r="J882" i="6"/>
  <c r="J862" i="6"/>
  <c r="J842" i="6"/>
  <c r="J822" i="6"/>
  <c r="J802" i="6"/>
  <c r="J782" i="6"/>
  <c r="J762" i="6"/>
  <c r="K762" i="6" s="1"/>
  <c r="L762" i="6" s="1"/>
  <c r="J742" i="6"/>
  <c r="J722" i="6"/>
  <c r="J702" i="6"/>
  <c r="K702" i="6" s="1"/>
  <c r="L702" i="6" s="1"/>
  <c r="J682" i="6"/>
  <c r="J662" i="6"/>
  <c r="J642" i="6"/>
  <c r="J622" i="6"/>
  <c r="J602" i="6"/>
  <c r="K602" i="6" s="1"/>
  <c r="L602" i="6" s="1"/>
  <c r="J582" i="6"/>
  <c r="J562" i="6"/>
  <c r="J542" i="6"/>
  <c r="J522" i="6"/>
  <c r="J502" i="6"/>
  <c r="J482" i="6"/>
  <c r="J462" i="6"/>
  <c r="J442" i="6"/>
  <c r="K442" i="6" s="1"/>
  <c r="L442" i="6" s="1"/>
  <c r="J422" i="6"/>
  <c r="K422" i="6" s="1"/>
  <c r="L422" i="6" s="1"/>
  <c r="J402" i="6"/>
  <c r="J382" i="6"/>
  <c r="J362" i="6"/>
  <c r="K362" i="6" s="1"/>
  <c r="L362" i="6" s="1"/>
  <c r="J342" i="6"/>
  <c r="J322" i="6"/>
  <c r="K322" i="6" s="1"/>
  <c r="L322" i="6" s="1"/>
  <c r="J302" i="6"/>
  <c r="K302" i="6" s="1"/>
  <c r="L302" i="6" s="1"/>
  <c r="J282" i="6"/>
  <c r="J262" i="6"/>
  <c r="J242" i="6"/>
  <c r="K242" i="6" s="1"/>
  <c r="L242" i="6" s="1"/>
  <c r="J222" i="6"/>
  <c r="K222" i="6" s="1"/>
  <c r="L222" i="6" s="1"/>
  <c r="J202" i="6"/>
  <c r="K202" i="6" s="1"/>
  <c r="L202" i="6" s="1"/>
  <c r="J182" i="6"/>
  <c r="J162" i="6"/>
  <c r="J142" i="6"/>
  <c r="K142" i="6" s="1"/>
  <c r="L142" i="6" s="1"/>
  <c r="J122" i="6"/>
  <c r="K122" i="6" s="1"/>
  <c r="L122" i="6" s="1"/>
  <c r="J102" i="6"/>
  <c r="J82" i="6"/>
  <c r="J62" i="6"/>
  <c r="J42" i="6"/>
  <c r="K42" i="6" s="1"/>
  <c r="L42" i="6" s="1"/>
  <c r="J22" i="6"/>
  <c r="J1020" i="6"/>
  <c r="J1000" i="6"/>
  <c r="J980" i="6"/>
  <c r="J960" i="6"/>
  <c r="J940" i="6"/>
  <c r="K940" i="6" s="1"/>
  <c r="L940" i="6" s="1"/>
  <c r="J920" i="6"/>
  <c r="J900" i="6"/>
  <c r="J880" i="6"/>
  <c r="J860" i="6"/>
  <c r="J840" i="6"/>
  <c r="J820" i="6"/>
  <c r="J800" i="6"/>
  <c r="J780" i="6"/>
  <c r="J760" i="6"/>
  <c r="J740" i="6"/>
  <c r="J720" i="6"/>
  <c r="J700" i="6"/>
  <c r="J680" i="6"/>
  <c r="J660" i="6"/>
  <c r="J640" i="6"/>
  <c r="J620" i="6"/>
  <c r="J600" i="6"/>
  <c r="J580" i="6"/>
  <c r="J560" i="6"/>
  <c r="K560" i="6" s="1"/>
  <c r="L560" i="6" s="1"/>
  <c r="J540" i="6"/>
  <c r="J520" i="6"/>
  <c r="J500" i="6"/>
  <c r="J480" i="6"/>
  <c r="J460" i="6"/>
  <c r="J440" i="6"/>
  <c r="J420" i="6"/>
  <c r="J400" i="6"/>
  <c r="J380" i="6"/>
  <c r="J360" i="6"/>
  <c r="J340" i="6"/>
  <c r="J320" i="6"/>
  <c r="J300" i="6"/>
  <c r="J280" i="6"/>
  <c r="J260" i="6"/>
  <c r="J240" i="6"/>
  <c r="J220" i="6"/>
  <c r="J200" i="6"/>
  <c r="J180" i="6"/>
  <c r="J160" i="6"/>
  <c r="J140" i="6"/>
  <c r="J120" i="6"/>
  <c r="J100" i="6"/>
  <c r="J80" i="6"/>
  <c r="J60" i="6"/>
  <c r="J40" i="6"/>
  <c r="J20" i="6"/>
  <c r="J1538" i="6"/>
  <c r="J1518" i="6"/>
  <c r="J1498" i="6"/>
  <c r="J1478" i="6"/>
  <c r="J1458" i="6"/>
  <c r="J1438" i="6"/>
  <c r="J1418" i="6"/>
  <c r="J1398" i="6"/>
  <c r="J1378" i="6"/>
  <c r="J1358" i="6"/>
  <c r="J1338" i="6"/>
  <c r="J1318" i="6"/>
  <c r="J1278" i="6"/>
  <c r="J1258" i="6"/>
  <c r="J1238" i="6"/>
  <c r="J1218" i="6"/>
  <c r="J1198" i="6"/>
  <c r="J1178" i="6"/>
  <c r="J1158" i="6"/>
  <c r="J1138" i="6"/>
  <c r="J1098" i="6"/>
  <c r="J1058" i="6"/>
  <c r="J1038" i="6"/>
  <c r="K1038" i="6" s="1"/>
  <c r="L1038" i="6" s="1"/>
  <c r="J1018" i="6"/>
  <c r="J978" i="6"/>
  <c r="J958" i="6"/>
  <c r="J938" i="6"/>
  <c r="J918" i="6"/>
  <c r="J898" i="6"/>
  <c r="J878" i="6"/>
  <c r="J858" i="6"/>
  <c r="K858" i="6" s="1"/>
  <c r="L858" i="6" s="1"/>
  <c r="J838" i="6"/>
  <c r="J818" i="6"/>
  <c r="J798" i="6"/>
  <c r="J758" i="6"/>
  <c r="J738" i="6"/>
  <c r="J678" i="6"/>
  <c r="J658" i="6"/>
  <c r="J618" i="6"/>
  <c r="J598" i="6"/>
  <c r="J578" i="6"/>
  <c r="K578" i="6" s="1"/>
  <c r="L578" i="6" s="1"/>
  <c r="J538" i="6"/>
  <c r="J518" i="6"/>
  <c r="J498" i="6"/>
  <c r="J458" i="6"/>
  <c r="J438" i="6"/>
  <c r="J418" i="6"/>
  <c r="J398" i="6"/>
  <c r="J378" i="6"/>
  <c r="J358" i="6"/>
  <c r="J318" i="6"/>
  <c r="K318" i="6" s="1"/>
  <c r="L318" i="6" s="1"/>
  <c r="J298" i="6"/>
  <c r="K298" i="6" s="1"/>
  <c r="L298" i="6" s="1"/>
  <c r="J258" i="6"/>
  <c r="J218" i="6"/>
  <c r="J198" i="6"/>
  <c r="J178" i="6"/>
  <c r="K178" i="6" s="1"/>
  <c r="L178" i="6" s="1"/>
  <c r="J138" i="6"/>
  <c r="J98" i="6"/>
  <c r="J78" i="6"/>
  <c r="J58" i="6"/>
  <c r="J38" i="6"/>
  <c r="J18" i="6"/>
  <c r="J656" i="6"/>
  <c r="J616" i="6"/>
  <c r="J596" i="6"/>
  <c r="J576" i="6"/>
  <c r="J536" i="6"/>
  <c r="J516" i="6"/>
  <c r="J496" i="6"/>
  <c r="J456" i="6"/>
  <c r="J436" i="6"/>
  <c r="K436" i="6" s="1"/>
  <c r="L436" i="6" s="1"/>
  <c r="J416" i="6"/>
  <c r="J396" i="6"/>
  <c r="J356" i="6"/>
  <c r="J336" i="6"/>
  <c r="J316" i="6"/>
  <c r="J296" i="6"/>
  <c r="J276" i="6"/>
  <c r="J256" i="6"/>
  <c r="J236" i="6"/>
  <c r="J216" i="6"/>
  <c r="J196" i="6"/>
  <c r="J176" i="6"/>
  <c r="J156" i="6"/>
  <c r="J116" i="6"/>
  <c r="J96" i="6"/>
  <c r="J56" i="6"/>
  <c r="J1155" i="6"/>
  <c r="J1135" i="6"/>
  <c r="J1115" i="6"/>
  <c r="J1095" i="6"/>
  <c r="J1035" i="6"/>
  <c r="J1015" i="6"/>
  <c r="J935" i="6"/>
  <c r="J895" i="6"/>
  <c r="J835" i="6"/>
  <c r="J815" i="6"/>
  <c r="J795" i="6"/>
  <c r="J755" i="6"/>
  <c r="J715" i="6"/>
  <c r="J675" i="6"/>
  <c r="J635" i="6"/>
  <c r="J595" i="6"/>
  <c r="J575" i="6"/>
  <c r="J555" i="6"/>
  <c r="J535" i="6"/>
  <c r="J515" i="6"/>
  <c r="J495" i="6"/>
  <c r="J475" i="6"/>
  <c r="J435" i="6"/>
  <c r="J415" i="6"/>
  <c r="J355" i="6"/>
  <c r="J295" i="6"/>
  <c r="J275" i="6"/>
  <c r="J255" i="6"/>
  <c r="J235" i="6"/>
  <c r="J215" i="6"/>
  <c r="J195" i="6"/>
  <c r="J175" i="6"/>
  <c r="J155" i="6"/>
  <c r="J115" i="6"/>
  <c r="J55" i="6"/>
  <c r="J1514" i="6"/>
  <c r="J1474" i="6"/>
  <c r="J1414" i="6"/>
  <c r="J1394" i="6"/>
  <c r="J1374" i="6"/>
  <c r="J1354" i="6"/>
  <c r="J1334" i="6"/>
  <c r="J1314" i="6"/>
  <c r="J1294" i="6"/>
  <c r="J1254" i="6"/>
  <c r="J1214" i="6"/>
  <c r="J1174" i="6"/>
  <c r="J1154" i="6"/>
  <c r="J1134" i="6"/>
  <c r="J1094" i="6"/>
  <c r="J1054" i="6"/>
  <c r="J1034" i="6"/>
  <c r="J1014" i="6"/>
  <c r="J994" i="6"/>
  <c r="J974" i="6"/>
  <c r="J934" i="6"/>
  <c r="J914" i="6"/>
  <c r="J894" i="6"/>
  <c r="J854" i="6"/>
  <c r="J834" i="6"/>
  <c r="K834" i="6" s="1"/>
  <c r="L834" i="6" s="1"/>
  <c r="J814" i="6"/>
  <c r="J774" i="6"/>
  <c r="J754" i="6"/>
  <c r="J734" i="6"/>
  <c r="J714" i="6"/>
  <c r="J654" i="6"/>
  <c r="J634" i="6"/>
  <c r="J574" i="6"/>
  <c r="J554" i="6"/>
  <c r="J534" i="6"/>
  <c r="J494" i="6"/>
  <c r="J454" i="6"/>
  <c r="J414" i="6"/>
  <c r="J394" i="6"/>
  <c r="J354" i="6"/>
  <c r="J334" i="6"/>
  <c r="J314" i="6"/>
  <c r="J294" i="6"/>
  <c r="J254" i="6"/>
  <c r="J234" i="6"/>
  <c r="J214" i="6"/>
  <c r="J174" i="6"/>
  <c r="J154" i="6"/>
  <c r="J114" i="6"/>
  <c r="J94" i="6"/>
  <c r="K94" i="6" s="1"/>
  <c r="L94" i="6" s="1"/>
  <c r="J54" i="6"/>
  <c r="J1593" i="6"/>
  <c r="J1573" i="6"/>
  <c r="J1553" i="6"/>
  <c r="J1533" i="6"/>
  <c r="J1513" i="6"/>
  <c r="J1493" i="6"/>
  <c r="J1473" i="6"/>
  <c r="J1453" i="6"/>
  <c r="J1433" i="6"/>
  <c r="J1413" i="6"/>
  <c r="K1413" i="6" s="1"/>
  <c r="L1413" i="6" s="1"/>
  <c r="J1393" i="6"/>
  <c r="J1373" i="6"/>
  <c r="J1353" i="6"/>
  <c r="J1313" i="6"/>
  <c r="J1273" i="6"/>
  <c r="J1253" i="6"/>
  <c r="J1133" i="6"/>
  <c r="J1113" i="6"/>
  <c r="J1093" i="6"/>
  <c r="J1053" i="6"/>
  <c r="J1013" i="6"/>
  <c r="J973" i="6"/>
  <c r="J913" i="6"/>
  <c r="J813" i="6"/>
  <c r="J793" i="6"/>
  <c r="J753" i="6"/>
  <c r="J733" i="6"/>
  <c r="J713" i="6"/>
  <c r="J673" i="6"/>
  <c r="J653" i="6"/>
  <c r="J633" i="6"/>
  <c r="J593" i="6"/>
  <c r="J573" i="6"/>
  <c r="J553" i="6"/>
  <c r="J533" i="6"/>
  <c r="J493" i="6"/>
  <c r="J473" i="6"/>
  <c r="J413" i="6"/>
  <c r="J353" i="6"/>
  <c r="J273" i="6"/>
  <c r="J253" i="6"/>
  <c r="J233" i="6"/>
  <c r="J173" i="6"/>
  <c r="J153" i="6"/>
  <c r="J113" i="6"/>
  <c r="J53" i="6"/>
  <c r="J1932" i="6"/>
  <c r="J1912" i="6"/>
  <c r="J1892" i="6"/>
  <c r="J1872" i="6"/>
  <c r="J1852" i="6"/>
  <c r="J1832" i="6"/>
  <c r="J1812" i="6"/>
  <c r="J1792" i="6"/>
  <c r="J1772" i="6"/>
  <c r="J1752" i="6"/>
  <c r="J1732" i="6"/>
  <c r="J1712" i="6"/>
  <c r="J1692" i="6"/>
  <c r="J1672" i="6"/>
  <c r="J1652" i="6"/>
  <c r="J1632" i="6"/>
  <c r="J1612" i="6"/>
  <c r="J1592" i="6"/>
  <c r="J1572" i="6"/>
  <c r="J1552" i="6"/>
  <c r="J1532" i="6"/>
  <c r="J1512" i="6"/>
  <c r="J1492" i="6"/>
  <c r="J1472" i="6"/>
  <c r="J1452" i="6"/>
  <c r="J1432" i="6"/>
  <c r="J1412" i="6"/>
  <c r="J1392" i="6"/>
  <c r="J1372" i="6"/>
  <c r="J1352" i="6"/>
  <c r="J1332" i="6"/>
  <c r="J1312" i="6"/>
  <c r="J1292" i="6"/>
  <c r="J1252" i="6"/>
  <c r="J1232" i="6"/>
  <c r="J1212" i="6"/>
  <c r="J1172" i="6"/>
  <c r="J1132" i="6"/>
  <c r="J1112" i="6"/>
  <c r="J1092" i="6"/>
  <c r="J1072" i="6"/>
  <c r="J1052" i="6"/>
  <c r="J1012" i="6"/>
  <c r="J992" i="6"/>
  <c r="J972" i="6"/>
  <c r="J932" i="6"/>
  <c r="J912" i="6"/>
  <c r="J892" i="6"/>
  <c r="J872" i="6"/>
  <c r="J852" i="6"/>
  <c r="J812" i="6"/>
  <c r="J772" i="6"/>
  <c r="J752" i="6"/>
  <c r="J732" i="6"/>
  <c r="J712" i="6"/>
  <c r="J652" i="6"/>
  <c r="J572" i="6"/>
  <c r="J532" i="6"/>
  <c r="J492" i="6"/>
  <c r="J452" i="6"/>
  <c r="J412" i="6"/>
  <c r="J392" i="6"/>
  <c r="J372" i="6"/>
  <c r="J352" i="6"/>
  <c r="J332" i="6"/>
  <c r="J312" i="6"/>
  <c r="J272" i="6"/>
  <c r="J252" i="6"/>
  <c r="J212" i="6"/>
  <c r="J172" i="6"/>
  <c r="J152" i="6"/>
  <c r="J112" i="6"/>
  <c r="J92" i="6"/>
  <c r="J52" i="6"/>
  <c r="J32" i="6"/>
  <c r="J89" i="6"/>
  <c r="J69" i="6"/>
  <c r="J49" i="6"/>
  <c r="J29" i="6"/>
  <c r="I297" i="7"/>
  <c r="K297" i="7" s="1"/>
  <c r="L297" i="7" s="1"/>
  <c r="I11" i="7"/>
  <c r="K11" i="7" s="1"/>
  <c r="L11" i="7" s="1"/>
  <c r="M11" i="7" s="1"/>
  <c r="I681" i="7"/>
  <c r="K681" i="7" s="1"/>
  <c r="L681" i="7" s="1"/>
  <c r="I1846" i="7"/>
  <c r="K1846" i="7" s="1"/>
  <c r="L1846" i="7" s="1"/>
  <c r="I1667" i="7"/>
  <c r="K1667" i="7" s="1"/>
  <c r="L1667" i="7" s="1"/>
  <c r="I556" i="7"/>
  <c r="K556" i="7" s="1"/>
  <c r="L556" i="7" s="1"/>
  <c r="I1555" i="7"/>
  <c r="K1555" i="7" s="1"/>
  <c r="L1555" i="7" s="1"/>
  <c r="I1148" i="7"/>
  <c r="K1148" i="7" s="1"/>
  <c r="L1148" i="7" s="1"/>
  <c r="I399" i="7"/>
  <c r="K399" i="7" s="1"/>
  <c r="L399" i="7" s="1"/>
  <c r="I1406" i="7"/>
  <c r="K1406" i="7" s="1"/>
  <c r="L1406" i="7" s="1"/>
  <c r="I1086" i="7"/>
  <c r="K1086" i="7" s="1"/>
  <c r="L1086" i="7" s="1"/>
  <c r="M1086" i="7" s="1"/>
  <c r="I126" i="7"/>
  <c r="K126" i="7" s="1"/>
  <c r="L126" i="7" s="1"/>
  <c r="I1636" i="7"/>
  <c r="K1636" i="7" s="1"/>
  <c r="L1636" i="7" s="1"/>
  <c r="I1603" i="7"/>
  <c r="K1603" i="7" s="1"/>
  <c r="L1603" i="7" s="1"/>
  <c r="I1303" i="7"/>
  <c r="K1303" i="7" s="1"/>
  <c r="L1303" i="7" s="1"/>
  <c r="M1303" i="7" s="1"/>
  <c r="I1843" i="7"/>
  <c r="K1843" i="7" s="1"/>
  <c r="L1843" i="7" s="1"/>
  <c r="I584" i="7"/>
  <c r="K584" i="7" s="1"/>
  <c r="L584" i="7" s="1"/>
  <c r="M584" i="7" s="1"/>
  <c r="I265" i="7"/>
  <c r="K265" i="7" s="1"/>
  <c r="L265" i="7" s="1"/>
  <c r="I299" i="7"/>
  <c r="K299" i="7" s="1"/>
  <c r="L299" i="7" s="1"/>
  <c r="I1602" i="7"/>
  <c r="K1602" i="7" s="1"/>
  <c r="L1602" i="7" s="1"/>
  <c r="M1602" i="7" s="1"/>
  <c r="I1924" i="7"/>
  <c r="K1924" i="7" s="1"/>
  <c r="L1924" i="7" s="1"/>
  <c r="I1304" i="7"/>
  <c r="K1304" i="7" s="1"/>
  <c r="L1304" i="7" s="1"/>
  <c r="I1841" i="7"/>
  <c r="K1841" i="7" s="1"/>
  <c r="L1841" i="7" s="1"/>
  <c r="I1781" i="7"/>
  <c r="K1781" i="7" s="1"/>
  <c r="L1781" i="7" s="1"/>
  <c r="I906" i="7"/>
  <c r="K906" i="7" s="1"/>
  <c r="L906" i="7" s="1"/>
  <c r="I1288" i="7"/>
  <c r="K1288" i="7" s="1"/>
  <c r="L1288" i="7" s="1"/>
  <c r="I622" i="7"/>
  <c r="K622" i="7" s="1"/>
  <c r="L622" i="7" s="1"/>
  <c r="I644" i="7"/>
  <c r="K644" i="7" s="1"/>
  <c r="L644" i="7" s="1"/>
  <c r="I334" i="7"/>
  <c r="K334" i="7" s="1"/>
  <c r="L334" i="7" s="1"/>
  <c r="I1813" i="7"/>
  <c r="K1813" i="7" s="1"/>
  <c r="L1813" i="7" s="1"/>
  <c r="M1813" i="7" s="1"/>
  <c r="I1605" i="7"/>
  <c r="K1605" i="7" s="1"/>
  <c r="L1605" i="7" s="1"/>
  <c r="I605" i="7"/>
  <c r="K605" i="7" s="1"/>
  <c r="L605" i="7" s="1"/>
  <c r="I1328" i="7"/>
  <c r="K1328" i="7" s="1"/>
  <c r="L1328" i="7" s="1"/>
  <c r="I242" i="7"/>
  <c r="K242" i="7" s="1"/>
  <c r="L242" i="7" s="1"/>
  <c r="M242" i="7" s="1"/>
  <c r="N242" i="7" s="1"/>
  <c r="I444" i="7"/>
  <c r="K444" i="7" s="1"/>
  <c r="L444" i="7" s="1"/>
  <c r="M444" i="7" s="1"/>
  <c r="I819" i="7"/>
  <c r="K819" i="7" s="1"/>
  <c r="L819" i="7" s="1"/>
  <c r="M819" i="7" s="1"/>
  <c r="I1522" i="7"/>
  <c r="K1522" i="7" s="1"/>
  <c r="L1522" i="7" s="1"/>
  <c r="M1522" i="7" s="1"/>
  <c r="I1524" i="7"/>
  <c r="K1524" i="7" s="1"/>
  <c r="L1524" i="7" s="1"/>
  <c r="I1604" i="7"/>
  <c r="K1604" i="7" s="1"/>
  <c r="L1604" i="7" s="1"/>
  <c r="I821" i="7"/>
  <c r="K821" i="7" s="1"/>
  <c r="L821" i="7" s="1"/>
  <c r="I1005" i="7"/>
  <c r="K1005" i="7" s="1"/>
  <c r="L1005" i="7" s="1"/>
  <c r="I1824" i="7"/>
  <c r="K1824" i="7" s="1"/>
  <c r="L1824" i="7" s="1"/>
  <c r="I1521" i="7"/>
  <c r="K1521" i="7" s="1"/>
  <c r="L1521" i="7" s="1"/>
  <c r="I1701" i="7"/>
  <c r="K1701" i="7" s="1"/>
  <c r="L1701" i="7" s="1"/>
  <c r="I1601" i="7"/>
  <c r="K1601" i="7" s="1"/>
  <c r="L1601" i="7" s="1"/>
  <c r="I1938" i="7"/>
  <c r="K1938" i="7" s="1"/>
  <c r="L1938" i="7" s="1"/>
  <c r="I1940" i="7"/>
  <c r="K1940" i="7" s="1"/>
  <c r="L1940" i="7" s="1"/>
  <c r="I1699" i="7"/>
  <c r="K1699" i="7" s="1"/>
  <c r="L1699" i="7" s="1"/>
  <c r="I1936" i="7"/>
  <c r="K1936" i="7" s="1"/>
  <c r="L1936" i="7" s="1"/>
  <c r="I1698" i="7"/>
  <c r="K1698" i="7" s="1"/>
  <c r="L1698" i="7" s="1"/>
  <c r="I1121" i="7"/>
  <c r="K1121" i="7" s="1"/>
  <c r="L1121" i="7" s="1"/>
  <c r="I503" i="7"/>
  <c r="K503" i="7" s="1"/>
  <c r="L503" i="7" s="1"/>
  <c r="I395" i="7"/>
  <c r="K395" i="7" s="1"/>
  <c r="L395" i="7" s="1"/>
  <c r="M395" i="7" s="1"/>
  <c r="I1302" i="7"/>
  <c r="K1302" i="7" s="1"/>
  <c r="L1302" i="7" s="1"/>
  <c r="I901" i="7"/>
  <c r="K901" i="7" s="1"/>
  <c r="L901" i="7" s="1"/>
  <c r="M901" i="7" s="1"/>
  <c r="I1840" i="7"/>
  <c r="K1840" i="7" s="1"/>
  <c r="L1840" i="7" s="1"/>
  <c r="M1840" i="7" s="1"/>
  <c r="I1640" i="7"/>
  <c r="K1640" i="7" s="1"/>
  <c r="L1640" i="7" s="1"/>
  <c r="M1640" i="7" s="1"/>
  <c r="I1540" i="7"/>
  <c r="K1540" i="7" s="1"/>
  <c r="L1540" i="7" s="1"/>
  <c r="I1240" i="7"/>
  <c r="K1240" i="7" s="1"/>
  <c r="L1240" i="7" s="1"/>
  <c r="I823" i="7"/>
  <c r="K823" i="7" s="1"/>
  <c r="L823" i="7" s="1"/>
  <c r="M823" i="7" s="1"/>
  <c r="N823" i="7" s="1"/>
  <c r="I822" i="7"/>
  <c r="K822" i="7" s="1"/>
  <c r="L822" i="7" s="1"/>
  <c r="I1798" i="7"/>
  <c r="K1798" i="7" s="1"/>
  <c r="L1798" i="7" s="1"/>
  <c r="I1598" i="7"/>
  <c r="K1598" i="7" s="1"/>
  <c r="L1598" i="7" s="1"/>
  <c r="I1518" i="7"/>
  <c r="K1518" i="7" s="1"/>
  <c r="L1518" i="7" s="1"/>
  <c r="I637" i="7"/>
  <c r="K637" i="7" s="1"/>
  <c r="L637" i="7" s="1"/>
  <c r="I1789" i="7"/>
  <c r="K1789" i="7" s="1"/>
  <c r="L1789" i="7" s="1"/>
  <c r="I1535" i="7"/>
  <c r="K1535" i="7" s="1"/>
  <c r="L1535" i="7" s="1"/>
  <c r="I1416" i="7"/>
  <c r="K1416" i="7" s="1"/>
  <c r="L1416" i="7" s="1"/>
  <c r="I1196" i="7"/>
  <c r="K1196" i="7" s="1"/>
  <c r="L1196" i="7" s="1"/>
  <c r="I1172" i="7"/>
  <c r="K1172" i="7" s="1"/>
  <c r="L1172" i="7" s="1"/>
  <c r="I1092" i="7"/>
  <c r="K1092" i="7" s="1"/>
  <c r="L1092" i="7" s="1"/>
  <c r="M1092" i="7" s="1"/>
  <c r="I956" i="7"/>
  <c r="K956" i="7" s="1"/>
  <c r="L956" i="7" s="1"/>
  <c r="M956" i="7" s="1"/>
  <c r="I696" i="7"/>
  <c r="K696" i="7" s="1"/>
  <c r="L696" i="7" s="1"/>
  <c r="I672" i="7"/>
  <c r="K672" i="7" s="1"/>
  <c r="L672" i="7" s="1"/>
  <c r="M672" i="7" s="1"/>
  <c r="I296" i="7"/>
  <c r="K296" i="7" s="1"/>
  <c r="L296" i="7" s="1"/>
  <c r="M296" i="7" s="1"/>
  <c r="I1842" i="7"/>
  <c r="K1842" i="7" s="1"/>
  <c r="L1842" i="7" s="1"/>
  <c r="M1842" i="7" s="1"/>
  <c r="N1842" i="7" s="1"/>
  <c r="I1075" i="7"/>
  <c r="K1075" i="7" s="1"/>
  <c r="L1075" i="7" s="1"/>
  <c r="M1075" i="7" s="1"/>
  <c r="I106" i="7"/>
  <c r="K106" i="7" s="1"/>
  <c r="L106" i="7" s="1"/>
  <c r="I231" i="7"/>
  <c r="K231" i="7" s="1"/>
  <c r="L231" i="7" s="1"/>
  <c r="I1325" i="7"/>
  <c r="K1325" i="7" s="1"/>
  <c r="L1325" i="7" s="1"/>
  <c r="I1984" i="7"/>
  <c r="K1984" i="7" s="1"/>
  <c r="L1984" i="7" s="1"/>
  <c r="I1417" i="7"/>
  <c r="K1417" i="7" s="1"/>
  <c r="L1417" i="7" s="1"/>
  <c r="I1743" i="7"/>
  <c r="K1743" i="7" s="1"/>
  <c r="L1743" i="7" s="1"/>
  <c r="I443" i="7"/>
  <c r="K443" i="7" s="1"/>
  <c r="L443" i="7" s="1"/>
  <c r="I586" i="7"/>
  <c r="K586" i="7" s="1"/>
  <c r="L586" i="7" s="1"/>
  <c r="I1782" i="7"/>
  <c r="K1782" i="7" s="1"/>
  <c r="L1782" i="7" s="1"/>
  <c r="M1782" i="7" s="1"/>
  <c r="I1861" i="7"/>
  <c r="K1861" i="7" s="1"/>
  <c r="L1861" i="7" s="1"/>
  <c r="I1041" i="7"/>
  <c r="K1041" i="7" s="1"/>
  <c r="L1041" i="7" s="1"/>
  <c r="I241" i="7"/>
  <c r="K241" i="7" s="1"/>
  <c r="L241" i="7" s="1"/>
  <c r="I160" i="7"/>
  <c r="K160" i="7" s="1"/>
  <c r="L160" i="7" s="1"/>
  <c r="I1960" i="7"/>
  <c r="K1960" i="7" s="1"/>
  <c r="L1960" i="7" s="1"/>
  <c r="I1860" i="7"/>
  <c r="K1860" i="7" s="1"/>
  <c r="L1860" i="7" s="1"/>
  <c r="M1860" i="7" s="1"/>
  <c r="I1680" i="7"/>
  <c r="K1680" i="7" s="1"/>
  <c r="L1680" i="7" s="1"/>
  <c r="I1500" i="7"/>
  <c r="K1500" i="7" s="1"/>
  <c r="L1500" i="7" s="1"/>
  <c r="M1500" i="7" s="1"/>
  <c r="I1400" i="7"/>
  <c r="K1400" i="7" s="1"/>
  <c r="L1400" i="7" s="1"/>
  <c r="I1299" i="7"/>
  <c r="K1299" i="7" s="1"/>
  <c r="L1299" i="7" s="1"/>
  <c r="M1299" i="7" s="1"/>
  <c r="I1300" i="7"/>
  <c r="K1300" i="7" s="1"/>
  <c r="L1300" i="7" s="1"/>
  <c r="M1300" i="7" s="1"/>
  <c r="N1300" i="7" s="1"/>
  <c r="I23" i="7"/>
  <c r="K23" i="7" s="1"/>
  <c r="L23" i="7" s="1"/>
  <c r="I1978" i="7"/>
  <c r="K1978" i="7" s="1"/>
  <c r="L1978" i="7" s="1"/>
  <c r="M1978" i="7" s="1"/>
  <c r="I1878" i="7"/>
  <c r="K1878" i="7" s="1"/>
  <c r="L1878" i="7" s="1"/>
  <c r="I1778" i="7"/>
  <c r="K1778" i="7" s="1"/>
  <c r="L1778" i="7" s="1"/>
  <c r="I1678" i="7"/>
  <c r="K1678" i="7" s="1"/>
  <c r="L1678" i="7" s="1"/>
  <c r="I1578" i="7"/>
  <c r="K1578" i="7" s="1"/>
  <c r="L1578" i="7" s="1"/>
  <c r="I1458" i="7"/>
  <c r="K1458" i="7" s="1"/>
  <c r="L1458" i="7" s="1"/>
  <c r="I1897" i="7"/>
  <c r="K1897" i="7" s="1"/>
  <c r="L1897" i="7" s="1"/>
  <c r="I1874" i="7"/>
  <c r="K1874" i="7" s="1"/>
  <c r="L1874" i="7" s="1"/>
  <c r="I1582" i="7"/>
  <c r="K1582" i="7" s="1"/>
  <c r="L1582" i="7" s="1"/>
  <c r="I1147" i="7"/>
  <c r="K1147" i="7" s="1"/>
  <c r="L1147" i="7" s="1"/>
  <c r="I1976" i="7"/>
  <c r="K1976" i="7" s="1"/>
  <c r="L1976" i="7" s="1"/>
  <c r="M1976" i="7" s="1"/>
  <c r="N1976" i="7" s="1"/>
  <c r="I1419" i="7"/>
  <c r="K1419" i="7" s="1"/>
  <c r="L1419" i="7" s="1"/>
  <c r="M1419" i="7" s="1"/>
  <c r="I1006" i="7"/>
  <c r="K1006" i="7" s="1"/>
  <c r="L1006" i="7" s="1"/>
  <c r="M1006" i="7" s="1"/>
  <c r="I270" i="7"/>
  <c r="K270" i="7" s="1"/>
  <c r="L270" i="7" s="1"/>
  <c r="I1903" i="7"/>
  <c r="K1903" i="7" s="1"/>
  <c r="L1903" i="7" s="1"/>
  <c r="I1704" i="7"/>
  <c r="K1704" i="7" s="1"/>
  <c r="L1704" i="7" s="1"/>
  <c r="I1703" i="7"/>
  <c r="K1703" i="7" s="1"/>
  <c r="L1703" i="7" s="1"/>
  <c r="I482" i="7"/>
  <c r="K482" i="7" s="1"/>
  <c r="L482" i="7" s="1"/>
  <c r="M482" i="7" s="1"/>
  <c r="I1702" i="7"/>
  <c r="K1702" i="7" s="1"/>
  <c r="L1702" i="7" s="1"/>
  <c r="M1702" i="7" s="1"/>
  <c r="I1880" i="7"/>
  <c r="K1880" i="7" s="1"/>
  <c r="L1880" i="7" s="1"/>
  <c r="I1760" i="7"/>
  <c r="K1760" i="7" s="1"/>
  <c r="L1760" i="7" s="1"/>
  <c r="I1560" i="7"/>
  <c r="K1560" i="7" s="1"/>
  <c r="L1560" i="7" s="1"/>
  <c r="M1560" i="7" s="1"/>
  <c r="I1958" i="7"/>
  <c r="K1958" i="7" s="1"/>
  <c r="L1958" i="7" s="1"/>
  <c r="I1838" i="7"/>
  <c r="K1838" i="7" s="1"/>
  <c r="L1838" i="7" s="1"/>
  <c r="I1638" i="7"/>
  <c r="K1638" i="7" s="1"/>
  <c r="L1638" i="7" s="1"/>
  <c r="I1538" i="7"/>
  <c r="K1538" i="7" s="1"/>
  <c r="L1538" i="7" s="1"/>
  <c r="I1457" i="7"/>
  <c r="K1457" i="7" s="1"/>
  <c r="L1457" i="7" s="1"/>
  <c r="I151" i="7"/>
  <c r="K151" i="7" s="1"/>
  <c r="L151" i="7" s="1"/>
  <c r="I1514" i="7"/>
  <c r="K1514" i="7" s="1"/>
  <c r="L1514" i="7" s="1"/>
  <c r="I954" i="7"/>
  <c r="K954" i="7" s="1"/>
  <c r="L954" i="7" s="1"/>
  <c r="I952" i="7"/>
  <c r="K952" i="7" s="1"/>
  <c r="L952" i="7" s="1"/>
  <c r="M952" i="7" s="1"/>
  <c r="I341" i="7"/>
  <c r="K341" i="7" s="1"/>
  <c r="L341" i="7" s="1"/>
  <c r="I298" i="7"/>
  <c r="K298" i="7" s="1"/>
  <c r="L298" i="7" s="1"/>
  <c r="M298" i="7" s="1"/>
  <c r="I205" i="7"/>
  <c r="K205" i="7" s="1"/>
  <c r="L205" i="7" s="1"/>
  <c r="I1541" i="7"/>
  <c r="K1541" i="7" s="1"/>
  <c r="L1541" i="7" s="1"/>
  <c r="I1462" i="7"/>
  <c r="K1462" i="7" s="1"/>
  <c r="L1462" i="7" s="1"/>
  <c r="M1462" i="7" s="1"/>
  <c r="I142" i="7"/>
  <c r="K142" i="7" s="1"/>
  <c r="L142" i="7" s="1"/>
  <c r="M142" i="7" s="1"/>
  <c r="I1883" i="7"/>
  <c r="K1883" i="7" s="1"/>
  <c r="L1883" i="7" s="1"/>
  <c r="M1883" i="7" s="1"/>
  <c r="I1720" i="7"/>
  <c r="K1720" i="7" s="1"/>
  <c r="L1720" i="7" s="1"/>
  <c r="M1720" i="7" s="1"/>
  <c r="N1720" i="7" s="1"/>
  <c r="I1620" i="7"/>
  <c r="K1620" i="7" s="1"/>
  <c r="L1620" i="7" s="1"/>
  <c r="M1620" i="7" s="1"/>
  <c r="I1520" i="7"/>
  <c r="K1520" i="7" s="1"/>
  <c r="L1520" i="7" s="1"/>
  <c r="I22" i="7"/>
  <c r="K22" i="7" s="1"/>
  <c r="L22" i="7" s="1"/>
  <c r="M22" i="7" s="1"/>
  <c r="I1898" i="7"/>
  <c r="K1898" i="7" s="1"/>
  <c r="L1898" i="7" s="1"/>
  <c r="I1818" i="7"/>
  <c r="K1818" i="7" s="1"/>
  <c r="L1818" i="7" s="1"/>
  <c r="I1718" i="7"/>
  <c r="K1718" i="7" s="1"/>
  <c r="L1718" i="7" s="1"/>
  <c r="I1618" i="7"/>
  <c r="K1618" i="7" s="1"/>
  <c r="L1618" i="7" s="1"/>
  <c r="I1498" i="7"/>
  <c r="K1498" i="7" s="1"/>
  <c r="L1498" i="7" s="1"/>
  <c r="I1845" i="7"/>
  <c r="K1845" i="7" s="1"/>
  <c r="L1845" i="7" s="1"/>
  <c r="I597" i="7"/>
  <c r="K597" i="7" s="1"/>
  <c r="L597" i="7" s="1"/>
  <c r="I437" i="7"/>
  <c r="K437" i="7" s="1"/>
  <c r="L437" i="7" s="1"/>
  <c r="I758" i="7"/>
  <c r="K758" i="7" s="1"/>
  <c r="L758" i="7" s="1"/>
  <c r="M758" i="7" s="1"/>
  <c r="N758" i="7" s="1"/>
  <c r="I1113" i="7"/>
  <c r="K1113" i="7" s="1"/>
  <c r="L1113" i="7" s="1"/>
  <c r="M1113" i="7" s="1"/>
  <c r="I905" i="7"/>
  <c r="K905" i="7" s="1"/>
  <c r="L905" i="7" s="1"/>
  <c r="M905" i="7" s="1"/>
  <c r="I1905" i="7"/>
  <c r="K1905" i="7" s="1"/>
  <c r="L1905" i="7" s="1"/>
  <c r="M1905" i="7" s="1"/>
  <c r="I1751" i="7"/>
  <c r="K1751" i="7" s="1"/>
  <c r="L1751" i="7" s="1"/>
  <c r="I1491" i="7"/>
  <c r="K1491" i="7" s="1"/>
  <c r="L1491" i="7" s="1"/>
  <c r="I1431" i="7"/>
  <c r="K1431" i="7" s="1"/>
  <c r="L1431" i="7" s="1"/>
  <c r="I1391" i="7"/>
  <c r="K1391" i="7" s="1"/>
  <c r="L1391" i="7" s="1"/>
  <c r="I1351" i="7"/>
  <c r="K1351" i="7" s="1"/>
  <c r="L1351" i="7" s="1"/>
  <c r="M1351" i="7" s="1"/>
  <c r="I1271" i="7"/>
  <c r="K1271" i="7" s="1"/>
  <c r="L1271" i="7" s="1"/>
  <c r="I1211" i="7"/>
  <c r="K1211" i="7" s="1"/>
  <c r="L1211" i="7" s="1"/>
  <c r="I1171" i="7"/>
  <c r="K1171" i="7" s="1"/>
  <c r="L1171" i="7" s="1"/>
  <c r="M1171" i="7" s="1"/>
  <c r="I1111" i="7"/>
  <c r="K1111" i="7" s="1"/>
  <c r="L1111" i="7" s="1"/>
  <c r="I1091" i="7"/>
  <c r="K1091" i="7" s="1"/>
  <c r="L1091" i="7" s="1"/>
  <c r="I1071" i="7"/>
  <c r="K1071" i="7" s="1"/>
  <c r="L1071" i="7" s="1"/>
  <c r="I1031" i="7"/>
  <c r="K1031" i="7" s="1"/>
  <c r="L1031" i="7" s="1"/>
  <c r="I1011" i="7"/>
  <c r="K1011" i="7" s="1"/>
  <c r="L1011" i="7" s="1"/>
  <c r="I971" i="7"/>
  <c r="K971" i="7" s="1"/>
  <c r="L971" i="7" s="1"/>
  <c r="I951" i="7"/>
  <c r="K951" i="7" s="1"/>
  <c r="L951" i="7" s="1"/>
  <c r="I751" i="7"/>
  <c r="K751" i="7" s="1"/>
  <c r="L751" i="7" s="1"/>
  <c r="I711" i="7"/>
  <c r="K711" i="7" s="1"/>
  <c r="L711" i="7" s="1"/>
  <c r="I551" i="7"/>
  <c r="K551" i="7" s="1"/>
  <c r="L551" i="7" s="1"/>
  <c r="I351" i="7"/>
  <c r="K351" i="7" s="1"/>
  <c r="L351" i="7" s="1"/>
  <c r="M351" i="7" s="1"/>
  <c r="N351" i="7" s="1"/>
  <c r="I311" i="7"/>
  <c r="K311" i="7" s="1"/>
  <c r="L311" i="7" s="1"/>
  <c r="I211" i="7"/>
  <c r="K211" i="7" s="1"/>
  <c r="L211" i="7" s="1"/>
  <c r="I71" i="7"/>
  <c r="K71" i="7" s="1"/>
  <c r="L71" i="7" s="1"/>
  <c r="M71" i="7" s="1"/>
  <c r="I51" i="7"/>
  <c r="K51" i="7" s="1"/>
  <c r="L51" i="7" s="1"/>
  <c r="M51" i="7" s="1"/>
  <c r="I103" i="7"/>
  <c r="K103" i="7" s="1"/>
  <c r="L103" i="7" s="1"/>
  <c r="I1475" i="7"/>
  <c r="K1475" i="7" s="1"/>
  <c r="L1475" i="7" s="1"/>
  <c r="M1475" i="7" s="1"/>
  <c r="I1539" i="7"/>
  <c r="K1539" i="7" s="1"/>
  <c r="L1539" i="7" s="1"/>
  <c r="M1539" i="7" s="1"/>
  <c r="I1463" i="7"/>
  <c r="K1463" i="7" s="1"/>
  <c r="L1463" i="7" s="1"/>
  <c r="I889" i="7"/>
  <c r="K889" i="7" s="1"/>
  <c r="L889" i="7" s="1"/>
  <c r="M889" i="7" s="1"/>
  <c r="I849" i="7"/>
  <c r="K849" i="7" s="1"/>
  <c r="L849" i="7" s="1"/>
  <c r="I449" i="7"/>
  <c r="K449" i="7" s="1"/>
  <c r="L449" i="7" s="1"/>
  <c r="I369" i="7"/>
  <c r="K369" i="7" s="1"/>
  <c r="L369" i="7" s="1"/>
  <c r="I289" i="7"/>
  <c r="K289" i="7" s="1"/>
  <c r="L289" i="7" s="1"/>
  <c r="I161" i="7"/>
  <c r="K161" i="7" s="1"/>
  <c r="L161" i="7" s="1"/>
  <c r="I1822" i="7"/>
  <c r="K1822" i="7" s="1"/>
  <c r="L1822" i="7" s="1"/>
  <c r="I1241" i="7"/>
  <c r="K1241" i="7" s="1"/>
  <c r="L1241" i="7" s="1"/>
  <c r="I323" i="7"/>
  <c r="K323" i="7" s="1"/>
  <c r="L323" i="7" s="1"/>
  <c r="I1986" i="7"/>
  <c r="K1986" i="7" s="1"/>
  <c r="L1986" i="7" s="1"/>
  <c r="I1881" i="7"/>
  <c r="K1881" i="7" s="1"/>
  <c r="L1881" i="7" s="1"/>
  <c r="I824" i="7"/>
  <c r="K824" i="7" s="1"/>
  <c r="L824" i="7" s="1"/>
  <c r="I1980" i="7"/>
  <c r="K1980" i="7" s="1"/>
  <c r="L1980" i="7" s="1"/>
  <c r="I1800" i="7"/>
  <c r="K1800" i="7" s="1"/>
  <c r="L1800" i="7" s="1"/>
  <c r="I1700" i="7"/>
  <c r="K1700" i="7" s="1"/>
  <c r="L1700" i="7" s="1"/>
  <c r="M1700" i="7" s="1"/>
  <c r="I1580" i="7"/>
  <c r="K1580" i="7" s="1"/>
  <c r="L1580" i="7" s="1"/>
  <c r="M1580" i="7" s="1"/>
  <c r="I1440" i="7"/>
  <c r="K1440" i="7" s="1"/>
  <c r="L1440" i="7" s="1"/>
  <c r="I1220" i="7"/>
  <c r="K1220" i="7" s="1"/>
  <c r="L1220" i="7" s="1"/>
  <c r="M1220" i="7" s="1"/>
  <c r="I1758" i="7"/>
  <c r="K1758" i="7" s="1"/>
  <c r="L1758" i="7" s="1"/>
  <c r="I1558" i="7"/>
  <c r="K1558" i="7" s="1"/>
  <c r="L1558" i="7" s="1"/>
  <c r="M1558" i="7" s="1"/>
  <c r="N1558" i="7" s="1"/>
  <c r="I1478" i="7"/>
  <c r="K1478" i="7" s="1"/>
  <c r="L1478" i="7" s="1"/>
  <c r="I1237" i="7"/>
  <c r="K1237" i="7" s="1"/>
  <c r="L1237" i="7" s="1"/>
  <c r="I217" i="7"/>
  <c r="K217" i="7" s="1"/>
  <c r="L217" i="7" s="1"/>
  <c r="I1839" i="7"/>
  <c r="K1839" i="7" s="1"/>
  <c r="L1839" i="7" s="1"/>
  <c r="M1839" i="7" s="1"/>
  <c r="I1904" i="7"/>
  <c r="K1904" i="7" s="1"/>
  <c r="L1904" i="7" s="1"/>
  <c r="I1729" i="7"/>
  <c r="K1729" i="7" s="1"/>
  <c r="L1729" i="7" s="1"/>
  <c r="I1648" i="7"/>
  <c r="K1648" i="7" s="1"/>
  <c r="L1648" i="7" s="1"/>
  <c r="I1165" i="7"/>
  <c r="K1165" i="7" s="1"/>
  <c r="L1165" i="7" s="1"/>
  <c r="I1982" i="7"/>
  <c r="K1982" i="7" s="1"/>
  <c r="L1982" i="7" s="1"/>
  <c r="I1639" i="7"/>
  <c r="K1639" i="7" s="1"/>
  <c r="L1639" i="7" s="1"/>
  <c r="M1639" i="7" s="1"/>
  <c r="I1987" i="7"/>
  <c r="K1987" i="7" s="1"/>
  <c r="L1987" i="7" s="1"/>
  <c r="M1987" i="7" s="1"/>
  <c r="I1927" i="7"/>
  <c r="K1927" i="7" s="1"/>
  <c r="L1927" i="7" s="1"/>
  <c r="M1927" i="7" s="1"/>
  <c r="I1646" i="7"/>
  <c r="K1646" i="7" s="1"/>
  <c r="L1646" i="7" s="1"/>
  <c r="I207" i="7"/>
  <c r="K207" i="7" s="1"/>
  <c r="L207" i="7" s="1"/>
  <c r="I1401" i="7"/>
  <c r="K1401" i="7" s="1"/>
  <c r="L1401" i="7" s="1"/>
  <c r="I1341" i="7"/>
  <c r="K1341" i="7" s="1"/>
  <c r="L1341" i="7" s="1"/>
  <c r="M1341" i="7" s="1"/>
  <c r="I1221" i="7"/>
  <c r="K1221" i="7" s="1"/>
  <c r="L1221" i="7" s="1"/>
  <c r="I1181" i="7"/>
  <c r="K1181" i="7" s="1"/>
  <c r="L1181" i="7" s="1"/>
  <c r="M1181" i="7" s="1"/>
  <c r="I961" i="7"/>
  <c r="K961" i="7" s="1"/>
  <c r="L961" i="7" s="1"/>
  <c r="M961" i="7" s="1"/>
  <c r="I801" i="7"/>
  <c r="K801" i="7" s="1"/>
  <c r="L801" i="7" s="1"/>
  <c r="I721" i="7"/>
  <c r="K721" i="7" s="1"/>
  <c r="L721" i="7" s="1"/>
  <c r="I601" i="7"/>
  <c r="K601" i="7" s="1"/>
  <c r="L601" i="7" s="1"/>
  <c r="I521" i="7"/>
  <c r="K521" i="7" s="1"/>
  <c r="L521" i="7" s="1"/>
  <c r="I461" i="7"/>
  <c r="K461" i="7" s="1"/>
  <c r="L461" i="7" s="1"/>
  <c r="I381" i="7"/>
  <c r="K381" i="7" s="1"/>
  <c r="L381" i="7" s="1"/>
  <c r="I141" i="7"/>
  <c r="K141" i="7" s="1"/>
  <c r="L141" i="7" s="1"/>
  <c r="I1200" i="7"/>
  <c r="K1200" i="7" s="1"/>
  <c r="L1200" i="7" s="1"/>
  <c r="I1180" i="7"/>
  <c r="K1180" i="7" s="1"/>
  <c r="L1180" i="7" s="1"/>
  <c r="I1080" i="7"/>
  <c r="K1080" i="7" s="1"/>
  <c r="L1080" i="7" s="1"/>
  <c r="I1060" i="7"/>
  <c r="K1060" i="7" s="1"/>
  <c r="L1060" i="7" s="1"/>
  <c r="M1060" i="7" s="1"/>
  <c r="I1020" i="7"/>
  <c r="K1020" i="7" s="1"/>
  <c r="L1020" i="7" s="1"/>
  <c r="I980" i="7"/>
  <c r="K980" i="7" s="1"/>
  <c r="L980" i="7" s="1"/>
  <c r="M980" i="7" s="1"/>
  <c r="I940" i="7"/>
  <c r="K940" i="7" s="1"/>
  <c r="L940" i="7" s="1"/>
  <c r="I920" i="7"/>
  <c r="K920" i="7" s="1"/>
  <c r="L920" i="7" s="1"/>
  <c r="I860" i="7"/>
  <c r="K860" i="7" s="1"/>
  <c r="L860" i="7" s="1"/>
  <c r="I820" i="7"/>
  <c r="K820" i="7" s="1"/>
  <c r="L820" i="7" s="1"/>
  <c r="I800" i="7"/>
  <c r="K800" i="7" s="1"/>
  <c r="L800" i="7" s="1"/>
  <c r="M800" i="7" s="1"/>
  <c r="I780" i="7"/>
  <c r="K780" i="7" s="1"/>
  <c r="L780" i="7" s="1"/>
  <c r="M780" i="7" s="1"/>
  <c r="I760" i="7"/>
  <c r="K760" i="7" s="1"/>
  <c r="L760" i="7" s="1"/>
  <c r="M760" i="7" s="1"/>
  <c r="N760" i="7" s="1"/>
  <c r="I740" i="7"/>
  <c r="K740" i="7" s="1"/>
  <c r="L740" i="7" s="1"/>
  <c r="I720" i="7"/>
  <c r="K720" i="7" s="1"/>
  <c r="L720" i="7" s="1"/>
  <c r="M720" i="7" s="1"/>
  <c r="N720" i="7" s="1"/>
  <c r="I680" i="7"/>
  <c r="K680" i="7" s="1"/>
  <c r="L680" i="7" s="1"/>
  <c r="I640" i="7"/>
  <c r="K640" i="7" s="1"/>
  <c r="L640" i="7" s="1"/>
  <c r="I600" i="7"/>
  <c r="K600" i="7" s="1"/>
  <c r="L600" i="7" s="1"/>
  <c r="I560" i="7"/>
  <c r="K560" i="7" s="1"/>
  <c r="L560" i="7" s="1"/>
  <c r="I539" i="7"/>
  <c r="K539" i="7" s="1"/>
  <c r="L539" i="7" s="1"/>
  <c r="I520" i="7"/>
  <c r="K520" i="7" s="1"/>
  <c r="L520" i="7" s="1"/>
  <c r="I500" i="7"/>
  <c r="K500" i="7" s="1"/>
  <c r="L500" i="7" s="1"/>
  <c r="I420" i="7"/>
  <c r="K420" i="7" s="1"/>
  <c r="L420" i="7" s="1"/>
  <c r="I400" i="7"/>
  <c r="K400" i="7" s="1"/>
  <c r="L400" i="7" s="1"/>
  <c r="I380" i="7"/>
  <c r="K380" i="7" s="1"/>
  <c r="L380" i="7" s="1"/>
  <c r="I240" i="7"/>
  <c r="K240" i="7" s="1"/>
  <c r="L240" i="7" s="1"/>
  <c r="M240" i="7" s="1"/>
  <c r="I180" i="7"/>
  <c r="K180" i="7" s="1"/>
  <c r="L180" i="7" s="1"/>
  <c r="M180" i="7" s="1"/>
  <c r="I140" i="7"/>
  <c r="K140" i="7" s="1"/>
  <c r="L140" i="7" s="1"/>
  <c r="I120" i="7"/>
  <c r="K120" i="7" s="1"/>
  <c r="L120" i="7" s="1"/>
  <c r="I80" i="7"/>
  <c r="K80" i="7" s="1"/>
  <c r="L80" i="7" s="1"/>
  <c r="I20" i="7"/>
  <c r="K20" i="7" s="1"/>
  <c r="L20" i="7" s="1"/>
  <c r="I1439" i="7"/>
  <c r="K1439" i="7" s="1"/>
  <c r="L1439" i="7" s="1"/>
  <c r="M1439" i="7" s="1"/>
  <c r="I1399" i="7"/>
  <c r="K1399" i="7" s="1"/>
  <c r="L1399" i="7" s="1"/>
  <c r="M1399" i="7" s="1"/>
  <c r="I1219" i="7"/>
  <c r="K1219" i="7" s="1"/>
  <c r="L1219" i="7" s="1"/>
  <c r="I1179" i="7"/>
  <c r="K1179" i="7" s="1"/>
  <c r="L1179" i="7" s="1"/>
  <c r="I1139" i="7"/>
  <c r="K1139" i="7" s="1"/>
  <c r="L1139" i="7" s="1"/>
  <c r="I1059" i="7"/>
  <c r="K1059" i="7" s="1"/>
  <c r="L1059" i="7" s="1"/>
  <c r="I979" i="7"/>
  <c r="K979" i="7" s="1"/>
  <c r="L979" i="7" s="1"/>
  <c r="I879" i="7"/>
  <c r="K879" i="7" s="1"/>
  <c r="L879" i="7" s="1"/>
  <c r="I799" i="7"/>
  <c r="K799" i="7" s="1"/>
  <c r="L799" i="7" s="1"/>
  <c r="I719" i="7"/>
  <c r="K719" i="7" s="1"/>
  <c r="L719" i="7" s="1"/>
  <c r="I179" i="7"/>
  <c r="K179" i="7" s="1"/>
  <c r="L179" i="7" s="1"/>
  <c r="I1418" i="7"/>
  <c r="K1418" i="7" s="1"/>
  <c r="L1418" i="7" s="1"/>
  <c r="M1418" i="7" s="1"/>
  <c r="I1378" i="7"/>
  <c r="K1378" i="7" s="1"/>
  <c r="L1378" i="7" s="1"/>
  <c r="I1358" i="7"/>
  <c r="K1358" i="7" s="1"/>
  <c r="L1358" i="7" s="1"/>
  <c r="M1358" i="7" s="1"/>
  <c r="I1338" i="7"/>
  <c r="K1338" i="7" s="1"/>
  <c r="L1338" i="7" s="1"/>
  <c r="I1298" i="7"/>
  <c r="K1298" i="7" s="1"/>
  <c r="L1298" i="7" s="1"/>
  <c r="I1278" i="7"/>
  <c r="K1278" i="7" s="1"/>
  <c r="L1278" i="7" s="1"/>
  <c r="I1258" i="7"/>
  <c r="K1258" i="7" s="1"/>
  <c r="L1258" i="7" s="1"/>
  <c r="I1238" i="7"/>
  <c r="K1238" i="7" s="1"/>
  <c r="L1238" i="7" s="1"/>
  <c r="M1238" i="7" s="1"/>
  <c r="N1238" i="7" s="1"/>
  <c r="I1218" i="7"/>
  <c r="K1218" i="7" s="1"/>
  <c r="L1218" i="7" s="1"/>
  <c r="I1198" i="7"/>
  <c r="K1198" i="7" s="1"/>
  <c r="L1198" i="7" s="1"/>
  <c r="M1198" i="7" s="1"/>
  <c r="I1178" i="7"/>
  <c r="K1178" i="7" s="1"/>
  <c r="L1178" i="7" s="1"/>
  <c r="I1158" i="7"/>
  <c r="K1158" i="7" s="1"/>
  <c r="L1158" i="7" s="1"/>
  <c r="M1158" i="7" s="1"/>
  <c r="I1138" i="7"/>
  <c r="K1138" i="7" s="1"/>
  <c r="L1138" i="7" s="1"/>
  <c r="M1138" i="7" s="1"/>
  <c r="N1138" i="7" s="1"/>
  <c r="I1118" i="7"/>
  <c r="K1118" i="7" s="1"/>
  <c r="L1118" i="7" s="1"/>
  <c r="I1078" i="7"/>
  <c r="K1078" i="7" s="1"/>
  <c r="L1078" i="7" s="1"/>
  <c r="I1058" i="7"/>
  <c r="K1058" i="7" s="1"/>
  <c r="L1058" i="7" s="1"/>
  <c r="I1038" i="7"/>
  <c r="K1038" i="7" s="1"/>
  <c r="L1038" i="7" s="1"/>
  <c r="I1018" i="7"/>
  <c r="K1018" i="7" s="1"/>
  <c r="L1018" i="7" s="1"/>
  <c r="I978" i="7"/>
  <c r="K978" i="7" s="1"/>
  <c r="L978" i="7" s="1"/>
  <c r="I938" i="7"/>
  <c r="K938" i="7" s="1"/>
  <c r="L938" i="7" s="1"/>
  <c r="I918" i="7"/>
  <c r="K918" i="7" s="1"/>
  <c r="L918" i="7" s="1"/>
  <c r="I818" i="7"/>
  <c r="K818" i="7" s="1"/>
  <c r="L818" i="7" s="1"/>
  <c r="I778" i="7"/>
  <c r="K778" i="7" s="1"/>
  <c r="L778" i="7" s="1"/>
  <c r="I738" i="7"/>
  <c r="K738" i="7" s="1"/>
  <c r="L738" i="7" s="1"/>
  <c r="M738" i="7" s="1"/>
  <c r="I694" i="7"/>
  <c r="K694" i="7" s="1"/>
  <c r="L694" i="7" s="1"/>
  <c r="I678" i="7"/>
  <c r="K678" i="7" s="1"/>
  <c r="L678" i="7" s="1"/>
  <c r="M678" i="7" s="1"/>
  <c r="I658" i="7"/>
  <c r="K658" i="7" s="1"/>
  <c r="L658" i="7" s="1"/>
  <c r="M658" i="7" s="1"/>
  <c r="I638" i="7"/>
  <c r="K638" i="7" s="1"/>
  <c r="L638" i="7" s="1"/>
  <c r="M638" i="7" s="1"/>
  <c r="I618" i="7"/>
  <c r="K618" i="7" s="1"/>
  <c r="L618" i="7" s="1"/>
  <c r="M618" i="7" s="1"/>
  <c r="I598" i="7"/>
  <c r="K598" i="7" s="1"/>
  <c r="L598" i="7" s="1"/>
  <c r="M598" i="7" s="1"/>
  <c r="I558" i="7"/>
  <c r="K558" i="7" s="1"/>
  <c r="L558" i="7" s="1"/>
  <c r="I538" i="7"/>
  <c r="K538" i="7" s="1"/>
  <c r="L538" i="7" s="1"/>
  <c r="I518" i="7"/>
  <c r="K518" i="7" s="1"/>
  <c r="L518" i="7" s="1"/>
  <c r="I498" i="7"/>
  <c r="K498" i="7" s="1"/>
  <c r="L498" i="7" s="1"/>
  <c r="I478" i="7"/>
  <c r="K478" i="7" s="1"/>
  <c r="L478" i="7" s="1"/>
  <c r="I458" i="7"/>
  <c r="K458" i="7" s="1"/>
  <c r="L458" i="7" s="1"/>
  <c r="I418" i="7"/>
  <c r="K418" i="7" s="1"/>
  <c r="L418" i="7" s="1"/>
  <c r="I398" i="7"/>
  <c r="K398" i="7" s="1"/>
  <c r="L398" i="7" s="1"/>
  <c r="I378" i="7"/>
  <c r="K378" i="7" s="1"/>
  <c r="L378" i="7" s="1"/>
  <c r="I358" i="7"/>
  <c r="K358" i="7" s="1"/>
  <c r="L358" i="7" s="1"/>
  <c r="I338" i="7"/>
  <c r="K338" i="7" s="1"/>
  <c r="L338" i="7" s="1"/>
  <c r="I278" i="7"/>
  <c r="K278" i="7" s="1"/>
  <c r="L278" i="7" s="1"/>
  <c r="I258" i="7"/>
  <c r="K258" i="7" s="1"/>
  <c r="L258" i="7" s="1"/>
  <c r="M258" i="7" s="1"/>
  <c r="N258" i="7" s="1"/>
  <c r="I238" i="7"/>
  <c r="K238" i="7" s="1"/>
  <c r="L238" i="7" s="1"/>
  <c r="M238" i="7" s="1"/>
  <c r="N238" i="7" s="1"/>
  <c r="I218" i="7"/>
  <c r="K218" i="7" s="1"/>
  <c r="L218" i="7" s="1"/>
  <c r="M218" i="7" s="1"/>
  <c r="I198" i="7"/>
  <c r="K198" i="7" s="1"/>
  <c r="L198" i="7" s="1"/>
  <c r="M198" i="7" s="1"/>
  <c r="I178" i="7"/>
  <c r="K178" i="7" s="1"/>
  <c r="L178" i="7" s="1"/>
  <c r="M178" i="7" s="1"/>
  <c r="I138" i="7"/>
  <c r="K138" i="7" s="1"/>
  <c r="L138" i="7" s="1"/>
  <c r="M138" i="7" s="1"/>
  <c r="I118" i="7"/>
  <c r="K118" i="7" s="1"/>
  <c r="L118" i="7" s="1"/>
  <c r="M118" i="7" s="1"/>
  <c r="I78" i="7"/>
  <c r="K78" i="7" s="1"/>
  <c r="L78" i="7" s="1"/>
  <c r="M78" i="7" s="1"/>
  <c r="I58" i="7"/>
  <c r="K58" i="7" s="1"/>
  <c r="L58" i="7" s="1"/>
  <c r="M58" i="7" s="1"/>
  <c r="I38" i="7"/>
  <c r="K38" i="7" s="1"/>
  <c r="L38" i="7" s="1"/>
  <c r="I18" i="7"/>
  <c r="K18" i="7" s="1"/>
  <c r="L18" i="7" s="1"/>
  <c r="I1857" i="7"/>
  <c r="K1857" i="7" s="1"/>
  <c r="L1857" i="7" s="1"/>
  <c r="I1849" i="7"/>
  <c r="K1849" i="7" s="1"/>
  <c r="L1849" i="7" s="1"/>
  <c r="I1896" i="7"/>
  <c r="K1896" i="7" s="1"/>
  <c r="L1896" i="7" s="1"/>
  <c r="I1848" i="7"/>
  <c r="K1848" i="7" s="1"/>
  <c r="L1848" i="7" s="1"/>
  <c r="I1858" i="7"/>
  <c r="K1858" i="7" s="1"/>
  <c r="L1858" i="7" s="1"/>
  <c r="M1858" i="7" s="1"/>
  <c r="I1975" i="7"/>
  <c r="K1975" i="7" s="1"/>
  <c r="L1975" i="7" s="1"/>
  <c r="I1662" i="7"/>
  <c r="K1662" i="7" s="1"/>
  <c r="L1662" i="7" s="1"/>
  <c r="I1551" i="7"/>
  <c r="K1551" i="7" s="1"/>
  <c r="L1551" i="7" s="1"/>
  <c r="I1104" i="7"/>
  <c r="K1104" i="7" s="1"/>
  <c r="L1104" i="7" s="1"/>
  <c r="I440" i="7"/>
  <c r="K440" i="7" s="1"/>
  <c r="L440" i="7" s="1"/>
  <c r="I155" i="7"/>
  <c r="K155" i="7" s="1"/>
  <c r="L155" i="7" s="1"/>
  <c r="I1853" i="7"/>
  <c r="K1853" i="7" s="1"/>
  <c r="L1853" i="7" s="1"/>
  <c r="I393" i="7"/>
  <c r="K393" i="7" s="1"/>
  <c r="L393" i="7" s="1"/>
  <c r="M393" i="7" s="1"/>
  <c r="I1973" i="7"/>
  <c r="K1973" i="7" s="1"/>
  <c r="L1973" i="7" s="1"/>
  <c r="M1973" i="7" s="1"/>
  <c r="I1777" i="7"/>
  <c r="K1777" i="7" s="1"/>
  <c r="L1777" i="7" s="1"/>
  <c r="I1546" i="7"/>
  <c r="K1546" i="7" s="1"/>
  <c r="L1546" i="7" s="1"/>
  <c r="M1546" i="7" s="1"/>
  <c r="N1546" i="7" s="1"/>
  <c r="I1329" i="7"/>
  <c r="K1329" i="7" s="1"/>
  <c r="L1329" i="7" s="1"/>
  <c r="M1329" i="7" s="1"/>
  <c r="N1329" i="7" s="1"/>
  <c r="I950" i="7"/>
  <c r="K950" i="7" s="1"/>
  <c r="L950" i="7" s="1"/>
  <c r="I286" i="7"/>
  <c r="K286" i="7" s="1"/>
  <c r="L286" i="7" s="1"/>
  <c r="I206" i="7"/>
  <c r="K206" i="7" s="1"/>
  <c r="L206" i="7" s="1"/>
  <c r="M206" i="7" s="1"/>
  <c r="I62" i="7"/>
  <c r="K62" i="7" s="1"/>
  <c r="L62" i="7" s="1"/>
  <c r="I1851" i="7"/>
  <c r="K1851" i="7" s="1"/>
  <c r="L1851" i="7" s="1"/>
  <c r="I157" i="7"/>
  <c r="K157" i="7" s="1"/>
  <c r="L157" i="7" s="1"/>
  <c r="I1235" i="7"/>
  <c r="K1235" i="7" s="1"/>
  <c r="L1235" i="7" s="1"/>
  <c r="I394" i="7"/>
  <c r="K394" i="7" s="1"/>
  <c r="L394" i="7" s="1"/>
  <c r="I1389" i="7"/>
  <c r="K1389" i="7" s="1"/>
  <c r="L1389" i="7" s="1"/>
  <c r="I1386" i="7"/>
  <c r="K1386" i="7" s="1"/>
  <c r="L1386" i="7" s="1"/>
  <c r="I549" i="7"/>
  <c r="K549" i="7" s="1"/>
  <c r="L549" i="7" s="1"/>
  <c r="I446" i="7"/>
  <c r="K446" i="7" s="1"/>
  <c r="L446" i="7" s="1"/>
  <c r="I1426" i="7"/>
  <c r="K1426" i="7" s="1"/>
  <c r="L1426" i="7" s="1"/>
  <c r="M1426" i="7" s="1"/>
  <c r="N1426" i="7" s="1"/>
  <c r="I702" i="7"/>
  <c r="K702" i="7" s="1"/>
  <c r="L702" i="7" s="1"/>
  <c r="I1489" i="7"/>
  <c r="K1489" i="7" s="1"/>
  <c r="L1489" i="7" s="1"/>
  <c r="I1483" i="7"/>
  <c r="K1483" i="7" s="1"/>
  <c r="L1483" i="7" s="1"/>
  <c r="I1485" i="7"/>
  <c r="K1485" i="7" s="1"/>
  <c r="L1485" i="7" s="1"/>
  <c r="M1485" i="7" s="1"/>
  <c r="I1486" i="7"/>
  <c r="K1486" i="7" s="1"/>
  <c r="L1486" i="7" s="1"/>
  <c r="M1486" i="7" s="1"/>
  <c r="I669" i="7"/>
  <c r="K669" i="7" s="1"/>
  <c r="L669" i="7" s="1"/>
  <c r="M669" i="7" s="1"/>
  <c r="I666" i="7"/>
  <c r="K666" i="7" s="1"/>
  <c r="L666" i="7" s="1"/>
  <c r="M666" i="7" s="1"/>
  <c r="I663" i="7"/>
  <c r="K663" i="7" s="1"/>
  <c r="L663" i="7" s="1"/>
  <c r="M663" i="7" s="1"/>
  <c r="I665" i="7"/>
  <c r="K665" i="7" s="1"/>
  <c r="L665" i="7" s="1"/>
  <c r="I664" i="7"/>
  <c r="K664" i="7" s="1"/>
  <c r="L664" i="7" s="1"/>
  <c r="I707" i="7"/>
  <c r="K707" i="7" s="1"/>
  <c r="L707" i="7" s="1"/>
  <c r="I1665" i="7"/>
  <c r="K1665" i="7" s="1"/>
  <c r="L1665" i="7" s="1"/>
  <c r="I1112" i="7"/>
  <c r="K1112" i="7" s="1"/>
  <c r="L1112" i="7" s="1"/>
  <c r="M1112" i="7" s="1"/>
  <c r="I962" i="7"/>
  <c r="K962" i="7" s="1"/>
  <c r="L962" i="7" s="1"/>
  <c r="I963" i="7"/>
  <c r="K963" i="7" s="1"/>
  <c r="L963" i="7" s="1"/>
  <c r="M963" i="7" s="1"/>
  <c r="N963" i="7" s="1"/>
  <c r="I964" i="7"/>
  <c r="K964" i="7" s="1"/>
  <c r="L964" i="7" s="1"/>
  <c r="M964" i="7" s="1"/>
  <c r="N964" i="7" s="1"/>
  <c r="I965" i="7"/>
  <c r="K965" i="7" s="1"/>
  <c r="L965" i="7" s="1"/>
  <c r="I700" i="7"/>
  <c r="K700" i="7" s="1"/>
  <c r="L700" i="7" s="1"/>
  <c r="I699" i="7"/>
  <c r="K699" i="7" s="1"/>
  <c r="L699" i="7" s="1"/>
  <c r="I229" i="7"/>
  <c r="K229" i="7" s="1"/>
  <c r="L229" i="7" s="1"/>
  <c r="I1937" i="7"/>
  <c r="K1937" i="7" s="1"/>
  <c r="L1937" i="7" s="1"/>
  <c r="M1937" i="7" s="1"/>
  <c r="I1345" i="7"/>
  <c r="K1345" i="7" s="1"/>
  <c r="L1345" i="7" s="1"/>
  <c r="I1780" i="7"/>
  <c r="K1780" i="7" s="1"/>
  <c r="L1780" i="7" s="1"/>
  <c r="I1664" i="7"/>
  <c r="K1664" i="7" s="1"/>
  <c r="L1664" i="7" s="1"/>
  <c r="M1664" i="7" s="1"/>
  <c r="I1554" i="7"/>
  <c r="K1554" i="7" s="1"/>
  <c r="L1554" i="7" s="1"/>
  <c r="M1554" i="7" s="1"/>
  <c r="I1343" i="7"/>
  <c r="K1343" i="7" s="1"/>
  <c r="L1343" i="7" s="1"/>
  <c r="M1343" i="7" s="1"/>
  <c r="I1231" i="7"/>
  <c r="K1231" i="7" s="1"/>
  <c r="L1231" i="7" s="1"/>
  <c r="M1231" i="7" s="1"/>
  <c r="I158" i="7"/>
  <c r="K158" i="7" s="1"/>
  <c r="L158" i="7" s="1"/>
  <c r="M158" i="7" s="1"/>
  <c r="I1281" i="7"/>
  <c r="K1281" i="7" s="1"/>
  <c r="L1281" i="7" s="1"/>
  <c r="I1779" i="7"/>
  <c r="K1779" i="7" s="1"/>
  <c r="L1779" i="7" s="1"/>
  <c r="M1779" i="7" s="1"/>
  <c r="I1663" i="7"/>
  <c r="K1663" i="7" s="1"/>
  <c r="L1663" i="7" s="1"/>
  <c r="I1552" i="7"/>
  <c r="K1552" i="7" s="1"/>
  <c r="L1552" i="7" s="1"/>
  <c r="I1342" i="7"/>
  <c r="K1342" i="7" s="1"/>
  <c r="L1342" i="7" s="1"/>
  <c r="I1105" i="7"/>
  <c r="K1105" i="7" s="1"/>
  <c r="L1105" i="7" s="1"/>
  <c r="I900" i="7"/>
  <c r="K900" i="7" s="1"/>
  <c r="L900" i="7" s="1"/>
  <c r="I442" i="7"/>
  <c r="K442" i="7" s="1"/>
  <c r="L442" i="7" s="1"/>
  <c r="I697" i="7"/>
  <c r="K697" i="7" s="1"/>
  <c r="L697" i="7" s="1"/>
  <c r="I1972" i="7"/>
  <c r="K1972" i="7" s="1"/>
  <c r="L1972" i="7" s="1"/>
  <c r="I281" i="7"/>
  <c r="K281" i="7" s="1"/>
  <c r="L281" i="7" s="1"/>
  <c r="I1166" i="7"/>
  <c r="K1166" i="7" s="1"/>
  <c r="L1166" i="7" s="1"/>
  <c r="M1166" i="7" s="1"/>
  <c r="I1461" i="7"/>
  <c r="K1461" i="7" s="1"/>
  <c r="L1461" i="7" s="1"/>
  <c r="I1421" i="7"/>
  <c r="K1421" i="7" s="1"/>
  <c r="L1421" i="7" s="1"/>
  <c r="M1421" i="7" s="1"/>
  <c r="I1381" i="7"/>
  <c r="K1381" i="7" s="1"/>
  <c r="L1381" i="7" s="1"/>
  <c r="M1381" i="7" s="1"/>
  <c r="I1201" i="7"/>
  <c r="K1201" i="7" s="1"/>
  <c r="L1201" i="7" s="1"/>
  <c r="M1201" i="7" s="1"/>
  <c r="I881" i="7"/>
  <c r="K881" i="7" s="1"/>
  <c r="L881" i="7" s="1"/>
  <c r="M881" i="7" s="1"/>
  <c r="I541" i="7"/>
  <c r="K541" i="7" s="1"/>
  <c r="L541" i="7" s="1"/>
  <c r="M541" i="7" s="1"/>
  <c r="N541" i="7" s="1"/>
  <c r="I441" i="7"/>
  <c r="K441" i="7" s="1"/>
  <c r="L441" i="7" s="1"/>
  <c r="M441" i="7" s="1"/>
  <c r="I361" i="7"/>
  <c r="K361" i="7" s="1"/>
  <c r="L361" i="7" s="1"/>
  <c r="M361" i="7" s="1"/>
  <c r="I201" i="7"/>
  <c r="K201" i="7" s="1"/>
  <c r="L201" i="7" s="1"/>
  <c r="M201" i="7" s="1"/>
  <c r="N201" i="7" s="1"/>
  <c r="I1967" i="7"/>
  <c r="K1967" i="7" s="1"/>
  <c r="L1967" i="7" s="1"/>
  <c r="M1967" i="7" s="1"/>
  <c r="I1966" i="7"/>
  <c r="K1966" i="7" s="1"/>
  <c r="L1966" i="7" s="1"/>
  <c r="I1821" i="7"/>
  <c r="K1821" i="7" s="1"/>
  <c r="L1821" i="7" s="1"/>
  <c r="I1707" i="7"/>
  <c r="K1707" i="7" s="1"/>
  <c r="L1707" i="7" s="1"/>
  <c r="I1705" i="7"/>
  <c r="K1705" i="7" s="1"/>
  <c r="L1705" i="7" s="1"/>
  <c r="I1706" i="7"/>
  <c r="K1706" i="7" s="1"/>
  <c r="L1706" i="7" s="1"/>
  <c r="M1706" i="7" s="1"/>
  <c r="I1327" i="7"/>
  <c r="K1327" i="7" s="1"/>
  <c r="L1327" i="7" s="1"/>
  <c r="I1146" i="7"/>
  <c r="K1146" i="7" s="1"/>
  <c r="L1146" i="7" s="1"/>
  <c r="I1007" i="7"/>
  <c r="K1007" i="7" s="1"/>
  <c r="L1007" i="7" s="1"/>
  <c r="I882" i="7"/>
  <c r="K882" i="7" s="1"/>
  <c r="L882" i="7" s="1"/>
  <c r="I499" i="7"/>
  <c r="K499" i="7" s="1"/>
  <c r="L499" i="7" s="1"/>
  <c r="M499" i="7" s="1"/>
  <c r="I1920" i="7"/>
  <c r="K1920" i="7" s="1"/>
  <c r="L1920" i="7" s="1"/>
  <c r="I1900" i="7"/>
  <c r="K1900" i="7" s="1"/>
  <c r="L1900" i="7" s="1"/>
  <c r="I1899" i="7"/>
  <c r="K1899" i="7" s="1"/>
  <c r="L1899" i="7" s="1"/>
  <c r="M1899" i="7" s="1"/>
  <c r="N1899" i="7" s="1"/>
  <c r="I1820" i="7"/>
  <c r="K1820" i="7" s="1"/>
  <c r="L1820" i="7" s="1"/>
  <c r="M1820" i="7" s="1"/>
  <c r="I1740" i="7"/>
  <c r="K1740" i="7" s="1"/>
  <c r="L1740" i="7" s="1"/>
  <c r="M1740" i="7" s="1"/>
  <c r="I1660" i="7"/>
  <c r="K1660" i="7" s="1"/>
  <c r="L1660" i="7" s="1"/>
  <c r="M1660" i="7" s="1"/>
  <c r="I1599" i="7"/>
  <c r="K1599" i="7" s="1"/>
  <c r="L1599" i="7" s="1"/>
  <c r="M1599" i="7" s="1"/>
  <c r="I1600" i="7"/>
  <c r="K1600" i="7" s="1"/>
  <c r="L1600" i="7" s="1"/>
  <c r="I1480" i="7"/>
  <c r="K1480" i="7" s="1"/>
  <c r="L1480" i="7" s="1"/>
  <c r="M1480" i="7" s="1"/>
  <c r="I1460" i="7"/>
  <c r="K1460" i="7" s="1"/>
  <c r="L1460" i="7" s="1"/>
  <c r="I1420" i="7"/>
  <c r="K1420" i="7" s="1"/>
  <c r="L1420" i="7" s="1"/>
  <c r="I1380" i="7"/>
  <c r="K1380" i="7" s="1"/>
  <c r="L1380" i="7" s="1"/>
  <c r="I1379" i="7"/>
  <c r="K1379" i="7" s="1"/>
  <c r="L1379" i="7" s="1"/>
  <c r="I1360" i="7"/>
  <c r="K1360" i="7" s="1"/>
  <c r="L1360" i="7" s="1"/>
  <c r="I1359" i="7"/>
  <c r="K1359" i="7" s="1"/>
  <c r="L1359" i="7" s="1"/>
  <c r="I1339" i="7"/>
  <c r="K1339" i="7" s="1"/>
  <c r="L1339" i="7" s="1"/>
  <c r="I1340" i="7"/>
  <c r="K1340" i="7" s="1"/>
  <c r="L1340" i="7" s="1"/>
  <c r="I1320" i="7"/>
  <c r="K1320" i="7" s="1"/>
  <c r="L1320" i="7" s="1"/>
  <c r="I1280" i="7"/>
  <c r="K1280" i="7" s="1"/>
  <c r="L1280" i="7" s="1"/>
  <c r="I1279" i="7"/>
  <c r="K1279" i="7" s="1"/>
  <c r="L1279" i="7" s="1"/>
  <c r="I1260" i="7"/>
  <c r="K1260" i="7" s="1"/>
  <c r="L1260" i="7" s="1"/>
  <c r="M1260" i="7" s="1"/>
  <c r="N1260" i="7" s="1"/>
  <c r="I1259" i="7"/>
  <c r="K1259" i="7" s="1"/>
  <c r="L1259" i="7" s="1"/>
  <c r="I1160" i="7"/>
  <c r="K1160" i="7" s="1"/>
  <c r="L1160" i="7" s="1"/>
  <c r="I1140" i="7"/>
  <c r="K1140" i="7" s="1"/>
  <c r="L1140" i="7" s="1"/>
  <c r="M1140" i="7" s="1"/>
  <c r="I1119" i="7"/>
  <c r="K1119" i="7" s="1"/>
  <c r="L1119" i="7" s="1"/>
  <c r="M1119" i="7" s="1"/>
  <c r="I1120" i="7"/>
  <c r="K1120" i="7" s="1"/>
  <c r="L1120" i="7" s="1"/>
  <c r="M1120" i="7" s="1"/>
  <c r="I1100" i="7"/>
  <c r="K1100" i="7" s="1"/>
  <c r="L1100" i="7" s="1"/>
  <c r="M1100" i="7" s="1"/>
  <c r="I1040" i="7"/>
  <c r="K1040" i="7" s="1"/>
  <c r="L1040" i="7" s="1"/>
  <c r="I1039" i="7"/>
  <c r="K1039" i="7" s="1"/>
  <c r="L1039" i="7" s="1"/>
  <c r="M1039" i="7" s="1"/>
  <c r="I1000" i="7"/>
  <c r="K1000" i="7" s="1"/>
  <c r="L1000" i="7" s="1"/>
  <c r="I880" i="7"/>
  <c r="K880" i="7" s="1"/>
  <c r="L880" i="7" s="1"/>
  <c r="M880" i="7" s="1"/>
  <c r="I840" i="7"/>
  <c r="K840" i="7" s="1"/>
  <c r="L840" i="7" s="1"/>
  <c r="I659" i="7"/>
  <c r="K659" i="7" s="1"/>
  <c r="L659" i="7" s="1"/>
  <c r="I660" i="7"/>
  <c r="K660" i="7" s="1"/>
  <c r="L660" i="7" s="1"/>
  <c r="I620" i="7"/>
  <c r="K620" i="7" s="1"/>
  <c r="L620" i="7" s="1"/>
  <c r="I619" i="7"/>
  <c r="K619" i="7" s="1"/>
  <c r="L619" i="7" s="1"/>
  <c r="I580" i="7"/>
  <c r="K580" i="7" s="1"/>
  <c r="L580" i="7" s="1"/>
  <c r="I579" i="7"/>
  <c r="K579" i="7" s="1"/>
  <c r="L579" i="7" s="1"/>
  <c r="I480" i="7"/>
  <c r="K480" i="7" s="1"/>
  <c r="L480" i="7" s="1"/>
  <c r="I460" i="7"/>
  <c r="K460" i="7" s="1"/>
  <c r="L460" i="7" s="1"/>
  <c r="I459" i="7"/>
  <c r="K459" i="7" s="1"/>
  <c r="L459" i="7" s="1"/>
  <c r="M459" i="7" s="1"/>
  <c r="I360" i="7"/>
  <c r="K360" i="7" s="1"/>
  <c r="L360" i="7" s="1"/>
  <c r="I339" i="7"/>
  <c r="K339" i="7" s="1"/>
  <c r="L339" i="7" s="1"/>
  <c r="M339" i="7" s="1"/>
  <c r="I340" i="7"/>
  <c r="K340" i="7" s="1"/>
  <c r="L340" i="7" s="1"/>
  <c r="M340" i="7" s="1"/>
  <c r="I320" i="7"/>
  <c r="K320" i="7" s="1"/>
  <c r="L320" i="7" s="1"/>
  <c r="M320" i="7" s="1"/>
  <c r="I300" i="7"/>
  <c r="K300" i="7" s="1"/>
  <c r="L300" i="7" s="1"/>
  <c r="I280" i="7"/>
  <c r="K280" i="7" s="1"/>
  <c r="L280" i="7" s="1"/>
  <c r="M280" i="7" s="1"/>
  <c r="I260" i="7"/>
  <c r="K260" i="7" s="1"/>
  <c r="L260" i="7" s="1"/>
  <c r="I259" i="7"/>
  <c r="K259" i="7" s="1"/>
  <c r="L259" i="7" s="1"/>
  <c r="I220" i="7"/>
  <c r="K220" i="7" s="1"/>
  <c r="L220" i="7" s="1"/>
  <c r="I200" i="7"/>
  <c r="K200" i="7" s="1"/>
  <c r="L200" i="7" s="1"/>
  <c r="I59" i="7"/>
  <c r="K59" i="7" s="1"/>
  <c r="L59" i="7" s="1"/>
  <c r="I60" i="7"/>
  <c r="K60" i="7" s="1"/>
  <c r="L60" i="7" s="1"/>
  <c r="M60" i="7" s="1"/>
  <c r="I40" i="7"/>
  <c r="K40" i="7" s="1"/>
  <c r="L40" i="7" s="1"/>
  <c r="I1819" i="7"/>
  <c r="K1819" i="7" s="1"/>
  <c r="L1819" i="7" s="1"/>
  <c r="M1819" i="7" s="1"/>
  <c r="I1542" i="7"/>
  <c r="K1542" i="7" s="1"/>
  <c r="L1542" i="7" s="1"/>
  <c r="I1326" i="7"/>
  <c r="K1326" i="7" s="1"/>
  <c r="L1326" i="7" s="1"/>
  <c r="I1145" i="7"/>
  <c r="K1145" i="7" s="1"/>
  <c r="L1145" i="7" s="1"/>
  <c r="I547" i="7"/>
  <c r="K547" i="7" s="1"/>
  <c r="L547" i="7" s="1"/>
  <c r="M547" i="7" s="1"/>
  <c r="I491" i="7"/>
  <c r="K491" i="7" s="1"/>
  <c r="L491" i="7" s="1"/>
  <c r="M491" i="7" s="1"/>
  <c r="I363" i="7"/>
  <c r="K363" i="7" s="1"/>
  <c r="L363" i="7" s="1"/>
  <c r="I271" i="7"/>
  <c r="K271" i="7" s="1"/>
  <c r="L271" i="7" s="1"/>
  <c r="M271" i="7" s="1"/>
  <c r="I585" i="7"/>
  <c r="K585" i="7" s="1"/>
  <c r="L585" i="7" s="1"/>
  <c r="I139" i="7"/>
  <c r="K139" i="7" s="1"/>
  <c r="L139" i="7" s="1"/>
  <c r="I755" i="7"/>
  <c r="K755" i="7" s="1"/>
  <c r="L755" i="7" s="1"/>
  <c r="I1451" i="7"/>
  <c r="K1451" i="7" s="1"/>
  <c r="L1451" i="7" s="1"/>
  <c r="I708" i="7"/>
  <c r="K708" i="7" s="1"/>
  <c r="L708" i="7" s="1"/>
  <c r="M708" i="7" s="1"/>
  <c r="I1209" i="7"/>
  <c r="K1209" i="7" s="1"/>
  <c r="L1209" i="7" s="1"/>
  <c r="M1209" i="7" s="1"/>
  <c r="I709" i="7"/>
  <c r="K709" i="7" s="1"/>
  <c r="L709" i="7" s="1"/>
  <c r="I1741" i="7"/>
  <c r="K1741" i="7" s="1"/>
  <c r="L1741" i="7" s="1"/>
  <c r="I1512" i="7"/>
  <c r="K1512" i="7" s="1"/>
  <c r="L1512" i="7" s="1"/>
  <c r="I1425" i="7"/>
  <c r="K1425" i="7" s="1"/>
  <c r="L1425" i="7" s="1"/>
  <c r="I1422" i="7"/>
  <c r="K1422" i="7" s="1"/>
  <c r="L1422" i="7" s="1"/>
  <c r="I1423" i="7"/>
  <c r="K1423" i="7" s="1"/>
  <c r="L1423" i="7" s="1"/>
  <c r="I960" i="7"/>
  <c r="K960" i="7" s="1"/>
  <c r="L960" i="7" s="1"/>
  <c r="I1099" i="7"/>
  <c r="K1099" i="7" s="1"/>
  <c r="L1099" i="7" s="1"/>
  <c r="I99" i="7"/>
  <c r="K99" i="7" s="1"/>
  <c r="L99" i="7" s="1"/>
  <c r="I1438" i="7"/>
  <c r="K1438" i="7" s="1"/>
  <c r="L1438" i="7" s="1"/>
  <c r="I1398" i="7"/>
  <c r="K1398" i="7" s="1"/>
  <c r="L1398" i="7" s="1"/>
  <c r="I1098" i="7"/>
  <c r="K1098" i="7" s="1"/>
  <c r="L1098" i="7" s="1"/>
  <c r="M1098" i="7" s="1"/>
  <c r="N1098" i="7" s="1"/>
  <c r="I998" i="7"/>
  <c r="K998" i="7" s="1"/>
  <c r="L998" i="7" s="1"/>
  <c r="M998" i="7" s="1"/>
  <c r="I958" i="7"/>
  <c r="K958" i="7" s="1"/>
  <c r="L958" i="7" s="1"/>
  <c r="I898" i="7"/>
  <c r="K898" i="7" s="1"/>
  <c r="L898" i="7" s="1"/>
  <c r="I878" i="7"/>
  <c r="K878" i="7" s="1"/>
  <c r="L878" i="7" s="1"/>
  <c r="I858" i="7"/>
  <c r="K858" i="7" s="1"/>
  <c r="L858" i="7" s="1"/>
  <c r="I838" i="7"/>
  <c r="K838" i="7" s="1"/>
  <c r="L838" i="7" s="1"/>
  <c r="I798" i="7"/>
  <c r="K798" i="7" s="1"/>
  <c r="L798" i="7" s="1"/>
  <c r="M798" i="7" s="1"/>
  <c r="I718" i="7"/>
  <c r="K718" i="7" s="1"/>
  <c r="L718" i="7" s="1"/>
  <c r="M718" i="7" s="1"/>
  <c r="I698" i="7"/>
  <c r="K698" i="7" s="1"/>
  <c r="L698" i="7" s="1"/>
  <c r="M698" i="7" s="1"/>
  <c r="I578" i="7"/>
  <c r="K578" i="7" s="1"/>
  <c r="L578" i="7" s="1"/>
  <c r="M578" i="7" s="1"/>
  <c r="I438" i="7"/>
  <c r="K438" i="7" s="1"/>
  <c r="L438" i="7" s="1"/>
  <c r="I318" i="7"/>
  <c r="K318" i="7" s="1"/>
  <c r="L318" i="7" s="1"/>
  <c r="I1812" i="7"/>
  <c r="K1812" i="7" s="1"/>
  <c r="L1812" i="7" s="1"/>
  <c r="I1383" i="7"/>
  <c r="K1383" i="7" s="1"/>
  <c r="L1383" i="7" s="1"/>
  <c r="I1004" i="7"/>
  <c r="K1004" i="7" s="1"/>
  <c r="L1004" i="7" s="1"/>
  <c r="I546" i="7"/>
  <c r="K546" i="7" s="1"/>
  <c r="L546" i="7" s="1"/>
  <c r="I1977" i="7"/>
  <c r="K1977" i="7" s="1"/>
  <c r="L1977" i="7" s="1"/>
  <c r="I1957" i="7"/>
  <c r="K1957" i="7" s="1"/>
  <c r="L1957" i="7" s="1"/>
  <c r="I1917" i="7"/>
  <c r="K1917" i="7" s="1"/>
  <c r="L1917" i="7" s="1"/>
  <c r="I1877" i="7"/>
  <c r="K1877" i="7" s="1"/>
  <c r="L1877" i="7" s="1"/>
  <c r="I1837" i="7"/>
  <c r="K1837" i="7" s="1"/>
  <c r="L1837" i="7" s="1"/>
  <c r="I1817" i="7"/>
  <c r="K1817" i="7" s="1"/>
  <c r="L1817" i="7" s="1"/>
  <c r="I1797" i="7"/>
  <c r="K1797" i="7" s="1"/>
  <c r="L1797" i="7" s="1"/>
  <c r="M1797" i="7" s="1"/>
  <c r="I1757" i="7"/>
  <c r="K1757" i="7" s="1"/>
  <c r="L1757" i="7" s="1"/>
  <c r="I1737" i="7"/>
  <c r="K1737" i="7" s="1"/>
  <c r="L1737" i="7" s="1"/>
  <c r="I1717" i="7"/>
  <c r="K1717" i="7" s="1"/>
  <c r="L1717" i="7" s="1"/>
  <c r="M1717" i="7" s="1"/>
  <c r="I1697" i="7"/>
  <c r="K1697" i="7" s="1"/>
  <c r="L1697" i="7" s="1"/>
  <c r="I1677" i="7"/>
  <c r="K1677" i="7" s="1"/>
  <c r="L1677" i="7" s="1"/>
  <c r="M1677" i="7" s="1"/>
  <c r="I1657" i="7"/>
  <c r="K1657" i="7" s="1"/>
  <c r="L1657" i="7" s="1"/>
  <c r="I1637" i="7"/>
  <c r="K1637" i="7" s="1"/>
  <c r="L1637" i="7" s="1"/>
  <c r="I1617" i="7"/>
  <c r="K1617" i="7" s="1"/>
  <c r="L1617" i="7" s="1"/>
  <c r="I1597" i="7"/>
  <c r="K1597" i="7" s="1"/>
  <c r="L1597" i="7" s="1"/>
  <c r="I1577" i="7"/>
  <c r="K1577" i="7" s="1"/>
  <c r="L1577" i="7" s="1"/>
  <c r="I1557" i="7"/>
  <c r="K1557" i="7" s="1"/>
  <c r="L1557" i="7" s="1"/>
  <c r="I1537" i="7"/>
  <c r="K1537" i="7" s="1"/>
  <c r="L1537" i="7" s="1"/>
  <c r="I1517" i="7"/>
  <c r="K1517" i="7" s="1"/>
  <c r="L1517" i="7" s="1"/>
  <c r="I1497" i="7"/>
  <c r="K1497" i="7" s="1"/>
  <c r="L1497" i="7" s="1"/>
  <c r="I1477" i="7"/>
  <c r="K1477" i="7" s="1"/>
  <c r="L1477" i="7" s="1"/>
  <c r="M1477" i="7" s="1"/>
  <c r="I1437" i="7"/>
  <c r="K1437" i="7" s="1"/>
  <c r="L1437" i="7" s="1"/>
  <c r="M1437" i="7" s="1"/>
  <c r="N1437" i="7" s="1"/>
  <c r="I1397" i="7"/>
  <c r="K1397" i="7" s="1"/>
  <c r="L1397" i="7" s="1"/>
  <c r="M1397" i="7" s="1"/>
  <c r="I1377" i="7"/>
  <c r="K1377" i="7" s="1"/>
  <c r="L1377" i="7" s="1"/>
  <c r="M1377" i="7" s="1"/>
  <c r="I1357" i="7"/>
  <c r="K1357" i="7" s="1"/>
  <c r="L1357" i="7" s="1"/>
  <c r="M1357" i="7" s="1"/>
  <c r="I1337" i="7"/>
  <c r="K1337" i="7" s="1"/>
  <c r="L1337" i="7" s="1"/>
  <c r="M1337" i="7" s="1"/>
  <c r="N1337" i="7" s="1"/>
  <c r="I1317" i="7"/>
  <c r="K1317" i="7" s="1"/>
  <c r="L1317" i="7" s="1"/>
  <c r="M1317" i="7" s="1"/>
  <c r="I1297" i="7"/>
  <c r="K1297" i="7" s="1"/>
  <c r="L1297" i="7" s="1"/>
  <c r="M1297" i="7" s="1"/>
  <c r="I1277" i="7"/>
  <c r="K1277" i="7" s="1"/>
  <c r="L1277" i="7" s="1"/>
  <c r="M1277" i="7" s="1"/>
  <c r="I1257" i="7"/>
  <c r="K1257" i="7" s="1"/>
  <c r="L1257" i="7" s="1"/>
  <c r="M1257" i="7" s="1"/>
  <c r="I1217" i="7"/>
  <c r="K1217" i="7" s="1"/>
  <c r="L1217" i="7" s="1"/>
  <c r="M1217" i="7" s="1"/>
  <c r="N1217" i="7" s="1"/>
  <c r="I1197" i="7"/>
  <c r="K1197" i="7" s="1"/>
  <c r="L1197" i="7" s="1"/>
  <c r="I1177" i="7"/>
  <c r="K1177" i="7" s="1"/>
  <c r="L1177" i="7" s="1"/>
  <c r="M1177" i="7" s="1"/>
  <c r="I1157" i="7"/>
  <c r="K1157" i="7" s="1"/>
  <c r="L1157" i="7" s="1"/>
  <c r="I1137" i="7"/>
  <c r="K1137" i="7" s="1"/>
  <c r="L1137" i="7" s="1"/>
  <c r="I1117" i="7"/>
  <c r="K1117" i="7" s="1"/>
  <c r="L1117" i="7" s="1"/>
  <c r="I1097" i="7"/>
  <c r="K1097" i="7" s="1"/>
  <c r="L1097" i="7" s="1"/>
  <c r="I1077" i="7"/>
  <c r="K1077" i="7" s="1"/>
  <c r="L1077" i="7" s="1"/>
  <c r="I1057" i="7"/>
  <c r="K1057" i="7" s="1"/>
  <c r="L1057" i="7" s="1"/>
  <c r="M1057" i="7" s="1"/>
  <c r="N1057" i="7" s="1"/>
  <c r="I1037" i="7"/>
  <c r="K1037" i="7" s="1"/>
  <c r="L1037" i="7" s="1"/>
  <c r="I1017" i="7"/>
  <c r="K1017" i="7" s="1"/>
  <c r="L1017" i="7" s="1"/>
  <c r="M1017" i="7" s="1"/>
  <c r="I997" i="7"/>
  <c r="K997" i="7" s="1"/>
  <c r="L997" i="7" s="1"/>
  <c r="M997" i="7" s="1"/>
  <c r="I977" i="7"/>
  <c r="K977" i="7" s="1"/>
  <c r="L977" i="7" s="1"/>
  <c r="M977" i="7" s="1"/>
  <c r="I957" i="7"/>
  <c r="K957" i="7" s="1"/>
  <c r="L957" i="7" s="1"/>
  <c r="M957" i="7" s="1"/>
  <c r="I937" i="7"/>
  <c r="K937" i="7" s="1"/>
  <c r="L937" i="7" s="1"/>
  <c r="M937" i="7" s="1"/>
  <c r="N937" i="7" s="1"/>
  <c r="I917" i="7"/>
  <c r="K917" i="7" s="1"/>
  <c r="L917" i="7" s="1"/>
  <c r="M917" i="7" s="1"/>
  <c r="I897" i="7"/>
  <c r="K897" i="7" s="1"/>
  <c r="L897" i="7" s="1"/>
  <c r="M897" i="7" s="1"/>
  <c r="I877" i="7"/>
  <c r="K877" i="7" s="1"/>
  <c r="L877" i="7" s="1"/>
  <c r="M877" i="7" s="1"/>
  <c r="I857" i="7"/>
  <c r="K857" i="7" s="1"/>
  <c r="L857" i="7" s="1"/>
  <c r="M857" i="7" s="1"/>
  <c r="N857" i="7" s="1"/>
  <c r="I837" i="7"/>
  <c r="K837" i="7" s="1"/>
  <c r="L837" i="7" s="1"/>
  <c r="M837" i="7" s="1"/>
  <c r="I817" i="7"/>
  <c r="K817" i="7" s="1"/>
  <c r="L817" i="7" s="1"/>
  <c r="M817" i="7" s="1"/>
  <c r="I797" i="7"/>
  <c r="K797" i="7" s="1"/>
  <c r="L797" i="7" s="1"/>
  <c r="M797" i="7" s="1"/>
  <c r="I777" i="7"/>
  <c r="K777" i="7" s="1"/>
  <c r="L777" i="7" s="1"/>
  <c r="I757" i="7"/>
  <c r="K757" i="7" s="1"/>
  <c r="L757" i="7" s="1"/>
  <c r="I737" i="7"/>
  <c r="K737" i="7" s="1"/>
  <c r="L737" i="7" s="1"/>
  <c r="I717" i="7"/>
  <c r="K717" i="7" s="1"/>
  <c r="L717" i="7" s="1"/>
  <c r="I677" i="7"/>
  <c r="K677" i="7" s="1"/>
  <c r="L677" i="7" s="1"/>
  <c r="I657" i="7"/>
  <c r="K657" i="7" s="1"/>
  <c r="L657" i="7" s="1"/>
  <c r="I617" i="7"/>
  <c r="K617" i="7" s="1"/>
  <c r="L617" i="7" s="1"/>
  <c r="I577" i="7"/>
  <c r="K577" i="7" s="1"/>
  <c r="L577" i="7" s="1"/>
  <c r="I557" i="7"/>
  <c r="K557" i="7" s="1"/>
  <c r="L557" i="7" s="1"/>
  <c r="M557" i="7" s="1"/>
  <c r="N557" i="7" s="1"/>
  <c r="I537" i="7"/>
  <c r="K537" i="7" s="1"/>
  <c r="L537" i="7" s="1"/>
  <c r="I517" i="7"/>
  <c r="K517" i="7" s="1"/>
  <c r="L517" i="7" s="1"/>
  <c r="I497" i="7"/>
  <c r="K497" i="7" s="1"/>
  <c r="L497" i="7" s="1"/>
  <c r="I477" i="7"/>
  <c r="K477" i="7" s="1"/>
  <c r="L477" i="7" s="1"/>
  <c r="I457" i="7"/>
  <c r="K457" i="7" s="1"/>
  <c r="L457" i="7" s="1"/>
  <c r="I417" i="7"/>
  <c r="K417" i="7" s="1"/>
  <c r="L417" i="7" s="1"/>
  <c r="M417" i="7" s="1"/>
  <c r="I397" i="7"/>
  <c r="K397" i="7" s="1"/>
  <c r="L397" i="7" s="1"/>
  <c r="I377" i="7"/>
  <c r="K377" i="7" s="1"/>
  <c r="L377" i="7" s="1"/>
  <c r="M377" i="7" s="1"/>
  <c r="I357" i="7"/>
  <c r="K357" i="7" s="1"/>
  <c r="L357" i="7" s="1"/>
  <c r="M357" i="7" s="1"/>
  <c r="I337" i="7"/>
  <c r="K337" i="7" s="1"/>
  <c r="L337" i="7" s="1"/>
  <c r="I317" i="7"/>
  <c r="K317" i="7" s="1"/>
  <c r="L317" i="7" s="1"/>
  <c r="I277" i="7"/>
  <c r="K277" i="7" s="1"/>
  <c r="L277" i="7" s="1"/>
  <c r="I257" i="7"/>
  <c r="K257" i="7" s="1"/>
  <c r="L257" i="7" s="1"/>
  <c r="I237" i="7"/>
  <c r="K237" i="7" s="1"/>
  <c r="L237" i="7" s="1"/>
  <c r="I197" i="7"/>
  <c r="K197" i="7" s="1"/>
  <c r="L197" i="7" s="1"/>
  <c r="I177" i="7"/>
  <c r="K177" i="7" s="1"/>
  <c r="L177" i="7" s="1"/>
  <c r="I137" i="7"/>
  <c r="K137" i="7" s="1"/>
  <c r="L137" i="7" s="1"/>
  <c r="I117" i="7"/>
  <c r="K117" i="7" s="1"/>
  <c r="L117" i="7" s="1"/>
  <c r="I97" i="7"/>
  <c r="K97" i="7" s="1"/>
  <c r="L97" i="7" s="1"/>
  <c r="M97" i="7" s="1"/>
  <c r="I77" i="7"/>
  <c r="K77" i="7" s="1"/>
  <c r="L77" i="7" s="1"/>
  <c r="I57" i="7"/>
  <c r="K57" i="7" s="1"/>
  <c r="L57" i="7" s="1"/>
  <c r="I37" i="7"/>
  <c r="K37" i="7" s="1"/>
  <c r="L37" i="7" s="1"/>
  <c r="I17" i="7"/>
  <c r="K17" i="7" s="1"/>
  <c r="L17" i="7" s="1"/>
  <c r="I1635" i="7"/>
  <c r="K1635" i="7" s="1"/>
  <c r="L1635" i="7" s="1"/>
  <c r="I1459" i="7"/>
  <c r="K1459" i="7" s="1"/>
  <c r="L1459" i="7" s="1"/>
  <c r="M1459" i="7" s="1"/>
  <c r="I1371" i="7"/>
  <c r="K1371" i="7" s="1"/>
  <c r="L1371" i="7" s="1"/>
  <c r="I1070" i="7"/>
  <c r="K1070" i="7" s="1"/>
  <c r="L1070" i="7" s="1"/>
  <c r="M1070" i="7" s="1"/>
  <c r="I1003" i="7"/>
  <c r="K1003" i="7" s="1"/>
  <c r="L1003" i="7" s="1"/>
  <c r="M1003" i="7" s="1"/>
  <c r="I815" i="7"/>
  <c r="K815" i="7" s="1"/>
  <c r="L815" i="7" s="1"/>
  <c r="M815" i="7" s="1"/>
  <c r="N815" i="7" s="1"/>
  <c r="I754" i="7"/>
  <c r="K754" i="7" s="1"/>
  <c r="L754" i="7" s="1"/>
  <c r="I481" i="7"/>
  <c r="K481" i="7" s="1"/>
  <c r="L481" i="7" s="1"/>
  <c r="I46" i="7"/>
  <c r="K46" i="7" s="1"/>
  <c r="L46" i="7" s="1"/>
  <c r="I43" i="7"/>
  <c r="K43" i="7" s="1"/>
  <c r="L43" i="7" s="1"/>
  <c r="I44" i="7"/>
  <c r="K44" i="7" s="1"/>
  <c r="L44" i="7" s="1"/>
  <c r="M44" i="7" s="1"/>
  <c r="I542" i="7"/>
  <c r="K542" i="7" s="1"/>
  <c r="L542" i="7" s="1"/>
  <c r="I96" i="7"/>
  <c r="K96" i="7" s="1"/>
  <c r="L96" i="7" s="1"/>
  <c r="I634" i="7"/>
  <c r="K634" i="7" s="1"/>
  <c r="L634" i="7" s="1"/>
  <c r="I847" i="7"/>
  <c r="K847" i="7" s="1"/>
  <c r="L847" i="7" s="1"/>
  <c r="I1429" i="7"/>
  <c r="K1429" i="7" s="1"/>
  <c r="L1429" i="7" s="1"/>
  <c r="I69" i="7"/>
  <c r="K69" i="7" s="1"/>
  <c r="L69" i="7" s="1"/>
  <c r="I66" i="7"/>
  <c r="K66" i="7" s="1"/>
  <c r="L66" i="7" s="1"/>
  <c r="I101" i="7"/>
  <c r="K101" i="7" s="1"/>
  <c r="L101" i="7" s="1"/>
  <c r="I391" i="7"/>
  <c r="K391" i="7" s="1"/>
  <c r="L391" i="7" s="1"/>
  <c r="M391" i="7" s="1"/>
  <c r="I98" i="7"/>
  <c r="K98" i="7" s="1"/>
  <c r="L98" i="7" s="1"/>
  <c r="M98" i="7" s="1"/>
  <c r="I1658" i="7"/>
  <c r="K1658" i="7" s="1"/>
  <c r="L1658" i="7" s="1"/>
  <c r="I1318" i="7"/>
  <c r="K1318" i="7" s="1"/>
  <c r="L1318" i="7" s="1"/>
  <c r="M1318" i="7" s="1"/>
  <c r="I1916" i="7"/>
  <c r="K1916" i="7" s="1"/>
  <c r="L1916" i="7" s="1"/>
  <c r="I1856" i="7"/>
  <c r="K1856" i="7" s="1"/>
  <c r="L1856" i="7" s="1"/>
  <c r="M1856" i="7" s="1"/>
  <c r="I1776" i="7"/>
  <c r="K1776" i="7" s="1"/>
  <c r="L1776" i="7" s="1"/>
  <c r="M1776" i="7" s="1"/>
  <c r="I1696" i="7"/>
  <c r="K1696" i="7" s="1"/>
  <c r="L1696" i="7" s="1"/>
  <c r="M1696" i="7" s="1"/>
  <c r="I1616" i="7"/>
  <c r="K1616" i="7" s="1"/>
  <c r="L1616" i="7" s="1"/>
  <c r="I1556" i="7"/>
  <c r="K1556" i="7" s="1"/>
  <c r="L1556" i="7" s="1"/>
  <c r="M1556" i="7" s="1"/>
  <c r="N1556" i="7" s="1"/>
  <c r="I1476" i="7"/>
  <c r="K1476" i="7" s="1"/>
  <c r="L1476" i="7" s="1"/>
  <c r="I1376" i="7"/>
  <c r="K1376" i="7" s="1"/>
  <c r="L1376" i="7" s="1"/>
  <c r="I1296" i="7"/>
  <c r="K1296" i="7" s="1"/>
  <c r="L1296" i="7" s="1"/>
  <c r="I1156" i="7"/>
  <c r="K1156" i="7" s="1"/>
  <c r="L1156" i="7" s="1"/>
  <c r="I1056" i="7"/>
  <c r="K1056" i="7" s="1"/>
  <c r="L1056" i="7" s="1"/>
  <c r="I976" i="7"/>
  <c r="K976" i="7" s="1"/>
  <c r="L976" i="7" s="1"/>
  <c r="I876" i="7"/>
  <c r="K876" i="7" s="1"/>
  <c r="L876" i="7" s="1"/>
  <c r="I796" i="7"/>
  <c r="K796" i="7" s="1"/>
  <c r="L796" i="7" s="1"/>
  <c r="I716" i="7"/>
  <c r="K716" i="7" s="1"/>
  <c r="L716" i="7" s="1"/>
  <c r="I636" i="7"/>
  <c r="K636" i="7" s="1"/>
  <c r="L636" i="7" s="1"/>
  <c r="I516" i="7"/>
  <c r="K516" i="7" s="1"/>
  <c r="L516" i="7" s="1"/>
  <c r="I416" i="7"/>
  <c r="K416" i="7" s="1"/>
  <c r="L416" i="7" s="1"/>
  <c r="M416" i="7" s="1"/>
  <c r="I336" i="7"/>
  <c r="K336" i="7" s="1"/>
  <c r="L336" i="7" s="1"/>
  <c r="M336" i="7" s="1"/>
  <c r="I256" i="7"/>
  <c r="K256" i="7" s="1"/>
  <c r="L256" i="7" s="1"/>
  <c r="I216" i="7"/>
  <c r="K216" i="7" s="1"/>
  <c r="L216" i="7" s="1"/>
  <c r="M216" i="7" s="1"/>
  <c r="I136" i="7"/>
  <c r="K136" i="7" s="1"/>
  <c r="L136" i="7" s="1"/>
  <c r="M136" i="7" s="1"/>
  <c r="I56" i="7"/>
  <c r="K56" i="7" s="1"/>
  <c r="L56" i="7" s="1"/>
  <c r="M56" i="7" s="1"/>
  <c r="I1370" i="7"/>
  <c r="K1370" i="7" s="1"/>
  <c r="L1370" i="7" s="1"/>
  <c r="M1370" i="7" s="1"/>
  <c r="I814" i="7"/>
  <c r="K814" i="7" s="1"/>
  <c r="L814" i="7" s="1"/>
  <c r="M814" i="7" s="1"/>
  <c r="N814" i="7" s="1"/>
  <c r="I1775" i="7"/>
  <c r="K1775" i="7" s="1"/>
  <c r="L1775" i="7" s="1"/>
  <c r="I1755" i="7"/>
  <c r="K1755" i="7" s="1"/>
  <c r="L1755" i="7" s="1"/>
  <c r="I1735" i="7"/>
  <c r="K1735" i="7" s="1"/>
  <c r="L1735" i="7" s="1"/>
  <c r="I1715" i="7"/>
  <c r="K1715" i="7" s="1"/>
  <c r="L1715" i="7" s="1"/>
  <c r="I1695" i="7"/>
  <c r="K1695" i="7" s="1"/>
  <c r="L1695" i="7" s="1"/>
  <c r="I1575" i="7"/>
  <c r="K1575" i="7" s="1"/>
  <c r="L1575" i="7" s="1"/>
  <c r="I1455" i="7"/>
  <c r="K1455" i="7" s="1"/>
  <c r="L1455" i="7" s="1"/>
  <c r="I1395" i="7"/>
  <c r="K1395" i="7" s="1"/>
  <c r="L1395" i="7" s="1"/>
  <c r="I1275" i="7"/>
  <c r="K1275" i="7" s="1"/>
  <c r="L1275" i="7" s="1"/>
  <c r="I1135" i="7"/>
  <c r="K1135" i="7" s="1"/>
  <c r="L1135" i="7" s="1"/>
  <c r="I1115" i="7"/>
  <c r="K1115" i="7" s="1"/>
  <c r="L1115" i="7" s="1"/>
  <c r="I1095" i="7"/>
  <c r="K1095" i="7" s="1"/>
  <c r="L1095" i="7" s="1"/>
  <c r="M1095" i="7" s="1"/>
  <c r="I1035" i="7"/>
  <c r="K1035" i="7" s="1"/>
  <c r="L1035" i="7" s="1"/>
  <c r="M1035" i="7" s="1"/>
  <c r="I895" i="7"/>
  <c r="K895" i="7" s="1"/>
  <c r="L895" i="7" s="1"/>
  <c r="I715" i="7"/>
  <c r="K715" i="7" s="1"/>
  <c r="L715" i="7" s="1"/>
  <c r="I675" i="7"/>
  <c r="K675" i="7" s="1"/>
  <c r="L675" i="7" s="1"/>
  <c r="I535" i="7"/>
  <c r="K535" i="7" s="1"/>
  <c r="L535" i="7" s="1"/>
  <c r="M535" i="7" s="1"/>
  <c r="I475" i="7"/>
  <c r="K475" i="7" s="1"/>
  <c r="L475" i="7" s="1"/>
  <c r="M475" i="7" s="1"/>
  <c r="I355" i="7"/>
  <c r="K355" i="7" s="1"/>
  <c r="L355" i="7" s="1"/>
  <c r="I315" i="7"/>
  <c r="K315" i="7" s="1"/>
  <c r="L315" i="7" s="1"/>
  <c r="M315" i="7" s="1"/>
  <c r="I235" i="7"/>
  <c r="K235" i="7" s="1"/>
  <c r="L235" i="7" s="1"/>
  <c r="M235" i="7" s="1"/>
  <c r="I215" i="7"/>
  <c r="K215" i="7" s="1"/>
  <c r="L215" i="7" s="1"/>
  <c r="I135" i="7"/>
  <c r="K135" i="7" s="1"/>
  <c r="L135" i="7" s="1"/>
  <c r="I95" i="7"/>
  <c r="K95" i="7" s="1"/>
  <c r="L95" i="7" s="1"/>
  <c r="I1632" i="7"/>
  <c r="K1632" i="7" s="1"/>
  <c r="L1632" i="7" s="1"/>
  <c r="I1369" i="7"/>
  <c r="K1369" i="7" s="1"/>
  <c r="L1369" i="7" s="1"/>
  <c r="I1193" i="7"/>
  <c r="K1193" i="7" s="1"/>
  <c r="L1193" i="7" s="1"/>
  <c r="I1067" i="7"/>
  <c r="K1067" i="7" s="1"/>
  <c r="L1067" i="7" s="1"/>
  <c r="I813" i="7"/>
  <c r="K813" i="7" s="1"/>
  <c r="L813" i="7" s="1"/>
  <c r="I743" i="7"/>
  <c r="K743" i="7" s="1"/>
  <c r="L743" i="7" s="1"/>
  <c r="I1791" i="7"/>
  <c r="K1791" i="7" s="1"/>
  <c r="L1791" i="7" s="1"/>
  <c r="I1742" i="7"/>
  <c r="K1742" i="7" s="1"/>
  <c r="L1742" i="7" s="1"/>
  <c r="I49" i="7"/>
  <c r="K49" i="7" s="1"/>
  <c r="L49" i="7" s="1"/>
  <c r="I1428" i="7"/>
  <c r="K1428" i="7" s="1"/>
  <c r="L1428" i="7" s="1"/>
  <c r="I1939" i="7"/>
  <c r="K1939" i="7" s="1"/>
  <c r="L1939" i="7" s="1"/>
  <c r="M1939" i="7" s="1"/>
  <c r="I1510" i="7"/>
  <c r="K1510" i="7" s="1"/>
  <c r="L1510" i="7" s="1"/>
  <c r="M1510" i="7" s="1"/>
  <c r="I1918" i="7"/>
  <c r="K1918" i="7" s="1"/>
  <c r="L1918" i="7" s="1"/>
  <c r="M1918" i="7" s="1"/>
  <c r="I1935" i="7"/>
  <c r="K1935" i="7" s="1"/>
  <c r="L1935" i="7" s="1"/>
  <c r="M1935" i="7" s="1"/>
  <c r="I1836" i="7"/>
  <c r="K1836" i="7" s="1"/>
  <c r="L1836" i="7" s="1"/>
  <c r="M1836" i="7" s="1"/>
  <c r="I1756" i="7"/>
  <c r="K1756" i="7" s="1"/>
  <c r="L1756" i="7" s="1"/>
  <c r="M1756" i="7" s="1"/>
  <c r="N1756" i="7" s="1"/>
  <c r="I1716" i="7"/>
  <c r="K1716" i="7" s="1"/>
  <c r="L1716" i="7" s="1"/>
  <c r="M1716" i="7" s="1"/>
  <c r="I1536" i="7"/>
  <c r="K1536" i="7" s="1"/>
  <c r="L1536" i="7" s="1"/>
  <c r="M1536" i="7" s="1"/>
  <c r="I1456" i="7"/>
  <c r="K1456" i="7" s="1"/>
  <c r="L1456" i="7" s="1"/>
  <c r="I1396" i="7"/>
  <c r="K1396" i="7" s="1"/>
  <c r="L1396" i="7" s="1"/>
  <c r="I1316" i="7"/>
  <c r="K1316" i="7" s="1"/>
  <c r="L1316" i="7" s="1"/>
  <c r="I1216" i="7"/>
  <c r="K1216" i="7" s="1"/>
  <c r="L1216" i="7" s="1"/>
  <c r="I1116" i="7"/>
  <c r="K1116" i="7" s="1"/>
  <c r="L1116" i="7" s="1"/>
  <c r="I1016" i="7"/>
  <c r="K1016" i="7" s="1"/>
  <c r="L1016" i="7" s="1"/>
  <c r="I916" i="7"/>
  <c r="K916" i="7" s="1"/>
  <c r="L916" i="7" s="1"/>
  <c r="I816" i="7"/>
  <c r="K816" i="7" s="1"/>
  <c r="L816" i="7" s="1"/>
  <c r="I736" i="7"/>
  <c r="K736" i="7" s="1"/>
  <c r="L736" i="7" s="1"/>
  <c r="I676" i="7"/>
  <c r="K676" i="7" s="1"/>
  <c r="L676" i="7" s="1"/>
  <c r="I596" i="7"/>
  <c r="K596" i="7" s="1"/>
  <c r="L596" i="7" s="1"/>
  <c r="I536" i="7"/>
  <c r="K536" i="7" s="1"/>
  <c r="L536" i="7" s="1"/>
  <c r="I456" i="7"/>
  <c r="K456" i="7" s="1"/>
  <c r="L456" i="7" s="1"/>
  <c r="M456" i="7" s="1"/>
  <c r="I376" i="7"/>
  <c r="K376" i="7" s="1"/>
  <c r="L376" i="7" s="1"/>
  <c r="I316" i="7"/>
  <c r="K316" i="7" s="1"/>
  <c r="L316" i="7" s="1"/>
  <c r="M316" i="7" s="1"/>
  <c r="I236" i="7"/>
  <c r="K236" i="7" s="1"/>
  <c r="L236" i="7" s="1"/>
  <c r="M236" i="7" s="1"/>
  <c r="I156" i="7"/>
  <c r="K156" i="7" s="1"/>
  <c r="L156" i="7" s="1"/>
  <c r="I36" i="7"/>
  <c r="K36" i="7" s="1"/>
  <c r="L36" i="7" s="1"/>
  <c r="M36" i="7" s="1"/>
  <c r="I1633" i="7"/>
  <c r="K1633" i="7" s="1"/>
  <c r="L1633" i="7" s="1"/>
  <c r="M1633" i="7" s="1"/>
  <c r="I1069" i="7"/>
  <c r="K1069" i="7" s="1"/>
  <c r="L1069" i="7" s="1"/>
  <c r="I1792" i="7"/>
  <c r="K1792" i="7" s="1"/>
  <c r="L1792" i="7" s="1"/>
  <c r="I540" i="7"/>
  <c r="K540" i="7" s="1"/>
  <c r="L540" i="7" s="1"/>
  <c r="M540" i="7" s="1"/>
  <c r="I1814" i="7"/>
  <c r="K1814" i="7" s="1"/>
  <c r="L1814" i="7" s="1"/>
  <c r="I1694" i="7"/>
  <c r="K1694" i="7" s="1"/>
  <c r="L1694" i="7" s="1"/>
  <c r="I1494" i="7"/>
  <c r="K1494" i="7" s="1"/>
  <c r="L1494" i="7" s="1"/>
  <c r="M1494" i="7" s="1"/>
  <c r="N1494" i="7" s="1"/>
  <c r="I1454" i="7"/>
  <c r="K1454" i="7" s="1"/>
  <c r="L1454" i="7" s="1"/>
  <c r="M1454" i="7" s="1"/>
  <c r="I1274" i="7"/>
  <c r="K1274" i="7" s="1"/>
  <c r="L1274" i="7" s="1"/>
  <c r="I1174" i="7"/>
  <c r="K1174" i="7" s="1"/>
  <c r="L1174" i="7" s="1"/>
  <c r="I1094" i="7"/>
  <c r="K1094" i="7" s="1"/>
  <c r="L1094" i="7" s="1"/>
  <c r="I1074" i="7"/>
  <c r="K1074" i="7" s="1"/>
  <c r="L1074" i="7" s="1"/>
  <c r="M1074" i="7" s="1"/>
  <c r="I994" i="7"/>
  <c r="K994" i="7" s="1"/>
  <c r="L994" i="7" s="1"/>
  <c r="M994" i="7" s="1"/>
  <c r="I874" i="7"/>
  <c r="K874" i="7" s="1"/>
  <c r="L874" i="7" s="1"/>
  <c r="M874" i="7" s="1"/>
  <c r="N874" i="7" s="1"/>
  <c r="I794" i="7"/>
  <c r="K794" i="7" s="1"/>
  <c r="L794" i="7" s="1"/>
  <c r="M794" i="7" s="1"/>
  <c r="I774" i="7"/>
  <c r="K774" i="7" s="1"/>
  <c r="L774" i="7" s="1"/>
  <c r="I734" i="7"/>
  <c r="K734" i="7" s="1"/>
  <c r="L734" i="7" s="1"/>
  <c r="M734" i="7" s="1"/>
  <c r="N734" i="7" s="1"/>
  <c r="I714" i="7"/>
  <c r="K714" i="7" s="1"/>
  <c r="L714" i="7" s="1"/>
  <c r="M714" i="7" s="1"/>
  <c r="I674" i="7"/>
  <c r="K674" i="7" s="1"/>
  <c r="L674" i="7" s="1"/>
  <c r="M674" i="7" s="1"/>
  <c r="I554" i="7"/>
  <c r="K554" i="7" s="1"/>
  <c r="L554" i="7" s="1"/>
  <c r="M554" i="7" s="1"/>
  <c r="I534" i="7"/>
  <c r="K534" i="7" s="1"/>
  <c r="L534" i="7" s="1"/>
  <c r="I474" i="7"/>
  <c r="K474" i="7" s="1"/>
  <c r="L474" i="7" s="1"/>
  <c r="I414" i="7"/>
  <c r="K414" i="7" s="1"/>
  <c r="L414" i="7" s="1"/>
  <c r="I314" i="7"/>
  <c r="K314" i="7" s="1"/>
  <c r="L314" i="7" s="1"/>
  <c r="I234" i="7"/>
  <c r="K234" i="7" s="1"/>
  <c r="L234" i="7" s="1"/>
  <c r="I74" i="7"/>
  <c r="K74" i="7" s="1"/>
  <c r="L74" i="7" s="1"/>
  <c r="I1859" i="7"/>
  <c r="K1859" i="7" s="1"/>
  <c r="L1859" i="7" s="1"/>
  <c r="M1859" i="7" s="1"/>
  <c r="I1627" i="7"/>
  <c r="K1627" i="7" s="1"/>
  <c r="L1627" i="7" s="1"/>
  <c r="I1368" i="7"/>
  <c r="K1368" i="7" s="1"/>
  <c r="L1368" i="7" s="1"/>
  <c r="I1061" i="7"/>
  <c r="K1061" i="7" s="1"/>
  <c r="L1061" i="7" s="1"/>
  <c r="M1061" i="7" s="1"/>
  <c r="N1061" i="7" s="1"/>
  <c r="I807" i="7"/>
  <c r="K807" i="7" s="1"/>
  <c r="L807" i="7" s="1"/>
  <c r="M807" i="7" s="1"/>
  <c r="N807" i="7" s="1"/>
  <c r="I803" i="7"/>
  <c r="K803" i="7" s="1"/>
  <c r="L803" i="7" s="1"/>
  <c r="M803" i="7" s="1"/>
  <c r="I639" i="7"/>
  <c r="K639" i="7" s="1"/>
  <c r="L639" i="7" s="1"/>
  <c r="I594" i="7"/>
  <c r="K594" i="7" s="1"/>
  <c r="L594" i="7" s="1"/>
  <c r="M594" i="7" s="1"/>
  <c r="I342" i="7"/>
  <c r="K342" i="7" s="1"/>
  <c r="L342" i="7" s="1"/>
  <c r="M342" i="7" s="1"/>
  <c r="I1513" i="7"/>
  <c r="K1513" i="7" s="1"/>
  <c r="L1513" i="7" s="1"/>
  <c r="M1513" i="7" s="1"/>
  <c r="I102" i="7"/>
  <c r="K102" i="7" s="1"/>
  <c r="L102" i="7" s="1"/>
  <c r="M102" i="7" s="1"/>
  <c r="I969" i="7"/>
  <c r="K969" i="7" s="1"/>
  <c r="L969" i="7" s="1"/>
  <c r="M969" i="7" s="1"/>
  <c r="N969" i="7" s="1"/>
  <c r="I100" i="7"/>
  <c r="K100" i="7" s="1"/>
  <c r="L100" i="7" s="1"/>
  <c r="M100" i="7" s="1"/>
  <c r="I1107" i="7"/>
  <c r="K1107" i="7" s="1"/>
  <c r="L1107" i="7" s="1"/>
  <c r="M1107" i="7" s="1"/>
  <c r="N1107" i="7" s="1"/>
  <c r="I1876" i="7"/>
  <c r="K1876" i="7" s="1"/>
  <c r="L1876" i="7" s="1"/>
  <c r="M1876" i="7" s="1"/>
  <c r="N1876" i="7" s="1"/>
  <c r="I1796" i="7"/>
  <c r="K1796" i="7" s="1"/>
  <c r="L1796" i="7" s="1"/>
  <c r="I1676" i="7"/>
  <c r="K1676" i="7" s="1"/>
  <c r="L1676" i="7" s="1"/>
  <c r="I1576" i="7"/>
  <c r="K1576" i="7" s="1"/>
  <c r="L1576" i="7" s="1"/>
  <c r="I1496" i="7"/>
  <c r="K1496" i="7" s="1"/>
  <c r="L1496" i="7" s="1"/>
  <c r="I1336" i="7"/>
  <c r="K1336" i="7" s="1"/>
  <c r="L1336" i="7" s="1"/>
  <c r="I1276" i="7"/>
  <c r="K1276" i="7" s="1"/>
  <c r="L1276" i="7" s="1"/>
  <c r="I1136" i="7"/>
  <c r="K1136" i="7" s="1"/>
  <c r="L1136" i="7" s="1"/>
  <c r="I1076" i="7"/>
  <c r="K1076" i="7" s="1"/>
  <c r="L1076" i="7" s="1"/>
  <c r="I1036" i="7"/>
  <c r="K1036" i="7" s="1"/>
  <c r="L1036" i="7" s="1"/>
  <c r="I896" i="7"/>
  <c r="K896" i="7" s="1"/>
  <c r="L896" i="7" s="1"/>
  <c r="I836" i="7"/>
  <c r="K836" i="7" s="1"/>
  <c r="L836" i="7" s="1"/>
  <c r="I776" i="7"/>
  <c r="K776" i="7" s="1"/>
  <c r="L776" i="7" s="1"/>
  <c r="M776" i="7" s="1"/>
  <c r="I616" i="7"/>
  <c r="K616" i="7" s="1"/>
  <c r="L616" i="7" s="1"/>
  <c r="M616" i="7" s="1"/>
  <c r="I476" i="7"/>
  <c r="K476" i="7" s="1"/>
  <c r="L476" i="7" s="1"/>
  <c r="I396" i="7"/>
  <c r="K396" i="7" s="1"/>
  <c r="L396" i="7" s="1"/>
  <c r="M396" i="7" s="1"/>
  <c r="I176" i="7"/>
  <c r="K176" i="7" s="1"/>
  <c r="L176" i="7" s="1"/>
  <c r="M176" i="7" s="1"/>
  <c r="I16" i="7"/>
  <c r="K16" i="7" s="1"/>
  <c r="L16" i="7" s="1"/>
  <c r="M16" i="7" s="1"/>
  <c r="N16" i="7" s="1"/>
  <c r="I1955" i="7"/>
  <c r="K1955" i="7" s="1"/>
  <c r="L1955" i="7" s="1"/>
  <c r="M1955" i="7" s="1"/>
  <c r="I1934" i="7"/>
  <c r="K1934" i="7" s="1"/>
  <c r="L1934" i="7" s="1"/>
  <c r="M1934" i="7" s="1"/>
  <c r="I1915" i="7"/>
  <c r="K1915" i="7" s="1"/>
  <c r="L1915" i="7" s="1"/>
  <c r="M1915" i="7" s="1"/>
  <c r="I1835" i="7"/>
  <c r="K1835" i="7" s="1"/>
  <c r="L1835" i="7" s="1"/>
  <c r="I1795" i="7"/>
  <c r="K1795" i="7" s="1"/>
  <c r="L1795" i="7" s="1"/>
  <c r="I1933" i="7"/>
  <c r="K1933" i="7" s="1"/>
  <c r="L1933" i="7" s="1"/>
  <c r="I1894" i="7"/>
  <c r="K1894" i="7" s="1"/>
  <c r="L1894" i="7" s="1"/>
  <c r="I1794" i="7"/>
  <c r="K1794" i="7" s="1"/>
  <c r="L1794" i="7" s="1"/>
  <c r="I1754" i="7"/>
  <c r="K1754" i="7" s="1"/>
  <c r="L1754" i="7" s="1"/>
  <c r="I1574" i="7"/>
  <c r="K1574" i="7" s="1"/>
  <c r="L1574" i="7" s="1"/>
  <c r="M1574" i="7" s="1"/>
  <c r="N1574" i="7" s="1"/>
  <c r="I1394" i="7"/>
  <c r="K1394" i="7" s="1"/>
  <c r="L1394" i="7" s="1"/>
  <c r="M1394" i="7" s="1"/>
  <c r="I1354" i="7"/>
  <c r="K1354" i="7" s="1"/>
  <c r="L1354" i="7" s="1"/>
  <c r="M1354" i="7" s="1"/>
  <c r="N1354" i="7" s="1"/>
  <c r="I1294" i="7"/>
  <c r="K1294" i="7" s="1"/>
  <c r="L1294" i="7" s="1"/>
  <c r="M1294" i="7" s="1"/>
  <c r="I1953" i="7"/>
  <c r="K1953" i="7" s="1"/>
  <c r="L1953" i="7" s="1"/>
  <c r="M1953" i="7" s="1"/>
  <c r="I1929" i="7"/>
  <c r="K1929" i="7" s="1"/>
  <c r="L1929" i="7" s="1"/>
  <c r="I1913" i="7"/>
  <c r="K1913" i="7" s="1"/>
  <c r="L1913" i="7" s="1"/>
  <c r="I1833" i="7"/>
  <c r="K1833" i="7" s="1"/>
  <c r="L1833" i="7" s="1"/>
  <c r="M1833" i="7" s="1"/>
  <c r="I1793" i="7"/>
  <c r="K1793" i="7" s="1"/>
  <c r="L1793" i="7" s="1"/>
  <c r="M1793" i="7" s="1"/>
  <c r="N1793" i="7" s="1"/>
  <c r="I1753" i="7"/>
  <c r="K1753" i="7" s="1"/>
  <c r="L1753" i="7" s="1"/>
  <c r="M1753" i="7" s="1"/>
  <c r="N1753" i="7" s="1"/>
  <c r="I1733" i="7"/>
  <c r="K1733" i="7" s="1"/>
  <c r="L1733" i="7" s="1"/>
  <c r="M1733" i="7" s="1"/>
  <c r="I1713" i="7"/>
  <c r="K1713" i="7" s="1"/>
  <c r="L1713" i="7" s="1"/>
  <c r="I1693" i="7"/>
  <c r="K1693" i="7" s="1"/>
  <c r="L1693" i="7" s="1"/>
  <c r="M1693" i="7" s="1"/>
  <c r="I1653" i="7"/>
  <c r="K1653" i="7" s="1"/>
  <c r="L1653" i="7" s="1"/>
  <c r="I1613" i="7"/>
  <c r="K1613" i="7" s="1"/>
  <c r="L1613" i="7" s="1"/>
  <c r="I1573" i="7"/>
  <c r="K1573" i="7" s="1"/>
  <c r="L1573" i="7" s="1"/>
  <c r="I1493" i="7"/>
  <c r="K1493" i="7" s="1"/>
  <c r="L1493" i="7" s="1"/>
  <c r="I1453" i="7"/>
  <c r="K1453" i="7" s="1"/>
  <c r="L1453" i="7" s="1"/>
  <c r="I1433" i="7"/>
  <c r="K1433" i="7" s="1"/>
  <c r="L1433" i="7" s="1"/>
  <c r="I1393" i="7"/>
  <c r="K1393" i="7" s="1"/>
  <c r="L1393" i="7" s="1"/>
  <c r="I1213" i="7"/>
  <c r="K1213" i="7" s="1"/>
  <c r="L1213" i="7" s="1"/>
  <c r="I1173" i="7"/>
  <c r="K1173" i="7" s="1"/>
  <c r="L1173" i="7" s="1"/>
  <c r="I1073" i="7"/>
  <c r="K1073" i="7" s="1"/>
  <c r="L1073" i="7" s="1"/>
  <c r="I1033" i="7"/>
  <c r="K1033" i="7" s="1"/>
  <c r="L1033" i="7" s="1"/>
  <c r="I973" i="7"/>
  <c r="K973" i="7" s="1"/>
  <c r="L973" i="7" s="1"/>
  <c r="I713" i="7"/>
  <c r="K713" i="7" s="1"/>
  <c r="L713" i="7" s="1"/>
  <c r="M713" i="7" s="1"/>
  <c r="I313" i="7"/>
  <c r="K313" i="7" s="1"/>
  <c r="L313" i="7" s="1"/>
  <c r="M313" i="7" s="1"/>
  <c r="I233" i="7"/>
  <c r="K233" i="7" s="1"/>
  <c r="L233" i="7" s="1"/>
  <c r="M233" i="7" s="1"/>
  <c r="I133" i="7"/>
  <c r="K133" i="7" s="1"/>
  <c r="L133" i="7" s="1"/>
  <c r="I124" i="7"/>
  <c r="K124" i="7" s="1"/>
  <c r="L124" i="7" s="1"/>
  <c r="M124" i="7" s="1"/>
  <c r="I1745" i="7"/>
  <c r="K1745" i="7" s="1"/>
  <c r="L1745" i="7" s="1"/>
  <c r="M1745" i="7" s="1"/>
  <c r="I1625" i="7"/>
  <c r="K1625" i="7" s="1"/>
  <c r="L1625" i="7" s="1"/>
  <c r="I1049" i="7"/>
  <c r="K1049" i="7" s="1"/>
  <c r="L1049" i="7" s="1"/>
  <c r="I859" i="7"/>
  <c r="K859" i="7" s="1"/>
  <c r="L859" i="7" s="1"/>
  <c r="I587" i="7"/>
  <c r="K587" i="7" s="1"/>
  <c r="L587" i="7" s="1"/>
  <c r="M587" i="7" s="1"/>
  <c r="I1788" i="7"/>
  <c r="K1788" i="7" s="1"/>
  <c r="L1788" i="7" s="1"/>
  <c r="I1895" i="7"/>
  <c r="K1895" i="7" s="1"/>
  <c r="L1895" i="7" s="1"/>
  <c r="M1895" i="7" s="1"/>
  <c r="I1236" i="7"/>
  <c r="K1236" i="7" s="1"/>
  <c r="L1236" i="7" s="1"/>
  <c r="M1236" i="7" s="1"/>
  <c r="I1169" i="7"/>
  <c r="K1169" i="7" s="1"/>
  <c r="L1169" i="7" s="1"/>
  <c r="I1163" i="7"/>
  <c r="K1163" i="7" s="1"/>
  <c r="L1163" i="7" s="1"/>
  <c r="I1162" i="7"/>
  <c r="K1162" i="7" s="1"/>
  <c r="L1162" i="7" s="1"/>
  <c r="I1161" i="7"/>
  <c r="K1161" i="7" s="1"/>
  <c r="L1161" i="7" s="1"/>
  <c r="I1164" i="7"/>
  <c r="K1164" i="7" s="1"/>
  <c r="L1164" i="7" s="1"/>
  <c r="M1164" i="7" s="1"/>
  <c r="I309" i="7"/>
  <c r="K309" i="7" s="1"/>
  <c r="L309" i="7" s="1"/>
  <c r="I302" i="7"/>
  <c r="K302" i="7" s="1"/>
  <c r="L302" i="7" s="1"/>
  <c r="I306" i="7"/>
  <c r="K306" i="7" s="1"/>
  <c r="L306" i="7" s="1"/>
  <c r="I959" i="7"/>
  <c r="K959" i="7" s="1"/>
  <c r="L959" i="7" s="1"/>
  <c r="M959" i="7" s="1"/>
  <c r="N959" i="7" s="1"/>
  <c r="I1596" i="7"/>
  <c r="K1596" i="7" s="1"/>
  <c r="L1596" i="7" s="1"/>
  <c r="I1738" i="7"/>
  <c r="K1738" i="7" s="1"/>
  <c r="L1738" i="7" s="1"/>
  <c r="M1738" i="7" s="1"/>
  <c r="I1956" i="7"/>
  <c r="K1956" i="7" s="1"/>
  <c r="L1956" i="7" s="1"/>
  <c r="I1816" i="7"/>
  <c r="K1816" i="7" s="1"/>
  <c r="L1816" i="7" s="1"/>
  <c r="M1816" i="7" s="1"/>
  <c r="I1736" i="7"/>
  <c r="K1736" i="7" s="1"/>
  <c r="L1736" i="7" s="1"/>
  <c r="M1736" i="7" s="1"/>
  <c r="I1656" i="7"/>
  <c r="K1656" i="7" s="1"/>
  <c r="L1656" i="7" s="1"/>
  <c r="I1516" i="7"/>
  <c r="K1516" i="7" s="1"/>
  <c r="L1516" i="7" s="1"/>
  <c r="I1436" i="7"/>
  <c r="K1436" i="7" s="1"/>
  <c r="L1436" i="7" s="1"/>
  <c r="I1356" i="7"/>
  <c r="K1356" i="7" s="1"/>
  <c r="L1356" i="7" s="1"/>
  <c r="I1256" i="7"/>
  <c r="K1256" i="7" s="1"/>
  <c r="L1256" i="7" s="1"/>
  <c r="I1176" i="7"/>
  <c r="K1176" i="7" s="1"/>
  <c r="L1176" i="7" s="1"/>
  <c r="I1096" i="7"/>
  <c r="K1096" i="7" s="1"/>
  <c r="L1096" i="7" s="1"/>
  <c r="I996" i="7"/>
  <c r="K996" i="7" s="1"/>
  <c r="L996" i="7" s="1"/>
  <c r="I936" i="7"/>
  <c r="K936" i="7" s="1"/>
  <c r="L936" i="7" s="1"/>
  <c r="M936" i="7" s="1"/>
  <c r="N936" i="7" s="1"/>
  <c r="I932" i="7"/>
  <c r="K932" i="7" s="1"/>
  <c r="L932" i="7" s="1"/>
  <c r="I856" i="7"/>
  <c r="K856" i="7" s="1"/>
  <c r="L856" i="7" s="1"/>
  <c r="I756" i="7"/>
  <c r="K756" i="7" s="1"/>
  <c r="L756" i="7" s="1"/>
  <c r="I656" i="7"/>
  <c r="K656" i="7" s="1"/>
  <c r="L656" i="7" s="1"/>
  <c r="M656" i="7" s="1"/>
  <c r="I576" i="7"/>
  <c r="K576" i="7" s="1"/>
  <c r="L576" i="7" s="1"/>
  <c r="I496" i="7"/>
  <c r="K496" i="7" s="1"/>
  <c r="L496" i="7" s="1"/>
  <c r="M496" i="7" s="1"/>
  <c r="N496" i="7" s="1"/>
  <c r="I436" i="7"/>
  <c r="K436" i="7" s="1"/>
  <c r="L436" i="7" s="1"/>
  <c r="M436" i="7" s="1"/>
  <c r="I356" i="7"/>
  <c r="K356" i="7" s="1"/>
  <c r="L356" i="7" s="1"/>
  <c r="I276" i="7"/>
  <c r="K276" i="7" s="1"/>
  <c r="L276" i="7" s="1"/>
  <c r="M276" i="7" s="1"/>
  <c r="N276" i="7" s="1"/>
  <c r="I196" i="7"/>
  <c r="K196" i="7" s="1"/>
  <c r="L196" i="7" s="1"/>
  <c r="M196" i="7" s="1"/>
  <c r="I116" i="7"/>
  <c r="K116" i="7" s="1"/>
  <c r="L116" i="7" s="1"/>
  <c r="M116" i="7" s="1"/>
  <c r="I1195" i="7"/>
  <c r="K1195" i="7" s="1"/>
  <c r="L1195" i="7" s="1"/>
  <c r="M1195" i="7" s="1"/>
  <c r="I749" i="7"/>
  <c r="K749" i="7" s="1"/>
  <c r="L749" i="7" s="1"/>
  <c r="I745" i="7"/>
  <c r="K745" i="7" s="1"/>
  <c r="L745" i="7" s="1"/>
  <c r="I746" i="7"/>
  <c r="K746" i="7" s="1"/>
  <c r="L746" i="7" s="1"/>
  <c r="M746" i="7" s="1"/>
  <c r="I1506" i="7"/>
  <c r="K1506" i="7" s="1"/>
  <c r="L1506" i="7" s="1"/>
  <c r="I1952" i="7"/>
  <c r="K1952" i="7" s="1"/>
  <c r="L1952" i="7" s="1"/>
  <c r="I1832" i="7"/>
  <c r="K1832" i="7" s="1"/>
  <c r="L1832" i="7" s="1"/>
  <c r="I1752" i="7"/>
  <c r="K1752" i="7" s="1"/>
  <c r="L1752" i="7" s="1"/>
  <c r="I1732" i="7"/>
  <c r="K1732" i="7" s="1"/>
  <c r="L1732" i="7" s="1"/>
  <c r="I1692" i="7"/>
  <c r="K1692" i="7" s="1"/>
  <c r="L1692" i="7" s="1"/>
  <c r="I1612" i="7"/>
  <c r="K1612" i="7" s="1"/>
  <c r="L1612" i="7" s="1"/>
  <c r="M1612" i="7" s="1"/>
  <c r="N1612" i="7" s="1"/>
  <c r="I1572" i="7"/>
  <c r="K1572" i="7" s="1"/>
  <c r="L1572" i="7" s="1"/>
  <c r="M1572" i="7" s="1"/>
  <c r="I1492" i="7"/>
  <c r="K1492" i="7" s="1"/>
  <c r="L1492" i="7" s="1"/>
  <c r="I1452" i="7"/>
  <c r="K1452" i="7" s="1"/>
  <c r="L1452" i="7" s="1"/>
  <c r="I1432" i="7"/>
  <c r="K1432" i="7" s="1"/>
  <c r="L1432" i="7" s="1"/>
  <c r="I1392" i="7"/>
  <c r="K1392" i="7" s="1"/>
  <c r="L1392" i="7" s="1"/>
  <c r="I1332" i="7"/>
  <c r="K1332" i="7" s="1"/>
  <c r="L1332" i="7" s="1"/>
  <c r="M1332" i="7" s="1"/>
  <c r="I1272" i="7"/>
  <c r="K1272" i="7" s="1"/>
  <c r="L1272" i="7" s="1"/>
  <c r="I1212" i="7"/>
  <c r="K1212" i="7" s="1"/>
  <c r="L1212" i="7" s="1"/>
  <c r="M1212" i="7" s="1"/>
  <c r="I1072" i="7"/>
  <c r="K1072" i="7" s="1"/>
  <c r="L1072" i="7" s="1"/>
  <c r="M1072" i="7" s="1"/>
  <c r="N1072" i="7" s="1"/>
  <c r="I1032" i="7"/>
  <c r="K1032" i="7" s="1"/>
  <c r="L1032" i="7" s="1"/>
  <c r="M1032" i="7" s="1"/>
  <c r="I972" i="7"/>
  <c r="K972" i="7" s="1"/>
  <c r="L972" i="7" s="1"/>
  <c r="M972" i="7" s="1"/>
  <c r="I772" i="7"/>
  <c r="K772" i="7" s="1"/>
  <c r="L772" i="7" s="1"/>
  <c r="I752" i="7"/>
  <c r="K752" i="7" s="1"/>
  <c r="L752" i="7" s="1"/>
  <c r="I712" i="7"/>
  <c r="K712" i="7" s="1"/>
  <c r="L712" i="7" s="1"/>
  <c r="I592" i="7"/>
  <c r="K592" i="7" s="1"/>
  <c r="L592" i="7" s="1"/>
  <c r="I552" i="7"/>
  <c r="K552" i="7" s="1"/>
  <c r="L552" i="7" s="1"/>
  <c r="I392" i="7"/>
  <c r="K392" i="7" s="1"/>
  <c r="L392" i="7" s="1"/>
  <c r="I312" i="7"/>
  <c r="K312" i="7" s="1"/>
  <c r="L312" i="7" s="1"/>
  <c r="I232" i="7"/>
  <c r="K232" i="7" s="1"/>
  <c r="L232" i="7" s="1"/>
  <c r="I212" i="7"/>
  <c r="K212" i="7" s="1"/>
  <c r="L212" i="7" s="1"/>
  <c r="I72" i="7"/>
  <c r="K72" i="7" s="1"/>
  <c r="L72" i="7" s="1"/>
  <c r="I12" i="7"/>
  <c r="K12" i="7" s="1"/>
  <c r="L12" i="7" s="1"/>
  <c r="M12" i="7" s="1"/>
  <c r="I1744" i="7"/>
  <c r="K1744" i="7" s="1"/>
  <c r="L1744" i="7" s="1"/>
  <c r="M1744" i="7" s="1"/>
  <c r="N1744" i="7" s="1"/>
  <c r="I1515" i="7"/>
  <c r="K1515" i="7" s="1"/>
  <c r="L1515" i="7" s="1"/>
  <c r="M1515" i="7" s="1"/>
  <c r="I854" i="7"/>
  <c r="K854" i="7" s="1"/>
  <c r="L854" i="7" s="1"/>
  <c r="M854" i="7" s="1"/>
  <c r="I635" i="7"/>
  <c r="K635" i="7" s="1"/>
  <c r="L635" i="7" s="1"/>
  <c r="M635" i="7" s="1"/>
  <c r="I1893" i="7"/>
  <c r="K1893" i="7" s="1"/>
  <c r="L1893" i="7" s="1"/>
  <c r="M1893" i="7" s="1"/>
  <c r="N1893" i="7" s="1"/>
  <c r="I1581" i="7"/>
  <c r="K1581" i="7" s="1"/>
  <c r="L1581" i="7" s="1"/>
  <c r="M1581" i="7" s="1"/>
  <c r="I1234" i="7"/>
  <c r="K1234" i="7" s="1"/>
  <c r="L1234" i="7" s="1"/>
  <c r="M1234" i="7" s="1"/>
  <c r="I846" i="7"/>
  <c r="K846" i="7" s="1"/>
  <c r="L846" i="7" s="1"/>
  <c r="M846" i="7" s="1"/>
  <c r="N846" i="7" s="1"/>
  <c r="I428" i="7"/>
  <c r="K428" i="7" s="1"/>
  <c r="L428" i="7" s="1"/>
  <c r="M428" i="7" s="1"/>
  <c r="I1875" i="7"/>
  <c r="K1875" i="7" s="1"/>
  <c r="L1875" i="7" s="1"/>
  <c r="M1875" i="7" s="1"/>
  <c r="I1495" i="7"/>
  <c r="K1495" i="7" s="1"/>
  <c r="L1495" i="7" s="1"/>
  <c r="I935" i="7"/>
  <c r="K935" i="7" s="1"/>
  <c r="L935" i="7" s="1"/>
  <c r="I775" i="7"/>
  <c r="K775" i="7" s="1"/>
  <c r="L775" i="7" s="1"/>
  <c r="I615" i="7"/>
  <c r="K615" i="7" s="1"/>
  <c r="L615" i="7" s="1"/>
  <c r="I455" i="7"/>
  <c r="K455" i="7" s="1"/>
  <c r="L455" i="7" s="1"/>
  <c r="I335" i="7"/>
  <c r="K335" i="7" s="1"/>
  <c r="L335" i="7" s="1"/>
  <c r="I15" i="7"/>
  <c r="K15" i="7" s="1"/>
  <c r="L15" i="7" s="1"/>
  <c r="I1366" i="7"/>
  <c r="K1366" i="7" s="1"/>
  <c r="L1366" i="7" s="1"/>
  <c r="I1047" i="7"/>
  <c r="K1047" i="7" s="1"/>
  <c r="L1047" i="7" s="1"/>
  <c r="M1047" i="7" s="1"/>
  <c r="I268" i="7"/>
  <c r="K268" i="7" s="1"/>
  <c r="L268" i="7" s="1"/>
  <c r="M268" i="7" s="1"/>
  <c r="I1914" i="7"/>
  <c r="K1914" i="7" s="1"/>
  <c r="L1914" i="7" s="1"/>
  <c r="I1674" i="7"/>
  <c r="K1674" i="7" s="1"/>
  <c r="L1674" i="7" s="1"/>
  <c r="M1674" i="7" s="1"/>
  <c r="I1534" i="7"/>
  <c r="K1534" i="7" s="1"/>
  <c r="L1534" i="7" s="1"/>
  <c r="M1534" i="7" s="1"/>
  <c r="I1254" i="7"/>
  <c r="K1254" i="7" s="1"/>
  <c r="L1254" i="7" s="1"/>
  <c r="M1254" i="7" s="1"/>
  <c r="I1114" i="7"/>
  <c r="K1114" i="7" s="1"/>
  <c r="L1114" i="7" s="1"/>
  <c r="M1114" i="7" s="1"/>
  <c r="I974" i="7"/>
  <c r="K974" i="7" s="1"/>
  <c r="L974" i="7" s="1"/>
  <c r="M974" i="7" s="1"/>
  <c r="I514" i="7"/>
  <c r="K514" i="7" s="1"/>
  <c r="L514" i="7" s="1"/>
  <c r="I294" i="7"/>
  <c r="K294" i="7" s="1"/>
  <c r="L294" i="7" s="1"/>
  <c r="M294" i="7" s="1"/>
  <c r="N294" i="7" s="1"/>
  <c r="I174" i="7"/>
  <c r="K174" i="7" s="1"/>
  <c r="L174" i="7" s="1"/>
  <c r="I134" i="7"/>
  <c r="K134" i="7" s="1"/>
  <c r="L134" i="7" s="1"/>
  <c r="I34" i="7"/>
  <c r="K34" i="7" s="1"/>
  <c r="L34" i="7" s="1"/>
  <c r="I1887" i="7"/>
  <c r="K1887" i="7" s="1"/>
  <c r="L1887" i="7" s="1"/>
  <c r="I1807" i="7"/>
  <c r="K1807" i="7" s="1"/>
  <c r="L1807" i="7" s="1"/>
  <c r="I1659" i="7"/>
  <c r="K1659" i="7" s="1"/>
  <c r="L1659" i="7" s="1"/>
  <c r="I790" i="7"/>
  <c r="K790" i="7" s="1"/>
  <c r="L790" i="7" s="1"/>
  <c r="I372" i="7"/>
  <c r="K372" i="7" s="1"/>
  <c r="L372" i="7" s="1"/>
  <c r="I93" i="7"/>
  <c r="K93" i="7" s="1"/>
  <c r="L93" i="7" s="1"/>
  <c r="M93" i="7" s="1"/>
  <c r="I1553" i="7"/>
  <c r="K1553" i="7" s="1"/>
  <c r="L1553" i="7" s="1"/>
  <c r="M1553" i="7" s="1"/>
  <c r="I1413" i="7"/>
  <c r="K1413" i="7" s="1"/>
  <c r="L1413" i="7" s="1"/>
  <c r="M1413" i="7" s="1"/>
  <c r="I1313" i="7"/>
  <c r="K1313" i="7" s="1"/>
  <c r="L1313" i="7" s="1"/>
  <c r="M1313" i="7" s="1"/>
  <c r="I1013" i="7"/>
  <c r="K1013" i="7" s="1"/>
  <c r="L1013" i="7" s="1"/>
  <c r="I853" i="7"/>
  <c r="K853" i="7" s="1"/>
  <c r="L853" i="7" s="1"/>
  <c r="I753" i="7"/>
  <c r="K753" i="7" s="1"/>
  <c r="L753" i="7" s="1"/>
  <c r="M753" i="7" s="1"/>
  <c r="I513" i="7"/>
  <c r="K513" i="7" s="1"/>
  <c r="L513" i="7" s="1"/>
  <c r="I413" i="7"/>
  <c r="K413" i="7" s="1"/>
  <c r="L413" i="7" s="1"/>
  <c r="I1805" i="7"/>
  <c r="K1805" i="7" s="1"/>
  <c r="L1805" i="7" s="1"/>
  <c r="M1805" i="7" s="1"/>
  <c r="I1404" i="7"/>
  <c r="K1404" i="7" s="1"/>
  <c r="L1404" i="7" s="1"/>
  <c r="I266" i="7"/>
  <c r="K266" i="7" s="1"/>
  <c r="L266" i="7" s="1"/>
  <c r="I1872" i="7"/>
  <c r="K1872" i="7" s="1"/>
  <c r="L1872" i="7" s="1"/>
  <c r="I1532" i="7"/>
  <c r="K1532" i="7" s="1"/>
  <c r="L1532" i="7" s="1"/>
  <c r="I1152" i="7"/>
  <c r="K1152" i="7" s="1"/>
  <c r="L1152" i="7" s="1"/>
  <c r="I832" i="7"/>
  <c r="K832" i="7" s="1"/>
  <c r="L832" i="7" s="1"/>
  <c r="I472" i="7"/>
  <c r="K472" i="7" s="1"/>
  <c r="L472" i="7" s="1"/>
  <c r="I332" i="7"/>
  <c r="K332" i="7" s="1"/>
  <c r="L332" i="7" s="1"/>
  <c r="I152" i="7"/>
  <c r="K152" i="7" s="1"/>
  <c r="L152" i="7" s="1"/>
  <c r="M152" i="7" s="1"/>
  <c r="I1724" i="7"/>
  <c r="K1724" i="7" s="1"/>
  <c r="L1724" i="7" s="1"/>
  <c r="I991" i="7"/>
  <c r="K991" i="7" s="1"/>
  <c r="L991" i="7" s="1"/>
  <c r="M991" i="7" s="1"/>
  <c r="I679" i="7"/>
  <c r="K679" i="7" s="1"/>
  <c r="L679" i="7" s="1"/>
  <c r="I1971" i="7"/>
  <c r="K1971" i="7" s="1"/>
  <c r="L1971" i="7" s="1"/>
  <c r="I1871" i="7"/>
  <c r="K1871" i="7" s="1"/>
  <c r="L1871" i="7" s="1"/>
  <c r="I1711" i="7"/>
  <c r="K1711" i="7" s="1"/>
  <c r="L1711" i="7" s="1"/>
  <c r="M1711" i="7" s="1"/>
  <c r="I1631" i="7"/>
  <c r="K1631" i="7" s="1"/>
  <c r="L1631" i="7" s="1"/>
  <c r="M1631" i="7" s="1"/>
  <c r="I1291" i="7"/>
  <c r="K1291" i="7" s="1"/>
  <c r="L1291" i="7" s="1"/>
  <c r="I1251" i="7"/>
  <c r="K1251" i="7" s="1"/>
  <c r="L1251" i="7" s="1"/>
  <c r="M1251" i="7" s="1"/>
  <c r="I1051" i="7"/>
  <c r="K1051" i="7" s="1"/>
  <c r="L1051" i="7" s="1"/>
  <c r="M1051" i="7" s="1"/>
  <c r="I931" i="7"/>
  <c r="K931" i="7" s="1"/>
  <c r="L931" i="7" s="1"/>
  <c r="M931" i="7" s="1"/>
  <c r="I871" i="7"/>
  <c r="K871" i="7" s="1"/>
  <c r="L871" i="7" s="1"/>
  <c r="I851" i="7"/>
  <c r="K851" i="7" s="1"/>
  <c r="L851" i="7" s="1"/>
  <c r="I831" i="7"/>
  <c r="K831" i="7" s="1"/>
  <c r="L831" i="7" s="1"/>
  <c r="I811" i="7"/>
  <c r="K811" i="7" s="1"/>
  <c r="L811" i="7" s="1"/>
  <c r="I771" i="7"/>
  <c r="K771" i="7" s="1"/>
  <c r="L771" i="7" s="1"/>
  <c r="I731" i="7"/>
  <c r="K731" i="7" s="1"/>
  <c r="L731" i="7" s="1"/>
  <c r="I691" i="7"/>
  <c r="K691" i="7" s="1"/>
  <c r="L691" i="7" s="1"/>
  <c r="I671" i="7"/>
  <c r="K671" i="7" s="1"/>
  <c r="L671" i="7" s="1"/>
  <c r="I651" i="7"/>
  <c r="K651" i="7" s="1"/>
  <c r="L651" i="7" s="1"/>
  <c r="I611" i="7"/>
  <c r="K611" i="7" s="1"/>
  <c r="L611" i="7" s="1"/>
  <c r="I591" i="7"/>
  <c r="K591" i="7" s="1"/>
  <c r="L591" i="7" s="1"/>
  <c r="M591" i="7" s="1"/>
  <c r="I571" i="7"/>
  <c r="K571" i="7" s="1"/>
  <c r="L571" i="7" s="1"/>
  <c r="I531" i="7"/>
  <c r="K531" i="7" s="1"/>
  <c r="L531" i="7" s="1"/>
  <c r="I511" i="7"/>
  <c r="K511" i="7" s="1"/>
  <c r="L511" i="7" s="1"/>
  <c r="M511" i="7" s="1"/>
  <c r="I471" i="7"/>
  <c r="K471" i="7" s="1"/>
  <c r="L471" i="7" s="1"/>
  <c r="M471" i="7" s="1"/>
  <c r="I451" i="7"/>
  <c r="K451" i="7" s="1"/>
  <c r="L451" i="7" s="1"/>
  <c r="M451" i="7" s="1"/>
  <c r="N451" i="7" s="1"/>
  <c r="I431" i="7"/>
  <c r="K431" i="7" s="1"/>
  <c r="L431" i="7" s="1"/>
  <c r="M431" i="7" s="1"/>
  <c r="N431" i="7" s="1"/>
  <c r="I411" i="7"/>
  <c r="K411" i="7" s="1"/>
  <c r="L411" i="7" s="1"/>
  <c r="M411" i="7" s="1"/>
  <c r="I331" i="7"/>
  <c r="K331" i="7" s="1"/>
  <c r="L331" i="7" s="1"/>
  <c r="M331" i="7" s="1"/>
  <c r="I291" i="7"/>
  <c r="K291" i="7" s="1"/>
  <c r="L291" i="7" s="1"/>
  <c r="M291" i="7" s="1"/>
  <c r="I251" i="7"/>
  <c r="K251" i="7" s="1"/>
  <c r="L251" i="7" s="1"/>
  <c r="I191" i="7"/>
  <c r="K191" i="7" s="1"/>
  <c r="L191" i="7" s="1"/>
  <c r="M191" i="7" s="1"/>
  <c r="I171" i="7"/>
  <c r="K171" i="7" s="1"/>
  <c r="L171" i="7" s="1"/>
  <c r="I131" i="7"/>
  <c r="K131" i="7" s="1"/>
  <c r="L131" i="7" s="1"/>
  <c r="I111" i="7"/>
  <c r="K111" i="7" s="1"/>
  <c r="L111" i="7" s="1"/>
  <c r="I91" i="7"/>
  <c r="K91" i="7" s="1"/>
  <c r="L91" i="7" s="1"/>
  <c r="I31" i="7"/>
  <c r="K31" i="7" s="1"/>
  <c r="L31" i="7" s="1"/>
  <c r="I1803" i="7"/>
  <c r="K1803" i="7" s="1"/>
  <c r="L1803" i="7" s="1"/>
  <c r="I1764" i="7"/>
  <c r="K1764" i="7" s="1"/>
  <c r="L1764" i="7" s="1"/>
  <c r="I1723" i="7"/>
  <c r="K1723" i="7" s="1"/>
  <c r="L1723" i="7" s="1"/>
  <c r="I1361" i="7"/>
  <c r="K1361" i="7" s="1"/>
  <c r="L1361" i="7" s="1"/>
  <c r="M1361" i="7" s="1"/>
  <c r="N1361" i="7" s="1"/>
  <c r="I1306" i="7"/>
  <c r="K1306" i="7" s="1"/>
  <c r="L1306" i="7" s="1"/>
  <c r="I930" i="7"/>
  <c r="K930" i="7" s="1"/>
  <c r="L930" i="7" s="1"/>
  <c r="I841" i="7"/>
  <c r="K841" i="7" s="1"/>
  <c r="L841" i="7" s="1"/>
  <c r="M841" i="7" s="1"/>
  <c r="I783" i="7"/>
  <c r="K783" i="7" s="1"/>
  <c r="L783" i="7" s="1"/>
  <c r="I628" i="7"/>
  <c r="K628" i="7" s="1"/>
  <c r="L628" i="7" s="1"/>
  <c r="M628" i="7" s="1"/>
  <c r="I523" i="7"/>
  <c r="K523" i="7" s="1"/>
  <c r="L523" i="7" s="1"/>
  <c r="M523" i="7" s="1"/>
  <c r="I261" i="7"/>
  <c r="K261" i="7" s="1"/>
  <c r="L261" i="7" s="1"/>
  <c r="I188" i="7"/>
  <c r="K188" i="7" s="1"/>
  <c r="L188" i="7" s="1"/>
  <c r="M188" i="7" s="1"/>
  <c r="I1988" i="7"/>
  <c r="K1988" i="7" s="1"/>
  <c r="L1988" i="7" s="1"/>
  <c r="I626" i="7"/>
  <c r="K626" i="7" s="1"/>
  <c r="L626" i="7" s="1"/>
  <c r="M626" i="7" s="1"/>
  <c r="I1530" i="7"/>
  <c r="K1530" i="7" s="1"/>
  <c r="L1530" i="7" s="1"/>
  <c r="M1530" i="7" s="1"/>
  <c r="N1530" i="7" s="1"/>
  <c r="I1470" i="7"/>
  <c r="K1470" i="7" s="1"/>
  <c r="L1470" i="7" s="1"/>
  <c r="I1410" i="7"/>
  <c r="K1410" i="7" s="1"/>
  <c r="L1410" i="7" s="1"/>
  <c r="I1350" i="7"/>
  <c r="K1350" i="7" s="1"/>
  <c r="L1350" i="7" s="1"/>
  <c r="I1230" i="7"/>
  <c r="K1230" i="7" s="1"/>
  <c r="L1230" i="7" s="1"/>
  <c r="I1190" i="7"/>
  <c r="K1190" i="7" s="1"/>
  <c r="L1190" i="7" s="1"/>
  <c r="I1090" i="7"/>
  <c r="K1090" i="7" s="1"/>
  <c r="L1090" i="7" s="1"/>
  <c r="I1050" i="7"/>
  <c r="K1050" i="7" s="1"/>
  <c r="L1050" i="7" s="1"/>
  <c r="I990" i="7"/>
  <c r="K990" i="7" s="1"/>
  <c r="L990" i="7" s="1"/>
  <c r="I910" i="7"/>
  <c r="K910" i="7" s="1"/>
  <c r="L910" i="7" s="1"/>
  <c r="I870" i="7"/>
  <c r="K870" i="7" s="1"/>
  <c r="L870" i="7" s="1"/>
  <c r="I730" i="7"/>
  <c r="K730" i="7" s="1"/>
  <c r="L730" i="7" s="1"/>
  <c r="I690" i="7"/>
  <c r="K690" i="7" s="1"/>
  <c r="L690" i="7" s="1"/>
  <c r="I610" i="7"/>
  <c r="K610" i="7" s="1"/>
  <c r="L610" i="7" s="1"/>
  <c r="I570" i="7"/>
  <c r="K570" i="7" s="1"/>
  <c r="L570" i="7" s="1"/>
  <c r="M570" i="7" s="1"/>
  <c r="I210" i="7"/>
  <c r="K210" i="7" s="1"/>
  <c r="L210" i="7" s="1"/>
  <c r="M210" i="7" s="1"/>
  <c r="I1802" i="7"/>
  <c r="K1802" i="7" s="1"/>
  <c r="L1802" i="7" s="1"/>
  <c r="I1722" i="7"/>
  <c r="K1722" i="7" s="1"/>
  <c r="L1722" i="7" s="1"/>
  <c r="I1450" i="7"/>
  <c r="K1450" i="7" s="1"/>
  <c r="L1450" i="7" s="1"/>
  <c r="M1450" i="7" s="1"/>
  <c r="I1305" i="7"/>
  <c r="K1305" i="7" s="1"/>
  <c r="L1305" i="7" s="1"/>
  <c r="M1305" i="7" s="1"/>
  <c r="I1266" i="7"/>
  <c r="K1266" i="7" s="1"/>
  <c r="L1266" i="7" s="1"/>
  <c r="M1266" i="7" s="1"/>
  <c r="N1266" i="7" s="1"/>
  <c r="I1130" i="7"/>
  <c r="K1130" i="7" s="1"/>
  <c r="L1130" i="7" s="1"/>
  <c r="I982" i="7"/>
  <c r="K982" i="7" s="1"/>
  <c r="L982" i="7" s="1"/>
  <c r="I928" i="7"/>
  <c r="K928" i="7" s="1"/>
  <c r="L928" i="7" s="1"/>
  <c r="I888" i="7"/>
  <c r="K888" i="7" s="1"/>
  <c r="L888" i="7" s="1"/>
  <c r="I781" i="7"/>
  <c r="K781" i="7" s="1"/>
  <c r="L781" i="7" s="1"/>
  <c r="I562" i="7"/>
  <c r="K562" i="7" s="1"/>
  <c r="L562" i="7" s="1"/>
  <c r="I522" i="7"/>
  <c r="K522" i="7" s="1"/>
  <c r="L522" i="7" s="1"/>
  <c r="M522" i="7" s="1"/>
  <c r="I470" i="7"/>
  <c r="K470" i="7" s="1"/>
  <c r="L470" i="7" s="1"/>
  <c r="I365" i="7"/>
  <c r="K365" i="7" s="1"/>
  <c r="L365" i="7" s="1"/>
  <c r="I245" i="7"/>
  <c r="K245" i="7" s="1"/>
  <c r="L245" i="7" s="1"/>
  <c r="I187" i="7"/>
  <c r="K187" i="7" s="1"/>
  <c r="L187" i="7" s="1"/>
  <c r="M187" i="7" s="1"/>
  <c r="N187" i="7" s="1"/>
  <c r="I70" i="7"/>
  <c r="K70" i="7" s="1"/>
  <c r="L70" i="7" s="1"/>
  <c r="M70" i="7" s="1"/>
  <c r="I625" i="7"/>
  <c r="K625" i="7" s="1"/>
  <c r="L625" i="7" s="1"/>
  <c r="I364" i="7"/>
  <c r="K364" i="7" s="1"/>
  <c r="L364" i="7" s="1"/>
  <c r="M364" i="7" s="1"/>
  <c r="I76" i="7"/>
  <c r="K76" i="7" s="1"/>
  <c r="L76" i="7" s="1"/>
  <c r="I1923" i="7"/>
  <c r="K1923" i="7" s="1"/>
  <c r="L1923" i="7" s="1"/>
  <c r="M1923" i="7" s="1"/>
  <c r="N1923" i="7" s="1"/>
  <c r="I1624" i="7"/>
  <c r="K1624" i="7" s="1"/>
  <c r="L1624" i="7" s="1"/>
  <c r="M1624" i="7" s="1"/>
  <c r="N1624" i="7" s="1"/>
  <c r="I1184" i="7"/>
  <c r="K1184" i="7" s="1"/>
  <c r="L1184" i="7" s="1"/>
  <c r="M1184" i="7" s="1"/>
  <c r="N1184" i="7" s="1"/>
  <c r="I1002" i="7"/>
  <c r="K1002" i="7" s="1"/>
  <c r="L1002" i="7" s="1"/>
  <c r="M1002" i="7" s="1"/>
  <c r="I1595" i="7"/>
  <c r="K1595" i="7" s="1"/>
  <c r="L1595" i="7" s="1"/>
  <c r="I1295" i="7"/>
  <c r="K1295" i="7" s="1"/>
  <c r="L1295" i="7" s="1"/>
  <c r="I955" i="7"/>
  <c r="K955" i="7" s="1"/>
  <c r="L955" i="7" s="1"/>
  <c r="I795" i="7"/>
  <c r="K795" i="7" s="1"/>
  <c r="L795" i="7" s="1"/>
  <c r="I655" i="7"/>
  <c r="K655" i="7" s="1"/>
  <c r="L655" i="7" s="1"/>
  <c r="I495" i="7"/>
  <c r="K495" i="7" s="1"/>
  <c r="L495" i="7" s="1"/>
  <c r="I195" i="7"/>
  <c r="K195" i="7" s="1"/>
  <c r="L195" i="7" s="1"/>
  <c r="M195" i="7" s="1"/>
  <c r="I35" i="7"/>
  <c r="K35" i="7" s="1"/>
  <c r="L35" i="7" s="1"/>
  <c r="M35" i="7" s="1"/>
  <c r="I1102" i="7"/>
  <c r="K1102" i="7" s="1"/>
  <c r="L1102" i="7" s="1"/>
  <c r="I742" i="7"/>
  <c r="K742" i="7" s="1"/>
  <c r="L742" i="7" s="1"/>
  <c r="M742" i="7" s="1"/>
  <c r="I1734" i="7"/>
  <c r="K1734" i="7" s="1"/>
  <c r="L1734" i="7" s="1"/>
  <c r="I1374" i="7"/>
  <c r="K1374" i="7" s="1"/>
  <c r="L1374" i="7" s="1"/>
  <c r="I1214" i="7"/>
  <c r="K1214" i="7" s="1"/>
  <c r="L1214" i="7" s="1"/>
  <c r="M1214" i="7" s="1"/>
  <c r="I1014" i="7"/>
  <c r="K1014" i="7" s="1"/>
  <c r="L1014" i="7" s="1"/>
  <c r="I834" i="7"/>
  <c r="K834" i="7" s="1"/>
  <c r="L834" i="7" s="1"/>
  <c r="M834" i="7" s="1"/>
  <c r="N834" i="7" s="1"/>
  <c r="I654" i="7"/>
  <c r="K654" i="7" s="1"/>
  <c r="L654" i="7" s="1"/>
  <c r="M654" i="7" s="1"/>
  <c r="I254" i="7"/>
  <c r="K254" i="7" s="1"/>
  <c r="L254" i="7" s="1"/>
  <c r="M254" i="7" s="1"/>
  <c r="I114" i="7"/>
  <c r="K114" i="7" s="1"/>
  <c r="L114" i="7" s="1"/>
  <c r="M114" i="7" s="1"/>
  <c r="I1921" i="7"/>
  <c r="K1921" i="7" s="1"/>
  <c r="L1921" i="7" s="1"/>
  <c r="M1921" i="7" s="1"/>
  <c r="I1405" i="7"/>
  <c r="K1405" i="7" s="1"/>
  <c r="L1405" i="7" s="1"/>
  <c r="I1101" i="7"/>
  <c r="K1101" i="7" s="1"/>
  <c r="L1101" i="7" s="1"/>
  <c r="I844" i="7"/>
  <c r="K844" i="7" s="1"/>
  <c r="L844" i="7" s="1"/>
  <c r="I21" i="7"/>
  <c r="K21" i="7" s="1"/>
  <c r="L21" i="7" s="1"/>
  <c r="I1873" i="7"/>
  <c r="K1873" i="7" s="1"/>
  <c r="L1873" i="7" s="1"/>
  <c r="I1673" i="7"/>
  <c r="K1673" i="7" s="1"/>
  <c r="L1673" i="7" s="1"/>
  <c r="I1533" i="7"/>
  <c r="K1533" i="7" s="1"/>
  <c r="L1533" i="7" s="1"/>
  <c r="M1533" i="7" s="1"/>
  <c r="I1353" i="7"/>
  <c r="K1353" i="7" s="1"/>
  <c r="L1353" i="7" s="1"/>
  <c r="I1153" i="7"/>
  <c r="K1153" i="7" s="1"/>
  <c r="L1153" i="7" s="1"/>
  <c r="M1153" i="7" s="1"/>
  <c r="I993" i="7"/>
  <c r="K993" i="7" s="1"/>
  <c r="L993" i="7" s="1"/>
  <c r="I833" i="7"/>
  <c r="K833" i="7" s="1"/>
  <c r="L833" i="7" s="1"/>
  <c r="M833" i="7" s="1"/>
  <c r="I693" i="7"/>
  <c r="K693" i="7" s="1"/>
  <c r="L693" i="7" s="1"/>
  <c r="I573" i="7"/>
  <c r="K573" i="7" s="1"/>
  <c r="L573" i="7" s="1"/>
  <c r="M573" i="7" s="1"/>
  <c r="I433" i="7"/>
  <c r="K433" i="7" s="1"/>
  <c r="L433" i="7" s="1"/>
  <c r="M433" i="7" s="1"/>
  <c r="I293" i="7"/>
  <c r="K293" i="7" s="1"/>
  <c r="L293" i="7" s="1"/>
  <c r="I113" i="7"/>
  <c r="K113" i="7" s="1"/>
  <c r="L113" i="7" s="1"/>
  <c r="M113" i="7" s="1"/>
  <c r="I1885" i="7"/>
  <c r="K1885" i="7" s="1"/>
  <c r="L1885" i="7" s="1"/>
  <c r="M1885" i="7" s="1"/>
  <c r="I786" i="7"/>
  <c r="K786" i="7" s="1"/>
  <c r="L786" i="7" s="1"/>
  <c r="M786" i="7" s="1"/>
  <c r="I371" i="7"/>
  <c r="K371" i="7" s="1"/>
  <c r="L371" i="7" s="1"/>
  <c r="M371" i="7" s="1"/>
  <c r="I1932" i="7"/>
  <c r="K1932" i="7" s="1"/>
  <c r="L1932" i="7" s="1"/>
  <c r="M1932" i="7" s="1"/>
  <c r="I1472" i="7"/>
  <c r="K1472" i="7" s="1"/>
  <c r="L1472" i="7" s="1"/>
  <c r="M1472" i="7" s="1"/>
  <c r="I1292" i="7"/>
  <c r="K1292" i="7" s="1"/>
  <c r="L1292" i="7" s="1"/>
  <c r="M1292" i="7" s="1"/>
  <c r="I1012" i="7"/>
  <c r="K1012" i="7" s="1"/>
  <c r="L1012" i="7" s="1"/>
  <c r="M1012" i="7" s="1"/>
  <c r="I872" i="7"/>
  <c r="K872" i="7" s="1"/>
  <c r="L872" i="7" s="1"/>
  <c r="I572" i="7"/>
  <c r="K572" i="7" s="1"/>
  <c r="L572" i="7" s="1"/>
  <c r="I432" i="7"/>
  <c r="K432" i="7" s="1"/>
  <c r="L432" i="7" s="1"/>
  <c r="I112" i="7"/>
  <c r="K112" i="7" s="1"/>
  <c r="L112" i="7" s="1"/>
  <c r="M112" i="7" s="1"/>
  <c r="I1884" i="7"/>
  <c r="K1884" i="7" s="1"/>
  <c r="L1884" i="7" s="1"/>
  <c r="I1228" i="7"/>
  <c r="K1228" i="7" s="1"/>
  <c r="L1228" i="7" s="1"/>
  <c r="I939" i="7"/>
  <c r="K939" i="7" s="1"/>
  <c r="L939" i="7" s="1"/>
  <c r="M939" i="7" s="1"/>
  <c r="I629" i="7"/>
  <c r="K629" i="7" s="1"/>
  <c r="L629" i="7" s="1"/>
  <c r="I189" i="7"/>
  <c r="K189" i="7" s="1"/>
  <c r="L189" i="7" s="1"/>
  <c r="I1911" i="7"/>
  <c r="K1911" i="7" s="1"/>
  <c r="L1911" i="7" s="1"/>
  <c r="I1691" i="7"/>
  <c r="K1691" i="7" s="1"/>
  <c r="L1691" i="7" s="1"/>
  <c r="M1691" i="7" s="1"/>
  <c r="I1511" i="7"/>
  <c r="K1511" i="7" s="1"/>
  <c r="L1511" i="7" s="1"/>
  <c r="I1331" i="7"/>
  <c r="K1331" i="7" s="1"/>
  <c r="L1331" i="7" s="1"/>
  <c r="I1949" i="7"/>
  <c r="K1949" i="7" s="1"/>
  <c r="L1949" i="7" s="1"/>
  <c r="I1829" i="7"/>
  <c r="K1829" i="7" s="1"/>
  <c r="L1829" i="7" s="1"/>
  <c r="I1669" i="7"/>
  <c r="K1669" i="7" s="1"/>
  <c r="L1669" i="7" s="1"/>
  <c r="M1669" i="7" s="1"/>
  <c r="N1669" i="7" s="1"/>
  <c r="I1549" i="7"/>
  <c r="K1549" i="7" s="1"/>
  <c r="L1549" i="7" s="1"/>
  <c r="M1549" i="7" s="1"/>
  <c r="I1409" i="7"/>
  <c r="K1409" i="7" s="1"/>
  <c r="L1409" i="7" s="1"/>
  <c r="M1409" i="7" s="1"/>
  <c r="I1189" i="7"/>
  <c r="K1189" i="7" s="1"/>
  <c r="L1189" i="7" s="1"/>
  <c r="M1189" i="7" s="1"/>
  <c r="I1009" i="7"/>
  <c r="K1009" i="7" s="1"/>
  <c r="L1009" i="7" s="1"/>
  <c r="I829" i="7"/>
  <c r="K829" i="7" s="1"/>
  <c r="L829" i="7" s="1"/>
  <c r="I649" i="7"/>
  <c r="K649" i="7" s="1"/>
  <c r="L649" i="7" s="1"/>
  <c r="I489" i="7"/>
  <c r="K489" i="7" s="1"/>
  <c r="L489" i="7" s="1"/>
  <c r="I349" i="7"/>
  <c r="K349" i="7" s="1"/>
  <c r="L349" i="7" s="1"/>
  <c r="I209" i="7"/>
  <c r="K209" i="7" s="1"/>
  <c r="L209" i="7" s="1"/>
  <c r="I89" i="7"/>
  <c r="K89" i="7" s="1"/>
  <c r="L89" i="7" s="1"/>
  <c r="I1687" i="7"/>
  <c r="K1687" i="7" s="1"/>
  <c r="L1687" i="7" s="1"/>
  <c r="I1447" i="7"/>
  <c r="K1447" i="7" s="1"/>
  <c r="L1447" i="7" s="1"/>
  <c r="M1447" i="7" s="1"/>
  <c r="N1447" i="7" s="1"/>
  <c r="I1170" i="7"/>
  <c r="K1170" i="7" s="1"/>
  <c r="L1170" i="7" s="1"/>
  <c r="M1170" i="7" s="1"/>
  <c r="I886" i="7"/>
  <c r="K886" i="7" s="1"/>
  <c r="L886" i="7" s="1"/>
  <c r="M886" i="7" s="1"/>
  <c r="I1968" i="7"/>
  <c r="K1968" i="7" s="1"/>
  <c r="L1968" i="7" s="1"/>
  <c r="I1468" i="7"/>
  <c r="K1468" i="7" s="1"/>
  <c r="L1468" i="7" s="1"/>
  <c r="I1685" i="7"/>
  <c r="K1685" i="7" s="1"/>
  <c r="L1685" i="7" s="1"/>
  <c r="I926" i="7"/>
  <c r="K926" i="7" s="1"/>
  <c r="L926" i="7" s="1"/>
  <c r="M926" i="7" s="1"/>
  <c r="I779" i="7"/>
  <c r="K779" i="7" s="1"/>
  <c r="L779" i="7" s="1"/>
  <c r="M779" i="7" s="1"/>
  <c r="I519" i="7"/>
  <c r="K519" i="7" s="1"/>
  <c r="L519" i="7" s="1"/>
  <c r="M519" i="7" s="1"/>
  <c r="N519" i="7" s="1"/>
  <c r="I362" i="7"/>
  <c r="K362" i="7" s="1"/>
  <c r="L362" i="7" s="1"/>
  <c r="M362" i="7" s="1"/>
  <c r="I243" i="7"/>
  <c r="K243" i="7" s="1"/>
  <c r="L243" i="7" s="1"/>
  <c r="I185" i="7"/>
  <c r="K185" i="7" s="1"/>
  <c r="L185" i="7" s="1"/>
  <c r="M185" i="7" s="1"/>
  <c r="I68" i="7"/>
  <c r="K68" i="7" s="1"/>
  <c r="L68" i="7" s="1"/>
  <c r="I1985" i="7"/>
  <c r="K1985" i="7" s="1"/>
  <c r="L1985" i="7" s="1"/>
  <c r="M1985" i="7" s="1"/>
  <c r="I1649" i="7"/>
  <c r="K1649" i="7" s="1"/>
  <c r="L1649" i="7" s="1"/>
  <c r="M1649" i="7" s="1"/>
  <c r="I1504" i="7"/>
  <c r="K1504" i="7" s="1"/>
  <c r="L1504" i="7" s="1"/>
  <c r="I1144" i="7"/>
  <c r="K1144" i="7" s="1"/>
  <c r="L1144" i="7" s="1"/>
  <c r="I792" i="7"/>
  <c r="K792" i="7" s="1"/>
  <c r="L792" i="7" s="1"/>
  <c r="I1815" i="7"/>
  <c r="K1815" i="7" s="1"/>
  <c r="L1815" i="7" s="1"/>
  <c r="M1815" i="7" s="1"/>
  <c r="I1415" i="7"/>
  <c r="K1415" i="7" s="1"/>
  <c r="L1415" i="7" s="1"/>
  <c r="I1255" i="7"/>
  <c r="K1255" i="7" s="1"/>
  <c r="L1255" i="7" s="1"/>
  <c r="I915" i="7"/>
  <c r="K915" i="7" s="1"/>
  <c r="L915" i="7" s="1"/>
  <c r="I735" i="7"/>
  <c r="K735" i="7" s="1"/>
  <c r="L735" i="7" s="1"/>
  <c r="I515" i="7"/>
  <c r="K515" i="7" s="1"/>
  <c r="L515" i="7" s="1"/>
  <c r="I275" i="7"/>
  <c r="K275" i="7" s="1"/>
  <c r="L275" i="7" s="1"/>
  <c r="I1963" i="7"/>
  <c r="K1963" i="7" s="1"/>
  <c r="L1963" i="7" s="1"/>
  <c r="M1963" i="7" s="1"/>
  <c r="I791" i="7"/>
  <c r="K791" i="7" s="1"/>
  <c r="L791" i="7" s="1"/>
  <c r="M791" i="7" s="1"/>
  <c r="I426" i="7"/>
  <c r="K426" i="7" s="1"/>
  <c r="L426" i="7" s="1"/>
  <c r="M426" i="7" s="1"/>
  <c r="N426" i="7" s="1"/>
  <c r="I1594" i="7"/>
  <c r="K1594" i="7" s="1"/>
  <c r="L1594" i="7" s="1"/>
  <c r="M1594" i="7" s="1"/>
  <c r="I1434" i="7"/>
  <c r="K1434" i="7" s="1"/>
  <c r="L1434" i="7" s="1"/>
  <c r="M1434" i="7" s="1"/>
  <c r="I1134" i="7"/>
  <c r="K1134" i="7" s="1"/>
  <c r="L1134" i="7" s="1"/>
  <c r="M1134" i="7" s="1"/>
  <c r="N1134" i="7" s="1"/>
  <c r="I934" i="7"/>
  <c r="K934" i="7" s="1"/>
  <c r="L934" i="7" s="1"/>
  <c r="I374" i="7"/>
  <c r="K374" i="7" s="1"/>
  <c r="L374" i="7" s="1"/>
  <c r="I194" i="7"/>
  <c r="K194" i="7" s="1"/>
  <c r="L194" i="7" s="1"/>
  <c r="I54" i="7"/>
  <c r="K54" i="7" s="1"/>
  <c r="L54" i="7" s="1"/>
  <c r="I1046" i="7"/>
  <c r="K1046" i="7" s="1"/>
  <c r="L1046" i="7" s="1"/>
  <c r="I631" i="7"/>
  <c r="K631" i="7" s="1"/>
  <c r="L631" i="7" s="1"/>
  <c r="I203" i="7"/>
  <c r="K203" i="7" s="1"/>
  <c r="L203" i="7" s="1"/>
  <c r="I1253" i="7"/>
  <c r="K1253" i="7" s="1"/>
  <c r="L1253" i="7" s="1"/>
  <c r="I1053" i="7"/>
  <c r="K1053" i="7" s="1"/>
  <c r="L1053" i="7" s="1"/>
  <c r="I893" i="7"/>
  <c r="K893" i="7" s="1"/>
  <c r="L893" i="7" s="1"/>
  <c r="M893" i="7" s="1"/>
  <c r="I673" i="7"/>
  <c r="K673" i="7" s="1"/>
  <c r="L673" i="7" s="1"/>
  <c r="I533" i="7"/>
  <c r="K533" i="7" s="1"/>
  <c r="L533" i="7" s="1"/>
  <c r="M533" i="7" s="1"/>
  <c r="I373" i="7"/>
  <c r="K373" i="7" s="1"/>
  <c r="L373" i="7" s="1"/>
  <c r="M373" i="7" s="1"/>
  <c r="N373" i="7" s="1"/>
  <c r="I173" i="7"/>
  <c r="K173" i="7" s="1"/>
  <c r="L173" i="7" s="1"/>
  <c r="I13" i="7"/>
  <c r="K13" i="7" s="1"/>
  <c r="L13" i="7" s="1"/>
  <c r="M13" i="7" s="1"/>
  <c r="I1364" i="7"/>
  <c r="K1364" i="7" s="1"/>
  <c r="L1364" i="7" s="1"/>
  <c r="I1044" i="7"/>
  <c r="K1044" i="7" s="1"/>
  <c r="L1044" i="7" s="1"/>
  <c r="I1672" i="7"/>
  <c r="K1672" i="7" s="1"/>
  <c r="L1672" i="7" s="1"/>
  <c r="M1672" i="7" s="1"/>
  <c r="I1352" i="7"/>
  <c r="K1352" i="7" s="1"/>
  <c r="L1352" i="7" s="1"/>
  <c r="M1352" i="7" s="1"/>
  <c r="I912" i="7"/>
  <c r="K912" i="7" s="1"/>
  <c r="L912" i="7" s="1"/>
  <c r="I732" i="7"/>
  <c r="K732" i="7" s="1"/>
  <c r="L732" i="7" s="1"/>
  <c r="M732" i="7" s="1"/>
  <c r="I452" i="7"/>
  <c r="K452" i="7" s="1"/>
  <c r="L452" i="7" s="1"/>
  <c r="I272" i="7"/>
  <c r="K272" i="7" s="1"/>
  <c r="L272" i="7" s="1"/>
  <c r="I92" i="7"/>
  <c r="K92" i="7" s="1"/>
  <c r="L92" i="7" s="1"/>
  <c r="M92" i="7" s="1"/>
  <c r="N92" i="7" s="1"/>
  <c r="I1804" i="7"/>
  <c r="K1804" i="7" s="1"/>
  <c r="L1804" i="7" s="1"/>
  <c r="I524" i="7"/>
  <c r="K524" i="7" s="1"/>
  <c r="L524" i="7" s="1"/>
  <c r="I1811" i="7"/>
  <c r="K1811" i="7" s="1"/>
  <c r="L1811" i="7" s="1"/>
  <c r="I1651" i="7"/>
  <c r="K1651" i="7" s="1"/>
  <c r="L1651" i="7" s="1"/>
  <c r="I1411" i="7"/>
  <c r="K1411" i="7" s="1"/>
  <c r="L1411" i="7" s="1"/>
  <c r="M1411" i="7" s="1"/>
  <c r="I1131" i="7"/>
  <c r="K1131" i="7" s="1"/>
  <c r="L1131" i="7" s="1"/>
  <c r="I1809" i="7"/>
  <c r="K1809" i="7" s="1"/>
  <c r="L1809" i="7" s="1"/>
  <c r="I1689" i="7"/>
  <c r="K1689" i="7" s="1"/>
  <c r="L1689" i="7" s="1"/>
  <c r="I1609" i="7"/>
  <c r="K1609" i="7" s="1"/>
  <c r="L1609" i="7" s="1"/>
  <c r="I1249" i="7"/>
  <c r="K1249" i="7" s="1"/>
  <c r="L1249" i="7" s="1"/>
  <c r="M1249" i="7" s="1"/>
  <c r="N1249" i="7" s="1"/>
  <c r="I1109" i="7"/>
  <c r="K1109" i="7" s="1"/>
  <c r="L1109" i="7" s="1"/>
  <c r="M1109" i="7" s="1"/>
  <c r="I949" i="7"/>
  <c r="K949" i="7" s="1"/>
  <c r="L949" i="7" s="1"/>
  <c r="M949" i="7" s="1"/>
  <c r="I809" i="7"/>
  <c r="K809" i="7" s="1"/>
  <c r="L809" i="7" s="1"/>
  <c r="I609" i="7"/>
  <c r="K609" i="7" s="1"/>
  <c r="L609" i="7" s="1"/>
  <c r="M609" i="7" s="1"/>
  <c r="I469" i="7"/>
  <c r="K469" i="7" s="1"/>
  <c r="L469" i="7" s="1"/>
  <c r="M469" i="7" s="1"/>
  <c r="N469" i="7" s="1"/>
  <c r="I329" i="7"/>
  <c r="K329" i="7" s="1"/>
  <c r="L329" i="7" s="1"/>
  <c r="I109" i="7"/>
  <c r="K109" i="7" s="1"/>
  <c r="L109" i="7" s="1"/>
  <c r="I1264" i="7"/>
  <c r="K1264" i="7" s="1"/>
  <c r="L1264" i="7" s="1"/>
  <c r="I186" i="7"/>
  <c r="K186" i="7" s="1"/>
  <c r="L186" i="7" s="1"/>
  <c r="I1408" i="7"/>
  <c r="K1408" i="7" s="1"/>
  <c r="L1408" i="7" s="1"/>
  <c r="I1128" i="7"/>
  <c r="K1128" i="7" s="1"/>
  <c r="L1128" i="7" s="1"/>
  <c r="I868" i="7"/>
  <c r="K868" i="7" s="1"/>
  <c r="L868" i="7" s="1"/>
  <c r="I468" i="7"/>
  <c r="K468" i="7" s="1"/>
  <c r="L468" i="7" s="1"/>
  <c r="I128" i="7"/>
  <c r="K128" i="7" s="1"/>
  <c r="L128" i="7" s="1"/>
  <c r="I1587" i="7"/>
  <c r="K1587" i="7" s="1"/>
  <c r="L1587" i="7" s="1"/>
  <c r="I1467" i="7"/>
  <c r="K1467" i="7" s="1"/>
  <c r="L1467" i="7" s="1"/>
  <c r="M1467" i="7" s="1"/>
  <c r="I1347" i="7"/>
  <c r="K1347" i="7" s="1"/>
  <c r="L1347" i="7" s="1"/>
  <c r="M1347" i="7" s="1"/>
  <c r="I947" i="7"/>
  <c r="K947" i="7" s="1"/>
  <c r="L947" i="7" s="1"/>
  <c r="M947" i="7" s="1"/>
  <c r="I1947" i="7"/>
  <c r="K1947" i="7" s="1"/>
  <c r="L1947" i="7" s="1"/>
  <c r="I1799" i="7"/>
  <c r="K1799" i="7" s="1"/>
  <c r="L1799" i="7" s="1"/>
  <c r="M1799" i="7" s="1"/>
  <c r="I1719" i="7"/>
  <c r="K1719" i="7" s="1"/>
  <c r="L1719" i="7" s="1"/>
  <c r="M1719" i="7" s="1"/>
  <c r="I1684" i="7"/>
  <c r="K1684" i="7" s="1"/>
  <c r="L1684" i="7" s="1"/>
  <c r="I1567" i="7"/>
  <c r="K1567" i="7" s="1"/>
  <c r="L1567" i="7" s="1"/>
  <c r="M1567" i="7" s="1"/>
  <c r="I1488" i="7"/>
  <c r="K1488" i="7" s="1"/>
  <c r="L1488" i="7" s="1"/>
  <c r="M1488" i="7" s="1"/>
  <c r="I1262" i="7"/>
  <c r="K1262" i="7" s="1"/>
  <c r="L1262" i="7" s="1"/>
  <c r="M1262" i="7" s="1"/>
  <c r="I1168" i="7"/>
  <c r="K1168" i="7" s="1"/>
  <c r="L1168" i="7" s="1"/>
  <c r="I1124" i="7"/>
  <c r="K1124" i="7" s="1"/>
  <c r="L1124" i="7" s="1"/>
  <c r="I1030" i="7"/>
  <c r="K1030" i="7" s="1"/>
  <c r="L1030" i="7" s="1"/>
  <c r="I925" i="7"/>
  <c r="K925" i="7" s="1"/>
  <c r="L925" i="7" s="1"/>
  <c r="I667" i="7"/>
  <c r="K667" i="7" s="1"/>
  <c r="L667" i="7" s="1"/>
  <c r="I607" i="7"/>
  <c r="K607" i="7" s="1"/>
  <c r="L607" i="7" s="1"/>
  <c r="I559" i="7"/>
  <c r="K559" i="7" s="1"/>
  <c r="L559" i="7" s="1"/>
  <c r="I507" i="7"/>
  <c r="K507" i="7" s="1"/>
  <c r="L507" i="7" s="1"/>
  <c r="M507" i="7" s="1"/>
  <c r="I402" i="7"/>
  <c r="K402" i="7" s="1"/>
  <c r="L402" i="7" s="1"/>
  <c r="M402" i="7" s="1"/>
  <c r="I239" i="7"/>
  <c r="K239" i="7" s="1"/>
  <c r="L239" i="7" s="1"/>
  <c r="I184" i="7"/>
  <c r="K184" i="7" s="1"/>
  <c r="L184" i="7" s="1"/>
  <c r="M184" i="7" s="1"/>
  <c r="I67" i="7"/>
  <c r="K67" i="7" s="1"/>
  <c r="L67" i="7" s="1"/>
  <c r="M67" i="7" s="1"/>
  <c r="I1544" i="7"/>
  <c r="K1544" i="7" s="1"/>
  <c r="L1544" i="7" s="1"/>
  <c r="M1544" i="7" s="1"/>
  <c r="N1544" i="7" s="1"/>
  <c r="I1855" i="7"/>
  <c r="K1855" i="7" s="1"/>
  <c r="L1855" i="7" s="1"/>
  <c r="I1355" i="7"/>
  <c r="K1355" i="7" s="1"/>
  <c r="L1355" i="7" s="1"/>
  <c r="I1175" i="7"/>
  <c r="K1175" i="7" s="1"/>
  <c r="L1175" i="7" s="1"/>
  <c r="M1175" i="7" s="1"/>
  <c r="I855" i="7"/>
  <c r="K855" i="7" s="1"/>
  <c r="L855" i="7" s="1"/>
  <c r="M855" i="7" s="1"/>
  <c r="I695" i="7"/>
  <c r="K695" i="7" s="1"/>
  <c r="L695" i="7" s="1"/>
  <c r="M695" i="7" s="1"/>
  <c r="I375" i="7"/>
  <c r="K375" i="7" s="1"/>
  <c r="L375" i="7" s="1"/>
  <c r="M375" i="7" s="1"/>
  <c r="I75" i="7"/>
  <c r="K75" i="7" s="1"/>
  <c r="L75" i="7" s="1"/>
  <c r="M75" i="7" s="1"/>
  <c r="I479" i="7"/>
  <c r="K479" i="7" s="1"/>
  <c r="L479" i="7" s="1"/>
  <c r="M479" i="7" s="1"/>
  <c r="I1654" i="7"/>
  <c r="K1654" i="7" s="1"/>
  <c r="L1654" i="7" s="1"/>
  <c r="M1654" i="7" s="1"/>
  <c r="I1194" i="7"/>
  <c r="K1194" i="7" s="1"/>
  <c r="L1194" i="7" s="1"/>
  <c r="M1194" i="7" s="1"/>
  <c r="I1034" i="7"/>
  <c r="K1034" i="7" s="1"/>
  <c r="L1034" i="7" s="1"/>
  <c r="I614" i="7"/>
  <c r="K614" i="7" s="1"/>
  <c r="L614" i="7" s="1"/>
  <c r="I454" i="7"/>
  <c r="K454" i="7" s="1"/>
  <c r="L454" i="7" s="1"/>
  <c r="I741" i="7"/>
  <c r="K741" i="7" s="1"/>
  <c r="L741" i="7" s="1"/>
  <c r="I1333" i="7"/>
  <c r="K1333" i="7" s="1"/>
  <c r="L1333" i="7" s="1"/>
  <c r="I913" i="7"/>
  <c r="K913" i="7" s="1"/>
  <c r="L913" i="7" s="1"/>
  <c r="I553" i="7"/>
  <c r="K553" i="7" s="1"/>
  <c r="L553" i="7" s="1"/>
  <c r="M553" i="7" s="1"/>
  <c r="I213" i="7"/>
  <c r="K213" i="7" s="1"/>
  <c r="L213" i="7" s="1"/>
  <c r="M213" i="7" s="1"/>
  <c r="I53" i="7"/>
  <c r="K53" i="7" s="1"/>
  <c r="L53" i="7" s="1"/>
  <c r="I1772" i="7"/>
  <c r="K1772" i="7" s="1"/>
  <c r="L1772" i="7" s="1"/>
  <c r="M1772" i="7" s="1"/>
  <c r="I1141" i="7"/>
  <c r="K1141" i="7" s="1"/>
  <c r="L1141" i="7" s="1"/>
  <c r="I1312" i="7"/>
  <c r="K1312" i="7" s="1"/>
  <c r="L1312" i="7" s="1"/>
  <c r="I1132" i="7"/>
  <c r="K1132" i="7" s="1"/>
  <c r="L1132" i="7" s="1"/>
  <c r="M1132" i="7" s="1"/>
  <c r="I652" i="7"/>
  <c r="K652" i="7" s="1"/>
  <c r="L652" i="7" s="1"/>
  <c r="M652" i="7" s="1"/>
  <c r="I512" i="7"/>
  <c r="K512" i="7" s="1"/>
  <c r="L512" i="7" s="1"/>
  <c r="M512" i="7" s="1"/>
  <c r="I352" i="7"/>
  <c r="K352" i="7" s="1"/>
  <c r="L352" i="7" s="1"/>
  <c r="M352" i="7" s="1"/>
  <c r="I52" i="7"/>
  <c r="K52" i="7" s="1"/>
  <c r="L52" i="7" s="1"/>
  <c r="M52" i="7" s="1"/>
  <c r="I842" i="7"/>
  <c r="K842" i="7" s="1"/>
  <c r="L842" i="7" s="1"/>
  <c r="I370" i="7"/>
  <c r="K370" i="7" s="1"/>
  <c r="L370" i="7" s="1"/>
  <c r="M370" i="7" s="1"/>
  <c r="I1931" i="7"/>
  <c r="K1931" i="7" s="1"/>
  <c r="L1931" i="7" s="1"/>
  <c r="I1771" i="7"/>
  <c r="K1771" i="7" s="1"/>
  <c r="L1771" i="7" s="1"/>
  <c r="I1611" i="7"/>
  <c r="K1611" i="7" s="1"/>
  <c r="L1611" i="7" s="1"/>
  <c r="I1909" i="7"/>
  <c r="K1909" i="7" s="1"/>
  <c r="L1909" i="7" s="1"/>
  <c r="I1769" i="7"/>
  <c r="K1769" i="7" s="1"/>
  <c r="L1769" i="7" s="1"/>
  <c r="I1509" i="7"/>
  <c r="K1509" i="7" s="1"/>
  <c r="L1509" i="7" s="1"/>
  <c r="I1349" i="7"/>
  <c r="K1349" i="7" s="1"/>
  <c r="L1349" i="7" s="1"/>
  <c r="I1229" i="7"/>
  <c r="K1229" i="7" s="1"/>
  <c r="L1229" i="7" s="1"/>
  <c r="I1129" i="7"/>
  <c r="K1129" i="7" s="1"/>
  <c r="L1129" i="7" s="1"/>
  <c r="M1129" i="7" s="1"/>
  <c r="I769" i="7"/>
  <c r="K769" i="7" s="1"/>
  <c r="L769" i="7" s="1"/>
  <c r="M769" i="7" s="1"/>
  <c r="I129" i="7"/>
  <c r="K129" i="7" s="1"/>
  <c r="L129" i="7" s="1"/>
  <c r="M129" i="7" s="1"/>
  <c r="I1081" i="7"/>
  <c r="K1081" i="7" s="1"/>
  <c r="L1081" i="7" s="1"/>
  <c r="M1081" i="7" s="1"/>
  <c r="I467" i="7"/>
  <c r="K467" i="7" s="1"/>
  <c r="L467" i="7" s="1"/>
  <c r="I1728" i="7"/>
  <c r="K1728" i="7" s="1"/>
  <c r="L1728" i="7" s="1"/>
  <c r="M1728" i="7" s="1"/>
  <c r="N1728" i="7" s="1"/>
  <c r="I1348" i="7"/>
  <c r="K1348" i="7" s="1"/>
  <c r="L1348" i="7" s="1"/>
  <c r="M1348" i="7" s="1"/>
  <c r="N1348" i="7" s="1"/>
  <c r="I548" i="7"/>
  <c r="K548" i="7" s="1"/>
  <c r="L548" i="7" s="1"/>
  <c r="M548" i="7" s="1"/>
  <c r="I208" i="7"/>
  <c r="K208" i="7" s="1"/>
  <c r="L208" i="7" s="1"/>
  <c r="M208" i="7" s="1"/>
  <c r="I1787" i="7"/>
  <c r="K1787" i="7" s="1"/>
  <c r="L1787" i="7" s="1"/>
  <c r="M1787" i="7" s="1"/>
  <c r="I1407" i="7"/>
  <c r="K1407" i="7" s="1"/>
  <c r="L1407" i="7" s="1"/>
  <c r="I1906" i="7"/>
  <c r="K1906" i="7" s="1"/>
  <c r="L1906" i="7" s="1"/>
  <c r="M1906" i="7" s="1"/>
  <c r="I1766" i="7"/>
  <c r="K1766" i="7" s="1"/>
  <c r="L1766" i="7" s="1"/>
  <c r="I1726" i="7"/>
  <c r="K1726" i="7" s="1"/>
  <c r="L1726" i="7" s="1"/>
  <c r="I1566" i="7"/>
  <c r="K1566" i="7" s="1"/>
  <c r="L1566" i="7" s="1"/>
  <c r="I1346" i="7"/>
  <c r="K1346" i="7" s="1"/>
  <c r="L1346" i="7" s="1"/>
  <c r="I1186" i="7"/>
  <c r="K1186" i="7" s="1"/>
  <c r="L1186" i="7" s="1"/>
  <c r="I1066" i="7"/>
  <c r="K1066" i="7" s="1"/>
  <c r="L1066" i="7" s="1"/>
  <c r="I1026" i="7"/>
  <c r="K1026" i="7" s="1"/>
  <c r="L1026" i="7" s="1"/>
  <c r="I946" i="7"/>
  <c r="K946" i="7" s="1"/>
  <c r="L946" i="7" s="1"/>
  <c r="M946" i="7" s="1"/>
  <c r="I866" i="7"/>
  <c r="K866" i="7" s="1"/>
  <c r="L866" i="7" s="1"/>
  <c r="M866" i="7" s="1"/>
  <c r="I686" i="7"/>
  <c r="K686" i="7" s="1"/>
  <c r="L686" i="7" s="1"/>
  <c r="I246" i="7"/>
  <c r="K246" i="7" s="1"/>
  <c r="L246" i="7" s="1"/>
  <c r="M246" i="7" s="1"/>
  <c r="I1981" i="7"/>
  <c r="K1981" i="7" s="1"/>
  <c r="L1981" i="7" s="1"/>
  <c r="M1981" i="7" s="1"/>
  <c r="I1945" i="7"/>
  <c r="K1945" i="7" s="1"/>
  <c r="L1945" i="7" s="1"/>
  <c r="I1907" i="7"/>
  <c r="K1907" i="7" s="1"/>
  <c r="L1907" i="7" s="1"/>
  <c r="I1867" i="7"/>
  <c r="K1867" i="7" s="1"/>
  <c r="L1867" i="7" s="1"/>
  <c r="M1867" i="7" s="1"/>
  <c r="I1683" i="7"/>
  <c r="K1683" i="7" s="1"/>
  <c r="L1683" i="7" s="1"/>
  <c r="M1683" i="7" s="1"/>
  <c r="I1564" i="7"/>
  <c r="K1564" i="7" s="1"/>
  <c r="L1564" i="7" s="1"/>
  <c r="M1564" i="7" s="1"/>
  <c r="I1301" i="7"/>
  <c r="K1301" i="7" s="1"/>
  <c r="L1301" i="7" s="1"/>
  <c r="M1301" i="7" s="1"/>
  <c r="N1301" i="7" s="1"/>
  <c r="I1261" i="7"/>
  <c r="K1261" i="7" s="1"/>
  <c r="L1261" i="7" s="1"/>
  <c r="I1210" i="7"/>
  <c r="K1210" i="7" s="1"/>
  <c r="L1210" i="7" s="1"/>
  <c r="I1167" i="7"/>
  <c r="K1167" i="7" s="1"/>
  <c r="L1167" i="7" s="1"/>
  <c r="I1028" i="7"/>
  <c r="K1028" i="7" s="1"/>
  <c r="L1028" i="7" s="1"/>
  <c r="I924" i="7"/>
  <c r="K924" i="7" s="1"/>
  <c r="L924" i="7" s="1"/>
  <c r="I606" i="7"/>
  <c r="K606" i="7" s="1"/>
  <c r="L606" i="7" s="1"/>
  <c r="I506" i="7"/>
  <c r="K506" i="7" s="1"/>
  <c r="L506" i="7" s="1"/>
  <c r="I401" i="7"/>
  <c r="K401" i="7" s="1"/>
  <c r="L401" i="7" s="1"/>
  <c r="I1647" i="7"/>
  <c r="K1647" i="7" s="1"/>
  <c r="L1647" i="7" s="1"/>
  <c r="I202" i="7"/>
  <c r="K202" i="7" s="1"/>
  <c r="L202" i="7" s="1"/>
  <c r="I1661" i="7"/>
  <c r="K1661" i="7" s="1"/>
  <c r="L1661" i="7" s="1"/>
  <c r="I1367" i="7"/>
  <c r="K1367" i="7" s="1"/>
  <c r="L1367" i="7" s="1"/>
  <c r="M1367" i="7" s="1"/>
  <c r="I1048" i="7"/>
  <c r="K1048" i="7" s="1"/>
  <c r="L1048" i="7" s="1"/>
  <c r="M1048" i="7" s="1"/>
  <c r="I633" i="7"/>
  <c r="K633" i="7" s="1"/>
  <c r="L633" i="7" s="1"/>
  <c r="M633" i="7" s="1"/>
  <c r="N633" i="7" s="1"/>
  <c r="I321" i="7"/>
  <c r="K321" i="7" s="1"/>
  <c r="L321" i="7" s="1"/>
  <c r="I1655" i="7"/>
  <c r="K1655" i="7" s="1"/>
  <c r="L1655" i="7" s="1"/>
  <c r="I1375" i="7"/>
  <c r="K1375" i="7" s="1"/>
  <c r="L1375" i="7" s="1"/>
  <c r="M1375" i="7" s="1"/>
  <c r="N1375" i="7" s="1"/>
  <c r="I1215" i="7"/>
  <c r="K1215" i="7" s="1"/>
  <c r="L1215" i="7" s="1"/>
  <c r="M1215" i="7" s="1"/>
  <c r="N1215" i="7" s="1"/>
  <c r="I1055" i="7"/>
  <c r="K1055" i="7" s="1"/>
  <c r="L1055" i="7" s="1"/>
  <c r="M1055" i="7" s="1"/>
  <c r="I975" i="7"/>
  <c r="K975" i="7" s="1"/>
  <c r="L975" i="7" s="1"/>
  <c r="M975" i="7" s="1"/>
  <c r="I875" i="7"/>
  <c r="K875" i="7" s="1"/>
  <c r="L875" i="7" s="1"/>
  <c r="I575" i="7"/>
  <c r="K575" i="7" s="1"/>
  <c r="L575" i="7" s="1"/>
  <c r="M575" i="7" s="1"/>
  <c r="I295" i="7"/>
  <c r="K295" i="7" s="1"/>
  <c r="L295" i="7" s="1"/>
  <c r="I115" i="7"/>
  <c r="K115" i="7" s="1"/>
  <c r="L115" i="7" s="1"/>
  <c r="I1892" i="7"/>
  <c r="K1892" i="7" s="1"/>
  <c r="L1892" i="7" s="1"/>
  <c r="I1543" i="7"/>
  <c r="K1543" i="7" s="1"/>
  <c r="L1543" i="7" s="1"/>
  <c r="M1543" i="7" s="1"/>
  <c r="I1183" i="7"/>
  <c r="K1183" i="7" s="1"/>
  <c r="L1183" i="7" s="1"/>
  <c r="I845" i="7"/>
  <c r="K845" i="7" s="1"/>
  <c r="L845" i="7" s="1"/>
  <c r="I527" i="7"/>
  <c r="K527" i="7" s="1"/>
  <c r="L527" i="7" s="1"/>
  <c r="I204" i="7"/>
  <c r="K204" i="7" s="1"/>
  <c r="L204" i="7" s="1"/>
  <c r="M204" i="7" s="1"/>
  <c r="I911" i="7"/>
  <c r="K911" i="7" s="1"/>
  <c r="L911" i="7" s="1"/>
  <c r="I1954" i="7"/>
  <c r="K1954" i="7" s="1"/>
  <c r="L1954" i="7" s="1"/>
  <c r="I1774" i="7"/>
  <c r="K1774" i="7" s="1"/>
  <c r="L1774" i="7" s="1"/>
  <c r="I1614" i="7"/>
  <c r="K1614" i="7" s="1"/>
  <c r="L1614" i="7" s="1"/>
  <c r="M1614" i="7" s="1"/>
  <c r="I1334" i="7"/>
  <c r="K1334" i="7" s="1"/>
  <c r="L1334" i="7" s="1"/>
  <c r="M1334" i="7" s="1"/>
  <c r="I1054" i="7"/>
  <c r="K1054" i="7" s="1"/>
  <c r="L1054" i="7" s="1"/>
  <c r="M1054" i="7" s="1"/>
  <c r="I894" i="7"/>
  <c r="K894" i="7" s="1"/>
  <c r="L894" i="7" s="1"/>
  <c r="I434" i="7"/>
  <c r="K434" i="7" s="1"/>
  <c r="L434" i="7" s="1"/>
  <c r="M434" i="7" s="1"/>
  <c r="N434" i="7" s="1"/>
  <c r="I214" i="7"/>
  <c r="K214" i="7" s="1"/>
  <c r="L214" i="7" s="1"/>
  <c r="M214" i="7" s="1"/>
  <c r="I14" i="7"/>
  <c r="K14" i="7" s="1"/>
  <c r="L14" i="7" s="1"/>
  <c r="M14" i="7" s="1"/>
  <c r="I1579" i="7"/>
  <c r="K1579" i="7" s="1"/>
  <c r="L1579" i="7" s="1"/>
  <c r="M1579" i="7" s="1"/>
  <c r="I1142" i="7"/>
  <c r="K1142" i="7" s="1"/>
  <c r="L1142" i="7" s="1"/>
  <c r="M1142" i="7" s="1"/>
  <c r="I685" i="7"/>
  <c r="K685" i="7" s="1"/>
  <c r="L685" i="7" s="1"/>
  <c r="I319" i="7"/>
  <c r="K319" i="7" s="1"/>
  <c r="L319" i="7" s="1"/>
  <c r="M319" i="7" s="1"/>
  <c r="I1293" i="7"/>
  <c r="K1293" i="7" s="1"/>
  <c r="L1293" i="7" s="1"/>
  <c r="I1133" i="7"/>
  <c r="K1133" i="7" s="1"/>
  <c r="L1133" i="7" s="1"/>
  <c r="I953" i="7"/>
  <c r="K953" i="7" s="1"/>
  <c r="L953" i="7" s="1"/>
  <c r="I793" i="7"/>
  <c r="K793" i="7" s="1"/>
  <c r="L793" i="7" s="1"/>
  <c r="M793" i="7" s="1"/>
  <c r="I653" i="7"/>
  <c r="K653" i="7" s="1"/>
  <c r="L653" i="7" s="1"/>
  <c r="I493" i="7"/>
  <c r="K493" i="7" s="1"/>
  <c r="L493" i="7" s="1"/>
  <c r="I333" i="7"/>
  <c r="K333" i="7" s="1"/>
  <c r="L333" i="7" s="1"/>
  <c r="M333" i="7" s="1"/>
  <c r="I193" i="7"/>
  <c r="K193" i="7" s="1"/>
  <c r="L193" i="7" s="1"/>
  <c r="I1961" i="7"/>
  <c r="K1961" i="7" s="1"/>
  <c r="L1961" i="7" s="1"/>
  <c r="I525" i="7"/>
  <c r="K525" i="7" s="1"/>
  <c r="L525" i="7" s="1"/>
  <c r="M525" i="7" s="1"/>
  <c r="I147" i="7"/>
  <c r="K147" i="7" s="1"/>
  <c r="L147" i="7" s="1"/>
  <c r="M147" i="7" s="1"/>
  <c r="I1912" i="7"/>
  <c r="K1912" i="7" s="1"/>
  <c r="L1912" i="7" s="1"/>
  <c r="M1912" i="7" s="1"/>
  <c r="I1712" i="7"/>
  <c r="K1712" i="7" s="1"/>
  <c r="L1712" i="7" s="1"/>
  <c r="M1712" i="7" s="1"/>
  <c r="I1372" i="7"/>
  <c r="K1372" i="7" s="1"/>
  <c r="L1372" i="7" s="1"/>
  <c r="M1372" i="7" s="1"/>
  <c r="I1192" i="7"/>
  <c r="K1192" i="7" s="1"/>
  <c r="L1192" i="7" s="1"/>
  <c r="M1192" i="7" s="1"/>
  <c r="I992" i="7"/>
  <c r="K992" i="7" s="1"/>
  <c r="L992" i="7" s="1"/>
  <c r="M992" i="7" s="1"/>
  <c r="N992" i="7" s="1"/>
  <c r="I852" i="7"/>
  <c r="K852" i="7" s="1"/>
  <c r="L852" i="7" s="1"/>
  <c r="I692" i="7"/>
  <c r="K692" i="7" s="1"/>
  <c r="L692" i="7" s="1"/>
  <c r="M692" i="7" s="1"/>
  <c r="N692" i="7" s="1"/>
  <c r="I532" i="7"/>
  <c r="K532" i="7" s="1"/>
  <c r="L532" i="7" s="1"/>
  <c r="I32" i="7"/>
  <c r="K32" i="7" s="1"/>
  <c r="L32" i="7" s="1"/>
  <c r="M32" i="7" s="1"/>
  <c r="I1307" i="7"/>
  <c r="K1307" i="7" s="1"/>
  <c r="L1307" i="7" s="1"/>
  <c r="I891" i="7"/>
  <c r="K891" i="7" s="1"/>
  <c r="L891" i="7" s="1"/>
  <c r="I569" i="7"/>
  <c r="K569" i="7" s="1"/>
  <c r="L569" i="7" s="1"/>
  <c r="I145" i="7"/>
  <c r="K145" i="7" s="1"/>
  <c r="L145" i="7" s="1"/>
  <c r="I903" i="7"/>
  <c r="K903" i="7" s="1"/>
  <c r="L903" i="7" s="1"/>
  <c r="I1891" i="7"/>
  <c r="K1891" i="7" s="1"/>
  <c r="L1891" i="7" s="1"/>
  <c r="I1531" i="7"/>
  <c r="K1531" i="7" s="1"/>
  <c r="L1531" i="7" s="1"/>
  <c r="I1311" i="7"/>
  <c r="K1311" i="7" s="1"/>
  <c r="L1311" i="7" s="1"/>
  <c r="I1889" i="7"/>
  <c r="K1889" i="7" s="1"/>
  <c r="L1889" i="7" s="1"/>
  <c r="I1749" i="7"/>
  <c r="K1749" i="7" s="1"/>
  <c r="L1749" i="7" s="1"/>
  <c r="M1749" i="7" s="1"/>
  <c r="N1749" i="7" s="1"/>
  <c r="I1569" i="7"/>
  <c r="K1569" i="7" s="1"/>
  <c r="L1569" i="7" s="1"/>
  <c r="I1449" i="7"/>
  <c r="K1449" i="7" s="1"/>
  <c r="L1449" i="7" s="1"/>
  <c r="M1449" i="7" s="1"/>
  <c r="I1289" i="7"/>
  <c r="K1289" i="7" s="1"/>
  <c r="L1289" i="7" s="1"/>
  <c r="M1289" i="7" s="1"/>
  <c r="I1149" i="7"/>
  <c r="K1149" i="7" s="1"/>
  <c r="L1149" i="7" s="1"/>
  <c r="M1149" i="7" s="1"/>
  <c r="I909" i="7"/>
  <c r="K909" i="7" s="1"/>
  <c r="L909" i="7" s="1"/>
  <c r="M909" i="7" s="1"/>
  <c r="I789" i="7"/>
  <c r="K789" i="7" s="1"/>
  <c r="L789" i="7" s="1"/>
  <c r="M789" i="7" s="1"/>
  <c r="I589" i="7"/>
  <c r="K589" i="7" s="1"/>
  <c r="L589" i="7" s="1"/>
  <c r="I509" i="7"/>
  <c r="K509" i="7" s="1"/>
  <c r="L509" i="7" s="1"/>
  <c r="M509" i="7" s="1"/>
  <c r="I429" i="7"/>
  <c r="K429" i="7" s="1"/>
  <c r="L429" i="7" s="1"/>
  <c r="I1607" i="7"/>
  <c r="K1607" i="7" s="1"/>
  <c r="L1607" i="7" s="1"/>
  <c r="I927" i="7"/>
  <c r="K927" i="7" s="1"/>
  <c r="L927" i="7" s="1"/>
  <c r="I1748" i="7"/>
  <c r="K1748" i="7" s="1"/>
  <c r="L1748" i="7" s="1"/>
  <c r="I485" i="7"/>
  <c r="K485" i="7" s="1"/>
  <c r="L485" i="7" s="1"/>
  <c r="I1388" i="7"/>
  <c r="K1388" i="7" s="1"/>
  <c r="L1388" i="7" s="1"/>
  <c r="I948" i="7"/>
  <c r="K948" i="7" s="1"/>
  <c r="L948" i="7" s="1"/>
  <c r="I608" i="7"/>
  <c r="K608" i="7" s="1"/>
  <c r="L608" i="7" s="1"/>
  <c r="M608" i="7" s="1"/>
  <c r="I1965" i="7"/>
  <c r="K1965" i="7" s="1"/>
  <c r="L1965" i="7" s="1"/>
  <c r="I1785" i="7"/>
  <c r="K1785" i="7" s="1"/>
  <c r="L1785" i="7" s="1"/>
  <c r="M1785" i="7" s="1"/>
  <c r="I1725" i="7"/>
  <c r="K1725" i="7" s="1"/>
  <c r="L1725" i="7" s="1"/>
  <c r="M1725" i="7" s="1"/>
  <c r="I1565" i="7"/>
  <c r="K1565" i="7" s="1"/>
  <c r="L1565" i="7" s="1"/>
  <c r="I1445" i="7"/>
  <c r="K1445" i="7" s="1"/>
  <c r="L1445" i="7" s="1"/>
  <c r="M1445" i="7" s="1"/>
  <c r="I1385" i="7"/>
  <c r="K1385" i="7" s="1"/>
  <c r="L1385" i="7" s="1"/>
  <c r="I1285" i="7"/>
  <c r="K1285" i="7" s="1"/>
  <c r="L1285" i="7" s="1"/>
  <c r="I1245" i="7"/>
  <c r="K1245" i="7" s="1"/>
  <c r="L1245" i="7" s="1"/>
  <c r="M1245" i="7" s="1"/>
  <c r="I1123" i="7"/>
  <c r="K1123" i="7" s="1"/>
  <c r="L1123" i="7" s="1"/>
  <c r="M1123" i="7" s="1"/>
  <c r="I1125" i="7"/>
  <c r="K1125" i="7" s="1"/>
  <c r="L1125" i="7" s="1"/>
  <c r="M1125" i="7" s="1"/>
  <c r="I1045" i="7"/>
  <c r="K1045" i="7" s="1"/>
  <c r="L1045" i="7" s="1"/>
  <c r="I1025" i="7"/>
  <c r="K1025" i="7" s="1"/>
  <c r="L1025" i="7" s="1"/>
  <c r="I985" i="7"/>
  <c r="K985" i="7" s="1"/>
  <c r="L985" i="7" s="1"/>
  <c r="I945" i="7"/>
  <c r="K945" i="7" s="1"/>
  <c r="L945" i="7" s="1"/>
  <c r="I785" i="7"/>
  <c r="K785" i="7" s="1"/>
  <c r="L785" i="7" s="1"/>
  <c r="I765" i="7"/>
  <c r="K765" i="7" s="1"/>
  <c r="L765" i="7" s="1"/>
  <c r="I505" i="7"/>
  <c r="K505" i="7" s="1"/>
  <c r="L505" i="7" s="1"/>
  <c r="I425" i="7"/>
  <c r="K425" i="7" s="1"/>
  <c r="L425" i="7" s="1"/>
  <c r="I345" i="7"/>
  <c r="K345" i="7" s="1"/>
  <c r="L345" i="7" s="1"/>
  <c r="I165" i="7"/>
  <c r="K165" i="7" s="1"/>
  <c r="L165" i="7" s="1"/>
  <c r="I125" i="7"/>
  <c r="K125" i="7" s="1"/>
  <c r="L125" i="7" s="1"/>
  <c r="I123" i="7"/>
  <c r="K123" i="7" s="1"/>
  <c r="L123" i="7" s="1"/>
  <c r="M123" i="7" s="1"/>
  <c r="I105" i="7"/>
  <c r="K105" i="7" s="1"/>
  <c r="L105" i="7" s="1"/>
  <c r="M105" i="7" s="1"/>
  <c r="I1944" i="7"/>
  <c r="K1944" i="7" s="1"/>
  <c r="L1944" i="7" s="1"/>
  <c r="I1865" i="7"/>
  <c r="K1865" i="7" s="1"/>
  <c r="L1865" i="7" s="1"/>
  <c r="I1682" i="7"/>
  <c r="K1682" i="7" s="1"/>
  <c r="L1682" i="7" s="1"/>
  <c r="M1682" i="7" s="1"/>
  <c r="I1563" i="7"/>
  <c r="K1563" i="7" s="1"/>
  <c r="L1563" i="7" s="1"/>
  <c r="I1519" i="7"/>
  <c r="K1519" i="7" s="1"/>
  <c r="L1519" i="7" s="1"/>
  <c r="M1519" i="7" s="1"/>
  <c r="N1519" i="7" s="1"/>
  <c r="I1481" i="7"/>
  <c r="K1481" i="7" s="1"/>
  <c r="L1481" i="7" s="1"/>
  <c r="M1481" i="7" s="1"/>
  <c r="I1390" i="7"/>
  <c r="K1390" i="7" s="1"/>
  <c r="L1390" i="7" s="1"/>
  <c r="M1390" i="7" s="1"/>
  <c r="I1122" i="7"/>
  <c r="K1122" i="7" s="1"/>
  <c r="L1122" i="7" s="1"/>
  <c r="I970" i="7"/>
  <c r="K970" i="7" s="1"/>
  <c r="L970" i="7" s="1"/>
  <c r="I923" i="7"/>
  <c r="K923" i="7" s="1"/>
  <c r="L923" i="7" s="1"/>
  <c r="I865" i="7"/>
  <c r="K865" i="7" s="1"/>
  <c r="L865" i="7" s="1"/>
  <c r="I770" i="7"/>
  <c r="K770" i="7" s="1"/>
  <c r="L770" i="7" s="1"/>
  <c r="I504" i="7"/>
  <c r="K504" i="7" s="1"/>
  <c r="L504" i="7" s="1"/>
  <c r="I290" i="7"/>
  <c r="K290" i="7" s="1"/>
  <c r="L290" i="7" s="1"/>
  <c r="M290" i="7" s="1"/>
  <c r="I182" i="7"/>
  <c r="K182" i="7" s="1"/>
  <c r="L182" i="7" s="1"/>
  <c r="I121" i="7"/>
  <c r="K121" i="7" s="1"/>
  <c r="L121" i="7" s="1"/>
  <c r="I1806" i="7"/>
  <c r="K1806" i="7" s="1"/>
  <c r="L1806" i="7" s="1"/>
  <c r="I1225" i="7"/>
  <c r="K1225" i="7" s="1"/>
  <c r="L1225" i="7" s="1"/>
  <c r="I744" i="7"/>
  <c r="K744" i="7" s="1"/>
  <c r="L744" i="7" s="1"/>
  <c r="M744" i="7" s="1"/>
  <c r="N744" i="7" s="1"/>
  <c r="I162" i="7"/>
  <c r="K162" i="7" s="1"/>
  <c r="L162" i="7" s="1"/>
  <c r="M162" i="7" s="1"/>
  <c r="I1103" i="7"/>
  <c r="K1103" i="7" s="1"/>
  <c r="L1103" i="7" s="1"/>
  <c r="M1103" i="7" s="1"/>
  <c r="I269" i="7"/>
  <c r="K269" i="7" s="1"/>
  <c r="L269" i="7" s="1"/>
  <c r="I1615" i="7"/>
  <c r="K1615" i="7" s="1"/>
  <c r="L1615" i="7" s="1"/>
  <c r="M1615" i="7" s="1"/>
  <c r="I1315" i="7"/>
  <c r="K1315" i="7" s="1"/>
  <c r="L1315" i="7" s="1"/>
  <c r="M1315" i="7" s="1"/>
  <c r="I1155" i="7"/>
  <c r="K1155" i="7" s="1"/>
  <c r="L1155" i="7" s="1"/>
  <c r="M1155" i="7" s="1"/>
  <c r="I1015" i="7"/>
  <c r="K1015" i="7" s="1"/>
  <c r="L1015" i="7" s="1"/>
  <c r="M1015" i="7" s="1"/>
  <c r="N1015" i="7" s="1"/>
  <c r="I595" i="7"/>
  <c r="K595" i="7" s="1"/>
  <c r="L595" i="7" s="1"/>
  <c r="M595" i="7" s="1"/>
  <c r="I435" i="7"/>
  <c r="K435" i="7" s="1"/>
  <c r="L435" i="7" s="1"/>
  <c r="I255" i="7"/>
  <c r="K255" i="7" s="1"/>
  <c r="L255" i="7" s="1"/>
  <c r="M255" i="7" s="1"/>
  <c r="N255" i="7" s="1"/>
  <c r="I55" i="7"/>
  <c r="K55" i="7" s="1"/>
  <c r="L55" i="7" s="1"/>
  <c r="M55" i="7" s="1"/>
  <c r="I1414" i="7"/>
  <c r="K1414" i="7" s="1"/>
  <c r="L1414" i="7" s="1"/>
  <c r="I1001" i="7"/>
  <c r="K1001" i="7" s="1"/>
  <c r="L1001" i="7" s="1"/>
  <c r="I583" i="7"/>
  <c r="K583" i="7" s="1"/>
  <c r="L583" i="7" s="1"/>
  <c r="I150" i="7"/>
  <c r="K150" i="7" s="1"/>
  <c r="L150" i="7" s="1"/>
  <c r="I1974" i="7"/>
  <c r="K1974" i="7" s="1"/>
  <c r="L1974" i="7" s="1"/>
  <c r="I1834" i="7"/>
  <c r="K1834" i="7" s="1"/>
  <c r="L1834" i="7" s="1"/>
  <c r="I1474" i="7"/>
  <c r="K1474" i="7" s="1"/>
  <c r="L1474" i="7" s="1"/>
  <c r="I1314" i="7"/>
  <c r="K1314" i="7" s="1"/>
  <c r="L1314" i="7" s="1"/>
  <c r="I1154" i="7"/>
  <c r="K1154" i="7" s="1"/>
  <c r="L1154" i="7" s="1"/>
  <c r="M1154" i="7" s="1"/>
  <c r="I494" i="7"/>
  <c r="K494" i="7" s="1"/>
  <c r="L494" i="7" s="1"/>
  <c r="M494" i="7" s="1"/>
  <c r="I354" i="7"/>
  <c r="K354" i="7" s="1"/>
  <c r="L354" i="7" s="1"/>
  <c r="M354" i="7" s="1"/>
  <c r="N354" i="7" s="1"/>
  <c r="I1962" i="7"/>
  <c r="K1962" i="7" s="1"/>
  <c r="L1962" i="7" s="1"/>
  <c r="I1622" i="7"/>
  <c r="K1622" i="7" s="1"/>
  <c r="L1622" i="7" s="1"/>
  <c r="M1622" i="7" s="1"/>
  <c r="I1232" i="7"/>
  <c r="K1232" i="7" s="1"/>
  <c r="L1232" i="7" s="1"/>
  <c r="I424" i="7"/>
  <c r="K424" i="7" s="1"/>
  <c r="L424" i="7" s="1"/>
  <c r="I1373" i="7"/>
  <c r="K1373" i="7" s="1"/>
  <c r="L1373" i="7" s="1"/>
  <c r="M1373" i="7" s="1"/>
  <c r="I1093" i="7"/>
  <c r="K1093" i="7" s="1"/>
  <c r="L1093" i="7" s="1"/>
  <c r="I933" i="7"/>
  <c r="K933" i="7" s="1"/>
  <c r="L933" i="7" s="1"/>
  <c r="M933" i="7" s="1"/>
  <c r="I773" i="7"/>
  <c r="K773" i="7" s="1"/>
  <c r="L773" i="7" s="1"/>
  <c r="M773" i="7" s="1"/>
  <c r="I613" i="7"/>
  <c r="K613" i="7" s="1"/>
  <c r="L613" i="7" s="1"/>
  <c r="I453" i="7"/>
  <c r="K453" i="7" s="1"/>
  <c r="L453" i="7" s="1"/>
  <c r="I273" i="7"/>
  <c r="K273" i="7" s="1"/>
  <c r="L273" i="7" s="1"/>
  <c r="M273" i="7" s="1"/>
  <c r="I73" i="7"/>
  <c r="K73" i="7" s="1"/>
  <c r="L73" i="7" s="1"/>
  <c r="I843" i="7"/>
  <c r="K843" i="7" s="1"/>
  <c r="L843" i="7" s="1"/>
  <c r="I1592" i="7"/>
  <c r="K1592" i="7" s="1"/>
  <c r="L1592" i="7" s="1"/>
  <c r="M1592" i="7" s="1"/>
  <c r="I1412" i="7"/>
  <c r="K1412" i="7" s="1"/>
  <c r="L1412" i="7" s="1"/>
  <c r="M1412" i="7" s="1"/>
  <c r="I1252" i="7"/>
  <c r="K1252" i="7" s="1"/>
  <c r="L1252" i="7" s="1"/>
  <c r="I1052" i="7"/>
  <c r="K1052" i="7" s="1"/>
  <c r="L1052" i="7" s="1"/>
  <c r="I892" i="7"/>
  <c r="K892" i="7" s="1"/>
  <c r="L892" i="7" s="1"/>
  <c r="M892" i="7" s="1"/>
  <c r="I612" i="7"/>
  <c r="K612" i="7" s="1"/>
  <c r="L612" i="7" s="1"/>
  <c r="M612" i="7" s="1"/>
  <c r="N612" i="7" s="1"/>
  <c r="I492" i="7"/>
  <c r="K492" i="7" s="1"/>
  <c r="L492" i="7" s="1"/>
  <c r="I292" i="7"/>
  <c r="K292" i="7" s="1"/>
  <c r="L292" i="7" s="1"/>
  <c r="I192" i="7"/>
  <c r="K192" i="7" s="1"/>
  <c r="L192" i="7" s="1"/>
  <c r="I172" i="7"/>
  <c r="K172" i="7" s="1"/>
  <c r="L172" i="7" s="1"/>
  <c r="M172" i="7" s="1"/>
  <c r="I1919" i="7"/>
  <c r="K1919" i="7" s="1"/>
  <c r="L1919" i="7" s="1"/>
  <c r="I1767" i="7"/>
  <c r="K1767" i="7" s="1"/>
  <c r="L1767" i="7" s="1"/>
  <c r="M1767" i="7" s="1"/>
  <c r="N1767" i="7" s="1"/>
  <c r="I1362" i="7"/>
  <c r="K1362" i="7" s="1"/>
  <c r="L1362" i="7" s="1"/>
  <c r="M1362" i="7" s="1"/>
  <c r="I784" i="7"/>
  <c r="K784" i="7" s="1"/>
  <c r="L784" i="7" s="1"/>
  <c r="M784" i="7" s="1"/>
  <c r="I264" i="7"/>
  <c r="K264" i="7" s="1"/>
  <c r="L264" i="7" s="1"/>
  <c r="I1951" i="7"/>
  <c r="K1951" i="7" s="1"/>
  <c r="L1951" i="7" s="1"/>
  <c r="I1731" i="7"/>
  <c r="K1731" i="7" s="1"/>
  <c r="L1731" i="7" s="1"/>
  <c r="I1571" i="7"/>
  <c r="K1571" i="7" s="1"/>
  <c r="L1571" i="7" s="1"/>
  <c r="I1151" i="7"/>
  <c r="K1151" i="7" s="1"/>
  <c r="L1151" i="7" s="1"/>
  <c r="I1869" i="7"/>
  <c r="K1869" i="7" s="1"/>
  <c r="L1869" i="7" s="1"/>
  <c r="I1709" i="7"/>
  <c r="K1709" i="7" s="1"/>
  <c r="L1709" i="7" s="1"/>
  <c r="I1629" i="7"/>
  <c r="K1629" i="7" s="1"/>
  <c r="L1629" i="7" s="1"/>
  <c r="I1529" i="7"/>
  <c r="K1529" i="7" s="1"/>
  <c r="L1529" i="7" s="1"/>
  <c r="I1309" i="7"/>
  <c r="K1309" i="7" s="1"/>
  <c r="L1309" i="7" s="1"/>
  <c r="I1089" i="7"/>
  <c r="K1089" i="7" s="1"/>
  <c r="L1089" i="7" s="1"/>
  <c r="I989" i="7"/>
  <c r="K989" i="7" s="1"/>
  <c r="L989" i="7" s="1"/>
  <c r="M989" i="7" s="1"/>
  <c r="I929" i="7"/>
  <c r="K929" i="7" s="1"/>
  <c r="L929" i="7" s="1"/>
  <c r="M929" i="7" s="1"/>
  <c r="I389" i="7"/>
  <c r="K389" i="7" s="1"/>
  <c r="L389" i="7" s="1"/>
  <c r="M389" i="7" s="1"/>
  <c r="I249" i="7"/>
  <c r="K249" i="7" s="1"/>
  <c r="L249" i="7" s="1"/>
  <c r="I149" i="7"/>
  <c r="K149" i="7" s="1"/>
  <c r="L149" i="7" s="1"/>
  <c r="I1721" i="7"/>
  <c r="K1721" i="7" s="1"/>
  <c r="L1721" i="7" s="1"/>
  <c r="I244" i="7"/>
  <c r="K244" i="7" s="1"/>
  <c r="L244" i="7" s="1"/>
  <c r="M244" i="7" s="1"/>
  <c r="I1908" i="7"/>
  <c r="K1908" i="7" s="1"/>
  <c r="L1908" i="7" s="1"/>
  <c r="I1688" i="7"/>
  <c r="K1688" i="7" s="1"/>
  <c r="L1688" i="7" s="1"/>
  <c r="M1688" i="7" s="1"/>
  <c r="N1688" i="7" s="1"/>
  <c r="I1308" i="7"/>
  <c r="K1308" i="7" s="1"/>
  <c r="L1308" i="7" s="1"/>
  <c r="M1308" i="7" s="1"/>
  <c r="I1188" i="7"/>
  <c r="K1188" i="7" s="1"/>
  <c r="L1188" i="7" s="1"/>
  <c r="I688" i="7"/>
  <c r="K688" i="7" s="1"/>
  <c r="L688" i="7" s="1"/>
  <c r="I1263" i="7"/>
  <c r="K1263" i="7" s="1"/>
  <c r="L1263" i="7" s="1"/>
  <c r="I885" i="7"/>
  <c r="K885" i="7" s="1"/>
  <c r="L885" i="7" s="1"/>
  <c r="I1847" i="7"/>
  <c r="K1847" i="7" s="1"/>
  <c r="L1847" i="7" s="1"/>
  <c r="M1847" i="7" s="1"/>
  <c r="I1925" i="7"/>
  <c r="K1925" i="7" s="1"/>
  <c r="L1925" i="7" s="1"/>
  <c r="M1925" i="7" s="1"/>
  <c r="I1765" i="7"/>
  <c r="K1765" i="7" s="1"/>
  <c r="L1765" i="7" s="1"/>
  <c r="M1765" i="7" s="1"/>
  <c r="I1645" i="7"/>
  <c r="K1645" i="7" s="1"/>
  <c r="L1645" i="7" s="1"/>
  <c r="I1585" i="7"/>
  <c r="K1585" i="7" s="1"/>
  <c r="L1585" i="7" s="1"/>
  <c r="M1585" i="7" s="1"/>
  <c r="I1505" i="7"/>
  <c r="K1505" i="7" s="1"/>
  <c r="L1505" i="7" s="1"/>
  <c r="M1505" i="7" s="1"/>
  <c r="I1844" i="7"/>
  <c r="K1844" i="7" s="1"/>
  <c r="L1844" i="7" s="1"/>
  <c r="I1644" i="7"/>
  <c r="K1644" i="7" s="1"/>
  <c r="L1644" i="7" s="1"/>
  <c r="I1384" i="7"/>
  <c r="K1384" i="7" s="1"/>
  <c r="L1384" i="7" s="1"/>
  <c r="M1384" i="7" s="1"/>
  <c r="I1344" i="7"/>
  <c r="K1344" i="7" s="1"/>
  <c r="L1344" i="7" s="1"/>
  <c r="I1324" i="7"/>
  <c r="K1324" i="7" s="1"/>
  <c r="L1324" i="7" s="1"/>
  <c r="M1324" i="7" s="1"/>
  <c r="I1284" i="7"/>
  <c r="K1284" i="7" s="1"/>
  <c r="L1284" i="7" s="1"/>
  <c r="M1284" i="7" s="1"/>
  <c r="I1204" i="7"/>
  <c r="K1204" i="7" s="1"/>
  <c r="L1204" i="7" s="1"/>
  <c r="M1204" i="7" s="1"/>
  <c r="N1204" i="7" s="1"/>
  <c r="I1024" i="7"/>
  <c r="K1024" i="7" s="1"/>
  <c r="L1024" i="7" s="1"/>
  <c r="M1024" i="7" s="1"/>
  <c r="I1979" i="7"/>
  <c r="K1979" i="7" s="1"/>
  <c r="L1979" i="7" s="1"/>
  <c r="I1943" i="7"/>
  <c r="K1943" i="7" s="1"/>
  <c r="L1943" i="7" s="1"/>
  <c r="I1864" i="7"/>
  <c r="K1864" i="7" s="1"/>
  <c r="L1864" i="7" s="1"/>
  <c r="I1479" i="7"/>
  <c r="K1479" i="7" s="1"/>
  <c r="L1479" i="7" s="1"/>
  <c r="I1208" i="7"/>
  <c r="K1208" i="7" s="1"/>
  <c r="L1208" i="7" s="1"/>
  <c r="I922" i="7"/>
  <c r="K922" i="7" s="1"/>
  <c r="L922" i="7" s="1"/>
  <c r="I864" i="7"/>
  <c r="K864" i="7" s="1"/>
  <c r="L864" i="7" s="1"/>
  <c r="I661" i="7"/>
  <c r="K661" i="7" s="1"/>
  <c r="L661" i="7" s="1"/>
  <c r="M661" i="7" s="1"/>
  <c r="I662" i="7"/>
  <c r="K662" i="7" s="1"/>
  <c r="L662" i="7" s="1"/>
  <c r="M662" i="7" s="1"/>
  <c r="I604" i="7"/>
  <c r="K604" i="7" s="1"/>
  <c r="L604" i="7" s="1"/>
  <c r="I502" i="7"/>
  <c r="K502" i="7" s="1"/>
  <c r="L502" i="7" s="1"/>
  <c r="M502" i="7" s="1"/>
  <c r="I447" i="7"/>
  <c r="K447" i="7" s="1"/>
  <c r="L447" i="7" s="1"/>
  <c r="M447" i="7" s="1"/>
  <c r="N447" i="7" s="1"/>
  <c r="I350" i="7"/>
  <c r="K350" i="7" s="1"/>
  <c r="L350" i="7" s="1"/>
  <c r="M350" i="7" s="1"/>
  <c r="I50" i="7"/>
  <c r="K50" i="7" s="1"/>
  <c r="L50" i="7" s="1"/>
  <c r="M50" i="7" s="1"/>
  <c r="I1882" i="7"/>
  <c r="K1882" i="7" s="1"/>
  <c r="L1882" i="7" s="1"/>
  <c r="M1882" i="7" s="1"/>
  <c r="I1642" i="7"/>
  <c r="K1642" i="7" s="1"/>
  <c r="L1642" i="7" s="1"/>
  <c r="I1224" i="7"/>
  <c r="K1224" i="7" s="1"/>
  <c r="L1224" i="7" s="1"/>
  <c r="M1224" i="7" s="1"/>
  <c r="I1143" i="7"/>
  <c r="K1143" i="7" s="1"/>
  <c r="L1143" i="7" s="1"/>
  <c r="I274" i="7"/>
  <c r="K274" i="7" s="1"/>
  <c r="L274" i="7" s="1"/>
  <c r="M274" i="7" s="1"/>
  <c r="I729" i="7"/>
  <c r="K729" i="7" s="1"/>
  <c r="L729" i="7" s="1"/>
  <c r="M729" i="7" s="1"/>
  <c r="N729" i="7" s="1"/>
  <c r="I1503" i="7"/>
  <c r="K1503" i="7" s="1"/>
  <c r="L1503" i="7" s="1"/>
  <c r="M1503" i="7" s="1"/>
  <c r="I1430" i="7"/>
  <c r="K1430" i="7" s="1"/>
  <c r="L1430" i="7" s="1"/>
  <c r="M1430" i="7" s="1"/>
  <c r="I1244" i="7"/>
  <c r="K1244" i="7" s="1"/>
  <c r="L1244" i="7" s="1"/>
  <c r="I1010" i="7"/>
  <c r="K1010" i="7" s="1"/>
  <c r="L1010" i="7" s="1"/>
  <c r="I921" i="7"/>
  <c r="K921" i="7" s="1"/>
  <c r="L921" i="7" s="1"/>
  <c r="I863" i="7"/>
  <c r="K863" i="7" s="1"/>
  <c r="L863" i="7" s="1"/>
  <c r="I710" i="7"/>
  <c r="K710" i="7" s="1"/>
  <c r="L710" i="7" s="1"/>
  <c r="I603" i="7"/>
  <c r="K603" i="7" s="1"/>
  <c r="L603" i="7" s="1"/>
  <c r="M603" i="7" s="1"/>
  <c r="N603" i="7" s="1"/>
  <c r="I348" i="7"/>
  <c r="K348" i="7" s="1"/>
  <c r="L348" i="7" s="1"/>
  <c r="I288" i="7"/>
  <c r="K288" i="7" s="1"/>
  <c r="L288" i="7" s="1"/>
  <c r="I163" i="7"/>
  <c r="K163" i="7" s="1"/>
  <c r="L163" i="7" s="1"/>
  <c r="I1222" i="7"/>
  <c r="K1222" i="7" s="1"/>
  <c r="L1222" i="7" s="1"/>
  <c r="I1964" i="7"/>
  <c r="K1964" i="7" s="1"/>
  <c r="L1964" i="7" s="1"/>
  <c r="I1323" i="7"/>
  <c r="K1323" i="7" s="1"/>
  <c r="L1323" i="7" s="1"/>
  <c r="I899" i="7"/>
  <c r="K899" i="7" s="1"/>
  <c r="L899" i="7" s="1"/>
  <c r="I528" i="7"/>
  <c r="K528" i="7" s="1"/>
  <c r="L528" i="7" s="1"/>
  <c r="M528" i="7" s="1"/>
  <c r="I154" i="7"/>
  <c r="K154" i="7" s="1"/>
  <c r="L154" i="7" s="1"/>
  <c r="M154" i="7" s="1"/>
  <c r="N154" i="7" s="1"/>
  <c r="I1675" i="7"/>
  <c r="K1675" i="7" s="1"/>
  <c r="L1675" i="7" s="1"/>
  <c r="M1675" i="7" s="1"/>
  <c r="I1435" i="7"/>
  <c r="K1435" i="7" s="1"/>
  <c r="L1435" i="7" s="1"/>
  <c r="I1335" i="7"/>
  <c r="K1335" i="7" s="1"/>
  <c r="L1335" i="7" s="1"/>
  <c r="M1335" i="7" s="1"/>
  <c r="N1335" i="7" s="1"/>
  <c r="I995" i="7"/>
  <c r="K995" i="7" s="1"/>
  <c r="L995" i="7" s="1"/>
  <c r="M995" i="7" s="1"/>
  <c r="I835" i="7"/>
  <c r="K835" i="7" s="1"/>
  <c r="L835" i="7" s="1"/>
  <c r="I555" i="7"/>
  <c r="K555" i="7" s="1"/>
  <c r="L555" i="7" s="1"/>
  <c r="I415" i="7"/>
  <c r="K415" i="7" s="1"/>
  <c r="L415" i="7" s="1"/>
  <c r="M415" i="7" s="1"/>
  <c r="N415" i="7" s="1"/>
  <c r="I175" i="7"/>
  <c r="K175" i="7" s="1"/>
  <c r="L175" i="7" s="1"/>
  <c r="I1922" i="7"/>
  <c r="K1922" i="7" s="1"/>
  <c r="L1922" i="7" s="1"/>
  <c r="I1502" i="7"/>
  <c r="K1502" i="7" s="1"/>
  <c r="L1502" i="7" s="1"/>
  <c r="I1233" i="7"/>
  <c r="K1233" i="7" s="1"/>
  <c r="L1233" i="7" s="1"/>
  <c r="I632" i="7"/>
  <c r="K632" i="7" s="1"/>
  <c r="L632" i="7" s="1"/>
  <c r="M632" i="7" s="1"/>
  <c r="I1854" i="7"/>
  <c r="K1854" i="7" s="1"/>
  <c r="L1854" i="7" s="1"/>
  <c r="I1714" i="7"/>
  <c r="K1714" i="7" s="1"/>
  <c r="L1714" i="7" s="1"/>
  <c r="I1634" i="7"/>
  <c r="K1634" i="7" s="1"/>
  <c r="L1634" i="7" s="1"/>
  <c r="I914" i="7"/>
  <c r="K914" i="7" s="1"/>
  <c r="L914" i="7" s="1"/>
  <c r="M914" i="7" s="1"/>
  <c r="N914" i="7" s="1"/>
  <c r="I574" i="7"/>
  <c r="K574" i="7" s="1"/>
  <c r="L574" i="7" s="1"/>
  <c r="I94" i="7"/>
  <c r="K94" i="7" s="1"/>
  <c r="L94" i="7" s="1"/>
  <c r="M94" i="7" s="1"/>
  <c r="I1773" i="7"/>
  <c r="K1773" i="7" s="1"/>
  <c r="L1773" i="7" s="1"/>
  <c r="M1773" i="7" s="1"/>
  <c r="I1365" i="7"/>
  <c r="K1365" i="7" s="1"/>
  <c r="L1365" i="7" s="1"/>
  <c r="M1365" i="7" s="1"/>
  <c r="I941" i="7"/>
  <c r="K941" i="7" s="1"/>
  <c r="L941" i="7" s="1"/>
  <c r="M941" i="7" s="1"/>
  <c r="N941" i="7" s="1"/>
  <c r="I526" i="7"/>
  <c r="K526" i="7" s="1"/>
  <c r="L526" i="7" s="1"/>
  <c r="M526" i="7" s="1"/>
  <c r="I148" i="7"/>
  <c r="K148" i="7" s="1"/>
  <c r="L148" i="7" s="1"/>
  <c r="M148" i="7" s="1"/>
  <c r="I1593" i="7"/>
  <c r="K1593" i="7" s="1"/>
  <c r="L1593" i="7" s="1"/>
  <c r="M1593" i="7" s="1"/>
  <c r="I1473" i="7"/>
  <c r="K1473" i="7" s="1"/>
  <c r="L1473" i="7" s="1"/>
  <c r="I1273" i="7"/>
  <c r="K1273" i="7" s="1"/>
  <c r="L1273" i="7" s="1"/>
  <c r="I873" i="7"/>
  <c r="K873" i="7" s="1"/>
  <c r="L873" i="7" s="1"/>
  <c r="M873" i="7" s="1"/>
  <c r="I733" i="7"/>
  <c r="K733" i="7" s="1"/>
  <c r="L733" i="7" s="1"/>
  <c r="I593" i="7"/>
  <c r="K593" i="7" s="1"/>
  <c r="L593" i="7" s="1"/>
  <c r="M593" i="7" s="1"/>
  <c r="I473" i="7"/>
  <c r="K473" i="7" s="1"/>
  <c r="L473" i="7" s="1"/>
  <c r="M473" i="7" s="1"/>
  <c r="I353" i="7"/>
  <c r="K353" i="7" s="1"/>
  <c r="L353" i="7" s="1"/>
  <c r="I253" i="7"/>
  <c r="K253" i="7" s="1"/>
  <c r="L253" i="7" s="1"/>
  <c r="I153" i="7"/>
  <c r="K153" i="7" s="1"/>
  <c r="L153" i="7" s="1"/>
  <c r="M153" i="7" s="1"/>
  <c r="I33" i="7"/>
  <c r="K33" i="7" s="1"/>
  <c r="L33" i="7" s="1"/>
  <c r="M33" i="7" s="1"/>
  <c r="I1727" i="7"/>
  <c r="K1727" i="7" s="1"/>
  <c r="L1727" i="7" s="1"/>
  <c r="M1727" i="7" s="1"/>
  <c r="I630" i="7"/>
  <c r="K630" i="7" s="1"/>
  <c r="L630" i="7" s="1"/>
  <c r="M630" i="7" s="1"/>
  <c r="N630" i="7" s="1"/>
  <c r="I1852" i="7"/>
  <c r="K1852" i="7" s="1"/>
  <c r="L1852" i="7" s="1"/>
  <c r="M1852" i="7" s="1"/>
  <c r="I1652" i="7"/>
  <c r="K1652" i="7" s="1"/>
  <c r="L1652" i="7" s="1"/>
  <c r="M1652" i="7" s="1"/>
  <c r="I812" i="7"/>
  <c r="K812" i="7" s="1"/>
  <c r="L812" i="7" s="1"/>
  <c r="M812" i="7" s="1"/>
  <c r="I412" i="7"/>
  <c r="K412" i="7" s="1"/>
  <c r="L412" i="7" s="1"/>
  <c r="I252" i="7"/>
  <c r="K252" i="7" s="1"/>
  <c r="L252" i="7" s="1"/>
  <c r="M252" i="7" s="1"/>
  <c r="I132" i="7"/>
  <c r="K132" i="7" s="1"/>
  <c r="L132" i="7" s="1"/>
  <c r="M132" i="7" s="1"/>
  <c r="I1959" i="7"/>
  <c r="K1959" i="7" s="1"/>
  <c r="L1959" i="7" s="1"/>
  <c r="M1959" i="7" s="1"/>
  <c r="N1959" i="7" s="1"/>
  <c r="I1043" i="7"/>
  <c r="K1043" i="7" s="1"/>
  <c r="L1043" i="7" s="1"/>
  <c r="M1043" i="7" s="1"/>
  <c r="I739" i="7"/>
  <c r="K739" i="7" s="1"/>
  <c r="L739" i="7" s="1"/>
  <c r="I1465" i="7"/>
  <c r="K1465" i="7" s="1"/>
  <c r="L1465" i="7" s="1"/>
  <c r="I1831" i="7"/>
  <c r="K1831" i="7" s="1"/>
  <c r="L1831" i="7" s="1"/>
  <c r="I1671" i="7"/>
  <c r="K1671" i="7" s="1"/>
  <c r="L1671" i="7" s="1"/>
  <c r="I1591" i="7"/>
  <c r="K1591" i="7" s="1"/>
  <c r="L1591" i="7" s="1"/>
  <c r="I1471" i="7"/>
  <c r="K1471" i="7" s="1"/>
  <c r="L1471" i="7" s="1"/>
  <c r="I1191" i="7"/>
  <c r="K1191" i="7" s="1"/>
  <c r="L1191" i="7" s="1"/>
  <c r="M1191" i="7" s="1"/>
  <c r="I1969" i="7"/>
  <c r="K1969" i="7" s="1"/>
  <c r="L1969" i="7" s="1"/>
  <c r="I1589" i="7"/>
  <c r="K1589" i="7" s="1"/>
  <c r="L1589" i="7" s="1"/>
  <c r="M1589" i="7" s="1"/>
  <c r="I1469" i="7"/>
  <c r="K1469" i="7" s="1"/>
  <c r="L1469" i="7" s="1"/>
  <c r="I1269" i="7"/>
  <c r="K1269" i="7" s="1"/>
  <c r="L1269" i="7" s="1"/>
  <c r="I1029" i="7"/>
  <c r="K1029" i="7" s="1"/>
  <c r="L1029" i="7" s="1"/>
  <c r="M1029" i="7" s="1"/>
  <c r="I869" i="7"/>
  <c r="K869" i="7" s="1"/>
  <c r="L869" i="7" s="1"/>
  <c r="M869" i="7" s="1"/>
  <c r="I689" i="7"/>
  <c r="K689" i="7" s="1"/>
  <c r="L689" i="7" s="1"/>
  <c r="M689" i="7" s="1"/>
  <c r="I529" i="7"/>
  <c r="K529" i="7" s="1"/>
  <c r="L529" i="7" s="1"/>
  <c r="M529" i="7" s="1"/>
  <c r="I409" i="7"/>
  <c r="K409" i="7" s="1"/>
  <c r="L409" i="7" s="1"/>
  <c r="M409" i="7" s="1"/>
  <c r="I169" i="7"/>
  <c r="K169" i="7" s="1"/>
  <c r="L169" i="7" s="1"/>
  <c r="I29" i="7"/>
  <c r="K29" i="7" s="1"/>
  <c r="L29" i="7" s="1"/>
  <c r="I1801" i="7"/>
  <c r="K1801" i="7" s="1"/>
  <c r="L1801" i="7" s="1"/>
  <c r="M1801" i="7" s="1"/>
  <c r="I1127" i="7"/>
  <c r="K1127" i="7" s="1"/>
  <c r="L1127" i="7" s="1"/>
  <c r="M1127" i="7" s="1"/>
  <c r="I825" i="7"/>
  <c r="K825" i="7" s="1"/>
  <c r="L825" i="7" s="1"/>
  <c r="I561" i="7"/>
  <c r="K561" i="7" s="1"/>
  <c r="L561" i="7" s="1"/>
  <c r="M561" i="7" s="1"/>
  <c r="N561" i="7" s="1"/>
  <c r="I1243" i="7"/>
  <c r="K1243" i="7" s="1"/>
  <c r="L1243" i="7" s="1"/>
  <c r="I403" i="7"/>
  <c r="K403" i="7" s="1"/>
  <c r="L403" i="7" s="1"/>
  <c r="I1942" i="7"/>
  <c r="K1942" i="7" s="1"/>
  <c r="L1942" i="7" s="1"/>
  <c r="I1863" i="7"/>
  <c r="K1863" i="7" s="1"/>
  <c r="L1863" i="7" s="1"/>
  <c r="I1827" i="7"/>
  <c r="K1827" i="7" s="1"/>
  <c r="L1827" i="7" s="1"/>
  <c r="I1387" i="7"/>
  <c r="K1387" i="7" s="1"/>
  <c r="L1387" i="7" s="1"/>
  <c r="M1387" i="7" s="1"/>
  <c r="I1206" i="7"/>
  <c r="K1206" i="7" s="1"/>
  <c r="L1206" i="7" s="1"/>
  <c r="I968" i="7"/>
  <c r="K968" i="7" s="1"/>
  <c r="L968" i="7" s="1"/>
  <c r="M968" i="7" s="1"/>
  <c r="N968" i="7" s="1"/>
  <c r="I550" i="7"/>
  <c r="K550" i="7" s="1"/>
  <c r="L550" i="7" s="1"/>
  <c r="I1042" i="7"/>
  <c r="K1042" i="7" s="1"/>
  <c r="L1042" i="7" s="1"/>
  <c r="M1042" i="7" s="1"/>
  <c r="I942" i="7"/>
  <c r="K942" i="7" s="1"/>
  <c r="L942" i="7" s="1"/>
  <c r="I782" i="7"/>
  <c r="K782" i="7" s="1"/>
  <c r="L782" i="7" s="1"/>
  <c r="M782" i="7" s="1"/>
  <c r="I1941" i="7"/>
  <c r="K1941" i="7" s="1"/>
  <c r="L1941" i="7" s="1"/>
  <c r="M1941" i="7" s="1"/>
  <c r="I1862" i="7"/>
  <c r="K1862" i="7" s="1"/>
  <c r="L1862" i="7" s="1"/>
  <c r="M1862" i="7" s="1"/>
  <c r="I1825" i="7"/>
  <c r="K1825" i="7" s="1"/>
  <c r="L1825" i="7" s="1"/>
  <c r="M1825" i="7" s="1"/>
  <c r="I1747" i="7"/>
  <c r="K1747" i="7" s="1"/>
  <c r="L1747" i="7" s="1"/>
  <c r="I1330" i="7"/>
  <c r="K1330" i="7" s="1"/>
  <c r="L1330" i="7" s="1"/>
  <c r="I1242" i="7"/>
  <c r="K1242" i="7" s="1"/>
  <c r="L1242" i="7" s="1"/>
  <c r="M1242" i="7" s="1"/>
  <c r="I1205" i="7"/>
  <c r="K1205" i="7" s="1"/>
  <c r="L1205" i="7" s="1"/>
  <c r="I1008" i="7"/>
  <c r="K1008" i="7" s="1"/>
  <c r="L1008" i="7" s="1"/>
  <c r="M1008" i="7" s="1"/>
  <c r="I966" i="7"/>
  <c r="K966" i="7" s="1"/>
  <c r="L966" i="7" s="1"/>
  <c r="M966" i="7" s="1"/>
  <c r="I861" i="7"/>
  <c r="K861" i="7" s="1"/>
  <c r="L861" i="7" s="1"/>
  <c r="I602" i="7"/>
  <c r="K602" i="7" s="1"/>
  <c r="L602" i="7" s="1"/>
  <c r="M602" i="7" s="1"/>
  <c r="I501" i="7"/>
  <c r="K501" i="7" s="1"/>
  <c r="L501" i="7" s="1"/>
  <c r="M501" i="7" s="1"/>
  <c r="I445" i="7"/>
  <c r="K445" i="7" s="1"/>
  <c r="L445" i="7" s="1"/>
  <c r="I287" i="7"/>
  <c r="K287" i="7" s="1"/>
  <c r="L287" i="7" s="1"/>
  <c r="I104" i="7"/>
  <c r="K104" i="7" s="1"/>
  <c r="L104" i="7" s="1"/>
  <c r="I48" i="7"/>
  <c r="K48" i="7" s="1"/>
  <c r="L48" i="7" s="1"/>
  <c r="M48" i="7" s="1"/>
  <c r="I826" i="7"/>
  <c r="K826" i="7" s="1"/>
  <c r="L826" i="7" s="1"/>
  <c r="I1970" i="7"/>
  <c r="K1970" i="7" s="1"/>
  <c r="L1970" i="7" s="1"/>
  <c r="M1970" i="7" s="1"/>
  <c r="I1950" i="7"/>
  <c r="K1950" i="7" s="1"/>
  <c r="L1950" i="7" s="1"/>
  <c r="I1930" i="7"/>
  <c r="K1930" i="7" s="1"/>
  <c r="L1930" i="7" s="1"/>
  <c r="M1930" i="7" s="1"/>
  <c r="I1910" i="7"/>
  <c r="K1910" i="7" s="1"/>
  <c r="L1910" i="7" s="1"/>
  <c r="M1910" i="7" s="1"/>
  <c r="I1890" i="7"/>
  <c r="K1890" i="7" s="1"/>
  <c r="L1890" i="7" s="1"/>
  <c r="M1890" i="7" s="1"/>
  <c r="I1870" i="7"/>
  <c r="K1870" i="7" s="1"/>
  <c r="L1870" i="7" s="1"/>
  <c r="M1870" i="7" s="1"/>
  <c r="I1850" i="7"/>
  <c r="K1850" i="7" s="1"/>
  <c r="L1850" i="7" s="1"/>
  <c r="M1850" i="7" s="1"/>
  <c r="I1830" i="7"/>
  <c r="K1830" i="7" s="1"/>
  <c r="L1830" i="7" s="1"/>
  <c r="I1810" i="7"/>
  <c r="K1810" i="7" s="1"/>
  <c r="L1810" i="7" s="1"/>
  <c r="M1810" i="7" s="1"/>
  <c r="I1790" i="7"/>
  <c r="K1790" i="7" s="1"/>
  <c r="L1790" i="7" s="1"/>
  <c r="M1790" i="7" s="1"/>
  <c r="N1790" i="7" s="1"/>
  <c r="I1770" i="7"/>
  <c r="K1770" i="7" s="1"/>
  <c r="L1770" i="7" s="1"/>
  <c r="M1770" i="7" s="1"/>
  <c r="I1750" i="7"/>
  <c r="K1750" i="7" s="1"/>
  <c r="L1750" i="7" s="1"/>
  <c r="I1730" i="7"/>
  <c r="K1730" i="7" s="1"/>
  <c r="L1730" i="7" s="1"/>
  <c r="M1730" i="7" s="1"/>
  <c r="I1710" i="7"/>
  <c r="K1710" i="7" s="1"/>
  <c r="L1710" i="7" s="1"/>
  <c r="I1690" i="7"/>
  <c r="K1690" i="7" s="1"/>
  <c r="L1690" i="7" s="1"/>
  <c r="I1670" i="7"/>
  <c r="K1670" i="7" s="1"/>
  <c r="L1670" i="7" s="1"/>
  <c r="I1650" i="7"/>
  <c r="K1650" i="7" s="1"/>
  <c r="L1650" i="7" s="1"/>
  <c r="M1650" i="7" s="1"/>
  <c r="I1630" i="7"/>
  <c r="K1630" i="7" s="1"/>
  <c r="L1630" i="7" s="1"/>
  <c r="I1610" i="7"/>
  <c r="K1610" i="7" s="1"/>
  <c r="L1610" i="7" s="1"/>
  <c r="I1590" i="7"/>
  <c r="K1590" i="7" s="1"/>
  <c r="L1590" i="7" s="1"/>
  <c r="M1590" i="7" s="1"/>
  <c r="I1570" i="7"/>
  <c r="K1570" i="7" s="1"/>
  <c r="L1570" i="7" s="1"/>
  <c r="M1570" i="7" s="1"/>
  <c r="I1550" i="7"/>
  <c r="K1550" i="7" s="1"/>
  <c r="L1550" i="7" s="1"/>
  <c r="I1490" i="7"/>
  <c r="K1490" i="7" s="1"/>
  <c r="L1490" i="7" s="1"/>
  <c r="M1490" i="7" s="1"/>
  <c r="I1290" i="7"/>
  <c r="K1290" i="7" s="1"/>
  <c r="L1290" i="7" s="1"/>
  <c r="I1270" i="7"/>
  <c r="K1270" i="7" s="1"/>
  <c r="L1270" i="7" s="1"/>
  <c r="M1270" i="7" s="1"/>
  <c r="N1270" i="7" s="1"/>
  <c r="I1110" i="7"/>
  <c r="K1110" i="7" s="1"/>
  <c r="L1110" i="7" s="1"/>
  <c r="M1110" i="7" s="1"/>
  <c r="N1110" i="7" s="1"/>
  <c r="I890" i="7"/>
  <c r="K890" i="7" s="1"/>
  <c r="L890" i="7" s="1"/>
  <c r="M890" i="7" s="1"/>
  <c r="I850" i="7"/>
  <c r="K850" i="7" s="1"/>
  <c r="L850" i="7" s="1"/>
  <c r="M850" i="7" s="1"/>
  <c r="I830" i="7"/>
  <c r="K830" i="7" s="1"/>
  <c r="L830" i="7" s="1"/>
  <c r="M830" i="7" s="1"/>
  <c r="I810" i="7"/>
  <c r="K810" i="7" s="1"/>
  <c r="L810" i="7" s="1"/>
  <c r="I750" i="7"/>
  <c r="K750" i="7" s="1"/>
  <c r="L750" i="7" s="1"/>
  <c r="I670" i="7"/>
  <c r="K670" i="7" s="1"/>
  <c r="L670" i="7" s="1"/>
  <c r="I590" i="7"/>
  <c r="K590" i="7" s="1"/>
  <c r="L590" i="7" s="1"/>
  <c r="I510" i="7"/>
  <c r="K510" i="7" s="1"/>
  <c r="L510" i="7" s="1"/>
  <c r="I490" i="7"/>
  <c r="K490" i="7" s="1"/>
  <c r="L490" i="7" s="1"/>
  <c r="M490" i="7" s="1"/>
  <c r="N490" i="7" s="1"/>
  <c r="I450" i="7"/>
  <c r="K450" i="7" s="1"/>
  <c r="L450" i="7" s="1"/>
  <c r="M450" i="7" s="1"/>
  <c r="I430" i="7"/>
  <c r="K430" i="7" s="1"/>
  <c r="L430" i="7" s="1"/>
  <c r="I410" i="7"/>
  <c r="K410" i="7" s="1"/>
  <c r="L410" i="7" s="1"/>
  <c r="I390" i="7"/>
  <c r="K390" i="7" s="1"/>
  <c r="L390" i="7" s="1"/>
  <c r="I330" i="7"/>
  <c r="K330" i="7" s="1"/>
  <c r="L330" i="7" s="1"/>
  <c r="I310" i="7"/>
  <c r="K310" i="7" s="1"/>
  <c r="L310" i="7" s="1"/>
  <c r="M310" i="7" s="1"/>
  <c r="N310" i="7" s="1"/>
  <c r="I250" i="7"/>
  <c r="K250" i="7" s="1"/>
  <c r="L250" i="7" s="1"/>
  <c r="I230" i="7"/>
  <c r="K230" i="7" s="1"/>
  <c r="L230" i="7" s="1"/>
  <c r="M230" i="7" s="1"/>
  <c r="I190" i="7"/>
  <c r="K190" i="7" s="1"/>
  <c r="L190" i="7" s="1"/>
  <c r="M190" i="7" s="1"/>
  <c r="N190" i="7" s="1"/>
  <c r="I170" i="7"/>
  <c r="K170" i="7" s="1"/>
  <c r="L170" i="7" s="1"/>
  <c r="I130" i="7"/>
  <c r="K130" i="7" s="1"/>
  <c r="L130" i="7" s="1"/>
  <c r="M130" i="7" s="1"/>
  <c r="I110" i="7"/>
  <c r="K110" i="7" s="1"/>
  <c r="L110" i="7" s="1"/>
  <c r="M110" i="7" s="1"/>
  <c r="N110" i="7" s="1"/>
  <c r="I90" i="7"/>
  <c r="K90" i="7" s="1"/>
  <c r="L90" i="7" s="1"/>
  <c r="M90" i="7" s="1"/>
  <c r="N90" i="7" s="1"/>
  <c r="I30" i="7"/>
  <c r="K30" i="7" s="1"/>
  <c r="L30" i="7" s="1"/>
  <c r="I1823" i="7"/>
  <c r="K1823" i="7" s="1"/>
  <c r="L1823" i="7" s="1"/>
  <c r="M1823" i="7" s="1"/>
  <c r="I1739" i="7"/>
  <c r="K1739" i="7" s="1"/>
  <c r="L1739" i="7" s="1"/>
  <c r="I1681" i="7"/>
  <c r="K1681" i="7" s="1"/>
  <c r="L1681" i="7" s="1"/>
  <c r="I1623" i="7"/>
  <c r="K1623" i="7" s="1"/>
  <c r="L1623" i="7" s="1"/>
  <c r="I627" i="7"/>
  <c r="K627" i="7" s="1"/>
  <c r="L627" i="7" s="1"/>
  <c r="I267" i="7"/>
  <c r="K267" i="7" s="1"/>
  <c r="L267" i="7" s="1"/>
  <c r="I183" i="7"/>
  <c r="K183" i="7" s="1"/>
  <c r="L183" i="7" s="1"/>
  <c r="M183" i="7" s="1"/>
  <c r="I47" i="7"/>
  <c r="K47" i="7" s="1"/>
  <c r="L47" i="7" s="1"/>
  <c r="I1868" i="7"/>
  <c r="K1868" i="7" s="1"/>
  <c r="L1868" i="7" s="1"/>
  <c r="I1668" i="7"/>
  <c r="K1668" i="7" s="1"/>
  <c r="L1668" i="7" s="1"/>
  <c r="M1668" i="7" s="1"/>
  <c r="I1548" i="7"/>
  <c r="K1548" i="7" s="1"/>
  <c r="L1548" i="7" s="1"/>
  <c r="I848" i="7"/>
  <c r="K848" i="7" s="1"/>
  <c r="L848" i="7" s="1"/>
  <c r="M848" i="7" s="1"/>
  <c r="I728" i="7"/>
  <c r="K728" i="7" s="1"/>
  <c r="L728" i="7" s="1"/>
  <c r="M728" i="7" s="1"/>
  <c r="N728" i="7" s="1"/>
  <c r="I408" i="7"/>
  <c r="K408" i="7" s="1"/>
  <c r="L408" i="7" s="1"/>
  <c r="M408" i="7" s="1"/>
  <c r="I328" i="7"/>
  <c r="K328" i="7" s="1"/>
  <c r="L328" i="7" s="1"/>
  <c r="I248" i="7"/>
  <c r="K248" i="7" s="1"/>
  <c r="L248" i="7" s="1"/>
  <c r="M248" i="7" s="1"/>
  <c r="I228" i="7"/>
  <c r="K228" i="7" s="1"/>
  <c r="L228" i="7" s="1"/>
  <c r="M228" i="7" s="1"/>
  <c r="I168" i="7"/>
  <c r="K168" i="7" s="1"/>
  <c r="L168" i="7" s="1"/>
  <c r="M168" i="7" s="1"/>
  <c r="I108" i="7"/>
  <c r="K108" i="7" s="1"/>
  <c r="L108" i="7" s="1"/>
  <c r="I88" i="7"/>
  <c r="K88" i="7" s="1"/>
  <c r="L88" i="7" s="1"/>
  <c r="I28" i="7"/>
  <c r="K28" i="7" s="1"/>
  <c r="L28" i="7" s="1"/>
  <c r="I1763" i="7"/>
  <c r="K1763" i="7" s="1"/>
  <c r="L1763" i="7" s="1"/>
  <c r="I1679" i="7"/>
  <c r="K1679" i="7" s="1"/>
  <c r="L1679" i="7" s="1"/>
  <c r="M1679" i="7" s="1"/>
  <c r="N1679" i="7" s="1"/>
  <c r="I1621" i="7"/>
  <c r="K1621" i="7" s="1"/>
  <c r="L1621" i="7" s="1"/>
  <c r="I1446" i="7"/>
  <c r="K1446" i="7" s="1"/>
  <c r="L1446" i="7" s="1"/>
  <c r="I1286" i="7"/>
  <c r="K1286" i="7" s="1"/>
  <c r="L1286" i="7" s="1"/>
  <c r="I1227" i="7"/>
  <c r="K1227" i="7" s="1"/>
  <c r="L1227" i="7" s="1"/>
  <c r="M1227" i="7" s="1"/>
  <c r="I1126" i="7"/>
  <c r="K1126" i="7" s="1"/>
  <c r="L1126" i="7" s="1"/>
  <c r="I1027" i="7"/>
  <c r="K1027" i="7" s="1"/>
  <c r="L1027" i="7" s="1"/>
  <c r="M1027" i="7" s="1"/>
  <c r="I919" i="7"/>
  <c r="K919" i="7" s="1"/>
  <c r="L919" i="7" s="1"/>
  <c r="M919" i="7" s="1"/>
  <c r="I805" i="7"/>
  <c r="K805" i="7" s="1"/>
  <c r="L805" i="7" s="1"/>
  <c r="I624" i="7"/>
  <c r="K624" i="7" s="1"/>
  <c r="L624" i="7" s="1"/>
  <c r="M624" i="7" s="1"/>
  <c r="I582" i="7"/>
  <c r="K582" i="7" s="1"/>
  <c r="L582" i="7" s="1"/>
  <c r="M582" i="7" s="1"/>
  <c r="I545" i="7"/>
  <c r="K545" i="7" s="1"/>
  <c r="L545" i="7" s="1"/>
  <c r="M545" i="7" s="1"/>
  <c r="I465" i="7"/>
  <c r="K465" i="7" s="1"/>
  <c r="L465" i="7" s="1"/>
  <c r="I423" i="7"/>
  <c r="K423" i="7" s="1"/>
  <c r="L423" i="7" s="1"/>
  <c r="M423" i="7" s="1"/>
  <c r="I386" i="7"/>
  <c r="K386" i="7" s="1"/>
  <c r="L386" i="7" s="1"/>
  <c r="I344" i="7"/>
  <c r="K344" i="7" s="1"/>
  <c r="L344" i="7" s="1"/>
  <c r="M344" i="7" s="1"/>
  <c r="I181" i="7"/>
  <c r="K181" i="7" s="1"/>
  <c r="L181" i="7" s="1"/>
  <c r="M181" i="7" s="1"/>
  <c r="I45" i="7"/>
  <c r="K45" i="7" s="1"/>
  <c r="L45" i="7" s="1"/>
  <c r="M45" i="7" s="1"/>
  <c r="N45" i="7" s="1"/>
  <c r="I1948" i="7"/>
  <c r="K1948" i="7" s="1"/>
  <c r="L1948" i="7" s="1"/>
  <c r="I1768" i="7"/>
  <c r="K1768" i="7" s="1"/>
  <c r="L1768" i="7" s="1"/>
  <c r="I1588" i="7"/>
  <c r="K1588" i="7" s="1"/>
  <c r="L1588" i="7" s="1"/>
  <c r="M1588" i="7" s="1"/>
  <c r="I1248" i="7"/>
  <c r="K1248" i="7" s="1"/>
  <c r="L1248" i="7" s="1"/>
  <c r="I1108" i="7"/>
  <c r="K1108" i="7" s="1"/>
  <c r="L1108" i="7" s="1"/>
  <c r="I988" i="7"/>
  <c r="K988" i="7" s="1"/>
  <c r="L988" i="7" s="1"/>
  <c r="I768" i="7"/>
  <c r="K768" i="7" s="1"/>
  <c r="L768" i="7" s="1"/>
  <c r="I648" i="7"/>
  <c r="K648" i="7" s="1"/>
  <c r="L648" i="7" s="1"/>
  <c r="I508" i="7"/>
  <c r="K508" i="7" s="1"/>
  <c r="L508" i="7" s="1"/>
  <c r="M508" i="7" s="1"/>
  <c r="I368" i="7"/>
  <c r="K368" i="7" s="1"/>
  <c r="L368" i="7" s="1"/>
  <c r="I1322" i="7"/>
  <c r="K1322" i="7" s="1"/>
  <c r="L1322" i="7" s="1"/>
  <c r="I1547" i="7"/>
  <c r="K1547" i="7" s="1"/>
  <c r="L1547" i="7" s="1"/>
  <c r="I1527" i="7"/>
  <c r="K1527" i="7" s="1"/>
  <c r="L1527" i="7" s="1"/>
  <c r="M1527" i="7" s="1"/>
  <c r="N1527" i="7" s="1"/>
  <c r="I1507" i="7"/>
  <c r="K1507" i="7" s="1"/>
  <c r="L1507" i="7" s="1"/>
  <c r="M1507" i="7" s="1"/>
  <c r="I1487" i="7"/>
  <c r="K1487" i="7" s="1"/>
  <c r="L1487" i="7" s="1"/>
  <c r="I1427" i="7"/>
  <c r="K1427" i="7" s="1"/>
  <c r="L1427" i="7" s="1"/>
  <c r="M1427" i="7" s="1"/>
  <c r="N1427" i="7" s="1"/>
  <c r="I1287" i="7"/>
  <c r="K1287" i="7" s="1"/>
  <c r="L1287" i="7" s="1"/>
  <c r="M1287" i="7" s="1"/>
  <c r="I1267" i="7"/>
  <c r="K1267" i="7" s="1"/>
  <c r="L1267" i="7" s="1"/>
  <c r="M1267" i="7" s="1"/>
  <c r="N1267" i="7" s="1"/>
  <c r="I1247" i="7"/>
  <c r="K1247" i="7" s="1"/>
  <c r="L1247" i="7" s="1"/>
  <c r="M1247" i="7" s="1"/>
  <c r="I1207" i="7"/>
  <c r="K1207" i="7" s="1"/>
  <c r="L1207" i="7" s="1"/>
  <c r="M1207" i="7" s="1"/>
  <c r="I1087" i="7"/>
  <c r="K1087" i="7" s="1"/>
  <c r="L1087" i="7" s="1"/>
  <c r="I987" i="7"/>
  <c r="K987" i="7" s="1"/>
  <c r="L987" i="7" s="1"/>
  <c r="I967" i="7"/>
  <c r="K967" i="7" s="1"/>
  <c r="L967" i="7" s="1"/>
  <c r="M967" i="7" s="1"/>
  <c r="I907" i="7"/>
  <c r="K907" i="7" s="1"/>
  <c r="L907" i="7" s="1"/>
  <c r="M907" i="7" s="1"/>
  <c r="I887" i="7"/>
  <c r="K887" i="7" s="1"/>
  <c r="L887" i="7" s="1"/>
  <c r="I827" i="7"/>
  <c r="K827" i="7" s="1"/>
  <c r="L827" i="7" s="1"/>
  <c r="I727" i="7"/>
  <c r="K727" i="7" s="1"/>
  <c r="L727" i="7" s="1"/>
  <c r="I647" i="7"/>
  <c r="K647" i="7" s="1"/>
  <c r="L647" i="7" s="1"/>
  <c r="I567" i="7"/>
  <c r="K567" i="7" s="1"/>
  <c r="L567" i="7" s="1"/>
  <c r="I487" i="7"/>
  <c r="K487" i="7" s="1"/>
  <c r="L487" i="7" s="1"/>
  <c r="I407" i="7"/>
  <c r="K407" i="7" s="1"/>
  <c r="L407" i="7" s="1"/>
  <c r="I327" i="7"/>
  <c r="K327" i="7" s="1"/>
  <c r="L327" i="7" s="1"/>
  <c r="I307" i="7"/>
  <c r="K307" i="7" s="1"/>
  <c r="L307" i="7" s="1"/>
  <c r="M307" i="7" s="1"/>
  <c r="I247" i="7"/>
  <c r="K247" i="7" s="1"/>
  <c r="L247" i="7" s="1"/>
  <c r="M247" i="7" s="1"/>
  <c r="I227" i="7"/>
  <c r="K227" i="7" s="1"/>
  <c r="L227" i="7" s="1"/>
  <c r="I167" i="7"/>
  <c r="K167" i="7" s="1"/>
  <c r="L167" i="7" s="1"/>
  <c r="M167" i="7" s="1"/>
  <c r="I27" i="7"/>
  <c r="K27" i="7" s="1"/>
  <c r="L27" i="7" s="1"/>
  <c r="M27" i="7" s="1"/>
  <c r="I1762" i="7"/>
  <c r="K1762" i="7" s="1"/>
  <c r="L1762" i="7" s="1"/>
  <c r="M1762" i="7" s="1"/>
  <c r="I1562" i="7"/>
  <c r="K1562" i="7" s="1"/>
  <c r="L1562" i="7" s="1"/>
  <c r="M1562" i="7" s="1"/>
  <c r="I1501" i="7"/>
  <c r="K1501" i="7" s="1"/>
  <c r="L1501" i="7" s="1"/>
  <c r="I1441" i="7"/>
  <c r="K1441" i="7" s="1"/>
  <c r="L1441" i="7" s="1"/>
  <c r="I1321" i="7"/>
  <c r="K1321" i="7" s="1"/>
  <c r="L1321" i="7" s="1"/>
  <c r="M1321" i="7" s="1"/>
  <c r="I581" i="7"/>
  <c r="K581" i="7" s="1"/>
  <c r="L581" i="7" s="1"/>
  <c r="M581" i="7" s="1"/>
  <c r="I544" i="7"/>
  <c r="K544" i="7" s="1"/>
  <c r="L544" i="7" s="1"/>
  <c r="I422" i="7"/>
  <c r="K422" i="7" s="1"/>
  <c r="L422" i="7" s="1"/>
  <c r="I343" i="7"/>
  <c r="K343" i="7" s="1"/>
  <c r="L343" i="7" s="1"/>
  <c r="I263" i="7"/>
  <c r="K263" i="7" s="1"/>
  <c r="L263" i="7" s="1"/>
  <c r="I1808" i="7"/>
  <c r="K1808" i="7" s="1"/>
  <c r="L1808" i="7" s="1"/>
  <c r="M1808" i="7" s="1"/>
  <c r="I1608" i="7"/>
  <c r="K1608" i="7" s="1"/>
  <c r="L1608" i="7" s="1"/>
  <c r="M1608" i="7" s="1"/>
  <c r="I1448" i="7"/>
  <c r="K1448" i="7" s="1"/>
  <c r="L1448" i="7" s="1"/>
  <c r="M1448" i="7" s="1"/>
  <c r="I1088" i="7"/>
  <c r="K1088" i="7" s="1"/>
  <c r="L1088" i="7" s="1"/>
  <c r="I908" i="7"/>
  <c r="K908" i="7" s="1"/>
  <c r="L908" i="7" s="1"/>
  <c r="M908" i="7" s="1"/>
  <c r="I828" i="7"/>
  <c r="K828" i="7" s="1"/>
  <c r="L828" i="7" s="1"/>
  <c r="M828" i="7" s="1"/>
  <c r="I748" i="7"/>
  <c r="K748" i="7" s="1"/>
  <c r="L748" i="7" s="1"/>
  <c r="M748" i="7" s="1"/>
  <c r="I668" i="7"/>
  <c r="K668" i="7" s="1"/>
  <c r="L668" i="7" s="1"/>
  <c r="M668" i="7" s="1"/>
  <c r="I1879" i="7"/>
  <c r="K1879" i="7" s="1"/>
  <c r="L1879" i="7" s="1"/>
  <c r="M1879" i="7" s="1"/>
  <c r="I1826" i="7"/>
  <c r="K1826" i="7" s="1"/>
  <c r="L1826" i="7" s="1"/>
  <c r="M1826" i="7" s="1"/>
  <c r="I1746" i="7"/>
  <c r="K1746" i="7" s="1"/>
  <c r="L1746" i="7" s="1"/>
  <c r="I1686" i="7"/>
  <c r="K1686" i="7" s="1"/>
  <c r="L1686" i="7" s="1"/>
  <c r="I1666" i="7"/>
  <c r="K1666" i="7" s="1"/>
  <c r="L1666" i="7" s="1"/>
  <c r="M1666" i="7" s="1"/>
  <c r="I1606" i="7"/>
  <c r="K1606" i="7" s="1"/>
  <c r="L1606" i="7" s="1"/>
  <c r="I1586" i="7"/>
  <c r="K1586" i="7" s="1"/>
  <c r="L1586" i="7" s="1"/>
  <c r="I1526" i="7"/>
  <c r="K1526" i="7" s="1"/>
  <c r="L1526" i="7" s="1"/>
  <c r="I1466" i="7"/>
  <c r="K1466" i="7" s="1"/>
  <c r="L1466" i="7" s="1"/>
  <c r="I1246" i="7"/>
  <c r="K1246" i="7" s="1"/>
  <c r="L1246" i="7" s="1"/>
  <c r="I1226" i="7"/>
  <c r="K1226" i="7" s="1"/>
  <c r="L1226" i="7" s="1"/>
  <c r="I1106" i="7"/>
  <c r="K1106" i="7" s="1"/>
  <c r="L1106" i="7" s="1"/>
  <c r="M1106" i="7" s="1"/>
  <c r="N1106" i="7" s="1"/>
  <c r="I986" i="7"/>
  <c r="K986" i="7" s="1"/>
  <c r="L986" i="7" s="1"/>
  <c r="I806" i="7"/>
  <c r="K806" i="7" s="1"/>
  <c r="L806" i="7" s="1"/>
  <c r="I766" i="7"/>
  <c r="K766" i="7" s="1"/>
  <c r="L766" i="7" s="1"/>
  <c r="M766" i="7" s="1"/>
  <c r="I726" i="7"/>
  <c r="K726" i="7" s="1"/>
  <c r="L726" i="7" s="1"/>
  <c r="I706" i="7"/>
  <c r="K706" i="7" s="1"/>
  <c r="L706" i="7" s="1"/>
  <c r="I646" i="7"/>
  <c r="K646" i="7" s="1"/>
  <c r="L646" i="7" s="1"/>
  <c r="I566" i="7"/>
  <c r="K566" i="7" s="1"/>
  <c r="L566" i="7" s="1"/>
  <c r="I486" i="7"/>
  <c r="K486" i="7" s="1"/>
  <c r="L486" i="7" s="1"/>
  <c r="M486" i="7" s="1"/>
  <c r="I466" i="7"/>
  <c r="K466" i="7" s="1"/>
  <c r="L466" i="7" s="1"/>
  <c r="M466" i="7" s="1"/>
  <c r="I406" i="7"/>
  <c r="K406" i="7" s="1"/>
  <c r="L406" i="7" s="1"/>
  <c r="M406" i="7" s="1"/>
  <c r="I366" i="7"/>
  <c r="K366" i="7" s="1"/>
  <c r="L366" i="7" s="1"/>
  <c r="M366" i="7" s="1"/>
  <c r="I346" i="7"/>
  <c r="K346" i="7" s="1"/>
  <c r="L346" i="7" s="1"/>
  <c r="M346" i="7" s="1"/>
  <c r="I326" i="7"/>
  <c r="K326" i="7" s="1"/>
  <c r="L326" i="7" s="1"/>
  <c r="I226" i="7"/>
  <c r="K226" i="7" s="1"/>
  <c r="L226" i="7" s="1"/>
  <c r="I166" i="7"/>
  <c r="K166" i="7" s="1"/>
  <c r="L166" i="7" s="1"/>
  <c r="I146" i="7"/>
  <c r="K146" i="7" s="1"/>
  <c r="L146" i="7" s="1"/>
  <c r="M146" i="7" s="1"/>
  <c r="N146" i="7" s="1"/>
  <c r="I86" i="7"/>
  <c r="K86" i="7" s="1"/>
  <c r="L86" i="7" s="1"/>
  <c r="I26" i="7"/>
  <c r="K26" i="7" s="1"/>
  <c r="L26" i="7" s="1"/>
  <c r="I1761" i="7"/>
  <c r="K1761" i="7" s="1"/>
  <c r="L1761" i="7" s="1"/>
  <c r="I1619" i="7"/>
  <c r="K1619" i="7" s="1"/>
  <c r="L1619" i="7" s="1"/>
  <c r="M1619" i="7" s="1"/>
  <c r="I1561" i="7"/>
  <c r="K1561" i="7" s="1"/>
  <c r="L1561" i="7" s="1"/>
  <c r="I1499" i="7"/>
  <c r="K1499" i="7" s="1"/>
  <c r="L1499" i="7" s="1"/>
  <c r="M1499" i="7" s="1"/>
  <c r="I983" i="7"/>
  <c r="K983" i="7" s="1"/>
  <c r="L983" i="7" s="1"/>
  <c r="M983" i="7" s="1"/>
  <c r="N983" i="7" s="1"/>
  <c r="I763" i="7"/>
  <c r="K763" i="7" s="1"/>
  <c r="L763" i="7" s="1"/>
  <c r="M763" i="7" s="1"/>
  <c r="I421" i="7"/>
  <c r="K421" i="7" s="1"/>
  <c r="L421" i="7" s="1"/>
  <c r="M421" i="7" s="1"/>
  <c r="I379" i="7"/>
  <c r="K379" i="7" s="1"/>
  <c r="L379" i="7" s="1"/>
  <c r="M379" i="7" s="1"/>
  <c r="I262" i="7"/>
  <c r="K262" i="7" s="1"/>
  <c r="L262" i="7" s="1"/>
  <c r="I1928" i="7"/>
  <c r="K1928" i="7" s="1"/>
  <c r="L1928" i="7" s="1"/>
  <c r="M1928" i="7" s="1"/>
  <c r="I1828" i="7"/>
  <c r="K1828" i="7" s="1"/>
  <c r="L1828" i="7" s="1"/>
  <c r="M1828" i="7" s="1"/>
  <c r="I1528" i="7"/>
  <c r="K1528" i="7" s="1"/>
  <c r="L1528" i="7" s="1"/>
  <c r="M1528" i="7" s="1"/>
  <c r="I1268" i="7"/>
  <c r="K1268" i="7" s="1"/>
  <c r="L1268" i="7" s="1"/>
  <c r="I1068" i="7"/>
  <c r="K1068" i="7" s="1"/>
  <c r="L1068" i="7" s="1"/>
  <c r="M1068" i="7" s="1"/>
  <c r="I808" i="7"/>
  <c r="K808" i="7" s="1"/>
  <c r="L808" i="7" s="1"/>
  <c r="M808" i="7" s="1"/>
  <c r="I568" i="7"/>
  <c r="K568" i="7" s="1"/>
  <c r="L568" i="7" s="1"/>
  <c r="I448" i="7"/>
  <c r="K448" i="7" s="1"/>
  <c r="L448" i="7" s="1"/>
  <c r="I388" i="7"/>
  <c r="K388" i="7" s="1"/>
  <c r="L388" i="7" s="1"/>
  <c r="I1926" i="7"/>
  <c r="K1926" i="7" s="1"/>
  <c r="L1926" i="7" s="1"/>
  <c r="M1926" i="7" s="1"/>
  <c r="I1866" i="7"/>
  <c r="K1866" i="7" s="1"/>
  <c r="L1866" i="7" s="1"/>
  <c r="I1786" i="7"/>
  <c r="K1786" i="7" s="1"/>
  <c r="L1786" i="7" s="1"/>
  <c r="I1545" i="7"/>
  <c r="K1545" i="7" s="1"/>
  <c r="L1545" i="7" s="1"/>
  <c r="I1265" i="7"/>
  <c r="K1265" i="7" s="1"/>
  <c r="L1265" i="7" s="1"/>
  <c r="I1185" i="7"/>
  <c r="K1185" i="7" s="1"/>
  <c r="L1185" i="7" s="1"/>
  <c r="I1085" i="7"/>
  <c r="K1085" i="7" s="1"/>
  <c r="L1085" i="7" s="1"/>
  <c r="I1065" i="7"/>
  <c r="K1065" i="7" s="1"/>
  <c r="L1065" i="7" s="1"/>
  <c r="M1065" i="7" s="1"/>
  <c r="I725" i="7"/>
  <c r="K725" i="7" s="1"/>
  <c r="L725" i="7" s="1"/>
  <c r="I705" i="7"/>
  <c r="K705" i="7" s="1"/>
  <c r="L705" i="7" s="1"/>
  <c r="M705" i="7" s="1"/>
  <c r="N705" i="7" s="1"/>
  <c r="I645" i="7"/>
  <c r="K645" i="7" s="1"/>
  <c r="L645" i="7" s="1"/>
  <c r="M645" i="7" s="1"/>
  <c r="I565" i="7"/>
  <c r="K565" i="7" s="1"/>
  <c r="L565" i="7" s="1"/>
  <c r="M565" i="7" s="1"/>
  <c r="I405" i="7"/>
  <c r="K405" i="7" s="1"/>
  <c r="L405" i="7" s="1"/>
  <c r="M405" i="7" s="1"/>
  <c r="I385" i="7"/>
  <c r="K385" i="7" s="1"/>
  <c r="L385" i="7" s="1"/>
  <c r="I325" i="7"/>
  <c r="K325" i="7" s="1"/>
  <c r="L325" i="7" s="1"/>
  <c r="M325" i="7" s="1"/>
  <c r="N325" i="7" s="1"/>
  <c r="I305" i="7"/>
  <c r="K305" i="7" s="1"/>
  <c r="L305" i="7" s="1"/>
  <c r="M305" i="7" s="1"/>
  <c r="N305" i="7" s="1"/>
  <c r="I285" i="7"/>
  <c r="K285" i="7" s="1"/>
  <c r="L285" i="7" s="1"/>
  <c r="M285" i="7" s="1"/>
  <c r="I225" i="7"/>
  <c r="K225" i="7" s="1"/>
  <c r="L225" i="7" s="1"/>
  <c r="I85" i="7"/>
  <c r="K85" i="7" s="1"/>
  <c r="L85" i="7" s="1"/>
  <c r="I65" i="7"/>
  <c r="K65" i="7" s="1"/>
  <c r="L65" i="7" s="1"/>
  <c r="I25" i="7"/>
  <c r="K25" i="7" s="1"/>
  <c r="L25" i="7" s="1"/>
  <c r="I1902" i="7"/>
  <c r="K1902" i="7" s="1"/>
  <c r="L1902" i="7" s="1"/>
  <c r="I1559" i="7"/>
  <c r="K1559" i="7" s="1"/>
  <c r="L1559" i="7" s="1"/>
  <c r="I1283" i="7"/>
  <c r="K1283" i="7" s="1"/>
  <c r="L1283" i="7" s="1"/>
  <c r="I839" i="7"/>
  <c r="K839" i="7" s="1"/>
  <c r="L839" i="7" s="1"/>
  <c r="I762" i="7"/>
  <c r="K762" i="7" s="1"/>
  <c r="L762" i="7" s="1"/>
  <c r="M762" i="7" s="1"/>
  <c r="I404" i="7"/>
  <c r="K404" i="7" s="1"/>
  <c r="L404" i="7" s="1"/>
  <c r="M404" i="7" s="1"/>
  <c r="I1888" i="7"/>
  <c r="K1888" i="7" s="1"/>
  <c r="L1888" i="7" s="1"/>
  <c r="M1888" i="7" s="1"/>
  <c r="N1888" i="7" s="1"/>
  <c r="I1708" i="7"/>
  <c r="K1708" i="7" s="1"/>
  <c r="L1708" i="7" s="1"/>
  <c r="M1708" i="7" s="1"/>
  <c r="I1628" i="7"/>
  <c r="K1628" i="7" s="1"/>
  <c r="L1628" i="7" s="1"/>
  <c r="M1628" i="7" s="1"/>
  <c r="N1628" i="7" s="1"/>
  <c r="I1568" i="7"/>
  <c r="K1568" i="7" s="1"/>
  <c r="L1568" i="7" s="1"/>
  <c r="I1508" i="7"/>
  <c r="K1508" i="7" s="1"/>
  <c r="L1508" i="7" s="1"/>
  <c r="M1508" i="7" s="1"/>
  <c r="I788" i="7"/>
  <c r="K788" i="7" s="1"/>
  <c r="L788" i="7" s="1"/>
  <c r="M788" i="7" s="1"/>
  <c r="I588" i="7"/>
  <c r="K588" i="7" s="1"/>
  <c r="L588" i="7" s="1"/>
  <c r="M588" i="7" s="1"/>
  <c r="I488" i="7"/>
  <c r="K488" i="7" s="1"/>
  <c r="L488" i="7" s="1"/>
  <c r="M488" i="7" s="1"/>
  <c r="I308" i="7"/>
  <c r="K308" i="7" s="1"/>
  <c r="L308" i="7" s="1"/>
  <c r="M308" i="7" s="1"/>
  <c r="I1946" i="7"/>
  <c r="K1946" i="7" s="1"/>
  <c r="L1946" i="7" s="1"/>
  <c r="M1946" i="7" s="1"/>
  <c r="I1886" i="7"/>
  <c r="K1886" i="7" s="1"/>
  <c r="L1886" i="7" s="1"/>
  <c r="I1626" i="7"/>
  <c r="K1626" i="7" s="1"/>
  <c r="L1626" i="7" s="1"/>
  <c r="I1484" i="7"/>
  <c r="K1484" i="7" s="1"/>
  <c r="L1484" i="7" s="1"/>
  <c r="I1464" i="7"/>
  <c r="K1464" i="7" s="1"/>
  <c r="L1464" i="7" s="1"/>
  <c r="I1444" i="7"/>
  <c r="K1444" i="7" s="1"/>
  <c r="L1444" i="7" s="1"/>
  <c r="I1424" i="7"/>
  <c r="K1424" i="7" s="1"/>
  <c r="L1424" i="7" s="1"/>
  <c r="M1424" i="7" s="1"/>
  <c r="I1064" i="7"/>
  <c r="K1064" i="7" s="1"/>
  <c r="L1064" i="7" s="1"/>
  <c r="M1064" i="7" s="1"/>
  <c r="I984" i="7"/>
  <c r="K984" i="7" s="1"/>
  <c r="L984" i="7" s="1"/>
  <c r="I904" i="7"/>
  <c r="K904" i="7" s="1"/>
  <c r="L904" i="7" s="1"/>
  <c r="M904" i="7" s="1"/>
  <c r="I884" i="7"/>
  <c r="K884" i="7" s="1"/>
  <c r="L884" i="7" s="1"/>
  <c r="M884" i="7" s="1"/>
  <c r="I804" i="7"/>
  <c r="K804" i="7" s="1"/>
  <c r="L804" i="7" s="1"/>
  <c r="I724" i="7"/>
  <c r="K724" i="7" s="1"/>
  <c r="L724" i="7" s="1"/>
  <c r="M724" i="7" s="1"/>
  <c r="I684" i="7"/>
  <c r="K684" i="7" s="1"/>
  <c r="L684" i="7" s="1"/>
  <c r="M684" i="7" s="1"/>
  <c r="I324" i="7"/>
  <c r="K324" i="7" s="1"/>
  <c r="L324" i="7" s="1"/>
  <c r="M324" i="7" s="1"/>
  <c r="N324" i="7" s="1"/>
  <c r="I224" i="7"/>
  <c r="K224" i="7" s="1"/>
  <c r="L224" i="7" s="1"/>
  <c r="M224" i="7" s="1"/>
  <c r="I84" i="7"/>
  <c r="K84" i="7" s="1"/>
  <c r="L84" i="7" s="1"/>
  <c r="M84" i="7" s="1"/>
  <c r="I1901" i="7"/>
  <c r="K1901" i="7" s="1"/>
  <c r="L1901" i="7" s="1"/>
  <c r="M1901" i="7" s="1"/>
  <c r="I1759" i="7"/>
  <c r="K1759" i="7" s="1"/>
  <c r="L1759" i="7" s="1"/>
  <c r="M1759" i="7" s="1"/>
  <c r="I1643" i="7"/>
  <c r="K1643" i="7" s="1"/>
  <c r="L1643" i="7" s="1"/>
  <c r="I1282" i="7"/>
  <c r="K1282" i="7" s="1"/>
  <c r="L1282" i="7" s="1"/>
  <c r="I1023" i="7"/>
  <c r="K1023" i="7" s="1"/>
  <c r="L1023" i="7" s="1"/>
  <c r="I981" i="7"/>
  <c r="K981" i="7" s="1"/>
  <c r="L981" i="7" s="1"/>
  <c r="I761" i="7"/>
  <c r="K761" i="7" s="1"/>
  <c r="L761" i="7" s="1"/>
  <c r="I419" i="7"/>
  <c r="K419" i="7" s="1"/>
  <c r="L419" i="7" s="1"/>
  <c r="M419" i="7" s="1"/>
  <c r="I643" i="7"/>
  <c r="K643" i="7" s="1"/>
  <c r="L643" i="7" s="1"/>
  <c r="I1784" i="7"/>
  <c r="K1784" i="7" s="1"/>
  <c r="L1784" i="7" s="1"/>
  <c r="I1584" i="7"/>
  <c r="K1584" i="7" s="1"/>
  <c r="L1584" i="7" s="1"/>
  <c r="I1310" i="7"/>
  <c r="K1310" i="7" s="1"/>
  <c r="L1310" i="7" s="1"/>
  <c r="I1250" i="7"/>
  <c r="K1250" i="7" s="1"/>
  <c r="L1250" i="7" s="1"/>
  <c r="I1187" i="7"/>
  <c r="K1187" i="7" s="1"/>
  <c r="L1187" i="7" s="1"/>
  <c r="M1187" i="7" s="1"/>
  <c r="I1150" i="7"/>
  <c r="K1150" i="7" s="1"/>
  <c r="L1150" i="7" s="1"/>
  <c r="I1084" i="7"/>
  <c r="K1084" i="7" s="1"/>
  <c r="L1084" i="7" s="1"/>
  <c r="M1084" i="7" s="1"/>
  <c r="I944" i="7"/>
  <c r="K944" i="7" s="1"/>
  <c r="L944" i="7" s="1"/>
  <c r="I867" i="7"/>
  <c r="K867" i="7" s="1"/>
  <c r="L867" i="7" s="1"/>
  <c r="M867" i="7" s="1"/>
  <c r="I687" i="7"/>
  <c r="K687" i="7" s="1"/>
  <c r="L687" i="7" s="1"/>
  <c r="M687" i="7" s="1"/>
  <c r="I650" i="7"/>
  <c r="K650" i="7" s="1"/>
  <c r="L650" i="7" s="1"/>
  <c r="M650" i="7" s="1"/>
  <c r="I530" i="7"/>
  <c r="K530" i="7" s="1"/>
  <c r="L530" i="7" s="1"/>
  <c r="M530" i="7" s="1"/>
  <c r="I164" i="7"/>
  <c r="K164" i="7" s="1"/>
  <c r="L164" i="7" s="1"/>
  <c r="M164" i="7" s="1"/>
  <c r="I1443" i="7"/>
  <c r="K1443" i="7" s="1"/>
  <c r="L1443" i="7" s="1"/>
  <c r="I1403" i="7"/>
  <c r="K1403" i="7" s="1"/>
  <c r="L1403" i="7" s="1"/>
  <c r="I1363" i="7"/>
  <c r="K1363" i="7" s="1"/>
  <c r="L1363" i="7" s="1"/>
  <c r="I1223" i="7"/>
  <c r="K1223" i="7" s="1"/>
  <c r="L1223" i="7" s="1"/>
  <c r="I1203" i="7"/>
  <c r="K1203" i="7" s="1"/>
  <c r="L1203" i="7" s="1"/>
  <c r="I1083" i="7"/>
  <c r="K1083" i="7" s="1"/>
  <c r="L1083" i="7" s="1"/>
  <c r="I1063" i="7"/>
  <c r="K1063" i="7" s="1"/>
  <c r="L1063" i="7" s="1"/>
  <c r="I883" i="7"/>
  <c r="K883" i="7" s="1"/>
  <c r="L883" i="7" s="1"/>
  <c r="I723" i="7"/>
  <c r="K723" i="7" s="1"/>
  <c r="L723" i="7" s="1"/>
  <c r="I683" i="7"/>
  <c r="K683" i="7" s="1"/>
  <c r="L683" i="7" s="1"/>
  <c r="I623" i="7"/>
  <c r="K623" i="7" s="1"/>
  <c r="L623" i="7" s="1"/>
  <c r="M623" i="7" s="1"/>
  <c r="I563" i="7"/>
  <c r="K563" i="7" s="1"/>
  <c r="L563" i="7" s="1"/>
  <c r="M563" i="7" s="1"/>
  <c r="N563" i="7" s="1"/>
  <c r="I543" i="7"/>
  <c r="K543" i="7" s="1"/>
  <c r="L543" i="7" s="1"/>
  <c r="M543" i="7" s="1"/>
  <c r="I483" i="7"/>
  <c r="K483" i="7" s="1"/>
  <c r="L483" i="7" s="1"/>
  <c r="I463" i="7"/>
  <c r="K463" i="7" s="1"/>
  <c r="L463" i="7" s="1"/>
  <c r="I383" i="7"/>
  <c r="K383" i="7" s="1"/>
  <c r="L383" i="7" s="1"/>
  <c r="M383" i="7" s="1"/>
  <c r="N383" i="7" s="1"/>
  <c r="I282" i="7"/>
  <c r="K282" i="7" s="1"/>
  <c r="L282" i="7" s="1"/>
  <c r="M282" i="7" s="1"/>
  <c r="I143" i="7"/>
  <c r="K143" i="7" s="1"/>
  <c r="L143" i="7" s="1"/>
  <c r="I1525" i="7"/>
  <c r="K1525" i="7" s="1"/>
  <c r="L1525" i="7" s="1"/>
  <c r="I1482" i="7"/>
  <c r="K1482" i="7" s="1"/>
  <c r="L1482" i="7" s="1"/>
  <c r="M1482" i="7" s="1"/>
  <c r="I1442" i="7"/>
  <c r="K1442" i="7" s="1"/>
  <c r="L1442" i="7" s="1"/>
  <c r="M1442" i="7" s="1"/>
  <c r="I1402" i="7"/>
  <c r="K1402" i="7" s="1"/>
  <c r="L1402" i="7" s="1"/>
  <c r="I1382" i="7"/>
  <c r="K1382" i="7" s="1"/>
  <c r="L1382" i="7" s="1"/>
  <c r="M1382" i="7" s="1"/>
  <c r="I1202" i="7"/>
  <c r="K1202" i="7" s="1"/>
  <c r="L1202" i="7" s="1"/>
  <c r="I1182" i="7"/>
  <c r="K1182" i="7" s="1"/>
  <c r="L1182" i="7" s="1"/>
  <c r="I1062" i="7"/>
  <c r="K1062" i="7" s="1"/>
  <c r="L1062" i="7" s="1"/>
  <c r="I1022" i="7"/>
  <c r="K1022" i="7" s="1"/>
  <c r="L1022" i="7" s="1"/>
  <c r="I862" i="7"/>
  <c r="K862" i="7" s="1"/>
  <c r="L862" i="7" s="1"/>
  <c r="M862" i="7" s="1"/>
  <c r="I802" i="7"/>
  <c r="K802" i="7" s="1"/>
  <c r="L802" i="7" s="1"/>
  <c r="I722" i="7"/>
  <c r="K722" i="7" s="1"/>
  <c r="L722" i="7" s="1"/>
  <c r="I682" i="7"/>
  <c r="K682" i="7" s="1"/>
  <c r="L682" i="7" s="1"/>
  <c r="M682" i="7" s="1"/>
  <c r="N682" i="7" s="1"/>
  <c r="I462" i="7"/>
  <c r="K462" i="7" s="1"/>
  <c r="L462" i="7" s="1"/>
  <c r="M462" i="7" s="1"/>
  <c r="I382" i="7"/>
  <c r="K382" i="7" s="1"/>
  <c r="L382" i="7" s="1"/>
  <c r="M382" i="7" s="1"/>
  <c r="I322" i="7"/>
  <c r="K322" i="7" s="1"/>
  <c r="L322" i="7" s="1"/>
  <c r="M322" i="7" s="1"/>
  <c r="N322" i="7" s="1"/>
  <c r="I222" i="7"/>
  <c r="K222" i="7" s="1"/>
  <c r="L222" i="7" s="1"/>
  <c r="I82" i="7"/>
  <c r="K82" i="7" s="1"/>
  <c r="L82" i="7" s="1"/>
  <c r="M82" i="7" s="1"/>
  <c r="I42" i="7"/>
  <c r="K42" i="7" s="1"/>
  <c r="L42" i="7" s="1"/>
  <c r="M42" i="7" s="1"/>
  <c r="I1983" i="7"/>
  <c r="K1983" i="7" s="1"/>
  <c r="L1983" i="7" s="1"/>
  <c r="M1983" i="7" s="1"/>
  <c r="N1983" i="7" s="1"/>
  <c r="I1783" i="7"/>
  <c r="K1783" i="7" s="1"/>
  <c r="L1783" i="7" s="1"/>
  <c r="M1783" i="7" s="1"/>
  <c r="I1641" i="7"/>
  <c r="K1641" i="7" s="1"/>
  <c r="L1641" i="7" s="1"/>
  <c r="I1583" i="7"/>
  <c r="K1583" i="7" s="1"/>
  <c r="L1583" i="7" s="1"/>
  <c r="M1583" i="7" s="1"/>
  <c r="I1523" i="7"/>
  <c r="K1523" i="7" s="1"/>
  <c r="L1523" i="7" s="1"/>
  <c r="I1082" i="7"/>
  <c r="K1082" i="7" s="1"/>
  <c r="L1082" i="7" s="1"/>
  <c r="I943" i="7"/>
  <c r="K943" i="7" s="1"/>
  <c r="L943" i="7" s="1"/>
  <c r="I902" i="7"/>
  <c r="K902" i="7" s="1"/>
  <c r="L902" i="7" s="1"/>
  <c r="I759" i="7"/>
  <c r="K759" i="7" s="1"/>
  <c r="L759" i="7" s="1"/>
  <c r="I122" i="7"/>
  <c r="K122" i="7" s="1"/>
  <c r="L122" i="7" s="1"/>
  <c r="I24" i="7"/>
  <c r="K24" i="7" s="1"/>
  <c r="L24" i="7" s="1"/>
  <c r="I564" i="7"/>
  <c r="K564" i="7" s="1"/>
  <c r="L564" i="7" s="1"/>
  <c r="I787" i="7"/>
  <c r="K787" i="7" s="1"/>
  <c r="L787" i="7" s="1"/>
  <c r="I767" i="7"/>
  <c r="K767" i="7" s="1"/>
  <c r="L767" i="7" s="1"/>
  <c r="I747" i="7"/>
  <c r="K747" i="7" s="1"/>
  <c r="L747" i="7" s="1"/>
  <c r="M747" i="7" s="1"/>
  <c r="I427" i="7"/>
  <c r="K427" i="7" s="1"/>
  <c r="L427" i="7" s="1"/>
  <c r="I387" i="7"/>
  <c r="K387" i="7" s="1"/>
  <c r="L387" i="7" s="1"/>
  <c r="I367" i="7"/>
  <c r="K367" i="7" s="1"/>
  <c r="L367" i="7" s="1"/>
  <c r="I347" i="7"/>
  <c r="K347" i="7" s="1"/>
  <c r="L347" i="7" s="1"/>
  <c r="I127" i="7"/>
  <c r="K127" i="7" s="1"/>
  <c r="L127" i="7" s="1"/>
  <c r="M127" i="7" s="1"/>
  <c r="I107" i="7"/>
  <c r="K107" i="7" s="1"/>
  <c r="L107" i="7" s="1"/>
  <c r="I87" i="7"/>
  <c r="K87" i="7" s="1"/>
  <c r="L87" i="7" s="1"/>
  <c r="M87" i="7" s="1"/>
  <c r="N87" i="7" s="1"/>
  <c r="I464" i="7"/>
  <c r="K464" i="7" s="1"/>
  <c r="L464" i="7" s="1"/>
  <c r="M464" i="7" s="1"/>
  <c r="I439" i="7"/>
  <c r="K439" i="7" s="1"/>
  <c r="L439" i="7" s="1"/>
  <c r="M439" i="7" s="1"/>
  <c r="I384" i="7"/>
  <c r="K384" i="7" s="1"/>
  <c r="L384" i="7" s="1"/>
  <c r="M384" i="7" s="1"/>
  <c r="N384" i="7" s="1"/>
  <c r="I359" i="7"/>
  <c r="K359" i="7" s="1"/>
  <c r="L359" i="7" s="1"/>
  <c r="M359" i="7" s="1"/>
  <c r="N359" i="7" s="1"/>
  <c r="I279" i="7"/>
  <c r="K279" i="7" s="1"/>
  <c r="L279" i="7" s="1"/>
  <c r="I144" i="7"/>
  <c r="K144" i="7" s="1"/>
  <c r="L144" i="7" s="1"/>
  <c r="I764" i="7"/>
  <c r="K764" i="7" s="1"/>
  <c r="L764" i="7" s="1"/>
  <c r="I704" i="7"/>
  <c r="K704" i="7" s="1"/>
  <c r="L704" i="7" s="1"/>
  <c r="I304" i="7"/>
  <c r="K304" i="7" s="1"/>
  <c r="L304" i="7" s="1"/>
  <c r="I284" i="7"/>
  <c r="K284" i="7" s="1"/>
  <c r="L284" i="7" s="1"/>
  <c r="I64" i="7"/>
  <c r="K64" i="7" s="1"/>
  <c r="L64" i="7" s="1"/>
  <c r="I703" i="7"/>
  <c r="K703" i="7" s="1"/>
  <c r="L703" i="7" s="1"/>
  <c r="I303" i="7"/>
  <c r="K303" i="7" s="1"/>
  <c r="L303" i="7" s="1"/>
  <c r="I283" i="7"/>
  <c r="K283" i="7" s="1"/>
  <c r="L283" i="7" s="1"/>
  <c r="I83" i="7"/>
  <c r="K83" i="7" s="1"/>
  <c r="L83" i="7" s="1"/>
  <c r="I63" i="7"/>
  <c r="K63" i="7" s="1"/>
  <c r="L63" i="7" s="1"/>
  <c r="M63" i="7" s="1"/>
  <c r="I642" i="7"/>
  <c r="K642" i="7" s="1"/>
  <c r="L642" i="7" s="1"/>
  <c r="I1021" i="7"/>
  <c r="K1021" i="7" s="1"/>
  <c r="L1021" i="7" s="1"/>
  <c r="M1021" i="7" s="1"/>
  <c r="I701" i="7"/>
  <c r="K701" i="7" s="1"/>
  <c r="L701" i="7" s="1"/>
  <c r="M701" i="7" s="1"/>
  <c r="I641" i="7"/>
  <c r="K641" i="7" s="1"/>
  <c r="L641" i="7" s="1"/>
  <c r="M641" i="7" s="1"/>
  <c r="I621" i="7"/>
  <c r="K621" i="7" s="1"/>
  <c r="L621" i="7" s="1"/>
  <c r="M621" i="7" s="1"/>
  <c r="N621" i="7" s="1"/>
  <c r="I301" i="7"/>
  <c r="K301" i="7" s="1"/>
  <c r="L301" i="7" s="1"/>
  <c r="I221" i="7"/>
  <c r="K221" i="7" s="1"/>
  <c r="L221" i="7" s="1"/>
  <c r="M221" i="7" s="1"/>
  <c r="I61" i="7"/>
  <c r="K61" i="7" s="1"/>
  <c r="L61" i="7" s="1"/>
  <c r="M61" i="7" s="1"/>
  <c r="I41" i="7"/>
  <c r="K41" i="7" s="1"/>
  <c r="L41" i="7" s="1"/>
  <c r="M41" i="7" s="1"/>
  <c r="I484" i="7"/>
  <c r="K484" i="7" s="1"/>
  <c r="L484" i="7" s="1"/>
  <c r="I223" i="7"/>
  <c r="K223" i="7" s="1"/>
  <c r="L223" i="7" s="1"/>
  <c r="I81" i="7"/>
  <c r="K81" i="7" s="1"/>
  <c r="L81" i="7" s="1"/>
  <c r="I1319" i="7"/>
  <c r="K1319" i="7" s="1"/>
  <c r="L1319" i="7" s="1"/>
  <c r="I1239" i="7"/>
  <c r="K1239" i="7" s="1"/>
  <c r="L1239" i="7" s="1"/>
  <c r="I1199" i="7"/>
  <c r="K1199" i="7" s="1"/>
  <c r="L1199" i="7" s="1"/>
  <c r="I1159" i="7"/>
  <c r="K1159" i="7" s="1"/>
  <c r="L1159" i="7" s="1"/>
  <c r="I1079" i="7"/>
  <c r="K1079" i="7" s="1"/>
  <c r="L1079" i="7" s="1"/>
  <c r="M1079" i="7" s="1"/>
  <c r="I1019" i="7"/>
  <c r="K1019" i="7" s="1"/>
  <c r="L1019" i="7" s="1"/>
  <c r="M1019" i="7" s="1"/>
  <c r="I999" i="7"/>
  <c r="K999" i="7" s="1"/>
  <c r="L999" i="7" s="1"/>
  <c r="I599" i="7"/>
  <c r="K599" i="7" s="1"/>
  <c r="L599" i="7" s="1"/>
  <c r="I219" i="7"/>
  <c r="K219" i="7" s="1"/>
  <c r="L219" i="7" s="1"/>
  <c r="M219" i="7" s="1"/>
  <c r="N219" i="7" s="1"/>
  <c r="I199" i="7"/>
  <c r="K199" i="7" s="1"/>
  <c r="L199" i="7" s="1"/>
  <c r="M199" i="7" s="1"/>
  <c r="I159" i="7"/>
  <c r="K159" i="7" s="1"/>
  <c r="L159" i="7" s="1"/>
  <c r="I119" i="7"/>
  <c r="K119" i="7" s="1"/>
  <c r="L119" i="7" s="1"/>
  <c r="I79" i="7"/>
  <c r="K79" i="7" s="1"/>
  <c r="L79" i="7" s="1"/>
  <c r="I39" i="7"/>
  <c r="K39" i="7" s="1"/>
  <c r="L39" i="7" s="1"/>
  <c r="M39" i="7" s="1"/>
  <c r="I19" i="7"/>
  <c r="K19" i="7" s="1"/>
  <c r="L19" i="7" s="1"/>
  <c r="M19" i="7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K863" i="6" l="1"/>
  <c r="L863" i="6" s="1"/>
  <c r="K842" i="6"/>
  <c r="L842" i="6" s="1"/>
  <c r="K1685" i="6"/>
  <c r="L1685" i="6" s="1"/>
  <c r="K361" i="6"/>
  <c r="L361" i="6" s="1"/>
  <c r="K624" i="6"/>
  <c r="L624" i="6" s="1"/>
  <c r="K765" i="6"/>
  <c r="L765" i="6" s="1"/>
  <c r="K1146" i="6"/>
  <c r="L1146" i="6" s="1"/>
  <c r="K1496" i="6"/>
  <c r="L1496" i="6" s="1"/>
  <c r="K1082" i="6"/>
  <c r="L1082" i="6" s="1"/>
  <c r="K1448" i="6"/>
  <c r="L1448" i="6" s="1"/>
  <c r="K163" i="6"/>
  <c r="L163" i="6" s="1"/>
  <c r="K1921" i="6"/>
  <c r="L1921" i="6" s="1"/>
  <c r="K251" i="6"/>
  <c r="L251" i="6" s="1"/>
  <c r="K1408" i="6"/>
  <c r="L1408" i="6" s="1"/>
  <c r="K1049" i="6"/>
  <c r="L1049" i="6" s="1"/>
  <c r="K1347" i="6"/>
  <c r="L1347" i="6" s="1"/>
  <c r="K1327" i="6"/>
  <c r="L1327" i="6" s="1"/>
  <c r="K1640" i="6"/>
  <c r="L1640" i="6" s="1"/>
  <c r="K1839" i="6"/>
  <c r="L1839" i="6" s="1"/>
  <c r="K1380" i="6"/>
  <c r="L1380" i="6" s="1"/>
  <c r="K205" i="6"/>
  <c r="L205" i="6" s="1"/>
  <c r="K1641" i="6"/>
  <c r="L1641" i="6" s="1"/>
  <c r="K951" i="6"/>
  <c r="L951" i="6" s="1"/>
  <c r="K1585" i="6"/>
  <c r="L1585" i="6" s="1"/>
  <c r="K558" i="6"/>
  <c r="L558" i="6" s="1"/>
  <c r="K683" i="6"/>
  <c r="L683" i="6" s="1"/>
  <c r="K484" i="6"/>
  <c r="L484" i="6" s="1"/>
  <c r="K1024" i="6"/>
  <c r="L1024" i="6" s="1"/>
  <c r="K1300" i="6"/>
  <c r="L1300" i="6" s="1"/>
  <c r="K1465" i="6"/>
  <c r="L1465" i="6" s="1"/>
  <c r="K1042" i="6"/>
  <c r="L1042" i="6" s="1"/>
  <c r="K538" i="6"/>
  <c r="L538" i="6" s="1"/>
  <c r="K780" i="6"/>
  <c r="L780" i="6" s="1"/>
  <c r="K162" i="6"/>
  <c r="L162" i="6" s="1"/>
  <c r="K1052" i="6"/>
  <c r="L1052" i="6" s="1"/>
  <c r="K1279" i="6"/>
  <c r="L1279" i="6" s="1"/>
  <c r="K201" i="6"/>
  <c r="L201" i="6" s="1"/>
  <c r="K304" i="6"/>
  <c r="L304" i="6" s="1"/>
  <c r="K784" i="6"/>
  <c r="L784" i="6" s="1"/>
  <c r="K837" i="6"/>
  <c r="L837" i="6" s="1"/>
  <c r="K1884" i="6"/>
  <c r="L1884" i="6" s="1"/>
  <c r="K821" i="6"/>
  <c r="L821" i="6" s="1"/>
  <c r="K1929" i="6"/>
  <c r="L1929" i="6" s="1"/>
  <c r="K783" i="6"/>
  <c r="L783" i="6" s="1"/>
  <c r="K857" i="6"/>
  <c r="L857" i="6" s="1"/>
  <c r="K905" i="6"/>
  <c r="L905" i="6" s="1"/>
  <c r="K735" i="6"/>
  <c r="L735" i="6" s="1"/>
  <c r="K952" i="6"/>
  <c r="L952" i="6" s="1"/>
  <c r="K1906" i="6"/>
  <c r="L1906" i="6" s="1"/>
  <c r="K1836" i="6"/>
  <c r="L1836" i="6" s="1"/>
  <c r="K736" i="6"/>
  <c r="L736" i="6" s="1"/>
  <c r="K198" i="6"/>
  <c r="L198" i="6" s="1"/>
  <c r="K716" i="6"/>
  <c r="L716" i="6" s="1"/>
  <c r="K1721" i="6"/>
  <c r="L1721" i="6" s="1"/>
  <c r="K1040" i="6"/>
  <c r="L1040" i="6" s="1"/>
  <c r="K1816" i="6"/>
  <c r="L1816" i="6" s="1"/>
  <c r="K722" i="6"/>
  <c r="L722" i="6" s="1"/>
  <c r="K1754" i="6"/>
  <c r="L1754" i="6" s="1"/>
  <c r="K1195" i="6"/>
  <c r="L1195" i="6" s="1"/>
  <c r="K1348" i="6"/>
  <c r="L1348" i="6" s="1"/>
  <c r="K1046" i="6"/>
  <c r="L1046" i="6" s="1"/>
  <c r="K1528" i="6"/>
  <c r="L1528" i="6" s="1"/>
  <c r="K1796" i="6"/>
  <c r="L1796" i="6" s="1"/>
  <c r="K636" i="6"/>
  <c r="L636" i="6" s="1"/>
  <c r="K1021" i="6"/>
  <c r="L1021" i="6" s="1"/>
  <c r="K1919" i="6"/>
  <c r="L1919" i="6" s="1"/>
  <c r="K709" i="6"/>
  <c r="L709" i="6" s="1"/>
  <c r="K708" i="6"/>
  <c r="L708" i="6" s="1"/>
  <c r="K1773" i="6"/>
  <c r="L1773" i="6" s="1"/>
  <c r="K1573" i="6"/>
  <c r="L1573" i="6" s="1"/>
  <c r="K1296" i="6"/>
  <c r="L1296" i="6" s="1"/>
  <c r="K1489" i="6"/>
  <c r="L1489" i="6" s="1"/>
  <c r="K843" i="6"/>
  <c r="L843" i="6" s="1"/>
  <c r="K333" i="6"/>
  <c r="L333" i="6" s="1"/>
  <c r="K833" i="6"/>
  <c r="L833" i="6" s="1"/>
  <c r="K956" i="6"/>
  <c r="L956" i="6" s="1"/>
  <c r="K194" i="6"/>
  <c r="L194" i="6" s="1"/>
  <c r="K402" i="6"/>
  <c r="L402" i="6" s="1"/>
  <c r="K802" i="6"/>
  <c r="L802" i="6" s="1"/>
  <c r="K725" i="6"/>
  <c r="L725" i="6" s="1"/>
  <c r="K1134" i="6"/>
  <c r="L1134" i="6" s="1"/>
  <c r="K1588" i="6"/>
  <c r="L1588" i="6" s="1"/>
  <c r="K1189" i="6"/>
  <c r="L1189" i="6" s="1"/>
  <c r="K1272" i="6"/>
  <c r="L1272" i="6" s="1"/>
  <c r="K803" i="6"/>
  <c r="L803" i="6" s="1"/>
  <c r="K543" i="6"/>
  <c r="L543" i="6" s="1"/>
  <c r="K1144" i="6"/>
  <c r="L1144" i="6" s="1"/>
  <c r="K1720" i="6"/>
  <c r="L1720" i="6" s="1"/>
  <c r="K64" i="6"/>
  <c r="L64" i="6" s="1"/>
  <c r="K1544" i="6"/>
  <c r="L1544" i="6" s="1"/>
  <c r="K685" i="6"/>
  <c r="L685" i="6" s="1"/>
  <c r="K1085" i="6"/>
  <c r="L1085" i="6" s="1"/>
  <c r="K1565" i="6"/>
  <c r="L1565" i="6" s="1"/>
  <c r="K177" i="6"/>
  <c r="L177" i="6" s="1"/>
  <c r="K1718" i="6"/>
  <c r="L1718" i="6" s="1"/>
  <c r="K1984" i="6"/>
  <c r="L1984" i="6" s="1"/>
  <c r="K181" i="6"/>
  <c r="L181" i="6" s="1"/>
  <c r="K1983" i="6"/>
  <c r="L1983" i="6" s="1"/>
  <c r="K1492" i="6"/>
  <c r="L1492" i="6" s="1"/>
  <c r="K724" i="6"/>
  <c r="L724" i="6" s="1"/>
  <c r="K1322" i="6"/>
  <c r="L1322" i="6" s="1"/>
  <c r="K1822" i="6"/>
  <c r="L1822" i="6" s="1"/>
  <c r="K1931" i="6"/>
  <c r="L1931" i="6" s="1"/>
  <c r="K1625" i="6"/>
  <c r="L1625" i="6" s="1"/>
  <c r="K1548" i="6"/>
  <c r="L1548" i="6" s="1"/>
  <c r="K955" i="6"/>
  <c r="L955" i="6" s="1"/>
  <c r="K323" i="6"/>
  <c r="L323" i="6" s="1"/>
  <c r="K1555" i="6"/>
  <c r="L1555" i="6" s="1"/>
  <c r="K1614" i="6"/>
  <c r="L1614" i="6" s="1"/>
  <c r="K1303" i="6"/>
  <c r="L1303" i="6" s="1"/>
  <c r="K1501" i="6"/>
  <c r="L1501" i="6" s="1"/>
  <c r="K1606" i="6"/>
  <c r="L1606" i="6" s="1"/>
  <c r="K728" i="6"/>
  <c r="L728" i="6" s="1"/>
  <c r="K1128" i="6"/>
  <c r="L1128" i="6" s="1"/>
  <c r="K1571" i="6"/>
  <c r="L1571" i="6" s="1"/>
  <c r="K631" i="6"/>
  <c r="L631" i="6" s="1"/>
  <c r="K1361" i="6"/>
  <c r="L1361" i="6" s="1"/>
  <c r="K426" i="6"/>
  <c r="L426" i="6" s="1"/>
  <c r="K1966" i="6"/>
  <c r="L1966" i="6" s="1"/>
  <c r="K1506" i="6"/>
  <c r="L1506" i="6" s="1"/>
  <c r="K1504" i="6"/>
  <c r="L1504" i="6" s="1"/>
  <c r="K1523" i="6"/>
  <c r="L1523" i="6" s="1"/>
  <c r="K1584" i="6"/>
  <c r="L1584" i="6" s="1"/>
  <c r="K524" i="6"/>
  <c r="L524" i="6" s="1"/>
  <c r="K1682" i="6"/>
  <c r="L1682" i="6" s="1"/>
  <c r="K1142" i="6"/>
  <c r="L1142" i="6" s="1"/>
  <c r="K1928" i="6"/>
  <c r="L1928" i="6" s="1"/>
  <c r="K1642" i="6"/>
  <c r="L1642" i="6" s="1"/>
  <c r="K902" i="6"/>
  <c r="L902" i="6" s="1"/>
  <c r="K1732" i="6"/>
  <c r="L1732" i="6" s="1"/>
  <c r="K144" i="6"/>
  <c r="L144" i="6" s="1"/>
  <c r="K418" i="6"/>
  <c r="L418" i="6" s="1"/>
  <c r="K862" i="6"/>
  <c r="L862" i="6" s="1"/>
  <c r="K1933" i="6"/>
  <c r="L1933" i="6" s="1"/>
  <c r="K766" i="6"/>
  <c r="L766" i="6" s="1"/>
  <c r="K1778" i="6"/>
  <c r="L1778" i="6" s="1"/>
  <c r="K768" i="6"/>
  <c r="L768" i="6" s="1"/>
  <c r="K1168" i="6"/>
  <c r="L1168" i="6" s="1"/>
  <c r="K1608" i="6"/>
  <c r="L1608" i="6" s="1"/>
  <c r="K1556" i="6"/>
  <c r="L1556" i="6" s="1"/>
  <c r="K1274" i="6"/>
  <c r="L1274" i="6" s="1"/>
  <c r="K1096" i="6"/>
  <c r="L1096" i="6" s="1"/>
  <c r="K1927" i="6"/>
  <c r="L1927" i="6" s="1"/>
  <c r="K224" i="6"/>
  <c r="L224" i="6" s="1"/>
  <c r="K1048" i="6"/>
  <c r="L1048" i="6" s="1"/>
  <c r="K358" i="6"/>
  <c r="L358" i="6" s="1"/>
  <c r="K300" i="6"/>
  <c r="L300" i="6" s="1"/>
  <c r="K1383" i="6"/>
  <c r="L1383" i="6" s="1"/>
  <c r="K684" i="6"/>
  <c r="L684" i="6" s="1"/>
  <c r="K1224" i="6"/>
  <c r="L1224" i="6" s="1"/>
  <c r="K1764" i="6"/>
  <c r="L1764" i="6" s="1"/>
  <c r="K1758" i="6"/>
  <c r="L1758" i="6" s="1"/>
  <c r="K368" i="6"/>
  <c r="L368" i="6" s="1"/>
  <c r="K788" i="6"/>
  <c r="L788" i="6" s="1"/>
  <c r="K734" i="6"/>
  <c r="L734" i="6" s="1"/>
  <c r="K1240" i="6"/>
  <c r="L1240" i="6" s="1"/>
  <c r="K1722" i="6"/>
  <c r="L1722" i="6" s="1"/>
  <c r="K1604" i="6"/>
  <c r="L1604" i="6" s="1"/>
  <c r="K1488" i="6"/>
  <c r="L1488" i="6" s="1"/>
  <c r="K43" i="6"/>
  <c r="L43" i="6" s="1"/>
  <c r="K1208" i="6"/>
  <c r="L1208" i="6" s="1"/>
  <c r="K638" i="6"/>
  <c r="L638" i="6" s="1"/>
  <c r="K1971" i="6"/>
  <c r="L1971" i="6" s="1"/>
  <c r="K522" i="6"/>
  <c r="L522" i="6" s="1"/>
  <c r="K962" i="6"/>
  <c r="L962" i="6" s="1"/>
  <c r="K969" i="6"/>
  <c r="L969" i="6" s="1"/>
  <c r="K1443" i="6"/>
  <c r="L1443" i="6" s="1"/>
  <c r="K1679" i="6"/>
  <c r="L1679" i="6" s="1"/>
  <c r="K1159" i="6"/>
  <c r="L1159" i="6" s="1"/>
  <c r="K1698" i="6"/>
  <c r="L1698" i="6" s="1"/>
  <c r="K998" i="6"/>
  <c r="L998" i="6" s="1"/>
  <c r="K1874" i="6"/>
  <c r="L1874" i="6" s="1"/>
  <c r="K694" i="6"/>
  <c r="L694" i="6" s="1"/>
  <c r="K629" i="6"/>
  <c r="L629" i="6" s="1"/>
  <c r="K1386" i="6"/>
  <c r="L1386" i="6" s="1"/>
  <c r="K1423" i="6"/>
  <c r="L1423" i="6" s="1"/>
  <c r="K988" i="6"/>
  <c r="L988" i="6" s="1"/>
  <c r="K644" i="6"/>
  <c r="L644" i="6" s="1"/>
  <c r="K645" i="6"/>
  <c r="L645" i="6" s="1"/>
  <c r="K416" i="6"/>
  <c r="L416" i="6" s="1"/>
  <c r="K582" i="6"/>
  <c r="L582" i="6" s="1"/>
  <c r="K1184" i="6"/>
  <c r="L1184" i="6" s="1"/>
  <c r="K719" i="6"/>
  <c r="L719" i="6" s="1"/>
  <c r="K1434" i="6"/>
  <c r="L1434" i="6" s="1"/>
  <c r="K1700" i="6"/>
  <c r="L1700" i="6" s="1"/>
  <c r="K1738" i="6"/>
  <c r="L1738" i="6" s="1"/>
  <c r="K1494" i="6"/>
  <c r="L1494" i="6" s="1"/>
  <c r="K518" i="6"/>
  <c r="L518" i="6" s="1"/>
  <c r="K542" i="6"/>
  <c r="L542" i="6" s="1"/>
  <c r="K1072" i="6"/>
  <c r="L1072" i="6" s="1"/>
  <c r="K552" i="6"/>
  <c r="L552" i="6" s="1"/>
  <c r="K1911" i="6"/>
  <c r="L1911" i="6" s="1"/>
  <c r="K309" i="6"/>
  <c r="L309" i="6" s="1"/>
  <c r="K563" i="6"/>
  <c r="L563" i="6" s="1"/>
  <c r="K1023" i="6"/>
  <c r="L1023" i="6" s="1"/>
  <c r="K221" i="6"/>
  <c r="L221" i="6" s="1"/>
  <c r="K1844" i="6"/>
  <c r="L1844" i="6" s="1"/>
  <c r="K960" i="6"/>
  <c r="L960" i="6" s="1"/>
  <c r="K380" i="6"/>
  <c r="L380" i="6" s="1"/>
  <c r="K139" i="6"/>
  <c r="L139" i="6" s="1"/>
  <c r="K1246" i="6"/>
  <c r="L1246" i="6" s="1"/>
  <c r="K1786" i="6"/>
  <c r="L1786" i="6" s="1"/>
  <c r="K1678" i="6"/>
  <c r="L1678" i="6" s="1"/>
  <c r="K1237" i="6"/>
  <c r="L1237" i="6" s="1"/>
  <c r="K1015" i="6"/>
  <c r="L1015" i="6" s="1"/>
  <c r="K93" i="6"/>
  <c r="L93" i="6" s="1"/>
  <c r="K851" i="6"/>
  <c r="L851" i="6" s="1"/>
  <c r="K331" i="6"/>
  <c r="L331" i="6" s="1"/>
  <c r="K1637" i="6"/>
  <c r="L1637" i="6" s="1"/>
  <c r="K265" i="6"/>
  <c r="L265" i="6" s="1"/>
  <c r="K1813" i="6"/>
  <c r="L1813" i="6" s="1"/>
  <c r="K1848" i="6"/>
  <c r="L1848" i="6" s="1"/>
  <c r="K745" i="6"/>
  <c r="L745" i="6" s="1"/>
  <c r="K1163" i="6"/>
  <c r="L1163" i="6" s="1"/>
  <c r="K1787" i="6"/>
  <c r="L1787" i="6" s="1"/>
  <c r="K1323" i="6"/>
  <c r="L1323" i="6" s="1"/>
  <c r="K1963" i="6"/>
  <c r="L1963" i="6" s="1"/>
  <c r="K1531" i="6"/>
  <c r="L1531" i="6" s="1"/>
  <c r="K681" i="6"/>
  <c r="L681" i="6" s="1"/>
  <c r="K1904" i="6"/>
  <c r="L1904" i="6" s="1"/>
  <c r="K925" i="6"/>
  <c r="L925" i="6" s="1"/>
  <c r="K1768" i="6"/>
  <c r="L1768" i="6" s="1"/>
  <c r="K278" i="6"/>
  <c r="L278" i="6" s="1"/>
  <c r="K430" i="6"/>
  <c r="L430" i="6" s="1"/>
  <c r="K146" i="6"/>
  <c r="L146" i="6" s="1"/>
  <c r="K1003" i="6"/>
  <c r="L1003" i="6" s="1"/>
  <c r="K982" i="6"/>
  <c r="L982" i="6" s="1"/>
  <c r="K289" i="6"/>
  <c r="L289" i="6" s="1"/>
  <c r="K103" i="6"/>
  <c r="L103" i="6" s="1"/>
  <c r="K721" i="6"/>
  <c r="L721" i="6" s="1"/>
  <c r="K512" i="6"/>
  <c r="L512" i="6" s="1"/>
  <c r="K849" i="6"/>
  <c r="L849" i="6" s="1"/>
  <c r="K753" i="6"/>
  <c r="L753" i="6" s="1"/>
  <c r="K618" i="6"/>
  <c r="L618" i="6" s="1"/>
  <c r="K622" i="6"/>
  <c r="L622" i="6" s="1"/>
  <c r="K435" i="6"/>
  <c r="L435" i="6" s="1"/>
  <c r="K1054" i="6"/>
  <c r="L1054" i="6" s="1"/>
  <c r="K769" i="6"/>
  <c r="L769" i="6" s="1"/>
  <c r="K1959" i="6"/>
  <c r="L1959" i="6" s="1"/>
  <c r="K643" i="6"/>
  <c r="L643" i="6" s="1"/>
  <c r="K1103" i="6"/>
  <c r="L1103" i="6" s="1"/>
  <c r="K1181" i="6"/>
  <c r="L1181" i="6" s="1"/>
  <c r="K1364" i="6"/>
  <c r="L1364" i="6" s="1"/>
  <c r="K800" i="6"/>
  <c r="L800" i="6" s="1"/>
  <c r="K945" i="6"/>
  <c r="L945" i="6" s="1"/>
  <c r="K1385" i="6"/>
  <c r="L1385" i="6" s="1"/>
  <c r="K1346" i="6"/>
  <c r="L1346" i="6" s="1"/>
  <c r="K1873" i="6"/>
  <c r="L1873" i="6" s="1"/>
  <c r="K513" i="6"/>
  <c r="L513" i="6" s="1"/>
  <c r="K1131" i="6"/>
  <c r="L1131" i="6" s="1"/>
  <c r="K1854" i="6"/>
  <c r="L1854" i="6" s="1"/>
  <c r="K1314" i="6"/>
  <c r="L1314" i="6" s="1"/>
  <c r="K1855" i="6"/>
  <c r="L1855" i="6" s="1"/>
  <c r="K1579" i="6"/>
  <c r="L1579" i="6" s="1"/>
  <c r="K1744" i="6"/>
  <c r="L1744" i="6" s="1"/>
  <c r="K1422" i="6"/>
  <c r="L1422" i="6" s="1"/>
  <c r="K98" i="6"/>
  <c r="L98" i="6" s="1"/>
  <c r="K860" i="6"/>
  <c r="L860" i="6" s="1"/>
  <c r="K101" i="6"/>
  <c r="L101" i="6" s="1"/>
  <c r="K864" i="6"/>
  <c r="L864" i="6" s="1"/>
  <c r="K1886" i="6"/>
  <c r="L1886" i="6" s="1"/>
  <c r="K948" i="6"/>
  <c r="L948" i="6" s="1"/>
  <c r="K427" i="6"/>
  <c r="L427" i="6" s="1"/>
  <c r="K1703" i="6"/>
  <c r="L1703" i="6" s="1"/>
  <c r="K1222" i="6"/>
  <c r="L1222" i="6" s="1"/>
  <c r="K886" i="6"/>
  <c r="L886" i="6" s="1"/>
  <c r="K976" i="6"/>
  <c r="L976" i="6" s="1"/>
  <c r="K325" i="6"/>
  <c r="L325" i="6" s="1"/>
  <c r="K1124" i="6"/>
  <c r="L1124" i="6" s="1"/>
  <c r="K646" i="6"/>
  <c r="L646" i="6" s="1"/>
  <c r="K1749" i="6"/>
  <c r="L1749" i="6" s="1"/>
  <c r="K138" i="6"/>
  <c r="L138" i="6" s="1"/>
  <c r="K262" i="6"/>
  <c r="L262" i="6" s="1"/>
  <c r="K1115" i="6"/>
  <c r="L1115" i="6" s="1"/>
  <c r="K1603" i="6"/>
  <c r="L1603" i="6" s="1"/>
  <c r="K1368" i="6"/>
  <c r="L1368" i="6" s="1"/>
  <c r="K1828" i="6"/>
  <c r="L1828" i="6" s="1"/>
  <c r="K1218" i="6"/>
  <c r="L1218" i="6" s="1"/>
  <c r="K1278" i="6"/>
  <c r="L1278" i="6" s="1"/>
  <c r="K1952" i="6"/>
  <c r="L1952" i="6" s="1"/>
  <c r="K301" i="6"/>
  <c r="L301" i="6" s="1"/>
  <c r="K407" i="6"/>
  <c r="L407" i="6" s="1"/>
  <c r="K1306" i="6"/>
  <c r="L1306" i="6" s="1"/>
  <c r="K733" i="6"/>
  <c r="L733" i="6" s="1"/>
  <c r="K118" i="6"/>
  <c r="L118" i="6" s="1"/>
  <c r="K282" i="6"/>
  <c r="L282" i="6" s="1"/>
  <c r="K1171" i="6"/>
  <c r="L1171" i="6" s="1"/>
  <c r="K223" i="6"/>
  <c r="L223" i="6" s="1"/>
  <c r="K1623" i="6"/>
  <c r="L1623" i="6" s="1"/>
  <c r="K1424" i="6"/>
  <c r="L1424" i="6" s="1"/>
  <c r="K1445" i="6"/>
  <c r="L1445" i="6" s="1"/>
  <c r="K986" i="6"/>
  <c r="L986" i="6" s="1"/>
  <c r="K1777" i="6"/>
  <c r="L1777" i="6" s="1"/>
  <c r="K171" i="6"/>
  <c r="L171" i="6" s="1"/>
  <c r="K750" i="6"/>
  <c r="L750" i="6" s="1"/>
  <c r="K1077" i="6"/>
  <c r="L1077" i="6" s="1"/>
  <c r="K1119" i="6"/>
  <c r="L1119" i="6" s="1"/>
  <c r="K836" i="6"/>
  <c r="L836" i="6" s="1"/>
  <c r="K161" i="6"/>
  <c r="L161" i="6" s="1"/>
  <c r="K44" i="6"/>
  <c r="L44" i="6" s="1"/>
  <c r="K1063" i="6"/>
  <c r="L1063" i="6" s="1"/>
  <c r="K771" i="6"/>
  <c r="L771" i="6" s="1"/>
  <c r="K233" i="6"/>
  <c r="L233" i="6" s="1"/>
  <c r="K1183" i="6"/>
  <c r="L1183" i="6" s="1"/>
  <c r="K1841" i="6"/>
  <c r="L1841" i="6" s="1"/>
  <c r="K1025" i="6"/>
  <c r="L1025" i="6" s="1"/>
  <c r="K1946" i="6"/>
  <c r="L1946" i="6" s="1"/>
  <c r="K1008" i="6"/>
  <c r="L1008" i="6" s="1"/>
  <c r="K1616" i="6"/>
  <c r="L1616" i="6" s="1"/>
  <c r="K1541" i="6"/>
  <c r="L1541" i="6" s="1"/>
  <c r="K1074" i="6"/>
  <c r="L1074" i="6" s="1"/>
  <c r="K498" i="6"/>
  <c r="L498" i="6" s="1"/>
  <c r="K1069" i="6"/>
  <c r="L1069" i="6" s="1"/>
  <c r="K1092" i="6"/>
  <c r="L1092" i="6" s="1"/>
  <c r="K1951" i="6"/>
  <c r="L1951" i="6" s="1"/>
  <c r="K329" i="6"/>
  <c r="L329" i="6" s="1"/>
  <c r="K717" i="6"/>
  <c r="L717" i="6" s="1"/>
  <c r="K1903" i="6"/>
  <c r="L1903" i="6" s="1"/>
  <c r="K761" i="6"/>
  <c r="L761" i="6" s="1"/>
  <c r="K241" i="6"/>
  <c r="L241" i="6" s="1"/>
  <c r="K244" i="6"/>
  <c r="L244" i="6" s="1"/>
  <c r="K1264" i="6"/>
  <c r="L1264" i="6" s="1"/>
  <c r="K1680" i="6"/>
  <c r="L1680" i="6" s="1"/>
  <c r="K1000" i="6"/>
  <c r="L1000" i="6" s="1"/>
  <c r="K400" i="6"/>
  <c r="L400" i="6" s="1"/>
  <c r="K845" i="6"/>
  <c r="L845" i="6" s="1"/>
  <c r="K1265" i="6"/>
  <c r="L1265" i="6" s="1"/>
  <c r="K639" i="6"/>
  <c r="L639" i="6" s="1"/>
  <c r="K159" i="6"/>
  <c r="L159" i="6" s="1"/>
  <c r="K1226" i="6"/>
  <c r="L1226" i="6" s="1"/>
  <c r="K547" i="6"/>
  <c r="L547" i="6" s="1"/>
  <c r="K987" i="6"/>
  <c r="L987" i="6" s="1"/>
  <c r="K1257" i="6"/>
  <c r="L1257" i="6" s="1"/>
  <c r="K613" i="6"/>
  <c r="L613" i="6" s="1"/>
  <c r="K113" i="6"/>
  <c r="L113" i="6" s="1"/>
  <c r="K351" i="6"/>
  <c r="L351" i="6" s="1"/>
  <c r="K1719" i="6"/>
  <c r="L1719" i="6" s="1"/>
  <c r="K1717" i="6"/>
  <c r="L1717" i="6" s="1"/>
  <c r="K897" i="6"/>
  <c r="L897" i="6" s="1"/>
  <c r="K1076" i="6"/>
  <c r="L1076" i="6" s="1"/>
  <c r="K248" i="6"/>
  <c r="L248" i="6" s="1"/>
  <c r="K688" i="6"/>
  <c r="L688" i="6" s="1"/>
  <c r="K1088" i="6"/>
  <c r="L1088" i="6" s="1"/>
  <c r="K1968" i="6"/>
  <c r="L1968" i="6" s="1"/>
  <c r="K1575" i="6"/>
  <c r="L1575" i="6" s="1"/>
  <c r="K1316" i="6"/>
  <c r="L1316" i="6" s="1"/>
  <c r="K996" i="6"/>
  <c r="L996" i="6" s="1"/>
  <c r="K1583" i="6"/>
  <c r="L1583" i="6" s="1"/>
  <c r="K1690" i="6"/>
  <c r="L1690" i="6" s="1"/>
  <c r="K1250" i="6"/>
  <c r="L1250" i="6" s="1"/>
  <c r="K1876" i="6"/>
  <c r="L1876" i="6" s="1"/>
  <c r="K1605" i="6"/>
  <c r="L1605" i="6" s="1"/>
  <c r="K598" i="6"/>
  <c r="L598" i="6" s="1"/>
  <c r="K1234" i="6"/>
  <c r="L1234" i="6" s="1"/>
  <c r="K917" i="6"/>
  <c r="L917" i="6" s="1"/>
  <c r="K1098" i="6"/>
  <c r="L1098" i="6" s="1"/>
  <c r="K182" i="6"/>
  <c r="L182" i="6" s="1"/>
  <c r="K1032" i="6"/>
  <c r="L1032" i="6" s="1"/>
  <c r="K123" i="6"/>
  <c r="L123" i="6" s="1"/>
  <c r="K1503" i="6"/>
  <c r="L1503" i="6" s="1"/>
  <c r="K1099" i="6"/>
  <c r="L1099" i="6" s="1"/>
  <c r="K748" i="6"/>
  <c r="L748" i="6" s="1"/>
  <c r="K1148" i="6"/>
  <c r="L1148" i="6" s="1"/>
  <c r="K1956" i="6"/>
  <c r="L1956" i="6" s="1"/>
  <c r="K1576" i="6"/>
  <c r="L1576" i="6" s="1"/>
  <c r="K1275" i="6"/>
  <c r="L1275" i="6" s="1"/>
  <c r="K1934" i="6"/>
  <c r="L1934" i="6" s="1"/>
  <c r="K1481" i="6"/>
  <c r="L1481" i="6" s="1"/>
  <c r="K1986" i="6"/>
  <c r="L1986" i="6" s="1"/>
  <c r="K1526" i="6"/>
  <c r="L1526" i="6" s="1"/>
  <c r="K1944" i="6"/>
  <c r="L1944" i="6" s="1"/>
  <c r="K1564" i="6"/>
  <c r="L1564" i="6" s="1"/>
  <c r="K583" i="6"/>
  <c r="L583" i="6" s="1"/>
  <c r="K1108" i="6"/>
  <c r="L1108" i="6" s="1"/>
  <c r="K964" i="6"/>
  <c r="L964" i="6" s="1"/>
  <c r="K1005" i="6"/>
  <c r="L1005" i="6" s="1"/>
  <c r="K732" i="6"/>
  <c r="L732" i="6" s="1"/>
  <c r="K820" i="6"/>
  <c r="L820" i="6" s="1"/>
  <c r="K1539" i="6"/>
  <c r="L1539" i="6" s="1"/>
  <c r="K1866" i="6"/>
  <c r="L1866" i="6" s="1"/>
  <c r="K838" i="6"/>
  <c r="L838" i="6" s="1"/>
  <c r="K317" i="6"/>
  <c r="L317" i="6" s="1"/>
  <c r="K1536" i="6"/>
  <c r="L1536" i="6" s="1"/>
  <c r="K1027" i="6"/>
  <c r="L1027" i="6" s="1"/>
  <c r="K284" i="6"/>
  <c r="L284" i="6" s="1"/>
  <c r="K642" i="6"/>
  <c r="L642" i="6" s="1"/>
  <c r="K1563" i="6"/>
  <c r="L1563" i="6" s="1"/>
  <c r="K305" i="6"/>
  <c r="L305" i="6" s="1"/>
  <c r="K285" i="6"/>
  <c r="L285" i="6" s="1"/>
  <c r="K824" i="6"/>
  <c r="L824" i="6" s="1"/>
  <c r="K1086" i="6"/>
  <c r="L1086" i="6" s="1"/>
  <c r="K1639" i="6"/>
  <c r="L1639" i="6" s="1"/>
  <c r="K1094" i="6"/>
  <c r="L1094" i="6" s="1"/>
  <c r="K480" i="6"/>
  <c r="L480" i="6" s="1"/>
  <c r="K662" i="6"/>
  <c r="L662" i="6" s="1"/>
  <c r="K994" i="6"/>
  <c r="L994" i="6" s="1"/>
  <c r="K1113" i="6"/>
  <c r="L1113" i="6" s="1"/>
  <c r="K1949" i="6"/>
  <c r="L1949" i="6" s="1"/>
  <c r="K1567" i="6"/>
  <c r="L1567" i="6" s="1"/>
  <c r="K979" i="6"/>
  <c r="L979" i="6" s="1"/>
  <c r="K1985" i="6"/>
  <c r="L1985" i="6" s="1"/>
  <c r="K203" i="6"/>
  <c r="L203" i="6" s="1"/>
  <c r="K1881" i="6"/>
  <c r="L1881" i="6" s="1"/>
  <c r="K1141" i="6"/>
  <c r="L1141" i="6" s="1"/>
  <c r="K404" i="6"/>
  <c r="L404" i="6" s="1"/>
  <c r="K1404" i="6"/>
  <c r="L1404" i="6" s="1"/>
  <c r="K1964" i="6"/>
  <c r="L1964" i="6" s="1"/>
  <c r="K1520" i="6"/>
  <c r="L1520" i="6" s="1"/>
  <c r="K985" i="6"/>
  <c r="L985" i="6" s="1"/>
  <c r="K1425" i="6"/>
  <c r="L1425" i="6" s="1"/>
  <c r="K1499" i="6"/>
  <c r="L1499" i="6" s="1"/>
  <c r="K959" i="6"/>
  <c r="L959" i="6" s="1"/>
  <c r="K499" i="6"/>
  <c r="L499" i="6" s="1"/>
  <c r="K24" i="6"/>
  <c r="L24" i="6" s="1"/>
  <c r="K798" i="6"/>
  <c r="L798" i="6" s="1"/>
  <c r="K1797" i="6"/>
  <c r="L1797" i="6" s="1"/>
  <c r="K473" i="6"/>
  <c r="L473" i="6" s="1"/>
  <c r="K1391" i="6"/>
  <c r="L1391" i="6" s="1"/>
  <c r="K1277" i="6"/>
  <c r="L1277" i="6" s="1"/>
  <c r="K276" i="6"/>
  <c r="L276" i="6" s="1"/>
  <c r="K485" i="6"/>
  <c r="L485" i="6" s="1"/>
  <c r="K1220" i="6"/>
  <c r="L1220" i="6" s="1"/>
  <c r="K108" i="6"/>
  <c r="L108" i="6" s="1"/>
  <c r="K1426" i="6"/>
  <c r="L1426" i="6" s="1"/>
  <c r="K283" i="6"/>
  <c r="L283" i="6" s="1"/>
  <c r="K1842" i="6"/>
  <c r="L1842" i="6" s="1"/>
  <c r="K903" i="6"/>
  <c r="L903" i="6" s="1"/>
  <c r="K344" i="6"/>
  <c r="L344" i="6" s="1"/>
  <c r="K1902" i="6"/>
  <c r="L1902" i="6" s="1"/>
  <c r="K1083" i="6"/>
  <c r="L1083" i="6" s="1"/>
  <c r="K1019" i="6"/>
  <c r="L1019" i="6" s="1"/>
  <c r="K1837" i="6"/>
  <c r="L1837" i="6" s="1"/>
  <c r="K395" i="6"/>
  <c r="L395" i="6" s="1"/>
  <c r="K1896" i="6"/>
  <c r="L1896" i="6" s="1"/>
  <c r="K1513" i="6"/>
  <c r="L1513" i="6" s="1"/>
  <c r="K875" i="6"/>
  <c r="L875" i="6" s="1"/>
  <c r="K1464" i="6"/>
  <c r="L1464" i="6" s="1"/>
  <c r="K1804" i="6"/>
  <c r="L1804" i="6" s="1"/>
  <c r="K143" i="6"/>
  <c r="L143" i="6" s="1"/>
  <c r="K682" i="6"/>
  <c r="L682" i="6" s="1"/>
  <c r="K723" i="6"/>
  <c r="L723" i="6" s="1"/>
  <c r="K1926" i="6"/>
  <c r="L1926" i="6" s="1"/>
  <c r="K1935" i="6"/>
  <c r="L1935" i="6" s="1"/>
  <c r="K1191" i="6"/>
  <c r="L1191" i="6" s="1"/>
  <c r="K1661" i="6"/>
  <c r="L1661" i="6" s="1"/>
  <c r="K1406" i="6"/>
  <c r="L1406" i="6" s="1"/>
  <c r="K149" i="6"/>
  <c r="L149" i="6" s="1"/>
  <c r="K995" i="6"/>
  <c r="L995" i="6" s="1"/>
  <c r="K464" i="6"/>
  <c r="L464" i="6" s="1"/>
  <c r="K1045" i="6"/>
  <c r="L1045" i="6" s="1"/>
  <c r="K1505" i="6"/>
  <c r="L1505" i="6" s="1"/>
  <c r="K1026" i="6"/>
  <c r="L1026" i="6" s="1"/>
  <c r="K1521" i="6"/>
  <c r="L1521" i="6" s="1"/>
  <c r="K66" i="6"/>
  <c r="L66" i="6" s="1"/>
  <c r="K1846" i="6"/>
  <c r="L1846" i="6" s="1"/>
  <c r="K342" i="6"/>
  <c r="L342" i="6" s="1"/>
  <c r="K742" i="6"/>
  <c r="L742" i="6" s="1"/>
  <c r="K1091" i="6"/>
  <c r="L1091" i="6" s="1"/>
  <c r="K1223" i="6"/>
  <c r="L1223" i="6" s="1"/>
  <c r="K1420" i="6"/>
  <c r="L1420" i="6" s="1"/>
  <c r="K665" i="6"/>
  <c r="L665" i="6" s="1"/>
  <c r="K1065" i="6"/>
  <c r="L1065" i="6" s="1"/>
  <c r="K1486" i="6"/>
  <c r="L1486" i="6" s="1"/>
  <c r="K908" i="6"/>
  <c r="L908" i="6" s="1"/>
  <c r="K1621" i="6"/>
  <c r="L1621" i="6" s="1"/>
  <c r="K514" i="6"/>
  <c r="L514" i="6" s="1"/>
  <c r="K1897" i="6"/>
  <c r="L1897" i="6" s="1"/>
  <c r="K782" i="6"/>
  <c r="L782" i="6" s="1"/>
  <c r="K1546" i="6"/>
  <c r="L1546" i="6" s="1"/>
  <c r="K1808" i="6"/>
  <c r="L1808" i="6" s="1"/>
  <c r="K1743" i="6"/>
  <c r="L1743" i="6" s="1"/>
  <c r="K1002" i="6"/>
  <c r="L1002" i="6" s="1"/>
  <c r="K444" i="6"/>
  <c r="L444" i="6" s="1"/>
  <c r="K38" i="6"/>
  <c r="L38" i="6" s="1"/>
  <c r="K338" i="6"/>
  <c r="L338" i="6" s="1"/>
  <c r="K403" i="6"/>
  <c r="L403" i="6" s="1"/>
  <c r="K1283" i="6"/>
  <c r="L1283" i="6" s="1"/>
  <c r="K401" i="6"/>
  <c r="L401" i="6" s="1"/>
  <c r="K1106" i="6"/>
  <c r="L1106" i="6" s="1"/>
  <c r="K263" i="6"/>
  <c r="L263" i="6" s="1"/>
  <c r="K968" i="6"/>
  <c r="L968" i="6" s="1"/>
  <c r="K1138" i="6"/>
  <c r="L1138" i="6" s="1"/>
  <c r="K374" i="6"/>
  <c r="L374" i="6" s="1"/>
  <c r="K801" i="6"/>
  <c r="L801" i="6" s="1"/>
  <c r="K189" i="6"/>
  <c r="L189" i="6" s="1"/>
  <c r="K406" i="6"/>
  <c r="L406" i="6" s="1"/>
  <c r="K1742" i="6"/>
  <c r="L1742" i="6" s="1"/>
  <c r="K384" i="6"/>
  <c r="L384" i="6" s="1"/>
  <c r="K822" i="6"/>
  <c r="L822" i="6" s="1"/>
  <c r="K706" i="6"/>
  <c r="L706" i="6" s="1"/>
  <c r="K747" i="6"/>
  <c r="L747" i="6" s="1"/>
  <c r="K868" i="6"/>
  <c r="L868" i="6" s="1"/>
  <c r="K829" i="6"/>
  <c r="L829" i="6" s="1"/>
  <c r="K398" i="6"/>
  <c r="L398" i="6" s="1"/>
  <c r="K1535" i="6"/>
  <c r="L1535" i="6" s="1"/>
  <c r="K195" i="6"/>
  <c r="L195" i="6" s="1"/>
  <c r="K713" i="6"/>
  <c r="L713" i="6" s="1"/>
  <c r="K1172" i="6"/>
  <c r="L1172" i="6" s="1"/>
  <c r="K752" i="6"/>
  <c r="L752" i="6" s="1"/>
  <c r="K1147" i="6"/>
  <c r="L1147" i="6" s="1"/>
  <c r="K1619" i="6"/>
  <c r="L1619" i="6" s="1"/>
  <c r="K1343" i="6"/>
  <c r="L1343" i="6" s="1"/>
  <c r="K1823" i="6"/>
  <c r="L1823" i="6" s="1"/>
  <c r="K901" i="6"/>
  <c r="L901" i="6" s="1"/>
  <c r="K1780" i="6"/>
  <c r="L1780" i="6" s="1"/>
  <c r="K500" i="6"/>
  <c r="L500" i="6" s="1"/>
  <c r="K60" i="6"/>
  <c r="L60" i="6" s="1"/>
  <c r="K239" i="6"/>
  <c r="L239" i="6" s="1"/>
  <c r="K726" i="6"/>
  <c r="L726" i="6" s="1"/>
  <c r="K1798" i="6"/>
  <c r="L1798" i="6" s="1"/>
  <c r="K1258" i="6"/>
  <c r="L1258" i="6" s="1"/>
  <c r="K887" i="6"/>
  <c r="L887" i="6" s="1"/>
  <c r="K913" i="6"/>
  <c r="L913" i="6" s="1"/>
  <c r="K273" i="6"/>
  <c r="L273" i="6" s="1"/>
  <c r="K991" i="6"/>
  <c r="L991" i="6" s="1"/>
  <c r="K451" i="6"/>
  <c r="L451" i="6" s="1"/>
  <c r="K1017" i="6"/>
  <c r="L1017" i="6" s="1"/>
  <c r="K621" i="6"/>
  <c r="L621" i="6" s="1"/>
  <c r="K588" i="6"/>
  <c r="L588" i="6" s="1"/>
  <c r="K1745" i="6"/>
  <c r="L1745" i="6" s="1"/>
  <c r="K1683" i="6"/>
  <c r="L1683" i="6" s="1"/>
  <c r="K1162" i="6"/>
  <c r="L1162" i="6" s="1"/>
  <c r="K1268" i="6"/>
  <c r="L1268" i="6" s="1"/>
  <c r="K545" i="6"/>
  <c r="L545" i="6" s="1"/>
  <c r="K1145" i="6"/>
  <c r="L1145" i="6" s="1"/>
  <c r="K1484" i="6"/>
  <c r="L1484" i="6" s="1"/>
  <c r="K827" i="6"/>
  <c r="L827" i="6" s="1"/>
  <c r="K423" i="6"/>
  <c r="L423" i="6" s="1"/>
  <c r="K252" i="6"/>
  <c r="L252" i="6" s="1"/>
  <c r="K1792" i="6"/>
  <c r="L1792" i="6" s="1"/>
  <c r="K56" i="6"/>
  <c r="L56" i="6" s="1"/>
  <c r="K938" i="6"/>
  <c r="L938" i="6" s="1"/>
  <c r="K62" i="6"/>
  <c r="L62" i="6" s="1"/>
  <c r="K462" i="6"/>
  <c r="L462" i="6" s="1"/>
  <c r="K1475" i="6"/>
  <c r="L1475" i="6" s="1"/>
  <c r="K1712" i="6"/>
  <c r="L1712" i="6" s="1"/>
  <c r="K712" i="6"/>
  <c r="L712" i="6" s="1"/>
  <c r="K1289" i="6"/>
  <c r="L1289" i="6" s="1"/>
  <c r="K463" i="6"/>
  <c r="L463" i="6" s="1"/>
  <c r="K321" i="6"/>
  <c r="L321" i="6" s="1"/>
  <c r="K184" i="6"/>
  <c r="L184" i="6" s="1"/>
  <c r="K664" i="6"/>
  <c r="L664" i="6" s="1"/>
  <c r="K1724" i="6"/>
  <c r="L1724" i="6" s="1"/>
  <c r="K1760" i="6"/>
  <c r="L1760" i="6" s="1"/>
  <c r="K460" i="6"/>
  <c r="L460" i="6" s="1"/>
  <c r="K785" i="6"/>
  <c r="L785" i="6" s="1"/>
  <c r="K1205" i="6"/>
  <c r="L1205" i="6" s="1"/>
  <c r="K1799" i="6"/>
  <c r="L1799" i="6" s="1"/>
  <c r="K699" i="6"/>
  <c r="L699" i="6" s="1"/>
  <c r="K219" i="6"/>
  <c r="L219" i="6" s="1"/>
  <c r="K1166" i="6"/>
  <c r="L1166" i="6" s="1"/>
  <c r="K927" i="6"/>
  <c r="L927" i="6" s="1"/>
  <c r="K1435" i="6"/>
  <c r="L1435" i="6" s="1"/>
  <c r="K253" i="6"/>
  <c r="L253" i="6" s="1"/>
  <c r="K997" i="6"/>
  <c r="L997" i="6" s="1"/>
  <c r="K477" i="6"/>
  <c r="L477" i="6" s="1"/>
  <c r="K166" i="6"/>
  <c r="L166" i="6" s="1"/>
  <c r="K1908" i="6"/>
  <c r="L1908" i="6" s="1"/>
  <c r="K486" i="6"/>
  <c r="L486" i="6" s="1"/>
  <c r="K20" i="6"/>
  <c r="L20" i="6" s="1"/>
  <c r="K666" i="6"/>
  <c r="L666" i="6" s="1"/>
  <c r="K1646" i="6"/>
  <c r="L1646" i="6" s="1"/>
  <c r="K1741" i="6"/>
  <c r="L1741" i="6" s="1"/>
  <c r="K1562" i="6"/>
  <c r="L1562" i="6" s="1"/>
  <c r="K1102" i="6"/>
  <c r="L1102" i="6" s="1"/>
  <c r="K1648" i="6"/>
  <c r="L1648" i="6" s="1"/>
  <c r="K1326" i="6"/>
  <c r="L1326" i="6" s="1"/>
  <c r="K1378" i="6"/>
  <c r="L1378" i="6" s="1"/>
  <c r="K1800" i="6"/>
  <c r="L1800" i="6" s="1"/>
  <c r="K944" i="6"/>
  <c r="L944" i="6" s="1"/>
  <c r="K82" i="6"/>
  <c r="L82" i="6" s="1"/>
  <c r="K482" i="6"/>
  <c r="L482" i="6" s="1"/>
  <c r="K882" i="6"/>
  <c r="L882" i="6" s="1"/>
  <c r="K1455" i="6"/>
  <c r="L1455" i="6" s="1"/>
  <c r="K1692" i="6"/>
  <c r="L1692" i="6" s="1"/>
  <c r="K672" i="6"/>
  <c r="L672" i="6" s="1"/>
  <c r="K1229" i="6"/>
  <c r="L1229" i="6" s="1"/>
  <c r="K1087" i="6"/>
  <c r="L1087" i="6" s="1"/>
  <c r="K1341" i="6"/>
  <c r="L1341" i="6" s="1"/>
  <c r="K1080" i="6"/>
  <c r="L1080" i="6" s="1"/>
  <c r="K805" i="6"/>
  <c r="L805" i="6" s="1"/>
  <c r="K679" i="6"/>
  <c r="L679" i="6" s="1"/>
  <c r="K786" i="6"/>
  <c r="L786" i="6" s="1"/>
  <c r="K693" i="6"/>
  <c r="L693" i="6" s="1"/>
  <c r="K193" i="6"/>
  <c r="L193" i="6" s="1"/>
  <c r="K977" i="6"/>
  <c r="L977" i="6" s="1"/>
  <c r="K57" i="6"/>
  <c r="L57" i="6" s="1"/>
  <c r="K46" i="6"/>
  <c r="L46" i="6" s="1"/>
  <c r="K663" i="6"/>
  <c r="L663" i="6" s="1"/>
  <c r="K924" i="6"/>
  <c r="L924" i="6" s="1"/>
  <c r="K1502" i="6"/>
  <c r="L1502" i="6" s="1"/>
  <c r="K230" i="6"/>
  <c r="L230" i="6" s="1"/>
  <c r="K164" i="6"/>
  <c r="L164" i="6" s="1"/>
  <c r="K183" i="6"/>
  <c r="L183" i="6" s="1"/>
  <c r="K1982" i="6"/>
  <c r="L1982" i="6" s="1"/>
  <c r="K1428" i="6"/>
  <c r="L1428" i="6" s="1"/>
  <c r="K1601" i="6"/>
  <c r="L1601" i="6" s="1"/>
  <c r="K466" i="6"/>
  <c r="L466" i="6" s="1"/>
  <c r="K881" i="6"/>
  <c r="L881" i="6" s="1"/>
  <c r="K307" i="6"/>
  <c r="L307" i="6" s="1"/>
  <c r="K521" i="6"/>
  <c r="L521" i="6" s="1"/>
  <c r="K625" i="6"/>
  <c r="L625" i="6" s="1"/>
  <c r="K458" i="6"/>
  <c r="L458" i="6" s="1"/>
  <c r="K978" i="6"/>
  <c r="L978" i="6" s="1"/>
  <c r="K102" i="6"/>
  <c r="L102" i="6" s="1"/>
  <c r="K502" i="6"/>
  <c r="L502" i="6" s="1"/>
  <c r="K942" i="6"/>
  <c r="L942" i="6" s="1"/>
  <c r="K595" i="6"/>
  <c r="L595" i="6" s="1"/>
  <c r="K432" i="6"/>
  <c r="L432" i="6" s="1"/>
  <c r="K1453" i="6"/>
  <c r="L1453" i="6" s="1"/>
  <c r="K1632" i="6"/>
  <c r="L1632" i="6" s="1"/>
  <c r="K1112" i="6"/>
  <c r="L1112" i="6" s="1"/>
  <c r="K592" i="6"/>
  <c r="L592" i="6" s="1"/>
  <c r="K1089" i="6"/>
  <c r="L1089" i="6" s="1"/>
  <c r="K349" i="6"/>
  <c r="L349" i="6" s="1"/>
  <c r="K1907" i="6"/>
  <c r="L1907" i="6" s="1"/>
  <c r="K1219" i="6"/>
  <c r="L1219" i="6" s="1"/>
  <c r="K503" i="6"/>
  <c r="L503" i="6" s="1"/>
  <c r="K963" i="6"/>
  <c r="L963" i="6" s="1"/>
  <c r="K1403" i="6"/>
  <c r="L1403" i="6" s="1"/>
  <c r="K1883" i="6"/>
  <c r="L1883" i="6" s="1"/>
  <c r="K261" i="6"/>
  <c r="L261" i="6" s="1"/>
  <c r="K1784" i="6"/>
  <c r="L1784" i="6" s="1"/>
  <c r="K1020" i="6"/>
  <c r="L1020" i="6" s="1"/>
  <c r="K420" i="6"/>
  <c r="L420" i="6" s="1"/>
  <c r="K25" i="6"/>
  <c r="L25" i="6" s="1"/>
  <c r="K1739" i="6"/>
  <c r="L1739" i="6" s="1"/>
  <c r="K659" i="6"/>
  <c r="L659" i="6" s="1"/>
  <c r="K179" i="6"/>
  <c r="L179" i="6" s="1"/>
  <c r="K1206" i="6"/>
  <c r="L1206" i="6" s="1"/>
  <c r="K1058" i="6"/>
  <c r="L1058" i="6" s="1"/>
  <c r="K1467" i="6"/>
  <c r="L1467" i="6" s="1"/>
  <c r="K1297" i="6"/>
  <c r="L1297" i="6" s="1"/>
  <c r="K653" i="6"/>
  <c r="L653" i="6" s="1"/>
  <c r="K133" i="6"/>
  <c r="L133" i="6" s="1"/>
  <c r="K911" i="6"/>
  <c r="L911" i="6" s="1"/>
  <c r="K391" i="6"/>
  <c r="L391" i="6" s="1"/>
  <c r="K937" i="6"/>
  <c r="L937" i="6" s="1"/>
  <c r="K437" i="6"/>
  <c r="L437" i="6" s="1"/>
  <c r="K37" i="6"/>
  <c r="L37" i="6" s="1"/>
  <c r="K299" i="6"/>
  <c r="L299" i="6" s="1"/>
  <c r="K668" i="6"/>
  <c r="L668" i="6" s="1"/>
  <c r="K1068" i="6"/>
  <c r="L1068" i="6" s="1"/>
  <c r="K126" i="6"/>
  <c r="L126" i="6" s="1"/>
  <c r="K1360" i="6"/>
  <c r="L1360" i="6" s="1"/>
  <c r="K877" i="6"/>
  <c r="L877" i="6" s="1"/>
  <c r="K661" i="6"/>
  <c r="L661" i="6" s="1"/>
  <c r="K623" i="6"/>
  <c r="L623" i="6" s="1"/>
  <c r="K1942" i="6"/>
  <c r="L1942" i="6" s="1"/>
  <c r="K1377" i="6"/>
  <c r="L1377" i="6" s="1"/>
  <c r="K266" i="6"/>
  <c r="L266" i="6" s="1"/>
  <c r="K1363" i="6"/>
  <c r="L1363" i="6" s="1"/>
  <c r="K1381" i="6"/>
  <c r="L1381" i="6" s="1"/>
  <c r="K1766" i="6"/>
  <c r="L1766" i="6" s="1"/>
  <c r="K1321" i="6"/>
  <c r="L1321" i="6" s="1"/>
  <c r="K1765" i="6"/>
  <c r="L1765" i="6" s="1"/>
  <c r="K1179" i="6"/>
  <c r="L1179" i="6" s="1"/>
  <c r="K1280" i="6"/>
  <c r="L1280" i="6" s="1"/>
  <c r="K1726" i="6"/>
  <c r="L1726" i="6" s="1"/>
  <c r="K1204" i="6"/>
  <c r="L1204" i="6" s="1"/>
  <c r="K1122" i="6"/>
  <c r="L1122" i="6" s="1"/>
  <c r="K1898" i="6"/>
  <c r="L1898" i="6" s="1"/>
  <c r="K884" i="6"/>
  <c r="L884" i="6" s="1"/>
  <c r="K1458" i="6"/>
  <c r="L1458" i="6" s="1"/>
  <c r="K238" i="6"/>
  <c r="L238" i="6" s="1"/>
  <c r="K575" i="6"/>
  <c r="L575" i="6" s="1"/>
  <c r="K1143" i="6"/>
  <c r="L1143" i="6" s="1"/>
  <c r="K1418" i="6"/>
  <c r="L1418" i="6" s="1"/>
  <c r="K1342" i="6"/>
  <c r="L1342" i="6" s="1"/>
  <c r="K254" i="6"/>
  <c r="L254" i="6" s="1"/>
  <c r="K438" i="6"/>
  <c r="L438" i="6" s="1"/>
  <c r="K615" i="6"/>
  <c r="L615" i="6" s="1"/>
  <c r="K155" i="6"/>
  <c r="L155" i="6" s="1"/>
  <c r="K1474" i="6"/>
  <c r="L1474" i="6" s="1"/>
  <c r="K231" i="6"/>
  <c r="L231" i="6" s="1"/>
  <c r="K1533" i="6"/>
  <c r="L1533" i="6" s="1"/>
  <c r="K1132" i="6"/>
  <c r="L1132" i="6" s="1"/>
  <c r="K389" i="6"/>
  <c r="L389" i="6" s="1"/>
  <c r="K799" i="6"/>
  <c r="L799" i="6" s="1"/>
  <c r="K483" i="6"/>
  <c r="L483" i="6" s="1"/>
  <c r="K281" i="6"/>
  <c r="L281" i="6" s="1"/>
  <c r="K204" i="6"/>
  <c r="L204" i="6" s="1"/>
  <c r="K1740" i="6"/>
  <c r="L1740" i="6" s="1"/>
  <c r="K440" i="6"/>
  <c r="L440" i="6" s="1"/>
  <c r="K1225" i="6"/>
  <c r="L1225" i="6" s="1"/>
  <c r="K1725" i="6"/>
  <c r="L1725" i="6" s="1"/>
  <c r="K1779" i="6"/>
  <c r="L1779" i="6" s="1"/>
  <c r="K199" i="6"/>
  <c r="L199" i="6" s="1"/>
  <c r="K1186" i="6"/>
  <c r="L1186" i="6" s="1"/>
  <c r="K1118" i="6"/>
  <c r="L1118" i="6" s="1"/>
  <c r="K1317" i="6"/>
  <c r="L1317" i="6" s="1"/>
  <c r="K1335" i="6"/>
  <c r="L1335" i="6" s="1"/>
  <c r="K931" i="6"/>
  <c r="L931" i="6" s="1"/>
  <c r="K411" i="6"/>
  <c r="L411" i="6" s="1"/>
  <c r="K457" i="6"/>
  <c r="L457" i="6" s="1"/>
  <c r="K1568" i="6"/>
  <c r="L1568" i="6" s="1"/>
  <c r="K1976" i="6"/>
  <c r="L1976" i="6" s="1"/>
  <c r="K1771" i="6"/>
  <c r="L1771" i="6" s="1"/>
  <c r="K1276" i="6"/>
  <c r="L1276" i="6" s="1"/>
  <c r="K835" i="6"/>
  <c r="L835" i="6" s="1"/>
  <c r="K1154" i="6"/>
  <c r="L1154" i="6" s="1"/>
  <c r="K494" i="6"/>
  <c r="L494" i="6" s="1"/>
  <c r="K1761" i="6"/>
  <c r="L1761" i="6" s="1"/>
  <c r="K1975" i="6"/>
  <c r="L1975" i="6" s="1"/>
  <c r="K1910" i="6"/>
  <c r="L1910" i="6" s="1"/>
  <c r="K790" i="6"/>
  <c r="L790" i="6" s="1"/>
  <c r="K226" i="6"/>
  <c r="L226" i="6" s="1"/>
  <c r="K45" i="6"/>
  <c r="L45" i="6" s="1"/>
  <c r="K1067" i="6"/>
  <c r="L1067" i="6" s="1"/>
  <c r="K567" i="6"/>
  <c r="L567" i="6" s="1"/>
  <c r="K147" i="6"/>
  <c r="L147" i="6" s="1"/>
  <c r="K1282" i="6"/>
  <c r="L1282" i="6" s="1"/>
  <c r="K1062" i="6"/>
  <c r="L1062" i="6" s="1"/>
  <c r="K515" i="6"/>
  <c r="L515" i="6" s="1"/>
  <c r="K1532" i="6"/>
  <c r="L1532" i="6" s="1"/>
  <c r="K869" i="6"/>
  <c r="L869" i="6" s="1"/>
  <c r="K1043" i="6"/>
  <c r="L1043" i="6" s="1"/>
  <c r="K1483" i="6"/>
  <c r="L1483" i="6" s="1"/>
  <c r="K900" i="6"/>
  <c r="L900" i="6" s="1"/>
  <c r="K885" i="6"/>
  <c r="L885" i="6" s="1"/>
  <c r="K599" i="6"/>
  <c r="L599" i="6" s="1"/>
  <c r="K119" i="6"/>
  <c r="L119" i="6" s="1"/>
  <c r="K366" i="6"/>
  <c r="L366" i="6" s="1"/>
  <c r="K866" i="6"/>
  <c r="L866" i="6" s="1"/>
  <c r="K1658" i="6"/>
  <c r="L1658" i="6" s="1"/>
  <c r="K73" i="6"/>
  <c r="L73" i="6" s="1"/>
  <c r="K1515" i="6"/>
  <c r="L1515" i="6" s="1"/>
  <c r="K1668" i="6"/>
  <c r="L1668" i="6" s="1"/>
  <c r="K1256" i="6"/>
  <c r="L1256" i="6" s="1"/>
  <c r="K476" i="6"/>
  <c r="L476" i="6" s="1"/>
  <c r="K467" i="6"/>
  <c r="L467" i="6" s="1"/>
  <c r="K47" i="6"/>
  <c r="L47" i="6" s="1"/>
  <c r="K1313" i="6"/>
  <c r="L1313" i="6" s="1"/>
  <c r="K1592" i="6"/>
  <c r="L1592" i="6" s="1"/>
  <c r="K1613" i="6"/>
  <c r="L1613" i="6" s="1"/>
  <c r="K1827" i="6"/>
  <c r="L1827" i="6" s="1"/>
  <c r="K1943" i="6"/>
  <c r="L1943" i="6" s="1"/>
  <c r="K741" i="6"/>
  <c r="L741" i="6" s="1"/>
  <c r="K264" i="6"/>
  <c r="L264" i="6" s="1"/>
  <c r="K1285" i="6"/>
  <c r="L1285" i="6" s="1"/>
  <c r="K1659" i="6"/>
  <c r="L1659" i="6" s="1"/>
  <c r="K397" i="6"/>
  <c r="L397" i="6" s="1"/>
  <c r="K1374" i="6"/>
  <c r="L1374" i="6" s="1"/>
  <c r="K21" i="6"/>
  <c r="L21" i="6" s="1"/>
  <c r="K1007" i="6"/>
  <c r="L1007" i="6" s="1"/>
  <c r="K487" i="6"/>
  <c r="L487" i="6" s="1"/>
  <c r="K67" i="6"/>
  <c r="L67" i="6" s="1"/>
  <c r="K1295" i="6"/>
  <c r="L1295" i="6" s="1"/>
  <c r="K1751" i="6"/>
  <c r="L1751" i="6" s="1"/>
  <c r="K532" i="6"/>
  <c r="L532" i="6" s="1"/>
  <c r="K1255" i="6"/>
  <c r="L1255" i="6" s="1"/>
  <c r="K1490" i="6"/>
  <c r="L1490" i="6" s="1"/>
  <c r="K1174" i="6"/>
  <c r="L1174" i="6" s="1"/>
  <c r="K269" i="6"/>
  <c r="L269" i="6" s="1"/>
  <c r="K1687" i="6"/>
  <c r="L1687" i="6" s="1"/>
  <c r="K701" i="6"/>
  <c r="L701" i="6" s="1"/>
  <c r="K324" i="6"/>
  <c r="L324" i="6" s="1"/>
  <c r="K804" i="6"/>
  <c r="L804" i="6" s="1"/>
  <c r="K1324" i="6"/>
  <c r="L1324" i="6" s="1"/>
  <c r="K1620" i="6"/>
  <c r="L1620" i="6" s="1"/>
  <c r="K1345" i="6"/>
  <c r="L1345" i="6" s="1"/>
  <c r="K817" i="6"/>
  <c r="L817" i="6" s="1"/>
  <c r="K556" i="6"/>
  <c r="L556" i="6" s="1"/>
  <c r="K828" i="6"/>
  <c r="L828" i="6" s="1"/>
  <c r="K1228" i="6"/>
  <c r="L1228" i="6" s="1"/>
  <c r="K1688" i="6"/>
  <c r="L1688" i="6" s="1"/>
  <c r="K876" i="6"/>
  <c r="L876" i="6" s="1"/>
  <c r="K1809" i="6"/>
  <c r="L1809" i="6" s="1"/>
  <c r="K1857" i="6"/>
  <c r="L1857" i="6" s="1"/>
  <c r="K1675" i="6"/>
  <c r="L1675" i="6" s="1"/>
  <c r="K1060" i="6"/>
  <c r="L1060" i="6" s="1"/>
  <c r="K1442" i="6"/>
  <c r="L1442" i="6" s="1"/>
  <c r="K414" i="6"/>
  <c r="L414" i="6" s="1"/>
  <c r="K58" i="6"/>
  <c r="L58" i="6" s="1"/>
  <c r="K1114" i="6"/>
  <c r="L1114" i="6" s="1"/>
  <c r="K1213" i="6"/>
  <c r="L1213" i="6" s="1"/>
  <c r="K612" i="6"/>
  <c r="L612" i="6" s="1"/>
  <c r="K1201" i="6"/>
  <c r="L1201" i="6" s="1"/>
  <c r="K1344" i="6"/>
  <c r="L1344" i="6" s="1"/>
  <c r="K1600" i="6"/>
  <c r="L1600" i="6" s="1"/>
  <c r="K1365" i="6"/>
  <c r="L1365" i="6" s="1"/>
  <c r="K848" i="6"/>
  <c r="L848" i="6" s="1"/>
  <c r="K1248" i="6"/>
  <c r="L1248" i="6" s="1"/>
  <c r="K356" i="6"/>
  <c r="L356" i="6" s="1"/>
  <c r="K566" i="6"/>
  <c r="L566" i="6" s="1"/>
  <c r="K907" i="6"/>
  <c r="L907" i="6" s="1"/>
  <c r="K1382" i="6"/>
  <c r="L1382" i="6" s="1"/>
  <c r="K746" i="6"/>
  <c r="L746" i="6" s="1"/>
  <c r="K1552" i="6"/>
  <c r="L1552" i="6" s="1"/>
  <c r="K78" i="6"/>
  <c r="L78" i="6" s="1"/>
  <c r="K1451" i="6"/>
  <c r="L1451" i="6" s="1"/>
  <c r="K1543" i="6"/>
  <c r="L1543" i="6" s="1"/>
  <c r="K1580" i="6"/>
  <c r="L1580" i="6" s="1"/>
  <c r="K280" i="6"/>
  <c r="L280" i="6" s="1"/>
  <c r="K1885" i="6"/>
  <c r="L1885" i="6" s="1"/>
  <c r="K1871" i="6"/>
  <c r="L1871" i="6" s="1"/>
  <c r="K1728" i="6"/>
  <c r="L1728" i="6" s="1"/>
  <c r="K1960" i="6"/>
  <c r="L1960" i="6" s="1"/>
  <c r="K328" i="6"/>
  <c r="L328" i="6" s="1"/>
  <c r="K1788" i="6"/>
  <c r="L1788" i="6" s="1"/>
  <c r="K1878" i="6"/>
  <c r="L1878" i="6" s="1"/>
  <c r="K526" i="6"/>
  <c r="L526" i="6" s="1"/>
  <c r="K1084" i="6"/>
  <c r="L1084" i="6" s="1"/>
  <c r="K1123" i="6"/>
  <c r="L1123" i="6" s="1"/>
  <c r="K601" i="6"/>
  <c r="L601" i="6" s="1"/>
  <c r="K1560" i="6"/>
  <c r="L1560" i="6" s="1"/>
  <c r="K965" i="6"/>
  <c r="L965" i="6" s="1"/>
  <c r="K1519" i="6"/>
  <c r="L1519" i="6" s="1"/>
  <c r="K999" i="6"/>
  <c r="L999" i="6" s="1"/>
  <c r="K946" i="6"/>
  <c r="L946" i="6" s="1"/>
  <c r="K1288" i="6"/>
  <c r="L1288" i="6" s="1"/>
  <c r="K1748" i="6"/>
  <c r="L1748" i="6" s="1"/>
  <c r="K1696" i="6"/>
  <c r="L1696" i="6" s="1"/>
  <c r="K816" i="6"/>
  <c r="L816" i="6" s="1"/>
  <c r="K565" i="6"/>
  <c r="L565" i="6" s="1"/>
  <c r="K288" i="6"/>
  <c r="L288" i="6" s="1"/>
  <c r="K136" i="6"/>
  <c r="L136" i="6" s="1"/>
  <c r="K1981" i="6"/>
  <c r="L1981" i="6" s="1"/>
  <c r="K1136" i="6"/>
  <c r="L1136" i="6" s="1"/>
  <c r="K1586" i="6"/>
  <c r="L1586" i="6" s="1"/>
  <c r="K1262" i="6"/>
  <c r="L1262" i="6" s="1"/>
  <c r="K1762" i="6"/>
  <c r="L1762" i="6" s="1"/>
  <c r="K966" i="6"/>
  <c r="L966" i="6" s="1"/>
  <c r="K424" i="6"/>
  <c r="L424" i="6" s="1"/>
  <c r="K1500" i="6"/>
  <c r="L1500" i="6" s="1"/>
  <c r="K1197" i="6"/>
  <c r="L1197" i="6" s="1"/>
  <c r="K928" i="6"/>
  <c r="L928" i="6" s="1"/>
  <c r="K1328" i="6"/>
  <c r="L1328" i="6" s="1"/>
  <c r="K1936" i="6"/>
  <c r="L1936" i="6" s="1"/>
  <c r="K1472" i="6"/>
  <c r="L1472" i="6" s="1"/>
  <c r="K32" i="6"/>
  <c r="L32" i="6" s="1"/>
  <c r="K950" i="6"/>
  <c r="L950" i="6" s="1"/>
  <c r="K590" i="6"/>
  <c r="L590" i="6" s="1"/>
  <c r="K210" i="6"/>
  <c r="L210" i="6" s="1"/>
  <c r="K206" i="6"/>
  <c r="L206" i="6" s="1"/>
  <c r="K1075" i="6"/>
  <c r="L1075" i="6" s="1"/>
  <c r="K1238" i="6"/>
  <c r="L1238" i="6" s="1"/>
  <c r="K730" i="6"/>
  <c r="L730" i="6" s="1"/>
  <c r="K1053" i="6"/>
  <c r="L1053" i="6" s="1"/>
  <c r="K1312" i="6"/>
  <c r="L1312" i="6" s="1"/>
  <c r="K1031" i="6"/>
  <c r="L1031" i="6" s="1"/>
  <c r="K1869" i="6"/>
  <c r="L1869" i="6" s="1"/>
  <c r="K69" i="6"/>
  <c r="L69" i="6" s="1"/>
  <c r="K1945" i="6"/>
  <c r="L1945" i="6" s="1"/>
  <c r="K243" i="6"/>
  <c r="L243" i="6" s="1"/>
  <c r="K1643" i="6"/>
  <c r="L1643" i="6" s="1"/>
  <c r="K541" i="6"/>
  <c r="L541" i="6" s="1"/>
  <c r="K41" i="6"/>
  <c r="L41" i="6" s="1"/>
  <c r="K1480" i="6"/>
  <c r="L1480" i="6" s="1"/>
  <c r="K200" i="6"/>
  <c r="L200" i="6" s="1"/>
  <c r="K1485" i="6"/>
  <c r="L1485" i="6" s="1"/>
  <c r="K1459" i="6"/>
  <c r="L1459" i="6" s="1"/>
  <c r="K1446" i="6"/>
  <c r="L1446" i="6" s="1"/>
  <c r="K135" i="6"/>
  <c r="L135" i="6" s="1"/>
  <c r="K433" i="6"/>
  <c r="L433" i="6" s="1"/>
  <c r="K1471" i="6"/>
  <c r="L1471" i="6" s="1"/>
  <c r="K611" i="6"/>
  <c r="L611" i="6" s="1"/>
  <c r="K1177" i="6"/>
  <c r="L1177" i="6" s="1"/>
  <c r="K245" i="6"/>
  <c r="L245" i="6" s="1"/>
  <c r="K365" i="6"/>
  <c r="L365" i="6" s="1"/>
  <c r="K574" i="6"/>
  <c r="L574" i="6" s="1"/>
  <c r="K1549" i="6"/>
  <c r="L1549" i="6" s="1"/>
  <c r="K1392" i="6"/>
  <c r="L1392" i="6" s="1"/>
  <c r="K1595" i="6"/>
  <c r="L1595" i="6" s="1"/>
  <c r="K714" i="6"/>
  <c r="L714" i="6" s="1"/>
  <c r="K154" i="6"/>
  <c r="L154" i="6" s="1"/>
  <c r="K1670" i="6"/>
  <c r="L1670" i="6" s="1"/>
  <c r="K1230" i="6"/>
  <c r="L1230" i="6" s="1"/>
  <c r="K190" i="6"/>
  <c r="L190" i="6" s="1"/>
  <c r="K128" i="6"/>
  <c r="L128" i="6" s="1"/>
  <c r="K409" i="6"/>
  <c r="L409" i="6" s="1"/>
  <c r="K628" i="6"/>
  <c r="L628" i="6" s="1"/>
  <c r="K920" i="6"/>
  <c r="L920" i="6" s="1"/>
  <c r="K336" i="6"/>
  <c r="L336" i="6" s="1"/>
  <c r="K763" i="6"/>
  <c r="L763" i="6" s="1"/>
  <c r="K88" i="6"/>
  <c r="L88" i="6" s="1"/>
  <c r="K1460" i="6"/>
  <c r="L1460" i="6" s="1"/>
  <c r="K1782" i="6"/>
  <c r="L1782" i="6" s="1"/>
  <c r="K258" i="6"/>
  <c r="L258" i="6" s="1"/>
  <c r="K1734" i="6"/>
  <c r="L1734" i="6" s="1"/>
  <c r="K461" i="6"/>
  <c r="L461" i="6" s="1"/>
  <c r="K504" i="6"/>
  <c r="L504" i="6" s="1"/>
  <c r="K1525" i="6"/>
  <c r="L1525" i="6" s="1"/>
  <c r="K1399" i="6"/>
  <c r="L1399" i="6" s="1"/>
  <c r="K1978" i="6"/>
  <c r="L1978" i="6" s="1"/>
  <c r="K95" i="6"/>
  <c r="L95" i="6" s="1"/>
  <c r="K1636" i="6"/>
  <c r="L1636" i="6" s="1"/>
  <c r="K1073" i="6"/>
  <c r="L1073" i="6" s="1"/>
  <c r="K165" i="6"/>
  <c r="L165" i="6" s="1"/>
  <c r="K54" i="6"/>
  <c r="L54" i="6" s="1"/>
  <c r="K557" i="6"/>
  <c r="L557" i="6" s="1"/>
  <c r="K652" i="6"/>
  <c r="L652" i="6" s="1"/>
  <c r="K1834" i="6"/>
  <c r="L1834" i="6" s="1"/>
  <c r="K674" i="6"/>
  <c r="L674" i="6" s="1"/>
  <c r="K74" i="6"/>
  <c r="L74" i="6" s="1"/>
  <c r="K562" i="6"/>
  <c r="L562" i="6" s="1"/>
  <c r="K1630" i="6"/>
  <c r="L1630" i="6" s="1"/>
  <c r="K1210" i="6"/>
  <c r="L1210" i="6" s="1"/>
  <c r="K889" i="6"/>
  <c r="L889" i="6" s="1"/>
  <c r="K530" i="6"/>
  <c r="L530" i="6" s="1"/>
  <c r="K150" i="6"/>
  <c r="L150" i="6" s="1"/>
  <c r="K48" i="6"/>
  <c r="L48" i="6" s="1"/>
  <c r="K49" i="6"/>
  <c r="L49" i="6" s="1"/>
  <c r="K548" i="6"/>
  <c r="L548" i="6" s="1"/>
  <c r="K1462" i="6"/>
  <c r="L1462" i="6" s="1"/>
  <c r="K286" i="6"/>
  <c r="L286" i="6" s="1"/>
  <c r="K1466" i="6"/>
  <c r="L1466" i="6" s="1"/>
  <c r="K1456" i="6"/>
  <c r="L1456" i="6" s="1"/>
  <c r="K980" i="6"/>
  <c r="L980" i="6" s="1"/>
  <c r="K478" i="6"/>
  <c r="L478" i="6" s="1"/>
  <c r="K1529" i="6"/>
  <c r="L1529" i="6" s="1"/>
  <c r="K1865" i="6"/>
  <c r="L1865" i="6" s="1"/>
  <c r="K363" i="6"/>
  <c r="L363" i="6" s="1"/>
  <c r="K823" i="6"/>
  <c r="L823" i="6" s="1"/>
  <c r="K1243" i="6"/>
  <c r="L1243" i="6" s="1"/>
  <c r="K441" i="6"/>
  <c r="L441" i="6" s="1"/>
  <c r="K1860" i="6"/>
  <c r="L1860" i="6" s="1"/>
  <c r="K91" i="6"/>
  <c r="L91" i="6" s="1"/>
  <c r="O16" i="6"/>
  <c r="K793" i="6"/>
  <c r="L793" i="6" s="1"/>
  <c r="K909" i="6"/>
  <c r="L909" i="6" s="1"/>
  <c r="K1888" i="6"/>
  <c r="L1888" i="6" s="1"/>
  <c r="K1355" i="6"/>
  <c r="L1355" i="6" s="1"/>
  <c r="K1056" i="6"/>
  <c r="L1056" i="6" s="1"/>
  <c r="K34" i="6"/>
  <c r="L34" i="6" s="1"/>
  <c r="K632" i="6"/>
  <c r="L632" i="6" s="1"/>
  <c r="K1814" i="6"/>
  <c r="L1814" i="6" s="1"/>
  <c r="K634" i="6"/>
  <c r="L634" i="6" s="1"/>
  <c r="K891" i="6"/>
  <c r="L891" i="6" s="1"/>
  <c r="K1610" i="6"/>
  <c r="L1610" i="6" s="1"/>
  <c r="K1190" i="6"/>
  <c r="L1190" i="6" s="1"/>
  <c r="K890" i="6"/>
  <c r="L890" i="6" s="1"/>
  <c r="K510" i="6"/>
  <c r="L510" i="6" s="1"/>
  <c r="K130" i="6"/>
  <c r="L130" i="6" s="1"/>
  <c r="K125" i="6"/>
  <c r="L125" i="6" s="1"/>
  <c r="K696" i="6"/>
  <c r="L696" i="6" s="1"/>
  <c r="K1176" i="6"/>
  <c r="L1176" i="6" s="1"/>
  <c r="K508" i="6"/>
  <c r="L508" i="6" s="1"/>
  <c r="K1402" i="6"/>
  <c r="L1402" i="6" s="1"/>
  <c r="K1654" i="6"/>
  <c r="L1654" i="6" s="1"/>
  <c r="K873" i="6"/>
  <c r="L873" i="6" s="1"/>
  <c r="K1267" i="6"/>
  <c r="L1267" i="6" s="1"/>
  <c r="K383" i="6"/>
  <c r="L383" i="6" s="1"/>
  <c r="K1263" i="6"/>
  <c r="L1263" i="6" s="1"/>
  <c r="K1763" i="6"/>
  <c r="L1763" i="6" s="1"/>
  <c r="K1001" i="6"/>
  <c r="L1001" i="6" s="1"/>
  <c r="K544" i="6"/>
  <c r="L544" i="6" s="1"/>
  <c r="K1104" i="6"/>
  <c r="L1104" i="6" s="1"/>
  <c r="K1840" i="6"/>
  <c r="L1840" i="6" s="1"/>
  <c r="K1340" i="6"/>
  <c r="L1340" i="6" s="1"/>
  <c r="K1105" i="6"/>
  <c r="L1105" i="6" s="1"/>
  <c r="K1193" i="6"/>
  <c r="L1193" i="6" s="1"/>
  <c r="K1468" i="6"/>
  <c r="L1468" i="6" s="1"/>
  <c r="K1596" i="6"/>
  <c r="L1596" i="6" s="1"/>
  <c r="K1351" i="6"/>
  <c r="L1351" i="6" s="1"/>
  <c r="K1035" i="6"/>
  <c r="L1035" i="6" s="1"/>
  <c r="K715" i="6"/>
  <c r="L715" i="6" s="1"/>
  <c r="K452" i="6"/>
  <c r="L452" i="6" s="1"/>
  <c r="K326" i="6"/>
  <c r="L326" i="6" s="1"/>
  <c r="K1694" i="6"/>
  <c r="L1694" i="6" s="1"/>
  <c r="K614" i="6"/>
  <c r="L614" i="6" s="1"/>
  <c r="K1461" i="6"/>
  <c r="L1461" i="6" s="1"/>
  <c r="K1590" i="6"/>
  <c r="L1590" i="6" s="1"/>
  <c r="K110" i="6"/>
  <c r="L110" i="6" s="1"/>
  <c r="K1889" i="6"/>
  <c r="L1889" i="6" s="1"/>
  <c r="K468" i="6"/>
  <c r="L468" i="6" s="1"/>
  <c r="K1622" i="6"/>
  <c r="L1622" i="6" s="1"/>
  <c r="K1362" i="6"/>
  <c r="L1362" i="6" s="1"/>
  <c r="K1634" i="6"/>
  <c r="L1634" i="6" s="1"/>
  <c r="K961" i="6"/>
  <c r="L961" i="6" s="1"/>
  <c r="K584" i="6"/>
  <c r="L584" i="6" s="1"/>
  <c r="K1624" i="6"/>
  <c r="L1624" i="6" s="1"/>
  <c r="K1260" i="6"/>
  <c r="L1260" i="6" s="1"/>
  <c r="K1125" i="6"/>
  <c r="L1125" i="6" s="1"/>
  <c r="K686" i="6"/>
  <c r="L686" i="6" s="1"/>
  <c r="K1566" i="6"/>
  <c r="L1566" i="6" s="1"/>
  <c r="K1838" i="6"/>
  <c r="L1838" i="6" s="1"/>
  <c r="K137" i="6"/>
  <c r="L137" i="6" s="1"/>
  <c r="K648" i="6"/>
  <c r="L648" i="6" s="1"/>
  <c r="K1793" i="6"/>
  <c r="L1793" i="6" s="1"/>
  <c r="K1356" i="6"/>
  <c r="L1356" i="6" s="1"/>
  <c r="K105" i="6"/>
  <c r="L105" i="6" s="1"/>
  <c r="K106" i="6"/>
  <c r="L106" i="6" s="1"/>
  <c r="K1545" i="6"/>
  <c r="L1545" i="6" s="1"/>
  <c r="K1014" i="6"/>
  <c r="L1014" i="6" s="1"/>
  <c r="K392" i="6"/>
  <c r="L392" i="6" s="1"/>
  <c r="K1701" i="6"/>
  <c r="L1701" i="6" s="1"/>
  <c r="K594" i="6"/>
  <c r="L594" i="6" s="1"/>
  <c r="K1169" i="6"/>
  <c r="L1169" i="6" s="1"/>
  <c r="K1570" i="6"/>
  <c r="L1570" i="6" s="1"/>
  <c r="K1170" i="6"/>
  <c r="L1170" i="6" s="1"/>
  <c r="K850" i="6"/>
  <c r="L850" i="6" s="1"/>
  <c r="K90" i="6"/>
  <c r="L90" i="6" s="1"/>
  <c r="K428" i="6"/>
  <c r="L428" i="6" s="1"/>
  <c r="K505" i="6"/>
  <c r="L505" i="6" s="1"/>
  <c r="K647" i="6"/>
  <c r="L647" i="6" s="1"/>
  <c r="K1542" i="6"/>
  <c r="L1542" i="6" s="1"/>
  <c r="K697" i="6"/>
  <c r="L697" i="6" s="1"/>
  <c r="K1702" i="6"/>
  <c r="L1702" i="6" s="1"/>
  <c r="K218" i="6"/>
  <c r="L218" i="6" s="1"/>
  <c r="K303" i="6"/>
  <c r="L303" i="6" s="1"/>
  <c r="K1663" i="6"/>
  <c r="L1663" i="6" s="1"/>
  <c r="K1440" i="6"/>
  <c r="L1440" i="6" s="1"/>
  <c r="K145" i="6"/>
  <c r="L145" i="6" s="1"/>
  <c r="K378" i="6"/>
  <c r="L378" i="6" s="1"/>
  <c r="K675" i="6"/>
  <c r="L675" i="6" s="1"/>
  <c r="K215" i="6"/>
  <c r="L215" i="6" s="1"/>
  <c r="K1753" i="6"/>
  <c r="L1753" i="6" s="1"/>
  <c r="K813" i="6"/>
  <c r="L813" i="6" s="1"/>
  <c r="K1192" i="6"/>
  <c r="L1192" i="6" s="1"/>
  <c r="K792" i="6"/>
  <c r="L792" i="6" s="1"/>
  <c r="K1409" i="6"/>
  <c r="L1409" i="6" s="1"/>
  <c r="K1207" i="6"/>
  <c r="L1207" i="6" s="1"/>
  <c r="K1705" i="6"/>
  <c r="L1705" i="6" s="1"/>
  <c r="K883" i="6"/>
  <c r="L883" i="6" s="1"/>
  <c r="K941" i="6"/>
  <c r="L941" i="6" s="1"/>
  <c r="K381" i="6"/>
  <c r="L381" i="6" s="1"/>
  <c r="K1664" i="6"/>
  <c r="L1664" i="6" s="1"/>
  <c r="K1200" i="6"/>
  <c r="L1200" i="6" s="1"/>
  <c r="K520" i="6"/>
  <c r="L520" i="6" s="1"/>
  <c r="K80" i="6"/>
  <c r="L80" i="6" s="1"/>
  <c r="K1645" i="6"/>
  <c r="L1645" i="6" s="1"/>
  <c r="K1299" i="6"/>
  <c r="L1299" i="6" s="1"/>
  <c r="K259" i="6"/>
  <c r="L259" i="6" s="1"/>
  <c r="K1126" i="6"/>
  <c r="L1126" i="6" s="1"/>
  <c r="K1818" i="6"/>
  <c r="L1818" i="6" s="1"/>
  <c r="K1298" i="6"/>
  <c r="L1298" i="6" s="1"/>
  <c r="K293" i="6"/>
  <c r="L293" i="6" s="1"/>
  <c r="K1051" i="6"/>
  <c r="L1051" i="6" s="1"/>
  <c r="K471" i="6"/>
  <c r="L471" i="6" s="1"/>
  <c r="K1037" i="6"/>
  <c r="L1037" i="6" s="1"/>
  <c r="K517" i="6"/>
  <c r="L517" i="6" s="1"/>
  <c r="K117" i="6"/>
  <c r="L117" i="6" s="1"/>
  <c r="K606" i="6"/>
  <c r="L606" i="6" s="1"/>
  <c r="K1508" i="6"/>
  <c r="L1508" i="6" s="1"/>
  <c r="K1948" i="6"/>
  <c r="L1948" i="6" s="1"/>
  <c r="K1791" i="6"/>
  <c r="L1791" i="6" s="1"/>
  <c r="K1591" i="6"/>
  <c r="L1591" i="6" s="1"/>
  <c r="K1336" i="6"/>
  <c r="L1336" i="6" s="1"/>
  <c r="K1036" i="6"/>
  <c r="L1036" i="6" s="1"/>
  <c r="K656" i="6"/>
  <c r="L656" i="6" s="1"/>
  <c r="K586" i="6"/>
  <c r="L586" i="6" s="1"/>
  <c r="K1078" i="6"/>
  <c r="L1078" i="6" s="1"/>
  <c r="K1160" i="6"/>
  <c r="L1160" i="6" s="1"/>
  <c r="K17" i="6"/>
  <c r="L17" i="6" s="1"/>
  <c r="K1534" i="6"/>
  <c r="L1534" i="6" s="1"/>
  <c r="K554" i="6"/>
  <c r="L554" i="6" s="1"/>
  <c r="K1970" i="6"/>
  <c r="L1970" i="6" s="1"/>
  <c r="K1530" i="6"/>
  <c r="L1530" i="6" s="1"/>
  <c r="K830" i="6"/>
  <c r="L830" i="6" s="1"/>
  <c r="K450" i="6"/>
  <c r="L450" i="6" s="1"/>
  <c r="K1331" i="6"/>
  <c r="L1331" i="6" s="1"/>
  <c r="K1729" i="6"/>
  <c r="L1729" i="6" s="1"/>
  <c r="K348" i="6"/>
  <c r="L348" i="6" s="1"/>
  <c r="K1922" i="6"/>
  <c r="L1922" i="6" s="1"/>
  <c r="K1482" i="6"/>
  <c r="L1482" i="6" s="1"/>
  <c r="K564" i="6"/>
  <c r="L564" i="6" s="1"/>
  <c r="K1242" i="6"/>
  <c r="L1242" i="6" s="1"/>
  <c r="K1752" i="6"/>
  <c r="L1752" i="6" s="1"/>
  <c r="K469" i="6"/>
  <c r="L469" i="6" s="1"/>
  <c r="K739" i="6"/>
  <c r="L739" i="6" s="1"/>
  <c r="K1397" i="6"/>
  <c r="L1397" i="6" s="1"/>
  <c r="K1735" i="6"/>
  <c r="L1735" i="6" s="1"/>
  <c r="K731" i="6"/>
  <c r="L731" i="6" s="1"/>
  <c r="K23" i="6"/>
  <c r="L23" i="6" s="1"/>
  <c r="K1199" i="6"/>
  <c r="L1199" i="6" s="1"/>
  <c r="K1395" i="6"/>
  <c r="L1395" i="6" s="1"/>
  <c r="K967" i="6"/>
  <c r="L967" i="6" s="1"/>
  <c r="K174" i="6"/>
  <c r="L174" i="6" s="1"/>
  <c r="K168" i="6"/>
  <c r="L168" i="6" s="1"/>
  <c r="K1737" i="6"/>
  <c r="L1737" i="6" s="1"/>
  <c r="K655" i="6"/>
  <c r="L655" i="6" s="1"/>
  <c r="K1554" i="6"/>
  <c r="L1554" i="6" s="1"/>
  <c r="K449" i="6"/>
  <c r="L449" i="6" s="1"/>
  <c r="K1987" i="6"/>
  <c r="L1987" i="6" s="1"/>
  <c r="K1421" i="6"/>
  <c r="L1421" i="6" s="1"/>
  <c r="K1140" i="6"/>
  <c r="L1140" i="6" s="1"/>
  <c r="K1819" i="6"/>
  <c r="L1819" i="6" s="1"/>
  <c r="K1259" i="6"/>
  <c r="L1259" i="6" s="1"/>
  <c r="K1615" i="6"/>
  <c r="L1615" i="6" s="1"/>
  <c r="K97" i="6"/>
  <c r="L97" i="6" s="1"/>
  <c r="K465" i="6"/>
  <c r="L465" i="6" s="1"/>
  <c r="K930" i="6"/>
  <c r="L930" i="6" s="1"/>
  <c r="K570" i="6"/>
  <c r="L570" i="6" s="1"/>
  <c r="K18" i="6"/>
  <c r="L18" i="6" s="1"/>
  <c r="K1009" i="6"/>
  <c r="L1009" i="6" s="1"/>
  <c r="K405" i="6"/>
  <c r="L405" i="6" s="1"/>
  <c r="K1047" i="6"/>
  <c r="L1047" i="6" s="1"/>
  <c r="K527" i="6"/>
  <c r="L527" i="6" s="1"/>
  <c r="K127" i="6"/>
  <c r="L127" i="6" s="1"/>
  <c r="K635" i="6"/>
  <c r="L635" i="6" s="1"/>
  <c r="K175" i="6"/>
  <c r="L175" i="6" s="1"/>
  <c r="K1514" i="6"/>
  <c r="L1514" i="6" s="1"/>
  <c r="K1633" i="6"/>
  <c r="L1633" i="6" s="1"/>
  <c r="K673" i="6"/>
  <c r="L673" i="6" s="1"/>
  <c r="K1152" i="6"/>
  <c r="L1152" i="6" s="1"/>
  <c r="K1967" i="6"/>
  <c r="L1967" i="6" s="1"/>
  <c r="K1665" i="6"/>
  <c r="L1665" i="6" s="1"/>
  <c r="K1100" i="6"/>
  <c r="L1100" i="6" s="1"/>
  <c r="K40" i="6"/>
  <c r="L40" i="6" s="1"/>
  <c r="K1239" i="6"/>
  <c r="L1239" i="6" s="1"/>
  <c r="K1198" i="6"/>
  <c r="L1198" i="6" s="1"/>
  <c r="K1337" i="6"/>
  <c r="L1337" i="6" s="1"/>
  <c r="K893" i="6"/>
  <c r="L893" i="6" s="1"/>
  <c r="K431" i="6"/>
  <c r="L431" i="6" s="1"/>
  <c r="K77" i="6"/>
  <c r="L77" i="6" s="1"/>
  <c r="K385" i="6"/>
  <c r="L385" i="6" s="1"/>
  <c r="K1594" i="6"/>
  <c r="L1594" i="6" s="1"/>
  <c r="K1033" i="6"/>
  <c r="L1033" i="6" s="1"/>
  <c r="K412" i="6"/>
  <c r="L412" i="6" s="1"/>
  <c r="K692" i="6"/>
  <c r="L692" i="6" s="1"/>
  <c r="K114" i="6"/>
  <c r="L114" i="6" s="1"/>
  <c r="K22" i="6"/>
  <c r="L22" i="6" s="1"/>
  <c r="K1650" i="6"/>
  <c r="L1650" i="6" s="1"/>
  <c r="K1209" i="6"/>
  <c r="L1209" i="6" s="1"/>
  <c r="K910" i="6"/>
  <c r="L910" i="6" s="1"/>
  <c r="K550" i="6"/>
  <c r="L550" i="6" s="1"/>
  <c r="K170" i="6"/>
  <c r="L170" i="6" s="1"/>
  <c r="K208" i="6"/>
  <c r="L208" i="6" s="1"/>
  <c r="K456" i="6"/>
  <c r="L456" i="6" s="1"/>
  <c r="K492" i="6"/>
  <c r="L492" i="6" s="1"/>
  <c r="K949" i="6"/>
  <c r="L949" i="6" s="1"/>
  <c r="K507" i="6"/>
  <c r="L507" i="6" s="1"/>
  <c r="K87" i="6"/>
  <c r="L87" i="6" s="1"/>
  <c r="K1293" i="6"/>
  <c r="L1293" i="6" s="1"/>
  <c r="K1599" i="6"/>
  <c r="L1599" i="6" s="1"/>
  <c r="K495" i="6"/>
  <c r="L495" i="6" s="1"/>
  <c r="K1233" i="6"/>
  <c r="L1233" i="6" s="1"/>
  <c r="K1512" i="6"/>
  <c r="L1512" i="6" s="1"/>
  <c r="K1631" i="6"/>
  <c r="L1631" i="6" s="1"/>
  <c r="K1241" i="6"/>
  <c r="L1241" i="6" s="1"/>
  <c r="K880" i="6"/>
  <c r="L880" i="6" s="1"/>
  <c r="K340" i="6"/>
  <c r="L340" i="6" s="1"/>
  <c r="K579" i="6"/>
  <c r="L579" i="6" s="1"/>
  <c r="K99" i="6"/>
  <c r="L99" i="6" s="1"/>
  <c r="K898" i="6"/>
  <c r="L898" i="6" s="1"/>
  <c r="K1917" i="6"/>
  <c r="L1917" i="6" s="1"/>
  <c r="K855" i="6"/>
  <c r="L855" i="6" s="1"/>
  <c r="K553" i="6"/>
  <c r="L553" i="6" s="1"/>
  <c r="K53" i="6"/>
  <c r="L53" i="6" s="1"/>
  <c r="K791" i="6"/>
  <c r="L791" i="6" s="1"/>
  <c r="K291" i="6"/>
  <c r="L291" i="6" s="1"/>
  <c r="K831" i="6"/>
  <c r="L831" i="6" s="1"/>
  <c r="K1497" i="6"/>
  <c r="L1497" i="6" s="1"/>
  <c r="K357" i="6"/>
  <c r="L357" i="6" s="1"/>
  <c r="K1593" i="6"/>
  <c r="L1593" i="6" s="1"/>
  <c r="K1815" i="6"/>
  <c r="L1815" i="6" s="1"/>
  <c r="K1254" i="6"/>
  <c r="L1254" i="6" s="1"/>
  <c r="K1954" i="6"/>
  <c r="L1954" i="6" s="1"/>
  <c r="K1756" i="6"/>
  <c r="L1756" i="6" s="1"/>
  <c r="K916" i="6"/>
  <c r="L916" i="6" s="1"/>
  <c r="K536" i="6"/>
  <c r="L536" i="6" s="1"/>
  <c r="K65" i="6"/>
  <c r="L65" i="6" s="1"/>
  <c r="K134" i="6"/>
  <c r="L134" i="6" s="1"/>
  <c r="K555" i="6"/>
  <c r="L555" i="6" s="1"/>
  <c r="K352" i="6"/>
  <c r="L352" i="6" s="1"/>
  <c r="K654" i="6"/>
  <c r="L654" i="6" s="1"/>
  <c r="K229" i="6"/>
  <c r="L229" i="6" s="1"/>
  <c r="K1294" i="6"/>
  <c r="L1294" i="6" s="1"/>
  <c r="K534" i="6"/>
  <c r="L534" i="6" s="1"/>
  <c r="K232" i="6"/>
  <c r="L232" i="6" s="1"/>
  <c r="K1414" i="6"/>
  <c r="L1414" i="6" s="1"/>
  <c r="K1950" i="6"/>
  <c r="L1950" i="6" s="1"/>
  <c r="K1509" i="6"/>
  <c r="L1509" i="6" s="1"/>
  <c r="K1130" i="6"/>
  <c r="L1130" i="6" s="1"/>
  <c r="K810" i="6"/>
  <c r="L810" i="6" s="1"/>
  <c r="K50" i="6"/>
  <c r="L50" i="6" s="1"/>
  <c r="K268" i="6"/>
  <c r="L268" i="6" s="1"/>
  <c r="K1811" i="6"/>
  <c r="L1811" i="6" s="1"/>
  <c r="K1847" i="6"/>
  <c r="L1847" i="6" s="1"/>
  <c r="K847" i="6"/>
  <c r="L847" i="6" s="1"/>
  <c r="K387" i="6"/>
  <c r="L387" i="6" s="1"/>
  <c r="K439" i="6"/>
  <c r="L439" i="6" s="1"/>
  <c r="K1867" i="6"/>
  <c r="L1867" i="6" s="1"/>
  <c r="K1731" i="6"/>
  <c r="L1731" i="6" s="1"/>
  <c r="K1261" i="6"/>
  <c r="L1261" i="6" s="1"/>
  <c r="K360" i="6"/>
  <c r="L360" i="6" s="1"/>
  <c r="K918" i="6"/>
  <c r="L918" i="6" s="1"/>
  <c r="K573" i="6"/>
  <c r="L573" i="6" s="1"/>
  <c r="K311" i="6"/>
  <c r="L311" i="6" s="1"/>
  <c r="K359" i="6"/>
  <c r="L359" i="6" s="1"/>
  <c r="K1577" i="6"/>
  <c r="L1577" i="6" s="1"/>
  <c r="K676" i="6"/>
  <c r="L676" i="6" s="1"/>
  <c r="K1334" i="6"/>
  <c r="L1334" i="6" s="1"/>
  <c r="K1776" i="6"/>
  <c r="L1776" i="6" s="1"/>
  <c r="K936" i="6"/>
  <c r="L936" i="6" s="1"/>
  <c r="K576" i="6"/>
  <c r="L576" i="6" s="1"/>
  <c r="K372" i="6"/>
  <c r="L372" i="6" s="1"/>
  <c r="K85" i="6"/>
  <c r="L85" i="6" s="1"/>
  <c r="K107" i="6"/>
  <c r="L107" i="6" s="1"/>
  <c r="K1311" i="6"/>
  <c r="L1311" i="6" s="1"/>
  <c r="K1150" i="6"/>
  <c r="L1150" i="6" s="1"/>
  <c r="K70" i="6"/>
  <c r="L70" i="6" s="1"/>
  <c r="K308" i="6"/>
  <c r="L308" i="6" s="1"/>
  <c r="K867" i="6"/>
  <c r="L867" i="6" s="1"/>
  <c r="K256" i="6"/>
  <c r="L256" i="6" s="1"/>
  <c r="K1235" i="6"/>
  <c r="L1235" i="6" s="1"/>
  <c r="K475" i="6"/>
  <c r="L475" i="6" s="1"/>
  <c r="K1452" i="6"/>
  <c r="L1452" i="6" s="1"/>
  <c r="K1012" i="6"/>
  <c r="L1012" i="6" s="1"/>
  <c r="K472" i="6"/>
  <c r="L472" i="6" s="1"/>
  <c r="K249" i="6"/>
  <c r="L249" i="6" s="1"/>
  <c r="K1667" i="6"/>
  <c r="L1667" i="6" s="1"/>
  <c r="K1941" i="6"/>
  <c r="L1941" i="6" s="1"/>
  <c r="K141" i="6"/>
  <c r="L141" i="6" s="1"/>
  <c r="K840" i="6"/>
  <c r="L840" i="6" s="1"/>
  <c r="K320" i="6"/>
  <c r="L320" i="6" s="1"/>
  <c r="K1559" i="6"/>
  <c r="L1559" i="6" s="1"/>
  <c r="K1059" i="6"/>
  <c r="L1059" i="6" s="1"/>
  <c r="K559" i="6"/>
  <c r="L559" i="6" s="1"/>
  <c r="K79" i="6"/>
  <c r="L79" i="6" s="1"/>
  <c r="K1618" i="6"/>
  <c r="L1618" i="6" s="1"/>
  <c r="K878" i="6"/>
  <c r="L878" i="6" s="1"/>
  <c r="K1877" i="6"/>
  <c r="L1877" i="6" s="1"/>
  <c r="K795" i="6"/>
  <c r="L795" i="6" s="1"/>
  <c r="K1913" i="6"/>
  <c r="L1913" i="6" s="1"/>
  <c r="K533" i="6"/>
  <c r="L533" i="6" s="1"/>
  <c r="K33" i="6"/>
  <c r="L33" i="6" s="1"/>
  <c r="K271" i="6"/>
  <c r="L271" i="6" s="1"/>
  <c r="K1437" i="6"/>
  <c r="L1437" i="6" s="1"/>
  <c r="K797" i="6"/>
  <c r="L797" i="6" s="1"/>
  <c r="K337" i="6"/>
  <c r="L337" i="6" s="1"/>
  <c r="K415" i="6"/>
  <c r="L415" i="6" s="1"/>
  <c r="K1589" i="6"/>
  <c r="L1589" i="6" s="1"/>
  <c r="K1393" i="6"/>
  <c r="L1393" i="6" s="1"/>
  <c r="K1914" i="6"/>
  <c r="L1914" i="6" s="1"/>
  <c r="K1736" i="6"/>
  <c r="L1736" i="6" s="1"/>
  <c r="K1273" i="6"/>
  <c r="L1273" i="6" s="1"/>
  <c r="K896" i="6"/>
  <c r="L896" i="6" s="1"/>
  <c r="K516" i="6"/>
  <c r="L516" i="6" s="1"/>
  <c r="K1412" i="6"/>
  <c r="L1412" i="6" s="1"/>
  <c r="K332" i="6"/>
  <c r="L332" i="6" s="1"/>
  <c r="K1697" i="6"/>
  <c r="L1697" i="6" s="1"/>
  <c r="K1079" i="6"/>
  <c r="L1079" i="6" s="1"/>
  <c r="K549" i="6"/>
  <c r="L549" i="6" s="1"/>
  <c r="K1194" i="6"/>
  <c r="L1194" i="6" s="1"/>
  <c r="K1547" i="6"/>
  <c r="L1547" i="6" s="1"/>
  <c r="K1673" i="6"/>
  <c r="L1673" i="6" s="1"/>
  <c r="K1930" i="6"/>
  <c r="L1930" i="6" s="1"/>
  <c r="K1510" i="6"/>
  <c r="L1510" i="6" s="1"/>
  <c r="K1129" i="6"/>
  <c r="L1129" i="6" s="1"/>
  <c r="K789" i="6"/>
  <c r="L789" i="6" s="1"/>
  <c r="K410" i="6"/>
  <c r="L410" i="6" s="1"/>
  <c r="K29" i="6"/>
  <c r="L29" i="6" s="1"/>
  <c r="K1769" i="6"/>
  <c r="L1769" i="6" s="1"/>
  <c r="K228" i="6"/>
  <c r="L228" i="6" s="1"/>
  <c r="K760" i="6"/>
  <c r="L760" i="6" s="1"/>
  <c r="K1807" i="6"/>
  <c r="L1807" i="6" s="1"/>
  <c r="K807" i="6"/>
  <c r="L807" i="6" s="1"/>
  <c r="K367" i="6"/>
  <c r="L367" i="6" s="1"/>
  <c r="K919" i="6"/>
  <c r="L919" i="6" s="1"/>
  <c r="K871" i="6"/>
  <c r="L871" i="6" s="1"/>
  <c r="K447" i="6"/>
  <c r="L447" i="6" s="1"/>
  <c r="K958" i="6"/>
  <c r="L958" i="6" s="1"/>
  <c r="K593" i="6"/>
  <c r="L593" i="6" s="1"/>
  <c r="K811" i="6"/>
  <c r="L811" i="6" s="1"/>
  <c r="K1175" i="6"/>
  <c r="L1175" i="6" s="1"/>
  <c r="K1173" i="6"/>
  <c r="L1173" i="6" s="1"/>
  <c r="K1432" i="6"/>
  <c r="L1432" i="6" s="1"/>
  <c r="K992" i="6"/>
  <c r="L992" i="6" s="1"/>
  <c r="K169" i="6"/>
  <c r="L169" i="6" s="1"/>
  <c r="K121" i="6"/>
  <c r="L121" i="6" s="1"/>
  <c r="K539" i="6"/>
  <c r="L539" i="6" s="1"/>
  <c r="K59" i="6"/>
  <c r="L59" i="6" s="1"/>
  <c r="K1598" i="6"/>
  <c r="L1598" i="6" s="1"/>
  <c r="K755" i="6"/>
  <c r="L755" i="6" s="1"/>
  <c r="K751" i="6"/>
  <c r="L751" i="6" s="1"/>
  <c r="K1417" i="6"/>
  <c r="L1417" i="6" s="1"/>
  <c r="K376" i="6"/>
  <c r="L376" i="6" s="1"/>
  <c r="K1715" i="6"/>
  <c r="L1715" i="6" s="1"/>
  <c r="K1011" i="6"/>
  <c r="L1011" i="6" s="1"/>
  <c r="K1669" i="6"/>
  <c r="L1669" i="6" s="1"/>
  <c r="K312" i="6"/>
  <c r="L312" i="6" s="1"/>
  <c r="K454" i="6"/>
  <c r="L454" i="6" s="1"/>
  <c r="K1470" i="6"/>
  <c r="L1470" i="6" s="1"/>
  <c r="K1109" i="6"/>
  <c r="L1109" i="6" s="1"/>
  <c r="K390" i="6"/>
  <c r="L390" i="6" s="1"/>
  <c r="K30" i="6"/>
  <c r="L30" i="6" s="1"/>
  <c r="K434" i="6"/>
  <c r="L434" i="6" s="1"/>
  <c r="K188" i="6"/>
  <c r="L188" i="6" s="1"/>
  <c r="K1180" i="6"/>
  <c r="L1180" i="6" s="1"/>
  <c r="K1155" i="6"/>
  <c r="L1155" i="6" s="1"/>
  <c r="K1034" i="6"/>
  <c r="L1034" i="6" s="1"/>
  <c r="K1153" i="6"/>
  <c r="L1153" i="6" s="1"/>
  <c r="K1372" i="6"/>
  <c r="L1372" i="6" s="1"/>
  <c r="K972" i="6"/>
  <c r="L972" i="6" s="1"/>
  <c r="K1371" i="6"/>
  <c r="L1371" i="6" s="1"/>
  <c r="K749" i="6"/>
  <c r="L749" i="6" s="1"/>
  <c r="K129" i="6"/>
  <c r="L129" i="6" s="1"/>
  <c r="K1587" i="6"/>
  <c r="L1587" i="6" s="1"/>
  <c r="K1901" i="6"/>
  <c r="L1901" i="6" s="1"/>
  <c r="K1161" i="6"/>
  <c r="L1161" i="6" s="1"/>
  <c r="K740" i="6"/>
  <c r="L740" i="6" s="1"/>
  <c r="K260" i="6"/>
  <c r="L260" i="6" s="1"/>
  <c r="K519" i="6"/>
  <c r="L519" i="6" s="1"/>
  <c r="K39" i="6"/>
  <c r="L39" i="6" s="1"/>
  <c r="K1578" i="6"/>
  <c r="L1578" i="6" s="1"/>
  <c r="K818" i="6"/>
  <c r="L818" i="6" s="1"/>
  <c r="K1817" i="6"/>
  <c r="L1817" i="6" s="1"/>
  <c r="K1833" i="6"/>
  <c r="L1833" i="6" s="1"/>
  <c r="K493" i="6"/>
  <c r="L493" i="6" s="1"/>
  <c r="K1691" i="6"/>
  <c r="L1691" i="6" s="1"/>
  <c r="K711" i="6"/>
  <c r="L711" i="6" s="1"/>
  <c r="K211" i="6"/>
  <c r="L211" i="6" s="1"/>
  <c r="K1251" i="6"/>
  <c r="L1251" i="6" s="1"/>
  <c r="K1357" i="6"/>
  <c r="L1357" i="6" s="1"/>
  <c r="K737" i="6"/>
  <c r="L737" i="6" s="1"/>
  <c r="K297" i="6"/>
  <c r="L297" i="6" s="1"/>
  <c r="K316" i="6"/>
  <c r="L316" i="6" s="1"/>
  <c r="K1853" i="6"/>
  <c r="L1853" i="6" s="1"/>
  <c r="K1895" i="6"/>
  <c r="L1895" i="6" s="1"/>
  <c r="K1713" i="6"/>
  <c r="L1713" i="6" s="1"/>
  <c r="K1516" i="6"/>
  <c r="L1516" i="6" s="1"/>
  <c r="K1216" i="6"/>
  <c r="L1216" i="6" s="1"/>
  <c r="K396" i="6"/>
  <c r="L396" i="6" s="1"/>
  <c r="K1330" i="6"/>
  <c r="L1330" i="6" s="1"/>
  <c r="K633" i="6"/>
  <c r="L633" i="6" s="1"/>
  <c r="K1158" i="6"/>
  <c r="L1158" i="6" s="1"/>
  <c r="K1759" i="6"/>
  <c r="L1759" i="6" s="1"/>
  <c r="K292" i="6"/>
  <c r="L292" i="6" s="1"/>
  <c r="K1214" i="6"/>
  <c r="L1214" i="6" s="1"/>
  <c r="K989" i="6"/>
  <c r="L989" i="6" s="1"/>
  <c r="K394" i="6"/>
  <c r="L394" i="6" s="1"/>
  <c r="K971" i="6"/>
  <c r="L971" i="6" s="1"/>
  <c r="K1890" i="6"/>
  <c r="L1890" i="6" s="1"/>
  <c r="K1450" i="6"/>
  <c r="L1450" i="6" s="1"/>
  <c r="K1110" i="6"/>
  <c r="L1110" i="6" s="1"/>
  <c r="K770" i="6"/>
  <c r="L770" i="6" s="1"/>
  <c r="K370" i="6"/>
  <c r="L370" i="6" s="1"/>
  <c r="K306" i="6"/>
  <c r="L306" i="6" s="1"/>
  <c r="K1689" i="6"/>
  <c r="L1689" i="6" s="1"/>
  <c r="K757" i="6"/>
  <c r="L757" i="6" s="1"/>
  <c r="K148" i="6"/>
  <c r="L148" i="6" s="1"/>
  <c r="K1676" i="6"/>
  <c r="L1676" i="6" s="1"/>
  <c r="K1727" i="6"/>
  <c r="L1727" i="6" s="1"/>
  <c r="K767" i="6"/>
  <c r="L767" i="6" s="1"/>
  <c r="K327" i="6"/>
  <c r="L327" i="6" s="1"/>
  <c r="K1329" i="6"/>
  <c r="L1329" i="6" s="1"/>
  <c r="K1845" i="6"/>
  <c r="L1845" i="6" s="1"/>
  <c r="K626" i="6"/>
  <c r="L626" i="6" s="1"/>
  <c r="K1375" i="6"/>
  <c r="L1375" i="6" s="1"/>
  <c r="K1301" i="6"/>
  <c r="L1301" i="6" s="1"/>
  <c r="K490" i="6"/>
  <c r="L490" i="6" s="1"/>
  <c r="K1354" i="6"/>
  <c r="L1354" i="6" s="1"/>
  <c r="K929" i="6"/>
  <c r="L929" i="6" s="1"/>
  <c r="K1574" i="6"/>
  <c r="L1574" i="6" s="1"/>
  <c r="K1969" i="6"/>
  <c r="L1969" i="6" s="1"/>
  <c r="K1957" i="6"/>
  <c r="L1957" i="6" s="1"/>
  <c r="K375" i="6"/>
  <c r="L375" i="6" s="1"/>
  <c r="K1352" i="6"/>
  <c r="L1352" i="6" s="1"/>
  <c r="K1231" i="6"/>
  <c r="L1231" i="6" s="1"/>
  <c r="K729" i="6"/>
  <c r="L729" i="6" s="1"/>
  <c r="K109" i="6"/>
  <c r="L109" i="6" s="1"/>
  <c r="K720" i="6"/>
  <c r="L720" i="6" s="1"/>
  <c r="K240" i="6"/>
  <c r="L240" i="6" s="1"/>
  <c r="K1558" i="6"/>
  <c r="L1558" i="6" s="1"/>
  <c r="K695" i="6"/>
  <c r="L695" i="6" s="1"/>
  <c r="K1693" i="6"/>
  <c r="L1693" i="6" s="1"/>
  <c r="K1611" i="6"/>
  <c r="L1611" i="6" s="1"/>
  <c r="K691" i="6"/>
  <c r="L691" i="6" s="1"/>
  <c r="K191" i="6"/>
  <c r="L191" i="6" s="1"/>
  <c r="K277" i="6"/>
  <c r="L277" i="6" s="1"/>
  <c r="K650" i="6"/>
  <c r="L650" i="6" s="1"/>
  <c r="K1894" i="6"/>
  <c r="L1894" i="6" s="1"/>
  <c r="K1711" i="6"/>
  <c r="L1711" i="6" s="1"/>
  <c r="K856" i="6"/>
  <c r="L856" i="6" s="1"/>
  <c r="K496" i="6"/>
  <c r="L496" i="6" s="1"/>
  <c r="K1695" i="6"/>
  <c r="L1695" i="6" s="1"/>
  <c r="K974" i="6"/>
  <c r="L974" i="6" s="1"/>
  <c r="K671" i="6"/>
  <c r="L671" i="6" s="1"/>
  <c r="K1850" i="6"/>
  <c r="L1850" i="6" s="1"/>
  <c r="K1430" i="6"/>
  <c r="L1430" i="6" s="1"/>
  <c r="K1090" i="6"/>
  <c r="L1090" i="6" s="1"/>
  <c r="K369" i="6"/>
  <c r="L369" i="6" s="1"/>
  <c r="K1649" i="6"/>
  <c r="L1649" i="6" s="1"/>
  <c r="K915" i="6"/>
  <c r="L915" i="6" s="1"/>
  <c r="K479" i="6"/>
  <c r="L479" i="6" s="1"/>
  <c r="K1887" i="6"/>
  <c r="L1887" i="6" s="1"/>
  <c r="K1647" i="6"/>
  <c r="L1647" i="6" s="1"/>
  <c r="K1095" i="6"/>
  <c r="L1095" i="6" s="1"/>
  <c r="K355" i="6"/>
  <c r="L355" i="6" s="1"/>
  <c r="K1974" i="6"/>
  <c r="L1974" i="6" s="1"/>
  <c r="K934" i="6"/>
  <c r="L934" i="6" s="1"/>
  <c r="K1093" i="6"/>
  <c r="L1093" i="6" s="1"/>
  <c r="K1332" i="6"/>
  <c r="L1332" i="6" s="1"/>
  <c r="K932" i="6"/>
  <c r="L932" i="6" s="1"/>
  <c r="K1909" i="6"/>
  <c r="L1909" i="6" s="1"/>
  <c r="K689" i="6"/>
  <c r="L689" i="6" s="1"/>
  <c r="K89" i="6"/>
  <c r="L89" i="6" s="1"/>
  <c r="K1507" i="6"/>
  <c r="L1507" i="6" s="1"/>
  <c r="K1965" i="6"/>
  <c r="L1965" i="6" s="1"/>
  <c r="K1861" i="6"/>
  <c r="L1861" i="6" s="1"/>
  <c r="K1121" i="6"/>
  <c r="L1121" i="6" s="1"/>
  <c r="K561" i="6"/>
  <c r="L561" i="6" s="1"/>
  <c r="K1980" i="6"/>
  <c r="L1980" i="6" s="1"/>
  <c r="K700" i="6"/>
  <c r="L700" i="6" s="1"/>
  <c r="K220" i="6"/>
  <c r="L220" i="6" s="1"/>
  <c r="K1479" i="6"/>
  <c r="L1479" i="6" s="1"/>
  <c r="K939" i="6"/>
  <c r="L939" i="6" s="1"/>
  <c r="K459" i="6"/>
  <c r="L459" i="6" s="1"/>
  <c r="K1538" i="6"/>
  <c r="L1538" i="6" s="1"/>
  <c r="K778" i="6"/>
  <c r="L778" i="6" s="1"/>
  <c r="K455" i="6"/>
  <c r="L455" i="6" s="1"/>
  <c r="K1493" i="6"/>
  <c r="L1493" i="6" s="1"/>
  <c r="K453" i="6"/>
  <c r="L453" i="6" s="1"/>
  <c r="K1491" i="6"/>
  <c r="L1491" i="6" s="1"/>
  <c r="K651" i="6"/>
  <c r="L651" i="6" s="1"/>
  <c r="K1511" i="6"/>
  <c r="L1511" i="6" s="1"/>
  <c r="K677" i="6"/>
  <c r="L677" i="6" s="1"/>
  <c r="K257" i="6"/>
  <c r="L257" i="6" s="1"/>
  <c r="K236" i="6"/>
  <c r="L236" i="6" s="1"/>
  <c r="K1699" i="6"/>
  <c r="L1699" i="6" s="1"/>
  <c r="K1893" i="6"/>
  <c r="L1893" i="6" s="1"/>
  <c r="K1716" i="6"/>
  <c r="L1716" i="6" s="1"/>
  <c r="K1495" i="6"/>
  <c r="L1495" i="6" s="1"/>
  <c r="K1196" i="6"/>
  <c r="L1196" i="6" s="1"/>
  <c r="K296" i="6"/>
  <c r="L296" i="6" s="1"/>
  <c r="K1411" i="6"/>
  <c r="L1411" i="6" s="1"/>
  <c r="K1912" i="6"/>
  <c r="L1912" i="6" s="1"/>
  <c r="K212" i="6"/>
  <c r="L212" i="6" s="1"/>
  <c r="K528" i="6"/>
  <c r="L528" i="6" s="1"/>
  <c r="K1540" i="6"/>
  <c r="L1540" i="6" s="1"/>
  <c r="K354" i="6"/>
  <c r="L354" i="6" s="1"/>
  <c r="K591" i="6"/>
  <c r="L591" i="6" s="1"/>
  <c r="K1830" i="6"/>
  <c r="L1830" i="6" s="1"/>
  <c r="K1390" i="6"/>
  <c r="L1390" i="6" s="1"/>
  <c r="K1070" i="6"/>
  <c r="L1070" i="6" s="1"/>
  <c r="K710" i="6"/>
  <c r="L710" i="6" s="1"/>
  <c r="K350" i="6"/>
  <c r="L350" i="6" s="1"/>
  <c r="K1569" i="6"/>
  <c r="L1569" i="6" s="1"/>
  <c r="K1041" i="6"/>
  <c r="L1041" i="6" s="1"/>
  <c r="K68" i="6"/>
  <c r="L68" i="6" s="1"/>
  <c r="K1487" i="6"/>
  <c r="L1487" i="6" s="1"/>
  <c r="K727" i="6"/>
  <c r="L727" i="6" s="1"/>
  <c r="K287" i="6"/>
  <c r="L287" i="6" s="1"/>
  <c r="K1553" i="6"/>
  <c r="L1553" i="6" s="1"/>
  <c r="K1055" i="6"/>
  <c r="L1055" i="6" s="1"/>
  <c r="K335" i="6"/>
  <c r="L335" i="6" s="1"/>
  <c r="K1774" i="6"/>
  <c r="L1774" i="6" s="1"/>
  <c r="K914" i="6"/>
  <c r="L914" i="6" s="1"/>
  <c r="K912" i="6"/>
  <c r="L912" i="6" s="1"/>
  <c r="K649" i="6"/>
  <c r="L649" i="6" s="1"/>
  <c r="K1101" i="6"/>
  <c r="L1101" i="6" s="1"/>
  <c r="K680" i="6"/>
  <c r="L680" i="6" s="1"/>
  <c r="K899" i="6"/>
  <c r="L899" i="6" s="1"/>
  <c r="K419" i="6"/>
  <c r="L419" i="6" s="1"/>
  <c r="K1518" i="6"/>
  <c r="L1518" i="6" s="1"/>
  <c r="K758" i="6"/>
  <c r="L758" i="6" s="1"/>
  <c r="K1657" i="6"/>
  <c r="L1657" i="6" s="1"/>
  <c r="K1473" i="6"/>
  <c r="L1473" i="6" s="1"/>
  <c r="K151" i="6"/>
  <c r="L151" i="6" s="1"/>
  <c r="K1747" i="6"/>
  <c r="L1747" i="6" s="1"/>
  <c r="K657" i="6"/>
  <c r="L657" i="6" s="1"/>
  <c r="K237" i="6"/>
  <c r="L237" i="6" s="1"/>
  <c r="K196" i="6"/>
  <c r="L196" i="6" s="1"/>
  <c r="K1892" i="6"/>
  <c r="L1892" i="6" s="1"/>
  <c r="K1476" i="6"/>
  <c r="L1476" i="6" s="1"/>
  <c r="K1156" i="6"/>
  <c r="L1156" i="6" s="1"/>
  <c r="K216" i="6"/>
  <c r="L216" i="6" s="1"/>
  <c r="K1899" i="6"/>
  <c r="L1899" i="6" s="1"/>
  <c r="K1872" i="6"/>
  <c r="L1872" i="6" s="1"/>
  <c r="K192" i="6"/>
  <c r="L192" i="6" s="1"/>
  <c r="K1629" i="6"/>
  <c r="L1629" i="6" s="1"/>
  <c r="K894" i="6"/>
  <c r="L894" i="6" s="1"/>
  <c r="K334" i="6"/>
  <c r="L334" i="6" s="1"/>
  <c r="K371" i="6"/>
  <c r="L371" i="6" s="1"/>
  <c r="K1829" i="6"/>
  <c r="L1829" i="6" s="1"/>
  <c r="K1370" i="6"/>
  <c r="L1370" i="6" s="1"/>
  <c r="K1050" i="6"/>
  <c r="L1050" i="6" s="1"/>
  <c r="K690" i="6"/>
  <c r="L690" i="6" s="1"/>
  <c r="K330" i="6"/>
  <c r="L330" i="6" s="1"/>
  <c r="K600" i="6"/>
  <c r="L600" i="6" s="1"/>
  <c r="K1178" i="6"/>
  <c r="L1178" i="6" s="1"/>
  <c r="K28" i="6"/>
  <c r="L28" i="6" s="1"/>
  <c r="K1597" i="6"/>
  <c r="L1597" i="6" s="1"/>
  <c r="K1407" i="6"/>
  <c r="L1407" i="6" s="1"/>
  <c r="K707" i="6"/>
  <c r="L707" i="6" s="1"/>
  <c r="K267" i="6"/>
  <c r="L267" i="6" s="1"/>
  <c r="K1677" i="6"/>
  <c r="L1677" i="6" s="1"/>
  <c r="K27" i="6"/>
  <c r="L27" i="6" s="1"/>
  <c r="K272" i="6"/>
  <c r="L272" i="6" s="1"/>
  <c r="K315" i="6"/>
  <c r="L315" i="6" s="1"/>
  <c r="K993" i="6"/>
  <c r="L993" i="6" s="1"/>
  <c r="K1292" i="6"/>
  <c r="L1292" i="6" s="1"/>
  <c r="K892" i="6"/>
  <c r="L892" i="6" s="1"/>
  <c r="K1709" i="6"/>
  <c r="L1709" i="6" s="1"/>
  <c r="K609" i="6"/>
  <c r="L609" i="6" s="1"/>
  <c r="K1925" i="6"/>
  <c r="L1925" i="6" s="1"/>
  <c r="K1801" i="6"/>
  <c r="L1801" i="6" s="1"/>
  <c r="K1900" i="6"/>
  <c r="L1900" i="6" s="1"/>
  <c r="K660" i="6"/>
  <c r="L660" i="6" s="1"/>
  <c r="K180" i="6"/>
  <c r="L180" i="6" s="1"/>
  <c r="K1979" i="6"/>
  <c r="L1979" i="6" s="1"/>
  <c r="K1419" i="6"/>
  <c r="L1419" i="6" s="1"/>
  <c r="K859" i="6"/>
  <c r="L859" i="6" s="1"/>
  <c r="K399" i="6"/>
  <c r="L399" i="6" s="1"/>
  <c r="K1478" i="6"/>
  <c r="L1478" i="6" s="1"/>
  <c r="K738" i="6"/>
  <c r="L738" i="6" s="1"/>
  <c r="K1557" i="6"/>
  <c r="L1557" i="6" s="1"/>
  <c r="K115" i="6"/>
  <c r="L115" i="6" s="1"/>
  <c r="K1433" i="6"/>
  <c r="L1433" i="6" s="1"/>
  <c r="K393" i="6"/>
  <c r="L393" i="6" s="1"/>
  <c r="K1431" i="6"/>
  <c r="L1431" i="6" s="1"/>
  <c r="K571" i="6"/>
  <c r="L571" i="6" s="1"/>
  <c r="K131" i="6"/>
  <c r="L131" i="6" s="1"/>
  <c r="K1849" i="6"/>
  <c r="L1849" i="6" s="1"/>
  <c r="K1157" i="6"/>
  <c r="L1157" i="6" s="1"/>
  <c r="K637" i="6"/>
  <c r="L637" i="6" s="1"/>
  <c r="K217" i="6"/>
  <c r="L217" i="6" s="1"/>
  <c r="K156" i="6"/>
  <c r="L156" i="6" s="1"/>
  <c r="K1856" i="6"/>
  <c r="L1856" i="6" s="1"/>
  <c r="K1672" i="6"/>
  <c r="L1672" i="6" s="1"/>
  <c r="K1454" i="6"/>
  <c r="L1454" i="6" s="1"/>
  <c r="K1135" i="6"/>
  <c r="L1135" i="6" s="1"/>
  <c r="K796" i="6"/>
  <c r="L796" i="6" s="1"/>
  <c r="K176" i="6"/>
  <c r="L176" i="6" s="1"/>
  <c r="K213" i="6"/>
  <c r="L213" i="6" s="1"/>
  <c r="K1653" i="6"/>
  <c r="L1653" i="6" s="1"/>
  <c r="K1852" i="6"/>
  <c r="L1852" i="6" s="1"/>
  <c r="K172" i="6"/>
  <c r="L172" i="6" s="1"/>
  <c r="K854" i="6"/>
  <c r="L854" i="6" s="1"/>
  <c r="K314" i="6"/>
  <c r="L314" i="6" s="1"/>
  <c r="K31" i="6"/>
  <c r="L31" i="6" s="1"/>
  <c r="K1810" i="6"/>
  <c r="L1810" i="6" s="1"/>
  <c r="K1350" i="6"/>
  <c r="L1350" i="6" s="1"/>
  <c r="K670" i="6"/>
  <c r="L670" i="6" s="1"/>
  <c r="K310" i="6"/>
  <c r="L310" i="6" s="1"/>
  <c r="K608" i="6"/>
  <c r="L608" i="6" s="1"/>
  <c r="K585" i="6"/>
  <c r="L585" i="6" s="1"/>
  <c r="K19" i="6"/>
  <c r="L19" i="6" s="1"/>
  <c r="K1039" i="6"/>
  <c r="L1039" i="6" s="1"/>
  <c r="K1389" i="6"/>
  <c r="L1389" i="6" s="1"/>
  <c r="K1320" i="6"/>
  <c r="L1320" i="6" s="1"/>
  <c r="K1187" i="6"/>
  <c r="L1187" i="6" s="1"/>
  <c r="K474" i="6"/>
  <c r="L474" i="6" s="1"/>
  <c r="K1920" i="6"/>
  <c r="L1920" i="6" s="1"/>
  <c r="K1387" i="6"/>
  <c r="L1387" i="6" s="1"/>
  <c r="K687" i="6"/>
  <c r="L687" i="6" s="1"/>
  <c r="K247" i="6"/>
  <c r="L247" i="6" s="1"/>
  <c r="K1794" i="6"/>
  <c r="L1794" i="6" s="1"/>
  <c r="K1795" i="6"/>
  <c r="L1795" i="6" s="1"/>
  <c r="K975" i="6"/>
  <c r="L975" i="6" s="1"/>
  <c r="K295" i="6"/>
  <c r="L295" i="6" s="1"/>
  <c r="K973" i="6"/>
  <c r="L973" i="6" s="1"/>
  <c r="K872" i="6"/>
  <c r="L872" i="6" s="1"/>
  <c r="K1609" i="6"/>
  <c r="L1609" i="6" s="1"/>
  <c r="K569" i="6"/>
  <c r="L569" i="6" s="1"/>
  <c r="K1905" i="6"/>
  <c r="L1905" i="6" s="1"/>
  <c r="K1681" i="6"/>
  <c r="L1681" i="6" s="1"/>
  <c r="K1061" i="6"/>
  <c r="L1061" i="6" s="1"/>
  <c r="K1880" i="6"/>
  <c r="L1880" i="6" s="1"/>
  <c r="K640" i="6"/>
  <c r="L640" i="6" s="1"/>
  <c r="K160" i="6"/>
  <c r="L160" i="6" s="1"/>
  <c r="K1939" i="6"/>
  <c r="L1939" i="6" s="1"/>
  <c r="K839" i="6"/>
  <c r="L839" i="6" s="1"/>
  <c r="K379" i="6"/>
  <c r="L379" i="6" s="1"/>
  <c r="K1438" i="6"/>
  <c r="L1438" i="6" s="1"/>
  <c r="K718" i="6"/>
  <c r="L718" i="6" s="1"/>
  <c r="K1537" i="6"/>
  <c r="L1537" i="6" s="1"/>
  <c r="K1955" i="6"/>
  <c r="L1955" i="6" s="1"/>
  <c r="K1353" i="6"/>
  <c r="L1353" i="6" s="1"/>
  <c r="K373" i="6"/>
  <c r="L373" i="6" s="1"/>
  <c r="K1291" i="6"/>
  <c r="L1291" i="6" s="1"/>
  <c r="K551" i="6"/>
  <c r="L551" i="6" s="1"/>
  <c r="K111" i="6"/>
  <c r="L111" i="6" s="1"/>
  <c r="K1137" i="6"/>
  <c r="L1137" i="6" s="1"/>
  <c r="K617" i="6"/>
  <c r="L617" i="6" s="1"/>
  <c r="K197" i="6"/>
  <c r="L197" i="6" s="1"/>
  <c r="K96" i="6"/>
  <c r="L96" i="6" s="1"/>
  <c r="K1651" i="6"/>
  <c r="L1651" i="6" s="1"/>
  <c r="K1436" i="6"/>
  <c r="L1436" i="6" s="1"/>
  <c r="K1133" i="6"/>
  <c r="L1133" i="6" s="1"/>
  <c r="K773" i="6"/>
  <c r="L773" i="6" s="1"/>
  <c r="K116" i="6"/>
  <c r="L116" i="6" s="1"/>
  <c r="K1401" i="6"/>
  <c r="L1401" i="6" s="1"/>
  <c r="K1757" i="6"/>
  <c r="L1757" i="6" s="1"/>
  <c r="K1812" i="6"/>
  <c r="L1812" i="6" s="1"/>
  <c r="K152" i="6"/>
  <c r="L152" i="6" s="1"/>
  <c r="K1937" i="6"/>
  <c r="L1937" i="6" s="1"/>
  <c r="K814" i="6"/>
  <c r="L814" i="6" s="1"/>
  <c r="K294" i="6"/>
  <c r="L294" i="6" s="1"/>
  <c r="K1789" i="6"/>
  <c r="L1789" i="6" s="1"/>
  <c r="K1309" i="6"/>
  <c r="L1309" i="6" s="1"/>
  <c r="K1030" i="6"/>
  <c r="L1030" i="6" s="1"/>
  <c r="K669" i="6"/>
  <c r="L669" i="6" s="1"/>
  <c r="K290" i="6"/>
  <c r="L290" i="6" s="1"/>
  <c r="K568" i="6"/>
  <c r="L568" i="6" s="1"/>
  <c r="K525" i="6"/>
  <c r="L525" i="6" s="1"/>
  <c r="K1318" i="6"/>
  <c r="L1318" i="6" s="1"/>
  <c r="K1349" i="6"/>
  <c r="L1349" i="6" s="1"/>
  <c r="K1447" i="6"/>
  <c r="L1447" i="6" s="1"/>
  <c r="K1188" i="6"/>
  <c r="L1188" i="6" s="1"/>
  <c r="K1333" i="6"/>
  <c r="L1333" i="6" s="1"/>
  <c r="K1307" i="6"/>
  <c r="L1307" i="6" s="1"/>
  <c r="K227" i="6"/>
  <c r="L227" i="6" s="1"/>
  <c r="K1891" i="6"/>
  <c r="L1891" i="6" s="1"/>
  <c r="K1373" i="6"/>
  <c r="L1373" i="6" s="1"/>
  <c r="K870" i="6"/>
  <c r="L870" i="6" s="1"/>
  <c r="K947" i="6"/>
  <c r="L947" i="6" s="1"/>
  <c r="K535" i="6"/>
  <c r="L535" i="6" s="1"/>
  <c r="K1139" i="6"/>
  <c r="L1139" i="6" s="1"/>
  <c r="K1775" i="6"/>
  <c r="L1775" i="6" s="1"/>
  <c r="K935" i="6"/>
  <c r="L935" i="6" s="1"/>
  <c r="K275" i="6"/>
  <c r="L275" i="6" s="1"/>
  <c r="K1714" i="6"/>
  <c r="L1714" i="6" s="1"/>
  <c r="K933" i="6"/>
  <c r="L933" i="6" s="1"/>
  <c r="K1252" i="6"/>
  <c r="L1252" i="6" s="1"/>
  <c r="K852" i="6"/>
  <c r="L852" i="6" s="1"/>
  <c r="K529" i="6"/>
  <c r="L529" i="6" s="1"/>
  <c r="K1400" i="6"/>
  <c r="L1400" i="6" s="1"/>
  <c r="K620" i="6"/>
  <c r="L620" i="6" s="1"/>
  <c r="K140" i="6"/>
  <c r="L140" i="6" s="1"/>
  <c r="K1379" i="6"/>
  <c r="L1379" i="6" s="1"/>
  <c r="K819" i="6"/>
  <c r="L819" i="6" s="1"/>
  <c r="K339" i="6"/>
  <c r="L339" i="6" s="1"/>
  <c r="K1938" i="6"/>
  <c r="L1938" i="6" s="1"/>
  <c r="K1398" i="6"/>
  <c r="L1398" i="6" s="1"/>
  <c r="K698" i="6"/>
  <c r="L698" i="6" s="1"/>
  <c r="K1517" i="6"/>
  <c r="L1517" i="6" s="1"/>
  <c r="K1915" i="6"/>
  <c r="L1915" i="6" s="1"/>
  <c r="K75" i="6"/>
  <c r="L75" i="6" s="1"/>
  <c r="K1253" i="6"/>
  <c r="L1253" i="6" s="1"/>
  <c r="K353" i="6"/>
  <c r="L353" i="6" s="1"/>
  <c r="K1211" i="6"/>
  <c r="L1211" i="6" s="1"/>
  <c r="K531" i="6"/>
  <c r="L531" i="6" s="1"/>
  <c r="K1117" i="6"/>
  <c r="L1117" i="6" s="1"/>
  <c r="K597" i="6"/>
  <c r="L597" i="6" s="1"/>
  <c r="K1851" i="6"/>
  <c r="L1851" i="6" s="1"/>
  <c r="K1656" i="6"/>
  <c r="L1656" i="6" s="1"/>
  <c r="K1416" i="6"/>
  <c r="L1416" i="6" s="1"/>
  <c r="K1111" i="6"/>
  <c r="L1111" i="6" s="1"/>
  <c r="K772" i="6"/>
  <c r="L772" i="6" s="1"/>
  <c r="K76" i="6"/>
  <c r="L76" i="6" s="1"/>
  <c r="K1527" i="6"/>
  <c r="L1527" i="6" s="1"/>
  <c r="K1772" i="6"/>
  <c r="L1772" i="6" s="1"/>
  <c r="K112" i="6"/>
  <c r="L112" i="6" s="1"/>
  <c r="K794" i="6"/>
  <c r="L794" i="6" s="1"/>
  <c r="K274" i="6"/>
  <c r="L274" i="6" s="1"/>
  <c r="K1770" i="6"/>
  <c r="L1770" i="6" s="1"/>
  <c r="K1310" i="6"/>
  <c r="L1310" i="6" s="1"/>
  <c r="K1010" i="6"/>
  <c r="L1010" i="6" s="1"/>
  <c r="K630" i="6"/>
  <c r="L630" i="6" s="1"/>
  <c r="K270" i="6"/>
  <c r="L270" i="6" s="1"/>
  <c r="K488" i="6"/>
  <c r="L488" i="6" s="1"/>
  <c r="K546" i="6"/>
  <c r="L546" i="6" s="1"/>
  <c r="K425" i="6"/>
  <c r="L425" i="6" s="1"/>
  <c r="K1439" i="6"/>
  <c r="L1439" i="6" s="1"/>
  <c r="K1269" i="6"/>
  <c r="L1269" i="6" s="1"/>
  <c r="K1551" i="6"/>
  <c r="L1551" i="6" s="1"/>
  <c r="K1916" i="6"/>
  <c r="L1916" i="6" s="1"/>
  <c r="K1247" i="6"/>
  <c r="L1247" i="6" s="1"/>
  <c r="K627" i="6"/>
  <c r="L627" i="6" s="1"/>
  <c r="K207" i="6"/>
  <c r="L207" i="6" s="1"/>
  <c r="K1973" i="6"/>
  <c r="L1973" i="6" s="1"/>
  <c r="K445" i="6"/>
  <c r="L445" i="6" s="1"/>
  <c r="K1660" i="6"/>
  <c r="L1660" i="6" s="1"/>
  <c r="K246" i="6"/>
  <c r="L246" i="6" s="1"/>
  <c r="K1755" i="6"/>
  <c r="L1755" i="6" s="1"/>
  <c r="K815" i="6"/>
  <c r="L815" i="6" s="1"/>
  <c r="K255" i="6"/>
  <c r="L255" i="6" s="1"/>
  <c r="K1972" i="6"/>
  <c r="L1972" i="6" s="1"/>
  <c r="K1232" i="6"/>
  <c r="L1232" i="6" s="1"/>
  <c r="K832" i="6"/>
  <c r="L832" i="6" s="1"/>
  <c r="K509" i="6"/>
  <c r="L509" i="6" s="1"/>
  <c r="K1825" i="6"/>
  <c r="L1825" i="6" s="1"/>
  <c r="K1581" i="6"/>
  <c r="L1581" i="6" s="1"/>
  <c r="K580" i="6"/>
  <c r="L580" i="6" s="1"/>
  <c r="K120" i="6"/>
  <c r="L120" i="6" s="1"/>
  <c r="K1879" i="6"/>
  <c r="L1879" i="6" s="1"/>
  <c r="K1339" i="6"/>
  <c r="L1339" i="6" s="1"/>
  <c r="K779" i="6"/>
  <c r="L779" i="6" s="1"/>
  <c r="K319" i="6"/>
  <c r="L319" i="6" s="1"/>
  <c r="K1858" i="6"/>
  <c r="L1858" i="6" s="1"/>
  <c r="K1358" i="6"/>
  <c r="L1358" i="6" s="1"/>
  <c r="K678" i="6"/>
  <c r="L678" i="6" s="1"/>
  <c r="K1477" i="6"/>
  <c r="L1477" i="6" s="1"/>
  <c r="K1875" i="6"/>
  <c r="L1875" i="6" s="1"/>
  <c r="K55" i="6"/>
  <c r="L55" i="6" s="1"/>
  <c r="K1151" i="6"/>
  <c r="L1151" i="6" s="1"/>
  <c r="K71" i="6"/>
  <c r="L71" i="6" s="1"/>
  <c r="K1097" i="6"/>
  <c r="L1097" i="6" s="1"/>
  <c r="K577" i="6"/>
  <c r="L577" i="6" s="1"/>
  <c r="K157" i="6"/>
  <c r="L157" i="6" s="1"/>
  <c r="K132" i="6"/>
  <c r="L132" i="6" s="1"/>
  <c r="K1832" i="6"/>
  <c r="L1832" i="6" s="1"/>
  <c r="K1635" i="6"/>
  <c r="L1635" i="6" s="1"/>
  <c r="K1415" i="6"/>
  <c r="L1415" i="6" s="1"/>
  <c r="K1116" i="6"/>
  <c r="L1116" i="6" s="1"/>
  <c r="K776" i="6"/>
  <c r="L776" i="6" s="1"/>
  <c r="K36" i="6"/>
  <c r="L36" i="6" s="1"/>
  <c r="K1469" i="6"/>
  <c r="L1469" i="6" s="1"/>
  <c r="K1627" i="6"/>
  <c r="L1627" i="6" s="1"/>
  <c r="K413" i="6"/>
  <c r="L413" i="6" s="1"/>
  <c r="K1652" i="6"/>
  <c r="L1652" i="6" s="1"/>
  <c r="K92" i="6"/>
  <c r="L92" i="6" s="1"/>
  <c r="K774" i="6"/>
  <c r="L774" i="6" s="1"/>
  <c r="K234" i="6"/>
  <c r="L234" i="6" s="1"/>
  <c r="K1730" i="6"/>
  <c r="L1730" i="6" s="1"/>
  <c r="K1290" i="6"/>
  <c r="L1290" i="6" s="1"/>
  <c r="K990" i="6"/>
  <c r="L990" i="6" s="1"/>
  <c r="K610" i="6"/>
  <c r="L610" i="6" s="1"/>
  <c r="K250" i="6"/>
  <c r="L250" i="6" s="1"/>
  <c r="K448" i="6"/>
  <c r="L448" i="6" s="1"/>
  <c r="K446" i="6"/>
  <c r="L446" i="6" s="1"/>
  <c r="K345" i="6"/>
  <c r="L345" i="6" s="1"/>
  <c r="K1550" i="6"/>
  <c r="L1550" i="6" s="1"/>
  <c r="K1249" i="6"/>
  <c r="L1249" i="6" s="1"/>
  <c r="K1167" i="6"/>
  <c r="L1167" i="6" s="1"/>
  <c r="K607" i="6"/>
  <c r="L607" i="6" s="1"/>
  <c r="K187" i="6"/>
  <c r="L187" i="6" s="1"/>
  <c r="K1394" i="6"/>
  <c r="L1394" i="6" s="1"/>
  <c r="K616" i="6"/>
  <c r="L616" i="6" s="1"/>
  <c r="K1018" i="6"/>
  <c r="L1018" i="6" s="1"/>
  <c r="K1281" i="6"/>
  <c r="L1281" i="6" s="1"/>
  <c r="K596" i="6"/>
  <c r="L596" i="6" s="1"/>
  <c r="K186" i="6"/>
  <c r="L186" i="6" s="1"/>
  <c r="K470" i="6"/>
  <c r="L470" i="6" s="1"/>
  <c r="K1655" i="6"/>
  <c r="L1655" i="6" s="1"/>
  <c r="K775" i="6"/>
  <c r="L775" i="6" s="1"/>
  <c r="K235" i="6"/>
  <c r="L235" i="6" s="1"/>
  <c r="K1953" i="6"/>
  <c r="L1953" i="6" s="1"/>
  <c r="K853" i="6"/>
  <c r="L853" i="6" s="1"/>
  <c r="K1932" i="6"/>
  <c r="L1932" i="6" s="1"/>
  <c r="K1212" i="6"/>
  <c r="L1212" i="6" s="1"/>
  <c r="K812" i="6"/>
  <c r="L812" i="6" s="1"/>
  <c r="K1449" i="6"/>
  <c r="L1449" i="6" s="1"/>
  <c r="K489" i="6"/>
  <c r="L489" i="6" s="1"/>
  <c r="K1227" i="6"/>
  <c r="L1227" i="6" s="1"/>
  <c r="K1785" i="6"/>
  <c r="L1785" i="6" s="1"/>
  <c r="K1561" i="6"/>
  <c r="L1561" i="6" s="1"/>
  <c r="K1820" i="6"/>
  <c r="L1820" i="6" s="1"/>
  <c r="K540" i="6"/>
  <c r="L540" i="6" s="1"/>
  <c r="K100" i="6"/>
  <c r="L100" i="6" s="1"/>
  <c r="K1859" i="6"/>
  <c r="L1859" i="6" s="1"/>
  <c r="K1319" i="6"/>
  <c r="L1319" i="6" s="1"/>
  <c r="K759" i="6"/>
  <c r="L759" i="6" s="1"/>
  <c r="K279" i="6"/>
  <c r="L279" i="6" s="1"/>
  <c r="K1338" i="6"/>
  <c r="L1338" i="6" s="1"/>
  <c r="K658" i="6"/>
  <c r="L658" i="6" s="1"/>
  <c r="K1457" i="6"/>
  <c r="L1457" i="6" s="1"/>
  <c r="K1835" i="6"/>
  <c r="L1835" i="6" s="1"/>
  <c r="K35" i="6"/>
  <c r="L35" i="6" s="1"/>
  <c r="K1013" i="6"/>
  <c r="L1013" i="6" s="1"/>
  <c r="K313" i="6"/>
  <c r="L313" i="6" s="1"/>
  <c r="K1071" i="6"/>
  <c r="L1071" i="6" s="1"/>
  <c r="K491" i="6"/>
  <c r="L491" i="6" s="1"/>
  <c r="K51" i="6"/>
  <c r="L51" i="6" s="1"/>
  <c r="K1057" i="6"/>
  <c r="L1057" i="6" s="1"/>
  <c r="K537" i="6"/>
  <c r="L537" i="6" s="1"/>
  <c r="K1831" i="6"/>
  <c r="L1831" i="6" s="1"/>
  <c r="K1396" i="6"/>
  <c r="L1396" i="6" s="1"/>
  <c r="K756" i="6"/>
  <c r="L756" i="6" s="1"/>
  <c r="K52" i="6"/>
  <c r="L52" i="6" s="1"/>
  <c r="K1750" i="6"/>
  <c r="L1750" i="6" s="1"/>
  <c r="K173" i="6"/>
  <c r="L173" i="6" s="1"/>
  <c r="K1572" i="6"/>
  <c r="L1572" i="6" s="1"/>
  <c r="K72" i="6"/>
  <c r="L72" i="6" s="1"/>
  <c r="K754" i="6"/>
  <c r="L754" i="6" s="1"/>
  <c r="K214" i="6"/>
  <c r="L214" i="6" s="1"/>
  <c r="K1710" i="6"/>
  <c r="L1710" i="6" s="1"/>
  <c r="K1270" i="6"/>
  <c r="L1270" i="6" s="1"/>
  <c r="K970" i="6"/>
  <c r="L970" i="6" s="1"/>
  <c r="K589" i="6"/>
  <c r="L589" i="6" s="1"/>
  <c r="K209" i="6"/>
  <c r="L209" i="6" s="1"/>
  <c r="K388" i="6"/>
  <c r="L388" i="6" s="1"/>
  <c r="K386" i="6"/>
  <c r="L386" i="6" s="1"/>
  <c r="K225" i="6"/>
  <c r="L225" i="6" s="1"/>
  <c r="K153" i="6"/>
  <c r="L153" i="6" s="1"/>
  <c r="K1674" i="6"/>
  <c r="L1674" i="6" s="1"/>
  <c r="K1149" i="6"/>
  <c r="L1149" i="6" s="1"/>
  <c r="K1790" i="6"/>
  <c r="L1790" i="6" s="1"/>
  <c r="K605" i="6"/>
  <c r="L605" i="6" s="1"/>
  <c r="K1107" i="6"/>
  <c r="L1107" i="6" s="1"/>
  <c r="K587" i="6"/>
  <c r="L587" i="6" s="1"/>
  <c r="K167" i="6"/>
  <c r="L167" i="6" s="1"/>
  <c r="M174" i="7"/>
  <c r="M749" i="7"/>
  <c r="M1516" i="7"/>
  <c r="M859" i="7"/>
  <c r="M1653" i="7"/>
  <c r="M534" i="7"/>
  <c r="M1775" i="7"/>
  <c r="M777" i="7"/>
  <c r="N1177" i="7"/>
  <c r="M1637" i="7"/>
  <c r="M1741" i="7"/>
  <c r="M220" i="7"/>
  <c r="M1000" i="7"/>
  <c r="M1460" i="7"/>
  <c r="M18" i="7"/>
  <c r="M518" i="7"/>
  <c r="M1478" i="7"/>
  <c r="N1478" i="7" s="1"/>
  <c r="M1878" i="7"/>
  <c r="M1025" i="7"/>
  <c r="N693" i="7"/>
  <c r="M109" i="7"/>
  <c r="N109" i="7" s="1"/>
  <c r="N1531" i="7"/>
  <c r="N1532" i="7" s="1"/>
  <c r="N1533" i="7" s="1"/>
  <c r="N1534" i="7" s="1"/>
  <c r="M851" i="7"/>
  <c r="N851" i="7" s="1"/>
  <c r="N1934" i="7"/>
  <c r="N1935" i="7" s="1"/>
  <c r="M740" i="7"/>
  <c r="M1523" i="7"/>
  <c r="M1402" i="7"/>
  <c r="M1282" i="7"/>
  <c r="M1501" i="7"/>
  <c r="M1979" i="7"/>
  <c r="N1689" i="7"/>
  <c r="N1690" i="7" s="1"/>
  <c r="N1691" i="7" s="1"/>
  <c r="N1692" i="7" s="1"/>
  <c r="N1693" i="7" s="1"/>
  <c r="N1694" i="7" s="1"/>
  <c r="N1695" i="7" s="1"/>
  <c r="N1696" i="7" s="1"/>
  <c r="N1579" i="7"/>
  <c r="N1580" i="7" s="1"/>
  <c r="N1581" i="7" s="1"/>
  <c r="N1582" i="7" s="1"/>
  <c r="N1583" i="7" s="1"/>
  <c r="M875" i="7"/>
  <c r="M842" i="7"/>
  <c r="M1168" i="7"/>
  <c r="M1404" i="7"/>
  <c r="M514" i="7"/>
  <c r="M1625" i="7"/>
  <c r="N1625" i="7" s="1"/>
  <c r="M1713" i="7"/>
  <c r="N1713" i="7" s="1"/>
  <c r="M156" i="7"/>
  <c r="M355" i="7"/>
  <c r="M754" i="7"/>
  <c r="M337" i="7"/>
  <c r="M260" i="7"/>
  <c r="M1040" i="7"/>
  <c r="M1600" i="7"/>
  <c r="N158" i="7"/>
  <c r="M950" i="7"/>
  <c r="N950" i="7" s="1"/>
  <c r="M558" i="7"/>
  <c r="M1178" i="7"/>
  <c r="M1758" i="7"/>
  <c r="M1271" i="7"/>
  <c r="M1880" i="7"/>
  <c r="M23" i="7"/>
  <c r="N23" i="7" s="1"/>
  <c r="M106" i="7"/>
  <c r="M1524" i="7"/>
  <c r="M265" i="7"/>
  <c r="N265" i="7" s="1"/>
  <c r="N1303" i="7"/>
  <c r="M899" i="7"/>
  <c r="M1865" i="7"/>
  <c r="N147" i="7"/>
  <c r="N148" i="7" s="1"/>
  <c r="M1013" i="7"/>
  <c r="M1914" i="7"/>
  <c r="N1745" i="7"/>
  <c r="M1900" i="7"/>
  <c r="N1277" i="7"/>
  <c r="N1924" i="7"/>
  <c r="N1925" i="7" s="1"/>
  <c r="N1926" i="7" s="1"/>
  <c r="N1927" i="7" s="1"/>
  <c r="N1928" i="7" s="1"/>
  <c r="N1984" i="7"/>
  <c r="N1985" i="7" s="1"/>
  <c r="N1986" i="7" s="1"/>
  <c r="N1987" i="7" s="1"/>
  <c r="M1988" i="7" s="1"/>
  <c r="M149" i="7"/>
  <c r="N149" i="7" s="1"/>
  <c r="M1364" i="7"/>
  <c r="M1487" i="7"/>
  <c r="M930" i="7"/>
  <c r="M1033" i="7"/>
  <c r="M896" i="7"/>
  <c r="N808" i="7"/>
  <c r="M1791" i="7"/>
  <c r="N1791" i="7" s="1"/>
  <c r="N1792" i="7" s="1"/>
  <c r="M37" i="7"/>
  <c r="N259" i="7"/>
  <c r="N260" i="7" s="1"/>
  <c r="M1406" i="7"/>
  <c r="M804" i="7"/>
  <c r="M726" i="7"/>
  <c r="M1088" i="7"/>
  <c r="M1322" i="7"/>
  <c r="M1548" i="7"/>
  <c r="M330" i="7"/>
  <c r="N330" i="7" s="1"/>
  <c r="N331" i="7" s="1"/>
  <c r="M826" i="7"/>
  <c r="M550" i="7"/>
  <c r="M1311" i="7"/>
  <c r="M686" i="7"/>
  <c r="M1809" i="7"/>
  <c r="M870" i="7"/>
  <c r="M1306" i="7"/>
  <c r="M679" i="7"/>
  <c r="M212" i="7"/>
  <c r="M1036" i="7"/>
  <c r="M1174" i="7"/>
  <c r="M1135" i="7"/>
  <c r="N1135" i="7" s="1"/>
  <c r="M66" i="7"/>
  <c r="M537" i="7"/>
  <c r="M699" i="7"/>
  <c r="M446" i="7"/>
  <c r="N446" i="7" s="1"/>
  <c r="M1986" i="7"/>
  <c r="M711" i="7"/>
  <c r="M1196" i="7"/>
  <c r="M399" i="7"/>
  <c r="N399" i="7" s="1"/>
  <c r="N1336" i="7"/>
  <c r="M79" i="7"/>
  <c r="M412" i="7"/>
  <c r="M1563" i="7"/>
  <c r="M1949" i="7"/>
  <c r="M1944" i="7"/>
  <c r="N1944" i="7" s="1"/>
  <c r="N1945" i="7" s="1"/>
  <c r="N1946" i="7" s="1"/>
  <c r="N1947" i="7" s="1"/>
  <c r="M516" i="7"/>
  <c r="M1961" i="7"/>
  <c r="M730" i="7"/>
  <c r="N730" i="7" s="1"/>
  <c r="N731" i="7" s="1"/>
  <c r="N732" i="7" s="1"/>
  <c r="N733" i="7" s="1"/>
  <c r="N1448" i="7"/>
  <c r="N1449" i="7" s="1"/>
  <c r="N1450" i="7" s="1"/>
  <c r="M1159" i="7"/>
  <c r="M1250" i="7"/>
  <c r="O1250" i="7" s="1"/>
  <c r="O1251" i="7" s="1"/>
  <c r="M1630" i="7"/>
  <c r="M1206" i="7"/>
  <c r="M1854" i="7"/>
  <c r="M288" i="7"/>
  <c r="N288" i="7" s="1"/>
  <c r="M604" i="7"/>
  <c r="N604" i="7" s="1"/>
  <c r="N605" i="7" s="1"/>
  <c r="N606" i="7" s="1"/>
  <c r="M1474" i="7"/>
  <c r="M1229" i="7"/>
  <c r="M1415" i="7"/>
  <c r="N1415" i="7" s="1"/>
  <c r="N1575" i="7"/>
  <c r="N1576" i="7" s="1"/>
  <c r="M1497" i="7"/>
  <c r="M1340" i="7"/>
  <c r="M697" i="7"/>
  <c r="M965" i="7"/>
  <c r="N965" i="7" s="1"/>
  <c r="M1435" i="7"/>
  <c r="M119" i="7"/>
  <c r="N1890" i="7"/>
  <c r="N1317" i="7"/>
  <c r="N1318" i="7" s="1"/>
  <c r="N1319" i="7" s="1"/>
  <c r="N1320" i="7" s="1"/>
  <c r="N1321" i="7" s="1"/>
  <c r="N1322" i="7" s="1"/>
  <c r="N1323" i="7" s="1"/>
  <c r="N1324" i="7" s="1"/>
  <c r="M1290" i="7"/>
  <c r="N1290" i="7" s="1"/>
  <c r="N1291" i="7" s="1"/>
  <c r="N1292" i="7" s="1"/>
  <c r="N1293" i="7" s="1"/>
  <c r="N1294" i="7" s="1"/>
  <c r="N1295" i="7" s="1"/>
  <c r="N1296" i="7" s="1"/>
  <c r="N1297" i="7" s="1"/>
  <c r="N452" i="7"/>
  <c r="N453" i="7" s="1"/>
  <c r="N454" i="7" s="1"/>
  <c r="M347" i="7"/>
  <c r="N1362" i="7"/>
  <c r="M1265" i="7"/>
  <c r="M986" i="7"/>
  <c r="N986" i="7" s="1"/>
  <c r="N1808" i="7"/>
  <c r="M430" i="7"/>
  <c r="M287" i="7"/>
  <c r="M1647" i="7"/>
  <c r="M1752" i="7"/>
  <c r="N1495" i="7"/>
  <c r="N1496" i="7" s="1"/>
  <c r="N1058" i="7"/>
  <c r="N1059" i="7" s="1"/>
  <c r="N1060" i="7" s="1"/>
  <c r="M1542" i="7"/>
  <c r="M1919" i="7"/>
  <c r="M1431" i="7"/>
  <c r="M227" i="7"/>
  <c r="M1331" i="7"/>
  <c r="M944" i="7"/>
  <c r="N1528" i="7"/>
  <c r="N355" i="7"/>
  <c r="N356" i="7" s="1"/>
  <c r="N357" i="7" s="1"/>
  <c r="N298" i="7"/>
  <c r="M802" i="7"/>
  <c r="N1064" i="7"/>
  <c r="N1065" i="7" s="1"/>
  <c r="N1066" i="7" s="1"/>
  <c r="N1067" i="7" s="1"/>
  <c r="N1068" i="7" s="1"/>
  <c r="N1069" i="7" s="1"/>
  <c r="N1070" i="7" s="1"/>
  <c r="N1227" i="7"/>
  <c r="M845" i="7"/>
  <c r="N845" i="7" s="1"/>
  <c r="M1747" i="7"/>
  <c r="M1721" i="7"/>
  <c r="M1802" i="7"/>
  <c r="M774" i="7"/>
  <c r="M143" i="7"/>
  <c r="N565" i="7"/>
  <c r="M328" i="7"/>
  <c r="N328" i="7" s="1"/>
  <c r="N188" i="7"/>
  <c r="M1559" i="7"/>
  <c r="N1559" i="7" s="1"/>
  <c r="N1560" i="7" s="1"/>
  <c r="M1761" i="7"/>
  <c r="N1761" i="7" s="1"/>
  <c r="N1762" i="7" s="1"/>
  <c r="M988" i="7"/>
  <c r="N491" i="7"/>
  <c r="M1471" i="7"/>
  <c r="M864" i="7"/>
  <c r="N864" i="7" s="1"/>
  <c r="N346" i="7"/>
  <c r="N1721" i="7"/>
  <c r="N1271" i="7"/>
  <c r="N1376" i="7"/>
  <c r="N1377" i="7" s="1"/>
  <c r="N1378" i="7" s="1"/>
  <c r="N374" i="7"/>
  <c r="N375" i="7" s="1"/>
  <c r="N376" i="7" s="1"/>
  <c r="N377" i="7" s="1"/>
  <c r="N378" i="7" s="1"/>
  <c r="N379" i="7" s="1"/>
  <c r="N380" i="7" s="1"/>
  <c r="N381" i="7" s="1"/>
  <c r="N382" i="7" s="1"/>
  <c r="N12" i="7"/>
  <c r="N13" i="7" s="1"/>
  <c r="N14" i="7" s="1"/>
  <c r="M497" i="7"/>
  <c r="N497" i="7" s="1"/>
  <c r="N239" i="7"/>
  <c r="N240" i="7" s="1"/>
  <c r="N352" i="7"/>
  <c r="N353" i="7" s="1"/>
  <c r="M122" i="7"/>
  <c r="M504" i="7"/>
  <c r="M606" i="7"/>
  <c r="M1804" i="7"/>
  <c r="M832" i="7"/>
  <c r="M1576" i="7"/>
  <c r="M1641" i="7"/>
  <c r="M300" i="7"/>
  <c r="N300" i="7" s="1"/>
  <c r="N942" i="7"/>
  <c r="N943" i="7" s="1"/>
  <c r="N944" i="7" s="1"/>
  <c r="N945" i="7" s="1"/>
  <c r="N946" i="7" s="1"/>
  <c r="N947" i="7" s="1"/>
  <c r="N948" i="7" s="1"/>
  <c r="N949" i="7" s="1"/>
  <c r="N1520" i="7"/>
  <c r="N155" i="7"/>
  <c r="N156" i="7" s="1"/>
  <c r="N157" i="7" s="1"/>
  <c r="N1910" i="7"/>
  <c r="N1081" i="7"/>
  <c r="N1082" i="7" s="1"/>
  <c r="M1338" i="7"/>
  <c r="N1338" i="7" s="1"/>
  <c r="M999" i="7"/>
  <c r="M706" i="7"/>
  <c r="M1971" i="7"/>
  <c r="M1279" i="7"/>
  <c r="M1610" i="7"/>
  <c r="M1131" i="7"/>
  <c r="N1131" i="7" s="1"/>
  <c r="N1132" i="7" s="1"/>
  <c r="N1133" i="7" s="1"/>
  <c r="M1083" i="7"/>
  <c r="N1083" i="7" s="1"/>
  <c r="N1084" i="7" s="1"/>
  <c r="M1464" i="7"/>
  <c r="M1466" i="7"/>
  <c r="M403" i="7"/>
  <c r="M921" i="7"/>
  <c r="M924" i="7"/>
  <c r="N93" i="7"/>
  <c r="N94" i="7" s="1"/>
  <c r="N95" i="7" s="1"/>
  <c r="N96" i="7" s="1"/>
  <c r="N97" i="7" s="1"/>
  <c r="N98" i="7" s="1"/>
  <c r="M1873" i="7"/>
  <c r="N1873" i="7" s="1"/>
  <c r="M1495" i="7"/>
  <c r="M752" i="7"/>
  <c r="O11" i="7"/>
  <c r="N11" i="7"/>
  <c r="N837" i="7"/>
  <c r="M1746" i="7"/>
  <c r="M29" i="7"/>
  <c r="M103" i="7"/>
  <c r="M1143" i="7"/>
  <c r="N435" i="7"/>
  <c r="N436" i="7" s="1"/>
  <c r="N427" i="7"/>
  <c r="N428" i="7" s="1"/>
  <c r="M1757" i="7"/>
  <c r="N1757" i="7" s="1"/>
  <c r="N191" i="7"/>
  <c r="N192" i="7" s="1"/>
  <c r="M836" i="7"/>
  <c r="N836" i="7" s="1"/>
  <c r="M1605" i="7"/>
  <c r="M1469" i="7"/>
  <c r="M1309" i="7"/>
  <c r="M1203" i="7"/>
  <c r="M1484" i="7"/>
  <c r="N1588" i="7"/>
  <c r="N1589" i="7" s="1"/>
  <c r="N1590" i="7" s="1"/>
  <c r="M1681" i="7"/>
  <c r="N966" i="7"/>
  <c r="N967" i="7" s="1"/>
  <c r="N416" i="7"/>
  <c r="N417" i="7" s="1"/>
  <c r="M1010" i="7"/>
  <c r="M453" i="7"/>
  <c r="M955" i="7"/>
  <c r="O1842" i="7"/>
  <c r="O1843" i="7" s="1"/>
  <c r="M1843" i="7"/>
  <c r="M1403" i="7"/>
  <c r="M326" i="7"/>
  <c r="O45" i="7"/>
  <c r="M88" i="7"/>
  <c r="N88" i="7" s="1"/>
  <c r="M30" i="7"/>
  <c r="N30" i="7" s="1"/>
  <c r="N31" i="7" s="1"/>
  <c r="N32" i="7" s="1"/>
  <c r="N33" i="7" s="1"/>
  <c r="N34" i="7" s="1"/>
  <c r="N35" i="7" s="1"/>
  <c r="N36" i="7" s="1"/>
  <c r="N37" i="7" s="1"/>
  <c r="O1688" i="7"/>
  <c r="O255" i="7"/>
  <c r="M970" i="7"/>
  <c r="N970" i="7" s="1"/>
  <c r="O692" i="7"/>
  <c r="M1210" i="7"/>
  <c r="M1124" i="7"/>
  <c r="M934" i="7"/>
  <c r="M1101" i="7"/>
  <c r="M1595" i="7"/>
  <c r="O1266" i="7"/>
  <c r="O1530" i="7"/>
  <c r="O191" i="7"/>
  <c r="O1876" i="7"/>
  <c r="O1556" i="7"/>
  <c r="M46" i="7"/>
  <c r="N46" i="7" s="1"/>
  <c r="M277" i="7"/>
  <c r="N277" i="7" s="1"/>
  <c r="M664" i="7"/>
  <c r="O1138" i="7"/>
  <c r="M1179" i="7"/>
  <c r="N1179" i="7" s="1"/>
  <c r="O720" i="7"/>
  <c r="M721" i="7"/>
  <c r="N721" i="7" s="1"/>
  <c r="O1478" i="7"/>
  <c r="M1325" i="7"/>
  <c r="N1325" i="7" s="1"/>
  <c r="O823" i="7"/>
  <c r="M821" i="7"/>
  <c r="M301" i="7"/>
  <c r="M1443" i="7"/>
  <c r="M1643" i="7"/>
  <c r="O305" i="7"/>
  <c r="M1686" i="7"/>
  <c r="M108" i="7"/>
  <c r="O90" i="7"/>
  <c r="M1830" i="7"/>
  <c r="M1330" i="7"/>
  <c r="N1330" i="7" s="1"/>
  <c r="N1331" i="7" s="1"/>
  <c r="N1332" i="7" s="1"/>
  <c r="N1333" i="7" s="1"/>
  <c r="N1334" i="7" s="1"/>
  <c r="O1959" i="7"/>
  <c r="O1335" i="7"/>
  <c r="M1908" i="7"/>
  <c r="N1908" i="7" s="1"/>
  <c r="M1093" i="7"/>
  <c r="N1093" i="7" s="1"/>
  <c r="M435" i="7"/>
  <c r="M1122" i="7"/>
  <c r="M1045" i="7"/>
  <c r="M589" i="7"/>
  <c r="N589" i="7" s="1"/>
  <c r="M852" i="7"/>
  <c r="N852" i="7" s="1"/>
  <c r="M1261" i="7"/>
  <c r="N1261" i="7" s="1"/>
  <c r="N1262" i="7" s="1"/>
  <c r="M1407" i="7"/>
  <c r="N1407" i="7" s="1"/>
  <c r="N1408" i="7" s="1"/>
  <c r="N1409" i="7" s="1"/>
  <c r="N1410" i="7" s="1"/>
  <c r="N1411" i="7" s="1"/>
  <c r="N1412" i="7" s="1"/>
  <c r="N1413" i="7" s="1"/>
  <c r="M1603" i="7"/>
  <c r="M1440" i="7"/>
  <c r="M1703" i="7"/>
  <c r="M292" i="7"/>
  <c r="N292" i="7" s="1"/>
  <c r="M476" i="7"/>
  <c r="M1371" i="7"/>
  <c r="M878" i="7"/>
  <c r="M139" i="7"/>
  <c r="M1258" i="7"/>
  <c r="M1704" i="7"/>
  <c r="M1302" i="7"/>
  <c r="N1302" i="7" s="1"/>
  <c r="O242" i="7"/>
  <c r="M599" i="7"/>
  <c r="N599" i="7" s="1"/>
  <c r="M367" i="7"/>
  <c r="N367" i="7" s="1"/>
  <c r="M222" i="7"/>
  <c r="M463" i="7"/>
  <c r="O1628" i="7"/>
  <c r="O705" i="7"/>
  <c r="O706" i="7" s="1"/>
  <c r="M646" i="7"/>
  <c r="O1527" i="7"/>
  <c r="O1528" i="7" s="1"/>
  <c r="O1529" i="7" s="1"/>
  <c r="O728" i="7"/>
  <c r="O729" i="7" s="1"/>
  <c r="O730" i="7" s="1"/>
  <c r="O731" i="7" s="1"/>
  <c r="O732" i="7" s="1"/>
  <c r="O733" i="7" s="1"/>
  <c r="M250" i="7"/>
  <c r="M1550" i="7"/>
  <c r="M1950" i="7"/>
  <c r="M942" i="7"/>
  <c r="M574" i="7"/>
  <c r="M1323" i="7"/>
  <c r="M1644" i="7"/>
  <c r="O1546" i="7"/>
  <c r="M1491" i="7"/>
  <c r="M83" i="7"/>
  <c r="M387" i="7"/>
  <c r="O322" i="7"/>
  <c r="M483" i="7"/>
  <c r="M725" i="7"/>
  <c r="M327" i="7"/>
  <c r="N327" i="7" s="1"/>
  <c r="M1547" i="7"/>
  <c r="N1547" i="7" s="1"/>
  <c r="O310" i="7"/>
  <c r="O630" i="7"/>
  <c r="O914" i="7"/>
  <c r="M1964" i="7"/>
  <c r="M1844" i="7"/>
  <c r="O612" i="7"/>
  <c r="O354" i="7"/>
  <c r="O355" i="7" s="1"/>
  <c r="O1944" i="7"/>
  <c r="M1268" i="7"/>
  <c r="N1268" i="7" s="1"/>
  <c r="O1204" i="7"/>
  <c r="O1184" i="7"/>
  <c r="O1072" i="7"/>
  <c r="O1713" i="7"/>
  <c r="M1525" i="7"/>
  <c r="O188" i="7"/>
  <c r="M1697" i="7"/>
  <c r="N1697" i="7" s="1"/>
  <c r="O1329" i="7"/>
  <c r="M159" i="7"/>
  <c r="N159" i="7" s="1"/>
  <c r="M809" i="7"/>
  <c r="M1829" i="7"/>
  <c r="M413" i="7"/>
  <c r="O276" i="7"/>
  <c r="M249" i="7"/>
  <c r="O1375" i="7"/>
  <c r="M76" i="7"/>
  <c r="M1291" i="7"/>
  <c r="M133" i="7"/>
  <c r="M675" i="7"/>
  <c r="M397" i="7"/>
  <c r="N397" i="7" s="1"/>
  <c r="M858" i="7"/>
  <c r="M1777" i="7"/>
  <c r="N1777" i="7" s="1"/>
  <c r="M80" i="7"/>
  <c r="O1728" i="7"/>
  <c r="M1596" i="7"/>
  <c r="M427" i="7"/>
  <c r="M805" i="7"/>
  <c r="M1634" i="7"/>
  <c r="M1089" i="7"/>
  <c r="M735" i="7"/>
  <c r="O187" i="7"/>
  <c r="O836" i="7"/>
  <c r="O837" i="7" s="1"/>
  <c r="M702" i="7"/>
  <c r="M53" i="7"/>
  <c r="M460" i="7"/>
  <c r="O1447" i="7"/>
  <c r="O1267" i="7"/>
  <c r="O1720" i="7"/>
  <c r="M107" i="7"/>
  <c r="M192" i="7"/>
  <c r="M1774" i="7"/>
  <c r="O351" i="7"/>
  <c r="O352" i="7" s="1"/>
  <c r="M1255" i="7"/>
  <c r="M169" i="7"/>
  <c r="M1285" i="7"/>
  <c r="O219" i="7"/>
  <c r="O1544" i="7"/>
  <c r="M390" i="7"/>
  <c r="M1954" i="7"/>
  <c r="M341" i="7"/>
  <c r="M910" i="7"/>
  <c r="O992" i="7"/>
  <c r="O1110" i="7"/>
  <c r="O1983" i="7"/>
  <c r="M170" i="7"/>
  <c r="O1215" i="7"/>
  <c r="M1391" i="7"/>
  <c r="M283" i="7"/>
  <c r="M1269" i="7"/>
  <c r="N1269" i="7" s="1"/>
  <c r="M303" i="7"/>
  <c r="O968" i="7"/>
  <c r="O969" i="7" s="1"/>
  <c r="O744" i="7"/>
  <c r="M189" i="7"/>
  <c r="N189" i="7" s="1"/>
  <c r="O110" i="7"/>
  <c r="O1427" i="7"/>
  <c r="O434" i="7"/>
  <c r="M642" i="7"/>
  <c r="O1888" i="7"/>
  <c r="M368" i="7"/>
  <c r="M160" i="7"/>
  <c r="M703" i="7"/>
  <c r="M1225" i="7"/>
  <c r="O1361" i="7"/>
  <c r="O1362" i="7" s="1"/>
  <c r="O1363" i="7" s="1"/>
  <c r="O469" i="7"/>
  <c r="O1217" i="7"/>
  <c r="M1540" i="7"/>
  <c r="O519" i="7"/>
  <c r="O1624" i="7"/>
  <c r="O1270" i="7"/>
  <c r="O154" i="7"/>
  <c r="M1044" i="7"/>
  <c r="O1893" i="7"/>
  <c r="M1956" i="7"/>
  <c r="M838" i="7"/>
  <c r="O541" i="7"/>
  <c r="O190" i="7"/>
  <c r="M1642" i="7"/>
  <c r="O1348" i="7"/>
  <c r="M755" i="7"/>
  <c r="M820" i="7"/>
  <c r="M1400" i="7"/>
  <c r="M262" i="7"/>
  <c r="M1907" i="7"/>
  <c r="M1685" i="7"/>
  <c r="M715" i="7"/>
  <c r="M860" i="7"/>
  <c r="M1150" i="7"/>
  <c r="M1222" i="7"/>
  <c r="M1911" i="7"/>
  <c r="M1374" i="7"/>
  <c r="M531" i="7"/>
  <c r="O12" i="7"/>
  <c r="O13" i="7" s="1"/>
  <c r="O14" i="7" s="1"/>
  <c r="O15" i="7" s="1"/>
  <c r="M676" i="7"/>
  <c r="O1260" i="7"/>
  <c r="O563" i="7"/>
  <c r="O1448" i="7"/>
  <c r="O1449" i="7" s="1"/>
  <c r="O1450" i="7" s="1"/>
  <c r="M1714" i="7"/>
  <c r="M1052" i="7"/>
  <c r="M193" i="7"/>
  <c r="M693" i="7"/>
  <c r="M571" i="7"/>
  <c r="M309" i="7"/>
  <c r="M736" i="7"/>
  <c r="M636" i="7"/>
  <c r="N636" i="7" s="1"/>
  <c r="O1098" i="7"/>
  <c r="O258" i="7"/>
  <c r="M1020" i="7"/>
  <c r="M551" i="7"/>
  <c r="M1698" i="7"/>
  <c r="M767" i="7"/>
  <c r="N767" i="7" s="1"/>
  <c r="M806" i="7"/>
  <c r="M104" i="7"/>
  <c r="M1645" i="7"/>
  <c r="M1314" i="7"/>
  <c r="M1531" i="7"/>
  <c r="M629" i="7"/>
  <c r="N629" i="7" s="1"/>
  <c r="O1767" i="7"/>
  <c r="M385" i="7"/>
  <c r="N385" i="7" s="1"/>
  <c r="O941" i="7"/>
  <c r="O149" i="7"/>
  <c r="O1519" i="7"/>
  <c r="O426" i="7"/>
  <c r="O1923" i="7"/>
  <c r="M1272" i="7"/>
  <c r="N1272" i="7" s="1"/>
  <c r="N1273" i="7" s="1"/>
  <c r="N1274" i="7" s="1"/>
  <c r="N1275" i="7" s="1"/>
  <c r="O1753" i="7"/>
  <c r="M20" i="7"/>
  <c r="M465" i="7"/>
  <c r="M1232" i="7"/>
  <c r="M894" i="7"/>
  <c r="O431" i="7"/>
  <c r="O1793" i="7"/>
  <c r="M1737" i="7"/>
  <c r="O1238" i="7"/>
  <c r="O383" i="7"/>
  <c r="O384" i="7" s="1"/>
  <c r="M1568" i="7"/>
  <c r="M1385" i="7"/>
  <c r="N1385" i="7" s="1"/>
  <c r="N1386" i="7" s="1"/>
  <c r="N1387" i="7" s="1"/>
  <c r="M1655" i="7"/>
  <c r="O451" i="7"/>
  <c r="M256" i="7"/>
  <c r="N256" i="7" s="1"/>
  <c r="M120" i="7"/>
  <c r="N120" i="7" s="1"/>
  <c r="O447" i="7"/>
  <c r="M1889" i="7"/>
  <c r="N1889" i="7" s="1"/>
  <c r="M302" i="7"/>
  <c r="M1742" i="7"/>
  <c r="M17" i="7"/>
  <c r="N17" i="7" s="1"/>
  <c r="M1837" i="7"/>
  <c r="M1920" i="7"/>
  <c r="O238" i="7"/>
  <c r="M1121" i="7"/>
  <c r="M1085" i="7"/>
  <c r="N1085" i="7" s="1"/>
  <c r="N1086" i="7" s="1"/>
  <c r="N1087" i="7" s="1"/>
  <c r="N1088" i="7" s="1"/>
  <c r="N1089" i="7" s="1"/>
  <c r="M487" i="7"/>
  <c r="M163" i="7"/>
  <c r="M915" i="7"/>
  <c r="M245" i="7"/>
  <c r="O807" i="7"/>
  <c r="O808" i="7" s="1"/>
  <c r="O809" i="7" s="1"/>
  <c r="M229" i="7"/>
  <c r="N229" i="7" s="1"/>
  <c r="N230" i="7" s="1"/>
  <c r="N231" i="7" s="1"/>
  <c r="N232" i="7" s="1"/>
  <c r="N233" i="7" s="1"/>
  <c r="N234" i="7" s="1"/>
  <c r="N235" i="7" s="1"/>
  <c r="N236" i="7" s="1"/>
  <c r="N237" i="7" s="1"/>
  <c r="M440" i="7"/>
  <c r="M380" i="7"/>
  <c r="M1881" i="7"/>
  <c r="M1172" i="7"/>
  <c r="O682" i="7"/>
  <c r="M1185" i="7"/>
  <c r="M567" i="7"/>
  <c r="M410" i="7"/>
  <c r="M1252" i="7"/>
  <c r="N1252" i="7" s="1"/>
  <c r="M1965" i="7"/>
  <c r="M911" i="7"/>
  <c r="O621" i="7"/>
  <c r="O1625" i="7"/>
  <c r="O760" i="7"/>
  <c r="O87" i="7"/>
  <c r="M386" i="7"/>
  <c r="O1015" i="7"/>
  <c r="O1669" i="7"/>
  <c r="M1722" i="7"/>
  <c r="O16" i="7"/>
  <c r="O815" i="7"/>
  <c r="O1300" i="7"/>
  <c r="O1301" i="7" s="1"/>
  <c r="M424" i="7"/>
  <c r="M261" i="7"/>
  <c r="O734" i="7"/>
  <c r="O735" i="7" s="1"/>
  <c r="O857" i="7"/>
  <c r="M1451" i="7"/>
  <c r="N1451" i="7" s="1"/>
  <c r="M1218" i="7"/>
  <c r="M1221" i="7"/>
  <c r="M1344" i="7"/>
  <c r="M1684" i="7"/>
  <c r="M513" i="7"/>
  <c r="M356" i="7"/>
  <c r="M376" i="7"/>
  <c r="M1916" i="7"/>
  <c r="O324" i="7"/>
  <c r="O325" i="7" s="1"/>
  <c r="M566" i="7"/>
  <c r="O834" i="7"/>
  <c r="M1392" i="7"/>
  <c r="N1392" i="7" s="1"/>
  <c r="N1393" i="7" s="1"/>
  <c r="N1394" i="7" s="1"/>
  <c r="M1401" i="7"/>
  <c r="M407" i="7"/>
  <c r="O330" i="7"/>
  <c r="O331" i="7" s="1"/>
  <c r="M1689" i="7"/>
  <c r="M1492" i="7"/>
  <c r="N1492" i="7" s="1"/>
  <c r="M973" i="7"/>
  <c r="M363" i="7"/>
  <c r="M1461" i="7"/>
  <c r="M155" i="7"/>
  <c r="O1338" i="7"/>
  <c r="M824" i="7"/>
  <c r="N824" i="7" s="1"/>
  <c r="M1960" i="7"/>
  <c r="N1960" i="7" s="1"/>
  <c r="O983" i="7"/>
  <c r="M673" i="7"/>
  <c r="M1734" i="7"/>
  <c r="M72" i="7"/>
  <c r="M756" i="7"/>
  <c r="M1094" i="7"/>
  <c r="M1115" i="7"/>
  <c r="M101" i="7"/>
  <c r="M517" i="7"/>
  <c r="M1877" i="7"/>
  <c r="N1877" i="7" s="1"/>
  <c r="O1426" i="7"/>
  <c r="M778" i="7"/>
  <c r="M1868" i="7"/>
  <c r="O288" i="7"/>
  <c r="M1529" i="7"/>
  <c r="M125" i="7"/>
  <c r="M1661" i="7"/>
  <c r="O1131" i="7"/>
  <c r="O1132" i="7" s="1"/>
  <c r="M365" i="7"/>
  <c r="M329" i="7"/>
  <c r="N329" i="7" s="1"/>
  <c r="M912" i="7"/>
  <c r="O1134" i="7"/>
  <c r="M243" i="7"/>
  <c r="M1405" i="7"/>
  <c r="M251" i="7"/>
  <c r="M871" i="7"/>
  <c r="M266" i="7"/>
  <c r="O294" i="7"/>
  <c r="O846" i="7"/>
  <c r="M1656" i="7"/>
  <c r="M1049" i="7"/>
  <c r="N1049" i="7" s="1"/>
  <c r="N1050" i="7" s="1"/>
  <c r="N1051" i="7" s="1"/>
  <c r="O1107" i="7"/>
  <c r="O1756" i="7"/>
  <c r="O1757" i="7" s="1"/>
  <c r="O1758" i="7" s="1"/>
  <c r="O1759" i="7" s="1"/>
  <c r="O1760" i="7" s="1"/>
  <c r="O814" i="7"/>
  <c r="M1616" i="7"/>
  <c r="N1616" i="7" s="1"/>
  <c r="M481" i="7"/>
  <c r="M317" i="7"/>
  <c r="M1197" i="7"/>
  <c r="M1657" i="7"/>
  <c r="M709" i="7"/>
  <c r="M259" i="7"/>
  <c r="O201" i="7"/>
  <c r="M1281" i="7"/>
  <c r="M665" i="7"/>
  <c r="M286" i="7"/>
  <c r="M38" i="7"/>
  <c r="M538" i="7"/>
  <c r="M1219" i="7"/>
  <c r="M801" i="7"/>
  <c r="O1558" i="7"/>
  <c r="M1463" i="7"/>
  <c r="M1211" i="7"/>
  <c r="M1520" i="7"/>
  <c r="M1760" i="7"/>
  <c r="M231" i="7"/>
  <c r="M1240" i="7"/>
  <c r="M1604" i="7"/>
  <c r="M299" i="7"/>
  <c r="N299" i="7" s="1"/>
  <c r="M492" i="7"/>
  <c r="M1962" i="7"/>
  <c r="M269" i="7"/>
  <c r="M1569" i="7"/>
  <c r="N1569" i="7" s="1"/>
  <c r="N1570" i="7" s="1"/>
  <c r="N1571" i="7" s="1"/>
  <c r="N1572" i="7" s="1"/>
  <c r="N1573" i="7" s="1"/>
  <c r="M321" i="7"/>
  <c r="M1945" i="7"/>
  <c r="M467" i="7"/>
  <c r="M1312" i="7"/>
  <c r="M1355" i="7"/>
  <c r="N1355" i="7" s="1"/>
  <c r="O1249" i="7"/>
  <c r="M173" i="7"/>
  <c r="N173" i="7" s="1"/>
  <c r="M275" i="7"/>
  <c r="M1468" i="7"/>
  <c r="M1511" i="7"/>
  <c r="M293" i="7"/>
  <c r="M1014" i="7"/>
  <c r="N1014" i="7" s="1"/>
  <c r="M625" i="7"/>
  <c r="N625" i="7" s="1"/>
  <c r="N626" i="7" s="1"/>
  <c r="N627" i="7" s="1"/>
  <c r="N628" i="7" s="1"/>
  <c r="M610" i="7"/>
  <c r="N610" i="7" s="1"/>
  <c r="M783" i="7"/>
  <c r="M853" i="7"/>
  <c r="M1432" i="7"/>
  <c r="O496" i="7"/>
  <c r="O959" i="7"/>
  <c r="M1913" i="7"/>
  <c r="N1913" i="7" s="1"/>
  <c r="O874" i="7"/>
  <c r="M536" i="7"/>
  <c r="M1428" i="7"/>
  <c r="N1428" i="7" s="1"/>
  <c r="M895" i="7"/>
  <c r="M1658" i="7"/>
  <c r="M457" i="7"/>
  <c r="O1337" i="7"/>
  <c r="M898" i="7"/>
  <c r="M585" i="7"/>
  <c r="M1160" i="7"/>
  <c r="O1899" i="7"/>
  <c r="O1900" i="7" s="1"/>
  <c r="O1901" i="7" s="1"/>
  <c r="M1780" i="7"/>
  <c r="M1483" i="7"/>
  <c r="M1278" i="7"/>
  <c r="M140" i="7"/>
  <c r="M920" i="7"/>
  <c r="M207" i="7"/>
  <c r="M1800" i="7"/>
  <c r="M211" i="7"/>
  <c r="M1751" i="7"/>
  <c r="M1541" i="7"/>
  <c r="M1903" i="7"/>
  <c r="M1680" i="7"/>
  <c r="M696" i="7"/>
  <c r="M1328" i="7"/>
  <c r="N1328" i="7" s="1"/>
  <c r="M1636" i="7"/>
  <c r="M1565" i="7"/>
  <c r="N1565" i="7" s="1"/>
  <c r="O1749" i="7"/>
  <c r="O633" i="7"/>
  <c r="M1141" i="7"/>
  <c r="M1855" i="7"/>
  <c r="M1947" i="7"/>
  <c r="M1609" i="7"/>
  <c r="O373" i="7"/>
  <c r="M515" i="7"/>
  <c r="M1968" i="7"/>
  <c r="M690" i="7"/>
  <c r="M1871" i="7"/>
  <c r="O1744" i="7"/>
  <c r="O1745" i="7" s="1"/>
  <c r="O1746" i="7" s="1"/>
  <c r="O1747" i="7" s="1"/>
  <c r="M1452" i="7"/>
  <c r="M576" i="7"/>
  <c r="M306" i="7"/>
  <c r="N306" i="7" s="1"/>
  <c r="N307" i="7" s="1"/>
  <c r="N308" i="7" s="1"/>
  <c r="N309" i="7" s="1"/>
  <c r="M1929" i="7"/>
  <c r="M639" i="7"/>
  <c r="M596" i="7"/>
  <c r="M49" i="7"/>
  <c r="M1635" i="7"/>
  <c r="M477" i="7"/>
  <c r="N477" i="7" s="1"/>
  <c r="O937" i="7"/>
  <c r="M1817" i="7"/>
  <c r="M958" i="7"/>
  <c r="M360" i="7"/>
  <c r="M1259" i="7"/>
  <c r="N1259" i="7" s="1"/>
  <c r="M1345" i="7"/>
  <c r="M1489" i="7"/>
  <c r="M1853" i="7"/>
  <c r="M694" i="7"/>
  <c r="M1298" i="7"/>
  <c r="M940" i="7"/>
  <c r="M1646" i="7"/>
  <c r="M1980" i="7"/>
  <c r="M311" i="7"/>
  <c r="N311" i="7" s="1"/>
  <c r="N312" i="7" s="1"/>
  <c r="N313" i="7" s="1"/>
  <c r="N314" i="7" s="1"/>
  <c r="N315" i="7" s="1"/>
  <c r="N316" i="7" s="1"/>
  <c r="N317" i="7" s="1"/>
  <c r="N318" i="7" s="1"/>
  <c r="N319" i="7" s="1"/>
  <c r="N320" i="7" s="1"/>
  <c r="N321" i="7" s="1"/>
  <c r="M205" i="7"/>
  <c r="M270" i="7"/>
  <c r="M503" i="7"/>
  <c r="N503" i="7" s="1"/>
  <c r="M605" i="7"/>
  <c r="M126" i="7"/>
  <c r="O1061" i="7"/>
  <c r="M1398" i="7"/>
  <c r="M882" i="7"/>
  <c r="M278" i="7"/>
  <c r="N278" i="7" s="1"/>
  <c r="N279" i="7" s="1"/>
  <c r="N280" i="7" s="1"/>
  <c r="M241" i="7"/>
  <c r="M1199" i="7"/>
  <c r="M64" i="7"/>
  <c r="M787" i="7"/>
  <c r="M722" i="7"/>
  <c r="M683" i="7"/>
  <c r="M1310" i="7"/>
  <c r="N1310" i="7" s="1"/>
  <c r="N1311" i="7" s="1"/>
  <c r="N1312" i="7" s="1"/>
  <c r="N1313" i="7" s="1"/>
  <c r="N1314" i="7" s="1"/>
  <c r="N1315" i="7" s="1"/>
  <c r="M984" i="7"/>
  <c r="N984" i="7" s="1"/>
  <c r="N985" i="7" s="1"/>
  <c r="M839" i="7"/>
  <c r="M1561" i="7"/>
  <c r="N1561" i="7" s="1"/>
  <c r="N1562" i="7" s="1"/>
  <c r="O986" i="7"/>
  <c r="M647" i="7"/>
  <c r="N647" i="7" s="1"/>
  <c r="N648" i="7" s="1"/>
  <c r="M648" i="7"/>
  <c r="M1126" i="7"/>
  <c r="M47" i="7"/>
  <c r="M1969" i="7"/>
  <c r="M253" i="7"/>
  <c r="M348" i="7"/>
  <c r="M1629" i="7"/>
  <c r="N1629" i="7" s="1"/>
  <c r="M1806" i="7"/>
  <c r="N1806" i="7" s="1"/>
  <c r="M165" i="7"/>
  <c r="M1891" i="7"/>
  <c r="N1891" i="7" s="1"/>
  <c r="M493" i="7"/>
  <c r="M202" i="7"/>
  <c r="N202" i="7" s="1"/>
  <c r="N203" i="7" s="1"/>
  <c r="N204" i="7" s="1"/>
  <c r="N205" i="7" s="1"/>
  <c r="N206" i="7" s="1"/>
  <c r="N207" i="7" s="1"/>
  <c r="N208" i="7" s="1"/>
  <c r="N209" i="7" s="1"/>
  <c r="N210" i="7" s="1"/>
  <c r="N211" i="7" s="1"/>
  <c r="N212" i="7" s="1"/>
  <c r="N213" i="7" s="1"/>
  <c r="N214" i="7" s="1"/>
  <c r="N215" i="7" s="1"/>
  <c r="N216" i="7" s="1"/>
  <c r="N217" i="7" s="1"/>
  <c r="N218" i="7" s="1"/>
  <c r="M239" i="7"/>
  <c r="M1587" i="7"/>
  <c r="N1587" i="7" s="1"/>
  <c r="M1053" i="7"/>
  <c r="M1687" i="7"/>
  <c r="M993" i="7"/>
  <c r="N993" i="7" s="1"/>
  <c r="N994" i="7" s="1"/>
  <c r="N995" i="7" s="1"/>
  <c r="N996" i="7" s="1"/>
  <c r="N997" i="7" s="1"/>
  <c r="N998" i="7" s="1"/>
  <c r="N999" i="7" s="1"/>
  <c r="N1000" i="7" s="1"/>
  <c r="N1001" i="7" s="1"/>
  <c r="N1002" i="7" s="1"/>
  <c r="N1003" i="7" s="1"/>
  <c r="N1004" i="7" s="1"/>
  <c r="N1005" i="7" s="1"/>
  <c r="N1006" i="7" s="1"/>
  <c r="N1007" i="7" s="1"/>
  <c r="N1008" i="7" s="1"/>
  <c r="N1009" i="7" s="1"/>
  <c r="N1010" i="7" s="1"/>
  <c r="N1011" i="7" s="1"/>
  <c r="N1012" i="7" s="1"/>
  <c r="N1013" i="7" s="1"/>
  <c r="M1102" i="7"/>
  <c r="M470" i="7"/>
  <c r="N470" i="7" s="1"/>
  <c r="N471" i="7" s="1"/>
  <c r="M990" i="7"/>
  <c r="N990" i="7" s="1"/>
  <c r="N991" i="7" s="1"/>
  <c r="M1723" i="7"/>
  <c r="M611" i="7"/>
  <c r="M1724" i="7"/>
  <c r="M15" i="7"/>
  <c r="M232" i="7"/>
  <c r="M1692" i="7"/>
  <c r="M932" i="7"/>
  <c r="M1161" i="7"/>
  <c r="M1173" i="7"/>
  <c r="M1076" i="7"/>
  <c r="M1368" i="7"/>
  <c r="N1368" i="7" s="1"/>
  <c r="M1274" i="7"/>
  <c r="M916" i="7"/>
  <c r="M813" i="7"/>
  <c r="N813" i="7" s="1"/>
  <c r="M1275" i="7"/>
  <c r="M796" i="7"/>
  <c r="M69" i="7"/>
  <c r="N69" i="7" s="1"/>
  <c r="N70" i="7" s="1"/>
  <c r="N71" i="7" s="1"/>
  <c r="M77" i="7"/>
  <c r="O557" i="7"/>
  <c r="O558" i="7" s="1"/>
  <c r="M1957" i="7"/>
  <c r="N1957" i="7" s="1"/>
  <c r="M1438" i="7"/>
  <c r="M1145" i="7"/>
  <c r="M579" i="7"/>
  <c r="N579" i="7" s="1"/>
  <c r="M1320" i="7"/>
  <c r="M1007" i="7"/>
  <c r="M1972" i="7"/>
  <c r="M700" i="7"/>
  <c r="M549" i="7"/>
  <c r="M1551" i="7"/>
  <c r="M338" i="7"/>
  <c r="M918" i="7"/>
  <c r="M420" i="7"/>
  <c r="M1080" i="7"/>
  <c r="N1080" i="7" s="1"/>
  <c r="M1982" i="7"/>
  <c r="M323" i="7"/>
  <c r="N323" i="7" s="1"/>
  <c r="M751" i="7"/>
  <c r="M437" i="7"/>
  <c r="N437" i="7" s="1"/>
  <c r="M954" i="7"/>
  <c r="M1147" i="7"/>
  <c r="N1147" i="7" s="1"/>
  <c r="N1148" i="7" s="1"/>
  <c r="N1149" i="7" s="1"/>
  <c r="M1041" i="7"/>
  <c r="M1416" i="7"/>
  <c r="N1416" i="7" s="1"/>
  <c r="M1699" i="7"/>
  <c r="M644" i="7"/>
  <c r="M1148" i="7"/>
  <c r="M334" i="7"/>
  <c r="M1239" i="7"/>
  <c r="N1239" i="7" s="1"/>
  <c r="M284" i="7"/>
  <c r="M564" i="7"/>
  <c r="N564" i="7" s="1"/>
  <c r="M723" i="7"/>
  <c r="M1584" i="7"/>
  <c r="M1283" i="7"/>
  <c r="M1545" i="7"/>
  <c r="N1545" i="7" s="1"/>
  <c r="O1106" i="7"/>
  <c r="M263" i="7"/>
  <c r="M727" i="7"/>
  <c r="M768" i="7"/>
  <c r="M1670" i="7"/>
  <c r="M445" i="7"/>
  <c r="M1827" i="7"/>
  <c r="M353" i="7"/>
  <c r="M1233" i="7"/>
  <c r="O603" i="7"/>
  <c r="O604" i="7" s="1"/>
  <c r="M1709" i="7"/>
  <c r="M1834" i="7"/>
  <c r="M121" i="7"/>
  <c r="N121" i="7" s="1"/>
  <c r="N122" i="7" s="1"/>
  <c r="N123" i="7" s="1"/>
  <c r="N124" i="7" s="1"/>
  <c r="M345" i="7"/>
  <c r="N345" i="7" s="1"/>
  <c r="M948" i="7"/>
  <c r="M903" i="7"/>
  <c r="M653" i="7"/>
  <c r="M527" i="7"/>
  <c r="M1026" i="7"/>
  <c r="M1349" i="7"/>
  <c r="N1349" i="7" s="1"/>
  <c r="M913" i="7"/>
  <c r="M128" i="7"/>
  <c r="N128" i="7" s="1"/>
  <c r="N129" i="7" s="1"/>
  <c r="N130" i="7" s="1"/>
  <c r="N131" i="7" s="1"/>
  <c r="N132" i="7" s="1"/>
  <c r="N133" i="7" s="1"/>
  <c r="N134" i="7" s="1"/>
  <c r="N135" i="7" s="1"/>
  <c r="N136" i="7" s="1"/>
  <c r="N137" i="7" s="1"/>
  <c r="N138" i="7" s="1"/>
  <c r="N139" i="7" s="1"/>
  <c r="N140" i="7" s="1"/>
  <c r="N141" i="7" s="1"/>
  <c r="N142" i="7" s="1"/>
  <c r="N143" i="7" s="1"/>
  <c r="N144" i="7" s="1"/>
  <c r="N145" i="7" s="1"/>
  <c r="M1651" i="7"/>
  <c r="M1253" i="7"/>
  <c r="M89" i="7"/>
  <c r="M1228" i="7"/>
  <c r="M1050" i="7"/>
  <c r="M1764" i="7"/>
  <c r="M651" i="7"/>
  <c r="M372" i="7"/>
  <c r="M335" i="7"/>
  <c r="M312" i="7"/>
  <c r="M1732" i="7"/>
  <c r="O936" i="7"/>
  <c r="M1162" i="7"/>
  <c r="N1162" i="7" s="1"/>
  <c r="M1213" i="7"/>
  <c r="O1574" i="7"/>
  <c r="M1136" i="7"/>
  <c r="M1627" i="7"/>
  <c r="N1627" i="7" s="1"/>
  <c r="M1016" i="7"/>
  <c r="N1016" i="7" s="1"/>
  <c r="N1017" i="7" s="1"/>
  <c r="M1067" i="7"/>
  <c r="M1395" i="7"/>
  <c r="M876" i="7"/>
  <c r="M1429" i="7"/>
  <c r="N1429" i="7" s="1"/>
  <c r="N1430" i="7" s="1"/>
  <c r="N1431" i="7" s="1"/>
  <c r="N1432" i="7" s="1"/>
  <c r="N1433" i="7" s="1"/>
  <c r="N1434" i="7" s="1"/>
  <c r="N1435" i="7" s="1"/>
  <c r="N1436" i="7" s="1"/>
  <c r="M577" i="7"/>
  <c r="M1037" i="7"/>
  <c r="M1977" i="7"/>
  <c r="N1977" i="7" s="1"/>
  <c r="N1978" i="7" s="1"/>
  <c r="M99" i="7"/>
  <c r="N99" i="7" s="1"/>
  <c r="N100" i="7" s="1"/>
  <c r="M1326" i="7"/>
  <c r="N1326" i="7" s="1"/>
  <c r="M580" i="7"/>
  <c r="M1146" i="7"/>
  <c r="M1386" i="7"/>
  <c r="M1662" i="7"/>
  <c r="M358" i="7"/>
  <c r="N358" i="7" s="1"/>
  <c r="M938" i="7"/>
  <c r="M179" i="7"/>
  <c r="M500" i="7"/>
  <c r="M1180" i="7"/>
  <c r="M1165" i="7"/>
  <c r="M1241" i="7"/>
  <c r="M951" i="7"/>
  <c r="M597" i="7"/>
  <c r="M1514" i="7"/>
  <c r="M1582" i="7"/>
  <c r="M1861" i="7"/>
  <c r="M1535" i="7"/>
  <c r="N1535" i="7" s="1"/>
  <c r="N1536" i="7" s="1"/>
  <c r="M1940" i="7"/>
  <c r="M622" i="7"/>
  <c r="N622" i="7" s="1"/>
  <c r="N623" i="7" s="1"/>
  <c r="N624" i="7" s="1"/>
  <c r="M1555" i="7"/>
  <c r="N1555" i="7" s="1"/>
  <c r="M856" i="7"/>
  <c r="M816" i="7"/>
  <c r="N816" i="7" s="1"/>
  <c r="N817" i="7" s="1"/>
  <c r="M1917" i="7"/>
  <c r="M1936" i="7"/>
  <c r="M1319" i="7"/>
  <c r="M304" i="7"/>
  <c r="N304" i="7" s="1"/>
  <c r="M24" i="7"/>
  <c r="N24" i="7" s="1"/>
  <c r="M883" i="7"/>
  <c r="M1784" i="7"/>
  <c r="O1559" i="7"/>
  <c r="O1560" i="7" s="1"/>
  <c r="M1786" i="7"/>
  <c r="O1761" i="7"/>
  <c r="O1762" i="7" s="1"/>
  <c r="O1763" i="7" s="1"/>
  <c r="M1226" i="7"/>
  <c r="N1226" i="7" s="1"/>
  <c r="M343" i="7"/>
  <c r="M827" i="7"/>
  <c r="M1286" i="7"/>
  <c r="M267" i="7"/>
  <c r="O490" i="7"/>
  <c r="O491" i="7" s="1"/>
  <c r="M1690" i="7"/>
  <c r="M1863" i="7"/>
  <c r="M1502" i="7"/>
  <c r="M710" i="7"/>
  <c r="O864" i="7"/>
  <c r="M1869" i="7"/>
  <c r="N1869" i="7" s="1"/>
  <c r="N1870" i="7" s="1"/>
  <c r="N1871" i="7" s="1"/>
  <c r="N1872" i="7" s="1"/>
  <c r="M843" i="7"/>
  <c r="M1974" i="7"/>
  <c r="M182" i="7"/>
  <c r="M425" i="7"/>
  <c r="M1388" i="7"/>
  <c r="M145" i="7"/>
  <c r="O845" i="7"/>
  <c r="M401" i="7"/>
  <c r="M1066" i="7"/>
  <c r="M1509" i="7"/>
  <c r="N1509" i="7" s="1"/>
  <c r="N1510" i="7" s="1"/>
  <c r="M1333" i="7"/>
  <c r="M468" i="7"/>
  <c r="M1811" i="7"/>
  <c r="M203" i="7"/>
  <c r="M792" i="7"/>
  <c r="M209" i="7"/>
  <c r="M1884" i="7"/>
  <c r="M1353" i="7"/>
  <c r="M562" i="7"/>
  <c r="N562" i="7" s="1"/>
  <c r="M1090" i="7"/>
  <c r="N1090" i="7" s="1"/>
  <c r="N1091" i="7" s="1"/>
  <c r="N1092" i="7" s="1"/>
  <c r="M1803" i="7"/>
  <c r="M671" i="7"/>
  <c r="M332" i="7"/>
  <c r="M790" i="7"/>
  <c r="M455" i="7"/>
  <c r="N455" i="7" s="1"/>
  <c r="N456" i="7" s="1"/>
  <c r="N457" i="7" s="1"/>
  <c r="N458" i="7" s="1"/>
  <c r="N459" i="7" s="1"/>
  <c r="N460" i="7" s="1"/>
  <c r="N461" i="7" s="1"/>
  <c r="N462" i="7" s="1"/>
  <c r="N463" i="7" s="1"/>
  <c r="N464" i="7" s="1"/>
  <c r="N465" i="7" s="1"/>
  <c r="N466" i="7" s="1"/>
  <c r="N467" i="7" s="1"/>
  <c r="N468" i="7" s="1"/>
  <c r="M392" i="7"/>
  <c r="M996" i="7"/>
  <c r="M1163" i="7"/>
  <c r="M1393" i="7"/>
  <c r="M1754" i="7"/>
  <c r="N1754" i="7" s="1"/>
  <c r="M1276" i="7"/>
  <c r="N1276" i="7" s="1"/>
  <c r="O1494" i="7"/>
  <c r="M1116" i="7"/>
  <c r="M1193" i="7"/>
  <c r="M1455" i="7"/>
  <c r="M976" i="7"/>
  <c r="M847" i="7"/>
  <c r="M117" i="7"/>
  <c r="M617" i="7"/>
  <c r="O1057" i="7"/>
  <c r="M1517" i="7"/>
  <c r="M546" i="7"/>
  <c r="M1099" i="7"/>
  <c r="N1099" i="7" s="1"/>
  <c r="N1100" i="7" s="1"/>
  <c r="N1101" i="7" s="1"/>
  <c r="N1102" i="7" s="1"/>
  <c r="N1103" i="7" s="1"/>
  <c r="N1104" i="7" s="1"/>
  <c r="N1105" i="7" s="1"/>
  <c r="M619" i="7"/>
  <c r="M1339" i="7"/>
  <c r="N1339" i="7" s="1"/>
  <c r="M1327" i="7"/>
  <c r="N1327" i="7" s="1"/>
  <c r="M442" i="7"/>
  <c r="O964" i="7"/>
  <c r="M1389" i="7"/>
  <c r="M1975" i="7"/>
  <c r="N1975" i="7" s="1"/>
  <c r="M378" i="7"/>
  <c r="M978" i="7"/>
  <c r="M719" i="7"/>
  <c r="M520" i="7"/>
  <c r="M1200" i="7"/>
  <c r="M1648" i="7"/>
  <c r="N1648" i="7" s="1"/>
  <c r="N1649" i="7" s="1"/>
  <c r="N1650" i="7" s="1"/>
  <c r="M1822" i="7"/>
  <c r="N1822" i="7" s="1"/>
  <c r="N1823" i="7" s="1"/>
  <c r="N1824" i="7" s="1"/>
  <c r="N1825" i="7" s="1"/>
  <c r="N1826" i="7" s="1"/>
  <c r="N1827" i="7" s="1"/>
  <c r="N1828" i="7" s="1"/>
  <c r="N1829" i="7" s="1"/>
  <c r="N1830" i="7" s="1"/>
  <c r="N1831" i="7" s="1"/>
  <c r="N1832" i="7" s="1"/>
  <c r="N1833" i="7" s="1"/>
  <c r="N1834" i="7" s="1"/>
  <c r="N1835" i="7" s="1"/>
  <c r="N1836" i="7" s="1"/>
  <c r="N1837" i="7" s="1"/>
  <c r="N1838" i="7" s="1"/>
  <c r="N1839" i="7" s="1"/>
  <c r="N1840" i="7" s="1"/>
  <c r="N1841" i="7" s="1"/>
  <c r="M971" i="7"/>
  <c r="M1845" i="7"/>
  <c r="N1845" i="7" s="1"/>
  <c r="M151" i="7"/>
  <c r="M1874" i="7"/>
  <c r="M1789" i="7"/>
  <c r="M1938" i="7"/>
  <c r="M1288" i="7"/>
  <c r="M556" i="7"/>
  <c r="O1612" i="7"/>
  <c r="M716" i="7"/>
  <c r="M81" i="7"/>
  <c r="M704" i="7"/>
  <c r="N704" i="7" s="1"/>
  <c r="M1022" i="7"/>
  <c r="M1063" i="7"/>
  <c r="N1063" i="7" s="1"/>
  <c r="M643" i="7"/>
  <c r="M1444" i="7"/>
  <c r="M1902" i="7"/>
  <c r="M1866" i="7"/>
  <c r="M26" i="7"/>
  <c r="M1246" i="7"/>
  <c r="M422" i="7"/>
  <c r="M887" i="7"/>
  <c r="M1108" i="7"/>
  <c r="N1108" i="7" s="1"/>
  <c r="N1109" i="7" s="1"/>
  <c r="M1446" i="7"/>
  <c r="M627" i="7"/>
  <c r="M510" i="7"/>
  <c r="M1710" i="7"/>
  <c r="M1942" i="7"/>
  <c r="N1942" i="7" s="1"/>
  <c r="M1591" i="7"/>
  <c r="N1591" i="7" s="1"/>
  <c r="N1592" i="7" s="1"/>
  <c r="N1593" i="7" s="1"/>
  <c r="N1594" i="7" s="1"/>
  <c r="M1922" i="7"/>
  <c r="M863" i="7"/>
  <c r="M922" i="7"/>
  <c r="M885" i="7"/>
  <c r="M1151" i="7"/>
  <c r="M73" i="7"/>
  <c r="N73" i="7" s="1"/>
  <c r="N74" i="7" s="1"/>
  <c r="N75" i="7" s="1"/>
  <c r="M150" i="7"/>
  <c r="M505" i="7"/>
  <c r="M485" i="7"/>
  <c r="M569" i="7"/>
  <c r="N569" i="7" s="1"/>
  <c r="N570" i="7" s="1"/>
  <c r="N571" i="7" s="1"/>
  <c r="N572" i="7" s="1"/>
  <c r="N573" i="7" s="1"/>
  <c r="N574" i="7" s="1"/>
  <c r="N575" i="7" s="1"/>
  <c r="N576" i="7" s="1"/>
  <c r="N577" i="7" s="1"/>
  <c r="N578" i="7" s="1"/>
  <c r="M953" i="7"/>
  <c r="M1183" i="7"/>
  <c r="N1183" i="7" s="1"/>
  <c r="M506" i="7"/>
  <c r="M1186" i="7"/>
  <c r="M1769" i="7"/>
  <c r="M741" i="7"/>
  <c r="M559" i="7"/>
  <c r="M868" i="7"/>
  <c r="M524" i="7"/>
  <c r="M631" i="7"/>
  <c r="N631" i="7" s="1"/>
  <c r="N632" i="7" s="1"/>
  <c r="M1144" i="7"/>
  <c r="M349" i="7"/>
  <c r="M495" i="7"/>
  <c r="M781" i="7"/>
  <c r="M1190" i="7"/>
  <c r="N1190" i="7" s="1"/>
  <c r="N1191" i="7" s="1"/>
  <c r="N1192" i="7" s="1"/>
  <c r="N1193" i="7" s="1"/>
  <c r="N1194" i="7" s="1"/>
  <c r="N1195" i="7" s="1"/>
  <c r="M31" i="7"/>
  <c r="M691" i="7"/>
  <c r="M472" i="7"/>
  <c r="M1659" i="7"/>
  <c r="M615" i="7"/>
  <c r="M552" i="7"/>
  <c r="M1832" i="7"/>
  <c r="M1096" i="7"/>
  <c r="M1169" i="7"/>
  <c r="M1433" i="7"/>
  <c r="M1794" i="7"/>
  <c r="N1794" i="7" s="1"/>
  <c r="N1795" i="7" s="1"/>
  <c r="N1796" i="7" s="1"/>
  <c r="N1797" i="7" s="1"/>
  <c r="N1798" i="7" s="1"/>
  <c r="N1799" i="7" s="1"/>
  <c r="N1800" i="7" s="1"/>
  <c r="N1801" i="7" s="1"/>
  <c r="N1802" i="7" s="1"/>
  <c r="N1803" i="7" s="1"/>
  <c r="N1804" i="7" s="1"/>
  <c r="N1805" i="7" s="1"/>
  <c r="M1336" i="7"/>
  <c r="M74" i="7"/>
  <c r="M1694" i="7"/>
  <c r="M1216" i="7"/>
  <c r="M1369" i="7"/>
  <c r="N1369" i="7" s="1"/>
  <c r="N1370" i="7" s="1"/>
  <c r="M1575" i="7"/>
  <c r="M1056" i="7"/>
  <c r="M634" i="7"/>
  <c r="N634" i="7" s="1"/>
  <c r="N635" i="7" s="1"/>
  <c r="M137" i="7"/>
  <c r="M657" i="7"/>
  <c r="M1077" i="7"/>
  <c r="M1537" i="7"/>
  <c r="M1004" i="7"/>
  <c r="M960" i="7"/>
  <c r="M620" i="7"/>
  <c r="M1359" i="7"/>
  <c r="M900" i="7"/>
  <c r="O963" i="7"/>
  <c r="M394" i="7"/>
  <c r="N394" i="7" s="1"/>
  <c r="N395" i="7" s="1"/>
  <c r="N396" i="7" s="1"/>
  <c r="M398" i="7"/>
  <c r="N398" i="7" s="1"/>
  <c r="M1018" i="7"/>
  <c r="M799" i="7"/>
  <c r="M539" i="7"/>
  <c r="M141" i="7"/>
  <c r="M1729" i="7"/>
  <c r="N1729" i="7" s="1"/>
  <c r="N1730" i="7" s="1"/>
  <c r="M161" i="7"/>
  <c r="M1011" i="7"/>
  <c r="M1498" i="7"/>
  <c r="M1457" i="7"/>
  <c r="N1457" i="7" s="1"/>
  <c r="N1458" i="7" s="1"/>
  <c r="N1459" i="7" s="1"/>
  <c r="M1897" i="7"/>
  <c r="N1897" i="7" s="1"/>
  <c r="M586" i="7"/>
  <c r="M637" i="7"/>
  <c r="N637" i="7" s="1"/>
  <c r="N638" i="7" s="1"/>
  <c r="N639" i="7" s="1"/>
  <c r="N640" i="7" s="1"/>
  <c r="N641" i="7" s="1"/>
  <c r="N642" i="7" s="1"/>
  <c r="N643" i="7" s="1"/>
  <c r="M1601" i="7"/>
  <c r="N1601" i="7" s="1"/>
  <c r="N1602" i="7" s="1"/>
  <c r="N1603" i="7" s="1"/>
  <c r="M906" i="7"/>
  <c r="N906" i="7" s="1"/>
  <c r="N907" i="7" s="1"/>
  <c r="N908" i="7" s="1"/>
  <c r="N909" i="7" s="1"/>
  <c r="N910" i="7" s="1"/>
  <c r="N911" i="7" s="1"/>
  <c r="N912" i="7" s="1"/>
  <c r="N913" i="7" s="1"/>
  <c r="M1667" i="7"/>
  <c r="M57" i="7"/>
  <c r="M223" i="7"/>
  <c r="M764" i="7"/>
  <c r="M759" i="7"/>
  <c r="N759" i="7" s="1"/>
  <c r="M1062" i="7"/>
  <c r="N1062" i="7" s="1"/>
  <c r="M25" i="7"/>
  <c r="M86" i="7"/>
  <c r="M544" i="7"/>
  <c r="M1248" i="7"/>
  <c r="M1621" i="7"/>
  <c r="M1623" i="7"/>
  <c r="M590" i="7"/>
  <c r="N590" i="7" s="1"/>
  <c r="N591" i="7" s="1"/>
  <c r="N592" i="7" s="1"/>
  <c r="N593" i="7" s="1"/>
  <c r="N594" i="7" s="1"/>
  <c r="N595" i="7" s="1"/>
  <c r="N596" i="7" s="1"/>
  <c r="M861" i="7"/>
  <c r="N861" i="7" s="1"/>
  <c r="N862" i="7" s="1"/>
  <c r="N863" i="7" s="1"/>
  <c r="M1671" i="7"/>
  <c r="M733" i="7"/>
  <c r="M175" i="7"/>
  <c r="M1208" i="7"/>
  <c r="M1263" i="7"/>
  <c r="M1571" i="7"/>
  <c r="M583" i="7"/>
  <c r="M765" i="7"/>
  <c r="M1748" i="7"/>
  <c r="M891" i="7"/>
  <c r="M1133" i="7"/>
  <c r="M1346" i="7"/>
  <c r="M1909" i="7"/>
  <c r="N1909" i="7" s="1"/>
  <c r="M454" i="7"/>
  <c r="M607" i="7"/>
  <c r="N607" i="7" s="1"/>
  <c r="N608" i="7" s="1"/>
  <c r="N609" i="7" s="1"/>
  <c r="M1128" i="7"/>
  <c r="M1046" i="7"/>
  <c r="M1504" i="7"/>
  <c r="M489" i="7"/>
  <c r="M432" i="7"/>
  <c r="N432" i="7" s="1"/>
  <c r="N433" i="7" s="1"/>
  <c r="M1673" i="7"/>
  <c r="M655" i="7"/>
  <c r="M888" i="7"/>
  <c r="M1230" i="7"/>
  <c r="M91" i="7"/>
  <c r="N91" i="7" s="1"/>
  <c r="M731" i="7"/>
  <c r="M1807" i="7"/>
  <c r="N1807" i="7" s="1"/>
  <c r="M775" i="7"/>
  <c r="M592" i="7"/>
  <c r="M1952" i="7"/>
  <c r="M1176" i="7"/>
  <c r="N1176" i="7" s="1"/>
  <c r="M1453" i="7"/>
  <c r="N1453" i="7" s="1"/>
  <c r="N1454" i="7" s="1"/>
  <c r="M1894" i="7"/>
  <c r="N1894" i="7" s="1"/>
  <c r="N1895" i="7" s="1"/>
  <c r="N1896" i="7" s="1"/>
  <c r="M1496" i="7"/>
  <c r="M234" i="7"/>
  <c r="M1814" i="7"/>
  <c r="M1316" i="7"/>
  <c r="N1316" i="7" s="1"/>
  <c r="M1632" i="7"/>
  <c r="M1695" i="7"/>
  <c r="M1156" i="7"/>
  <c r="M96" i="7"/>
  <c r="M177" i="7"/>
  <c r="M677" i="7"/>
  <c r="M1097" i="7"/>
  <c r="M1557" i="7"/>
  <c r="N1557" i="7" s="1"/>
  <c r="M1383" i="7"/>
  <c r="M1423" i="7"/>
  <c r="M40" i="7"/>
  <c r="M660" i="7"/>
  <c r="M1360" i="7"/>
  <c r="M1705" i="7"/>
  <c r="M1105" i="7"/>
  <c r="M962" i="7"/>
  <c r="M1235" i="7"/>
  <c r="M1848" i="7"/>
  <c r="N1848" i="7" s="1"/>
  <c r="M418" i="7"/>
  <c r="N418" i="7" s="1"/>
  <c r="N419" i="7" s="1"/>
  <c r="N420" i="7" s="1"/>
  <c r="N421" i="7" s="1"/>
  <c r="N422" i="7" s="1"/>
  <c r="N423" i="7" s="1"/>
  <c r="N424" i="7" s="1"/>
  <c r="N425" i="7" s="1"/>
  <c r="M1038" i="7"/>
  <c r="M879" i="7"/>
  <c r="M560" i="7"/>
  <c r="N560" i="7" s="1"/>
  <c r="M381" i="7"/>
  <c r="M1904" i="7"/>
  <c r="M289" i="7"/>
  <c r="N289" i="7" s="1"/>
  <c r="N290" i="7" s="1"/>
  <c r="N291" i="7" s="1"/>
  <c r="M1031" i="7"/>
  <c r="M1618" i="7"/>
  <c r="M1538" i="7"/>
  <c r="M1458" i="7"/>
  <c r="M443" i="7"/>
  <c r="M1518" i="7"/>
  <c r="M1701" i="7"/>
  <c r="M1781" i="7"/>
  <c r="M1846" i="7"/>
  <c r="M1073" i="7"/>
  <c r="N1073" i="7" s="1"/>
  <c r="N1074" i="7" s="1"/>
  <c r="N1075" i="7" s="1"/>
  <c r="N1076" i="7" s="1"/>
  <c r="O1135" i="7"/>
  <c r="M281" i="7"/>
  <c r="M1104" i="7"/>
  <c r="M400" i="7"/>
  <c r="M484" i="7"/>
  <c r="M144" i="7"/>
  <c r="M902" i="7"/>
  <c r="M1182" i="7"/>
  <c r="M761" i="7"/>
  <c r="N761" i="7" s="1"/>
  <c r="N762" i="7" s="1"/>
  <c r="N763" i="7" s="1"/>
  <c r="N764" i="7" s="1"/>
  <c r="N765" i="7" s="1"/>
  <c r="N766" i="7" s="1"/>
  <c r="M65" i="7"/>
  <c r="M388" i="7"/>
  <c r="O146" i="7"/>
  <c r="O147" i="7" s="1"/>
  <c r="O148" i="7" s="1"/>
  <c r="M1526" i="7"/>
  <c r="O1679" i="7"/>
  <c r="M670" i="7"/>
  <c r="M1750" i="7"/>
  <c r="N1750" i="7" s="1"/>
  <c r="N1751" i="7" s="1"/>
  <c r="M1243" i="7"/>
  <c r="M1831" i="7"/>
  <c r="O415" i="7"/>
  <c r="O416" i="7" s="1"/>
  <c r="O417" i="7" s="1"/>
  <c r="M1479" i="7"/>
  <c r="N1479" i="7" s="1"/>
  <c r="N1480" i="7" s="1"/>
  <c r="N1481" i="7" s="1"/>
  <c r="N1482" i="7" s="1"/>
  <c r="N1483" i="7" s="1"/>
  <c r="N1484" i="7" s="1"/>
  <c r="N1485" i="7" s="1"/>
  <c r="N1486" i="7" s="1"/>
  <c r="N1487" i="7" s="1"/>
  <c r="N1488" i="7" s="1"/>
  <c r="N1489" i="7" s="1"/>
  <c r="N1490" i="7" s="1"/>
  <c r="N1491" i="7" s="1"/>
  <c r="M688" i="7"/>
  <c r="M1731" i="7"/>
  <c r="M1001" i="7"/>
  <c r="M770" i="7"/>
  <c r="N770" i="7" s="1"/>
  <c r="M785" i="7"/>
  <c r="M927" i="7"/>
  <c r="N927" i="7" s="1"/>
  <c r="N928" i="7" s="1"/>
  <c r="N929" i="7" s="1"/>
  <c r="M1307" i="7"/>
  <c r="M1293" i="7"/>
  <c r="M1892" i="7"/>
  <c r="M1566" i="7"/>
  <c r="M1611" i="7"/>
  <c r="M614" i="7"/>
  <c r="N614" i="7" s="1"/>
  <c r="M667" i="7"/>
  <c r="M1408" i="7"/>
  <c r="O92" i="7"/>
  <c r="O93" i="7" s="1"/>
  <c r="O94" i="7" s="1"/>
  <c r="O95" i="7" s="1"/>
  <c r="M54" i="7"/>
  <c r="M649" i="7"/>
  <c r="N649" i="7" s="1"/>
  <c r="N650" i="7" s="1"/>
  <c r="N651" i="7" s="1"/>
  <c r="N652" i="7" s="1"/>
  <c r="N653" i="7" s="1"/>
  <c r="N654" i="7" s="1"/>
  <c r="M572" i="7"/>
  <c r="O1873" i="7"/>
  <c r="M795" i="7"/>
  <c r="M928" i="7"/>
  <c r="M1350" i="7"/>
  <c r="N1350" i="7" s="1"/>
  <c r="N1351" i="7" s="1"/>
  <c r="N1352" i="7" s="1"/>
  <c r="N1353" i="7" s="1"/>
  <c r="M111" i="7"/>
  <c r="N111" i="7" s="1"/>
  <c r="N112" i="7" s="1"/>
  <c r="N113" i="7" s="1"/>
  <c r="N114" i="7" s="1"/>
  <c r="N115" i="7" s="1"/>
  <c r="N116" i="7" s="1"/>
  <c r="N117" i="7" s="1"/>
  <c r="N118" i="7" s="1"/>
  <c r="N119" i="7" s="1"/>
  <c r="M771" i="7"/>
  <c r="M1152" i="7"/>
  <c r="M1887" i="7"/>
  <c r="N1887" i="7" s="1"/>
  <c r="M935" i="7"/>
  <c r="M712" i="7"/>
  <c r="M1506" i="7"/>
  <c r="M1256" i="7"/>
  <c r="M1493" i="7"/>
  <c r="N1493" i="7" s="1"/>
  <c r="M1933" i="7"/>
  <c r="N1933" i="7" s="1"/>
  <c r="M314" i="7"/>
  <c r="M1396" i="7"/>
  <c r="M95" i="7"/>
  <c r="M1715" i="7"/>
  <c r="M1296" i="7"/>
  <c r="M542" i="7"/>
  <c r="N542" i="7" s="1"/>
  <c r="N543" i="7" s="1"/>
  <c r="N544" i="7" s="1"/>
  <c r="N545" i="7" s="1"/>
  <c r="N546" i="7" s="1"/>
  <c r="N547" i="7" s="1"/>
  <c r="N548" i="7" s="1"/>
  <c r="N549" i="7" s="1"/>
  <c r="N550" i="7" s="1"/>
  <c r="N551" i="7" s="1"/>
  <c r="N552" i="7" s="1"/>
  <c r="N553" i="7" s="1"/>
  <c r="N554" i="7" s="1"/>
  <c r="N555" i="7" s="1"/>
  <c r="N556" i="7" s="1"/>
  <c r="M197" i="7"/>
  <c r="M717" i="7"/>
  <c r="M1117" i="7"/>
  <c r="M1577" i="7"/>
  <c r="M1812" i="7"/>
  <c r="M1422" i="7"/>
  <c r="M659" i="7"/>
  <c r="M1379" i="7"/>
  <c r="N1379" i="7" s="1"/>
  <c r="M1707" i="7"/>
  <c r="M1342" i="7"/>
  <c r="M157" i="7"/>
  <c r="M1896" i="7"/>
  <c r="M458" i="7"/>
  <c r="M1058" i="7"/>
  <c r="M979" i="7"/>
  <c r="M600" i="7"/>
  <c r="M461" i="7"/>
  <c r="M369" i="7"/>
  <c r="M1071" i="7"/>
  <c r="N1071" i="7" s="1"/>
  <c r="M1718" i="7"/>
  <c r="M1638" i="7"/>
  <c r="M1578" i="7"/>
  <c r="N1578" i="7" s="1"/>
  <c r="M1743" i="7"/>
  <c r="M1598" i="7"/>
  <c r="M1521" i="7"/>
  <c r="M1841" i="7"/>
  <c r="M681" i="7"/>
  <c r="M480" i="7"/>
  <c r="M818" i="7"/>
  <c r="O1976" i="7"/>
  <c r="M279" i="7"/>
  <c r="M943" i="7"/>
  <c r="M1202" i="7"/>
  <c r="M1223" i="7"/>
  <c r="M981" i="7"/>
  <c r="N981" i="7" s="1"/>
  <c r="M1626" i="7"/>
  <c r="N1626" i="7" s="1"/>
  <c r="M85" i="7"/>
  <c r="M448" i="7"/>
  <c r="M166" i="7"/>
  <c r="N166" i="7" s="1"/>
  <c r="N167" i="7" s="1"/>
  <c r="N168" i="7" s="1"/>
  <c r="M1586" i="7"/>
  <c r="M987" i="7"/>
  <c r="N987" i="7" s="1"/>
  <c r="N988" i="7" s="1"/>
  <c r="N989" i="7" s="1"/>
  <c r="M1768" i="7"/>
  <c r="N1768" i="7" s="1"/>
  <c r="N1769" i="7" s="1"/>
  <c r="N1770" i="7" s="1"/>
  <c r="N1771" i="7" s="1"/>
  <c r="N1772" i="7" s="1"/>
  <c r="N1773" i="7" s="1"/>
  <c r="N1774" i="7" s="1"/>
  <c r="N1775" i="7" s="1"/>
  <c r="N1776" i="7" s="1"/>
  <c r="M1763" i="7"/>
  <c r="M1739" i="7"/>
  <c r="M750" i="7"/>
  <c r="O561" i="7"/>
  <c r="M1465" i="7"/>
  <c r="M1273" i="7"/>
  <c r="M555" i="7"/>
  <c r="M1244" i="7"/>
  <c r="M1864" i="7"/>
  <c r="M1188" i="7"/>
  <c r="M1951" i="7"/>
  <c r="M613" i="7"/>
  <c r="N613" i="7" s="1"/>
  <c r="M1414" i="7"/>
  <c r="M865" i="7"/>
  <c r="N865" i="7" s="1"/>
  <c r="N866" i="7" s="1"/>
  <c r="N867" i="7" s="1"/>
  <c r="N868" i="7" s="1"/>
  <c r="N869" i="7" s="1"/>
  <c r="N870" i="7" s="1"/>
  <c r="N871" i="7" s="1"/>
  <c r="N872" i="7" s="1"/>
  <c r="N873" i="7" s="1"/>
  <c r="M945" i="7"/>
  <c r="M1607" i="7"/>
  <c r="N1607" i="7" s="1"/>
  <c r="N1608" i="7" s="1"/>
  <c r="M115" i="7"/>
  <c r="M1028" i="7"/>
  <c r="M1726" i="7"/>
  <c r="M1771" i="7"/>
  <c r="M1034" i="7"/>
  <c r="N1034" i="7" s="1"/>
  <c r="N1035" i="7" s="1"/>
  <c r="N1036" i="7" s="1"/>
  <c r="M925" i="7"/>
  <c r="M186" i="7"/>
  <c r="M272" i="7"/>
  <c r="N272" i="7" s="1"/>
  <c r="N273" i="7" s="1"/>
  <c r="N274" i="7" s="1"/>
  <c r="M194" i="7"/>
  <c r="M829" i="7"/>
  <c r="M872" i="7"/>
  <c r="M21" i="7"/>
  <c r="M982" i="7"/>
  <c r="M1410" i="7"/>
  <c r="M131" i="7"/>
  <c r="M811" i="7"/>
  <c r="M1532" i="7"/>
  <c r="M34" i="7"/>
  <c r="M1356" i="7"/>
  <c r="M1788" i="7"/>
  <c r="M1573" i="7"/>
  <c r="M1795" i="7"/>
  <c r="M1676" i="7"/>
  <c r="M414" i="7"/>
  <c r="N414" i="7" s="1"/>
  <c r="M1792" i="7"/>
  <c r="M1456" i="7"/>
  <c r="N1456" i="7" s="1"/>
  <c r="M135" i="7"/>
  <c r="M1735" i="7"/>
  <c r="M1376" i="7"/>
  <c r="M237" i="7"/>
  <c r="M737" i="7"/>
  <c r="M1137" i="7"/>
  <c r="M1597" i="7"/>
  <c r="M318" i="7"/>
  <c r="M1425" i="7"/>
  <c r="M59" i="7"/>
  <c r="N59" i="7" s="1"/>
  <c r="N60" i="7" s="1"/>
  <c r="N61" i="7" s="1"/>
  <c r="N62" i="7" s="1"/>
  <c r="N63" i="7" s="1"/>
  <c r="M840" i="7"/>
  <c r="M1380" i="7"/>
  <c r="M1821" i="7"/>
  <c r="M1552" i="7"/>
  <c r="M1665" i="7"/>
  <c r="M1851" i="7"/>
  <c r="M1849" i="7"/>
  <c r="N1849" i="7" s="1"/>
  <c r="N1850" i="7" s="1"/>
  <c r="N1851" i="7" s="1"/>
  <c r="N1852" i="7" s="1"/>
  <c r="N1853" i="7" s="1"/>
  <c r="N1854" i="7" s="1"/>
  <c r="N1855" i="7" s="1"/>
  <c r="N1856" i="7" s="1"/>
  <c r="N1857" i="7" s="1"/>
  <c r="N1858" i="7" s="1"/>
  <c r="N1859" i="7" s="1"/>
  <c r="N1860" i="7" s="1"/>
  <c r="N1861" i="7" s="1"/>
  <c r="N1862" i="7" s="1"/>
  <c r="N1863" i="7" s="1"/>
  <c r="N1864" i="7" s="1"/>
  <c r="M478" i="7"/>
  <c r="M1078" i="7"/>
  <c r="M1059" i="7"/>
  <c r="M640" i="7"/>
  <c r="M521" i="7"/>
  <c r="M217" i="7"/>
  <c r="M449" i="7"/>
  <c r="M1091" i="7"/>
  <c r="M1818" i="7"/>
  <c r="M1838" i="7"/>
  <c r="M1678" i="7"/>
  <c r="M1417" i="7"/>
  <c r="M1798" i="7"/>
  <c r="M1824" i="7"/>
  <c r="M1304" i="7"/>
  <c r="M1366" i="7"/>
  <c r="O1354" i="7"/>
  <c r="M743" i="7"/>
  <c r="O1437" i="7"/>
  <c r="M1280" i="7"/>
  <c r="O446" i="7"/>
  <c r="M1378" i="7"/>
  <c r="O758" i="7"/>
  <c r="O359" i="7"/>
  <c r="M1082" i="7"/>
  <c r="M1363" i="7"/>
  <c r="M1023" i="7"/>
  <c r="M1886" i="7"/>
  <c r="N1886" i="7" s="1"/>
  <c r="M225" i="7"/>
  <c r="M568" i="7"/>
  <c r="N568" i="7" s="1"/>
  <c r="M226" i="7"/>
  <c r="M1606" i="7"/>
  <c r="M1441" i="7"/>
  <c r="M1087" i="7"/>
  <c r="M1948" i="7"/>
  <c r="M28" i="7"/>
  <c r="M810" i="7"/>
  <c r="O1790" i="7"/>
  <c r="M1205" i="7"/>
  <c r="N1205" i="7" s="1"/>
  <c r="N1206" i="7" s="1"/>
  <c r="N1207" i="7" s="1"/>
  <c r="N1208" i="7" s="1"/>
  <c r="N1209" i="7" s="1"/>
  <c r="N1210" i="7" s="1"/>
  <c r="N1211" i="7" s="1"/>
  <c r="N1212" i="7" s="1"/>
  <c r="N1213" i="7" s="1"/>
  <c r="N1214" i="7" s="1"/>
  <c r="M825" i="7"/>
  <c r="M739" i="7"/>
  <c r="M1473" i="7"/>
  <c r="M835" i="7"/>
  <c r="N835" i="7" s="1"/>
  <c r="M1943" i="7"/>
  <c r="M264" i="7"/>
  <c r="M923" i="7"/>
  <c r="M985" i="7"/>
  <c r="M429" i="7"/>
  <c r="N429" i="7" s="1"/>
  <c r="N430" i="7" s="1"/>
  <c r="M532" i="7"/>
  <c r="M685" i="7"/>
  <c r="M295" i="7"/>
  <c r="M1167" i="7"/>
  <c r="M1766" i="7"/>
  <c r="M1931" i="7"/>
  <c r="M1030" i="7"/>
  <c r="M1264" i="7"/>
  <c r="N1264" i="7" s="1"/>
  <c r="N1265" i="7" s="1"/>
  <c r="M452" i="7"/>
  <c r="M374" i="7"/>
  <c r="M68" i="7"/>
  <c r="M1009" i="7"/>
  <c r="M844" i="7"/>
  <c r="M1295" i="7"/>
  <c r="M1130" i="7"/>
  <c r="M1470" i="7"/>
  <c r="M171" i="7"/>
  <c r="M831" i="7"/>
  <c r="M1872" i="7"/>
  <c r="M134" i="7"/>
  <c r="M772" i="7"/>
  <c r="M745" i="7"/>
  <c r="N745" i="7" s="1"/>
  <c r="N746" i="7" s="1"/>
  <c r="N747" i="7" s="1"/>
  <c r="N748" i="7" s="1"/>
  <c r="N749" i="7" s="1"/>
  <c r="N750" i="7" s="1"/>
  <c r="N751" i="7" s="1"/>
  <c r="N752" i="7" s="1"/>
  <c r="N753" i="7" s="1"/>
  <c r="N754" i="7" s="1"/>
  <c r="N755" i="7" s="1"/>
  <c r="N756" i="7" s="1"/>
  <c r="N757" i="7" s="1"/>
  <c r="M1436" i="7"/>
  <c r="M1613" i="7"/>
  <c r="N1613" i="7" s="1"/>
  <c r="N1614" i="7" s="1"/>
  <c r="N1615" i="7" s="1"/>
  <c r="M1835" i="7"/>
  <c r="M1796" i="7"/>
  <c r="M474" i="7"/>
  <c r="M1069" i="7"/>
  <c r="M215" i="7"/>
  <c r="M1755" i="7"/>
  <c r="N1755" i="7" s="1"/>
  <c r="M1476" i="7"/>
  <c r="M43" i="7"/>
  <c r="M257" i="7"/>
  <c r="N257" i="7" s="1"/>
  <c r="M757" i="7"/>
  <c r="M1157" i="7"/>
  <c r="M1617" i="7"/>
  <c r="N1617" i="7" s="1"/>
  <c r="M438" i="7"/>
  <c r="M1512" i="7"/>
  <c r="M200" i="7"/>
  <c r="N200" i="7" s="1"/>
  <c r="M1420" i="7"/>
  <c r="M1966" i="7"/>
  <c r="M1663" i="7"/>
  <c r="M707" i="7"/>
  <c r="M62" i="7"/>
  <c r="M1857" i="7"/>
  <c r="M498" i="7"/>
  <c r="M1118" i="7"/>
  <c r="M1139" i="7"/>
  <c r="N1139" i="7" s="1"/>
  <c r="N1140" i="7" s="1"/>
  <c r="N1141" i="7" s="1"/>
  <c r="N1142" i="7" s="1"/>
  <c r="N1143" i="7" s="1"/>
  <c r="N1144" i="7" s="1"/>
  <c r="N1145" i="7" s="1"/>
  <c r="N1146" i="7" s="1"/>
  <c r="M680" i="7"/>
  <c r="M601" i="7"/>
  <c r="N601" i="7" s="1"/>
  <c r="N602" i="7" s="1"/>
  <c r="M1237" i="7"/>
  <c r="M849" i="7"/>
  <c r="M1111" i="7"/>
  <c r="N1111" i="7" s="1"/>
  <c r="N1112" i="7" s="1"/>
  <c r="N1113" i="7" s="1"/>
  <c r="N1114" i="7" s="1"/>
  <c r="N1115" i="7" s="1"/>
  <c r="N1116" i="7" s="1"/>
  <c r="N1117" i="7" s="1"/>
  <c r="N1118" i="7" s="1"/>
  <c r="N1119" i="7" s="1"/>
  <c r="N1120" i="7" s="1"/>
  <c r="N1121" i="7" s="1"/>
  <c r="N1122" i="7" s="1"/>
  <c r="N1123" i="7" s="1"/>
  <c r="N1124" i="7" s="1"/>
  <c r="N1125" i="7" s="1"/>
  <c r="N1126" i="7" s="1"/>
  <c r="N1127" i="7" s="1"/>
  <c r="N1128" i="7" s="1"/>
  <c r="N1129" i="7" s="1"/>
  <c r="N1130" i="7" s="1"/>
  <c r="M1898" i="7"/>
  <c r="M1958" i="7"/>
  <c r="N1958" i="7" s="1"/>
  <c r="M1778" i="7"/>
  <c r="N1778" i="7" s="1"/>
  <c r="N1779" i="7" s="1"/>
  <c r="M1984" i="7"/>
  <c r="M822" i="7"/>
  <c r="N822" i="7" s="1"/>
  <c r="M1005" i="7"/>
  <c r="M1924" i="7"/>
  <c r="M297" i="7"/>
  <c r="N297" i="7" s="1"/>
  <c r="R16" i="6" l="1"/>
  <c r="Q16" i="6"/>
  <c r="P16" i="6"/>
  <c r="S16" i="6"/>
  <c r="T16" i="6"/>
  <c r="N478" i="7"/>
  <c r="N479" i="7" s="1"/>
  <c r="N480" i="7" s="1"/>
  <c r="N481" i="7" s="1"/>
  <c r="N482" i="7" s="1"/>
  <c r="N483" i="7" s="1"/>
  <c r="N484" i="7" s="1"/>
  <c r="N485" i="7" s="1"/>
  <c r="N486" i="7" s="1"/>
  <c r="N487" i="7" s="1"/>
  <c r="N488" i="7" s="1"/>
  <c r="N489" i="7" s="1"/>
  <c r="N1163" i="7"/>
  <c r="N1164" i="7" s="1"/>
  <c r="N1165" i="7" s="1"/>
  <c r="N1166" i="7" s="1"/>
  <c r="N1167" i="7" s="1"/>
  <c r="N1168" i="7" s="1"/>
  <c r="N1169" i="7" s="1"/>
  <c r="N1170" i="7" s="1"/>
  <c r="N1171" i="7" s="1"/>
  <c r="N1172" i="7" s="1"/>
  <c r="N1173" i="7" s="1"/>
  <c r="N1174" i="7" s="1"/>
  <c r="N1175" i="7" s="1"/>
  <c r="N1094" i="7"/>
  <c r="N1095" i="7" s="1"/>
  <c r="N1096" i="7" s="1"/>
  <c r="N347" i="7"/>
  <c r="N348" i="7" s="1"/>
  <c r="N349" i="7" s="1"/>
  <c r="N350" i="7" s="1"/>
  <c r="N1250" i="7"/>
  <c r="N1251" i="7" s="1"/>
  <c r="N951" i="7"/>
  <c r="N952" i="7" s="1"/>
  <c r="N953" i="7" s="1"/>
  <c r="N954" i="7" s="1"/>
  <c r="N955" i="7" s="1"/>
  <c r="N956" i="7" s="1"/>
  <c r="N957" i="7" s="1"/>
  <c r="N958" i="7" s="1"/>
  <c r="N1865" i="7"/>
  <c r="N1866" i="7" s="1"/>
  <c r="N1867" i="7" s="1"/>
  <c r="N1868" i="7" s="1"/>
  <c r="N1618" i="7"/>
  <c r="N1619" i="7" s="1"/>
  <c r="N1620" i="7" s="1"/>
  <c r="N1621" i="7" s="1"/>
  <c r="N1622" i="7" s="1"/>
  <c r="N1623" i="7" s="1"/>
  <c r="N1097" i="7"/>
  <c r="N101" i="7"/>
  <c r="N102" i="7" s="1"/>
  <c r="N103" i="7" s="1"/>
  <c r="N104" i="7" s="1"/>
  <c r="N105" i="7" s="1"/>
  <c r="N106" i="7" s="1"/>
  <c r="N107" i="7" s="1"/>
  <c r="N108" i="7" s="1"/>
  <c r="O300" i="7"/>
  <c r="O301" i="7" s="1"/>
  <c r="O302" i="7" s="1"/>
  <c r="O303" i="7" s="1"/>
  <c r="N301" i="7"/>
  <c r="N302" i="7" s="1"/>
  <c r="N303" i="7" s="1"/>
  <c r="N1722" i="7"/>
  <c r="N1723" i="7" s="1"/>
  <c r="N1724" i="7" s="1"/>
  <c r="N1725" i="7" s="1"/>
  <c r="N1726" i="7" s="1"/>
  <c r="N1727" i="7" s="1"/>
  <c r="N1228" i="7"/>
  <c r="N1229" i="7" s="1"/>
  <c r="N1230" i="7" s="1"/>
  <c r="N1231" i="7" s="1"/>
  <c r="N1232" i="7" s="1"/>
  <c r="N1233" i="7" s="1"/>
  <c r="N1234" i="7" s="1"/>
  <c r="N1235" i="7" s="1"/>
  <c r="N1236" i="7" s="1"/>
  <c r="N1237" i="7" s="1"/>
  <c r="N1763" i="7"/>
  <c r="N89" i="7"/>
  <c r="N611" i="7"/>
  <c r="N1874" i="7"/>
  <c r="N1875" i="7" s="1"/>
  <c r="N1936" i="7"/>
  <c r="N1937" i="7" s="1"/>
  <c r="N1938" i="7" s="1"/>
  <c r="N1939" i="7" s="1"/>
  <c r="N1940" i="7" s="1"/>
  <c r="N1941" i="7" s="1"/>
  <c r="N220" i="7"/>
  <c r="N221" i="7" s="1"/>
  <c r="N222" i="7" s="1"/>
  <c r="N223" i="7" s="1"/>
  <c r="N224" i="7" s="1"/>
  <c r="N225" i="7" s="1"/>
  <c r="N226" i="7" s="1"/>
  <c r="N227" i="7" s="1"/>
  <c r="N228" i="7" s="1"/>
  <c r="N1340" i="7"/>
  <c r="N1341" i="7" s="1"/>
  <c r="N1342" i="7" s="1"/>
  <c r="N1343" i="7" s="1"/>
  <c r="N1344" i="7" s="1"/>
  <c r="N1345" i="7" s="1"/>
  <c r="N1346" i="7" s="1"/>
  <c r="N1347" i="7" s="1"/>
  <c r="N400" i="7"/>
  <c r="N401" i="7" s="1"/>
  <c r="N402" i="7" s="1"/>
  <c r="N403" i="7" s="1"/>
  <c r="N404" i="7" s="1"/>
  <c r="N405" i="7" s="1"/>
  <c r="N406" i="7" s="1"/>
  <c r="N407" i="7" s="1"/>
  <c r="N408" i="7" s="1"/>
  <c r="N409" i="7" s="1"/>
  <c r="N410" i="7" s="1"/>
  <c r="N411" i="7" s="1"/>
  <c r="N412" i="7" s="1"/>
  <c r="N413" i="7" s="1"/>
  <c r="N26" i="7"/>
  <c r="N27" i="7" s="1"/>
  <c r="N28" i="7" s="1"/>
  <c r="N29" i="7" s="1"/>
  <c r="N938" i="7"/>
  <c r="N939" i="7" s="1"/>
  <c r="N940" i="7" s="1"/>
  <c r="O858" i="7"/>
  <c r="O859" i="7" s="1"/>
  <c r="O1520" i="7"/>
  <c r="O353" i="7"/>
  <c r="O838" i="7"/>
  <c r="N1529" i="7"/>
  <c r="N1948" i="7"/>
  <c r="N1949" i="7" s="1"/>
  <c r="N1950" i="7" s="1"/>
  <c r="N1951" i="7" s="1"/>
  <c r="N1952" i="7" s="1"/>
  <c r="N1953" i="7" s="1"/>
  <c r="N1954" i="7" s="1"/>
  <c r="N1955" i="7" s="1"/>
  <c r="N1956" i="7" s="1"/>
  <c r="N777" i="7"/>
  <c r="N778" i="7" s="1"/>
  <c r="N779" i="7" s="1"/>
  <c r="N780" i="7" s="1"/>
  <c r="N781" i="7" s="1"/>
  <c r="N782" i="7" s="1"/>
  <c r="N783" i="7" s="1"/>
  <c r="N784" i="7" s="1"/>
  <c r="N785" i="7" s="1"/>
  <c r="N786" i="7" s="1"/>
  <c r="N787" i="7" s="1"/>
  <c r="N788" i="7" s="1"/>
  <c r="N789" i="7" s="1"/>
  <c r="N790" i="7" s="1"/>
  <c r="N791" i="7" s="1"/>
  <c r="N792" i="7" s="1"/>
  <c r="N793" i="7" s="1"/>
  <c r="N794" i="7" s="1"/>
  <c r="N795" i="7" s="1"/>
  <c r="N796" i="7" s="1"/>
  <c r="N797" i="7" s="1"/>
  <c r="N798" i="7" s="1"/>
  <c r="N799" i="7" s="1"/>
  <c r="N800" i="7" s="1"/>
  <c r="N801" i="7" s="1"/>
  <c r="N802" i="7" s="1"/>
  <c r="N803" i="7" s="1"/>
  <c r="N804" i="7" s="1"/>
  <c r="N805" i="7" s="1"/>
  <c r="N806" i="7" s="1"/>
  <c r="N1263" i="7"/>
  <c r="N1521" i="7"/>
  <c r="N1522" i="7" s="1"/>
  <c r="N1523" i="7" s="1"/>
  <c r="N1524" i="7" s="1"/>
  <c r="N1525" i="7" s="1"/>
  <c r="N1526" i="7" s="1"/>
  <c r="N1497" i="7"/>
  <c r="N1498" i="7" s="1"/>
  <c r="N1499" i="7" s="1"/>
  <c r="N1500" i="7" s="1"/>
  <c r="N1501" i="7" s="1"/>
  <c r="N1502" i="7" s="1"/>
  <c r="N1503" i="7" s="1"/>
  <c r="N1504" i="7" s="1"/>
  <c r="N1505" i="7" s="1"/>
  <c r="N1506" i="7" s="1"/>
  <c r="N1507" i="7" s="1"/>
  <c r="N1508" i="7" s="1"/>
  <c r="N1180" i="7"/>
  <c r="N1181" i="7" s="1"/>
  <c r="N1182" i="7" s="1"/>
  <c r="N1979" i="7"/>
  <c r="N1980" i="7" s="1"/>
  <c r="N1981" i="7" s="1"/>
  <c r="N1982" i="7" s="1"/>
  <c r="N295" i="7"/>
  <c r="N296" i="7" s="1"/>
  <c r="N1150" i="7"/>
  <c r="N1151" i="7" s="1"/>
  <c r="N1152" i="7" s="1"/>
  <c r="N1153" i="7" s="1"/>
  <c r="N1154" i="7" s="1"/>
  <c r="N1155" i="7" s="1"/>
  <c r="N1156" i="7" s="1"/>
  <c r="N1157" i="7" s="1"/>
  <c r="N1158" i="7" s="1"/>
  <c r="N1159" i="7" s="1"/>
  <c r="N1160" i="7" s="1"/>
  <c r="N1161" i="7" s="1"/>
  <c r="N722" i="7"/>
  <c r="N723" i="7" s="1"/>
  <c r="N724" i="7" s="1"/>
  <c r="N847" i="7"/>
  <c r="N848" i="7" s="1"/>
  <c r="O1364" i="7"/>
  <c r="O1365" i="7" s="1"/>
  <c r="O1366" i="7" s="1"/>
  <c r="O1367" i="7" s="1"/>
  <c r="N735" i="7"/>
  <c r="N736" i="7" s="1"/>
  <c r="N737" i="7" s="1"/>
  <c r="N738" i="7" s="1"/>
  <c r="N739" i="7" s="1"/>
  <c r="N740" i="7" s="1"/>
  <c r="N741" i="7" s="1"/>
  <c r="N742" i="7" s="1"/>
  <c r="N743" i="7" s="1"/>
  <c r="N875" i="7"/>
  <c r="N876" i="7" s="1"/>
  <c r="N877" i="7" s="1"/>
  <c r="N878" i="7" s="1"/>
  <c r="N879" i="7" s="1"/>
  <c r="N880" i="7" s="1"/>
  <c r="N881" i="7" s="1"/>
  <c r="N882" i="7" s="1"/>
  <c r="N883" i="7" s="1"/>
  <c r="N884" i="7" s="1"/>
  <c r="N885" i="7" s="1"/>
  <c r="N886" i="7" s="1"/>
  <c r="N887" i="7" s="1"/>
  <c r="N888" i="7" s="1"/>
  <c r="N889" i="7" s="1"/>
  <c r="N890" i="7" s="1"/>
  <c r="N891" i="7" s="1"/>
  <c r="N892" i="7" s="1"/>
  <c r="N893" i="7" s="1"/>
  <c r="N894" i="7" s="1"/>
  <c r="N895" i="7" s="1"/>
  <c r="N896" i="7" s="1"/>
  <c r="N897" i="7" s="1"/>
  <c r="N898" i="7" s="1"/>
  <c r="N899" i="7" s="1"/>
  <c r="N900" i="7" s="1"/>
  <c r="N901" i="7" s="1"/>
  <c r="N902" i="7" s="1"/>
  <c r="N903" i="7" s="1"/>
  <c r="N904" i="7" s="1"/>
  <c r="N905" i="7" s="1"/>
  <c r="N1597" i="7"/>
  <c r="N1598" i="7" s="1"/>
  <c r="N1599" i="7" s="1"/>
  <c r="N1600" i="7" s="1"/>
  <c r="N982" i="7"/>
  <c r="N1460" i="7"/>
  <c r="N1461" i="7" s="1"/>
  <c r="N1462" i="7" s="1"/>
  <c r="N1463" i="7" s="1"/>
  <c r="N1464" i="7" s="1"/>
  <c r="N1465" i="7" s="1"/>
  <c r="N1466" i="7" s="1"/>
  <c r="N1467" i="7" s="1"/>
  <c r="N1468" i="7" s="1"/>
  <c r="N1469" i="7" s="1"/>
  <c r="N1470" i="7" s="1"/>
  <c r="N1471" i="7" s="1"/>
  <c r="N1472" i="7" s="1"/>
  <c r="N1473" i="7" s="1"/>
  <c r="N1474" i="7" s="1"/>
  <c r="N1475" i="7" s="1"/>
  <c r="N1476" i="7" s="1"/>
  <c r="N1477" i="7" s="1"/>
  <c r="N76" i="7"/>
  <c r="N77" i="7" s="1"/>
  <c r="N78" i="7" s="1"/>
  <c r="N79" i="7" s="1"/>
  <c r="N80" i="7" s="1"/>
  <c r="N81" i="7" s="1"/>
  <c r="N82" i="7" s="1"/>
  <c r="N83" i="7" s="1"/>
  <c r="N84" i="7" s="1"/>
  <c r="N85" i="7" s="1"/>
  <c r="N86" i="7" s="1"/>
  <c r="N360" i="7"/>
  <c r="N361" i="7" s="1"/>
  <c r="N362" i="7" s="1"/>
  <c r="N363" i="7" s="1"/>
  <c r="N364" i="7" s="1"/>
  <c r="N365" i="7" s="1"/>
  <c r="N366" i="7" s="1"/>
  <c r="N1961" i="7"/>
  <c r="N1962" i="7" s="1"/>
  <c r="N1963" i="7" s="1"/>
  <c r="N1964" i="7" s="1"/>
  <c r="N1965" i="7" s="1"/>
  <c r="N1966" i="7" s="1"/>
  <c r="N1967" i="7" s="1"/>
  <c r="N1968" i="7" s="1"/>
  <c r="N1969" i="7" s="1"/>
  <c r="N1970" i="7" s="1"/>
  <c r="N1971" i="7" s="1"/>
  <c r="N1972" i="7" s="1"/>
  <c r="N1973" i="7" s="1"/>
  <c r="N1974" i="7" s="1"/>
  <c r="N1395" i="7"/>
  <c r="N1396" i="7" s="1"/>
  <c r="N1397" i="7" s="1"/>
  <c r="N1398" i="7" s="1"/>
  <c r="N1399" i="7" s="1"/>
  <c r="N1400" i="7" s="1"/>
  <c r="N1401" i="7" s="1"/>
  <c r="N1402" i="7" s="1"/>
  <c r="N1403" i="7" s="1"/>
  <c r="N1404" i="7" s="1"/>
  <c r="N1405" i="7" s="1"/>
  <c r="N1406" i="7" s="1"/>
  <c r="N261" i="7"/>
  <c r="N262" i="7" s="1"/>
  <c r="N263" i="7" s="1"/>
  <c r="N768" i="7"/>
  <c r="N769" i="7" s="1"/>
  <c r="N326" i="7"/>
  <c r="N498" i="7"/>
  <c r="N499" i="7" s="1"/>
  <c r="N500" i="7" s="1"/>
  <c r="N501" i="7" s="1"/>
  <c r="N502" i="7" s="1"/>
  <c r="O851" i="7"/>
  <c r="N1240" i="7"/>
  <c r="N1241" i="7" s="1"/>
  <c r="N1242" i="7" s="1"/>
  <c r="N1243" i="7" s="1"/>
  <c r="N1244" i="7" s="1"/>
  <c r="N1245" i="7" s="1"/>
  <c r="N1246" i="7" s="1"/>
  <c r="N1247" i="7" s="1"/>
  <c r="N1248" i="7" s="1"/>
  <c r="N1298" i="7"/>
  <c r="N1299" i="7" s="1"/>
  <c r="N1356" i="7"/>
  <c r="N1357" i="7" s="1"/>
  <c r="N1358" i="7" s="1"/>
  <c r="N1359" i="7" s="1"/>
  <c r="N1360" i="7" s="1"/>
  <c r="N438" i="7"/>
  <c r="N439" i="7" s="1"/>
  <c r="N440" i="7" s="1"/>
  <c r="N441" i="7" s="1"/>
  <c r="N442" i="7" s="1"/>
  <c r="N443" i="7" s="1"/>
  <c r="N444" i="7" s="1"/>
  <c r="N445" i="7" s="1"/>
  <c r="N264" i="7"/>
  <c r="N1455" i="7"/>
  <c r="O1791" i="7"/>
  <c r="O448" i="7"/>
  <c r="O449" i="7" s="1"/>
  <c r="O450" i="7" s="1"/>
  <c r="O1271" i="7"/>
  <c r="N368" i="7"/>
  <c r="N1758" i="7"/>
  <c r="N1759" i="7" s="1"/>
  <c r="N1760" i="7" s="1"/>
  <c r="N1878" i="7"/>
  <c r="N1879" i="7" s="1"/>
  <c r="N1880" i="7" s="1"/>
  <c r="N1881" i="7" s="1"/>
  <c r="N1882" i="7" s="1"/>
  <c r="N1883" i="7" s="1"/>
  <c r="N1884" i="7" s="1"/>
  <c r="N1885" i="7" s="1"/>
  <c r="N64" i="7"/>
  <c r="N65" i="7" s="1"/>
  <c r="N66" i="7" s="1"/>
  <c r="N67" i="7" s="1"/>
  <c r="N68" i="7" s="1"/>
  <c r="N685" i="7"/>
  <c r="N686" i="7" s="1"/>
  <c r="N687" i="7" s="1"/>
  <c r="N688" i="7" s="1"/>
  <c r="N689" i="7" s="1"/>
  <c r="N690" i="7" s="1"/>
  <c r="N691" i="7" s="1"/>
  <c r="N241" i="7"/>
  <c r="N369" i="7"/>
  <c r="N370" i="7" s="1"/>
  <c r="N371" i="7" s="1"/>
  <c r="N372" i="7" s="1"/>
  <c r="N281" i="7"/>
  <c r="N282" i="7" s="1"/>
  <c r="N283" i="7" s="1"/>
  <c r="N284" i="7" s="1"/>
  <c r="N285" i="7" s="1"/>
  <c r="N286" i="7" s="1"/>
  <c r="N287" i="7" s="1"/>
  <c r="N1563" i="7"/>
  <c r="N1564" i="7" s="1"/>
  <c r="N448" i="7"/>
  <c r="N1780" i="7"/>
  <c r="N1781" i="7" s="1"/>
  <c r="N1782" i="7" s="1"/>
  <c r="N1783" i="7" s="1"/>
  <c r="N1784" i="7" s="1"/>
  <c r="N1785" i="7" s="1"/>
  <c r="N1786" i="7" s="1"/>
  <c r="N1787" i="7" s="1"/>
  <c r="N1788" i="7" s="1"/>
  <c r="N1789" i="7" s="1"/>
  <c r="N1943" i="7"/>
  <c r="N449" i="7"/>
  <c r="N450" i="7" s="1"/>
  <c r="N1846" i="7"/>
  <c r="N1847" i="7" s="1"/>
  <c r="O875" i="7"/>
  <c r="O876" i="7" s="1"/>
  <c r="O877" i="7" s="1"/>
  <c r="O878" i="7" s="1"/>
  <c r="O879" i="7" s="1"/>
  <c r="O880" i="7" s="1"/>
  <c r="O881" i="7" s="1"/>
  <c r="O882" i="7" s="1"/>
  <c r="O883" i="7" s="1"/>
  <c r="O884" i="7" s="1"/>
  <c r="O885" i="7" s="1"/>
  <c r="O886" i="7" s="1"/>
  <c r="O887" i="7" s="1"/>
  <c r="O888" i="7" s="1"/>
  <c r="O889" i="7" s="1"/>
  <c r="O890" i="7" s="1"/>
  <c r="O891" i="7" s="1"/>
  <c r="O892" i="7" s="1"/>
  <c r="O893" i="7" s="1"/>
  <c r="O894" i="7" s="1"/>
  <c r="O895" i="7" s="1"/>
  <c r="O896" i="7" s="1"/>
  <c r="O897" i="7" s="1"/>
  <c r="O898" i="7" s="1"/>
  <c r="O899" i="7" s="1"/>
  <c r="O900" i="7" s="1"/>
  <c r="O901" i="7" s="1"/>
  <c r="O902" i="7" s="1"/>
  <c r="O903" i="7" s="1"/>
  <c r="O904" i="7" s="1"/>
  <c r="O905" i="7" s="1"/>
  <c r="O847" i="7"/>
  <c r="O848" i="7" s="1"/>
  <c r="O849" i="7" s="1"/>
  <c r="O850" i="7" s="1"/>
  <c r="O1721" i="7"/>
  <c r="O1722" i="7" s="1"/>
  <c r="O1723" i="7" s="1"/>
  <c r="O1724" i="7" s="1"/>
  <c r="O1725" i="7" s="1"/>
  <c r="O1726" i="7" s="1"/>
  <c r="O1727" i="7" s="1"/>
  <c r="N1610" i="7"/>
  <c r="N1611" i="7" s="1"/>
  <c r="N1670" i="7"/>
  <c r="N1671" i="7" s="1"/>
  <c r="N1672" i="7" s="1"/>
  <c r="N1673" i="7" s="1"/>
  <c r="N1674" i="7" s="1"/>
  <c r="N1675" i="7" s="1"/>
  <c r="N1676" i="7" s="1"/>
  <c r="N1677" i="7" s="1"/>
  <c r="N1678" i="7" s="1"/>
  <c r="N1900" i="7"/>
  <c r="N1901" i="7" s="1"/>
  <c r="N1902" i="7" s="1"/>
  <c r="N1903" i="7" s="1"/>
  <c r="N1904" i="7" s="1"/>
  <c r="N1905" i="7" s="1"/>
  <c r="N1906" i="7" s="1"/>
  <c r="N1907" i="7" s="1"/>
  <c r="N243" i="7"/>
  <c r="N244" i="7" s="1"/>
  <c r="N245" i="7" s="1"/>
  <c r="N246" i="7" s="1"/>
  <c r="N247" i="7" s="1"/>
  <c r="N248" i="7" s="1"/>
  <c r="N249" i="7" s="1"/>
  <c r="N250" i="7" s="1"/>
  <c r="N251" i="7" s="1"/>
  <c r="N252" i="7" s="1"/>
  <c r="N253" i="7" s="1"/>
  <c r="N254" i="7" s="1"/>
  <c r="N821" i="7"/>
  <c r="N683" i="7"/>
  <c r="N684" i="7" s="1"/>
  <c r="N1185" i="7"/>
  <c r="N1186" i="7" s="1"/>
  <c r="N1187" i="7" s="1"/>
  <c r="N1188" i="7" s="1"/>
  <c r="N1189" i="7" s="1"/>
  <c r="N960" i="7"/>
  <c r="N961" i="7" s="1"/>
  <c r="N962" i="7" s="1"/>
  <c r="O497" i="7"/>
  <c r="O498" i="7" s="1"/>
  <c r="O499" i="7" s="1"/>
  <c r="O500" i="7" s="1"/>
  <c r="O501" i="7" s="1"/>
  <c r="O502" i="7" s="1"/>
  <c r="N1077" i="7"/>
  <c r="N1078" i="7" s="1"/>
  <c r="N1079" i="7" s="1"/>
  <c r="N472" i="7"/>
  <c r="N473" i="7" s="1"/>
  <c r="N474" i="7" s="1"/>
  <c r="N475" i="7" s="1"/>
  <c r="N476" i="7" s="1"/>
  <c r="N1752" i="7"/>
  <c r="N1052" i="7"/>
  <c r="N1053" i="7" s="1"/>
  <c r="N1054" i="7" s="1"/>
  <c r="N1055" i="7" s="1"/>
  <c r="N1056" i="7" s="1"/>
  <c r="N615" i="7"/>
  <c r="N616" i="7" s="1"/>
  <c r="N617" i="7" s="1"/>
  <c r="N618" i="7" s="1"/>
  <c r="N619" i="7" s="1"/>
  <c r="N620" i="7" s="1"/>
  <c r="N1731" i="7"/>
  <c r="N1732" i="7" s="1"/>
  <c r="N1733" i="7" s="1"/>
  <c r="N1734" i="7" s="1"/>
  <c r="N1735" i="7" s="1"/>
  <c r="N1736" i="7" s="1"/>
  <c r="N1737" i="7" s="1"/>
  <c r="N1738" i="7" s="1"/>
  <c r="N1739" i="7" s="1"/>
  <c r="N1740" i="7" s="1"/>
  <c r="N1741" i="7" s="1"/>
  <c r="N1742" i="7" s="1"/>
  <c r="N1743" i="7" s="1"/>
  <c r="O1495" i="7"/>
  <c r="O492" i="7"/>
  <c r="O493" i="7" s="1"/>
  <c r="O494" i="7" s="1"/>
  <c r="O495" i="7" s="1"/>
  <c r="N580" i="7"/>
  <c r="N581" i="7" s="1"/>
  <c r="N582" i="7" s="1"/>
  <c r="N583" i="7" s="1"/>
  <c r="N584" i="7" s="1"/>
  <c r="N585" i="7" s="1"/>
  <c r="N586" i="7" s="1"/>
  <c r="N587" i="7" s="1"/>
  <c r="N588" i="7" s="1"/>
  <c r="N125" i="7"/>
  <c r="N126" i="7" s="1"/>
  <c r="N127" i="7" s="1"/>
  <c r="N1584" i="7"/>
  <c r="N1585" i="7" s="1"/>
  <c r="N1586" i="7" s="1"/>
  <c r="O1415" i="7"/>
  <c r="N38" i="7"/>
  <c r="N39" i="7" s="1"/>
  <c r="N40" i="7" s="1"/>
  <c r="N41" i="7" s="1"/>
  <c r="N42" i="7" s="1"/>
  <c r="N43" i="7" s="1"/>
  <c r="N44" i="7" s="1"/>
  <c r="N566" i="7"/>
  <c r="N567" i="7" s="1"/>
  <c r="N853" i="7"/>
  <c r="N854" i="7" s="1"/>
  <c r="N855" i="7" s="1"/>
  <c r="N856" i="7" s="1"/>
  <c r="N838" i="7"/>
  <c r="N839" i="7" s="1"/>
  <c r="N840" i="7" s="1"/>
  <c r="N841" i="7" s="1"/>
  <c r="N842" i="7" s="1"/>
  <c r="N843" i="7" s="1"/>
  <c r="N844" i="7" s="1"/>
  <c r="N1136" i="7"/>
  <c r="N1137" i="7" s="1"/>
  <c r="N332" i="7"/>
  <c r="N333" i="7" s="1"/>
  <c r="N334" i="7" s="1"/>
  <c r="N335" i="7" s="1"/>
  <c r="N336" i="7" s="1"/>
  <c r="N337" i="7" s="1"/>
  <c r="N338" i="7" s="1"/>
  <c r="N339" i="7" s="1"/>
  <c r="N340" i="7" s="1"/>
  <c r="N341" i="7" s="1"/>
  <c r="N342" i="7" s="1"/>
  <c r="N343" i="7" s="1"/>
  <c r="N344" i="7" s="1"/>
  <c r="N1714" i="7"/>
  <c r="N1715" i="7" s="1"/>
  <c r="N1716" i="7" s="1"/>
  <c r="N1717" i="7" s="1"/>
  <c r="N1718" i="7" s="1"/>
  <c r="N1719" i="7" s="1"/>
  <c r="N174" i="7"/>
  <c r="N175" i="7" s="1"/>
  <c r="N176" i="7" s="1"/>
  <c r="N177" i="7" s="1"/>
  <c r="N178" i="7" s="1"/>
  <c r="N179" i="7" s="1"/>
  <c r="N180" i="7" s="1"/>
  <c r="N181" i="7" s="1"/>
  <c r="N182" i="7" s="1"/>
  <c r="N183" i="7" s="1"/>
  <c r="N184" i="7" s="1"/>
  <c r="N185" i="7" s="1"/>
  <c r="N186" i="7" s="1"/>
  <c r="N725" i="7"/>
  <c r="N726" i="7" s="1"/>
  <c r="N727" i="7" s="1"/>
  <c r="N1452" i="7"/>
  <c r="O328" i="7"/>
  <c r="N1438" i="7"/>
  <c r="N1439" i="7" s="1"/>
  <c r="N1440" i="7" s="1"/>
  <c r="N1441" i="7" s="1"/>
  <c r="N1442" i="7" s="1"/>
  <c r="N1443" i="7" s="1"/>
  <c r="N1444" i="7" s="1"/>
  <c r="N1445" i="7" s="1"/>
  <c r="N1446" i="7" s="1"/>
  <c r="N293" i="7"/>
  <c r="N1680" i="7"/>
  <c r="N1681" i="7" s="1"/>
  <c r="N1682" i="7" s="1"/>
  <c r="N1683" i="7" s="1"/>
  <c r="N1684" i="7" s="1"/>
  <c r="N1685" i="7" s="1"/>
  <c r="N1686" i="7" s="1"/>
  <c r="N1687" i="7" s="1"/>
  <c r="N1651" i="7"/>
  <c r="N1652" i="7" s="1"/>
  <c r="N1653" i="7" s="1"/>
  <c r="N1654" i="7" s="1"/>
  <c r="N1655" i="7" s="1"/>
  <c r="N1656" i="7" s="1"/>
  <c r="N1657" i="7" s="1"/>
  <c r="N1658" i="7" s="1"/>
  <c r="N1659" i="7" s="1"/>
  <c r="N1660" i="7" s="1"/>
  <c r="N1661" i="7" s="1"/>
  <c r="N1662" i="7" s="1"/>
  <c r="N1663" i="7" s="1"/>
  <c r="N1664" i="7" s="1"/>
  <c r="N1665" i="7" s="1"/>
  <c r="N1666" i="7" s="1"/>
  <c r="N1667" i="7" s="1"/>
  <c r="N1668" i="7" s="1"/>
  <c r="N1414" i="7"/>
  <c r="N492" i="7"/>
  <c r="N493" i="7" s="1"/>
  <c r="N494" i="7" s="1"/>
  <c r="N495" i="7" s="1"/>
  <c r="N1898" i="7"/>
  <c r="N1371" i="7"/>
  <c r="N1372" i="7" s="1"/>
  <c r="N1373" i="7" s="1"/>
  <c r="N1374" i="7" s="1"/>
  <c r="N1609" i="7"/>
  <c r="N266" i="7"/>
  <c r="N267" i="7" s="1"/>
  <c r="N268" i="7" s="1"/>
  <c r="N269" i="7" s="1"/>
  <c r="N270" i="7" s="1"/>
  <c r="N271" i="7" s="1"/>
  <c r="O326" i="7"/>
  <c r="N1911" i="7"/>
  <c r="N1912" i="7" s="1"/>
  <c r="N160" i="7"/>
  <c r="N161" i="7" s="1"/>
  <c r="N162" i="7" s="1"/>
  <c r="N163" i="7" s="1"/>
  <c r="N164" i="7" s="1"/>
  <c r="N165" i="7" s="1"/>
  <c r="O23" i="7"/>
  <c r="N1216" i="7"/>
  <c r="N1363" i="7"/>
  <c r="N1364" i="7" s="1"/>
  <c r="N1365" i="7" s="1"/>
  <c r="N1366" i="7" s="1"/>
  <c r="N1367" i="7" s="1"/>
  <c r="N1630" i="7"/>
  <c r="N1631" i="7" s="1"/>
  <c r="N1632" i="7" s="1"/>
  <c r="N1633" i="7" s="1"/>
  <c r="N1634" i="7" s="1"/>
  <c r="N1635" i="7" s="1"/>
  <c r="N1636" i="7" s="1"/>
  <c r="N1637" i="7" s="1"/>
  <c r="N1638" i="7" s="1"/>
  <c r="N1639" i="7" s="1"/>
  <c r="N1640" i="7" s="1"/>
  <c r="N1641" i="7" s="1"/>
  <c r="N1642" i="7" s="1"/>
  <c r="N1643" i="7" s="1"/>
  <c r="N1644" i="7" s="1"/>
  <c r="N1645" i="7" s="1"/>
  <c r="N1646" i="7" s="1"/>
  <c r="N1647" i="7" s="1"/>
  <c r="N1548" i="7"/>
  <c r="N1549" i="7" s="1"/>
  <c r="N1550" i="7" s="1"/>
  <c r="N1551" i="7" s="1"/>
  <c r="N1552" i="7" s="1"/>
  <c r="N1553" i="7" s="1"/>
  <c r="N1554" i="7" s="1"/>
  <c r="N930" i="7"/>
  <c r="N931" i="7" s="1"/>
  <c r="N932" i="7" s="1"/>
  <c r="N933" i="7" s="1"/>
  <c r="N934" i="7" s="1"/>
  <c r="N935" i="7" s="1"/>
  <c r="N771" i="7"/>
  <c r="N772" i="7" s="1"/>
  <c r="N773" i="7" s="1"/>
  <c r="N774" i="7" s="1"/>
  <c r="N775" i="7" s="1"/>
  <c r="N776" i="7" s="1"/>
  <c r="O332" i="7"/>
  <c r="O333" i="7" s="1"/>
  <c r="O334" i="7" s="1"/>
  <c r="O335" i="7" s="1"/>
  <c r="O336" i="7" s="1"/>
  <c r="O337" i="7" s="1"/>
  <c r="O338" i="7" s="1"/>
  <c r="O339" i="7" s="1"/>
  <c r="O340" i="7" s="1"/>
  <c r="N1929" i="7"/>
  <c r="N1930" i="7" s="1"/>
  <c r="N1931" i="7" s="1"/>
  <c r="N1932" i="7" s="1"/>
  <c r="N1604" i="7"/>
  <c r="N1605" i="7" s="1"/>
  <c r="N1606" i="7" s="1"/>
  <c r="N694" i="7"/>
  <c r="N695" i="7" s="1"/>
  <c r="N696" i="7" s="1"/>
  <c r="N697" i="7" s="1"/>
  <c r="N698" i="7" s="1"/>
  <c r="N699" i="7" s="1"/>
  <c r="N700" i="7" s="1"/>
  <c r="N701" i="7" s="1"/>
  <c r="N702" i="7" s="1"/>
  <c r="N703" i="7" s="1"/>
  <c r="N1537" i="7"/>
  <c r="N1538" i="7" s="1"/>
  <c r="N1539" i="7" s="1"/>
  <c r="N1540" i="7" s="1"/>
  <c r="N1541" i="7" s="1"/>
  <c r="N1542" i="7" s="1"/>
  <c r="N1543" i="7" s="1"/>
  <c r="N150" i="7"/>
  <c r="N151" i="7" s="1"/>
  <c r="N152" i="7" s="1"/>
  <c r="N153" i="7" s="1"/>
  <c r="N600" i="7"/>
  <c r="O965" i="7"/>
  <c r="O966" i="7" s="1"/>
  <c r="O967" i="7" s="1"/>
  <c r="O109" i="7"/>
  <c r="N1566" i="7"/>
  <c r="N1567" i="7" s="1"/>
  <c r="N1568" i="7" s="1"/>
  <c r="N25" i="7"/>
  <c r="N1595" i="7"/>
  <c r="N1596" i="7" s="1"/>
  <c r="O950" i="7"/>
  <c r="N47" i="7"/>
  <c r="N48" i="7" s="1"/>
  <c r="N49" i="7" s="1"/>
  <c r="N50" i="7" s="1"/>
  <c r="N51" i="7" s="1"/>
  <c r="N52" i="7" s="1"/>
  <c r="N53" i="7" s="1"/>
  <c r="N54" i="7" s="1"/>
  <c r="N55" i="7" s="1"/>
  <c r="N56" i="7" s="1"/>
  <c r="N57" i="7" s="1"/>
  <c r="N58" i="7" s="1"/>
  <c r="N1843" i="7"/>
  <c r="N1844" i="7" s="1"/>
  <c r="N706" i="7"/>
  <c r="N707" i="7" s="1"/>
  <c r="N708" i="7" s="1"/>
  <c r="N709" i="7" s="1"/>
  <c r="N710" i="7" s="1"/>
  <c r="N711" i="7" s="1"/>
  <c r="N712" i="7" s="1"/>
  <c r="N713" i="7" s="1"/>
  <c r="N714" i="7" s="1"/>
  <c r="N715" i="7" s="1"/>
  <c r="N716" i="7" s="1"/>
  <c r="N717" i="7" s="1"/>
  <c r="N718" i="7" s="1"/>
  <c r="N719" i="7" s="1"/>
  <c r="N504" i="7"/>
  <c r="N505" i="7" s="1"/>
  <c r="N506" i="7" s="1"/>
  <c r="N507" i="7" s="1"/>
  <c r="N508" i="7" s="1"/>
  <c r="N509" i="7" s="1"/>
  <c r="N510" i="7" s="1"/>
  <c r="N511" i="7" s="1"/>
  <c r="N512" i="7" s="1"/>
  <c r="N513" i="7" s="1"/>
  <c r="N514" i="7" s="1"/>
  <c r="N515" i="7" s="1"/>
  <c r="N516" i="7" s="1"/>
  <c r="N517" i="7" s="1"/>
  <c r="N518" i="7" s="1"/>
  <c r="N915" i="7"/>
  <c r="N916" i="7" s="1"/>
  <c r="N917" i="7" s="1"/>
  <c r="N918" i="7" s="1"/>
  <c r="N919" i="7" s="1"/>
  <c r="N920" i="7" s="1"/>
  <c r="N921" i="7" s="1"/>
  <c r="N922" i="7" s="1"/>
  <c r="N923" i="7" s="1"/>
  <c r="N924" i="7" s="1"/>
  <c r="N925" i="7" s="1"/>
  <c r="N926" i="7" s="1"/>
  <c r="N1746" i="7"/>
  <c r="N1747" i="7" s="1"/>
  <c r="N1748" i="7" s="1"/>
  <c r="N644" i="7"/>
  <c r="N645" i="7" s="1"/>
  <c r="N646" i="7" s="1"/>
  <c r="N1577" i="7"/>
  <c r="N15" i="7"/>
  <c r="N1380" i="7"/>
  <c r="N1381" i="7" s="1"/>
  <c r="N1382" i="7" s="1"/>
  <c r="N1383" i="7" s="1"/>
  <c r="N1384" i="7" s="1"/>
  <c r="N1809" i="7"/>
  <c r="N1810" i="7" s="1"/>
  <c r="N1811" i="7" s="1"/>
  <c r="N1812" i="7" s="1"/>
  <c r="N1813" i="7" s="1"/>
  <c r="N1814" i="7" s="1"/>
  <c r="N1815" i="7" s="1"/>
  <c r="N1816" i="7" s="1"/>
  <c r="N1817" i="7" s="1"/>
  <c r="N1818" i="7" s="1"/>
  <c r="N1819" i="7" s="1"/>
  <c r="N1820" i="7" s="1"/>
  <c r="N1821" i="7" s="1"/>
  <c r="N169" i="7"/>
  <c r="N170" i="7" s="1"/>
  <c r="N171" i="7" s="1"/>
  <c r="N172" i="7" s="1"/>
  <c r="N1417" i="7"/>
  <c r="N1418" i="7" s="1"/>
  <c r="N1419" i="7" s="1"/>
  <c r="N1420" i="7" s="1"/>
  <c r="N1421" i="7" s="1"/>
  <c r="N1422" i="7" s="1"/>
  <c r="N1423" i="7" s="1"/>
  <c r="N1424" i="7" s="1"/>
  <c r="N1425" i="7" s="1"/>
  <c r="N655" i="7"/>
  <c r="N656" i="7" s="1"/>
  <c r="N657" i="7" s="1"/>
  <c r="N658" i="7" s="1"/>
  <c r="N659" i="7" s="1"/>
  <c r="N660" i="7" s="1"/>
  <c r="N661" i="7" s="1"/>
  <c r="N662" i="7" s="1"/>
  <c r="N663" i="7" s="1"/>
  <c r="N664" i="7" s="1"/>
  <c r="N665" i="7" s="1"/>
  <c r="N666" i="7" s="1"/>
  <c r="N667" i="7" s="1"/>
  <c r="N668" i="7" s="1"/>
  <c r="N669" i="7" s="1"/>
  <c r="N670" i="7" s="1"/>
  <c r="N671" i="7" s="1"/>
  <c r="N672" i="7" s="1"/>
  <c r="N673" i="7" s="1"/>
  <c r="N674" i="7" s="1"/>
  <c r="N675" i="7" s="1"/>
  <c r="N676" i="7" s="1"/>
  <c r="N677" i="7" s="1"/>
  <c r="N678" i="7" s="1"/>
  <c r="N679" i="7" s="1"/>
  <c r="N680" i="7" s="1"/>
  <c r="N681" i="7" s="1"/>
  <c r="O96" i="7"/>
  <c r="O97" i="7" s="1"/>
  <c r="O98" i="7" s="1"/>
  <c r="N520" i="7"/>
  <c r="N521" i="7" s="1"/>
  <c r="N522" i="7" s="1"/>
  <c r="N523" i="7" s="1"/>
  <c r="N524" i="7" s="1"/>
  <c r="N525" i="7" s="1"/>
  <c r="N526" i="7" s="1"/>
  <c r="N527" i="7" s="1"/>
  <c r="N528" i="7" s="1"/>
  <c r="N529" i="7" s="1"/>
  <c r="N530" i="7" s="1"/>
  <c r="N531" i="7" s="1"/>
  <c r="N532" i="7" s="1"/>
  <c r="N533" i="7" s="1"/>
  <c r="N534" i="7" s="1"/>
  <c r="N535" i="7" s="1"/>
  <c r="N536" i="7" s="1"/>
  <c r="N537" i="7" s="1"/>
  <c r="N538" i="7" s="1"/>
  <c r="N539" i="7" s="1"/>
  <c r="N540" i="7" s="1"/>
  <c r="N1698" i="7"/>
  <c r="N1699" i="7" s="1"/>
  <c r="N1700" i="7" s="1"/>
  <c r="N1701" i="7" s="1"/>
  <c r="N1702" i="7" s="1"/>
  <c r="N1703" i="7" s="1"/>
  <c r="N1704" i="7" s="1"/>
  <c r="N1705" i="7" s="1"/>
  <c r="N1706" i="7" s="1"/>
  <c r="N1707" i="7" s="1"/>
  <c r="N1708" i="7" s="1"/>
  <c r="N1709" i="7" s="1"/>
  <c r="N1710" i="7" s="1"/>
  <c r="N1711" i="7" s="1"/>
  <c r="N1712" i="7" s="1"/>
  <c r="N849" i="7"/>
  <c r="N850" i="7" s="1"/>
  <c r="N275" i="7"/>
  <c r="N818" i="7"/>
  <c r="N819" i="7" s="1"/>
  <c r="N820" i="7" s="1"/>
  <c r="N1892" i="7"/>
  <c r="O399" i="7"/>
  <c r="N1511" i="7"/>
  <c r="N1512" i="7" s="1"/>
  <c r="N1513" i="7" s="1"/>
  <c r="N1514" i="7" s="1"/>
  <c r="N1515" i="7" s="1"/>
  <c r="N1516" i="7" s="1"/>
  <c r="N1517" i="7" s="1"/>
  <c r="N1518" i="7" s="1"/>
  <c r="N1764" i="7"/>
  <c r="N1765" i="7" s="1"/>
  <c r="N1766" i="7" s="1"/>
  <c r="N1278" i="7"/>
  <c r="N1279" i="7" s="1"/>
  <c r="N1280" i="7" s="1"/>
  <c r="N1281" i="7" s="1"/>
  <c r="N1282" i="7" s="1"/>
  <c r="N1283" i="7" s="1"/>
  <c r="N1284" i="7" s="1"/>
  <c r="N1285" i="7" s="1"/>
  <c r="N1286" i="7" s="1"/>
  <c r="N1287" i="7" s="1"/>
  <c r="N1288" i="7" s="1"/>
  <c r="N1289" i="7" s="1"/>
  <c r="N386" i="7"/>
  <c r="N387" i="7" s="1"/>
  <c r="N388" i="7" s="1"/>
  <c r="N389" i="7" s="1"/>
  <c r="N390" i="7" s="1"/>
  <c r="N391" i="7" s="1"/>
  <c r="N392" i="7" s="1"/>
  <c r="N393" i="7" s="1"/>
  <c r="O520" i="7"/>
  <c r="N809" i="7"/>
  <c r="N810" i="7" s="1"/>
  <c r="N811" i="7" s="1"/>
  <c r="N812" i="7" s="1"/>
  <c r="N1914" i="7"/>
  <c r="N1915" i="7" s="1"/>
  <c r="N1916" i="7" s="1"/>
  <c r="N1917" i="7" s="1"/>
  <c r="N1918" i="7" s="1"/>
  <c r="N1919" i="7" s="1"/>
  <c r="N1920" i="7" s="1"/>
  <c r="N1921" i="7" s="1"/>
  <c r="N1922" i="7" s="1"/>
  <c r="N1178" i="7"/>
  <c r="N1388" i="7"/>
  <c r="N1389" i="7" s="1"/>
  <c r="N1390" i="7" s="1"/>
  <c r="N1391" i="7" s="1"/>
  <c r="N858" i="7"/>
  <c r="N859" i="7" s="1"/>
  <c r="N860" i="7" s="1"/>
  <c r="N1304" i="7"/>
  <c r="N1305" i="7" s="1"/>
  <c r="N1306" i="7" s="1"/>
  <c r="N1307" i="7" s="1"/>
  <c r="N1308" i="7" s="1"/>
  <c r="N1309" i="7" s="1"/>
  <c r="N1218" i="7"/>
  <c r="N1219" i="7" s="1"/>
  <c r="N1220" i="7" s="1"/>
  <c r="N1221" i="7" s="1"/>
  <c r="N1222" i="7" s="1"/>
  <c r="N1223" i="7" s="1"/>
  <c r="N1224" i="7" s="1"/>
  <c r="N1225" i="7" s="1"/>
  <c r="N193" i="7"/>
  <c r="N194" i="7" s="1"/>
  <c r="N195" i="7" s="1"/>
  <c r="N196" i="7" s="1"/>
  <c r="N197" i="7" s="1"/>
  <c r="N198" i="7" s="1"/>
  <c r="N199" i="7" s="1"/>
  <c r="N597" i="7"/>
  <c r="N598" i="7" s="1"/>
  <c r="N72" i="7"/>
  <c r="O265" i="7"/>
  <c r="O266" i="7" s="1"/>
  <c r="O267" i="7" s="1"/>
  <c r="O268" i="7" s="1"/>
  <c r="O269" i="7" s="1"/>
  <c r="O270" i="7" s="1"/>
  <c r="O271" i="7" s="1"/>
  <c r="N1196" i="7"/>
  <c r="N1197" i="7" s="1"/>
  <c r="N1198" i="7" s="1"/>
  <c r="N1199" i="7" s="1"/>
  <c r="N1200" i="7" s="1"/>
  <c r="N1201" i="7" s="1"/>
  <c r="N1202" i="7" s="1"/>
  <c r="N1203" i="7" s="1"/>
  <c r="O1290" i="7"/>
  <c r="O1291" i="7" s="1"/>
  <c r="O1292" i="7" s="1"/>
  <c r="O1293" i="7" s="1"/>
  <c r="O1294" i="7" s="1"/>
  <c r="O1295" i="7" s="1"/>
  <c r="O1296" i="7" s="1"/>
  <c r="O1297" i="7" s="1"/>
  <c r="O1298" i="7" s="1"/>
  <c r="O1299" i="7" s="1"/>
  <c r="N825" i="7"/>
  <c r="N826" i="7" s="1"/>
  <c r="N827" i="7" s="1"/>
  <c r="N828" i="7" s="1"/>
  <c r="N829" i="7" s="1"/>
  <c r="N830" i="7" s="1"/>
  <c r="N831" i="7" s="1"/>
  <c r="N832" i="7" s="1"/>
  <c r="N833" i="7" s="1"/>
  <c r="O1083" i="7"/>
  <c r="N1018" i="7"/>
  <c r="N1019" i="7" s="1"/>
  <c r="N1020" i="7" s="1"/>
  <c r="N1021" i="7" s="1"/>
  <c r="N1022" i="7" s="1"/>
  <c r="N1023" i="7" s="1"/>
  <c r="N1024" i="7" s="1"/>
  <c r="N1025" i="7" s="1"/>
  <c r="N1026" i="7" s="1"/>
  <c r="N1027" i="7" s="1"/>
  <c r="N1028" i="7" s="1"/>
  <c r="N1029" i="7" s="1"/>
  <c r="N1030" i="7" s="1"/>
  <c r="N1031" i="7" s="1"/>
  <c r="N1032" i="7" s="1"/>
  <c r="N1033" i="7" s="1"/>
  <c r="N1037" i="7"/>
  <c r="N1038" i="7" s="1"/>
  <c r="N1039" i="7" s="1"/>
  <c r="N1040" i="7" s="1"/>
  <c r="N1041" i="7" s="1"/>
  <c r="N1042" i="7" s="1"/>
  <c r="N1043" i="7" s="1"/>
  <c r="N1044" i="7" s="1"/>
  <c r="N1045" i="7" s="1"/>
  <c r="N1046" i="7" s="1"/>
  <c r="N1047" i="7" s="1"/>
  <c r="N1048" i="7" s="1"/>
  <c r="N1253" i="7"/>
  <c r="N1254" i="7" s="1"/>
  <c r="N1255" i="7" s="1"/>
  <c r="N1256" i="7" s="1"/>
  <c r="N1257" i="7" s="1"/>
  <c r="O220" i="7"/>
  <c r="O221" i="7" s="1"/>
  <c r="O222" i="7" s="1"/>
  <c r="O223" i="7" s="1"/>
  <c r="O224" i="7" s="1"/>
  <c r="N1258" i="7"/>
  <c r="N971" i="7"/>
  <c r="N972" i="7" s="1"/>
  <c r="N973" i="7" s="1"/>
  <c r="N974" i="7" s="1"/>
  <c r="N975" i="7" s="1"/>
  <c r="N976" i="7" s="1"/>
  <c r="N977" i="7" s="1"/>
  <c r="N978" i="7" s="1"/>
  <c r="N979" i="7" s="1"/>
  <c r="N980" i="7" s="1"/>
  <c r="N558" i="7"/>
  <c r="N559" i="7" s="1"/>
  <c r="N18" i="7"/>
  <c r="N19" i="7" s="1"/>
  <c r="N20" i="7" s="1"/>
  <c r="N21" i="7" s="1"/>
  <c r="N22" i="7" s="1"/>
  <c r="O385" i="7"/>
  <c r="O386" i="7" s="1"/>
  <c r="O387" i="7" s="1"/>
  <c r="O388" i="7" s="1"/>
  <c r="O389" i="7" s="1"/>
  <c r="O390" i="7" s="1"/>
  <c r="O391" i="7" s="1"/>
  <c r="O392" i="7" s="1"/>
  <c r="O393" i="7" s="1"/>
  <c r="O414" i="7"/>
  <c r="O1697" i="7"/>
  <c r="O1698" i="7" s="1"/>
  <c r="O1330" i="7"/>
  <c r="O1331" i="7" s="1"/>
  <c r="O1332" i="7" s="1"/>
  <c r="O1333" i="7" s="1"/>
  <c r="O1334" i="7" s="1"/>
  <c r="O192" i="7"/>
  <c r="O193" i="7" s="1"/>
  <c r="O194" i="7" s="1"/>
  <c r="O195" i="7" s="1"/>
  <c r="O196" i="7" s="1"/>
  <c r="O197" i="7" s="1"/>
  <c r="O198" i="7" s="1"/>
  <c r="O199" i="7" s="1"/>
  <c r="O1108" i="7"/>
  <c r="O1109" i="7" s="1"/>
  <c r="O128" i="7"/>
  <c r="O129" i="7" s="1"/>
  <c r="O130" i="7" s="1"/>
  <c r="O131" i="7" s="1"/>
  <c r="O132" i="7" s="1"/>
  <c r="O133" i="7" s="1"/>
  <c r="O134" i="7" s="1"/>
  <c r="O135" i="7" s="1"/>
  <c r="O136" i="7" s="1"/>
  <c r="O137" i="7" s="1"/>
  <c r="O138" i="7" s="1"/>
  <c r="O139" i="7" s="1"/>
  <c r="O140" i="7" s="1"/>
  <c r="O141" i="7" s="1"/>
  <c r="O142" i="7" s="1"/>
  <c r="O143" i="7" s="1"/>
  <c r="O144" i="7" s="1"/>
  <c r="O145" i="7" s="1"/>
  <c r="O311" i="7"/>
  <c r="O312" i="7" s="1"/>
  <c r="O313" i="7" s="1"/>
  <c r="O314" i="7" s="1"/>
  <c r="O315" i="7" s="1"/>
  <c r="O316" i="7" s="1"/>
  <c r="O317" i="7" s="1"/>
  <c r="O318" i="7" s="1"/>
  <c r="O319" i="7" s="1"/>
  <c r="O320" i="7" s="1"/>
  <c r="O321" i="7" s="1"/>
  <c r="O542" i="7"/>
  <c r="O543" i="7" s="1"/>
  <c r="O544" i="7" s="1"/>
  <c r="O545" i="7" s="1"/>
  <c r="O546" i="7" s="1"/>
  <c r="O547" i="7" s="1"/>
  <c r="O548" i="7" s="1"/>
  <c r="O549" i="7" s="1"/>
  <c r="O550" i="7" s="1"/>
  <c r="O551" i="7" s="1"/>
  <c r="O552" i="7" s="1"/>
  <c r="O553" i="7" s="1"/>
  <c r="O554" i="7" s="1"/>
  <c r="O555" i="7" s="1"/>
  <c r="O556" i="7" s="1"/>
  <c r="O1276" i="7"/>
  <c r="O1277" i="7" s="1"/>
  <c r="O1278" i="7" s="1"/>
  <c r="O1279" i="7" s="1"/>
  <c r="O1280" i="7" s="1"/>
  <c r="O1281" i="7" s="1"/>
  <c r="O1282" i="7" s="1"/>
  <c r="O1283" i="7" s="1"/>
  <c r="O1284" i="7" s="1"/>
  <c r="O1285" i="7" s="1"/>
  <c r="O1286" i="7" s="1"/>
  <c r="O1287" i="7" s="1"/>
  <c r="O1288" i="7" s="1"/>
  <c r="O1289" i="7" s="1"/>
  <c r="O1897" i="7"/>
  <c r="O1898" i="7" s="1"/>
  <c r="O1349" i="7"/>
  <c r="O1889" i="7"/>
  <c r="O1890" i="7" s="1"/>
  <c r="O297" i="7"/>
  <c r="O298" i="7" s="1"/>
  <c r="O1438" i="7"/>
  <c r="O1439" i="7" s="1"/>
  <c r="O1440" i="7" s="1"/>
  <c r="O1441" i="7" s="1"/>
  <c r="O1442" i="7" s="1"/>
  <c r="O1443" i="7" s="1"/>
  <c r="O1444" i="7" s="1"/>
  <c r="O1445" i="7" s="1"/>
  <c r="O1446" i="7" s="1"/>
  <c r="O272" i="7"/>
  <c r="O273" i="7" s="1"/>
  <c r="O274" i="7" s="1"/>
  <c r="O275" i="7" s="1"/>
  <c r="O761" i="7"/>
  <c r="O762" i="7" s="1"/>
  <c r="O763" i="7" s="1"/>
  <c r="O764" i="7" s="1"/>
  <c r="O765" i="7" s="1"/>
  <c r="O766" i="7" s="1"/>
  <c r="O1099" i="7"/>
  <c r="O1100" i="7" s="1"/>
  <c r="O1555" i="7"/>
  <c r="O306" i="7"/>
  <c r="O307" i="7" s="1"/>
  <c r="O308" i="7" s="1"/>
  <c r="O309" i="7" s="1"/>
  <c r="O1049" i="7"/>
  <c r="O1050" i="7" s="1"/>
  <c r="O1051" i="7" s="1"/>
  <c r="O1052" i="7" s="1"/>
  <c r="O1053" i="7" s="1"/>
  <c r="O1054" i="7" s="1"/>
  <c r="O1055" i="7" s="1"/>
  <c r="O1056" i="7" s="1"/>
  <c r="O329" i="7"/>
  <c r="O1924" i="7"/>
  <c r="O1925" i="7" s="1"/>
  <c r="O1926" i="7" s="1"/>
  <c r="O1927" i="7" s="1"/>
  <c r="O1928" i="7" s="1"/>
  <c r="O1929" i="7" s="1"/>
  <c r="O1930" i="7" s="1"/>
  <c r="O1931" i="7" s="1"/>
  <c r="O1932" i="7" s="1"/>
  <c r="O429" i="7"/>
  <c r="O430" i="7" s="1"/>
  <c r="O1557" i="7"/>
  <c r="O91" i="7"/>
  <c r="O73" i="7"/>
  <c r="O1845" i="7"/>
  <c r="O1846" i="7" s="1"/>
  <c r="O1847" i="7" s="1"/>
  <c r="O622" i="7"/>
  <c r="O623" i="7" s="1"/>
  <c r="O624" i="7" s="1"/>
  <c r="O610" i="7"/>
  <c r="O611" i="7" s="1"/>
  <c r="O150" i="7"/>
  <c r="O151" i="7" s="1"/>
  <c r="O152" i="7" s="1"/>
  <c r="O153" i="7" s="1"/>
  <c r="O435" i="7"/>
  <c r="O436" i="7" s="1"/>
  <c r="O225" i="7"/>
  <c r="O226" i="7" s="1"/>
  <c r="O227" i="7" s="1"/>
  <c r="O228" i="7" s="1"/>
  <c r="O1945" i="7"/>
  <c r="O1946" i="7" s="1"/>
  <c r="O1947" i="7" s="1"/>
  <c r="O1948" i="7" s="1"/>
  <c r="O1949" i="7" s="1"/>
  <c r="O1950" i="7" s="1"/>
  <c r="O1951" i="7" s="1"/>
  <c r="O1952" i="7" s="1"/>
  <c r="O1953" i="7" s="1"/>
  <c r="O1954" i="7" s="1"/>
  <c r="O1955" i="7" s="1"/>
  <c r="O1956" i="7" s="1"/>
  <c r="O1547" i="7"/>
  <c r="O1548" i="7" s="1"/>
  <c r="O1549" i="7" s="1"/>
  <c r="O1550" i="7" s="1"/>
  <c r="O1551" i="7" s="1"/>
  <c r="O1552" i="7" s="1"/>
  <c r="O1553" i="7" s="1"/>
  <c r="O1554" i="7" s="1"/>
  <c r="O852" i="7"/>
  <c r="O853" i="7" s="1"/>
  <c r="O854" i="7" s="1"/>
  <c r="O855" i="7" s="1"/>
  <c r="O856" i="7" s="1"/>
  <c r="O970" i="7"/>
  <c r="O1071" i="7"/>
  <c r="O200" i="7"/>
  <c r="O568" i="7"/>
  <c r="O569" i="7" s="1"/>
  <c r="O570" i="7" s="1"/>
  <c r="O571" i="7" s="1"/>
  <c r="O572" i="7" s="1"/>
  <c r="O573" i="7" s="1"/>
  <c r="O574" i="7" s="1"/>
  <c r="O575" i="7" s="1"/>
  <c r="O576" i="7" s="1"/>
  <c r="O577" i="7" s="1"/>
  <c r="O578" i="7" s="1"/>
  <c r="O1190" i="7"/>
  <c r="O1191" i="7" s="1"/>
  <c r="O1192" i="7" s="1"/>
  <c r="O1193" i="7" s="1"/>
  <c r="O1194" i="7" s="1"/>
  <c r="O1195" i="7" s="1"/>
  <c r="O1196" i="7" s="1"/>
  <c r="O1197" i="7" s="1"/>
  <c r="O1198" i="7" s="1"/>
  <c r="O1199" i="7" s="1"/>
  <c r="O1200" i="7" s="1"/>
  <c r="O1201" i="7" s="1"/>
  <c r="O1202" i="7" s="1"/>
  <c r="O1203" i="7" s="1"/>
  <c r="O971" i="7"/>
  <c r="O972" i="7" s="1"/>
  <c r="O973" i="7" s="1"/>
  <c r="O974" i="7" s="1"/>
  <c r="O975" i="7" s="1"/>
  <c r="O976" i="7" s="1"/>
  <c r="O977" i="7" s="1"/>
  <c r="O978" i="7" s="1"/>
  <c r="O979" i="7" s="1"/>
  <c r="O980" i="7" s="1"/>
  <c r="O455" i="7"/>
  <c r="O456" i="7" s="1"/>
  <c r="O457" i="7" s="1"/>
  <c r="O458" i="7" s="1"/>
  <c r="O459" i="7" s="1"/>
  <c r="O460" i="7" s="1"/>
  <c r="O461" i="7" s="1"/>
  <c r="O462" i="7" s="1"/>
  <c r="O463" i="7" s="1"/>
  <c r="O464" i="7" s="1"/>
  <c r="O465" i="7" s="1"/>
  <c r="O466" i="7" s="1"/>
  <c r="O467" i="7" s="1"/>
  <c r="O468" i="7" s="1"/>
  <c r="O1326" i="7"/>
  <c r="O579" i="7"/>
  <c r="O580" i="7" s="1"/>
  <c r="O581" i="7" s="1"/>
  <c r="O582" i="7" s="1"/>
  <c r="O583" i="7" s="1"/>
  <c r="O584" i="7" s="1"/>
  <c r="O585" i="7" s="1"/>
  <c r="O586" i="7" s="1"/>
  <c r="O587" i="7" s="1"/>
  <c r="O588" i="7" s="1"/>
  <c r="O625" i="7"/>
  <c r="O626" i="7" s="1"/>
  <c r="O1133" i="7"/>
  <c r="O1392" i="7"/>
  <c r="O1393" i="7" s="1"/>
  <c r="O1394" i="7" s="1"/>
  <c r="O1395" i="7" s="1"/>
  <c r="O1396" i="7" s="1"/>
  <c r="O1397" i="7" s="1"/>
  <c r="O1398" i="7" s="1"/>
  <c r="O1399" i="7" s="1"/>
  <c r="O1400" i="7" s="1"/>
  <c r="O1401" i="7" s="1"/>
  <c r="O1402" i="7" s="1"/>
  <c r="O1403" i="7" s="1"/>
  <c r="O1404" i="7" s="1"/>
  <c r="O1405" i="7" s="1"/>
  <c r="O1406" i="7" s="1"/>
  <c r="O327" i="7"/>
  <c r="O589" i="7"/>
  <c r="O1933" i="7"/>
  <c r="O1934" i="7" s="1"/>
  <c r="O1935" i="7" s="1"/>
  <c r="O1936" i="7" s="1"/>
  <c r="O1937" i="7" s="1"/>
  <c r="O1938" i="7" s="1"/>
  <c r="O1939" i="7" s="1"/>
  <c r="O1940" i="7" s="1"/>
  <c r="O1941" i="7" s="1"/>
  <c r="O822" i="7"/>
  <c r="O1034" i="7"/>
  <c r="O1035" i="7" s="1"/>
  <c r="O1036" i="7" s="1"/>
  <c r="O1037" i="7" s="1"/>
  <c r="O1038" i="7" s="1"/>
  <c r="O1039" i="7" s="1"/>
  <c r="O1040" i="7" s="1"/>
  <c r="O1041" i="7" s="1"/>
  <c r="O1042" i="7" s="1"/>
  <c r="O1043" i="7" s="1"/>
  <c r="O1044" i="7" s="1"/>
  <c r="O1045" i="7" s="1"/>
  <c r="O1046" i="7" s="1"/>
  <c r="O1047" i="7" s="1"/>
  <c r="O1048" i="7" s="1"/>
  <c r="O1493" i="7"/>
  <c r="O1729" i="7"/>
  <c r="O1730" i="7" s="1"/>
  <c r="O1731" i="7" s="1"/>
  <c r="O1732" i="7" s="1"/>
  <c r="O1733" i="7" s="1"/>
  <c r="O1734" i="7" s="1"/>
  <c r="O1735" i="7" s="1"/>
  <c r="O1736" i="7" s="1"/>
  <c r="O1737" i="7" s="1"/>
  <c r="O1738" i="7" s="1"/>
  <c r="O1739" i="7" s="1"/>
  <c r="O1740" i="7" s="1"/>
  <c r="O1741" i="7" s="1"/>
  <c r="O1742" i="7" s="1"/>
  <c r="O1743" i="7" s="1"/>
  <c r="O634" i="7"/>
  <c r="O635" i="7" s="1"/>
  <c r="O1822" i="7"/>
  <c r="O1823" i="7" s="1"/>
  <c r="O1058" i="7"/>
  <c r="O1059" i="7" s="1"/>
  <c r="O1060" i="7" s="1"/>
  <c r="O1226" i="7"/>
  <c r="O1227" i="7" s="1"/>
  <c r="O1228" i="7" s="1"/>
  <c r="O1229" i="7" s="1"/>
  <c r="O1230" i="7" s="1"/>
  <c r="O1231" i="7" s="1"/>
  <c r="O1232" i="7" s="1"/>
  <c r="O1233" i="7" s="1"/>
  <c r="O1234" i="7" s="1"/>
  <c r="O1235" i="7" s="1"/>
  <c r="O1236" i="7" s="1"/>
  <c r="O1237" i="7" s="1"/>
  <c r="O1535" i="7"/>
  <c r="O1536" i="7" s="1"/>
  <c r="O1537" i="7" s="1"/>
  <c r="O1538" i="7" s="1"/>
  <c r="O1539" i="7" s="1"/>
  <c r="O1540" i="7" s="1"/>
  <c r="O1541" i="7" s="1"/>
  <c r="O1542" i="7" s="1"/>
  <c r="O1543" i="7" s="1"/>
  <c r="O99" i="7"/>
  <c r="O100" i="7" s="1"/>
  <c r="O101" i="7" s="1"/>
  <c r="O102" i="7" s="1"/>
  <c r="O103" i="7" s="1"/>
  <c r="O104" i="7" s="1"/>
  <c r="O105" i="7" s="1"/>
  <c r="O106" i="7" s="1"/>
  <c r="O107" i="7" s="1"/>
  <c r="O108" i="7" s="1"/>
  <c r="O1699" i="7"/>
  <c r="O1700" i="7" s="1"/>
  <c r="O1701" i="7" s="1"/>
  <c r="O1702" i="7" s="1"/>
  <c r="O1703" i="7" s="1"/>
  <c r="O1704" i="7" s="1"/>
  <c r="O1705" i="7" s="1"/>
  <c r="O1706" i="7" s="1"/>
  <c r="O1707" i="7" s="1"/>
  <c r="O1708" i="7" s="1"/>
  <c r="O1709" i="7" s="1"/>
  <c r="O1710" i="7" s="1"/>
  <c r="O1711" i="7" s="1"/>
  <c r="O1712" i="7" s="1"/>
  <c r="O1748" i="7"/>
  <c r="O1014" i="7"/>
  <c r="O683" i="7"/>
  <c r="O684" i="7" s="1"/>
  <c r="O685" i="7" s="1"/>
  <c r="O686" i="7" s="1"/>
  <c r="O687" i="7" s="1"/>
  <c r="O688" i="7" s="1"/>
  <c r="O689" i="7" s="1"/>
  <c r="O690" i="7" s="1"/>
  <c r="O691" i="7" s="1"/>
  <c r="O356" i="7"/>
  <c r="O357" i="7" s="1"/>
  <c r="O1183" i="7"/>
  <c r="O358" i="7"/>
  <c r="O427" i="7"/>
  <c r="O428" i="7" s="1"/>
  <c r="O1087" i="7"/>
  <c r="O1088" i="7" s="1"/>
  <c r="O1089" i="7" s="1"/>
  <c r="O1063" i="7"/>
  <c r="O1064" i="7" s="1"/>
  <c r="O1065" i="7" s="1"/>
  <c r="O1066" i="7" s="1"/>
  <c r="O1067" i="7" s="1"/>
  <c r="O1068" i="7" s="1"/>
  <c r="O1069" i="7" s="1"/>
  <c r="O1070" i="7" s="1"/>
  <c r="O636" i="7"/>
  <c r="O295" i="7"/>
  <c r="O296" i="7" s="1"/>
  <c r="O1958" i="7"/>
  <c r="O1085" i="7"/>
  <c r="O1086" i="7" s="1"/>
  <c r="O1093" i="7"/>
  <c r="O1094" i="7" s="1"/>
  <c r="O1095" i="7" s="1"/>
  <c r="O1096" i="7" s="1"/>
  <c r="O1097" i="7" s="1"/>
  <c r="O1090" i="7"/>
  <c r="O1091" i="7" s="1"/>
  <c r="O1092" i="7" s="1"/>
  <c r="O1764" i="7"/>
  <c r="O1765" i="7" s="1"/>
  <c r="O1766" i="7" s="1"/>
  <c r="O1428" i="7"/>
  <c r="O1604" i="7"/>
  <c r="O1605" i="7" s="1"/>
  <c r="O1606" i="7" s="1"/>
  <c r="O1689" i="7"/>
  <c r="O1690" i="7" s="1"/>
  <c r="O1691" i="7" s="1"/>
  <c r="O1692" i="7" s="1"/>
  <c r="O1693" i="7" s="1"/>
  <c r="O1694" i="7" s="1"/>
  <c r="O1695" i="7" s="1"/>
  <c r="O1696" i="7" s="1"/>
  <c r="O736" i="7"/>
  <c r="O737" i="7" s="1"/>
  <c r="O738" i="7" s="1"/>
  <c r="O739" i="7" s="1"/>
  <c r="O740" i="7" s="1"/>
  <c r="O741" i="7" s="1"/>
  <c r="O742" i="7" s="1"/>
  <c r="O743" i="7" s="1"/>
  <c r="O1844" i="7"/>
  <c r="O292" i="7"/>
  <c r="O1101" i="7"/>
  <c r="O1102" i="7" s="1"/>
  <c r="O1103" i="7" s="1"/>
  <c r="O1104" i="7" s="1"/>
  <c r="O1105" i="7" s="1"/>
  <c r="O1601" i="7"/>
  <c r="O1602" i="7" s="1"/>
  <c r="O1603" i="7" s="1"/>
  <c r="O993" i="7"/>
  <c r="O994" i="7" s="1"/>
  <c r="O995" i="7" s="1"/>
  <c r="O996" i="7" s="1"/>
  <c r="O997" i="7" s="1"/>
  <c r="O998" i="7" s="1"/>
  <c r="O999" i="7" s="1"/>
  <c r="O1000" i="7" s="1"/>
  <c r="O1001" i="7" s="1"/>
  <c r="O1002" i="7" s="1"/>
  <c r="O1003" i="7" s="1"/>
  <c r="O1004" i="7" s="1"/>
  <c r="O1005" i="7" s="1"/>
  <c r="O1006" i="7" s="1"/>
  <c r="O1007" i="7" s="1"/>
  <c r="O1008" i="7" s="1"/>
  <c r="O1009" i="7" s="1"/>
  <c r="O1010" i="7" s="1"/>
  <c r="O1011" i="7" s="1"/>
  <c r="O1012" i="7" s="1"/>
  <c r="O1013" i="7" s="1"/>
  <c r="O159" i="7"/>
  <c r="O160" i="7" s="1"/>
  <c r="O161" i="7" s="1"/>
  <c r="O162" i="7" s="1"/>
  <c r="O163" i="7" s="1"/>
  <c r="O164" i="7" s="1"/>
  <c r="O165" i="7" s="1"/>
  <c r="O981" i="7"/>
  <c r="O1239" i="7"/>
  <c r="O1240" i="7" s="1"/>
  <c r="O1241" i="7" s="1"/>
  <c r="O1242" i="7" s="1"/>
  <c r="O1243" i="7" s="1"/>
  <c r="O1244" i="7" s="1"/>
  <c r="O1245" i="7" s="1"/>
  <c r="O1246" i="7" s="1"/>
  <c r="O1247" i="7" s="1"/>
  <c r="O1248" i="7" s="1"/>
  <c r="O1886" i="7"/>
  <c r="O1887" i="7" s="1"/>
  <c r="O1451" i="7"/>
  <c r="O1452" i="7" s="1"/>
  <c r="O1750" i="7"/>
  <c r="O1751" i="7" s="1"/>
  <c r="O1752" i="7" s="1"/>
  <c r="O1957" i="7"/>
  <c r="O432" i="7"/>
  <c r="O433" i="7" s="1"/>
  <c r="O202" i="7"/>
  <c r="O203" i="7" s="1"/>
  <c r="O204" i="7" s="1"/>
  <c r="O205" i="7" s="1"/>
  <c r="O206" i="7" s="1"/>
  <c r="O207" i="7" s="1"/>
  <c r="O208" i="7" s="1"/>
  <c r="O209" i="7" s="1"/>
  <c r="O210" i="7" s="1"/>
  <c r="O211" i="7" s="1"/>
  <c r="O212" i="7" s="1"/>
  <c r="O213" i="7" s="1"/>
  <c r="O214" i="7" s="1"/>
  <c r="O215" i="7" s="1"/>
  <c r="O216" i="7" s="1"/>
  <c r="O217" i="7" s="1"/>
  <c r="O218" i="7" s="1"/>
  <c r="O299" i="7"/>
  <c r="O1218" i="7"/>
  <c r="O1219" i="7" s="1"/>
  <c r="O1220" i="7" s="1"/>
  <c r="O1221" i="7" s="1"/>
  <c r="O1222" i="7" s="1"/>
  <c r="O1223" i="7" s="1"/>
  <c r="O1224" i="7" s="1"/>
  <c r="O1225" i="7" s="1"/>
  <c r="O560" i="7"/>
  <c r="O631" i="7"/>
  <c r="O632" i="7" s="1"/>
  <c r="O59" i="7"/>
  <c r="O60" i="7" s="1"/>
  <c r="O61" i="7" s="1"/>
  <c r="O62" i="7" s="1"/>
  <c r="O63" i="7" s="1"/>
  <c r="O64" i="7" s="1"/>
  <c r="O65" i="7" s="1"/>
  <c r="O66" i="7" s="1"/>
  <c r="O67" i="7" s="1"/>
  <c r="O68" i="7" s="1"/>
  <c r="O1379" i="7"/>
  <c r="O1380" i="7" s="1"/>
  <c r="O1381" i="7" s="1"/>
  <c r="O1382" i="7" s="1"/>
  <c r="O1383" i="7" s="1"/>
  <c r="O1384" i="7" s="1"/>
  <c r="O1062" i="7"/>
  <c r="O398" i="7"/>
  <c r="O1942" i="7"/>
  <c r="O1943" i="7" s="1"/>
  <c r="O704" i="7"/>
  <c r="O562" i="7"/>
  <c r="O1869" i="7"/>
  <c r="O1870" i="7" s="1"/>
  <c r="O1871" i="7" s="1"/>
  <c r="O1872" i="7" s="1"/>
  <c r="O951" i="7"/>
  <c r="O952" i="7" s="1"/>
  <c r="O953" i="7" s="1"/>
  <c r="O954" i="7" s="1"/>
  <c r="O955" i="7" s="1"/>
  <c r="O956" i="7" s="1"/>
  <c r="O957" i="7" s="1"/>
  <c r="O958" i="7" s="1"/>
  <c r="O437" i="7"/>
  <c r="O438" i="7" s="1"/>
  <c r="O439" i="7" s="1"/>
  <c r="O440" i="7" s="1"/>
  <c r="O441" i="7" s="1"/>
  <c r="O442" i="7" s="1"/>
  <c r="O443" i="7" s="1"/>
  <c r="O444" i="7" s="1"/>
  <c r="O445" i="7" s="1"/>
  <c r="O647" i="7"/>
  <c r="O173" i="7"/>
  <c r="O174" i="7" s="1"/>
  <c r="O175" i="7" s="1"/>
  <c r="O176" i="7" s="1"/>
  <c r="O177" i="7" s="1"/>
  <c r="O178" i="7" s="1"/>
  <c r="O179" i="7" s="1"/>
  <c r="O180" i="7" s="1"/>
  <c r="O181" i="7" s="1"/>
  <c r="O182" i="7" s="1"/>
  <c r="O183" i="7" s="1"/>
  <c r="O184" i="7" s="1"/>
  <c r="O185" i="7" s="1"/>
  <c r="O186" i="7" s="1"/>
  <c r="O1670" i="7"/>
  <c r="O1671" i="7" s="1"/>
  <c r="O1672" i="7" s="1"/>
  <c r="O1673" i="7" s="1"/>
  <c r="O1674" i="7" s="1"/>
  <c r="O1675" i="7" s="1"/>
  <c r="O1676" i="7" s="1"/>
  <c r="O1677" i="7" s="1"/>
  <c r="O1678" i="7" s="1"/>
  <c r="O629" i="7"/>
  <c r="O1777" i="7"/>
  <c r="O590" i="7"/>
  <c r="O591" i="7" s="1"/>
  <c r="O592" i="7" s="1"/>
  <c r="O593" i="7" s="1"/>
  <c r="O594" i="7" s="1"/>
  <c r="O595" i="7" s="1"/>
  <c r="O596" i="7" s="1"/>
  <c r="O597" i="7" s="1"/>
  <c r="O598" i="7" s="1"/>
  <c r="O984" i="7"/>
  <c r="O985" i="7" s="1"/>
  <c r="O1376" i="7"/>
  <c r="O1377" i="7" s="1"/>
  <c r="O1378" i="7" s="1"/>
  <c r="O637" i="7"/>
  <c r="O638" i="7" s="1"/>
  <c r="O639" i="7" s="1"/>
  <c r="O640" i="7" s="1"/>
  <c r="O641" i="7" s="1"/>
  <c r="O642" i="7" s="1"/>
  <c r="O643" i="7" s="1"/>
  <c r="O644" i="7" s="1"/>
  <c r="O645" i="7" s="1"/>
  <c r="O646" i="7" s="1"/>
  <c r="O767" i="7"/>
  <c r="O768" i="7" s="1"/>
  <c r="O769" i="7" s="1"/>
  <c r="O1268" i="7"/>
  <c r="O1302" i="7"/>
  <c r="O1303" i="7" s="1"/>
  <c r="O1304" i="7" s="1"/>
  <c r="O1305" i="7" s="1"/>
  <c r="O1306" i="7" s="1"/>
  <c r="O1307" i="7" s="1"/>
  <c r="O1308" i="7" s="1"/>
  <c r="O1309" i="7" s="1"/>
  <c r="O1368" i="7"/>
  <c r="O1569" i="7"/>
  <c r="O1570" i="7" s="1"/>
  <c r="O745" i="7"/>
  <c r="O746" i="7" s="1"/>
  <c r="O747" i="7" s="1"/>
  <c r="O748" i="7" s="1"/>
  <c r="O749" i="7" s="1"/>
  <c r="O750" i="7" s="1"/>
  <c r="O751" i="7" s="1"/>
  <c r="O752" i="7" s="1"/>
  <c r="O753" i="7" s="1"/>
  <c r="O754" i="7" s="1"/>
  <c r="O755" i="7" s="1"/>
  <c r="O756" i="7" s="1"/>
  <c r="O757" i="7" s="1"/>
  <c r="O1648" i="7"/>
  <c r="O1649" i="7" s="1"/>
  <c r="O1650" i="7" s="1"/>
  <c r="O1651" i="7" s="1"/>
  <c r="O1652" i="7" s="1"/>
  <c r="O1653" i="7" s="1"/>
  <c r="O1654" i="7" s="1"/>
  <c r="O1655" i="7" s="1"/>
  <c r="O1656" i="7" s="1"/>
  <c r="O1657" i="7" s="1"/>
  <c r="O1658" i="7" s="1"/>
  <c r="O1659" i="7" s="1"/>
  <c r="O1660" i="7" s="1"/>
  <c r="O1661" i="7" s="1"/>
  <c r="O1662" i="7" s="1"/>
  <c r="O1663" i="7" s="1"/>
  <c r="O1664" i="7" s="1"/>
  <c r="O1665" i="7" s="1"/>
  <c r="O1666" i="7" s="1"/>
  <c r="O1667" i="7" s="1"/>
  <c r="O1668" i="7" s="1"/>
  <c r="O1977" i="7"/>
  <c r="O1978" i="7" s="1"/>
  <c r="O1979" i="7" s="1"/>
  <c r="O1980" i="7" s="1"/>
  <c r="O1981" i="7" s="1"/>
  <c r="O1982" i="7" s="1"/>
  <c r="O1587" i="7"/>
  <c r="O1588" i="7" s="1"/>
  <c r="O1589" i="7" s="1"/>
  <c r="O1590" i="7" s="1"/>
  <c r="O1617" i="7"/>
  <c r="O1618" i="7" s="1"/>
  <c r="O1619" i="7" s="1"/>
  <c r="O1620" i="7" s="1"/>
  <c r="O1621" i="7" s="1"/>
  <c r="O1622" i="7" s="1"/>
  <c r="O1623" i="7" s="1"/>
  <c r="O155" i="7"/>
  <c r="O156" i="7" s="1"/>
  <c r="O157" i="7" s="1"/>
  <c r="O158" i="7" s="1"/>
  <c r="O46" i="7"/>
  <c r="O47" i="7" s="1"/>
  <c r="O48" i="7" s="1"/>
  <c r="O49" i="7" s="1"/>
  <c r="O50" i="7" s="1"/>
  <c r="O51" i="7" s="1"/>
  <c r="O52" i="7" s="1"/>
  <c r="O53" i="7" s="1"/>
  <c r="O54" i="7" s="1"/>
  <c r="O55" i="7" s="1"/>
  <c r="O56" i="7" s="1"/>
  <c r="O57" i="7" s="1"/>
  <c r="O58" i="7" s="1"/>
  <c r="O614" i="7"/>
  <c r="O615" i="7" s="1"/>
  <c r="O616" i="7" s="1"/>
  <c r="O617" i="7" s="1"/>
  <c r="O618" i="7" s="1"/>
  <c r="O1147" i="7"/>
  <c r="O1148" i="7" s="1"/>
  <c r="O1149" i="7" s="1"/>
  <c r="O1150" i="7" s="1"/>
  <c r="O1151" i="7" s="1"/>
  <c r="O1152" i="7" s="1"/>
  <c r="O1153" i="7" s="1"/>
  <c r="O1154" i="7" s="1"/>
  <c r="O1155" i="7" s="1"/>
  <c r="O1156" i="7" s="1"/>
  <c r="O1157" i="7" s="1"/>
  <c r="O1158" i="7" s="1"/>
  <c r="O1159" i="7" s="1"/>
  <c r="O1160" i="7" s="1"/>
  <c r="O1161" i="7" s="1"/>
  <c r="O120" i="7"/>
  <c r="O121" i="7" s="1"/>
  <c r="O122" i="7" s="1"/>
  <c r="O123" i="7" s="1"/>
  <c r="O124" i="7" s="1"/>
  <c r="O125" i="7" s="1"/>
  <c r="O126" i="7" s="1"/>
  <c r="O127" i="7" s="1"/>
  <c r="O1768" i="7"/>
  <c r="O1769" i="7" s="1"/>
  <c r="O1770" i="7" s="1"/>
  <c r="O1771" i="7" s="1"/>
  <c r="O1772" i="7" s="1"/>
  <c r="O1773" i="7" s="1"/>
  <c r="O1774" i="7" s="1"/>
  <c r="O1775" i="7" s="1"/>
  <c r="O1776" i="7" s="1"/>
  <c r="O1680" i="7"/>
  <c r="O1681" i="7" s="1"/>
  <c r="O1682" i="7" s="1"/>
  <c r="O1683" i="7" s="1"/>
  <c r="O1684" i="7" s="1"/>
  <c r="O1685" i="7" s="1"/>
  <c r="O1686" i="7" s="1"/>
  <c r="O1687" i="7" s="1"/>
  <c r="O1316" i="7"/>
  <c r="O1317" i="7" s="1"/>
  <c r="O1318" i="7" s="1"/>
  <c r="O1319" i="7" s="1"/>
  <c r="O1320" i="7" s="1"/>
  <c r="O1321" i="7" s="1"/>
  <c r="O1322" i="7" s="1"/>
  <c r="O1323" i="7" s="1"/>
  <c r="O1324" i="7" s="1"/>
  <c r="O759" i="7"/>
  <c r="O394" i="7"/>
  <c r="O395" i="7" s="1"/>
  <c r="O396" i="7" s="1"/>
  <c r="O74" i="7"/>
  <c r="O75" i="7" s="1"/>
  <c r="O76" i="7" s="1"/>
  <c r="O77" i="7" s="1"/>
  <c r="O78" i="7" s="1"/>
  <c r="O79" i="7" s="1"/>
  <c r="O80" i="7" s="1"/>
  <c r="O81" i="7" s="1"/>
  <c r="O82" i="7" s="1"/>
  <c r="O83" i="7" s="1"/>
  <c r="O84" i="7" s="1"/>
  <c r="O85" i="7" s="1"/>
  <c r="O86" i="7" s="1"/>
  <c r="O1545" i="7"/>
  <c r="O229" i="7"/>
  <c r="O230" i="7" s="1"/>
  <c r="O231" i="7" s="1"/>
  <c r="O232" i="7" s="1"/>
  <c r="O233" i="7" s="1"/>
  <c r="O234" i="7" s="1"/>
  <c r="O235" i="7" s="1"/>
  <c r="O236" i="7" s="1"/>
  <c r="O237" i="7" s="1"/>
  <c r="O1121" i="7"/>
  <c r="O1122" i="7" s="1"/>
  <c r="O1123" i="7" s="1"/>
  <c r="O1124" i="7" s="1"/>
  <c r="O1125" i="7" s="1"/>
  <c r="O1126" i="7" s="1"/>
  <c r="O1127" i="7" s="1"/>
  <c r="O1128" i="7" s="1"/>
  <c r="O1129" i="7" s="1"/>
  <c r="O1130" i="7" s="1"/>
  <c r="O256" i="7"/>
  <c r="O257" i="7" s="1"/>
  <c r="O1531" i="7"/>
  <c r="O1532" i="7" s="1"/>
  <c r="O1533" i="7" s="1"/>
  <c r="O1534" i="7" s="1"/>
  <c r="O341" i="7"/>
  <c r="O342" i="7" s="1"/>
  <c r="O343" i="7" s="1"/>
  <c r="O344" i="7" s="1"/>
  <c r="O1185" i="7"/>
  <c r="O1186" i="7" s="1"/>
  <c r="O1187" i="7" s="1"/>
  <c r="O1188" i="7" s="1"/>
  <c r="O1189" i="7" s="1"/>
  <c r="O915" i="7"/>
  <c r="O916" i="7" s="1"/>
  <c r="O917" i="7" s="1"/>
  <c r="O918" i="7" s="1"/>
  <c r="O919" i="7" s="1"/>
  <c r="O920" i="7" s="1"/>
  <c r="O921" i="7" s="1"/>
  <c r="O922" i="7" s="1"/>
  <c r="O923" i="7" s="1"/>
  <c r="O924" i="7" s="1"/>
  <c r="O925" i="7" s="1"/>
  <c r="O926" i="7" s="1"/>
  <c r="O1908" i="7"/>
  <c r="O721" i="7"/>
  <c r="O722" i="7" s="1"/>
  <c r="O723" i="7" s="1"/>
  <c r="O724" i="7" s="1"/>
  <c r="O725" i="7" s="1"/>
  <c r="O726" i="7" s="1"/>
  <c r="O727" i="7" s="1"/>
  <c r="O1310" i="7"/>
  <c r="O1311" i="7" s="1"/>
  <c r="O1312" i="7" s="1"/>
  <c r="O1313" i="7" s="1"/>
  <c r="O1314" i="7" s="1"/>
  <c r="O1315" i="7" s="1"/>
  <c r="O810" i="7"/>
  <c r="O811" i="7" s="1"/>
  <c r="O812" i="7" s="1"/>
  <c r="O619" i="7"/>
  <c r="O620" i="7" s="1"/>
  <c r="O1385" i="7"/>
  <c r="O1386" i="7" s="1"/>
  <c r="O1387" i="7" s="1"/>
  <c r="O1388" i="7" s="1"/>
  <c r="O1389" i="7" s="1"/>
  <c r="O1390" i="7" s="1"/>
  <c r="O1391" i="7" s="1"/>
  <c r="O1407" i="7"/>
  <c r="O1408" i="7" s="1"/>
  <c r="O1409" i="7" s="1"/>
  <c r="O1410" i="7" s="1"/>
  <c r="O1411" i="7" s="1"/>
  <c r="O1412" i="7" s="1"/>
  <c r="O1413" i="7" s="1"/>
  <c r="O1414" i="7" s="1"/>
  <c r="O289" i="7"/>
  <c r="O290" i="7" s="1"/>
  <c r="O291" i="7" s="1"/>
  <c r="O1778" i="7"/>
  <c r="O1779" i="7" s="1"/>
  <c r="O1780" i="7" s="1"/>
  <c r="O1781" i="7" s="1"/>
  <c r="O1782" i="7" s="1"/>
  <c r="O1783" i="7" s="1"/>
  <c r="O1784" i="7" s="1"/>
  <c r="O1785" i="7" s="1"/>
  <c r="O1786" i="7" s="1"/>
  <c r="O1787" i="7" s="1"/>
  <c r="O1788" i="7" s="1"/>
  <c r="O1789" i="7" s="1"/>
  <c r="O1575" i="7"/>
  <c r="O1576" i="7" s="1"/>
  <c r="O1577" i="7" s="1"/>
  <c r="O345" i="7"/>
  <c r="O346" i="7" s="1"/>
  <c r="O347" i="7" s="1"/>
  <c r="O348" i="7" s="1"/>
  <c r="O349" i="7" s="1"/>
  <c r="O350" i="7" s="1"/>
  <c r="O707" i="7"/>
  <c r="O708" i="7" s="1"/>
  <c r="O709" i="7" s="1"/>
  <c r="O710" i="7" s="1"/>
  <c r="O711" i="7" s="1"/>
  <c r="O712" i="7" s="1"/>
  <c r="O713" i="7" s="1"/>
  <c r="O714" i="7" s="1"/>
  <c r="O715" i="7" s="1"/>
  <c r="O716" i="7" s="1"/>
  <c r="O717" i="7" s="1"/>
  <c r="O718" i="7" s="1"/>
  <c r="O719" i="7" s="1"/>
  <c r="O360" i="7"/>
  <c r="O361" i="7" s="1"/>
  <c r="O362" i="7" s="1"/>
  <c r="O363" i="7" s="1"/>
  <c r="O364" i="7" s="1"/>
  <c r="O365" i="7" s="1"/>
  <c r="O366" i="7" s="1"/>
  <c r="O1607" i="7"/>
  <c r="O1608" i="7" s="1"/>
  <c r="O1609" i="7" s="1"/>
  <c r="O1610" i="7" s="1"/>
  <c r="O1611" i="7" s="1"/>
  <c r="O1136" i="7"/>
  <c r="O1137" i="7" s="1"/>
  <c r="O418" i="7"/>
  <c r="O419" i="7" s="1"/>
  <c r="O420" i="7" s="1"/>
  <c r="O421" i="7" s="1"/>
  <c r="O422" i="7" s="1"/>
  <c r="O423" i="7" s="1"/>
  <c r="O424" i="7" s="1"/>
  <c r="O425" i="7" s="1"/>
  <c r="O559" i="7"/>
  <c r="O400" i="7"/>
  <c r="O1975" i="7"/>
  <c r="O323" i="7"/>
  <c r="O1891" i="7"/>
  <c r="O1892" i="7" s="1"/>
  <c r="O938" i="7"/>
  <c r="O939" i="7" s="1"/>
  <c r="O940" i="7" s="1"/>
  <c r="O693" i="7"/>
  <c r="O694" i="7" s="1"/>
  <c r="O695" i="7" s="1"/>
  <c r="O696" i="7" s="1"/>
  <c r="O697" i="7" s="1"/>
  <c r="O698" i="7" s="1"/>
  <c r="O699" i="7" s="1"/>
  <c r="O700" i="7" s="1"/>
  <c r="O701" i="7" s="1"/>
  <c r="O702" i="7" s="1"/>
  <c r="O703" i="7" s="1"/>
  <c r="O397" i="7"/>
  <c r="O1084" i="7"/>
  <c r="O88" i="7"/>
  <c r="O89" i="7" s="1"/>
  <c r="O521" i="7"/>
  <c r="O522" i="7" s="1"/>
  <c r="O523" i="7" s="1"/>
  <c r="O524" i="7" s="1"/>
  <c r="O525" i="7" s="1"/>
  <c r="O526" i="7" s="1"/>
  <c r="O527" i="7" s="1"/>
  <c r="O528" i="7" s="1"/>
  <c r="O529" i="7" s="1"/>
  <c r="O530" i="7" s="1"/>
  <c r="O531" i="7" s="1"/>
  <c r="O532" i="7" s="1"/>
  <c r="O533" i="7" s="1"/>
  <c r="O534" i="7" s="1"/>
  <c r="O535" i="7" s="1"/>
  <c r="O536" i="7" s="1"/>
  <c r="O537" i="7" s="1"/>
  <c r="O538" i="7" s="1"/>
  <c r="O539" i="7" s="1"/>
  <c r="O540" i="7" s="1"/>
  <c r="O1613" i="7"/>
  <c r="O1614" i="7" s="1"/>
  <c r="O1615" i="7" s="1"/>
  <c r="O1261" i="7"/>
  <c r="O1262" i="7" s="1"/>
  <c r="O1263" i="7" s="1"/>
  <c r="O1874" i="7"/>
  <c r="O1875" i="7" s="1"/>
  <c r="O1984" i="7"/>
  <c r="O1985" i="7" s="1"/>
  <c r="O1986" i="7" s="1"/>
  <c r="O1987" i="7" s="1"/>
  <c r="O1988" i="7" s="1"/>
  <c r="O239" i="7"/>
  <c r="O240" i="7" s="1"/>
  <c r="O241" i="7" s="1"/>
  <c r="O1571" i="7"/>
  <c r="O1572" i="7" s="1"/>
  <c r="O1573" i="7" s="1"/>
  <c r="O1259" i="7"/>
  <c r="O1269" i="7"/>
  <c r="O1591" i="7"/>
  <c r="O1592" i="7" s="1"/>
  <c r="O1593" i="7" s="1"/>
  <c r="O1594" i="7" s="1"/>
  <c r="O1595" i="7" s="1"/>
  <c r="O1596" i="7" s="1"/>
  <c r="O1597" i="7" s="1"/>
  <c r="O1598" i="7" s="1"/>
  <c r="O1599" i="7" s="1"/>
  <c r="O1600" i="7" s="1"/>
  <c r="O1111" i="7"/>
  <c r="O1112" i="7" s="1"/>
  <c r="O1113" i="7" s="1"/>
  <c r="O1114" i="7" s="1"/>
  <c r="O1115" i="7" s="1"/>
  <c r="O1116" i="7" s="1"/>
  <c r="O1117" i="7" s="1"/>
  <c r="O1118" i="7" s="1"/>
  <c r="O1119" i="7" s="1"/>
  <c r="O1120" i="7" s="1"/>
  <c r="O601" i="7"/>
  <c r="O602" i="7" s="1"/>
  <c r="O1848" i="7"/>
  <c r="O1849" i="7" s="1"/>
  <c r="O1850" i="7" s="1"/>
  <c r="O1851" i="7" s="1"/>
  <c r="O1852" i="7" s="1"/>
  <c r="O1853" i="7" s="1"/>
  <c r="O1854" i="7" s="1"/>
  <c r="O1855" i="7" s="1"/>
  <c r="O1856" i="7" s="1"/>
  <c r="O1857" i="7" s="1"/>
  <c r="O1858" i="7" s="1"/>
  <c r="O1859" i="7" s="1"/>
  <c r="O1860" i="7" s="1"/>
  <c r="O1861" i="7" s="1"/>
  <c r="O1862" i="7" s="1"/>
  <c r="O1863" i="7" s="1"/>
  <c r="O1864" i="7" s="1"/>
  <c r="O1865" i="7" s="1"/>
  <c r="O1866" i="7" s="1"/>
  <c r="O1867" i="7" s="1"/>
  <c r="O1868" i="7" s="1"/>
  <c r="O607" i="7"/>
  <c r="O608" i="7" s="1"/>
  <c r="O609" i="7" s="1"/>
  <c r="O1794" i="7"/>
  <c r="O1795" i="7" s="1"/>
  <c r="O1796" i="7" s="1"/>
  <c r="O1797" i="7" s="1"/>
  <c r="O1798" i="7" s="1"/>
  <c r="O1799" i="7" s="1"/>
  <c r="O1800" i="7" s="1"/>
  <c r="O1801" i="7" s="1"/>
  <c r="O1802" i="7" s="1"/>
  <c r="O1803" i="7" s="1"/>
  <c r="O1804" i="7" s="1"/>
  <c r="O1805" i="7" s="1"/>
  <c r="O1016" i="7"/>
  <c r="O1017" i="7" s="1"/>
  <c r="O1018" i="7" s="1"/>
  <c r="O1019" i="7" s="1"/>
  <c r="O1020" i="7" s="1"/>
  <c r="O1021" i="7" s="1"/>
  <c r="O1022" i="7" s="1"/>
  <c r="O1023" i="7" s="1"/>
  <c r="O1024" i="7" s="1"/>
  <c r="O1025" i="7" s="1"/>
  <c r="O1026" i="7" s="1"/>
  <c r="O1027" i="7" s="1"/>
  <c r="O1028" i="7" s="1"/>
  <c r="O1029" i="7" s="1"/>
  <c r="O1030" i="7" s="1"/>
  <c r="O1031" i="7" s="1"/>
  <c r="O1032" i="7" s="1"/>
  <c r="O1033" i="7" s="1"/>
  <c r="O69" i="7"/>
  <c r="O70" i="7" s="1"/>
  <c r="O71" i="7" s="1"/>
  <c r="O72" i="7" s="1"/>
  <c r="O1561" i="7"/>
  <c r="O1562" i="7" s="1"/>
  <c r="O1563" i="7" s="1"/>
  <c r="O1564" i="7" s="1"/>
  <c r="O605" i="7"/>
  <c r="O606" i="7" s="1"/>
  <c r="O1913" i="7"/>
  <c r="O1914" i="7" s="1"/>
  <c r="O1915" i="7" s="1"/>
  <c r="O1916" i="7" s="1"/>
  <c r="O1917" i="7" s="1"/>
  <c r="O1918" i="7" s="1"/>
  <c r="O1919" i="7" s="1"/>
  <c r="O1616" i="7"/>
  <c r="O1216" i="7"/>
  <c r="O942" i="7"/>
  <c r="O943" i="7" s="1"/>
  <c r="O944" i="7" s="1"/>
  <c r="O945" i="7" s="1"/>
  <c r="O946" i="7" s="1"/>
  <c r="O947" i="7" s="1"/>
  <c r="O948" i="7" s="1"/>
  <c r="O949" i="7" s="1"/>
  <c r="O1176" i="7"/>
  <c r="O1177" i="7" s="1"/>
  <c r="O1178" i="7" s="1"/>
  <c r="O1327" i="7"/>
  <c r="O1328" i="7" s="1"/>
  <c r="O564" i="7"/>
  <c r="O565" i="7" s="1"/>
  <c r="O566" i="7" s="1"/>
  <c r="O567" i="7" s="1"/>
  <c r="O1565" i="7"/>
  <c r="O1566" i="7" s="1"/>
  <c r="O1567" i="7" s="1"/>
  <c r="O1568" i="7" s="1"/>
  <c r="O824" i="7"/>
  <c r="O825" i="7" s="1"/>
  <c r="O826" i="7" s="1"/>
  <c r="O827" i="7" s="1"/>
  <c r="O828" i="7" s="1"/>
  <c r="O829" i="7" s="1"/>
  <c r="O830" i="7" s="1"/>
  <c r="O831" i="7" s="1"/>
  <c r="O832" i="7" s="1"/>
  <c r="O833" i="7" s="1"/>
  <c r="O1339" i="7"/>
  <c r="O1340" i="7" s="1"/>
  <c r="O1341" i="7" s="1"/>
  <c r="O1342" i="7" s="1"/>
  <c r="O1343" i="7" s="1"/>
  <c r="O1344" i="7" s="1"/>
  <c r="O1345" i="7" s="1"/>
  <c r="O1346" i="7" s="1"/>
  <c r="O1347" i="7" s="1"/>
  <c r="O1509" i="7"/>
  <c r="O1510" i="7" s="1"/>
  <c r="O1511" i="7" s="1"/>
  <c r="O1512" i="7" s="1"/>
  <c r="O1513" i="7" s="1"/>
  <c r="O1514" i="7" s="1"/>
  <c r="O1515" i="7" s="1"/>
  <c r="O1516" i="7" s="1"/>
  <c r="O1517" i="7" s="1"/>
  <c r="O1518" i="7" s="1"/>
  <c r="O1252" i="7"/>
  <c r="O816" i="7"/>
  <c r="O817" i="7" s="1"/>
  <c r="O818" i="7" s="1"/>
  <c r="O819" i="7" s="1"/>
  <c r="O820" i="7" s="1"/>
  <c r="O821" i="7" s="1"/>
  <c r="O401" i="7"/>
  <c r="O402" i="7" s="1"/>
  <c r="O403" i="7" s="1"/>
  <c r="O404" i="7" s="1"/>
  <c r="O405" i="7" s="1"/>
  <c r="O406" i="7" s="1"/>
  <c r="O407" i="7" s="1"/>
  <c r="O408" i="7" s="1"/>
  <c r="O409" i="7" s="1"/>
  <c r="O410" i="7" s="1"/>
  <c r="O411" i="7" s="1"/>
  <c r="O412" i="7" s="1"/>
  <c r="O413" i="7" s="1"/>
  <c r="O1141" i="7"/>
  <c r="O1142" i="7" s="1"/>
  <c r="O1143" i="7" s="1"/>
  <c r="O1144" i="7" s="1"/>
  <c r="O1145" i="7" s="1"/>
  <c r="O1146" i="7" s="1"/>
  <c r="O1492" i="7"/>
  <c r="O259" i="7"/>
  <c r="O260" i="7" s="1"/>
  <c r="O261" i="7" s="1"/>
  <c r="O262" i="7" s="1"/>
  <c r="O263" i="7" s="1"/>
  <c r="O264" i="7" s="1"/>
  <c r="O1369" i="7"/>
  <c r="O1370" i="7" s="1"/>
  <c r="O1371" i="7" s="1"/>
  <c r="O1372" i="7" s="1"/>
  <c r="O1373" i="7" s="1"/>
  <c r="O1374" i="7" s="1"/>
  <c r="O860" i="7"/>
  <c r="O1325" i="7"/>
  <c r="O1429" i="7"/>
  <c r="O1430" i="7" s="1"/>
  <c r="O1431" i="7" s="1"/>
  <c r="O1432" i="7" s="1"/>
  <c r="O1433" i="7" s="1"/>
  <c r="O1434" i="7" s="1"/>
  <c r="O1435" i="7" s="1"/>
  <c r="O1436" i="7" s="1"/>
  <c r="O987" i="7"/>
  <c r="O988" i="7" s="1"/>
  <c r="O989" i="7" s="1"/>
  <c r="O1755" i="7"/>
  <c r="O374" i="7"/>
  <c r="O375" i="7" s="1"/>
  <c r="O376" i="7" s="1"/>
  <c r="O377" i="7" s="1"/>
  <c r="O378" i="7" s="1"/>
  <c r="O379" i="7" s="1"/>
  <c r="O380" i="7" s="1"/>
  <c r="O381" i="7" s="1"/>
  <c r="O382" i="7" s="1"/>
  <c r="O1521" i="7"/>
  <c r="O1522" i="7" s="1"/>
  <c r="O1523" i="7" s="1"/>
  <c r="O1524" i="7" s="1"/>
  <c r="O1525" i="7" s="1"/>
  <c r="O1526" i="7" s="1"/>
  <c r="O1205" i="7"/>
  <c r="O1206" i="7" s="1"/>
  <c r="O1207" i="7" s="1"/>
  <c r="O1208" i="7" s="1"/>
  <c r="O1209" i="7" s="1"/>
  <c r="O1210" i="7" s="1"/>
  <c r="O1211" i="7" s="1"/>
  <c r="O1212" i="7" s="1"/>
  <c r="O1213" i="7" s="1"/>
  <c r="O1214" i="7" s="1"/>
  <c r="O865" i="7"/>
  <c r="O866" i="7" s="1"/>
  <c r="O867" i="7" s="1"/>
  <c r="O868" i="7" s="1"/>
  <c r="O869" i="7" s="1"/>
  <c r="O870" i="7" s="1"/>
  <c r="O871" i="7" s="1"/>
  <c r="O872" i="7" s="1"/>
  <c r="O873" i="7" s="1"/>
  <c r="O166" i="7"/>
  <c r="O167" i="7" s="1"/>
  <c r="O168" i="7" s="1"/>
  <c r="O169" i="7" s="1"/>
  <c r="O170" i="7" s="1"/>
  <c r="O171" i="7" s="1"/>
  <c r="O172" i="7" s="1"/>
  <c r="O927" i="7"/>
  <c r="O928" i="7" s="1"/>
  <c r="O929" i="7" s="1"/>
  <c r="O930" i="7" s="1"/>
  <c r="O931" i="7" s="1"/>
  <c r="O932" i="7" s="1"/>
  <c r="O933" i="7" s="1"/>
  <c r="O934" i="7" s="1"/>
  <c r="O935" i="7" s="1"/>
  <c r="O1073" i="7"/>
  <c r="O1074" i="7" s="1"/>
  <c r="O1075" i="7" s="1"/>
  <c r="O1076" i="7" s="1"/>
  <c r="O1077" i="7" s="1"/>
  <c r="O1078" i="7" s="1"/>
  <c r="O1079" i="7" s="1"/>
  <c r="O861" i="7"/>
  <c r="O862" i="7" s="1"/>
  <c r="O863" i="7" s="1"/>
  <c r="O1496" i="7"/>
  <c r="O1497" i="7" s="1"/>
  <c r="O1498" i="7" s="1"/>
  <c r="O1499" i="7" s="1"/>
  <c r="O1500" i="7" s="1"/>
  <c r="O1501" i="7" s="1"/>
  <c r="O1502" i="7" s="1"/>
  <c r="O1503" i="7" s="1"/>
  <c r="O1504" i="7" s="1"/>
  <c r="O1505" i="7" s="1"/>
  <c r="O1506" i="7" s="1"/>
  <c r="O1507" i="7" s="1"/>
  <c r="O1508" i="7" s="1"/>
  <c r="O1080" i="7"/>
  <c r="O1081" i="7" s="1"/>
  <c r="O1082" i="7" s="1"/>
  <c r="O990" i="7"/>
  <c r="O991" i="7" s="1"/>
  <c r="O1806" i="7"/>
  <c r="O503" i="7"/>
  <c r="O504" i="7" s="1"/>
  <c r="O505" i="7" s="1"/>
  <c r="O506" i="7" s="1"/>
  <c r="O507" i="7" s="1"/>
  <c r="O508" i="7" s="1"/>
  <c r="O509" i="7" s="1"/>
  <c r="O510" i="7" s="1"/>
  <c r="O511" i="7" s="1"/>
  <c r="O512" i="7" s="1"/>
  <c r="O513" i="7" s="1"/>
  <c r="O514" i="7" s="1"/>
  <c r="O515" i="7" s="1"/>
  <c r="O516" i="7" s="1"/>
  <c r="O517" i="7" s="1"/>
  <c r="O518" i="7" s="1"/>
  <c r="O477" i="7"/>
  <c r="O478" i="7" s="1"/>
  <c r="O479" i="7" s="1"/>
  <c r="O480" i="7" s="1"/>
  <c r="O481" i="7" s="1"/>
  <c r="O482" i="7" s="1"/>
  <c r="O483" i="7" s="1"/>
  <c r="O484" i="7" s="1"/>
  <c r="O485" i="7" s="1"/>
  <c r="O486" i="7" s="1"/>
  <c r="O487" i="7" s="1"/>
  <c r="O488" i="7" s="1"/>
  <c r="O489" i="7" s="1"/>
  <c r="O1920" i="7"/>
  <c r="O1921" i="7" s="1"/>
  <c r="O1922" i="7" s="1"/>
  <c r="O1272" i="7"/>
  <c r="O1273" i="7" s="1"/>
  <c r="O1274" i="7" s="1"/>
  <c r="O1275" i="7" s="1"/>
  <c r="O367" i="7"/>
  <c r="O368" i="7" s="1"/>
  <c r="O369" i="7" s="1"/>
  <c r="O370" i="7" s="1"/>
  <c r="O371" i="7" s="1"/>
  <c r="O372" i="7" s="1"/>
  <c r="O1179" i="7"/>
  <c r="O1180" i="7" s="1"/>
  <c r="O1181" i="7" s="1"/>
  <c r="O1182" i="7" s="1"/>
  <c r="O1626" i="7"/>
  <c r="O1627" i="7" s="1"/>
  <c r="O1754" i="7"/>
  <c r="O1456" i="7"/>
  <c r="O1457" i="7" s="1"/>
  <c r="O1458" i="7" s="1"/>
  <c r="O1459" i="7" s="1"/>
  <c r="O1460" i="7" s="1"/>
  <c r="O1461" i="7" s="1"/>
  <c r="O1462" i="7" s="1"/>
  <c r="O1463" i="7" s="1"/>
  <c r="O1464" i="7" s="1"/>
  <c r="O1465" i="7" s="1"/>
  <c r="O1466" i="7" s="1"/>
  <c r="O1467" i="7" s="1"/>
  <c r="O1468" i="7" s="1"/>
  <c r="O1469" i="7" s="1"/>
  <c r="O1470" i="7" s="1"/>
  <c r="O1471" i="7" s="1"/>
  <c r="O1472" i="7" s="1"/>
  <c r="O1473" i="7" s="1"/>
  <c r="O1474" i="7" s="1"/>
  <c r="O1475" i="7" s="1"/>
  <c r="O1476" i="7" s="1"/>
  <c r="O1477" i="7" s="1"/>
  <c r="O189" i="7"/>
  <c r="O1807" i="7"/>
  <c r="O1808" i="7" s="1"/>
  <c r="O1809" i="7" s="1"/>
  <c r="O1810" i="7" s="1"/>
  <c r="O1811" i="7" s="1"/>
  <c r="O1812" i="7" s="1"/>
  <c r="O1813" i="7" s="1"/>
  <c r="O1814" i="7" s="1"/>
  <c r="O1815" i="7" s="1"/>
  <c r="O1816" i="7" s="1"/>
  <c r="O1817" i="7" s="1"/>
  <c r="O1818" i="7" s="1"/>
  <c r="O1819" i="7" s="1"/>
  <c r="O1820" i="7" s="1"/>
  <c r="O1821" i="7" s="1"/>
  <c r="O1877" i="7"/>
  <c r="O1878" i="7" s="1"/>
  <c r="O1879" i="7" s="1"/>
  <c r="O1880" i="7" s="1"/>
  <c r="O1881" i="7" s="1"/>
  <c r="O1882" i="7" s="1"/>
  <c r="O1883" i="7" s="1"/>
  <c r="O1884" i="7" s="1"/>
  <c r="O1885" i="7" s="1"/>
  <c r="O1416" i="7"/>
  <c r="O1417" i="7" s="1"/>
  <c r="O1418" i="7" s="1"/>
  <c r="O1419" i="7" s="1"/>
  <c r="O1420" i="7" s="1"/>
  <c r="O1421" i="7" s="1"/>
  <c r="O1422" i="7" s="1"/>
  <c r="O1423" i="7" s="1"/>
  <c r="O1424" i="7" s="1"/>
  <c r="O1425" i="7" s="1"/>
  <c r="O277" i="7"/>
  <c r="O1824" i="7"/>
  <c r="O1825" i="7" s="1"/>
  <c r="O1826" i="7" s="1"/>
  <c r="O1827" i="7" s="1"/>
  <c r="O1828" i="7" s="1"/>
  <c r="O1829" i="7" s="1"/>
  <c r="O1830" i="7" s="1"/>
  <c r="O1831" i="7" s="1"/>
  <c r="O1832" i="7" s="1"/>
  <c r="O1833" i="7" s="1"/>
  <c r="O1834" i="7" s="1"/>
  <c r="O1835" i="7" s="1"/>
  <c r="O1836" i="7" s="1"/>
  <c r="O1837" i="7" s="1"/>
  <c r="O1838" i="7" s="1"/>
  <c r="O1839" i="7" s="1"/>
  <c r="O1840" i="7" s="1"/>
  <c r="O1841" i="7" s="1"/>
  <c r="O835" i="7"/>
  <c r="O1139" i="7"/>
  <c r="O1140" i="7" s="1"/>
  <c r="O1264" i="7"/>
  <c r="O1265" i="7" s="1"/>
  <c r="O111" i="7"/>
  <c r="O112" i="7" s="1"/>
  <c r="O113" i="7" s="1"/>
  <c r="O114" i="7" s="1"/>
  <c r="O115" i="7" s="1"/>
  <c r="O116" i="7" s="1"/>
  <c r="O117" i="7" s="1"/>
  <c r="O118" i="7" s="1"/>
  <c r="O119" i="7" s="1"/>
  <c r="O1894" i="7"/>
  <c r="O1895" i="7" s="1"/>
  <c r="O1896" i="7" s="1"/>
  <c r="O1909" i="7"/>
  <c r="O1910" i="7" s="1"/>
  <c r="O1911" i="7" s="1"/>
  <c r="O1912" i="7" s="1"/>
  <c r="O627" i="7"/>
  <c r="O628" i="7" s="1"/>
  <c r="O24" i="7"/>
  <c r="O1253" i="7"/>
  <c r="O1254" i="7" s="1"/>
  <c r="O470" i="7"/>
  <c r="O471" i="7" s="1"/>
  <c r="O472" i="7" s="1"/>
  <c r="O473" i="7" s="1"/>
  <c r="O474" i="7" s="1"/>
  <c r="O475" i="7" s="1"/>
  <c r="O476" i="7" s="1"/>
  <c r="O1629" i="7"/>
  <c r="O1630" i="7" s="1"/>
  <c r="O1631" i="7" s="1"/>
  <c r="O1632" i="7" s="1"/>
  <c r="O1633" i="7" s="1"/>
  <c r="O1634" i="7" s="1"/>
  <c r="O1635" i="7" s="1"/>
  <c r="O1636" i="7" s="1"/>
  <c r="O1637" i="7" s="1"/>
  <c r="O1638" i="7" s="1"/>
  <c r="O1639" i="7" s="1"/>
  <c r="O1640" i="7" s="1"/>
  <c r="O1641" i="7" s="1"/>
  <c r="O1642" i="7" s="1"/>
  <c r="O1643" i="7" s="1"/>
  <c r="O1644" i="7" s="1"/>
  <c r="O1645" i="7" s="1"/>
  <c r="O1646" i="7" s="1"/>
  <c r="O1647" i="7" s="1"/>
  <c r="O1902" i="7"/>
  <c r="O1903" i="7" s="1"/>
  <c r="O1904" i="7" s="1"/>
  <c r="O1905" i="7" s="1"/>
  <c r="O1906" i="7" s="1"/>
  <c r="O1907" i="7" s="1"/>
  <c r="O960" i="7"/>
  <c r="O961" i="7" s="1"/>
  <c r="O962" i="7" s="1"/>
  <c r="O1355" i="7"/>
  <c r="O1356" i="7" s="1"/>
  <c r="O1357" i="7" s="1"/>
  <c r="O1358" i="7" s="1"/>
  <c r="O1359" i="7" s="1"/>
  <c r="O1360" i="7" s="1"/>
  <c r="O452" i="7"/>
  <c r="O453" i="7" s="1"/>
  <c r="O454" i="7" s="1"/>
  <c r="O1714" i="7"/>
  <c r="O1715" i="7" s="1"/>
  <c r="O1716" i="7" s="1"/>
  <c r="O1717" i="7" s="1"/>
  <c r="O1718" i="7" s="1"/>
  <c r="O1719" i="7" s="1"/>
  <c r="O599" i="7"/>
  <c r="O600" i="7" s="1"/>
  <c r="O1479" i="7"/>
  <c r="O1480" i="7" s="1"/>
  <c r="O1481" i="7" s="1"/>
  <c r="O1482" i="7" s="1"/>
  <c r="O1483" i="7" s="1"/>
  <c r="O1484" i="7" s="1"/>
  <c r="O1485" i="7" s="1"/>
  <c r="O1486" i="7" s="1"/>
  <c r="O1487" i="7" s="1"/>
  <c r="O1488" i="7" s="1"/>
  <c r="O1489" i="7" s="1"/>
  <c r="O1490" i="7" s="1"/>
  <c r="O1491" i="7" s="1"/>
  <c r="O1162" i="7"/>
  <c r="O1163" i="7" s="1"/>
  <c r="O1164" i="7" s="1"/>
  <c r="O1165" i="7" s="1"/>
  <c r="O1166" i="7" s="1"/>
  <c r="O1167" i="7" s="1"/>
  <c r="O1168" i="7" s="1"/>
  <c r="O1169" i="7" s="1"/>
  <c r="O1170" i="7" s="1"/>
  <c r="O1171" i="7" s="1"/>
  <c r="O1172" i="7" s="1"/>
  <c r="O1173" i="7" s="1"/>
  <c r="O1174" i="7" s="1"/>
  <c r="O1175" i="7" s="1"/>
  <c r="O613" i="7"/>
  <c r="O1578" i="7"/>
  <c r="O1579" i="7" s="1"/>
  <c r="O1580" i="7" s="1"/>
  <c r="O1581" i="7" s="1"/>
  <c r="O1582" i="7" s="1"/>
  <c r="O1583" i="7" s="1"/>
  <c r="O1584" i="7" s="1"/>
  <c r="O1585" i="7" s="1"/>
  <c r="O1586" i="7" s="1"/>
  <c r="O1350" i="7"/>
  <c r="O1351" i="7" s="1"/>
  <c r="O1352" i="7" s="1"/>
  <c r="O1353" i="7" s="1"/>
  <c r="O770" i="7"/>
  <c r="O771" i="7" s="1"/>
  <c r="O772" i="7" s="1"/>
  <c r="O773" i="7" s="1"/>
  <c r="O774" i="7" s="1"/>
  <c r="O775" i="7" s="1"/>
  <c r="O776" i="7" s="1"/>
  <c r="O777" i="7" s="1"/>
  <c r="O778" i="7" s="1"/>
  <c r="O779" i="7" s="1"/>
  <c r="O780" i="7" s="1"/>
  <c r="O781" i="7" s="1"/>
  <c r="O782" i="7" s="1"/>
  <c r="O783" i="7" s="1"/>
  <c r="O784" i="7" s="1"/>
  <c r="O785" i="7" s="1"/>
  <c r="O786" i="7" s="1"/>
  <c r="O787" i="7" s="1"/>
  <c r="O788" i="7" s="1"/>
  <c r="O789" i="7" s="1"/>
  <c r="O790" i="7" s="1"/>
  <c r="O791" i="7" s="1"/>
  <c r="O792" i="7" s="1"/>
  <c r="O793" i="7" s="1"/>
  <c r="O794" i="7" s="1"/>
  <c r="O795" i="7" s="1"/>
  <c r="O796" i="7" s="1"/>
  <c r="O797" i="7" s="1"/>
  <c r="O798" i="7" s="1"/>
  <c r="O799" i="7" s="1"/>
  <c r="O800" i="7" s="1"/>
  <c r="O801" i="7" s="1"/>
  <c r="O802" i="7" s="1"/>
  <c r="O803" i="7" s="1"/>
  <c r="O804" i="7" s="1"/>
  <c r="O805" i="7" s="1"/>
  <c r="O806" i="7" s="1"/>
  <c r="O1453" i="7"/>
  <c r="O1454" i="7" s="1"/>
  <c r="O1455" i="7" s="1"/>
  <c r="O906" i="7"/>
  <c r="O907" i="7" s="1"/>
  <c r="O908" i="7" s="1"/>
  <c r="O909" i="7" s="1"/>
  <c r="O910" i="7" s="1"/>
  <c r="O911" i="7" s="1"/>
  <c r="O912" i="7" s="1"/>
  <c r="O913" i="7" s="1"/>
  <c r="O304" i="7"/>
  <c r="O813" i="7"/>
  <c r="O839" i="7"/>
  <c r="O840" i="7" s="1"/>
  <c r="O841" i="7" s="1"/>
  <c r="O842" i="7" s="1"/>
  <c r="O843" i="7" s="1"/>
  <c r="O844" i="7" s="1"/>
  <c r="O1960" i="7"/>
  <c r="O1961" i="7" s="1"/>
  <c r="O1962" i="7" s="1"/>
  <c r="O1963" i="7" s="1"/>
  <c r="O1964" i="7" s="1"/>
  <c r="O1965" i="7" s="1"/>
  <c r="O1966" i="7" s="1"/>
  <c r="O1967" i="7" s="1"/>
  <c r="O1968" i="7" s="1"/>
  <c r="O1969" i="7" s="1"/>
  <c r="O1970" i="7" s="1"/>
  <c r="O1971" i="7" s="1"/>
  <c r="O1972" i="7" s="1"/>
  <c r="O1973" i="7" s="1"/>
  <c r="O1974" i="7" s="1"/>
  <c r="O1792" i="7"/>
  <c r="O17" i="7"/>
  <c r="O18" i="7" s="1"/>
  <c r="O19" i="7" s="1"/>
  <c r="O20" i="7" s="1"/>
  <c r="O21" i="7" s="1"/>
  <c r="O22" i="7" s="1"/>
  <c r="O1255" i="7"/>
  <c r="O1256" i="7" s="1"/>
  <c r="O1257" i="7" s="1"/>
  <c r="O1258" i="7" s="1"/>
  <c r="O243" i="7"/>
  <c r="O244" i="7" s="1"/>
  <c r="O245" i="7" s="1"/>
  <c r="O246" i="7" s="1"/>
  <c r="O247" i="7" s="1"/>
  <c r="O248" i="7" s="1"/>
  <c r="O249" i="7" s="1"/>
  <c r="O250" i="7" s="1"/>
  <c r="O251" i="7" s="1"/>
  <c r="O252" i="7" s="1"/>
  <c r="O253" i="7" s="1"/>
  <c r="O254" i="7" s="1"/>
  <c r="O1336" i="7"/>
  <c r="O30" i="7"/>
  <c r="O31" i="7" s="1"/>
  <c r="O32" i="7" s="1"/>
  <c r="O33" i="7" s="1"/>
  <c r="O34" i="7" s="1"/>
  <c r="O35" i="7" s="1"/>
  <c r="O36" i="7" s="1"/>
  <c r="O37" i="7" s="1"/>
  <c r="O38" i="7" s="1"/>
  <c r="O39" i="7" s="1"/>
  <c r="O40" i="7" s="1"/>
  <c r="O41" i="7" s="1"/>
  <c r="O42" i="7" s="1"/>
  <c r="O43" i="7" s="1"/>
  <c r="O44" i="7" s="1"/>
  <c r="O17" i="6" l="1"/>
  <c r="O982" i="7"/>
  <c r="O278" i="7"/>
  <c r="O279" i="7" s="1"/>
  <c r="O280" i="7" s="1"/>
  <c r="O281" i="7" s="1"/>
  <c r="O282" i="7" s="1"/>
  <c r="O283" i="7" s="1"/>
  <c r="O284" i="7" s="1"/>
  <c r="O285" i="7" s="1"/>
  <c r="O286" i="7" s="1"/>
  <c r="O287" i="7" s="1"/>
  <c r="O648" i="7"/>
  <c r="O649" i="7" s="1"/>
  <c r="O650" i="7" s="1"/>
  <c r="O651" i="7" s="1"/>
  <c r="O652" i="7" s="1"/>
  <c r="O653" i="7" s="1"/>
  <c r="O654" i="7" s="1"/>
  <c r="O655" i="7" s="1"/>
  <c r="O656" i="7" s="1"/>
  <c r="O657" i="7" s="1"/>
  <c r="O658" i="7" s="1"/>
  <c r="O659" i="7" s="1"/>
  <c r="O660" i="7" s="1"/>
  <c r="O661" i="7" s="1"/>
  <c r="O662" i="7" s="1"/>
  <c r="O663" i="7" s="1"/>
  <c r="O664" i="7" s="1"/>
  <c r="O665" i="7" s="1"/>
  <c r="O666" i="7" s="1"/>
  <c r="O667" i="7" s="1"/>
  <c r="O668" i="7" s="1"/>
  <c r="O669" i="7" s="1"/>
  <c r="O670" i="7" s="1"/>
  <c r="O671" i="7" s="1"/>
  <c r="O672" i="7" s="1"/>
  <c r="O673" i="7" s="1"/>
  <c r="O674" i="7" s="1"/>
  <c r="O675" i="7" s="1"/>
  <c r="O676" i="7" s="1"/>
  <c r="O677" i="7" s="1"/>
  <c r="O678" i="7" s="1"/>
  <c r="O679" i="7" s="1"/>
  <c r="O680" i="7" s="1"/>
  <c r="O681" i="7" s="1"/>
  <c r="O293" i="7"/>
  <c r="O25" i="7"/>
  <c r="O26" i="7" s="1"/>
  <c r="O27" i="7" s="1"/>
  <c r="O28" i="7" s="1"/>
  <c r="O29" i="7" s="1"/>
  <c r="R17" i="6" l="1"/>
  <c r="Q17" i="6"/>
  <c r="P17" i="6"/>
  <c r="O18" i="6" s="1"/>
  <c r="T17" i="6"/>
  <c r="S17" i="6"/>
  <c r="R18" i="6" l="1"/>
  <c r="Q18" i="6"/>
  <c r="P18" i="6"/>
  <c r="O19" i="6" s="1"/>
  <c r="T18" i="6"/>
  <c r="S18" i="6"/>
  <c r="R19" i="6" l="1"/>
  <c r="Q19" i="6"/>
  <c r="P19" i="6"/>
  <c r="O20" i="6" s="1"/>
  <c r="T19" i="6"/>
  <c r="S19" i="6"/>
  <c r="S20" i="6" s="1"/>
  <c r="R20" i="6" l="1"/>
  <c r="Q20" i="6"/>
  <c r="P20" i="6"/>
  <c r="O21" i="6" s="1"/>
  <c r="T20" i="6"/>
  <c r="R21" i="6" l="1"/>
  <c r="Q21" i="6"/>
  <c r="P21" i="6"/>
  <c r="O22" i="6" s="1"/>
  <c r="T21" i="6"/>
  <c r="S21" i="6"/>
  <c r="S22" i="6" s="1"/>
  <c r="R22" i="6" l="1"/>
  <c r="Q22" i="6"/>
  <c r="P22" i="6"/>
  <c r="O23" i="6" s="1"/>
  <c r="T22" i="6"/>
  <c r="Q23" i="6" l="1"/>
  <c r="R23" i="6"/>
  <c r="P23" i="6"/>
  <c r="O24" i="6" s="1"/>
  <c r="T23" i="6"/>
  <c r="S23" i="6"/>
  <c r="S24" i="6" s="1"/>
  <c r="R24" i="6" l="1"/>
  <c r="Q24" i="6"/>
  <c r="P24" i="6"/>
  <c r="O25" i="6" s="1"/>
  <c r="T24" i="6"/>
  <c r="R25" i="6" l="1"/>
  <c r="Q25" i="6"/>
  <c r="P25" i="6"/>
  <c r="O26" i="6" s="1"/>
  <c r="T26" i="6" s="1"/>
  <c r="S25" i="6"/>
  <c r="S26" i="6" l="1"/>
  <c r="Q26" i="6"/>
  <c r="R26" i="6"/>
  <c r="P26" i="6"/>
  <c r="O27" i="6" s="1"/>
  <c r="T27" i="6" s="1"/>
  <c r="R27" i="6" l="1"/>
  <c r="Q27" i="6"/>
  <c r="P27" i="6"/>
  <c r="O28" i="6" s="1"/>
  <c r="T28" i="6" s="1"/>
  <c r="S27" i="6"/>
  <c r="S28" i="6" l="1"/>
  <c r="Q28" i="6"/>
  <c r="R28" i="6"/>
  <c r="P28" i="6"/>
  <c r="O29" i="6" s="1"/>
  <c r="T29" i="6" s="1"/>
  <c r="R29" i="6" l="1"/>
  <c r="Q29" i="6"/>
  <c r="P29" i="6"/>
  <c r="O30" i="6" s="1"/>
  <c r="T30" i="6" s="1"/>
  <c r="S29" i="6"/>
  <c r="S30" i="6" l="1"/>
  <c r="R30" i="6"/>
  <c r="Q30" i="6"/>
  <c r="P30" i="6"/>
  <c r="O31" i="6" s="1"/>
  <c r="T31" i="6" s="1"/>
  <c r="R31" i="6" l="1"/>
  <c r="Q31" i="6"/>
  <c r="P31" i="6"/>
  <c r="O32" i="6" s="1"/>
  <c r="T32" i="6" s="1"/>
  <c r="S31" i="6"/>
  <c r="S32" i="6" s="1"/>
  <c r="Q32" i="6" l="1"/>
  <c r="R32" i="6"/>
  <c r="P32" i="6"/>
  <c r="O33" i="6" s="1"/>
  <c r="T33" i="6" s="1"/>
  <c r="R33" i="6" l="1"/>
  <c r="Q33" i="6"/>
  <c r="P33" i="6"/>
  <c r="O34" i="6" s="1"/>
  <c r="T34" i="6" s="1"/>
  <c r="S33" i="6"/>
  <c r="S34" i="6" s="1"/>
  <c r="R34" i="6" l="1"/>
  <c r="Q34" i="6"/>
  <c r="P34" i="6"/>
  <c r="O35" i="6" s="1"/>
  <c r="T35" i="6" s="1"/>
  <c r="Q35" i="6" l="1"/>
  <c r="R35" i="6"/>
  <c r="P35" i="6"/>
  <c r="O36" i="6" s="1"/>
  <c r="T36" i="6" s="1"/>
  <c r="S35" i="6"/>
  <c r="S36" i="6" s="1"/>
  <c r="R36" i="6" l="1"/>
  <c r="Q36" i="6"/>
  <c r="P36" i="6"/>
  <c r="O37" i="6" s="1"/>
  <c r="T37" i="6" s="1"/>
  <c r="R37" i="6" l="1"/>
  <c r="Q37" i="6"/>
  <c r="P37" i="6"/>
  <c r="O38" i="6" s="1"/>
  <c r="T38" i="6" s="1"/>
  <c r="S37" i="6"/>
  <c r="S38" i="6" s="1"/>
  <c r="R38" i="6" l="1"/>
  <c r="Q38" i="6"/>
  <c r="P38" i="6"/>
  <c r="O39" i="6" s="1"/>
  <c r="Q39" i="6" l="1"/>
  <c r="R39" i="6"/>
  <c r="P39" i="6"/>
  <c r="O40" i="6" s="1"/>
  <c r="T40" i="6" s="1"/>
  <c r="S39" i="6"/>
  <c r="T39" i="6" s="1"/>
  <c r="R40" i="6" l="1"/>
  <c r="Q40" i="6"/>
  <c r="S40" i="6"/>
  <c r="P40" i="6"/>
  <c r="O41" i="6" s="1"/>
  <c r="T41" i="6" s="1"/>
  <c r="R41" i="6" l="1"/>
  <c r="Q41" i="6"/>
  <c r="P41" i="6"/>
  <c r="O42" i="6" s="1"/>
  <c r="T42" i="6" s="1"/>
  <c r="S41" i="6"/>
  <c r="S42" i="6" s="1"/>
  <c r="R42" i="6" l="1"/>
  <c r="Q42" i="6"/>
  <c r="P42" i="6"/>
  <c r="O43" i="6" s="1"/>
  <c r="T43" i="6" s="1"/>
  <c r="Q43" i="6" l="1"/>
  <c r="R43" i="6"/>
  <c r="P43" i="6"/>
  <c r="O44" i="6" s="1"/>
  <c r="T44" i="6" s="1"/>
  <c r="S43" i="6"/>
  <c r="S44" i="6" s="1"/>
  <c r="R44" i="6" l="1"/>
  <c r="Q44" i="6"/>
  <c r="P44" i="6"/>
  <c r="O45" i="6" s="1"/>
  <c r="T45" i="6" s="1"/>
  <c r="R45" i="6" l="1"/>
  <c r="Q45" i="6"/>
  <c r="P45" i="6"/>
  <c r="O46" i="6" s="1"/>
  <c r="T46" i="6" s="1"/>
  <c r="S45" i="6"/>
  <c r="S46" i="6" s="1"/>
  <c r="R46" i="6" l="1"/>
  <c r="Q46" i="6"/>
  <c r="P46" i="6"/>
  <c r="O47" i="6" s="1"/>
  <c r="T47" i="6" s="1"/>
  <c r="Q47" i="6" l="1"/>
  <c r="R47" i="6"/>
  <c r="P47" i="6"/>
  <c r="O48" i="6" s="1"/>
  <c r="T48" i="6" s="1"/>
  <c r="S47" i="6"/>
  <c r="S48" i="6" s="1"/>
  <c r="R48" i="6" l="1"/>
  <c r="Q48" i="6"/>
  <c r="P48" i="6"/>
  <c r="O49" i="6" s="1"/>
  <c r="T49" i="6" s="1"/>
  <c r="R49" i="6" l="1"/>
  <c r="Q49" i="6"/>
  <c r="P49" i="6"/>
  <c r="O50" i="6" s="1"/>
  <c r="T50" i="6" s="1"/>
  <c r="S49" i="6"/>
  <c r="S50" i="6" s="1"/>
  <c r="R50" i="6" l="1"/>
  <c r="Q50" i="6"/>
  <c r="P50" i="6"/>
  <c r="O51" i="6" s="1"/>
  <c r="T51" i="6" s="1"/>
  <c r="R51" i="6" l="1"/>
  <c r="Q51" i="6"/>
  <c r="P51" i="6"/>
  <c r="O52" i="6" s="1"/>
  <c r="T52" i="6" s="1"/>
  <c r="S51" i="6"/>
  <c r="S52" i="6" s="1"/>
  <c r="Q52" i="6" l="1"/>
  <c r="R52" i="6"/>
  <c r="P52" i="6"/>
  <c r="O53" i="6" s="1"/>
  <c r="T53" i="6" s="1"/>
  <c r="R53" i="6" l="1"/>
  <c r="Q53" i="6"/>
  <c r="P53" i="6"/>
  <c r="O54" i="6" s="1"/>
  <c r="T54" i="6" s="1"/>
  <c r="S53" i="6"/>
  <c r="S54" i="6" s="1"/>
  <c r="R54" i="6" l="1"/>
  <c r="Q54" i="6"/>
  <c r="P54" i="6"/>
  <c r="O55" i="6" s="1"/>
  <c r="T55" i="6" s="1"/>
  <c r="R55" i="6" l="1"/>
  <c r="Q55" i="6"/>
  <c r="P55" i="6"/>
  <c r="O56" i="6" s="1"/>
  <c r="T56" i="6" s="1"/>
  <c r="S55" i="6"/>
  <c r="S56" i="6" s="1"/>
  <c r="R56" i="6" l="1"/>
  <c r="Q56" i="6"/>
  <c r="P56" i="6"/>
  <c r="O57" i="6" s="1"/>
  <c r="T57" i="6" s="1"/>
  <c r="Q57" i="6" l="1"/>
  <c r="R57" i="6"/>
  <c r="P57" i="6"/>
  <c r="O58" i="6" s="1"/>
  <c r="T58" i="6" s="1"/>
  <c r="S57" i="6"/>
  <c r="S58" i="6" s="1"/>
  <c r="R58" i="6" l="1"/>
  <c r="Q58" i="6"/>
  <c r="P58" i="6"/>
  <c r="O59" i="6" s="1"/>
  <c r="T59" i="6" s="1"/>
  <c r="Q59" i="6" l="1"/>
  <c r="R59" i="6"/>
  <c r="P59" i="6"/>
  <c r="O60" i="6" s="1"/>
  <c r="T60" i="6" s="1"/>
  <c r="S59" i="6"/>
  <c r="S60" i="6" s="1"/>
  <c r="R60" i="6" l="1"/>
  <c r="Q60" i="6"/>
  <c r="P60" i="6"/>
  <c r="O61" i="6" s="1"/>
  <c r="T61" i="6" s="1"/>
  <c r="R61" i="6" l="1"/>
  <c r="Q61" i="6"/>
  <c r="P61" i="6"/>
  <c r="O62" i="6" s="1"/>
  <c r="T62" i="6" s="1"/>
  <c r="S61" i="6"/>
  <c r="R62" i="6" l="1"/>
  <c r="Q62" i="6"/>
  <c r="P62" i="6"/>
  <c r="O63" i="6" s="1"/>
  <c r="T63" i="6" s="1"/>
  <c r="S62" i="6"/>
  <c r="S63" i="6" s="1"/>
  <c r="R63" i="6" l="1"/>
  <c r="Q63" i="6"/>
  <c r="P63" i="6"/>
  <c r="O64" i="6" s="1"/>
  <c r="T64" i="6" s="1"/>
  <c r="R64" i="6" l="1"/>
  <c r="Q64" i="6"/>
  <c r="P64" i="6"/>
  <c r="O65" i="6" s="1"/>
  <c r="T65" i="6" s="1"/>
  <c r="S64" i="6"/>
  <c r="S65" i="6" s="1"/>
  <c r="Q65" i="6" l="1"/>
  <c r="R65" i="6"/>
  <c r="P65" i="6"/>
  <c r="O66" i="6" s="1"/>
  <c r="T66" i="6" s="1"/>
  <c r="Q66" i="6" l="1"/>
  <c r="R66" i="6"/>
  <c r="P66" i="6"/>
  <c r="O67" i="6" s="1"/>
  <c r="T67" i="6" s="1"/>
  <c r="S66" i="6"/>
  <c r="S67" i="6" s="1"/>
  <c r="Q67" i="6" l="1"/>
  <c r="R67" i="6"/>
  <c r="P67" i="6"/>
  <c r="O68" i="6" s="1"/>
  <c r="T68" i="6" s="1"/>
  <c r="R68" i="6" l="1"/>
  <c r="Q68" i="6"/>
  <c r="P68" i="6"/>
  <c r="O69" i="6" s="1"/>
  <c r="T69" i="6" s="1"/>
  <c r="S68" i="6"/>
  <c r="S69" i="6" s="1"/>
  <c r="Q69" i="6" l="1"/>
  <c r="R69" i="6"/>
  <c r="P69" i="6"/>
  <c r="O70" i="6" s="1"/>
  <c r="T70" i="6" s="1"/>
  <c r="R70" i="6" l="1"/>
  <c r="Q70" i="6"/>
  <c r="P70" i="6"/>
  <c r="O71" i="6" s="1"/>
  <c r="T71" i="6" s="1"/>
  <c r="S70" i="6"/>
  <c r="S71" i="6" l="1"/>
  <c r="Q71" i="6"/>
  <c r="R71" i="6"/>
  <c r="P71" i="6"/>
  <c r="O72" i="6" s="1"/>
  <c r="T72" i="6" s="1"/>
  <c r="R72" i="6" l="1"/>
  <c r="Q72" i="6"/>
  <c r="P72" i="6"/>
  <c r="O73" i="6" s="1"/>
  <c r="T73" i="6" s="1"/>
  <c r="S72" i="6"/>
  <c r="S73" i="6" s="1"/>
  <c r="R73" i="6" l="1"/>
  <c r="Q73" i="6"/>
  <c r="P73" i="6"/>
  <c r="O74" i="6" s="1"/>
  <c r="T74" i="6" s="1"/>
  <c r="R74" i="6" l="1"/>
  <c r="Q74" i="6"/>
  <c r="P74" i="6"/>
  <c r="O75" i="6" s="1"/>
  <c r="T75" i="6" s="1"/>
  <c r="S74" i="6"/>
  <c r="S75" i="6" l="1"/>
  <c r="R75" i="6"/>
  <c r="Q75" i="6"/>
  <c r="P75" i="6"/>
  <c r="O76" i="6" s="1"/>
  <c r="T76" i="6" s="1"/>
  <c r="R76" i="6" l="1"/>
  <c r="Q76" i="6"/>
  <c r="P76" i="6"/>
  <c r="O77" i="6" s="1"/>
  <c r="T77" i="6" s="1"/>
  <c r="S76" i="6"/>
  <c r="S77" i="6" l="1"/>
  <c r="R77" i="6"/>
  <c r="Q77" i="6"/>
  <c r="P77" i="6"/>
  <c r="O78" i="6" s="1"/>
  <c r="T78" i="6" s="1"/>
  <c r="R78" i="6" l="1"/>
  <c r="Q78" i="6"/>
  <c r="P78" i="6"/>
  <c r="O79" i="6" s="1"/>
  <c r="T79" i="6" s="1"/>
  <c r="S78" i="6"/>
  <c r="S79" i="6" s="1"/>
  <c r="R79" i="6" l="1"/>
  <c r="Q79" i="6"/>
  <c r="P79" i="6"/>
  <c r="O80" i="6" s="1"/>
  <c r="T80" i="6" s="1"/>
  <c r="R80" i="6" l="1"/>
  <c r="Q80" i="6"/>
  <c r="P80" i="6"/>
  <c r="O81" i="6" s="1"/>
  <c r="T81" i="6" s="1"/>
  <c r="S80" i="6"/>
  <c r="S81" i="6" s="1"/>
  <c r="R81" i="6" l="1"/>
  <c r="Q81" i="6"/>
  <c r="P81" i="6"/>
  <c r="O82" i="6" s="1"/>
  <c r="T82" i="6" s="1"/>
  <c r="R82" i="6" l="1"/>
  <c r="Q82" i="6"/>
  <c r="P82" i="6"/>
  <c r="O83" i="6" s="1"/>
  <c r="S82" i="6"/>
  <c r="R83" i="6" l="1"/>
  <c r="Q83" i="6"/>
  <c r="P83" i="6"/>
  <c r="O84" i="6" s="1"/>
  <c r="T84" i="6" s="1"/>
  <c r="S83" i="6"/>
  <c r="T83" i="6" s="1"/>
  <c r="Q84" i="6" l="1"/>
  <c r="R84" i="6"/>
  <c r="P84" i="6"/>
  <c r="O85" i="6" s="1"/>
  <c r="T85" i="6" s="1"/>
  <c r="S84" i="6"/>
  <c r="R85" i="6" l="1"/>
  <c r="Q85" i="6"/>
  <c r="P85" i="6"/>
  <c r="O86" i="6" s="1"/>
  <c r="T86" i="6" s="1"/>
  <c r="S85" i="6"/>
  <c r="S86" i="6" s="1"/>
  <c r="R86" i="6" l="1"/>
  <c r="Q86" i="6"/>
  <c r="P86" i="6"/>
  <c r="O87" i="6" s="1"/>
  <c r="T87" i="6" s="1"/>
  <c r="R87" i="6" l="1"/>
  <c r="Q87" i="6"/>
  <c r="P87" i="6"/>
  <c r="O88" i="6" s="1"/>
  <c r="T88" i="6" s="1"/>
  <c r="S87" i="6"/>
  <c r="R88" i="6" l="1"/>
  <c r="Q88" i="6"/>
  <c r="P88" i="6"/>
  <c r="O89" i="6" s="1"/>
  <c r="T89" i="6" s="1"/>
  <c r="S88" i="6"/>
  <c r="S89" i="6" s="1"/>
  <c r="R89" i="6" l="1"/>
  <c r="Q89" i="6"/>
  <c r="P89" i="6"/>
  <c r="O90" i="6" s="1"/>
  <c r="T90" i="6" s="1"/>
  <c r="Q90" i="6" l="1"/>
  <c r="R90" i="6"/>
  <c r="P90" i="6"/>
  <c r="O91" i="6" s="1"/>
  <c r="T91" i="6" s="1"/>
  <c r="S90" i="6"/>
  <c r="R91" i="6" l="1"/>
  <c r="Q91" i="6"/>
  <c r="P91" i="6"/>
  <c r="O92" i="6" s="1"/>
  <c r="T92" i="6" s="1"/>
  <c r="S91" i="6"/>
  <c r="S92" i="6" s="1"/>
  <c r="Q92" i="6" l="1"/>
  <c r="R92" i="6"/>
  <c r="P92" i="6"/>
  <c r="O93" i="6" s="1"/>
  <c r="T93" i="6" s="1"/>
  <c r="R93" i="6" l="1"/>
  <c r="Q93" i="6"/>
  <c r="P93" i="6"/>
  <c r="O94" i="6" s="1"/>
  <c r="T94" i="6" s="1"/>
  <c r="S93" i="6"/>
  <c r="S94" i="6" s="1"/>
  <c r="R94" i="6" l="1"/>
  <c r="Q94" i="6"/>
  <c r="P94" i="6"/>
  <c r="O95" i="6" s="1"/>
  <c r="T95" i="6" s="1"/>
  <c r="Q95" i="6" l="1"/>
  <c r="R95" i="6"/>
  <c r="P95" i="6"/>
  <c r="O96" i="6" s="1"/>
  <c r="T96" i="6" s="1"/>
  <c r="S95" i="6"/>
  <c r="S96" i="6" s="1"/>
  <c r="R96" i="6" l="1"/>
  <c r="Q96" i="6"/>
  <c r="P96" i="6"/>
  <c r="O97" i="6" s="1"/>
  <c r="T97" i="6" s="1"/>
  <c r="R97" i="6" l="1"/>
  <c r="Q97" i="6"/>
  <c r="P97" i="6"/>
  <c r="O98" i="6" s="1"/>
  <c r="T98" i="6" s="1"/>
  <c r="S97" i="6"/>
  <c r="S98" i="6" s="1"/>
  <c r="R98" i="6" l="1"/>
  <c r="Q98" i="6"/>
  <c r="P98" i="6"/>
  <c r="O99" i="6" s="1"/>
  <c r="T99" i="6" s="1"/>
  <c r="R99" i="6" l="1"/>
  <c r="Q99" i="6"/>
  <c r="P99" i="6"/>
  <c r="O100" i="6" s="1"/>
  <c r="T100" i="6" s="1"/>
  <c r="S99" i="6"/>
  <c r="S100" i="6" s="1"/>
  <c r="R100" i="6" l="1"/>
  <c r="Q100" i="6"/>
  <c r="P100" i="6"/>
  <c r="O101" i="6" s="1"/>
  <c r="T101" i="6" s="1"/>
  <c r="R101" i="6" l="1"/>
  <c r="Q101" i="6"/>
  <c r="P101" i="6"/>
  <c r="O102" i="6" s="1"/>
  <c r="T102" i="6" s="1"/>
  <c r="S101" i="6"/>
  <c r="S102" i="6" s="1"/>
  <c r="R102" i="6" l="1"/>
  <c r="Q102" i="6"/>
  <c r="P102" i="6"/>
  <c r="O103" i="6" s="1"/>
  <c r="T103" i="6" s="1"/>
  <c r="Q103" i="6" l="1"/>
  <c r="R103" i="6"/>
  <c r="P103" i="6"/>
  <c r="O104" i="6" s="1"/>
  <c r="T104" i="6" s="1"/>
  <c r="S103" i="6"/>
  <c r="S104" i="6" s="1"/>
  <c r="R104" i="6" l="1"/>
  <c r="Q104" i="6"/>
  <c r="P104" i="6"/>
  <c r="O105" i="6" s="1"/>
  <c r="T105" i="6" s="1"/>
  <c r="R105" i="6" l="1"/>
  <c r="Q105" i="6"/>
  <c r="P105" i="6"/>
  <c r="O106" i="6" s="1"/>
  <c r="T106" i="6" s="1"/>
  <c r="S105" i="6"/>
  <c r="S106" i="6" s="1"/>
  <c r="R106" i="6" l="1"/>
  <c r="Q106" i="6"/>
  <c r="P106" i="6"/>
  <c r="O107" i="6" s="1"/>
  <c r="T107" i="6" s="1"/>
  <c r="R107" i="6" l="1"/>
  <c r="Q107" i="6"/>
  <c r="P107" i="6"/>
  <c r="O108" i="6" s="1"/>
  <c r="T108" i="6" s="1"/>
  <c r="S107" i="6"/>
  <c r="S108" i="6" s="1"/>
  <c r="R108" i="6" l="1"/>
  <c r="Q108" i="6"/>
  <c r="P108" i="6"/>
  <c r="O109" i="6" s="1"/>
  <c r="T109" i="6" s="1"/>
  <c r="R109" i="6" l="1"/>
  <c r="Q109" i="6"/>
  <c r="P109" i="6"/>
  <c r="O110" i="6" s="1"/>
  <c r="T110" i="6" s="1"/>
  <c r="S109" i="6"/>
  <c r="S110" i="6" s="1"/>
  <c r="Q110" i="6" l="1"/>
  <c r="R110" i="6"/>
  <c r="P110" i="6"/>
  <c r="O111" i="6" s="1"/>
  <c r="T111" i="6" s="1"/>
  <c r="R111" i="6" l="1"/>
  <c r="Q111" i="6"/>
  <c r="P111" i="6"/>
  <c r="O112" i="6" s="1"/>
  <c r="S111" i="6"/>
  <c r="Q112" i="6" l="1"/>
  <c r="R112" i="6"/>
  <c r="P112" i="6"/>
  <c r="O113" i="6" s="1"/>
  <c r="T113" i="6" s="1"/>
  <c r="S112" i="6"/>
  <c r="T112" i="6" s="1"/>
  <c r="Q113" i="6" l="1"/>
  <c r="R113" i="6"/>
  <c r="P113" i="6"/>
  <c r="O114" i="6" s="1"/>
  <c r="T114" i="6" s="1"/>
  <c r="S113" i="6"/>
  <c r="R114" i="6" l="1"/>
  <c r="Q114" i="6"/>
  <c r="P114" i="6"/>
  <c r="O115" i="6" s="1"/>
  <c r="T115" i="6" s="1"/>
  <c r="S114" i="6"/>
  <c r="R115" i="6" l="1"/>
  <c r="Q115" i="6"/>
  <c r="P115" i="6"/>
  <c r="O116" i="6" s="1"/>
  <c r="T116" i="6" s="1"/>
  <c r="S115" i="6"/>
  <c r="S116" i="6" s="1"/>
  <c r="R116" i="6" l="1"/>
  <c r="Q116" i="6"/>
  <c r="P116" i="6"/>
  <c r="O117" i="6" s="1"/>
  <c r="T117" i="6" s="1"/>
  <c r="R117" i="6" l="1"/>
  <c r="Q117" i="6"/>
  <c r="P117" i="6"/>
  <c r="O118" i="6" s="1"/>
  <c r="T118" i="6" s="1"/>
  <c r="S117" i="6"/>
  <c r="S118" i="6" s="1"/>
  <c r="R118" i="6" l="1"/>
  <c r="Q118" i="6"/>
  <c r="P118" i="6"/>
  <c r="O119" i="6" s="1"/>
  <c r="T119" i="6" s="1"/>
  <c r="R119" i="6" l="1"/>
  <c r="Q119" i="6"/>
  <c r="P119" i="6"/>
  <c r="O120" i="6" s="1"/>
  <c r="T120" i="6" s="1"/>
  <c r="S119" i="6"/>
  <c r="S120" i="6" s="1"/>
  <c r="R120" i="6" l="1"/>
  <c r="Q120" i="6"/>
  <c r="P120" i="6"/>
  <c r="O121" i="6" s="1"/>
  <c r="T121" i="6" s="1"/>
  <c r="R121" i="6" l="1"/>
  <c r="Q121" i="6"/>
  <c r="P121" i="6"/>
  <c r="O122" i="6" s="1"/>
  <c r="T122" i="6" s="1"/>
  <c r="S121" i="6"/>
  <c r="S122" i="6" s="1"/>
  <c r="R122" i="6" l="1"/>
  <c r="Q122" i="6"/>
  <c r="P122" i="6"/>
  <c r="O123" i="6" s="1"/>
  <c r="T123" i="6" s="1"/>
  <c r="R123" i="6" l="1"/>
  <c r="Q123" i="6"/>
  <c r="P123" i="6"/>
  <c r="O124" i="6" s="1"/>
  <c r="T124" i="6" s="1"/>
  <c r="S123" i="6"/>
  <c r="S124" i="6" s="1"/>
  <c r="R124" i="6" l="1"/>
  <c r="Q124" i="6"/>
  <c r="P124" i="6"/>
  <c r="O125" i="6" s="1"/>
  <c r="T125" i="6" s="1"/>
  <c r="R125" i="6" l="1"/>
  <c r="Q125" i="6"/>
  <c r="P125" i="6"/>
  <c r="O126" i="6" s="1"/>
  <c r="T126" i="6" s="1"/>
  <c r="S125" i="6"/>
  <c r="S126" i="6" s="1"/>
  <c r="R126" i="6" l="1"/>
  <c r="Q126" i="6"/>
  <c r="P126" i="6"/>
  <c r="O127" i="6" s="1"/>
  <c r="T127" i="6" s="1"/>
  <c r="R127" i="6" l="1"/>
  <c r="Q127" i="6"/>
  <c r="P127" i="6"/>
  <c r="O128" i="6" s="1"/>
  <c r="T128" i="6" s="1"/>
  <c r="S127" i="6"/>
  <c r="S128" i="6" s="1"/>
  <c r="R128" i="6" l="1"/>
  <c r="Q128" i="6"/>
  <c r="P128" i="6"/>
  <c r="O129" i="6" s="1"/>
  <c r="T129" i="6" s="1"/>
  <c r="R129" i="6" l="1"/>
  <c r="Q129" i="6"/>
  <c r="P129" i="6"/>
  <c r="O130" i="6" s="1"/>
  <c r="T130" i="6" s="1"/>
  <c r="S129" i="6"/>
  <c r="S130" i="6" s="1"/>
  <c r="R130" i="6" l="1"/>
  <c r="Q130" i="6"/>
  <c r="P130" i="6"/>
  <c r="O131" i="6" s="1"/>
  <c r="T131" i="6" s="1"/>
  <c r="R131" i="6" l="1"/>
  <c r="Q131" i="6"/>
  <c r="P131" i="6"/>
  <c r="O132" i="6" s="1"/>
  <c r="T132" i="6" s="1"/>
  <c r="S131" i="6"/>
  <c r="S132" i="6" s="1"/>
  <c r="Q132" i="6" l="1"/>
  <c r="R132" i="6"/>
  <c r="P132" i="6"/>
  <c r="O133" i="6" s="1"/>
  <c r="T133" i="6" s="1"/>
  <c r="Q133" i="6" l="1"/>
  <c r="R133" i="6"/>
  <c r="P133" i="6"/>
  <c r="O134" i="6" s="1"/>
  <c r="T134" i="6" s="1"/>
  <c r="S133" i="6"/>
  <c r="R134" i="6" l="1"/>
  <c r="Q134" i="6"/>
  <c r="S134" i="6"/>
  <c r="P134" i="6"/>
  <c r="O135" i="6" s="1"/>
  <c r="T135" i="6" s="1"/>
  <c r="R135" i="6" l="1"/>
  <c r="Q135" i="6"/>
  <c r="P135" i="6"/>
  <c r="O136" i="6" s="1"/>
  <c r="T136" i="6" s="1"/>
  <c r="S135" i="6"/>
  <c r="S136" i="6" s="1"/>
  <c r="R136" i="6" l="1"/>
  <c r="Q136" i="6"/>
  <c r="P136" i="6"/>
  <c r="O137" i="6" s="1"/>
  <c r="T137" i="6" s="1"/>
  <c r="R137" i="6" l="1"/>
  <c r="Q137" i="6"/>
  <c r="P137" i="6"/>
  <c r="O138" i="6" s="1"/>
  <c r="T138" i="6" s="1"/>
  <c r="S137" i="6"/>
  <c r="S138" i="6" s="1"/>
  <c r="R138" i="6" l="1"/>
  <c r="Q138" i="6"/>
  <c r="P138" i="6"/>
  <c r="O139" i="6" s="1"/>
  <c r="T139" i="6" s="1"/>
  <c r="Q139" i="6" l="1"/>
  <c r="R139" i="6"/>
  <c r="P139" i="6"/>
  <c r="O140" i="6" s="1"/>
  <c r="T140" i="6" s="1"/>
  <c r="S139" i="6"/>
  <c r="S140" i="6" s="1"/>
  <c r="R140" i="6" l="1"/>
  <c r="Q140" i="6"/>
  <c r="P140" i="6"/>
  <c r="O141" i="6" s="1"/>
  <c r="T141" i="6" s="1"/>
  <c r="R141" i="6" l="1"/>
  <c r="Q141" i="6"/>
  <c r="P141" i="6"/>
  <c r="O142" i="6" s="1"/>
  <c r="T142" i="6" s="1"/>
  <c r="S141" i="6"/>
  <c r="S142" i="6" s="1"/>
  <c r="R142" i="6" l="1"/>
  <c r="Q142" i="6"/>
  <c r="P142" i="6"/>
  <c r="O143" i="6" s="1"/>
  <c r="T143" i="6" s="1"/>
  <c r="R143" i="6" l="1"/>
  <c r="Q143" i="6"/>
  <c r="P143" i="6"/>
  <c r="O144" i="6" s="1"/>
  <c r="T144" i="6" s="1"/>
  <c r="S143" i="6"/>
  <c r="S144" i="6" s="1"/>
  <c r="R144" i="6" l="1"/>
  <c r="Q144" i="6"/>
  <c r="P144" i="6"/>
  <c r="O145" i="6" s="1"/>
  <c r="T145" i="6" s="1"/>
  <c r="R145" i="6" l="1"/>
  <c r="Q145" i="6"/>
  <c r="P145" i="6"/>
  <c r="O146" i="6" s="1"/>
  <c r="T146" i="6" s="1"/>
  <c r="S145" i="6"/>
  <c r="S146" i="6" s="1"/>
  <c r="Q146" i="6" l="1"/>
  <c r="R146" i="6"/>
  <c r="P146" i="6"/>
  <c r="O147" i="6" s="1"/>
  <c r="T147" i="6" s="1"/>
  <c r="R147" i="6" l="1"/>
  <c r="Q147" i="6"/>
  <c r="P147" i="6"/>
  <c r="O148" i="6" s="1"/>
  <c r="T148" i="6" s="1"/>
  <c r="S147" i="6"/>
  <c r="S148" i="6" s="1"/>
  <c r="R148" i="6" l="1"/>
  <c r="Q148" i="6"/>
  <c r="P148" i="6"/>
  <c r="O149" i="6" s="1"/>
  <c r="T149" i="6" s="1"/>
  <c r="R149" i="6" l="1"/>
  <c r="Q149" i="6"/>
  <c r="P149" i="6"/>
  <c r="O150" i="6" s="1"/>
  <c r="T150" i="6" s="1"/>
  <c r="S149" i="6"/>
  <c r="S150" i="6" s="1"/>
  <c r="R150" i="6" l="1"/>
  <c r="Q150" i="6"/>
  <c r="P150" i="6"/>
  <c r="O151" i="6" s="1"/>
  <c r="T151" i="6" s="1"/>
  <c r="R151" i="6" l="1"/>
  <c r="Q151" i="6"/>
  <c r="P151" i="6"/>
  <c r="O152" i="6" s="1"/>
  <c r="T152" i="6" s="1"/>
  <c r="S151" i="6"/>
  <c r="S152" i="6" s="1"/>
  <c r="Q152" i="6" l="1"/>
  <c r="R152" i="6"/>
  <c r="P152" i="6"/>
  <c r="O153" i="6" s="1"/>
  <c r="T153" i="6" s="1"/>
  <c r="R153" i="6" l="1"/>
  <c r="Q153" i="6"/>
  <c r="P153" i="6"/>
  <c r="O154" i="6" s="1"/>
  <c r="T154" i="6" s="1"/>
  <c r="S153" i="6"/>
  <c r="S154" i="6" s="1"/>
  <c r="R154" i="6" l="1"/>
  <c r="Q154" i="6"/>
  <c r="P154" i="6"/>
  <c r="O155" i="6" s="1"/>
  <c r="T155" i="6" s="1"/>
  <c r="R155" i="6" l="1"/>
  <c r="Q155" i="6"/>
  <c r="P155" i="6"/>
  <c r="O156" i="6" s="1"/>
  <c r="T156" i="6" s="1"/>
  <c r="S155" i="6"/>
  <c r="S156" i="6" s="1"/>
  <c r="Q156" i="6" l="1"/>
  <c r="R156" i="6"/>
  <c r="P156" i="6"/>
  <c r="O157" i="6" s="1"/>
  <c r="T157" i="6" s="1"/>
  <c r="Q157" i="6" l="1"/>
  <c r="R157" i="6"/>
  <c r="P157" i="6"/>
  <c r="O158" i="6" s="1"/>
  <c r="T158" i="6" s="1"/>
  <c r="S157" i="6"/>
  <c r="S158" i="6" s="1"/>
  <c r="R158" i="6" l="1"/>
  <c r="Q158" i="6"/>
  <c r="P158" i="6"/>
  <c r="O159" i="6" s="1"/>
  <c r="T159" i="6" s="1"/>
  <c r="R159" i="6" l="1"/>
  <c r="Q159" i="6"/>
  <c r="P159" i="6"/>
  <c r="O160" i="6" s="1"/>
  <c r="T160" i="6" s="1"/>
  <c r="S159" i="6"/>
  <c r="S160" i="6" s="1"/>
  <c r="R160" i="6" l="1"/>
  <c r="Q160" i="6"/>
  <c r="P160" i="6"/>
  <c r="O161" i="6" s="1"/>
  <c r="T161" i="6" s="1"/>
  <c r="Q161" i="6" l="1"/>
  <c r="R161" i="6"/>
  <c r="P161" i="6"/>
  <c r="O162" i="6" s="1"/>
  <c r="T162" i="6" s="1"/>
  <c r="S161" i="6"/>
  <c r="S162" i="6" s="1"/>
  <c r="R162" i="6" l="1"/>
  <c r="Q162" i="6"/>
  <c r="P162" i="6"/>
  <c r="O163" i="6" s="1"/>
  <c r="T163" i="6" s="1"/>
  <c r="S163" i="6" l="1"/>
  <c r="R163" i="6"/>
  <c r="Q163" i="6"/>
  <c r="P163" i="6"/>
  <c r="O164" i="6" s="1"/>
  <c r="T164" i="6" s="1"/>
  <c r="S164" i="6" l="1"/>
  <c r="Q164" i="6"/>
  <c r="R164" i="6"/>
  <c r="P164" i="6"/>
  <c r="O165" i="6" s="1"/>
  <c r="T165" i="6" s="1"/>
  <c r="Q165" i="6" l="1"/>
  <c r="R165" i="6"/>
  <c r="P165" i="6"/>
  <c r="O166" i="6" s="1"/>
  <c r="T166" i="6" s="1"/>
  <c r="S165" i="6"/>
  <c r="S166" i="6" s="1"/>
  <c r="Q166" i="6" l="1"/>
  <c r="R166" i="6"/>
  <c r="P166" i="6"/>
  <c r="O167" i="6" s="1"/>
  <c r="T167" i="6" s="1"/>
  <c r="Q167" i="6" l="1"/>
  <c r="R167" i="6"/>
  <c r="P167" i="6"/>
  <c r="O168" i="6" s="1"/>
  <c r="T168" i="6" s="1"/>
  <c r="S167" i="6"/>
  <c r="S168" i="6" s="1"/>
  <c r="R168" i="6" l="1"/>
  <c r="Q168" i="6"/>
  <c r="P168" i="6"/>
  <c r="O169" i="6" s="1"/>
  <c r="T169" i="6" s="1"/>
  <c r="Q169" i="6" l="1"/>
  <c r="R169" i="6"/>
  <c r="P169" i="6"/>
  <c r="O170" i="6" s="1"/>
  <c r="T170" i="6" s="1"/>
  <c r="S169" i="6"/>
  <c r="S170" i="6" s="1"/>
  <c r="Q170" i="6" l="1"/>
  <c r="R170" i="6"/>
  <c r="P170" i="6"/>
  <c r="O171" i="6" s="1"/>
  <c r="T171" i="6" s="1"/>
  <c r="R171" i="6" l="1"/>
  <c r="Q171" i="6"/>
  <c r="P171" i="6"/>
  <c r="O172" i="6" s="1"/>
  <c r="T172" i="6" s="1"/>
  <c r="S171" i="6"/>
  <c r="S172" i="6" s="1"/>
  <c r="Q172" i="6" l="1"/>
  <c r="R172" i="6"/>
  <c r="P172" i="6"/>
  <c r="O173" i="6" s="1"/>
  <c r="T173" i="6" s="1"/>
  <c r="R173" i="6" l="1"/>
  <c r="Q173" i="6"/>
  <c r="P173" i="6"/>
  <c r="O174" i="6" s="1"/>
  <c r="T174" i="6" s="1"/>
  <c r="S173" i="6"/>
  <c r="S174" i="6" s="1"/>
  <c r="R174" i="6" l="1"/>
  <c r="Q174" i="6"/>
  <c r="P174" i="6"/>
  <c r="O175" i="6" s="1"/>
  <c r="T175" i="6" s="1"/>
  <c r="R175" i="6" l="1"/>
  <c r="Q175" i="6"/>
  <c r="P175" i="6"/>
  <c r="O176" i="6" s="1"/>
  <c r="T176" i="6" s="1"/>
  <c r="S175" i="6"/>
  <c r="S176" i="6" s="1"/>
  <c r="R176" i="6" l="1"/>
  <c r="Q176" i="6"/>
  <c r="P176" i="6"/>
  <c r="O177" i="6" s="1"/>
  <c r="T177" i="6" s="1"/>
  <c r="R177" i="6" l="1"/>
  <c r="Q177" i="6"/>
  <c r="P177" i="6"/>
  <c r="O178" i="6" s="1"/>
  <c r="T178" i="6" s="1"/>
  <c r="S177" i="6"/>
  <c r="S178" i="6" s="1"/>
  <c r="R178" i="6" l="1"/>
  <c r="Q178" i="6"/>
  <c r="P178" i="6"/>
  <c r="O179" i="6" s="1"/>
  <c r="T179" i="6" s="1"/>
  <c r="R179" i="6" l="1"/>
  <c r="Q179" i="6"/>
  <c r="P179" i="6"/>
  <c r="O180" i="6" s="1"/>
  <c r="T180" i="6" s="1"/>
  <c r="S179" i="6"/>
  <c r="S180" i="6" s="1"/>
  <c r="R180" i="6" l="1"/>
  <c r="Q180" i="6"/>
  <c r="P180" i="6"/>
  <c r="O181" i="6" s="1"/>
  <c r="T181" i="6" s="1"/>
  <c r="R181" i="6" l="1"/>
  <c r="Q181" i="6"/>
  <c r="P181" i="6"/>
  <c r="O182" i="6" s="1"/>
  <c r="T182" i="6" s="1"/>
  <c r="S181" i="6"/>
  <c r="S182" i="6" s="1"/>
  <c r="R182" i="6" l="1"/>
  <c r="Q182" i="6"/>
  <c r="P182" i="6"/>
  <c r="O183" i="6" s="1"/>
  <c r="T183" i="6" s="1"/>
  <c r="R183" i="6" l="1"/>
  <c r="Q183" i="6"/>
  <c r="P183" i="6"/>
  <c r="O184" i="6" s="1"/>
  <c r="T184" i="6" s="1"/>
  <c r="S183" i="6"/>
  <c r="S184" i="6" s="1"/>
  <c r="R184" i="6" l="1"/>
  <c r="Q184" i="6"/>
  <c r="P184" i="6"/>
  <c r="O185" i="6" s="1"/>
  <c r="T185" i="6" s="1"/>
  <c r="R185" i="6" l="1"/>
  <c r="Q185" i="6"/>
  <c r="P185" i="6"/>
  <c r="O186" i="6" s="1"/>
  <c r="T186" i="6" s="1"/>
  <c r="S185" i="6"/>
  <c r="S186" i="6" s="1"/>
  <c r="R186" i="6" l="1"/>
  <c r="Q186" i="6"/>
  <c r="P186" i="6"/>
  <c r="O187" i="6" s="1"/>
  <c r="T187" i="6" s="1"/>
  <c r="R187" i="6" l="1"/>
  <c r="Q187" i="6"/>
  <c r="P187" i="6"/>
  <c r="O188" i="6" s="1"/>
  <c r="T188" i="6" s="1"/>
  <c r="S187" i="6"/>
  <c r="S188" i="6" s="1"/>
  <c r="R188" i="6" l="1"/>
  <c r="Q188" i="6"/>
  <c r="P188" i="6"/>
  <c r="O189" i="6" s="1"/>
  <c r="T189" i="6" s="1"/>
  <c r="Q189" i="6" l="1"/>
  <c r="R189" i="6"/>
  <c r="P189" i="6"/>
  <c r="O190" i="6" s="1"/>
  <c r="T190" i="6" s="1"/>
  <c r="S189" i="6"/>
  <c r="S190" i="6" s="1"/>
  <c r="R190" i="6" l="1"/>
  <c r="Q190" i="6"/>
  <c r="P190" i="6"/>
  <c r="O191" i="6" s="1"/>
  <c r="T191" i="6" s="1"/>
  <c r="R191" i="6" l="1"/>
  <c r="Q191" i="6"/>
  <c r="P191" i="6"/>
  <c r="O192" i="6" s="1"/>
  <c r="T192" i="6" s="1"/>
  <c r="S191" i="6"/>
  <c r="S192" i="6" s="1"/>
  <c r="Q192" i="6" l="1"/>
  <c r="R192" i="6"/>
  <c r="P192" i="6"/>
  <c r="O193" i="6" s="1"/>
  <c r="T193" i="6" s="1"/>
  <c r="Q193" i="6" l="1"/>
  <c r="R193" i="6"/>
  <c r="P193" i="6"/>
  <c r="O194" i="6" s="1"/>
  <c r="T194" i="6" s="1"/>
  <c r="S193" i="6"/>
  <c r="S194" i="6" s="1"/>
  <c r="R194" i="6" l="1"/>
  <c r="Q194" i="6"/>
  <c r="P194" i="6"/>
  <c r="O195" i="6" s="1"/>
  <c r="T195" i="6" s="1"/>
  <c r="R195" i="6" l="1"/>
  <c r="Q195" i="6"/>
  <c r="P195" i="6"/>
  <c r="O196" i="6" s="1"/>
  <c r="T196" i="6" s="1"/>
  <c r="S195" i="6"/>
  <c r="S196" i="6" s="1"/>
  <c r="Q196" i="6" l="1"/>
  <c r="R196" i="6"/>
  <c r="P196" i="6"/>
  <c r="O197" i="6" s="1"/>
  <c r="T197" i="6" s="1"/>
  <c r="R197" i="6" l="1"/>
  <c r="Q197" i="6"/>
  <c r="P197" i="6"/>
  <c r="O198" i="6" s="1"/>
  <c r="T198" i="6" s="1"/>
  <c r="S197" i="6"/>
  <c r="S198" i="6" s="1"/>
  <c r="R198" i="6" l="1"/>
  <c r="Q198" i="6"/>
  <c r="P198" i="6"/>
  <c r="O199" i="6" s="1"/>
  <c r="T199" i="6" s="1"/>
  <c r="R199" i="6" l="1"/>
  <c r="Q199" i="6"/>
  <c r="P199" i="6"/>
  <c r="O200" i="6" s="1"/>
  <c r="T200" i="6" s="1"/>
  <c r="S199" i="6"/>
  <c r="S200" i="6" s="1"/>
  <c r="R200" i="6" l="1"/>
  <c r="Q200" i="6"/>
  <c r="P200" i="6"/>
  <c r="O201" i="6" s="1"/>
  <c r="T201" i="6" s="1"/>
  <c r="R201" i="6" l="1"/>
  <c r="Q201" i="6"/>
  <c r="P201" i="6"/>
  <c r="O202" i="6" s="1"/>
  <c r="T202" i="6" s="1"/>
  <c r="S201" i="6"/>
  <c r="S202" i="6" s="1"/>
  <c r="R202" i="6" l="1"/>
  <c r="Q202" i="6"/>
  <c r="P202" i="6"/>
  <c r="O203" i="6" s="1"/>
  <c r="T203" i="6" s="1"/>
  <c r="R203" i="6" l="1"/>
  <c r="Q203" i="6"/>
  <c r="P203" i="6"/>
  <c r="O204" i="6" s="1"/>
  <c r="T204" i="6" s="1"/>
  <c r="S203" i="6"/>
  <c r="S204" i="6" s="1"/>
  <c r="R204" i="6" l="1"/>
  <c r="Q204" i="6"/>
  <c r="P204" i="6"/>
  <c r="O205" i="6" s="1"/>
  <c r="T205" i="6" s="1"/>
  <c r="R205" i="6" l="1"/>
  <c r="Q205" i="6"/>
  <c r="P205" i="6"/>
  <c r="O206" i="6" s="1"/>
  <c r="T206" i="6" s="1"/>
  <c r="S205" i="6"/>
  <c r="S206" i="6" s="1"/>
  <c r="R206" i="6" l="1"/>
  <c r="Q206" i="6"/>
  <c r="P206" i="6"/>
  <c r="O207" i="6" s="1"/>
  <c r="T207" i="6" s="1"/>
  <c r="R207" i="6" l="1"/>
  <c r="Q207" i="6"/>
  <c r="P207" i="6"/>
  <c r="O208" i="6" s="1"/>
  <c r="T208" i="6" s="1"/>
  <c r="S207" i="6"/>
  <c r="S208" i="6" s="1"/>
  <c r="R208" i="6" l="1"/>
  <c r="Q208" i="6"/>
  <c r="P208" i="6"/>
  <c r="O209" i="6" s="1"/>
  <c r="T209" i="6" s="1"/>
  <c r="R209" i="6" l="1"/>
  <c r="Q209" i="6"/>
  <c r="P209" i="6"/>
  <c r="O210" i="6" s="1"/>
  <c r="T210" i="6" s="1"/>
  <c r="S209" i="6"/>
  <c r="S210" i="6" s="1"/>
  <c r="Q210" i="6" l="1"/>
  <c r="R210" i="6"/>
  <c r="P210" i="6"/>
  <c r="O211" i="6" s="1"/>
  <c r="T211" i="6" s="1"/>
  <c r="R211" i="6" l="1"/>
  <c r="Q211" i="6"/>
  <c r="P211" i="6"/>
  <c r="O212" i="6" s="1"/>
  <c r="T212" i="6" s="1"/>
  <c r="S211" i="6"/>
  <c r="S212" i="6" s="1"/>
  <c r="Q212" i="6" l="1"/>
  <c r="R212" i="6"/>
  <c r="P212" i="6"/>
  <c r="O213" i="6" s="1"/>
  <c r="T213" i="6" s="1"/>
  <c r="R213" i="6" l="1"/>
  <c r="Q213" i="6"/>
  <c r="P213" i="6"/>
  <c r="O214" i="6" s="1"/>
  <c r="T214" i="6" s="1"/>
  <c r="S213" i="6"/>
  <c r="S214" i="6" s="1"/>
  <c r="R214" i="6" l="1"/>
  <c r="Q214" i="6"/>
  <c r="P214" i="6"/>
  <c r="O215" i="6" s="1"/>
  <c r="T215" i="6" s="1"/>
  <c r="R215" i="6" l="1"/>
  <c r="Q215" i="6"/>
  <c r="P215" i="6"/>
  <c r="O216" i="6" s="1"/>
  <c r="T216" i="6" s="1"/>
  <c r="S215" i="6"/>
  <c r="S216" i="6" l="1"/>
  <c r="R216" i="6"/>
  <c r="Q216" i="6"/>
  <c r="P216" i="6"/>
  <c r="O217" i="6" s="1"/>
  <c r="T217" i="6" s="1"/>
  <c r="Q217" i="6" l="1"/>
  <c r="R217" i="6"/>
  <c r="P217" i="6"/>
  <c r="O218" i="6" s="1"/>
  <c r="T218" i="6" s="1"/>
  <c r="S217" i="6"/>
  <c r="S218" i="6" s="1"/>
  <c r="R218" i="6" l="1"/>
  <c r="Q218" i="6"/>
  <c r="P218" i="6"/>
  <c r="O219" i="6" s="1"/>
  <c r="T219" i="6" s="1"/>
  <c r="Q219" i="6" l="1"/>
  <c r="R219" i="6"/>
  <c r="P219" i="6"/>
  <c r="O220" i="6" s="1"/>
  <c r="T220" i="6" s="1"/>
  <c r="S219" i="6"/>
  <c r="S220" i="6" s="1"/>
  <c r="R220" i="6" l="1"/>
  <c r="Q220" i="6"/>
  <c r="P220" i="6"/>
  <c r="O221" i="6" s="1"/>
  <c r="T221" i="6" s="1"/>
  <c r="R221" i="6" l="1"/>
  <c r="Q221" i="6"/>
  <c r="P221" i="6"/>
  <c r="O222" i="6" s="1"/>
  <c r="T222" i="6" s="1"/>
  <c r="S221" i="6"/>
  <c r="S222" i="6" s="1"/>
  <c r="R222" i="6" l="1"/>
  <c r="Q222" i="6"/>
  <c r="P222" i="6"/>
  <c r="O223" i="6" s="1"/>
  <c r="T223" i="6" s="1"/>
  <c r="R223" i="6" l="1"/>
  <c r="Q223" i="6"/>
  <c r="P223" i="6"/>
  <c r="O224" i="6" s="1"/>
  <c r="T224" i="6" s="1"/>
  <c r="S223" i="6"/>
  <c r="S224" i="6" s="1"/>
  <c r="Q224" i="6" l="1"/>
  <c r="R224" i="6"/>
  <c r="P224" i="6"/>
  <c r="O225" i="6" s="1"/>
  <c r="T225" i="6" s="1"/>
  <c r="R225" i="6" l="1"/>
  <c r="Q225" i="6"/>
  <c r="P225" i="6"/>
  <c r="O226" i="6" s="1"/>
  <c r="T226" i="6" s="1"/>
  <c r="S225" i="6"/>
  <c r="S226" i="6" s="1"/>
  <c r="Q226" i="6" l="1"/>
  <c r="R226" i="6"/>
  <c r="P226" i="6"/>
  <c r="O227" i="6" s="1"/>
  <c r="T227" i="6" s="1"/>
  <c r="R227" i="6" l="1"/>
  <c r="Q227" i="6"/>
  <c r="P227" i="6"/>
  <c r="O228" i="6" s="1"/>
  <c r="T228" i="6" s="1"/>
  <c r="S227" i="6"/>
  <c r="S228" i="6" s="1"/>
  <c r="R228" i="6" l="1"/>
  <c r="Q228" i="6"/>
  <c r="P228" i="6"/>
  <c r="O229" i="6" s="1"/>
  <c r="T229" i="6" s="1"/>
  <c r="R229" i="6" l="1"/>
  <c r="Q229" i="6"/>
  <c r="P229" i="6"/>
  <c r="O230" i="6" s="1"/>
  <c r="T230" i="6" s="1"/>
  <c r="S229" i="6"/>
  <c r="S230" i="6" s="1"/>
  <c r="R230" i="6" l="1"/>
  <c r="Q230" i="6"/>
  <c r="P230" i="6"/>
  <c r="O231" i="6" s="1"/>
  <c r="T231" i="6" s="1"/>
  <c r="R231" i="6" l="1"/>
  <c r="Q231" i="6"/>
  <c r="P231" i="6"/>
  <c r="O232" i="6" s="1"/>
  <c r="T232" i="6" s="1"/>
  <c r="S231" i="6"/>
  <c r="S232" i="6" s="1"/>
  <c r="R232" i="6" l="1"/>
  <c r="Q232" i="6"/>
  <c r="P232" i="6"/>
  <c r="O233" i="6" s="1"/>
  <c r="T233" i="6" s="1"/>
  <c r="R233" i="6" l="1"/>
  <c r="Q233" i="6"/>
  <c r="P233" i="6"/>
  <c r="O234" i="6" s="1"/>
  <c r="T234" i="6" s="1"/>
  <c r="S233" i="6"/>
  <c r="S234" i="6" s="1"/>
  <c r="Q234" i="6" l="1"/>
  <c r="R234" i="6"/>
  <c r="P234" i="6"/>
  <c r="O235" i="6" s="1"/>
  <c r="T235" i="6" s="1"/>
  <c r="R235" i="6" l="1"/>
  <c r="Q235" i="6"/>
  <c r="P235" i="6"/>
  <c r="O236" i="6" s="1"/>
  <c r="T236" i="6" s="1"/>
  <c r="S235" i="6"/>
  <c r="S236" i="6" s="1"/>
  <c r="R236" i="6" l="1"/>
  <c r="Q236" i="6"/>
  <c r="P236" i="6"/>
  <c r="O237" i="6" s="1"/>
  <c r="T237" i="6" s="1"/>
  <c r="Q237" i="6" l="1"/>
  <c r="R237" i="6"/>
  <c r="P237" i="6"/>
  <c r="O238" i="6" s="1"/>
  <c r="T238" i="6" s="1"/>
  <c r="S237" i="6"/>
  <c r="S238" i="6" s="1"/>
  <c r="R238" i="6" l="1"/>
  <c r="Q238" i="6"/>
  <c r="P238" i="6"/>
  <c r="O239" i="6" s="1"/>
  <c r="T239" i="6" s="1"/>
  <c r="R239" i="6" l="1"/>
  <c r="Q239" i="6"/>
  <c r="P239" i="6"/>
  <c r="O240" i="6" s="1"/>
  <c r="T240" i="6" s="1"/>
  <c r="S239" i="6"/>
  <c r="S240" i="6" s="1"/>
  <c r="R240" i="6" l="1"/>
  <c r="Q240" i="6"/>
  <c r="P240" i="6"/>
  <c r="O241" i="6" s="1"/>
  <c r="T241" i="6" s="1"/>
  <c r="R241" i="6" l="1"/>
  <c r="Q241" i="6"/>
  <c r="P241" i="6"/>
  <c r="O242" i="6" s="1"/>
  <c r="T242" i="6" s="1"/>
  <c r="S241" i="6"/>
  <c r="S242" i="6" s="1"/>
  <c r="R242" i="6" l="1"/>
  <c r="Q242" i="6"/>
  <c r="P242" i="6"/>
  <c r="O243" i="6" s="1"/>
  <c r="T243" i="6" s="1"/>
  <c r="R243" i="6" l="1"/>
  <c r="Q243" i="6"/>
  <c r="P243" i="6"/>
  <c r="O244" i="6" s="1"/>
  <c r="T244" i="6" s="1"/>
  <c r="S243" i="6"/>
  <c r="S244" i="6" s="1"/>
  <c r="R244" i="6" l="1"/>
  <c r="Q244" i="6"/>
  <c r="P244" i="6"/>
  <c r="O245" i="6" s="1"/>
  <c r="T245" i="6" s="1"/>
  <c r="R245" i="6" l="1"/>
  <c r="Q245" i="6"/>
  <c r="P245" i="6"/>
  <c r="O246" i="6" s="1"/>
  <c r="T246" i="6" s="1"/>
  <c r="S245" i="6"/>
  <c r="S246" i="6" s="1"/>
  <c r="R246" i="6" l="1"/>
  <c r="Q246" i="6"/>
  <c r="P246" i="6"/>
  <c r="O247" i="6" s="1"/>
  <c r="T247" i="6" s="1"/>
  <c r="Q247" i="6" l="1"/>
  <c r="R247" i="6"/>
  <c r="P247" i="6"/>
  <c r="O248" i="6" s="1"/>
  <c r="T248" i="6" s="1"/>
  <c r="S247" i="6"/>
  <c r="S248" i="6" s="1"/>
  <c r="R248" i="6" l="1"/>
  <c r="Q248" i="6"/>
  <c r="P248" i="6"/>
  <c r="O249" i="6" s="1"/>
  <c r="T249" i="6" s="1"/>
  <c r="R249" i="6" l="1"/>
  <c r="Q249" i="6"/>
  <c r="P249" i="6"/>
  <c r="O250" i="6" s="1"/>
  <c r="T250" i="6" s="1"/>
  <c r="S249" i="6"/>
  <c r="S250" i="6" s="1"/>
  <c r="R250" i="6" l="1"/>
  <c r="Q250" i="6"/>
  <c r="P250" i="6"/>
  <c r="O251" i="6" s="1"/>
  <c r="T251" i="6" s="1"/>
  <c r="R251" i="6" l="1"/>
  <c r="Q251" i="6"/>
  <c r="P251" i="6"/>
  <c r="O252" i="6" s="1"/>
  <c r="T252" i="6" s="1"/>
  <c r="S251" i="6"/>
  <c r="S252" i="6" s="1"/>
  <c r="Q252" i="6" l="1"/>
  <c r="R252" i="6"/>
  <c r="P252" i="6"/>
  <c r="O253" i="6" s="1"/>
  <c r="T253" i="6" s="1"/>
  <c r="R253" i="6" l="1"/>
  <c r="Q253" i="6"/>
  <c r="P253" i="6"/>
  <c r="O254" i="6" s="1"/>
  <c r="T254" i="6" s="1"/>
  <c r="S253" i="6"/>
  <c r="S254" i="6" s="1"/>
  <c r="R254" i="6" l="1"/>
  <c r="Q254" i="6"/>
  <c r="P254" i="6"/>
  <c r="O255" i="6" s="1"/>
  <c r="T255" i="6" s="1"/>
  <c r="R255" i="6" l="1"/>
  <c r="Q255" i="6"/>
  <c r="P255" i="6"/>
  <c r="O256" i="6" s="1"/>
  <c r="T256" i="6" s="1"/>
  <c r="S255" i="6"/>
  <c r="S256" i="6" s="1"/>
  <c r="Q256" i="6" l="1"/>
  <c r="R256" i="6"/>
  <c r="P256" i="6"/>
  <c r="O257" i="6" s="1"/>
  <c r="T257" i="6" s="1"/>
  <c r="Q257" i="6" l="1"/>
  <c r="R257" i="6"/>
  <c r="P257" i="6"/>
  <c r="O258" i="6" s="1"/>
  <c r="T258" i="6" s="1"/>
  <c r="S257" i="6"/>
  <c r="S258" i="6" s="1"/>
  <c r="R258" i="6" l="1"/>
  <c r="Q258" i="6"/>
  <c r="P258" i="6"/>
  <c r="O259" i="6" s="1"/>
  <c r="T259" i="6" s="1"/>
  <c r="Q259" i="6" l="1"/>
  <c r="R259" i="6"/>
  <c r="P259" i="6"/>
  <c r="O260" i="6" s="1"/>
  <c r="T260" i="6" s="1"/>
  <c r="S259" i="6"/>
  <c r="S260" i="6" s="1"/>
  <c r="R260" i="6" l="1"/>
  <c r="Q260" i="6"/>
  <c r="P260" i="6"/>
  <c r="O261" i="6" s="1"/>
  <c r="T261" i="6" s="1"/>
  <c r="R261" i="6" l="1"/>
  <c r="Q261" i="6"/>
  <c r="P261" i="6"/>
  <c r="O262" i="6" s="1"/>
  <c r="T262" i="6" s="1"/>
  <c r="S261" i="6"/>
  <c r="S262" i="6" s="1"/>
  <c r="R262" i="6" l="1"/>
  <c r="Q262" i="6"/>
  <c r="P262" i="6"/>
  <c r="O263" i="6" s="1"/>
  <c r="T263" i="6" s="1"/>
  <c r="R263" i="6" l="1"/>
  <c r="Q263" i="6"/>
  <c r="P263" i="6"/>
  <c r="O264" i="6" s="1"/>
  <c r="T264" i="6" s="1"/>
  <c r="S263" i="6"/>
  <c r="S264" i="6" s="1"/>
  <c r="Q264" i="6" l="1"/>
  <c r="R264" i="6"/>
  <c r="P264" i="6"/>
  <c r="O265" i="6" s="1"/>
  <c r="T265" i="6" s="1"/>
  <c r="Q265" i="6" l="1"/>
  <c r="R265" i="6"/>
  <c r="P265" i="6"/>
  <c r="O266" i="6" s="1"/>
  <c r="T266" i="6" s="1"/>
  <c r="S265" i="6"/>
  <c r="S266" i="6" s="1"/>
  <c r="R266" i="6" l="1"/>
  <c r="Q266" i="6"/>
  <c r="P266" i="6"/>
  <c r="O267" i="6" s="1"/>
  <c r="T267" i="6" s="1"/>
  <c r="R267" i="6" l="1"/>
  <c r="Q267" i="6"/>
  <c r="P267" i="6"/>
  <c r="O268" i="6" s="1"/>
  <c r="T268" i="6" s="1"/>
  <c r="S267" i="6"/>
  <c r="S268" i="6" s="1"/>
  <c r="R268" i="6" l="1"/>
  <c r="Q268" i="6"/>
  <c r="P268" i="6"/>
  <c r="O269" i="6" s="1"/>
  <c r="T269" i="6" s="1"/>
  <c r="R269" i="6" l="1"/>
  <c r="Q269" i="6"/>
  <c r="P269" i="6"/>
  <c r="O270" i="6" s="1"/>
  <c r="T270" i="6" s="1"/>
  <c r="S269" i="6"/>
  <c r="S270" i="6" s="1"/>
  <c r="R270" i="6" l="1"/>
  <c r="Q270" i="6"/>
  <c r="P270" i="6"/>
  <c r="O271" i="6" s="1"/>
  <c r="T271" i="6" s="1"/>
  <c r="R271" i="6" l="1"/>
  <c r="Q271" i="6"/>
  <c r="P271" i="6"/>
  <c r="O272" i="6" s="1"/>
  <c r="T272" i="6" s="1"/>
  <c r="S271" i="6"/>
  <c r="S272" i="6" s="1"/>
  <c r="Q272" i="6" l="1"/>
  <c r="R272" i="6"/>
  <c r="P272" i="6"/>
  <c r="O273" i="6" s="1"/>
  <c r="T273" i="6" s="1"/>
  <c r="R273" i="6" l="1"/>
  <c r="Q273" i="6"/>
  <c r="P273" i="6"/>
  <c r="O274" i="6" s="1"/>
  <c r="T274" i="6" s="1"/>
  <c r="S273" i="6"/>
  <c r="S274" i="6" s="1"/>
  <c r="R274" i="6" l="1"/>
  <c r="Q274" i="6"/>
  <c r="P274" i="6"/>
  <c r="O275" i="6" s="1"/>
  <c r="T275" i="6" s="1"/>
  <c r="R275" i="6" l="1"/>
  <c r="Q275" i="6"/>
  <c r="P275" i="6"/>
  <c r="O276" i="6" s="1"/>
  <c r="T276" i="6" s="1"/>
  <c r="S275" i="6"/>
  <c r="S276" i="6" s="1"/>
  <c r="R276" i="6" l="1"/>
  <c r="Q276" i="6"/>
  <c r="P276" i="6"/>
  <c r="O277" i="6" s="1"/>
  <c r="T277" i="6" s="1"/>
  <c r="R277" i="6" l="1"/>
  <c r="Q277" i="6"/>
  <c r="P277" i="6"/>
  <c r="O278" i="6" s="1"/>
  <c r="T278" i="6" s="1"/>
  <c r="S277" i="6"/>
  <c r="S278" i="6" l="1"/>
  <c r="R278" i="6"/>
  <c r="Q278" i="6"/>
  <c r="P278" i="6"/>
  <c r="O279" i="6" s="1"/>
  <c r="T279" i="6" s="1"/>
  <c r="R279" i="6" l="1"/>
  <c r="Q279" i="6"/>
  <c r="P279" i="6"/>
  <c r="O280" i="6" s="1"/>
  <c r="S279" i="6"/>
  <c r="R280" i="6" l="1"/>
  <c r="Q280" i="6"/>
  <c r="P280" i="6"/>
  <c r="O281" i="6" s="1"/>
  <c r="T281" i="6" s="1"/>
  <c r="S280" i="6"/>
  <c r="T280" i="6" s="1"/>
  <c r="R281" i="6" l="1"/>
  <c r="Q281" i="6"/>
  <c r="P281" i="6"/>
  <c r="O282" i="6" s="1"/>
  <c r="T282" i="6" s="1"/>
  <c r="S281" i="6"/>
  <c r="S282" i="6" s="1"/>
  <c r="R282" i="6" l="1"/>
  <c r="Q282" i="6"/>
  <c r="P282" i="6"/>
  <c r="O283" i="6" s="1"/>
  <c r="T283" i="6" s="1"/>
  <c r="R283" i="6" l="1"/>
  <c r="Q283" i="6"/>
  <c r="P283" i="6"/>
  <c r="O284" i="6" s="1"/>
  <c r="T284" i="6" s="1"/>
  <c r="S283" i="6"/>
  <c r="S284" i="6" s="1"/>
  <c r="Q284" i="6" l="1"/>
  <c r="R284" i="6"/>
  <c r="P284" i="6"/>
  <c r="O285" i="6" s="1"/>
  <c r="T285" i="6" s="1"/>
  <c r="R285" i="6" l="1"/>
  <c r="Q285" i="6"/>
  <c r="P285" i="6"/>
  <c r="O286" i="6" s="1"/>
  <c r="T286" i="6" s="1"/>
  <c r="S285" i="6"/>
  <c r="S286" i="6" s="1"/>
  <c r="R286" i="6" l="1"/>
  <c r="Q286" i="6"/>
  <c r="P286" i="6"/>
  <c r="O287" i="6" s="1"/>
  <c r="T287" i="6" s="1"/>
  <c r="R287" i="6" l="1"/>
  <c r="Q287" i="6"/>
  <c r="P287" i="6"/>
  <c r="O288" i="6" s="1"/>
  <c r="T288" i="6" s="1"/>
  <c r="S287" i="6"/>
  <c r="S288" i="6" s="1"/>
  <c r="R288" i="6" l="1"/>
  <c r="Q288" i="6"/>
  <c r="P288" i="6"/>
  <c r="O289" i="6" s="1"/>
  <c r="T289" i="6" s="1"/>
  <c r="R289" i="6" l="1"/>
  <c r="Q289" i="6"/>
  <c r="P289" i="6"/>
  <c r="O290" i="6" s="1"/>
  <c r="T290" i="6" s="1"/>
  <c r="S289" i="6"/>
  <c r="S290" i="6" s="1"/>
  <c r="R290" i="6" l="1"/>
  <c r="Q290" i="6"/>
  <c r="P290" i="6"/>
  <c r="O291" i="6" s="1"/>
  <c r="T291" i="6" s="1"/>
  <c r="Q291" i="6" l="1"/>
  <c r="R291" i="6"/>
  <c r="P291" i="6"/>
  <c r="O292" i="6" s="1"/>
  <c r="T292" i="6" s="1"/>
  <c r="S291" i="6"/>
  <c r="S292" i="6" s="1"/>
  <c r="Q292" i="6" l="1"/>
  <c r="R292" i="6"/>
  <c r="P292" i="6"/>
  <c r="O293" i="6" s="1"/>
  <c r="T293" i="6" s="1"/>
  <c r="Q293" i="6" l="1"/>
  <c r="R293" i="6"/>
  <c r="P293" i="6"/>
  <c r="O294" i="6" s="1"/>
  <c r="T294" i="6" s="1"/>
  <c r="S293" i="6"/>
  <c r="S294" i="6" s="1"/>
  <c r="R294" i="6" l="1"/>
  <c r="Q294" i="6"/>
  <c r="P294" i="6"/>
  <c r="O295" i="6" s="1"/>
  <c r="T295" i="6" s="1"/>
  <c r="R295" i="6" l="1"/>
  <c r="Q295" i="6"/>
  <c r="P295" i="6"/>
  <c r="O296" i="6" s="1"/>
  <c r="T296" i="6" s="1"/>
  <c r="S295" i="6"/>
  <c r="S296" i="6" s="1"/>
  <c r="R296" i="6" l="1"/>
  <c r="Q296" i="6"/>
  <c r="P296" i="6"/>
  <c r="O297" i="6" s="1"/>
  <c r="T297" i="6" s="1"/>
  <c r="R297" i="6" l="1"/>
  <c r="Q297" i="6"/>
  <c r="P297" i="6"/>
  <c r="O298" i="6" s="1"/>
  <c r="T298" i="6" s="1"/>
  <c r="S297" i="6"/>
  <c r="S298" i="6" s="1"/>
  <c r="R298" i="6" l="1"/>
  <c r="Q298" i="6"/>
  <c r="P298" i="6"/>
  <c r="O299" i="6" s="1"/>
  <c r="T299" i="6" s="1"/>
  <c r="R299" i="6" l="1"/>
  <c r="Q299" i="6"/>
  <c r="P299" i="6"/>
  <c r="O300" i="6" s="1"/>
  <c r="T300" i="6" s="1"/>
  <c r="S299" i="6"/>
  <c r="S300" i="6" s="1"/>
  <c r="R300" i="6" l="1"/>
  <c r="Q300" i="6"/>
  <c r="P300" i="6"/>
  <c r="O301" i="6" s="1"/>
  <c r="T301" i="6" s="1"/>
  <c r="R301" i="6" l="1"/>
  <c r="Q301" i="6"/>
  <c r="P301" i="6"/>
  <c r="O302" i="6" s="1"/>
  <c r="T302" i="6" s="1"/>
  <c r="S301" i="6"/>
  <c r="S302" i="6" s="1"/>
  <c r="R302" i="6" l="1"/>
  <c r="Q302" i="6"/>
  <c r="P302" i="6"/>
  <c r="O303" i="6" s="1"/>
  <c r="T303" i="6" s="1"/>
  <c r="Q303" i="6" l="1"/>
  <c r="R303" i="6"/>
  <c r="P303" i="6"/>
  <c r="O304" i="6" s="1"/>
  <c r="T304" i="6" s="1"/>
  <c r="S303" i="6"/>
  <c r="S304" i="6" s="1"/>
  <c r="R304" i="6" l="1"/>
  <c r="Q304" i="6"/>
  <c r="P304" i="6"/>
  <c r="O305" i="6" s="1"/>
  <c r="T305" i="6" s="1"/>
  <c r="R305" i="6" l="1"/>
  <c r="Q305" i="6"/>
  <c r="P305" i="6"/>
  <c r="O306" i="6" s="1"/>
  <c r="T306" i="6" s="1"/>
  <c r="S305" i="6"/>
  <c r="S306" i="6" s="1"/>
  <c r="R306" i="6" l="1"/>
  <c r="Q306" i="6"/>
  <c r="P306" i="6"/>
  <c r="O307" i="6" s="1"/>
  <c r="T307" i="6" s="1"/>
  <c r="R307" i="6" l="1"/>
  <c r="Q307" i="6"/>
  <c r="P307" i="6"/>
  <c r="O308" i="6" s="1"/>
  <c r="T308" i="6" s="1"/>
  <c r="S307" i="6"/>
  <c r="S308" i="6" s="1"/>
  <c r="R308" i="6" l="1"/>
  <c r="Q308" i="6"/>
  <c r="P308" i="6"/>
  <c r="O309" i="6" s="1"/>
  <c r="T309" i="6" s="1"/>
  <c r="Q309" i="6" l="1"/>
  <c r="R309" i="6"/>
  <c r="P309" i="6"/>
  <c r="O310" i="6" s="1"/>
  <c r="T310" i="6" s="1"/>
  <c r="S309" i="6"/>
  <c r="S310" i="6" s="1"/>
  <c r="R310" i="6" l="1"/>
  <c r="Q310" i="6"/>
  <c r="P310" i="6"/>
  <c r="O311" i="6" s="1"/>
  <c r="T311" i="6" s="1"/>
  <c r="R311" i="6" l="1"/>
  <c r="Q311" i="6"/>
  <c r="P311" i="6"/>
  <c r="O312" i="6" s="1"/>
  <c r="T312" i="6" s="1"/>
  <c r="S311" i="6"/>
  <c r="S312" i="6" s="1"/>
  <c r="Q312" i="6" l="1"/>
  <c r="R312" i="6"/>
  <c r="P312" i="6"/>
  <c r="O313" i="6" s="1"/>
  <c r="T313" i="6" s="1"/>
  <c r="R313" i="6" l="1"/>
  <c r="Q313" i="6"/>
  <c r="P313" i="6"/>
  <c r="O314" i="6" s="1"/>
  <c r="T314" i="6" s="1"/>
  <c r="S313" i="6"/>
  <c r="S314" i="6" s="1"/>
  <c r="R314" i="6" l="1"/>
  <c r="Q314" i="6"/>
  <c r="P314" i="6"/>
  <c r="O315" i="6" s="1"/>
  <c r="R315" i="6" l="1"/>
  <c r="Q315" i="6"/>
  <c r="P315" i="6"/>
  <c r="O316" i="6" s="1"/>
  <c r="T316" i="6" s="1"/>
  <c r="S315" i="6"/>
  <c r="T315" i="6" s="1"/>
  <c r="R316" i="6" l="1"/>
  <c r="Q316" i="6"/>
  <c r="P316" i="6"/>
  <c r="O317" i="6" s="1"/>
  <c r="T317" i="6" s="1"/>
  <c r="S316" i="6"/>
  <c r="S317" i="6" s="1"/>
  <c r="R317" i="6" l="1"/>
  <c r="Q317" i="6"/>
  <c r="P317" i="6"/>
  <c r="O318" i="6" s="1"/>
  <c r="T318" i="6" s="1"/>
  <c r="R318" i="6" l="1"/>
  <c r="Q318" i="6"/>
  <c r="P318" i="6"/>
  <c r="O319" i="6" s="1"/>
  <c r="T319" i="6" s="1"/>
  <c r="S318" i="6"/>
  <c r="S319" i="6" s="1"/>
  <c r="R319" i="6" l="1"/>
  <c r="Q319" i="6"/>
  <c r="P319" i="6"/>
  <c r="O320" i="6" s="1"/>
  <c r="T320" i="6" s="1"/>
  <c r="R320" i="6" l="1"/>
  <c r="Q320" i="6"/>
  <c r="P320" i="6"/>
  <c r="O321" i="6" s="1"/>
  <c r="T321" i="6" s="1"/>
  <c r="S320" i="6"/>
  <c r="S321" i="6" s="1"/>
  <c r="R321" i="6" l="1"/>
  <c r="Q321" i="6"/>
  <c r="P321" i="6"/>
  <c r="O322" i="6" s="1"/>
  <c r="T322" i="6" s="1"/>
  <c r="R322" i="6" l="1"/>
  <c r="Q322" i="6"/>
  <c r="P322" i="6"/>
  <c r="O323" i="6" s="1"/>
  <c r="T323" i="6" s="1"/>
  <c r="S322" i="6"/>
  <c r="S323" i="6" l="1"/>
  <c r="Q323" i="6"/>
  <c r="R323" i="6"/>
  <c r="P323" i="6"/>
  <c r="O324" i="6" s="1"/>
  <c r="T324" i="6" s="1"/>
  <c r="R324" i="6" l="1"/>
  <c r="Q324" i="6"/>
  <c r="P324" i="6"/>
  <c r="O325" i="6" s="1"/>
  <c r="T325" i="6" s="1"/>
  <c r="S324" i="6"/>
  <c r="S325" i="6" s="1"/>
  <c r="R325" i="6" l="1"/>
  <c r="Q325" i="6"/>
  <c r="P325" i="6"/>
  <c r="O326" i="6" s="1"/>
  <c r="T326" i="6" s="1"/>
  <c r="R326" i="6" l="1"/>
  <c r="Q326" i="6"/>
  <c r="P326" i="6"/>
  <c r="O327" i="6" s="1"/>
  <c r="T327" i="6" s="1"/>
  <c r="S326" i="6"/>
  <c r="S327" i="6" s="1"/>
  <c r="R327" i="6" l="1"/>
  <c r="Q327" i="6"/>
  <c r="P327" i="6"/>
  <c r="O328" i="6" s="1"/>
  <c r="T328" i="6" s="1"/>
  <c r="Q328" i="6" l="1"/>
  <c r="R328" i="6"/>
  <c r="P328" i="6"/>
  <c r="O329" i="6" s="1"/>
  <c r="T329" i="6" s="1"/>
  <c r="S328" i="6"/>
  <c r="S329" i="6" s="1"/>
  <c r="R329" i="6" l="1"/>
  <c r="Q329" i="6"/>
  <c r="P329" i="6"/>
  <c r="O330" i="6" s="1"/>
  <c r="T330" i="6" s="1"/>
  <c r="R330" i="6" l="1"/>
  <c r="Q330" i="6"/>
  <c r="P330" i="6"/>
  <c r="O331" i="6" s="1"/>
  <c r="T331" i="6" s="1"/>
  <c r="S330" i="6"/>
  <c r="S331" i="6" s="1"/>
  <c r="R331" i="6" l="1"/>
  <c r="Q331" i="6"/>
  <c r="P331" i="6"/>
  <c r="O332" i="6" s="1"/>
  <c r="T332" i="6" s="1"/>
  <c r="Q332" i="6" l="1"/>
  <c r="R332" i="6"/>
  <c r="P332" i="6"/>
  <c r="O333" i="6" s="1"/>
  <c r="T333" i="6" s="1"/>
  <c r="S332" i="6"/>
  <c r="S333" i="6" s="1"/>
  <c r="R333" i="6" l="1"/>
  <c r="Q333" i="6"/>
  <c r="P333" i="6"/>
  <c r="O334" i="6" s="1"/>
  <c r="T334" i="6" s="1"/>
  <c r="R334" i="6" l="1"/>
  <c r="Q334" i="6"/>
  <c r="P334" i="6"/>
  <c r="O335" i="6" s="1"/>
  <c r="T335" i="6" s="1"/>
  <c r="S334" i="6"/>
  <c r="S335" i="6" s="1"/>
  <c r="R335" i="6" l="1"/>
  <c r="Q335" i="6"/>
  <c r="P335" i="6"/>
  <c r="O336" i="6" s="1"/>
  <c r="T336" i="6" s="1"/>
  <c r="R336" i="6" l="1"/>
  <c r="Q336" i="6"/>
  <c r="P336" i="6"/>
  <c r="O337" i="6" s="1"/>
  <c r="T337" i="6" s="1"/>
  <c r="S336" i="6"/>
  <c r="S337" i="6" s="1"/>
  <c r="R337" i="6" l="1"/>
  <c r="Q337" i="6"/>
  <c r="P337" i="6"/>
  <c r="O338" i="6" s="1"/>
  <c r="T338" i="6" s="1"/>
  <c r="R338" i="6" l="1"/>
  <c r="Q338" i="6"/>
  <c r="P338" i="6"/>
  <c r="O339" i="6" s="1"/>
  <c r="T339" i="6" s="1"/>
  <c r="S338" i="6"/>
  <c r="S339" i="6" s="1"/>
  <c r="Q339" i="6" l="1"/>
  <c r="R339" i="6"/>
  <c r="P339" i="6"/>
  <c r="O340" i="6" s="1"/>
  <c r="T340" i="6" s="1"/>
  <c r="R340" i="6" l="1"/>
  <c r="Q340" i="6"/>
  <c r="P340" i="6"/>
  <c r="O341" i="6" s="1"/>
  <c r="S340" i="6"/>
  <c r="R341" i="6" l="1"/>
  <c r="Q341" i="6"/>
  <c r="P341" i="6"/>
  <c r="O342" i="6" s="1"/>
  <c r="T342" i="6" s="1"/>
  <c r="S341" i="6"/>
  <c r="T341" i="6" s="1"/>
  <c r="R342" i="6" l="1"/>
  <c r="Q342" i="6"/>
  <c r="P342" i="6"/>
  <c r="O343" i="6" s="1"/>
  <c r="T343" i="6" s="1"/>
  <c r="S342" i="6"/>
  <c r="S343" i="6" s="1"/>
  <c r="Q343" i="6" l="1"/>
  <c r="R343" i="6"/>
  <c r="P343" i="6"/>
  <c r="O344" i="6" s="1"/>
  <c r="T344" i="6" s="1"/>
  <c r="R344" i="6" l="1"/>
  <c r="Q344" i="6"/>
  <c r="P344" i="6"/>
  <c r="O345" i="6" s="1"/>
  <c r="T345" i="6" s="1"/>
  <c r="S344" i="6"/>
  <c r="S345" i="6" s="1"/>
  <c r="R345" i="6" l="1"/>
  <c r="Q345" i="6"/>
  <c r="P345" i="6"/>
  <c r="O346" i="6" s="1"/>
  <c r="T346" i="6" s="1"/>
  <c r="Q346" i="6" l="1"/>
  <c r="R346" i="6"/>
  <c r="P346" i="6"/>
  <c r="O347" i="6" s="1"/>
  <c r="T347" i="6" s="1"/>
  <c r="S346" i="6"/>
  <c r="S347" i="6" s="1"/>
  <c r="R347" i="6" l="1"/>
  <c r="Q347" i="6"/>
  <c r="P347" i="6"/>
  <c r="O348" i="6" s="1"/>
  <c r="T348" i="6" s="1"/>
  <c r="R348" i="6" l="1"/>
  <c r="Q348" i="6"/>
  <c r="P348" i="6"/>
  <c r="O349" i="6" s="1"/>
  <c r="T349" i="6" s="1"/>
  <c r="S348" i="6"/>
  <c r="S349" i="6" s="1"/>
  <c r="Q349" i="6" l="1"/>
  <c r="R349" i="6"/>
  <c r="P349" i="6"/>
  <c r="O350" i="6" s="1"/>
  <c r="T350" i="6" s="1"/>
  <c r="R350" i="6" l="1"/>
  <c r="Q350" i="6"/>
  <c r="P350" i="6"/>
  <c r="O351" i="6" s="1"/>
  <c r="T351" i="6" s="1"/>
  <c r="S350" i="6"/>
  <c r="S351" i="6" s="1"/>
  <c r="R351" i="6" l="1"/>
  <c r="Q351" i="6"/>
  <c r="P351" i="6"/>
  <c r="O352" i="6" s="1"/>
  <c r="T352" i="6" s="1"/>
  <c r="Q352" i="6" l="1"/>
  <c r="R352" i="6"/>
  <c r="P352" i="6"/>
  <c r="O353" i="6" s="1"/>
  <c r="T353" i="6" s="1"/>
  <c r="S352" i="6"/>
  <c r="S353" i="6" s="1"/>
  <c r="R353" i="6" l="1"/>
  <c r="Q353" i="6"/>
  <c r="P353" i="6"/>
  <c r="O354" i="6" s="1"/>
  <c r="T354" i="6" s="1"/>
  <c r="R354" i="6" l="1"/>
  <c r="Q354" i="6"/>
  <c r="P354" i="6"/>
  <c r="O355" i="6" s="1"/>
  <c r="T355" i="6" s="1"/>
  <c r="S354" i="6"/>
  <c r="S355" i="6" s="1"/>
  <c r="Q355" i="6" l="1"/>
  <c r="R355" i="6"/>
  <c r="P355" i="6"/>
  <c r="O356" i="6" s="1"/>
  <c r="Q356" i="6" l="1"/>
  <c r="R356" i="6"/>
  <c r="P356" i="6"/>
  <c r="O357" i="6" s="1"/>
  <c r="T357" i="6" s="1"/>
  <c r="S356" i="6"/>
  <c r="S357" i="6" s="1"/>
  <c r="T356" i="6" l="1"/>
  <c r="Q357" i="6"/>
  <c r="R357" i="6"/>
  <c r="P357" i="6"/>
  <c r="O358" i="6" s="1"/>
  <c r="T358" i="6" s="1"/>
  <c r="R358" i="6" l="1"/>
  <c r="Q358" i="6"/>
  <c r="P358" i="6"/>
  <c r="O359" i="6" s="1"/>
  <c r="T359" i="6" s="1"/>
  <c r="S358" i="6"/>
  <c r="R359" i="6" l="1"/>
  <c r="Q359" i="6"/>
  <c r="P359" i="6"/>
  <c r="O360" i="6" s="1"/>
  <c r="T360" i="6" s="1"/>
  <c r="S359" i="6"/>
  <c r="S360" i="6" s="1"/>
  <c r="R360" i="6" l="1"/>
  <c r="Q360" i="6"/>
  <c r="P360" i="6"/>
  <c r="O361" i="6" s="1"/>
  <c r="T361" i="6" s="1"/>
  <c r="R361" i="6" l="1"/>
  <c r="Q361" i="6"/>
  <c r="P361" i="6"/>
  <c r="O362" i="6" s="1"/>
  <c r="T362" i="6" s="1"/>
  <c r="S361" i="6"/>
  <c r="S362" i="6" s="1"/>
  <c r="R362" i="6" l="1"/>
  <c r="Q362" i="6"/>
  <c r="P362" i="6"/>
  <c r="O363" i="6" s="1"/>
  <c r="T363" i="6" s="1"/>
  <c r="R363" i="6" l="1"/>
  <c r="Q363" i="6"/>
  <c r="P363" i="6"/>
  <c r="O364" i="6" s="1"/>
  <c r="T364" i="6" s="1"/>
  <c r="S363" i="6"/>
  <c r="S364" i="6" s="1"/>
  <c r="Q364" i="6" l="1"/>
  <c r="R364" i="6"/>
  <c r="P364" i="6"/>
  <c r="O365" i="6" s="1"/>
  <c r="T365" i="6" s="1"/>
  <c r="R365" i="6" l="1"/>
  <c r="Q365" i="6"/>
  <c r="P365" i="6"/>
  <c r="O366" i="6" s="1"/>
  <c r="T366" i="6" s="1"/>
  <c r="S365" i="6"/>
  <c r="S366" i="6" s="1"/>
  <c r="Q366" i="6" l="1"/>
  <c r="R366" i="6"/>
  <c r="P366" i="6"/>
  <c r="O367" i="6" s="1"/>
  <c r="T367" i="6" s="1"/>
  <c r="Q367" i="6" l="1"/>
  <c r="R367" i="6"/>
  <c r="P367" i="6"/>
  <c r="O368" i="6" s="1"/>
  <c r="T368" i="6" s="1"/>
  <c r="S367" i="6"/>
  <c r="S368" i="6" s="1"/>
  <c r="Q368" i="6" l="1"/>
  <c r="R368" i="6"/>
  <c r="P368" i="6"/>
  <c r="O369" i="6" s="1"/>
  <c r="T369" i="6" s="1"/>
  <c r="R369" i="6" l="1"/>
  <c r="Q369" i="6"/>
  <c r="P369" i="6"/>
  <c r="O370" i="6" s="1"/>
  <c r="T370" i="6" s="1"/>
  <c r="S369" i="6"/>
  <c r="S370" i="6" s="1"/>
  <c r="R370" i="6" l="1"/>
  <c r="Q370" i="6"/>
  <c r="P370" i="6"/>
  <c r="O371" i="6" s="1"/>
  <c r="T371" i="6" s="1"/>
  <c r="R371" i="6" l="1"/>
  <c r="Q371" i="6"/>
  <c r="P371" i="6"/>
  <c r="O372" i="6" s="1"/>
  <c r="T372" i="6" s="1"/>
  <c r="S371" i="6"/>
  <c r="S372" i="6" s="1"/>
  <c r="R372" i="6" l="1"/>
  <c r="Q372" i="6"/>
  <c r="P372" i="6"/>
  <c r="O373" i="6" s="1"/>
  <c r="T373" i="6" s="1"/>
  <c r="R373" i="6" l="1"/>
  <c r="Q373" i="6"/>
  <c r="P373" i="6"/>
  <c r="O374" i="6" s="1"/>
  <c r="T374" i="6" s="1"/>
  <c r="S373" i="6"/>
  <c r="S374" i="6" s="1"/>
  <c r="R374" i="6" l="1"/>
  <c r="Q374" i="6"/>
  <c r="P374" i="6"/>
  <c r="O375" i="6" s="1"/>
  <c r="T375" i="6" s="1"/>
  <c r="R375" i="6" l="1"/>
  <c r="Q375" i="6"/>
  <c r="P375" i="6"/>
  <c r="O376" i="6" s="1"/>
  <c r="T376" i="6" s="1"/>
  <c r="S375" i="6"/>
  <c r="S376" i="6" s="1"/>
  <c r="R376" i="6" l="1"/>
  <c r="Q376" i="6"/>
  <c r="P376" i="6"/>
  <c r="O377" i="6" s="1"/>
  <c r="T377" i="6" s="1"/>
  <c r="R377" i="6" l="1"/>
  <c r="Q377" i="6"/>
  <c r="P377" i="6"/>
  <c r="O378" i="6" s="1"/>
  <c r="T378" i="6" s="1"/>
  <c r="S377" i="6"/>
  <c r="S378" i="6" s="1"/>
  <c r="R378" i="6" l="1"/>
  <c r="Q378" i="6"/>
  <c r="P378" i="6"/>
  <c r="O379" i="6" s="1"/>
  <c r="T379" i="6" s="1"/>
  <c r="R379" i="6" l="1"/>
  <c r="Q379" i="6"/>
  <c r="P379" i="6"/>
  <c r="O380" i="6" s="1"/>
  <c r="T380" i="6" s="1"/>
  <c r="S379" i="6"/>
  <c r="S380" i="6" s="1"/>
  <c r="R380" i="6" l="1"/>
  <c r="Q380" i="6"/>
  <c r="P380" i="6"/>
  <c r="O381" i="6" s="1"/>
  <c r="T381" i="6" s="1"/>
  <c r="R381" i="6" l="1"/>
  <c r="Q381" i="6"/>
  <c r="P381" i="6"/>
  <c r="O382" i="6" s="1"/>
  <c r="T382" i="6" s="1"/>
  <c r="S381" i="6"/>
  <c r="S382" i="6" s="1"/>
  <c r="R382" i="6" l="1"/>
  <c r="Q382" i="6"/>
  <c r="P382" i="6"/>
  <c r="O383" i="6" s="1"/>
  <c r="T383" i="6" s="1"/>
  <c r="R383" i="6" l="1"/>
  <c r="Q383" i="6"/>
  <c r="P383" i="6"/>
  <c r="O384" i="6" s="1"/>
  <c r="T384" i="6" s="1"/>
  <c r="S383" i="6"/>
  <c r="Q384" i="6" l="1"/>
  <c r="R384" i="6"/>
  <c r="P384" i="6"/>
  <c r="O385" i="6" s="1"/>
  <c r="T385" i="6" s="1"/>
  <c r="S384" i="6"/>
  <c r="S385" i="6" s="1"/>
  <c r="R385" i="6" l="1"/>
  <c r="Q385" i="6"/>
  <c r="P385" i="6"/>
  <c r="O386" i="6" s="1"/>
  <c r="T386" i="6" s="1"/>
  <c r="R386" i="6" l="1"/>
  <c r="Q386" i="6"/>
  <c r="P386" i="6"/>
  <c r="O387" i="6" s="1"/>
  <c r="T387" i="6" s="1"/>
  <c r="S386" i="6"/>
  <c r="S387" i="6" s="1"/>
  <c r="R387" i="6" l="1"/>
  <c r="Q387" i="6"/>
  <c r="P387" i="6"/>
  <c r="O388" i="6" s="1"/>
  <c r="T388" i="6" s="1"/>
  <c r="Q388" i="6" l="1"/>
  <c r="R388" i="6"/>
  <c r="P388" i="6"/>
  <c r="O389" i="6" s="1"/>
  <c r="T389" i="6" s="1"/>
  <c r="S388" i="6"/>
  <c r="S389" i="6" s="1"/>
  <c r="Q389" i="6" l="1"/>
  <c r="R389" i="6"/>
  <c r="P389" i="6"/>
  <c r="O390" i="6" s="1"/>
  <c r="T390" i="6" s="1"/>
  <c r="R390" i="6" l="1"/>
  <c r="Q390" i="6"/>
  <c r="P390" i="6"/>
  <c r="O391" i="6" s="1"/>
  <c r="T391" i="6" s="1"/>
  <c r="S390" i="6"/>
  <c r="S391" i="6" s="1"/>
  <c r="Q391" i="6" l="1"/>
  <c r="R391" i="6"/>
  <c r="P391" i="6"/>
  <c r="O392" i="6" s="1"/>
  <c r="T392" i="6" s="1"/>
  <c r="R392" i="6" l="1"/>
  <c r="Q392" i="6"/>
  <c r="P392" i="6"/>
  <c r="O393" i="6" s="1"/>
  <c r="T393" i="6" s="1"/>
  <c r="S392" i="6"/>
  <c r="S393" i="6" s="1"/>
  <c r="Q393" i="6" l="1"/>
  <c r="R393" i="6"/>
  <c r="P393" i="6"/>
  <c r="O394" i="6" s="1"/>
  <c r="T394" i="6" s="1"/>
  <c r="R394" i="6" l="1"/>
  <c r="Q394" i="6"/>
  <c r="P394" i="6"/>
  <c r="O395" i="6" s="1"/>
  <c r="T395" i="6" s="1"/>
  <c r="S394" i="6"/>
  <c r="S395" i="6" s="1"/>
  <c r="R395" i="6" l="1"/>
  <c r="Q395" i="6"/>
  <c r="P395" i="6"/>
  <c r="O396" i="6" s="1"/>
  <c r="T396" i="6" s="1"/>
  <c r="R396" i="6" l="1"/>
  <c r="Q396" i="6"/>
  <c r="P396" i="6"/>
  <c r="O397" i="6" s="1"/>
  <c r="T397" i="6" s="1"/>
  <c r="S396" i="6"/>
  <c r="S397" i="6" s="1"/>
  <c r="R397" i="6" l="1"/>
  <c r="Q397" i="6"/>
  <c r="P397" i="6"/>
  <c r="O398" i="6" s="1"/>
  <c r="T398" i="6" s="1"/>
  <c r="R398" i="6" l="1"/>
  <c r="Q398" i="6"/>
  <c r="P398" i="6"/>
  <c r="O399" i="6" s="1"/>
  <c r="T399" i="6" s="1"/>
  <c r="S398" i="6"/>
  <c r="R399" i="6" l="1"/>
  <c r="Q399" i="6"/>
  <c r="P399" i="6"/>
  <c r="O400" i="6" s="1"/>
  <c r="T400" i="6" s="1"/>
  <c r="S399" i="6"/>
  <c r="S400" i="6" s="1"/>
  <c r="R400" i="6" l="1"/>
  <c r="Q400" i="6"/>
  <c r="P400" i="6"/>
  <c r="O401" i="6" s="1"/>
  <c r="T401" i="6" s="1"/>
  <c r="Q401" i="6" l="1"/>
  <c r="R401" i="6"/>
  <c r="P401" i="6"/>
  <c r="O402" i="6" s="1"/>
  <c r="T402" i="6" s="1"/>
  <c r="S401" i="6"/>
  <c r="S402" i="6" s="1"/>
  <c r="R402" i="6" l="1"/>
  <c r="Q402" i="6"/>
  <c r="P402" i="6"/>
  <c r="O403" i="6" s="1"/>
  <c r="R403" i="6" l="1"/>
  <c r="Q403" i="6"/>
  <c r="P403" i="6"/>
  <c r="O404" i="6" s="1"/>
  <c r="T404" i="6" s="1"/>
  <c r="S403" i="6"/>
  <c r="T403" i="6" s="1"/>
  <c r="Q404" i="6" l="1"/>
  <c r="R404" i="6"/>
  <c r="P404" i="6"/>
  <c r="O405" i="6" s="1"/>
  <c r="T405" i="6" s="1"/>
  <c r="S404" i="6"/>
  <c r="R405" i="6" l="1"/>
  <c r="Q405" i="6"/>
  <c r="P405" i="6"/>
  <c r="O406" i="6" s="1"/>
  <c r="T406" i="6" s="1"/>
  <c r="S405" i="6"/>
  <c r="S406" i="6" s="1"/>
  <c r="Q406" i="6" l="1"/>
  <c r="R406" i="6"/>
  <c r="P406" i="6"/>
  <c r="O407" i="6" s="1"/>
  <c r="T407" i="6" s="1"/>
  <c r="R407" i="6" l="1"/>
  <c r="Q407" i="6"/>
  <c r="P407" i="6"/>
  <c r="O408" i="6" s="1"/>
  <c r="T408" i="6" s="1"/>
  <c r="S407" i="6"/>
  <c r="R408" i="6" l="1"/>
  <c r="Q408" i="6"/>
  <c r="P408" i="6"/>
  <c r="O409" i="6" s="1"/>
  <c r="T409" i="6" s="1"/>
  <c r="S408" i="6"/>
  <c r="S409" i="6" l="1"/>
  <c r="Q409" i="6"/>
  <c r="R409" i="6"/>
  <c r="P409" i="6"/>
  <c r="O410" i="6" s="1"/>
  <c r="T410" i="6" s="1"/>
  <c r="R410" i="6" l="1"/>
  <c r="Q410" i="6"/>
  <c r="P410" i="6"/>
  <c r="O411" i="6" s="1"/>
  <c r="T411" i="6" s="1"/>
  <c r="S410" i="6"/>
  <c r="S411" i="6" s="1"/>
  <c r="R411" i="6" l="1"/>
  <c r="Q411" i="6"/>
  <c r="P411" i="6"/>
  <c r="O412" i="6" s="1"/>
  <c r="T412" i="6" s="1"/>
  <c r="Q412" i="6" l="1"/>
  <c r="R412" i="6"/>
  <c r="P412" i="6"/>
  <c r="O413" i="6" s="1"/>
  <c r="T413" i="6" s="1"/>
  <c r="S412" i="6"/>
  <c r="S413" i="6" s="1"/>
  <c r="R413" i="6" l="1"/>
  <c r="Q413" i="6"/>
  <c r="P413" i="6"/>
  <c r="O414" i="6" s="1"/>
  <c r="T414" i="6" s="1"/>
  <c r="R414" i="6" l="1"/>
  <c r="Q414" i="6"/>
  <c r="P414" i="6"/>
  <c r="O415" i="6" s="1"/>
  <c r="T415" i="6" s="1"/>
  <c r="S414" i="6"/>
  <c r="S415" i="6" s="1"/>
  <c r="R415" i="6" l="1"/>
  <c r="Q415" i="6"/>
  <c r="P415" i="6"/>
  <c r="O416" i="6" s="1"/>
  <c r="T416" i="6" s="1"/>
  <c r="Q416" i="6" l="1"/>
  <c r="R416" i="6"/>
  <c r="P416" i="6"/>
  <c r="O417" i="6" s="1"/>
  <c r="T417" i="6" s="1"/>
  <c r="S416" i="6"/>
  <c r="S417" i="6" s="1"/>
  <c r="R417" i="6" l="1"/>
  <c r="Q417" i="6"/>
  <c r="P417" i="6"/>
  <c r="O418" i="6" s="1"/>
  <c r="T418" i="6" s="1"/>
  <c r="R418" i="6" l="1"/>
  <c r="Q418" i="6"/>
  <c r="P418" i="6"/>
  <c r="O419" i="6" s="1"/>
  <c r="T419" i="6" s="1"/>
  <c r="S418" i="6"/>
  <c r="S419" i="6" s="1"/>
  <c r="R419" i="6" l="1"/>
  <c r="Q419" i="6"/>
  <c r="P419" i="6"/>
  <c r="O420" i="6" s="1"/>
  <c r="T420" i="6" s="1"/>
  <c r="R420" i="6" l="1"/>
  <c r="Q420" i="6"/>
  <c r="P420" i="6"/>
  <c r="O421" i="6" s="1"/>
  <c r="T421" i="6" s="1"/>
  <c r="S420" i="6"/>
  <c r="S421" i="6" s="1"/>
  <c r="R421" i="6" l="1"/>
  <c r="Q421" i="6"/>
  <c r="P421" i="6"/>
  <c r="O422" i="6" s="1"/>
  <c r="T422" i="6" s="1"/>
  <c r="R422" i="6" l="1"/>
  <c r="Q422" i="6"/>
  <c r="P422" i="6"/>
  <c r="O423" i="6" s="1"/>
  <c r="T423" i="6" s="1"/>
  <c r="S422" i="6"/>
  <c r="S423" i="6" s="1"/>
  <c r="R423" i="6" l="1"/>
  <c r="Q423" i="6"/>
  <c r="P423" i="6"/>
  <c r="O424" i="6" s="1"/>
  <c r="T424" i="6" s="1"/>
  <c r="Q424" i="6" l="1"/>
  <c r="R424" i="6"/>
  <c r="P424" i="6"/>
  <c r="O425" i="6" s="1"/>
  <c r="T425" i="6" s="1"/>
  <c r="S424" i="6"/>
  <c r="S425" i="6" s="1"/>
  <c r="R425" i="6" l="1"/>
  <c r="Q425" i="6"/>
  <c r="P425" i="6"/>
  <c r="O426" i="6" s="1"/>
  <c r="T426" i="6" s="1"/>
  <c r="R426" i="6" l="1"/>
  <c r="Q426" i="6"/>
  <c r="P426" i="6"/>
  <c r="O427" i="6" s="1"/>
  <c r="T427" i="6" s="1"/>
  <c r="S426" i="6"/>
  <c r="S427" i="6" s="1"/>
  <c r="R427" i="6" l="1"/>
  <c r="Q427" i="6"/>
  <c r="P427" i="6"/>
  <c r="O428" i="6" s="1"/>
  <c r="T428" i="6" s="1"/>
  <c r="R428" i="6" l="1"/>
  <c r="Q428" i="6"/>
  <c r="P428" i="6"/>
  <c r="O429" i="6" s="1"/>
  <c r="T429" i="6" s="1"/>
  <c r="S428" i="6"/>
  <c r="S429" i="6" s="1"/>
  <c r="Q429" i="6" l="1"/>
  <c r="R429" i="6"/>
  <c r="P429" i="6"/>
  <c r="O430" i="6" s="1"/>
  <c r="T430" i="6" s="1"/>
  <c r="Q430" i="6" l="1"/>
  <c r="R430" i="6"/>
  <c r="P430" i="6"/>
  <c r="O431" i="6" s="1"/>
  <c r="T431" i="6" s="1"/>
  <c r="S430" i="6"/>
  <c r="S431" i="6" l="1"/>
  <c r="R431" i="6"/>
  <c r="Q431" i="6"/>
  <c r="P431" i="6"/>
  <c r="O432" i="6" s="1"/>
  <c r="T432" i="6" s="1"/>
  <c r="R432" i="6" l="1"/>
  <c r="Q432" i="6"/>
  <c r="P432" i="6"/>
  <c r="O433" i="6" s="1"/>
  <c r="T433" i="6" s="1"/>
  <c r="S432" i="6"/>
  <c r="R433" i="6" l="1"/>
  <c r="Q433" i="6"/>
  <c r="P433" i="6"/>
  <c r="O434" i="6" s="1"/>
  <c r="T434" i="6" s="1"/>
  <c r="S433" i="6"/>
  <c r="S434" i="6" s="1"/>
  <c r="R434" i="6" l="1"/>
  <c r="Q434" i="6"/>
  <c r="P434" i="6"/>
  <c r="O435" i="6" s="1"/>
  <c r="T435" i="6" s="1"/>
  <c r="R435" i="6" l="1"/>
  <c r="Q435" i="6"/>
  <c r="P435" i="6"/>
  <c r="O436" i="6" s="1"/>
  <c r="T436" i="6" s="1"/>
  <c r="S435" i="6"/>
  <c r="S436" i="6" s="1"/>
  <c r="R436" i="6" l="1"/>
  <c r="Q436" i="6"/>
  <c r="P436" i="6"/>
  <c r="O437" i="6" s="1"/>
  <c r="T437" i="6" s="1"/>
  <c r="Q437" i="6" l="1"/>
  <c r="R437" i="6"/>
  <c r="P437" i="6"/>
  <c r="O438" i="6" s="1"/>
  <c r="T438" i="6" s="1"/>
  <c r="S437" i="6"/>
  <c r="S438" i="6" s="1"/>
  <c r="R438" i="6" l="1"/>
  <c r="Q438" i="6"/>
  <c r="P438" i="6"/>
  <c r="O439" i="6" s="1"/>
  <c r="T439" i="6" s="1"/>
  <c r="R439" i="6" l="1"/>
  <c r="Q439" i="6"/>
  <c r="P439" i="6"/>
  <c r="O440" i="6" s="1"/>
  <c r="T440" i="6" s="1"/>
  <c r="S439" i="6"/>
  <c r="S440" i="6" s="1"/>
  <c r="R440" i="6" l="1"/>
  <c r="Q440" i="6"/>
  <c r="P440" i="6"/>
  <c r="O441" i="6" s="1"/>
  <c r="T441" i="6" s="1"/>
  <c r="R441" i="6" l="1"/>
  <c r="Q441" i="6"/>
  <c r="P441" i="6"/>
  <c r="O442" i="6" s="1"/>
  <c r="T442" i="6" s="1"/>
  <c r="S441" i="6"/>
  <c r="S442" i="6" s="1"/>
  <c r="Q442" i="6" l="1"/>
  <c r="R442" i="6"/>
  <c r="P442" i="6"/>
  <c r="O443" i="6" s="1"/>
  <c r="T443" i="6" s="1"/>
  <c r="R443" i="6" l="1"/>
  <c r="Q443" i="6"/>
  <c r="P443" i="6"/>
  <c r="O444" i="6" s="1"/>
  <c r="T444" i="6" s="1"/>
  <c r="S443" i="6"/>
  <c r="S444" i="6" s="1"/>
  <c r="R444" i="6" l="1"/>
  <c r="Q444" i="6"/>
  <c r="P444" i="6"/>
  <c r="O445" i="6" s="1"/>
  <c r="T445" i="6" s="1"/>
  <c r="R445" i="6" l="1"/>
  <c r="Q445" i="6"/>
  <c r="P445" i="6"/>
  <c r="O446" i="6" s="1"/>
  <c r="T446" i="6" s="1"/>
  <c r="S445" i="6"/>
  <c r="S446" i="6" s="1"/>
  <c r="R446" i="6" l="1"/>
  <c r="Q446" i="6"/>
  <c r="P446" i="6"/>
  <c r="O447" i="6" s="1"/>
  <c r="T447" i="6" s="1"/>
  <c r="R447" i="6" l="1"/>
  <c r="Q447" i="6"/>
  <c r="P447" i="6"/>
  <c r="O448" i="6" s="1"/>
  <c r="S447" i="6"/>
  <c r="R448" i="6" l="1"/>
  <c r="Q448" i="6"/>
  <c r="P448" i="6"/>
  <c r="O449" i="6" s="1"/>
  <c r="T449" i="6" s="1"/>
  <c r="S448" i="6"/>
  <c r="T448" i="6" s="1"/>
  <c r="R449" i="6" l="1"/>
  <c r="Q449" i="6"/>
  <c r="P449" i="6"/>
  <c r="O450" i="6" s="1"/>
  <c r="T450" i="6" s="1"/>
  <c r="S449" i="6"/>
  <c r="S450" i="6" s="1"/>
  <c r="Q450" i="6" l="1"/>
  <c r="R450" i="6"/>
  <c r="P450" i="6"/>
  <c r="O451" i="6" s="1"/>
  <c r="T451" i="6" s="1"/>
  <c r="R451" i="6" l="1"/>
  <c r="Q451" i="6"/>
  <c r="P451" i="6"/>
  <c r="O452" i="6" s="1"/>
  <c r="T452" i="6" s="1"/>
  <c r="S451" i="6"/>
  <c r="S452" i="6" s="1"/>
  <c r="Q452" i="6" l="1"/>
  <c r="R452" i="6"/>
  <c r="P452" i="6"/>
  <c r="O453" i="6" s="1"/>
  <c r="T453" i="6" s="1"/>
  <c r="Q453" i="6" l="1"/>
  <c r="R453" i="6"/>
  <c r="P453" i="6"/>
  <c r="O454" i="6" s="1"/>
  <c r="T454" i="6" s="1"/>
  <c r="S453" i="6"/>
  <c r="S454" i="6" s="1"/>
  <c r="R454" i="6" l="1"/>
  <c r="Q454" i="6"/>
  <c r="P454" i="6"/>
  <c r="O455" i="6" s="1"/>
  <c r="T455" i="6" s="1"/>
  <c r="R455" i="6" l="1"/>
  <c r="Q455" i="6"/>
  <c r="P455" i="6"/>
  <c r="O456" i="6" s="1"/>
  <c r="T456" i="6" s="1"/>
  <c r="S455" i="6"/>
  <c r="S456" i="6" s="1"/>
  <c r="R456" i="6" l="1"/>
  <c r="Q456" i="6"/>
  <c r="P456" i="6"/>
  <c r="O457" i="6" s="1"/>
  <c r="T457" i="6" s="1"/>
  <c r="Q457" i="6" l="1"/>
  <c r="R457" i="6"/>
  <c r="P457" i="6"/>
  <c r="O458" i="6" s="1"/>
  <c r="T458" i="6" s="1"/>
  <c r="S457" i="6"/>
  <c r="S458" i="6" s="1"/>
  <c r="R458" i="6" l="1"/>
  <c r="Q458" i="6"/>
  <c r="P458" i="6"/>
  <c r="O459" i="6" s="1"/>
  <c r="T459" i="6" s="1"/>
  <c r="R459" i="6" l="1"/>
  <c r="Q459" i="6"/>
  <c r="P459" i="6"/>
  <c r="O460" i="6" s="1"/>
  <c r="T460" i="6" s="1"/>
  <c r="S459" i="6"/>
  <c r="S460" i="6" s="1"/>
  <c r="R460" i="6" l="1"/>
  <c r="Q460" i="6"/>
  <c r="P460" i="6"/>
  <c r="O461" i="6" s="1"/>
  <c r="T461" i="6" s="1"/>
  <c r="R461" i="6" l="1"/>
  <c r="Q461" i="6"/>
  <c r="P461" i="6"/>
  <c r="O462" i="6" s="1"/>
  <c r="T462" i="6" s="1"/>
  <c r="S461" i="6"/>
  <c r="S462" i="6" s="1"/>
  <c r="R462" i="6" l="1"/>
  <c r="Q462" i="6"/>
  <c r="P462" i="6"/>
  <c r="O463" i="6" s="1"/>
  <c r="T463" i="6" s="1"/>
  <c r="R463" i="6" l="1"/>
  <c r="Q463" i="6"/>
  <c r="P463" i="6"/>
  <c r="O464" i="6" s="1"/>
  <c r="T464" i="6" s="1"/>
  <c r="S463" i="6"/>
  <c r="S464" i="6" s="1"/>
  <c r="R464" i="6" l="1"/>
  <c r="Q464" i="6"/>
  <c r="P464" i="6"/>
  <c r="O465" i="6" s="1"/>
  <c r="T465" i="6" s="1"/>
  <c r="R465" i="6" l="1"/>
  <c r="Q465" i="6"/>
  <c r="P465" i="6"/>
  <c r="O466" i="6" s="1"/>
  <c r="T466" i="6" s="1"/>
  <c r="S465" i="6"/>
  <c r="S466" i="6" s="1"/>
  <c r="R466" i="6" l="1"/>
  <c r="Q466" i="6"/>
  <c r="P466" i="6"/>
  <c r="O467" i="6" s="1"/>
  <c r="T467" i="6" s="1"/>
  <c r="R467" i="6" l="1"/>
  <c r="Q467" i="6"/>
  <c r="P467" i="6"/>
  <c r="O468" i="6" s="1"/>
  <c r="T468" i="6" s="1"/>
  <c r="S467" i="6"/>
  <c r="S468" i="6" s="1"/>
  <c r="R468" i="6" l="1"/>
  <c r="Q468" i="6"/>
  <c r="P468" i="6"/>
  <c r="O469" i="6" s="1"/>
  <c r="T469" i="6" s="1"/>
  <c r="R469" i="6" l="1"/>
  <c r="Q469" i="6"/>
  <c r="P469" i="6"/>
  <c r="O470" i="6" s="1"/>
  <c r="T470" i="6" s="1"/>
  <c r="S469" i="6"/>
  <c r="S470" i="6" s="1"/>
  <c r="R470" i="6" l="1"/>
  <c r="Q470" i="6"/>
  <c r="P470" i="6"/>
  <c r="O471" i="6" s="1"/>
  <c r="T471" i="6" s="1"/>
  <c r="R471" i="6" l="1"/>
  <c r="Q471" i="6"/>
  <c r="P471" i="6"/>
  <c r="O472" i="6" s="1"/>
  <c r="S471" i="6"/>
  <c r="R472" i="6" l="1"/>
  <c r="Q472" i="6"/>
  <c r="P472" i="6"/>
  <c r="O473" i="6" s="1"/>
  <c r="T473" i="6" s="1"/>
  <c r="S472" i="6"/>
  <c r="T472" i="6" s="1"/>
  <c r="R473" i="6" l="1"/>
  <c r="Q473" i="6"/>
  <c r="P473" i="6"/>
  <c r="O474" i="6" s="1"/>
  <c r="T474" i="6" s="1"/>
  <c r="S473" i="6"/>
  <c r="S474" i="6" s="1"/>
  <c r="R474" i="6" l="1"/>
  <c r="Q474" i="6"/>
  <c r="P474" i="6"/>
  <c r="O475" i="6" s="1"/>
  <c r="T475" i="6" s="1"/>
  <c r="R475" i="6" l="1"/>
  <c r="Q475" i="6"/>
  <c r="P475" i="6"/>
  <c r="O476" i="6" s="1"/>
  <c r="T476" i="6" s="1"/>
  <c r="S475" i="6"/>
  <c r="S476" i="6" s="1"/>
  <c r="R476" i="6" l="1"/>
  <c r="Q476" i="6"/>
  <c r="P476" i="6"/>
  <c r="O477" i="6" s="1"/>
  <c r="T477" i="6" s="1"/>
  <c r="R477" i="6" l="1"/>
  <c r="Q477" i="6"/>
  <c r="P477" i="6"/>
  <c r="O478" i="6" s="1"/>
  <c r="T478" i="6" s="1"/>
  <c r="S477" i="6"/>
  <c r="S478" i="6" s="1"/>
  <c r="R478" i="6" l="1"/>
  <c r="Q478" i="6"/>
  <c r="P478" i="6"/>
  <c r="O479" i="6" s="1"/>
  <c r="T479" i="6" s="1"/>
  <c r="Q479" i="6" l="1"/>
  <c r="R479" i="6"/>
  <c r="P479" i="6"/>
  <c r="O480" i="6" s="1"/>
  <c r="T480" i="6" s="1"/>
  <c r="S479" i="6"/>
  <c r="S480" i="6" s="1"/>
  <c r="R480" i="6" l="1"/>
  <c r="Q480" i="6"/>
  <c r="P480" i="6"/>
  <c r="O481" i="6" s="1"/>
  <c r="T481" i="6" s="1"/>
  <c r="R481" i="6" l="1"/>
  <c r="Q481" i="6"/>
  <c r="P481" i="6"/>
  <c r="O482" i="6" s="1"/>
  <c r="T482" i="6" s="1"/>
  <c r="S481" i="6"/>
  <c r="Q482" i="6" l="1"/>
  <c r="R482" i="6"/>
  <c r="P482" i="6"/>
  <c r="O483" i="6" s="1"/>
  <c r="T483" i="6" s="1"/>
  <c r="S482" i="6"/>
  <c r="S483" i="6" s="1"/>
  <c r="Q483" i="6" l="1"/>
  <c r="R483" i="6"/>
  <c r="P483" i="6"/>
  <c r="O484" i="6" s="1"/>
  <c r="T484" i="6" s="1"/>
  <c r="Q484" i="6" l="1"/>
  <c r="R484" i="6"/>
  <c r="P484" i="6"/>
  <c r="O485" i="6" s="1"/>
  <c r="T485" i="6" s="1"/>
  <c r="S484" i="6"/>
  <c r="S485" i="6" s="1"/>
  <c r="R485" i="6" l="1"/>
  <c r="Q485" i="6"/>
  <c r="P485" i="6"/>
  <c r="O486" i="6" s="1"/>
  <c r="Q486" i="6" l="1"/>
  <c r="R486" i="6"/>
  <c r="P486" i="6"/>
  <c r="O487" i="6" s="1"/>
  <c r="T487" i="6" s="1"/>
  <c r="S486" i="6"/>
  <c r="T486" i="6" s="1"/>
  <c r="R487" i="6" l="1"/>
  <c r="Q487" i="6"/>
  <c r="P487" i="6"/>
  <c r="O488" i="6" s="1"/>
  <c r="T488" i="6" s="1"/>
  <c r="S487" i="6"/>
  <c r="R488" i="6" l="1"/>
  <c r="Q488" i="6"/>
  <c r="P488" i="6"/>
  <c r="O489" i="6" s="1"/>
  <c r="T489" i="6" s="1"/>
  <c r="S488" i="6"/>
  <c r="S489" i="6" s="1"/>
  <c r="R489" i="6" l="1"/>
  <c r="Q489" i="6"/>
  <c r="P489" i="6"/>
  <c r="O490" i="6" s="1"/>
  <c r="T490" i="6" s="1"/>
  <c r="R490" i="6" l="1"/>
  <c r="Q490" i="6"/>
  <c r="P490" i="6"/>
  <c r="O491" i="6" s="1"/>
  <c r="T491" i="6" s="1"/>
  <c r="S490" i="6"/>
  <c r="S491" i="6" s="1"/>
  <c r="R491" i="6" l="1"/>
  <c r="Q491" i="6"/>
  <c r="P491" i="6"/>
  <c r="O492" i="6" s="1"/>
  <c r="T492" i="6" s="1"/>
  <c r="R492" i="6" l="1"/>
  <c r="Q492" i="6"/>
  <c r="P492" i="6"/>
  <c r="O493" i="6" s="1"/>
  <c r="T493" i="6" s="1"/>
  <c r="S492" i="6"/>
  <c r="S493" i="6" s="1"/>
  <c r="Q493" i="6" l="1"/>
  <c r="R493" i="6"/>
  <c r="P493" i="6"/>
  <c r="O494" i="6" s="1"/>
  <c r="T494" i="6" s="1"/>
  <c r="R494" i="6" l="1"/>
  <c r="Q494" i="6"/>
  <c r="P494" i="6"/>
  <c r="O495" i="6" s="1"/>
  <c r="T495" i="6" s="1"/>
  <c r="S494" i="6"/>
  <c r="S495" i="6" s="1"/>
  <c r="R495" i="6" l="1"/>
  <c r="Q495" i="6"/>
  <c r="P495" i="6"/>
  <c r="O496" i="6" s="1"/>
  <c r="T496" i="6" s="1"/>
  <c r="R496" i="6" l="1"/>
  <c r="Q496" i="6"/>
  <c r="P496" i="6"/>
  <c r="O497" i="6" s="1"/>
  <c r="T497" i="6" s="1"/>
  <c r="S496" i="6"/>
  <c r="S497" i="6" s="1"/>
  <c r="R497" i="6" l="1"/>
  <c r="Q497" i="6"/>
  <c r="P497" i="6"/>
  <c r="O498" i="6" s="1"/>
  <c r="T498" i="6" s="1"/>
  <c r="R498" i="6" l="1"/>
  <c r="Q498" i="6"/>
  <c r="P498" i="6"/>
  <c r="O499" i="6" s="1"/>
  <c r="T499" i="6" s="1"/>
  <c r="S498" i="6"/>
  <c r="S499" i="6" s="1"/>
  <c r="Q499" i="6" l="1"/>
  <c r="R499" i="6"/>
  <c r="P499" i="6"/>
  <c r="O500" i="6" s="1"/>
  <c r="T500" i="6" s="1"/>
  <c r="R500" i="6" l="1"/>
  <c r="Q500" i="6"/>
  <c r="P500" i="6"/>
  <c r="O501" i="6" s="1"/>
  <c r="T501" i="6" s="1"/>
  <c r="S500" i="6"/>
  <c r="S501" i="6" s="1"/>
  <c r="R501" i="6" l="1"/>
  <c r="Q501" i="6"/>
  <c r="P501" i="6"/>
  <c r="O502" i="6" s="1"/>
  <c r="T502" i="6" s="1"/>
  <c r="R502" i="6" l="1"/>
  <c r="Q502" i="6"/>
  <c r="P502" i="6"/>
  <c r="O503" i="6" s="1"/>
  <c r="T503" i="6" s="1"/>
  <c r="S502" i="6"/>
  <c r="S503" i="6" s="1"/>
  <c r="R503" i="6" l="1"/>
  <c r="Q503" i="6"/>
  <c r="P503" i="6"/>
  <c r="O504" i="6" s="1"/>
  <c r="T504" i="6" s="1"/>
  <c r="Q504" i="6" l="1"/>
  <c r="R504" i="6"/>
  <c r="P504" i="6"/>
  <c r="O505" i="6" s="1"/>
  <c r="T505" i="6" s="1"/>
  <c r="S504" i="6"/>
  <c r="S505" i="6" s="1"/>
  <c r="R505" i="6" l="1"/>
  <c r="Q505" i="6"/>
  <c r="P505" i="6"/>
  <c r="O506" i="6" s="1"/>
  <c r="T506" i="6" s="1"/>
  <c r="R506" i="6" l="1"/>
  <c r="Q506" i="6"/>
  <c r="P506" i="6"/>
  <c r="O507" i="6" s="1"/>
  <c r="T507" i="6" s="1"/>
  <c r="S506" i="6"/>
  <c r="S507" i="6" s="1"/>
  <c r="R507" i="6" l="1"/>
  <c r="Q507" i="6"/>
  <c r="P507" i="6"/>
  <c r="O508" i="6" s="1"/>
  <c r="T508" i="6" s="1"/>
  <c r="R508" i="6" l="1"/>
  <c r="Q508" i="6"/>
  <c r="P508" i="6"/>
  <c r="O509" i="6" s="1"/>
  <c r="T509" i="6" s="1"/>
  <c r="S508" i="6"/>
  <c r="R509" i="6" l="1"/>
  <c r="Q509" i="6"/>
  <c r="P509" i="6"/>
  <c r="O510" i="6" s="1"/>
  <c r="S509" i="6"/>
  <c r="R510" i="6" l="1"/>
  <c r="Q510" i="6"/>
  <c r="P510" i="6"/>
  <c r="O511" i="6" s="1"/>
  <c r="T511" i="6" s="1"/>
  <c r="S510" i="6"/>
  <c r="T510" i="6" s="1"/>
  <c r="S511" i="6" l="1"/>
  <c r="R511" i="6"/>
  <c r="Q511" i="6"/>
  <c r="P511" i="6"/>
  <c r="O512" i="6" s="1"/>
  <c r="T512" i="6" s="1"/>
  <c r="Q512" i="6" l="1"/>
  <c r="R512" i="6"/>
  <c r="P512" i="6"/>
  <c r="O513" i="6" s="1"/>
  <c r="T513" i="6" s="1"/>
  <c r="S512" i="6"/>
  <c r="S513" i="6" s="1"/>
  <c r="R513" i="6" l="1"/>
  <c r="Q513" i="6"/>
  <c r="P513" i="6"/>
  <c r="O514" i="6" s="1"/>
  <c r="T514" i="6" s="1"/>
  <c r="Q514" i="6" l="1"/>
  <c r="R514" i="6"/>
  <c r="P514" i="6"/>
  <c r="O515" i="6" s="1"/>
  <c r="T515" i="6" s="1"/>
  <c r="S514" i="6"/>
  <c r="S515" i="6" s="1"/>
  <c r="R515" i="6" l="1"/>
  <c r="Q515" i="6"/>
  <c r="P515" i="6"/>
  <c r="O516" i="6" s="1"/>
  <c r="T516" i="6" s="1"/>
  <c r="Q516" i="6" l="1"/>
  <c r="R516" i="6"/>
  <c r="P516" i="6"/>
  <c r="O517" i="6" s="1"/>
  <c r="T517" i="6" s="1"/>
  <c r="S516" i="6"/>
  <c r="S517" i="6" s="1"/>
  <c r="R517" i="6" l="1"/>
  <c r="Q517" i="6"/>
  <c r="P517" i="6"/>
  <c r="O518" i="6" s="1"/>
  <c r="T518" i="6" s="1"/>
  <c r="R518" i="6" l="1"/>
  <c r="Q518" i="6"/>
  <c r="P518" i="6"/>
  <c r="O519" i="6" s="1"/>
  <c r="T519" i="6" s="1"/>
  <c r="S518" i="6"/>
  <c r="S519" i="6" s="1"/>
  <c r="R519" i="6" l="1"/>
  <c r="Q519" i="6"/>
  <c r="P519" i="6"/>
  <c r="O520" i="6" s="1"/>
  <c r="T520" i="6" s="1"/>
  <c r="R520" i="6" l="1"/>
  <c r="Q520" i="6"/>
  <c r="P520" i="6"/>
  <c r="O521" i="6" s="1"/>
  <c r="T521" i="6" s="1"/>
  <c r="S520" i="6"/>
  <c r="S521" i="6" s="1"/>
  <c r="Q521" i="6" l="1"/>
  <c r="R521" i="6"/>
  <c r="P521" i="6"/>
  <c r="O522" i="6" s="1"/>
  <c r="T522" i="6" s="1"/>
  <c r="Q522" i="6" l="1"/>
  <c r="R522" i="6"/>
  <c r="P522" i="6"/>
  <c r="O523" i="6" s="1"/>
  <c r="T523" i="6" s="1"/>
  <c r="S522" i="6"/>
  <c r="S523" i="6" s="1"/>
  <c r="Q523" i="6" l="1"/>
  <c r="R523" i="6"/>
  <c r="P523" i="6"/>
  <c r="O524" i="6" s="1"/>
  <c r="Q524" i="6" l="1"/>
  <c r="R524" i="6"/>
  <c r="P524" i="6"/>
  <c r="O525" i="6" s="1"/>
  <c r="T525" i="6" s="1"/>
  <c r="S524" i="6"/>
  <c r="T524" i="6" s="1"/>
  <c r="Q525" i="6" l="1"/>
  <c r="R525" i="6"/>
  <c r="P525" i="6"/>
  <c r="O526" i="6" s="1"/>
  <c r="T526" i="6" s="1"/>
  <c r="S525" i="6"/>
  <c r="S526" i="6" s="1"/>
  <c r="R526" i="6" l="1"/>
  <c r="Q526" i="6"/>
  <c r="P526" i="6"/>
  <c r="O527" i="6" s="1"/>
  <c r="T527" i="6" s="1"/>
  <c r="Q527" i="6" l="1"/>
  <c r="R527" i="6"/>
  <c r="P527" i="6"/>
  <c r="O528" i="6" s="1"/>
  <c r="T528" i="6" s="1"/>
  <c r="S527" i="6"/>
  <c r="S528" i="6" s="1"/>
  <c r="R528" i="6" l="1"/>
  <c r="Q528" i="6"/>
  <c r="P528" i="6"/>
  <c r="O529" i="6" s="1"/>
  <c r="T529" i="6" s="1"/>
  <c r="R529" i="6" l="1"/>
  <c r="Q529" i="6"/>
  <c r="P529" i="6"/>
  <c r="O530" i="6" s="1"/>
  <c r="T530" i="6" s="1"/>
  <c r="S529" i="6"/>
  <c r="S530" i="6" s="1"/>
  <c r="R530" i="6" l="1"/>
  <c r="Q530" i="6"/>
  <c r="P530" i="6"/>
  <c r="O531" i="6" s="1"/>
  <c r="T531" i="6" s="1"/>
  <c r="R531" i="6" l="1"/>
  <c r="Q531" i="6"/>
  <c r="P531" i="6"/>
  <c r="O532" i="6" s="1"/>
  <c r="T532" i="6" s="1"/>
  <c r="S531" i="6"/>
  <c r="S532" i="6" s="1"/>
  <c r="R532" i="6" l="1"/>
  <c r="Q532" i="6"/>
  <c r="P532" i="6"/>
  <c r="O533" i="6" s="1"/>
  <c r="T533" i="6" s="1"/>
  <c r="R533" i="6" l="1"/>
  <c r="Q533" i="6"/>
  <c r="P533" i="6"/>
  <c r="O534" i="6" s="1"/>
  <c r="T534" i="6" s="1"/>
  <c r="S533" i="6"/>
  <c r="S534" i="6" s="1"/>
  <c r="R534" i="6" l="1"/>
  <c r="Q534" i="6"/>
  <c r="P534" i="6"/>
  <c r="O535" i="6" s="1"/>
  <c r="T535" i="6" s="1"/>
  <c r="R535" i="6" l="1"/>
  <c r="Q535" i="6"/>
  <c r="P535" i="6"/>
  <c r="O536" i="6" s="1"/>
  <c r="T536" i="6" s="1"/>
  <c r="S535" i="6"/>
  <c r="S536" i="6" l="1"/>
  <c r="Q536" i="6"/>
  <c r="R536" i="6"/>
  <c r="P536" i="6"/>
  <c r="O537" i="6" s="1"/>
  <c r="T537" i="6" s="1"/>
  <c r="R537" i="6" l="1"/>
  <c r="Q537" i="6"/>
  <c r="P537" i="6"/>
  <c r="O538" i="6" s="1"/>
  <c r="T538" i="6" s="1"/>
  <c r="S537" i="6"/>
  <c r="S538" i="6" s="1"/>
  <c r="R538" i="6" l="1"/>
  <c r="Q538" i="6"/>
  <c r="P538" i="6"/>
  <c r="O539" i="6" s="1"/>
  <c r="T539" i="6" s="1"/>
  <c r="R539" i="6" l="1"/>
  <c r="Q539" i="6"/>
  <c r="P539" i="6"/>
  <c r="O540" i="6" s="1"/>
  <c r="T540" i="6" s="1"/>
  <c r="S539" i="6"/>
  <c r="S540" i="6" s="1"/>
  <c r="R540" i="6" l="1"/>
  <c r="Q540" i="6"/>
  <c r="P540" i="6"/>
  <c r="O541" i="6" s="1"/>
  <c r="T541" i="6" s="1"/>
  <c r="R541" i="6" l="1"/>
  <c r="Q541" i="6"/>
  <c r="P541" i="6"/>
  <c r="O542" i="6" s="1"/>
  <c r="T542" i="6" s="1"/>
  <c r="S541" i="6"/>
  <c r="S542" i="6" s="1"/>
  <c r="Q542" i="6" l="1"/>
  <c r="R542" i="6"/>
  <c r="P542" i="6"/>
  <c r="O543" i="6" s="1"/>
  <c r="T543" i="6" s="1"/>
  <c r="R543" i="6" l="1"/>
  <c r="Q543" i="6"/>
  <c r="P543" i="6"/>
  <c r="O544" i="6" s="1"/>
  <c r="T544" i="6" s="1"/>
  <c r="S543" i="6"/>
  <c r="S544" i="6" s="1"/>
  <c r="Q544" i="6" l="1"/>
  <c r="R544" i="6"/>
  <c r="P544" i="6"/>
  <c r="O545" i="6" s="1"/>
  <c r="T545" i="6" s="1"/>
  <c r="R545" i="6" l="1"/>
  <c r="Q545" i="6"/>
  <c r="P545" i="6"/>
  <c r="O546" i="6" s="1"/>
  <c r="T546" i="6" s="1"/>
  <c r="S545" i="6"/>
  <c r="S546" i="6" s="1"/>
  <c r="R546" i="6" l="1"/>
  <c r="Q546" i="6"/>
  <c r="P546" i="6"/>
  <c r="O547" i="6" s="1"/>
  <c r="T547" i="6" s="1"/>
  <c r="R547" i="6" l="1"/>
  <c r="Q547" i="6"/>
  <c r="P547" i="6"/>
  <c r="O548" i="6" s="1"/>
  <c r="T548" i="6" s="1"/>
  <c r="S547" i="6"/>
  <c r="R548" i="6" l="1"/>
  <c r="Q548" i="6"/>
  <c r="P548" i="6"/>
  <c r="O549" i="6" s="1"/>
  <c r="T549" i="6" s="1"/>
  <c r="S548" i="6"/>
  <c r="S549" i="6" s="1"/>
  <c r="R549" i="6" l="1"/>
  <c r="Q549" i="6"/>
  <c r="P549" i="6"/>
  <c r="O550" i="6" s="1"/>
  <c r="T550" i="6" s="1"/>
  <c r="R550" i="6" l="1"/>
  <c r="Q550" i="6"/>
  <c r="P550" i="6"/>
  <c r="O551" i="6" s="1"/>
  <c r="T551" i="6" s="1"/>
  <c r="S550" i="6"/>
  <c r="S551" i="6" s="1"/>
  <c r="Q551" i="6" l="1"/>
  <c r="R551" i="6"/>
  <c r="P551" i="6"/>
  <c r="O552" i="6" s="1"/>
  <c r="R552" i="6" l="1"/>
  <c r="Q552" i="6"/>
  <c r="P552" i="6"/>
  <c r="O553" i="6" s="1"/>
  <c r="T553" i="6" s="1"/>
  <c r="S552" i="6"/>
  <c r="T552" i="6" s="1"/>
  <c r="R553" i="6" l="1"/>
  <c r="Q553" i="6"/>
  <c r="P553" i="6"/>
  <c r="O554" i="6" s="1"/>
  <c r="T554" i="6" s="1"/>
  <c r="S553" i="6"/>
  <c r="S554" i="6" s="1"/>
  <c r="R554" i="6" l="1"/>
  <c r="Q554" i="6"/>
  <c r="P554" i="6"/>
  <c r="O555" i="6" s="1"/>
  <c r="T555" i="6" s="1"/>
  <c r="R555" i="6" l="1"/>
  <c r="Q555" i="6"/>
  <c r="P555" i="6"/>
  <c r="O556" i="6" s="1"/>
  <c r="T556" i="6" s="1"/>
  <c r="S555" i="6"/>
  <c r="Q556" i="6" l="1"/>
  <c r="R556" i="6"/>
  <c r="P556" i="6"/>
  <c r="O557" i="6" s="1"/>
  <c r="T557" i="6" s="1"/>
  <c r="S556" i="6"/>
  <c r="S557" i="6" s="1"/>
  <c r="R557" i="6" l="1"/>
  <c r="Q557" i="6"/>
  <c r="P557" i="6"/>
  <c r="O558" i="6" s="1"/>
  <c r="T558" i="6" s="1"/>
  <c r="R558" i="6" l="1"/>
  <c r="Q558" i="6"/>
  <c r="P558" i="6"/>
  <c r="O559" i="6" s="1"/>
  <c r="T559" i="6" s="1"/>
  <c r="S558" i="6"/>
  <c r="S559" i="6" s="1"/>
  <c r="R559" i="6" l="1"/>
  <c r="Q559" i="6"/>
  <c r="P559" i="6"/>
  <c r="O560" i="6" s="1"/>
  <c r="T560" i="6" s="1"/>
  <c r="R560" i="6" l="1"/>
  <c r="Q560" i="6"/>
  <c r="P560" i="6"/>
  <c r="O561" i="6" s="1"/>
  <c r="T561" i="6" s="1"/>
  <c r="S560" i="6"/>
  <c r="S561" i="6" s="1"/>
  <c r="R561" i="6" l="1"/>
  <c r="Q561" i="6"/>
  <c r="P561" i="6"/>
  <c r="O562" i="6" s="1"/>
  <c r="T562" i="6" s="1"/>
  <c r="R562" i="6" l="1"/>
  <c r="Q562" i="6"/>
  <c r="P562" i="6"/>
  <c r="O563" i="6" s="1"/>
  <c r="T563" i="6" s="1"/>
  <c r="S562" i="6"/>
  <c r="S563" i="6" s="1"/>
  <c r="R563" i="6" l="1"/>
  <c r="Q563" i="6"/>
  <c r="P563" i="6"/>
  <c r="O564" i="6" s="1"/>
  <c r="T564" i="6" s="1"/>
  <c r="Q564" i="6" l="1"/>
  <c r="R564" i="6"/>
  <c r="P564" i="6"/>
  <c r="O565" i="6" s="1"/>
  <c r="T565" i="6" s="1"/>
  <c r="S564" i="6"/>
  <c r="S565" i="6" s="1"/>
  <c r="Q565" i="6" l="1"/>
  <c r="R565" i="6"/>
  <c r="P565" i="6"/>
  <c r="O566" i="6" s="1"/>
  <c r="T566" i="6" s="1"/>
  <c r="R566" i="6" l="1"/>
  <c r="Q566" i="6"/>
  <c r="P566" i="6"/>
  <c r="O567" i="6" s="1"/>
  <c r="T567" i="6" s="1"/>
  <c r="S566" i="6"/>
  <c r="S567" i="6" s="1"/>
  <c r="Q567" i="6" l="1"/>
  <c r="R567" i="6"/>
  <c r="P567" i="6"/>
  <c r="O568" i="6" s="1"/>
  <c r="T568" i="6" s="1"/>
  <c r="R568" i="6" l="1"/>
  <c r="Q568" i="6"/>
  <c r="P568" i="6"/>
  <c r="O569" i="6" s="1"/>
  <c r="T569" i="6" s="1"/>
  <c r="S568" i="6"/>
  <c r="S569" i="6" s="1"/>
  <c r="R569" i="6" l="1"/>
  <c r="Q569" i="6"/>
  <c r="P569" i="6"/>
  <c r="O570" i="6" s="1"/>
  <c r="T570" i="6" s="1"/>
  <c r="R570" i="6" l="1"/>
  <c r="Q570" i="6"/>
  <c r="P570" i="6"/>
  <c r="O571" i="6" s="1"/>
  <c r="T571" i="6" s="1"/>
  <c r="S570" i="6"/>
  <c r="S571" i="6" s="1"/>
  <c r="R571" i="6" l="1"/>
  <c r="Q571" i="6"/>
  <c r="P571" i="6"/>
  <c r="O572" i="6" s="1"/>
  <c r="T572" i="6" s="1"/>
  <c r="R572" i="6" l="1"/>
  <c r="Q572" i="6"/>
  <c r="P572" i="6"/>
  <c r="O573" i="6" s="1"/>
  <c r="T573" i="6" s="1"/>
  <c r="S572" i="6"/>
  <c r="S573" i="6" s="1"/>
  <c r="R573" i="6" l="1"/>
  <c r="Q573" i="6"/>
  <c r="P573" i="6"/>
  <c r="O574" i="6" s="1"/>
  <c r="T574" i="6" s="1"/>
  <c r="Q574" i="6" l="1"/>
  <c r="R574" i="6"/>
  <c r="P574" i="6"/>
  <c r="O575" i="6" s="1"/>
  <c r="T575" i="6" s="1"/>
  <c r="S574" i="6"/>
  <c r="S575" i="6" s="1"/>
  <c r="R575" i="6" l="1"/>
  <c r="Q575" i="6"/>
  <c r="P575" i="6"/>
  <c r="O576" i="6" s="1"/>
  <c r="T576" i="6" s="1"/>
  <c r="Q576" i="6" l="1"/>
  <c r="R576" i="6"/>
  <c r="P576" i="6"/>
  <c r="O577" i="6" s="1"/>
  <c r="T577" i="6" s="1"/>
  <c r="S576" i="6"/>
  <c r="S577" i="6" s="1"/>
  <c r="Q577" i="6" l="1"/>
  <c r="R577" i="6"/>
  <c r="P577" i="6"/>
  <c r="O578" i="6" s="1"/>
  <c r="T578" i="6" s="1"/>
  <c r="R578" i="6" l="1"/>
  <c r="Q578" i="6"/>
  <c r="P578" i="6"/>
  <c r="O579" i="6" s="1"/>
  <c r="T579" i="6" s="1"/>
  <c r="S578" i="6"/>
  <c r="S579" i="6" s="1"/>
  <c r="R579" i="6" l="1"/>
  <c r="Q579" i="6"/>
  <c r="P579" i="6"/>
  <c r="O580" i="6" s="1"/>
  <c r="T580" i="6" s="1"/>
  <c r="Q580" i="6" l="1"/>
  <c r="R580" i="6"/>
  <c r="P580" i="6"/>
  <c r="O581" i="6" s="1"/>
  <c r="T581" i="6" s="1"/>
  <c r="S580" i="6"/>
  <c r="S581" i="6" s="1"/>
  <c r="R581" i="6" l="1"/>
  <c r="Q581" i="6"/>
  <c r="P581" i="6"/>
  <c r="O582" i="6" s="1"/>
  <c r="T582" i="6" s="1"/>
  <c r="R582" i="6" l="1"/>
  <c r="Q582" i="6"/>
  <c r="P582" i="6"/>
  <c r="O583" i="6" s="1"/>
  <c r="T583" i="6" s="1"/>
  <c r="S582" i="6"/>
  <c r="S583" i="6" s="1"/>
  <c r="R583" i="6" l="1"/>
  <c r="Q583" i="6"/>
  <c r="P583" i="6"/>
  <c r="O584" i="6" s="1"/>
  <c r="T584" i="6" s="1"/>
  <c r="R584" i="6" l="1"/>
  <c r="Q584" i="6"/>
  <c r="P584" i="6"/>
  <c r="O585" i="6" s="1"/>
  <c r="T585" i="6" s="1"/>
  <c r="S584" i="6"/>
  <c r="S585" i="6" s="1"/>
  <c r="R585" i="6" l="1"/>
  <c r="Q585" i="6"/>
  <c r="P585" i="6"/>
  <c r="O586" i="6" s="1"/>
  <c r="R586" i="6" l="1"/>
  <c r="Q586" i="6"/>
  <c r="P586" i="6"/>
  <c r="O587" i="6" s="1"/>
  <c r="T587" i="6" s="1"/>
  <c r="S586" i="6"/>
  <c r="T586" i="6" s="1"/>
  <c r="Q587" i="6" l="1"/>
  <c r="R587" i="6"/>
  <c r="P587" i="6"/>
  <c r="O588" i="6" s="1"/>
  <c r="T588" i="6" s="1"/>
  <c r="S587" i="6"/>
  <c r="S588" i="6" s="1"/>
  <c r="R588" i="6" l="1"/>
  <c r="Q588" i="6"/>
  <c r="P588" i="6"/>
  <c r="O589" i="6" s="1"/>
  <c r="T589" i="6" s="1"/>
  <c r="R589" i="6" l="1"/>
  <c r="Q589" i="6"/>
  <c r="P589" i="6"/>
  <c r="O590" i="6" s="1"/>
  <c r="T590" i="6" s="1"/>
  <c r="S589" i="6"/>
  <c r="S590" i="6" s="1"/>
  <c r="R590" i="6" l="1"/>
  <c r="Q590" i="6"/>
  <c r="P590" i="6"/>
  <c r="O591" i="6" s="1"/>
  <c r="T591" i="6" s="1"/>
  <c r="R591" i="6" l="1"/>
  <c r="Q591" i="6"/>
  <c r="P591" i="6"/>
  <c r="O592" i="6" s="1"/>
  <c r="T592" i="6" s="1"/>
  <c r="S591" i="6"/>
  <c r="S592" i="6" s="1"/>
  <c r="R592" i="6" l="1"/>
  <c r="Q592" i="6"/>
  <c r="P592" i="6"/>
  <c r="O593" i="6" s="1"/>
  <c r="T593" i="6" s="1"/>
  <c r="Q593" i="6" l="1"/>
  <c r="R593" i="6"/>
  <c r="P593" i="6"/>
  <c r="O594" i="6" s="1"/>
  <c r="T594" i="6" s="1"/>
  <c r="S593" i="6"/>
  <c r="S594" i="6" l="1"/>
  <c r="R594" i="6"/>
  <c r="Q594" i="6"/>
  <c r="P594" i="6"/>
  <c r="O595" i="6" s="1"/>
  <c r="T595" i="6" s="1"/>
  <c r="R595" i="6" l="1"/>
  <c r="Q595" i="6"/>
  <c r="P595" i="6"/>
  <c r="O596" i="6" s="1"/>
  <c r="T596" i="6" s="1"/>
  <c r="S595" i="6"/>
  <c r="S596" i="6" l="1"/>
  <c r="R596" i="6"/>
  <c r="Q596" i="6"/>
  <c r="P596" i="6"/>
  <c r="O597" i="6" s="1"/>
  <c r="T597" i="6" s="1"/>
  <c r="R597" i="6" l="1"/>
  <c r="Q597" i="6"/>
  <c r="P597" i="6"/>
  <c r="O598" i="6" s="1"/>
  <c r="T598" i="6" s="1"/>
  <c r="S597" i="6"/>
  <c r="S598" i="6" l="1"/>
  <c r="R598" i="6"/>
  <c r="Q598" i="6"/>
  <c r="P598" i="6"/>
  <c r="O599" i="6" s="1"/>
  <c r="T599" i="6" s="1"/>
  <c r="Q599" i="6" l="1"/>
  <c r="R599" i="6"/>
  <c r="P599" i="6"/>
  <c r="O600" i="6" s="1"/>
  <c r="T600" i="6" s="1"/>
  <c r="S599" i="6"/>
  <c r="S600" i="6" l="1"/>
  <c r="R600" i="6"/>
  <c r="Q600" i="6"/>
  <c r="P600" i="6"/>
  <c r="O601" i="6" s="1"/>
  <c r="T601" i="6" s="1"/>
  <c r="Q601" i="6" l="1"/>
  <c r="R601" i="6"/>
  <c r="P601" i="6"/>
  <c r="O602" i="6" s="1"/>
  <c r="T602" i="6" s="1"/>
  <c r="S601" i="6"/>
  <c r="S602" i="6" s="1"/>
  <c r="R602" i="6" l="1"/>
  <c r="Q602" i="6"/>
  <c r="P602" i="6"/>
  <c r="O603" i="6" s="1"/>
  <c r="T603" i="6" s="1"/>
  <c r="Q603" i="6" l="1"/>
  <c r="R603" i="6"/>
  <c r="P603" i="6"/>
  <c r="O604" i="6" s="1"/>
  <c r="T604" i="6" s="1"/>
  <c r="S603" i="6"/>
  <c r="S604" i="6" s="1"/>
  <c r="R604" i="6" l="1"/>
  <c r="Q604" i="6"/>
  <c r="P604" i="6"/>
  <c r="O605" i="6" s="1"/>
  <c r="T605" i="6" s="1"/>
  <c r="R605" i="6" l="1"/>
  <c r="Q605" i="6"/>
  <c r="P605" i="6"/>
  <c r="O606" i="6" s="1"/>
  <c r="T606" i="6" s="1"/>
  <c r="S605" i="6"/>
  <c r="S606" i="6" l="1"/>
  <c r="Q606" i="6"/>
  <c r="R606" i="6"/>
  <c r="P606" i="6"/>
  <c r="O607" i="6" s="1"/>
  <c r="T607" i="6" s="1"/>
  <c r="Q607" i="6" l="1"/>
  <c r="R607" i="6"/>
  <c r="P607" i="6"/>
  <c r="O608" i="6" s="1"/>
  <c r="T608" i="6" s="1"/>
  <c r="S607" i="6"/>
  <c r="S608" i="6" l="1"/>
  <c r="Q608" i="6"/>
  <c r="R608" i="6"/>
  <c r="P608" i="6"/>
  <c r="O609" i="6" s="1"/>
  <c r="T609" i="6" s="1"/>
  <c r="Q609" i="6" l="1"/>
  <c r="R609" i="6"/>
  <c r="P609" i="6"/>
  <c r="O610" i="6" s="1"/>
  <c r="T610" i="6" s="1"/>
  <c r="S609" i="6"/>
  <c r="S610" i="6" l="1"/>
  <c r="R610" i="6"/>
  <c r="Q610" i="6"/>
  <c r="P610" i="6"/>
  <c r="O611" i="6" s="1"/>
  <c r="T611" i="6" s="1"/>
  <c r="R611" i="6" l="1"/>
  <c r="Q611" i="6"/>
  <c r="P611" i="6"/>
  <c r="O612" i="6" s="1"/>
  <c r="T612" i="6" s="1"/>
  <c r="S611" i="6"/>
  <c r="S612" i="6" s="1"/>
  <c r="R612" i="6" l="1"/>
  <c r="Q612" i="6"/>
  <c r="P612" i="6"/>
  <c r="O613" i="6" s="1"/>
  <c r="T613" i="6" s="1"/>
  <c r="R613" i="6" l="1"/>
  <c r="Q613" i="6"/>
  <c r="P613" i="6"/>
  <c r="O614" i="6" s="1"/>
  <c r="T614" i="6" s="1"/>
  <c r="S613" i="6"/>
  <c r="S614" i="6" s="1"/>
  <c r="R614" i="6" l="1"/>
  <c r="Q614" i="6"/>
  <c r="P614" i="6"/>
  <c r="O615" i="6" s="1"/>
  <c r="T615" i="6" s="1"/>
  <c r="R615" i="6" l="1"/>
  <c r="Q615" i="6"/>
  <c r="P615" i="6"/>
  <c r="O616" i="6" s="1"/>
  <c r="T616" i="6" s="1"/>
  <c r="S615" i="6"/>
  <c r="S616" i="6" s="1"/>
  <c r="Q616" i="6" l="1"/>
  <c r="R616" i="6"/>
  <c r="P616" i="6"/>
  <c r="O617" i="6" s="1"/>
  <c r="T617" i="6" s="1"/>
  <c r="R617" i="6" l="1"/>
  <c r="Q617" i="6"/>
  <c r="P617" i="6"/>
  <c r="O618" i="6" s="1"/>
  <c r="T618" i="6" s="1"/>
  <c r="S617" i="6"/>
  <c r="S618" i="6" s="1"/>
  <c r="R618" i="6" l="1"/>
  <c r="Q618" i="6"/>
  <c r="P618" i="6"/>
  <c r="O619" i="6" s="1"/>
  <c r="T619" i="6" s="1"/>
  <c r="Q619" i="6" l="1"/>
  <c r="R619" i="6"/>
  <c r="P619" i="6"/>
  <c r="O620" i="6" s="1"/>
  <c r="T620" i="6" s="1"/>
  <c r="S619" i="6"/>
  <c r="S620" i="6" s="1"/>
  <c r="R620" i="6" l="1"/>
  <c r="Q620" i="6"/>
  <c r="P620" i="6"/>
  <c r="O621" i="6" s="1"/>
  <c r="T621" i="6" s="1"/>
  <c r="R621" i="6" l="1"/>
  <c r="Q621" i="6"/>
  <c r="P621" i="6"/>
  <c r="O622" i="6" s="1"/>
  <c r="T622" i="6" s="1"/>
  <c r="S621" i="6"/>
  <c r="S622" i="6" l="1"/>
  <c r="R622" i="6"/>
  <c r="Q622" i="6"/>
  <c r="P622" i="6"/>
  <c r="O623" i="6" s="1"/>
  <c r="T623" i="6" s="1"/>
  <c r="R623" i="6" l="1"/>
  <c r="Q623" i="6"/>
  <c r="P623" i="6"/>
  <c r="O624" i="6" s="1"/>
  <c r="T624" i="6" s="1"/>
  <c r="S623" i="6"/>
  <c r="S624" i="6" l="1"/>
  <c r="Q624" i="6"/>
  <c r="R624" i="6"/>
  <c r="P624" i="6"/>
  <c r="O625" i="6" s="1"/>
  <c r="T625" i="6" s="1"/>
  <c r="R625" i="6" l="1"/>
  <c r="Q625" i="6"/>
  <c r="P625" i="6"/>
  <c r="O626" i="6" s="1"/>
  <c r="T626" i="6" s="1"/>
  <c r="S625" i="6"/>
  <c r="S626" i="6" s="1"/>
  <c r="R626" i="6" l="1"/>
  <c r="Q626" i="6"/>
  <c r="P626" i="6"/>
  <c r="O627" i="6" s="1"/>
  <c r="T627" i="6" s="1"/>
  <c r="Q627" i="6" l="1"/>
  <c r="R627" i="6"/>
  <c r="P627" i="6"/>
  <c r="O628" i="6" s="1"/>
  <c r="T628" i="6" s="1"/>
  <c r="S627" i="6"/>
  <c r="S628" i="6" s="1"/>
  <c r="R628" i="6" l="1"/>
  <c r="Q628" i="6"/>
  <c r="P628" i="6"/>
  <c r="O629" i="6" s="1"/>
  <c r="T629" i="6" s="1"/>
  <c r="R629" i="6" l="1"/>
  <c r="Q629" i="6"/>
  <c r="P629" i="6"/>
  <c r="O630" i="6" s="1"/>
  <c r="T630" i="6" s="1"/>
  <c r="S629" i="6"/>
  <c r="S630" i="6" s="1"/>
  <c r="R630" i="6" l="1"/>
  <c r="Q630" i="6"/>
  <c r="P630" i="6"/>
  <c r="O631" i="6" s="1"/>
  <c r="T631" i="6" s="1"/>
  <c r="R631" i="6" l="1"/>
  <c r="Q631" i="6"/>
  <c r="P631" i="6"/>
  <c r="O632" i="6" s="1"/>
  <c r="T632" i="6" s="1"/>
  <c r="S631" i="6"/>
  <c r="S632" i="6" s="1"/>
  <c r="Q632" i="6" l="1"/>
  <c r="R632" i="6"/>
  <c r="P632" i="6"/>
  <c r="O633" i="6" s="1"/>
  <c r="T633" i="6" s="1"/>
  <c r="R633" i="6" l="1"/>
  <c r="Q633" i="6"/>
  <c r="P633" i="6"/>
  <c r="O634" i="6" s="1"/>
  <c r="T634" i="6" s="1"/>
  <c r="S633" i="6"/>
  <c r="S634" i="6" s="1"/>
  <c r="R634" i="6" l="1"/>
  <c r="Q634" i="6"/>
  <c r="P634" i="6"/>
  <c r="O635" i="6" s="1"/>
  <c r="T635" i="6" s="1"/>
  <c r="Q635" i="6" l="1"/>
  <c r="R635" i="6"/>
  <c r="P635" i="6"/>
  <c r="O636" i="6" s="1"/>
  <c r="T636" i="6" s="1"/>
  <c r="S635" i="6"/>
  <c r="S636" i="6" s="1"/>
  <c r="R636" i="6" l="1"/>
  <c r="Q636" i="6"/>
  <c r="P636" i="6"/>
  <c r="O637" i="6" s="1"/>
  <c r="T637" i="6" s="1"/>
  <c r="R637" i="6" l="1"/>
  <c r="Q637" i="6"/>
  <c r="P637" i="6"/>
  <c r="O638" i="6" s="1"/>
  <c r="T638" i="6" s="1"/>
  <c r="S637" i="6"/>
  <c r="S638" i="6" s="1"/>
  <c r="R638" i="6" l="1"/>
  <c r="Q638" i="6"/>
  <c r="P638" i="6"/>
  <c r="O639" i="6" s="1"/>
  <c r="T639" i="6" s="1"/>
  <c r="R639" i="6" l="1"/>
  <c r="Q639" i="6"/>
  <c r="P639" i="6"/>
  <c r="O640" i="6" s="1"/>
  <c r="T640" i="6" s="1"/>
  <c r="S639" i="6"/>
  <c r="S640" i="6" s="1"/>
  <c r="R640" i="6" l="1"/>
  <c r="Q640" i="6"/>
  <c r="P640" i="6"/>
  <c r="O641" i="6" s="1"/>
  <c r="T641" i="6" s="1"/>
  <c r="Q641" i="6" l="1"/>
  <c r="R641" i="6"/>
  <c r="P641" i="6"/>
  <c r="O642" i="6" s="1"/>
  <c r="T642" i="6" s="1"/>
  <c r="S641" i="6"/>
  <c r="S642" i="6" s="1"/>
  <c r="R642" i="6" l="1"/>
  <c r="Q642" i="6"/>
  <c r="P642" i="6"/>
  <c r="O643" i="6" s="1"/>
  <c r="T643" i="6" s="1"/>
  <c r="R643" i="6" l="1"/>
  <c r="Q643" i="6"/>
  <c r="P643" i="6"/>
  <c r="O644" i="6" s="1"/>
  <c r="T644" i="6" s="1"/>
  <c r="S643" i="6"/>
  <c r="S644" i="6" s="1"/>
  <c r="R644" i="6" l="1"/>
  <c r="Q644" i="6"/>
  <c r="P644" i="6"/>
  <c r="O645" i="6" s="1"/>
  <c r="T645" i="6" s="1"/>
  <c r="R645" i="6" l="1"/>
  <c r="Q645" i="6"/>
  <c r="P645" i="6"/>
  <c r="O646" i="6" s="1"/>
  <c r="T646" i="6" s="1"/>
  <c r="S645" i="6"/>
  <c r="S646" i="6" s="1"/>
  <c r="R646" i="6" l="1"/>
  <c r="Q646" i="6"/>
  <c r="P646" i="6"/>
  <c r="O647" i="6" s="1"/>
  <c r="T647" i="6" s="1"/>
  <c r="R647" i="6" l="1"/>
  <c r="Q647" i="6"/>
  <c r="P647" i="6"/>
  <c r="O648" i="6" s="1"/>
  <c r="T648" i="6" s="1"/>
  <c r="S647" i="6"/>
  <c r="S648" i="6" s="1"/>
  <c r="Q648" i="6" l="1"/>
  <c r="R648" i="6"/>
  <c r="P648" i="6"/>
  <c r="O649" i="6" s="1"/>
  <c r="T649" i="6" s="1"/>
  <c r="Q649" i="6" l="1"/>
  <c r="R649" i="6"/>
  <c r="P649" i="6"/>
  <c r="O650" i="6" s="1"/>
  <c r="T650" i="6" s="1"/>
  <c r="S649" i="6"/>
  <c r="S650" i="6" s="1"/>
  <c r="R650" i="6" l="1"/>
  <c r="Q650" i="6"/>
  <c r="P650" i="6"/>
  <c r="O651" i="6" s="1"/>
  <c r="T651" i="6" s="1"/>
  <c r="Q651" i="6" l="1"/>
  <c r="R651" i="6"/>
  <c r="P651" i="6"/>
  <c r="O652" i="6" s="1"/>
  <c r="T652" i="6" s="1"/>
  <c r="S651" i="6"/>
  <c r="S652" i="6" s="1"/>
  <c r="R652" i="6" l="1"/>
  <c r="Q652" i="6"/>
  <c r="P652" i="6"/>
  <c r="O653" i="6" s="1"/>
  <c r="T653" i="6" s="1"/>
  <c r="R653" i="6" l="1"/>
  <c r="Q653" i="6"/>
  <c r="P653" i="6"/>
  <c r="O654" i="6" s="1"/>
  <c r="T654" i="6" s="1"/>
  <c r="S653" i="6"/>
  <c r="S654" i="6" s="1"/>
  <c r="R654" i="6" l="1"/>
  <c r="Q654" i="6"/>
  <c r="P654" i="6"/>
  <c r="O655" i="6" s="1"/>
  <c r="T655" i="6" s="1"/>
  <c r="R655" i="6" l="1"/>
  <c r="Q655" i="6"/>
  <c r="P655" i="6"/>
  <c r="O656" i="6" s="1"/>
  <c r="T656" i="6" s="1"/>
  <c r="S655" i="6"/>
  <c r="S656" i="6" s="1"/>
  <c r="R656" i="6" l="1"/>
  <c r="Q656" i="6"/>
  <c r="P656" i="6"/>
  <c r="O657" i="6" s="1"/>
  <c r="T657" i="6" s="1"/>
  <c r="R657" i="6" l="1"/>
  <c r="Q657" i="6"/>
  <c r="P657" i="6"/>
  <c r="O658" i="6" s="1"/>
  <c r="T658" i="6" s="1"/>
  <c r="S657" i="6"/>
  <c r="S658" i="6" s="1"/>
  <c r="R658" i="6" l="1"/>
  <c r="Q658" i="6"/>
  <c r="P658" i="6"/>
  <c r="O659" i="6" s="1"/>
  <c r="T659" i="6" s="1"/>
  <c r="R659" i="6" l="1"/>
  <c r="Q659" i="6"/>
  <c r="P659" i="6"/>
  <c r="O660" i="6" s="1"/>
  <c r="T660" i="6" s="1"/>
  <c r="S659" i="6"/>
  <c r="S660" i="6" s="1"/>
  <c r="R660" i="6" l="1"/>
  <c r="Q660" i="6"/>
  <c r="P660" i="6"/>
  <c r="O661" i="6" s="1"/>
  <c r="T661" i="6" s="1"/>
  <c r="Q661" i="6" l="1"/>
  <c r="R661" i="6"/>
  <c r="P661" i="6"/>
  <c r="O662" i="6" s="1"/>
  <c r="T662" i="6" s="1"/>
  <c r="S661" i="6"/>
  <c r="S662" i="6" s="1"/>
  <c r="Q662" i="6" l="1"/>
  <c r="R662" i="6"/>
  <c r="P662" i="6"/>
  <c r="O663" i="6" s="1"/>
  <c r="T663" i="6" s="1"/>
  <c r="R663" i="6" l="1"/>
  <c r="Q663" i="6"/>
  <c r="P663" i="6"/>
  <c r="O664" i="6" s="1"/>
  <c r="T664" i="6" s="1"/>
  <c r="S663" i="6"/>
  <c r="S664" i="6" s="1"/>
  <c r="Q664" i="6" l="1"/>
  <c r="R664" i="6"/>
  <c r="P664" i="6"/>
  <c r="O665" i="6" s="1"/>
  <c r="T665" i="6" s="1"/>
  <c r="R665" i="6" l="1"/>
  <c r="Q665" i="6"/>
  <c r="P665" i="6"/>
  <c r="O666" i="6" s="1"/>
  <c r="T666" i="6" s="1"/>
  <c r="S665" i="6"/>
  <c r="S666" i="6" s="1"/>
  <c r="R666" i="6" l="1"/>
  <c r="Q666" i="6"/>
  <c r="P666" i="6"/>
  <c r="O667" i="6" s="1"/>
  <c r="T667" i="6" s="1"/>
  <c r="R667" i="6" l="1"/>
  <c r="Q667" i="6"/>
  <c r="P667" i="6"/>
  <c r="O668" i="6" s="1"/>
  <c r="T668" i="6" s="1"/>
  <c r="S667" i="6"/>
  <c r="S668" i="6" l="1"/>
  <c r="R668" i="6"/>
  <c r="Q668" i="6"/>
  <c r="P668" i="6"/>
  <c r="O669" i="6" s="1"/>
  <c r="T669" i="6" s="1"/>
  <c r="Q669" i="6" l="1"/>
  <c r="R669" i="6"/>
  <c r="P669" i="6"/>
  <c r="O670" i="6" s="1"/>
  <c r="T670" i="6" s="1"/>
  <c r="S669" i="6"/>
  <c r="S670" i="6" s="1"/>
  <c r="R670" i="6" l="1"/>
  <c r="Q670" i="6"/>
  <c r="P670" i="6"/>
  <c r="O671" i="6" s="1"/>
  <c r="T671" i="6" s="1"/>
  <c r="R671" i="6" l="1"/>
  <c r="Q671" i="6"/>
  <c r="P671" i="6"/>
  <c r="O672" i="6" s="1"/>
  <c r="T672" i="6" s="1"/>
  <c r="S671" i="6"/>
  <c r="S672" i="6" l="1"/>
  <c r="R672" i="6"/>
  <c r="Q672" i="6"/>
  <c r="P672" i="6"/>
  <c r="O673" i="6" s="1"/>
  <c r="T673" i="6" s="1"/>
  <c r="R673" i="6" l="1"/>
  <c r="Q673" i="6"/>
  <c r="P673" i="6"/>
  <c r="O674" i="6" s="1"/>
  <c r="T674" i="6" s="1"/>
  <c r="S673" i="6"/>
  <c r="S674" i="6" s="1"/>
  <c r="Q674" i="6" l="1"/>
  <c r="R674" i="6"/>
  <c r="P674" i="6"/>
  <c r="O675" i="6" s="1"/>
  <c r="T675" i="6" s="1"/>
  <c r="R675" i="6" l="1"/>
  <c r="Q675" i="6"/>
  <c r="P675" i="6"/>
  <c r="O676" i="6" s="1"/>
  <c r="T676" i="6" s="1"/>
  <c r="S675" i="6"/>
  <c r="S676" i="6" s="1"/>
  <c r="Q676" i="6" l="1"/>
  <c r="R676" i="6"/>
  <c r="P676" i="6"/>
  <c r="O677" i="6" s="1"/>
  <c r="T677" i="6" s="1"/>
  <c r="Q677" i="6" l="1"/>
  <c r="R677" i="6"/>
  <c r="P677" i="6"/>
  <c r="O678" i="6" s="1"/>
  <c r="T678" i="6" s="1"/>
  <c r="S677" i="6"/>
  <c r="S678" i="6" s="1"/>
  <c r="R678" i="6" l="1"/>
  <c r="Q678" i="6"/>
  <c r="P678" i="6"/>
  <c r="O679" i="6" s="1"/>
  <c r="T679" i="6" s="1"/>
  <c r="R679" i="6" l="1"/>
  <c r="Q679" i="6"/>
  <c r="P679" i="6"/>
  <c r="O680" i="6" s="1"/>
  <c r="T680" i="6" s="1"/>
  <c r="S679" i="6"/>
  <c r="S680" i="6" s="1"/>
  <c r="R680" i="6" l="1"/>
  <c r="Q680" i="6"/>
  <c r="P680" i="6"/>
  <c r="O681" i="6" s="1"/>
  <c r="T681" i="6" s="1"/>
  <c r="R681" i="6" l="1"/>
  <c r="Q681" i="6"/>
  <c r="P681" i="6"/>
  <c r="O682" i="6" s="1"/>
  <c r="T682" i="6" s="1"/>
  <c r="S681" i="6"/>
  <c r="S682" i="6" s="1"/>
  <c r="Q682" i="6" l="1"/>
  <c r="R682" i="6"/>
  <c r="P682" i="6"/>
  <c r="O683" i="6" s="1"/>
  <c r="T683" i="6" s="1"/>
  <c r="R683" i="6" l="1"/>
  <c r="Q683" i="6"/>
  <c r="P683" i="6"/>
  <c r="O684" i="6" s="1"/>
  <c r="T684" i="6" s="1"/>
  <c r="S683" i="6"/>
  <c r="S684" i="6" s="1"/>
  <c r="R684" i="6" l="1"/>
  <c r="Q684" i="6"/>
  <c r="P684" i="6"/>
  <c r="O685" i="6" s="1"/>
  <c r="T685" i="6" s="1"/>
  <c r="R685" i="6" l="1"/>
  <c r="Q685" i="6"/>
  <c r="P685" i="6"/>
  <c r="O686" i="6" s="1"/>
  <c r="T686" i="6" s="1"/>
  <c r="S685" i="6"/>
  <c r="S686" i="6" s="1"/>
  <c r="Q686" i="6" l="1"/>
  <c r="R686" i="6"/>
  <c r="P686" i="6"/>
  <c r="O687" i="6" s="1"/>
  <c r="T687" i="6" s="1"/>
  <c r="R687" i="6" l="1"/>
  <c r="Q687" i="6"/>
  <c r="P687" i="6"/>
  <c r="O688" i="6" s="1"/>
  <c r="T688" i="6" s="1"/>
  <c r="S687" i="6"/>
  <c r="S688" i="6" s="1"/>
  <c r="R688" i="6" l="1"/>
  <c r="Q688" i="6"/>
  <c r="P688" i="6"/>
  <c r="O689" i="6" s="1"/>
  <c r="R689" i="6" l="1"/>
  <c r="Q689" i="6"/>
  <c r="P689" i="6"/>
  <c r="O690" i="6" s="1"/>
  <c r="T690" i="6" s="1"/>
  <c r="S689" i="6"/>
  <c r="T689" i="6" s="1"/>
  <c r="Q690" i="6" l="1"/>
  <c r="R690" i="6"/>
  <c r="P690" i="6"/>
  <c r="O691" i="6" s="1"/>
  <c r="T691" i="6" s="1"/>
  <c r="S690" i="6"/>
  <c r="S691" i="6" s="1"/>
  <c r="R691" i="6" l="1"/>
  <c r="Q691" i="6"/>
  <c r="P691" i="6"/>
  <c r="O692" i="6" s="1"/>
  <c r="T692" i="6" s="1"/>
  <c r="Q692" i="6" l="1"/>
  <c r="R692" i="6"/>
  <c r="P692" i="6"/>
  <c r="O693" i="6" s="1"/>
  <c r="T693" i="6" s="1"/>
  <c r="S692" i="6"/>
  <c r="S693" i="6" s="1"/>
  <c r="R693" i="6" l="1"/>
  <c r="Q693" i="6"/>
  <c r="P693" i="6"/>
  <c r="O694" i="6" s="1"/>
  <c r="T694" i="6" s="1"/>
  <c r="R694" i="6" l="1"/>
  <c r="Q694" i="6"/>
  <c r="P694" i="6"/>
  <c r="O695" i="6" s="1"/>
  <c r="T695" i="6" s="1"/>
  <c r="S694" i="6"/>
  <c r="S695" i="6" s="1"/>
  <c r="R695" i="6" l="1"/>
  <c r="Q695" i="6"/>
  <c r="P695" i="6"/>
  <c r="O696" i="6" s="1"/>
  <c r="T696" i="6" s="1"/>
  <c r="R696" i="6" l="1"/>
  <c r="Q696" i="6"/>
  <c r="P696" i="6"/>
  <c r="O697" i="6" s="1"/>
  <c r="T697" i="6" s="1"/>
  <c r="S696" i="6"/>
  <c r="S697" i="6" s="1"/>
  <c r="R697" i="6" l="1"/>
  <c r="Q697" i="6"/>
  <c r="P697" i="6"/>
  <c r="O698" i="6" s="1"/>
  <c r="T698" i="6" s="1"/>
  <c r="R698" i="6" l="1"/>
  <c r="Q698" i="6"/>
  <c r="P698" i="6"/>
  <c r="O699" i="6" s="1"/>
  <c r="T699" i="6" s="1"/>
  <c r="S698" i="6"/>
  <c r="R699" i="6" l="1"/>
  <c r="Q699" i="6"/>
  <c r="S699" i="6"/>
  <c r="P699" i="6"/>
  <c r="O700" i="6" s="1"/>
  <c r="T700" i="6" s="1"/>
  <c r="Q700" i="6" l="1"/>
  <c r="R700" i="6"/>
  <c r="P700" i="6"/>
  <c r="O701" i="6" s="1"/>
  <c r="T701" i="6" s="1"/>
  <c r="S700" i="6"/>
  <c r="S701" i="6" s="1"/>
  <c r="R701" i="6" l="1"/>
  <c r="Q701" i="6"/>
  <c r="P701" i="6"/>
  <c r="O702" i="6" s="1"/>
  <c r="T702" i="6" s="1"/>
  <c r="R702" i="6" l="1"/>
  <c r="Q702" i="6"/>
  <c r="P702" i="6"/>
  <c r="O703" i="6" s="1"/>
  <c r="T703" i="6" s="1"/>
  <c r="S702" i="6"/>
  <c r="S703" i="6" s="1"/>
  <c r="Q703" i="6" l="1"/>
  <c r="R703" i="6"/>
  <c r="P703" i="6"/>
  <c r="O704" i="6" s="1"/>
  <c r="T704" i="6" s="1"/>
  <c r="Q704" i="6" l="1"/>
  <c r="R704" i="6"/>
  <c r="P704" i="6"/>
  <c r="O705" i="6" s="1"/>
  <c r="T705" i="6" s="1"/>
  <c r="S704" i="6"/>
  <c r="S705" i="6" s="1"/>
  <c r="R705" i="6" l="1"/>
  <c r="Q705" i="6"/>
  <c r="P705" i="6"/>
  <c r="O706" i="6" s="1"/>
  <c r="T706" i="6" s="1"/>
  <c r="R706" i="6" l="1"/>
  <c r="Q706" i="6"/>
  <c r="P706" i="6"/>
  <c r="O707" i="6" s="1"/>
  <c r="T707" i="6" s="1"/>
  <c r="S706" i="6"/>
  <c r="S707" i="6" s="1"/>
  <c r="Q707" i="6" l="1"/>
  <c r="R707" i="6"/>
  <c r="P707" i="6"/>
  <c r="O708" i="6" s="1"/>
  <c r="T708" i="6" s="1"/>
  <c r="R708" i="6" l="1"/>
  <c r="Q708" i="6"/>
  <c r="P708" i="6"/>
  <c r="O709" i="6" s="1"/>
  <c r="T709" i="6" s="1"/>
  <c r="S708" i="6"/>
  <c r="S709" i="6" s="1"/>
  <c r="R709" i="6" l="1"/>
  <c r="Q709" i="6"/>
  <c r="P709" i="6"/>
  <c r="O710" i="6" s="1"/>
  <c r="T710" i="6" s="1"/>
  <c r="R710" i="6" l="1"/>
  <c r="Q710" i="6"/>
  <c r="P710" i="6"/>
  <c r="O711" i="6" s="1"/>
  <c r="T711" i="6" s="1"/>
  <c r="S710" i="6"/>
  <c r="S711" i="6" s="1"/>
  <c r="Q711" i="6" l="1"/>
  <c r="R711" i="6"/>
  <c r="P711" i="6"/>
  <c r="O712" i="6" s="1"/>
  <c r="T712" i="6" s="1"/>
  <c r="Q712" i="6" l="1"/>
  <c r="R712" i="6"/>
  <c r="P712" i="6"/>
  <c r="O713" i="6" s="1"/>
  <c r="T713" i="6" s="1"/>
  <c r="S712" i="6"/>
  <c r="S713" i="6" l="1"/>
  <c r="Q713" i="6"/>
  <c r="R713" i="6"/>
  <c r="P713" i="6"/>
  <c r="O714" i="6" s="1"/>
  <c r="T714" i="6" s="1"/>
  <c r="R714" i="6" l="1"/>
  <c r="Q714" i="6"/>
  <c r="P714" i="6"/>
  <c r="O715" i="6" s="1"/>
  <c r="T715" i="6" s="1"/>
  <c r="S714" i="6"/>
  <c r="S715" i="6" s="1"/>
  <c r="Q715" i="6" l="1"/>
  <c r="R715" i="6"/>
  <c r="P715" i="6"/>
  <c r="O716" i="6" s="1"/>
  <c r="T716" i="6" s="1"/>
  <c r="R716" i="6" l="1"/>
  <c r="Q716" i="6"/>
  <c r="P716" i="6"/>
  <c r="O717" i="6" s="1"/>
  <c r="T717" i="6" s="1"/>
  <c r="S716" i="6"/>
  <c r="S717" i="6" s="1"/>
  <c r="R717" i="6" l="1"/>
  <c r="Q717" i="6"/>
  <c r="P717" i="6"/>
  <c r="O718" i="6" s="1"/>
  <c r="T718" i="6" s="1"/>
  <c r="R718" i="6" l="1"/>
  <c r="Q718" i="6"/>
  <c r="P718" i="6"/>
  <c r="O719" i="6" s="1"/>
  <c r="T719" i="6" s="1"/>
  <c r="S718" i="6"/>
  <c r="S719" i="6" s="1"/>
  <c r="Q719" i="6" l="1"/>
  <c r="R719" i="6"/>
  <c r="P719" i="6"/>
  <c r="O720" i="6" s="1"/>
  <c r="T720" i="6" s="1"/>
  <c r="R720" i="6" l="1"/>
  <c r="Q720" i="6"/>
  <c r="P720" i="6"/>
  <c r="O721" i="6" s="1"/>
  <c r="T721" i="6" s="1"/>
  <c r="S720" i="6"/>
  <c r="R721" i="6" l="1"/>
  <c r="Q721" i="6"/>
  <c r="P721" i="6"/>
  <c r="O722" i="6" s="1"/>
  <c r="T722" i="6" s="1"/>
  <c r="S721" i="6"/>
  <c r="S722" i="6" s="1"/>
  <c r="R722" i="6" l="1"/>
  <c r="Q722" i="6"/>
  <c r="P722" i="6"/>
  <c r="O723" i="6" s="1"/>
  <c r="T723" i="6" s="1"/>
  <c r="R723" i="6" l="1"/>
  <c r="Q723" i="6"/>
  <c r="P723" i="6"/>
  <c r="O724" i="6" s="1"/>
  <c r="T724" i="6" s="1"/>
  <c r="S723" i="6"/>
  <c r="S724" i="6" s="1"/>
  <c r="R724" i="6" l="1"/>
  <c r="Q724" i="6"/>
  <c r="P724" i="6"/>
  <c r="O725" i="6" s="1"/>
  <c r="T725" i="6" s="1"/>
  <c r="R725" i="6" l="1"/>
  <c r="Q725" i="6"/>
  <c r="P725" i="6"/>
  <c r="O726" i="6" s="1"/>
  <c r="T726" i="6" s="1"/>
  <c r="S725" i="6"/>
  <c r="S726" i="6" s="1"/>
  <c r="R726" i="6" l="1"/>
  <c r="Q726" i="6"/>
  <c r="P726" i="6"/>
  <c r="O727" i="6" s="1"/>
  <c r="T727" i="6" s="1"/>
  <c r="Q727" i="6" l="1"/>
  <c r="R727" i="6"/>
  <c r="P727" i="6"/>
  <c r="O728" i="6" s="1"/>
  <c r="T728" i="6" s="1"/>
  <c r="S727" i="6"/>
  <c r="S728" i="6" s="1"/>
  <c r="Q728" i="6" l="1"/>
  <c r="R728" i="6"/>
  <c r="P728" i="6"/>
  <c r="O729" i="6" s="1"/>
  <c r="T729" i="6" s="1"/>
  <c r="R729" i="6" l="1"/>
  <c r="Q729" i="6"/>
  <c r="P729" i="6"/>
  <c r="O730" i="6" s="1"/>
  <c r="T730" i="6" s="1"/>
  <c r="S729" i="6"/>
  <c r="S730" i="6" l="1"/>
  <c r="R730" i="6"/>
  <c r="Q730" i="6"/>
  <c r="P730" i="6"/>
  <c r="O731" i="6" s="1"/>
  <c r="T731" i="6" s="1"/>
  <c r="R731" i="6" l="1"/>
  <c r="Q731" i="6"/>
  <c r="P731" i="6"/>
  <c r="O732" i="6" s="1"/>
  <c r="T732" i="6" s="1"/>
  <c r="S731" i="6"/>
  <c r="S732" i="6" s="1"/>
  <c r="Q732" i="6" l="1"/>
  <c r="R732" i="6"/>
  <c r="P732" i="6"/>
  <c r="O733" i="6" s="1"/>
  <c r="T733" i="6" s="1"/>
  <c r="R733" i="6" l="1"/>
  <c r="Q733" i="6"/>
  <c r="P733" i="6"/>
  <c r="O734" i="6" s="1"/>
  <c r="T734" i="6" s="1"/>
  <c r="S733" i="6"/>
  <c r="S734" i="6" s="1"/>
  <c r="R734" i="6" l="1"/>
  <c r="Q734" i="6"/>
  <c r="P734" i="6"/>
  <c r="O735" i="6" s="1"/>
  <c r="T735" i="6" s="1"/>
  <c r="Q735" i="6" l="1"/>
  <c r="R735" i="6"/>
  <c r="P735" i="6"/>
  <c r="O736" i="6" s="1"/>
  <c r="T736" i="6" s="1"/>
  <c r="S735" i="6"/>
  <c r="S736" i="6" s="1"/>
  <c r="R736" i="6" l="1"/>
  <c r="Q736" i="6"/>
  <c r="P736" i="6"/>
  <c r="O737" i="6" s="1"/>
  <c r="T737" i="6" s="1"/>
  <c r="R737" i="6" l="1"/>
  <c r="Q737" i="6"/>
  <c r="P737" i="6"/>
  <c r="O738" i="6" s="1"/>
  <c r="T738" i="6" s="1"/>
  <c r="S737" i="6"/>
  <c r="S738" i="6" s="1"/>
  <c r="R738" i="6" l="1"/>
  <c r="Q738" i="6"/>
  <c r="P738" i="6"/>
  <c r="O739" i="6" s="1"/>
  <c r="T739" i="6" s="1"/>
  <c r="R739" i="6" l="1"/>
  <c r="Q739" i="6"/>
  <c r="P739" i="6"/>
  <c r="O740" i="6" s="1"/>
  <c r="T740" i="6" s="1"/>
  <c r="S739" i="6"/>
  <c r="S740" i="6" s="1"/>
  <c r="R740" i="6" l="1"/>
  <c r="Q740" i="6"/>
  <c r="P740" i="6"/>
  <c r="O741" i="6" s="1"/>
  <c r="T741" i="6" s="1"/>
  <c r="R741" i="6" l="1"/>
  <c r="Q741" i="6"/>
  <c r="P741" i="6"/>
  <c r="O742" i="6" s="1"/>
  <c r="T742" i="6" s="1"/>
  <c r="S741" i="6"/>
  <c r="S742" i="6" s="1"/>
  <c r="R742" i="6" l="1"/>
  <c r="Q742" i="6"/>
  <c r="P742" i="6"/>
  <c r="O743" i="6" s="1"/>
  <c r="T743" i="6" s="1"/>
  <c r="R743" i="6" l="1"/>
  <c r="Q743" i="6"/>
  <c r="P743" i="6"/>
  <c r="O744" i="6" s="1"/>
  <c r="T744" i="6" s="1"/>
  <c r="S743" i="6"/>
  <c r="S744" i="6" s="1"/>
  <c r="R744" i="6" l="1"/>
  <c r="Q744" i="6"/>
  <c r="P744" i="6"/>
  <c r="O745" i="6" s="1"/>
  <c r="T745" i="6" s="1"/>
  <c r="R745" i="6" l="1"/>
  <c r="Q745" i="6"/>
  <c r="P745" i="6"/>
  <c r="O746" i="6" s="1"/>
  <c r="T746" i="6" s="1"/>
  <c r="S745" i="6"/>
  <c r="S746" i="6" s="1"/>
  <c r="Q746" i="6" l="1"/>
  <c r="R746" i="6"/>
  <c r="P746" i="6"/>
  <c r="O747" i="6" s="1"/>
  <c r="T747" i="6" s="1"/>
  <c r="R747" i="6" l="1"/>
  <c r="Q747" i="6"/>
  <c r="P747" i="6"/>
  <c r="O748" i="6" s="1"/>
  <c r="T748" i="6" s="1"/>
  <c r="S747" i="6"/>
  <c r="S748" i="6" s="1"/>
  <c r="R748" i="6" l="1"/>
  <c r="Q748" i="6"/>
  <c r="P748" i="6"/>
  <c r="O749" i="6" s="1"/>
  <c r="T749" i="6" s="1"/>
  <c r="Q749" i="6" l="1"/>
  <c r="R749" i="6"/>
  <c r="P749" i="6"/>
  <c r="O750" i="6" s="1"/>
  <c r="T750" i="6" s="1"/>
  <c r="S749" i="6"/>
  <c r="S750" i="6" s="1"/>
  <c r="R750" i="6" l="1"/>
  <c r="Q750" i="6"/>
  <c r="P750" i="6"/>
  <c r="O751" i="6" s="1"/>
  <c r="T751" i="6" s="1"/>
  <c r="R751" i="6" l="1"/>
  <c r="Q751" i="6"/>
  <c r="P751" i="6"/>
  <c r="O752" i="6" s="1"/>
  <c r="T752" i="6" s="1"/>
  <c r="S751" i="6"/>
  <c r="S752" i="6" s="1"/>
  <c r="R752" i="6" l="1"/>
  <c r="Q752" i="6"/>
  <c r="P752" i="6"/>
  <c r="O753" i="6" s="1"/>
  <c r="T753" i="6" s="1"/>
  <c r="R753" i="6" l="1"/>
  <c r="Q753" i="6"/>
  <c r="P753" i="6"/>
  <c r="O754" i="6" s="1"/>
  <c r="T754" i="6" s="1"/>
  <c r="S753" i="6"/>
  <c r="S754" i="6" s="1"/>
  <c r="Q754" i="6" l="1"/>
  <c r="R754" i="6"/>
  <c r="P754" i="6"/>
  <c r="O755" i="6" s="1"/>
  <c r="T755" i="6" s="1"/>
  <c r="R755" i="6" l="1"/>
  <c r="Q755" i="6"/>
  <c r="P755" i="6"/>
  <c r="O756" i="6" s="1"/>
  <c r="S755" i="6"/>
  <c r="R756" i="6" l="1"/>
  <c r="Q756" i="6"/>
  <c r="P756" i="6"/>
  <c r="O757" i="6" s="1"/>
  <c r="T757" i="6" s="1"/>
  <c r="S756" i="6"/>
  <c r="S757" i="6" s="1"/>
  <c r="T756" i="6" l="1"/>
  <c r="R757" i="6"/>
  <c r="Q757" i="6"/>
  <c r="P757" i="6"/>
  <c r="O758" i="6" s="1"/>
  <c r="T758" i="6" s="1"/>
  <c r="R758" i="6" l="1"/>
  <c r="Q758" i="6"/>
  <c r="P758" i="6"/>
  <c r="O759" i="6" s="1"/>
  <c r="T759" i="6" s="1"/>
  <c r="S758" i="6"/>
  <c r="R759" i="6" l="1"/>
  <c r="Q759" i="6"/>
  <c r="P759" i="6"/>
  <c r="O760" i="6" s="1"/>
  <c r="T760" i="6" s="1"/>
  <c r="S759" i="6"/>
  <c r="S760" i="6" l="1"/>
  <c r="R760" i="6"/>
  <c r="Q760" i="6"/>
  <c r="P760" i="6"/>
  <c r="O761" i="6" s="1"/>
  <c r="T761" i="6" s="1"/>
  <c r="Q761" i="6" l="1"/>
  <c r="R761" i="6"/>
  <c r="P761" i="6"/>
  <c r="O762" i="6" s="1"/>
  <c r="T762" i="6" s="1"/>
  <c r="S761" i="6"/>
  <c r="S762" i="6" s="1"/>
  <c r="R762" i="6" l="1"/>
  <c r="Q762" i="6"/>
  <c r="P762" i="6"/>
  <c r="O763" i="6" s="1"/>
  <c r="T763" i="6" s="1"/>
  <c r="R763" i="6" l="1"/>
  <c r="Q763" i="6"/>
  <c r="P763" i="6"/>
  <c r="O764" i="6" s="1"/>
  <c r="T764" i="6" s="1"/>
  <c r="S763" i="6"/>
  <c r="S764" i="6" s="1"/>
  <c r="Q764" i="6" l="1"/>
  <c r="R764" i="6"/>
  <c r="P764" i="6"/>
  <c r="O765" i="6" s="1"/>
  <c r="T765" i="6" s="1"/>
  <c r="R765" i="6" l="1"/>
  <c r="Q765" i="6"/>
  <c r="P765" i="6"/>
  <c r="O766" i="6" s="1"/>
  <c r="T766" i="6" s="1"/>
  <c r="S765" i="6"/>
  <c r="S766" i="6" s="1"/>
  <c r="Q766" i="6" l="1"/>
  <c r="R766" i="6"/>
  <c r="P766" i="6"/>
  <c r="O767" i="6" s="1"/>
  <c r="T767" i="6" s="1"/>
  <c r="Q767" i="6" l="1"/>
  <c r="R767" i="6"/>
  <c r="P767" i="6"/>
  <c r="O768" i="6" s="1"/>
  <c r="T768" i="6" s="1"/>
  <c r="S767" i="6"/>
  <c r="S768" i="6" s="1"/>
  <c r="R768" i="6" l="1"/>
  <c r="Q768" i="6"/>
  <c r="P768" i="6"/>
  <c r="O769" i="6" s="1"/>
  <c r="T769" i="6" s="1"/>
  <c r="R769" i="6" l="1"/>
  <c r="Q769" i="6"/>
  <c r="P769" i="6"/>
  <c r="O770" i="6" s="1"/>
  <c r="T770" i="6" s="1"/>
  <c r="S769" i="6"/>
  <c r="S770" i="6" l="1"/>
  <c r="Q770" i="6"/>
  <c r="R770" i="6"/>
  <c r="P770" i="6"/>
  <c r="O771" i="6" s="1"/>
  <c r="T771" i="6" s="1"/>
  <c r="Q771" i="6" l="1"/>
  <c r="R771" i="6"/>
  <c r="P771" i="6"/>
  <c r="O772" i="6" s="1"/>
  <c r="T772" i="6" s="1"/>
  <c r="S771" i="6"/>
  <c r="S772" i="6" l="1"/>
  <c r="R772" i="6"/>
  <c r="Q772" i="6"/>
  <c r="P772" i="6"/>
  <c r="O773" i="6" s="1"/>
  <c r="T773" i="6" s="1"/>
  <c r="Q773" i="6" l="1"/>
  <c r="R773" i="6"/>
  <c r="P773" i="6"/>
  <c r="O774" i="6" s="1"/>
  <c r="T774" i="6" s="1"/>
  <c r="S773" i="6"/>
  <c r="S774" i="6" s="1"/>
  <c r="R774" i="6" l="1"/>
  <c r="Q774" i="6"/>
  <c r="P774" i="6"/>
  <c r="O775" i="6" s="1"/>
  <c r="T775" i="6" s="1"/>
  <c r="R775" i="6" l="1"/>
  <c r="Q775" i="6"/>
  <c r="P775" i="6"/>
  <c r="O776" i="6" s="1"/>
  <c r="T776" i="6" s="1"/>
  <c r="S775" i="6"/>
  <c r="S776" i="6" s="1"/>
  <c r="R776" i="6" l="1"/>
  <c r="Q776" i="6"/>
  <c r="P776" i="6"/>
  <c r="O777" i="6" s="1"/>
  <c r="T777" i="6" s="1"/>
  <c r="R777" i="6" l="1"/>
  <c r="Q777" i="6"/>
  <c r="P777" i="6"/>
  <c r="O778" i="6" s="1"/>
  <c r="T778" i="6" s="1"/>
  <c r="S777" i="6"/>
  <c r="S778" i="6" s="1"/>
  <c r="R778" i="6" l="1"/>
  <c r="Q778" i="6"/>
  <c r="P778" i="6"/>
  <c r="O779" i="6" s="1"/>
  <c r="T779" i="6" s="1"/>
  <c r="Q779" i="6" l="1"/>
  <c r="R779" i="6"/>
  <c r="P779" i="6"/>
  <c r="O780" i="6" s="1"/>
  <c r="T780" i="6" s="1"/>
  <c r="S779" i="6"/>
  <c r="S780" i="6" s="1"/>
  <c r="Q780" i="6" l="1"/>
  <c r="R780" i="6"/>
  <c r="P780" i="6"/>
  <c r="O781" i="6" s="1"/>
  <c r="T781" i="6" s="1"/>
  <c r="R781" i="6" l="1"/>
  <c r="Q781" i="6"/>
  <c r="P781" i="6"/>
  <c r="O782" i="6" s="1"/>
  <c r="T782" i="6" s="1"/>
  <c r="S781" i="6"/>
  <c r="Q782" i="6" l="1"/>
  <c r="R782" i="6"/>
  <c r="P782" i="6"/>
  <c r="O783" i="6" s="1"/>
  <c r="T783" i="6" s="1"/>
  <c r="S782" i="6"/>
  <c r="S783" i="6" s="1"/>
  <c r="R783" i="6" l="1"/>
  <c r="Q783" i="6"/>
  <c r="P783" i="6"/>
  <c r="O784" i="6" s="1"/>
  <c r="T784" i="6" s="1"/>
  <c r="Q784" i="6" l="1"/>
  <c r="R784" i="6"/>
  <c r="P784" i="6"/>
  <c r="O785" i="6" s="1"/>
  <c r="T785" i="6" s="1"/>
  <c r="S784" i="6"/>
  <c r="S785" i="6" s="1"/>
  <c r="R785" i="6" l="1"/>
  <c r="Q785" i="6"/>
  <c r="P785" i="6"/>
  <c r="O786" i="6" s="1"/>
  <c r="T786" i="6" s="1"/>
  <c r="R786" i="6" l="1"/>
  <c r="Q786" i="6"/>
  <c r="P786" i="6"/>
  <c r="O787" i="6" s="1"/>
  <c r="T787" i="6" s="1"/>
  <c r="S786" i="6"/>
  <c r="S787" i="6" s="1"/>
  <c r="Q787" i="6" l="1"/>
  <c r="R787" i="6"/>
  <c r="P787" i="6"/>
  <c r="O788" i="6" s="1"/>
  <c r="T788" i="6" s="1"/>
  <c r="R788" i="6" l="1"/>
  <c r="Q788" i="6"/>
  <c r="P788" i="6"/>
  <c r="O789" i="6" s="1"/>
  <c r="T789" i="6" s="1"/>
  <c r="S788" i="6"/>
  <c r="S789" i="6" s="1"/>
  <c r="R789" i="6" l="1"/>
  <c r="Q789" i="6"/>
  <c r="P789" i="6"/>
  <c r="O790" i="6" s="1"/>
  <c r="T790" i="6" s="1"/>
  <c r="R790" i="6" l="1"/>
  <c r="Q790" i="6"/>
  <c r="P790" i="6"/>
  <c r="O791" i="6" s="1"/>
  <c r="T791" i="6" s="1"/>
  <c r="S790" i="6"/>
  <c r="S791" i="6" s="1"/>
  <c r="Q791" i="6" l="1"/>
  <c r="R791" i="6"/>
  <c r="P791" i="6"/>
  <c r="O792" i="6" s="1"/>
  <c r="T792" i="6" s="1"/>
  <c r="R792" i="6" l="1"/>
  <c r="Q792" i="6"/>
  <c r="P792" i="6"/>
  <c r="O793" i="6" s="1"/>
  <c r="T793" i="6" s="1"/>
  <c r="S792" i="6"/>
  <c r="S793" i="6" s="1"/>
  <c r="Q793" i="6" l="1"/>
  <c r="R793" i="6"/>
  <c r="P793" i="6"/>
  <c r="O794" i="6" s="1"/>
  <c r="T794" i="6" s="1"/>
  <c r="R794" i="6" l="1"/>
  <c r="Q794" i="6"/>
  <c r="P794" i="6"/>
  <c r="O795" i="6" s="1"/>
  <c r="T795" i="6" s="1"/>
  <c r="S794" i="6"/>
  <c r="S795" i="6" s="1"/>
  <c r="R795" i="6" l="1"/>
  <c r="Q795" i="6"/>
  <c r="P795" i="6"/>
  <c r="O796" i="6" s="1"/>
  <c r="T796" i="6" s="1"/>
  <c r="Q796" i="6" l="1"/>
  <c r="R796" i="6"/>
  <c r="P796" i="6"/>
  <c r="O797" i="6" s="1"/>
  <c r="T797" i="6" s="1"/>
  <c r="S796" i="6"/>
  <c r="S797" i="6" s="1"/>
  <c r="R797" i="6" l="1"/>
  <c r="Q797" i="6"/>
  <c r="P797" i="6"/>
  <c r="O798" i="6" s="1"/>
  <c r="T798" i="6" s="1"/>
  <c r="R798" i="6" l="1"/>
  <c r="Q798" i="6"/>
  <c r="P798" i="6"/>
  <c r="O799" i="6" s="1"/>
  <c r="T799" i="6" s="1"/>
  <c r="S798" i="6"/>
  <c r="S799" i="6" s="1"/>
  <c r="R799" i="6" l="1"/>
  <c r="Q799" i="6"/>
  <c r="P799" i="6"/>
  <c r="O800" i="6" s="1"/>
  <c r="T800" i="6" s="1"/>
  <c r="R800" i="6" l="1"/>
  <c r="Q800" i="6"/>
  <c r="P800" i="6"/>
  <c r="O801" i="6" s="1"/>
  <c r="T801" i="6" s="1"/>
  <c r="S800" i="6"/>
  <c r="S801" i="6" s="1"/>
  <c r="R801" i="6" l="1"/>
  <c r="Q801" i="6"/>
  <c r="P801" i="6"/>
  <c r="O802" i="6" s="1"/>
  <c r="T802" i="6" s="1"/>
  <c r="R802" i="6" l="1"/>
  <c r="Q802" i="6"/>
  <c r="P802" i="6"/>
  <c r="O803" i="6" s="1"/>
  <c r="T803" i="6" s="1"/>
  <c r="S802" i="6"/>
  <c r="S803" i="6" l="1"/>
  <c r="R803" i="6"/>
  <c r="Q803" i="6"/>
  <c r="P803" i="6"/>
  <c r="O804" i="6" s="1"/>
  <c r="T804" i="6" s="1"/>
  <c r="Q804" i="6" l="1"/>
  <c r="R804" i="6"/>
  <c r="P804" i="6"/>
  <c r="O805" i="6" s="1"/>
  <c r="T805" i="6" s="1"/>
  <c r="S804" i="6"/>
  <c r="S805" i="6" s="1"/>
  <c r="R805" i="6" l="1"/>
  <c r="Q805" i="6"/>
  <c r="P805" i="6"/>
  <c r="O806" i="6" s="1"/>
  <c r="T806" i="6" s="1"/>
  <c r="Q806" i="6" l="1"/>
  <c r="R806" i="6"/>
  <c r="P806" i="6"/>
  <c r="O807" i="6" s="1"/>
  <c r="T807" i="6" s="1"/>
  <c r="S806" i="6"/>
  <c r="R807" i="6" l="1"/>
  <c r="Q807" i="6"/>
  <c r="S807" i="6"/>
  <c r="P807" i="6"/>
  <c r="O808" i="6" s="1"/>
  <c r="T808" i="6" s="1"/>
  <c r="R808" i="6" l="1"/>
  <c r="Q808" i="6"/>
  <c r="P808" i="6"/>
  <c r="O809" i="6" s="1"/>
  <c r="T809" i="6" s="1"/>
  <c r="S808" i="6"/>
  <c r="S809" i="6" s="1"/>
  <c r="Q809" i="6" l="1"/>
  <c r="R809" i="6"/>
  <c r="P809" i="6"/>
  <c r="O810" i="6" s="1"/>
  <c r="T810" i="6" s="1"/>
  <c r="R810" i="6" l="1"/>
  <c r="Q810" i="6"/>
  <c r="P810" i="6"/>
  <c r="O811" i="6" s="1"/>
  <c r="T811" i="6" s="1"/>
  <c r="S810" i="6"/>
  <c r="S811" i="6" s="1"/>
  <c r="Q811" i="6" l="1"/>
  <c r="R811" i="6"/>
  <c r="P811" i="6"/>
  <c r="O812" i="6" s="1"/>
  <c r="T812" i="6" s="1"/>
  <c r="Q812" i="6" l="1"/>
  <c r="R812" i="6"/>
  <c r="P812" i="6"/>
  <c r="O813" i="6" s="1"/>
  <c r="T813" i="6" s="1"/>
  <c r="S812" i="6"/>
  <c r="S813" i="6" s="1"/>
  <c r="R813" i="6" l="1"/>
  <c r="Q813" i="6"/>
  <c r="P813" i="6"/>
  <c r="O814" i="6" s="1"/>
  <c r="T814" i="6" s="1"/>
  <c r="Q814" i="6" l="1"/>
  <c r="R814" i="6"/>
  <c r="P814" i="6"/>
  <c r="O815" i="6" s="1"/>
  <c r="T815" i="6" s="1"/>
  <c r="S814" i="6"/>
  <c r="S815" i="6" s="1"/>
  <c r="Q815" i="6" l="1"/>
  <c r="R815" i="6"/>
  <c r="P815" i="6"/>
  <c r="O816" i="6" s="1"/>
  <c r="T816" i="6" s="1"/>
  <c r="R816" i="6" l="1"/>
  <c r="Q816" i="6"/>
  <c r="P816" i="6"/>
  <c r="O817" i="6" s="1"/>
  <c r="T817" i="6" s="1"/>
  <c r="S816" i="6"/>
  <c r="S817" i="6" l="1"/>
  <c r="Q817" i="6"/>
  <c r="R817" i="6"/>
  <c r="P817" i="6"/>
  <c r="O818" i="6" s="1"/>
  <c r="T818" i="6" s="1"/>
  <c r="R818" i="6" l="1"/>
  <c r="Q818" i="6"/>
  <c r="P818" i="6"/>
  <c r="O819" i="6" s="1"/>
  <c r="S818" i="6"/>
  <c r="R819" i="6" l="1"/>
  <c r="Q819" i="6"/>
  <c r="P819" i="6"/>
  <c r="O820" i="6" s="1"/>
  <c r="T820" i="6" s="1"/>
  <c r="S819" i="6"/>
  <c r="T819" i="6" s="1"/>
  <c r="S820" i="6" l="1"/>
  <c r="R820" i="6"/>
  <c r="Q820" i="6"/>
  <c r="P820" i="6"/>
  <c r="O821" i="6" s="1"/>
  <c r="T821" i="6" s="1"/>
  <c r="R821" i="6" l="1"/>
  <c r="Q821" i="6"/>
  <c r="P821" i="6"/>
  <c r="O822" i="6" s="1"/>
  <c r="T822" i="6" s="1"/>
  <c r="S821" i="6"/>
  <c r="S822" i="6" s="1"/>
  <c r="R822" i="6" l="1"/>
  <c r="Q822" i="6"/>
  <c r="P822" i="6"/>
  <c r="O823" i="6" s="1"/>
  <c r="T823" i="6" s="1"/>
  <c r="R823" i="6" l="1"/>
  <c r="Q823" i="6"/>
  <c r="P823" i="6"/>
  <c r="O824" i="6" s="1"/>
  <c r="T824" i="6" s="1"/>
  <c r="S823" i="6"/>
  <c r="Q824" i="6" l="1"/>
  <c r="R824" i="6"/>
  <c r="P824" i="6"/>
  <c r="O825" i="6" s="1"/>
  <c r="T825" i="6" s="1"/>
  <c r="S824" i="6"/>
  <c r="S825" i="6" s="1"/>
  <c r="Q825" i="6" l="1"/>
  <c r="R825" i="6"/>
  <c r="P825" i="6"/>
  <c r="O826" i="6" s="1"/>
  <c r="T826" i="6" s="1"/>
  <c r="R826" i="6" l="1"/>
  <c r="Q826" i="6"/>
  <c r="P826" i="6"/>
  <c r="O827" i="6" s="1"/>
  <c r="T827" i="6" s="1"/>
  <c r="S826" i="6"/>
  <c r="S827" i="6" l="1"/>
  <c r="R827" i="6"/>
  <c r="Q827" i="6"/>
  <c r="P827" i="6"/>
  <c r="O828" i="6" s="1"/>
  <c r="T828" i="6" s="1"/>
  <c r="R828" i="6" l="1"/>
  <c r="Q828" i="6"/>
  <c r="P828" i="6"/>
  <c r="O829" i="6" s="1"/>
  <c r="T829" i="6" s="1"/>
  <c r="S828" i="6"/>
  <c r="S829" i="6" s="1"/>
  <c r="R829" i="6" l="1"/>
  <c r="Q829" i="6"/>
  <c r="P829" i="6"/>
  <c r="O830" i="6" s="1"/>
  <c r="T830" i="6" s="1"/>
  <c r="Q830" i="6" l="1"/>
  <c r="R830" i="6"/>
  <c r="P830" i="6"/>
  <c r="O831" i="6" s="1"/>
  <c r="T831" i="6" s="1"/>
  <c r="S830" i="6"/>
  <c r="S831" i="6" s="1"/>
  <c r="R831" i="6" l="1"/>
  <c r="Q831" i="6"/>
  <c r="P831" i="6"/>
  <c r="O832" i="6" s="1"/>
  <c r="T832" i="6" s="1"/>
  <c r="R832" i="6" l="1"/>
  <c r="Q832" i="6"/>
  <c r="P832" i="6"/>
  <c r="O833" i="6" s="1"/>
  <c r="T833" i="6" s="1"/>
  <c r="S832" i="6"/>
  <c r="S833" i="6" l="1"/>
  <c r="Q833" i="6"/>
  <c r="R833" i="6"/>
  <c r="P833" i="6"/>
  <c r="O834" i="6" s="1"/>
  <c r="T834" i="6" s="1"/>
  <c r="R834" i="6" l="1"/>
  <c r="Q834" i="6"/>
  <c r="P834" i="6"/>
  <c r="O835" i="6" s="1"/>
  <c r="T835" i="6" s="1"/>
  <c r="S834" i="6"/>
  <c r="Q835" i="6" l="1"/>
  <c r="R835" i="6"/>
  <c r="P835" i="6"/>
  <c r="O836" i="6" s="1"/>
  <c r="T836" i="6" s="1"/>
  <c r="S835" i="6"/>
  <c r="S836" i="6" l="1"/>
  <c r="R836" i="6"/>
  <c r="Q836" i="6"/>
  <c r="P836" i="6"/>
  <c r="O837" i="6" s="1"/>
  <c r="T837" i="6" s="1"/>
  <c r="R837" i="6" l="1"/>
  <c r="Q837" i="6"/>
  <c r="P837" i="6"/>
  <c r="O838" i="6" s="1"/>
  <c r="T838" i="6" s="1"/>
  <c r="S837" i="6"/>
  <c r="S838" i="6" s="1"/>
  <c r="R838" i="6" l="1"/>
  <c r="Q838" i="6"/>
  <c r="P838" i="6"/>
  <c r="O839" i="6" s="1"/>
  <c r="T839" i="6" s="1"/>
  <c r="Q839" i="6" l="1"/>
  <c r="R839" i="6"/>
  <c r="P839" i="6"/>
  <c r="O840" i="6" s="1"/>
  <c r="T840" i="6" s="1"/>
  <c r="S839" i="6"/>
  <c r="S840" i="6" s="1"/>
  <c r="R840" i="6" l="1"/>
  <c r="Q840" i="6"/>
  <c r="P840" i="6"/>
  <c r="O841" i="6" s="1"/>
  <c r="T841" i="6" s="1"/>
  <c r="R841" i="6" l="1"/>
  <c r="Q841" i="6"/>
  <c r="P841" i="6"/>
  <c r="O842" i="6" s="1"/>
  <c r="T842" i="6" s="1"/>
  <c r="S841" i="6"/>
  <c r="S842" i="6" s="1"/>
  <c r="R842" i="6" l="1"/>
  <c r="Q842" i="6"/>
  <c r="P842" i="6"/>
  <c r="O843" i="6" s="1"/>
  <c r="T843" i="6" s="1"/>
  <c r="R843" i="6" l="1"/>
  <c r="Q843" i="6"/>
  <c r="P843" i="6"/>
  <c r="O844" i="6" s="1"/>
  <c r="T844" i="6" s="1"/>
  <c r="S843" i="6"/>
  <c r="S844" i="6" s="1"/>
  <c r="R844" i="6" l="1"/>
  <c r="Q844" i="6"/>
  <c r="P844" i="6"/>
  <c r="O845" i="6" s="1"/>
  <c r="T845" i="6" s="1"/>
  <c r="R845" i="6" l="1"/>
  <c r="Q845" i="6"/>
  <c r="P845" i="6"/>
  <c r="O846" i="6" s="1"/>
  <c r="T846" i="6" s="1"/>
  <c r="S845" i="6"/>
  <c r="S846" i="6" s="1"/>
  <c r="R846" i="6" l="1"/>
  <c r="Q846" i="6"/>
  <c r="P846" i="6"/>
  <c r="O847" i="6" s="1"/>
  <c r="T847" i="6" s="1"/>
  <c r="R847" i="6" l="1"/>
  <c r="Q847" i="6"/>
  <c r="P847" i="6"/>
  <c r="O848" i="6" s="1"/>
  <c r="T848" i="6" s="1"/>
  <c r="S847" i="6"/>
  <c r="S848" i="6" l="1"/>
  <c r="R848" i="6"/>
  <c r="Q848" i="6"/>
  <c r="P848" i="6"/>
  <c r="O849" i="6" s="1"/>
  <c r="T849" i="6" s="1"/>
  <c r="R849" i="6" l="1"/>
  <c r="Q849" i="6"/>
  <c r="P849" i="6"/>
  <c r="O850" i="6" s="1"/>
  <c r="T850" i="6" s="1"/>
  <c r="S849" i="6"/>
  <c r="S850" i="6" s="1"/>
  <c r="R850" i="6" l="1"/>
  <c r="Q850" i="6"/>
  <c r="P850" i="6"/>
  <c r="O851" i="6" s="1"/>
  <c r="T851" i="6" s="1"/>
  <c r="Q851" i="6" l="1"/>
  <c r="R851" i="6"/>
  <c r="P851" i="6"/>
  <c r="O852" i="6" s="1"/>
  <c r="T852" i="6" s="1"/>
  <c r="S851" i="6"/>
  <c r="S852" i="6" s="1"/>
  <c r="R852" i="6" l="1"/>
  <c r="Q852" i="6"/>
  <c r="P852" i="6"/>
  <c r="O853" i="6" s="1"/>
  <c r="T853" i="6" s="1"/>
  <c r="R853" i="6" l="1"/>
  <c r="Q853" i="6"/>
  <c r="P853" i="6"/>
  <c r="O854" i="6" s="1"/>
  <c r="T854" i="6" s="1"/>
  <c r="S853" i="6"/>
  <c r="S854" i="6" s="1"/>
  <c r="Q854" i="6" l="1"/>
  <c r="R854" i="6"/>
  <c r="P854" i="6"/>
  <c r="O855" i="6" s="1"/>
  <c r="T855" i="6" s="1"/>
  <c r="R855" i="6" l="1"/>
  <c r="Q855" i="6"/>
  <c r="P855" i="6"/>
  <c r="O856" i="6" s="1"/>
  <c r="T856" i="6" s="1"/>
  <c r="S855" i="6"/>
  <c r="S856" i="6" s="1"/>
  <c r="Q856" i="6" l="1"/>
  <c r="R856" i="6"/>
  <c r="P856" i="6"/>
  <c r="O857" i="6" s="1"/>
  <c r="T857" i="6" s="1"/>
  <c r="R857" i="6" l="1"/>
  <c r="Q857" i="6"/>
  <c r="P857" i="6"/>
  <c r="O858" i="6" s="1"/>
  <c r="T858" i="6" s="1"/>
  <c r="S857" i="6"/>
  <c r="R858" i="6" l="1"/>
  <c r="Q858" i="6"/>
  <c r="P858" i="6"/>
  <c r="O859" i="6" s="1"/>
  <c r="T859" i="6" s="1"/>
  <c r="S858" i="6"/>
  <c r="Q859" i="6" l="1"/>
  <c r="R859" i="6"/>
  <c r="P859" i="6"/>
  <c r="O860" i="6" s="1"/>
  <c r="T860" i="6" s="1"/>
  <c r="S859" i="6"/>
  <c r="S860" i="6" s="1"/>
  <c r="Q860" i="6" l="1"/>
  <c r="R860" i="6"/>
  <c r="P860" i="6"/>
  <c r="O861" i="6" s="1"/>
  <c r="T861" i="6" s="1"/>
  <c r="Q861" i="6" l="1"/>
  <c r="R861" i="6"/>
  <c r="P861" i="6"/>
  <c r="O862" i="6" s="1"/>
  <c r="T862" i="6" s="1"/>
  <c r="S861" i="6"/>
  <c r="S862" i="6" s="1"/>
  <c r="R862" i="6" l="1"/>
  <c r="Q862" i="6"/>
  <c r="P862" i="6"/>
  <c r="O863" i="6" s="1"/>
  <c r="T863" i="6" s="1"/>
  <c r="R863" i="6" l="1"/>
  <c r="Q863" i="6"/>
  <c r="P863" i="6"/>
  <c r="O864" i="6" s="1"/>
  <c r="T864" i="6" s="1"/>
  <c r="S863" i="6"/>
  <c r="S864" i="6" s="1"/>
  <c r="Q864" i="6" l="1"/>
  <c r="R864" i="6"/>
  <c r="P864" i="6"/>
  <c r="O865" i="6" s="1"/>
  <c r="T865" i="6" s="1"/>
  <c r="R865" i="6" l="1"/>
  <c r="Q865" i="6"/>
  <c r="P865" i="6"/>
  <c r="O866" i="6" s="1"/>
  <c r="T866" i="6" s="1"/>
  <c r="S865" i="6"/>
  <c r="S866" i="6" l="1"/>
  <c r="R866" i="6"/>
  <c r="Q866" i="6"/>
  <c r="P866" i="6"/>
  <c r="O867" i="6" s="1"/>
  <c r="T867" i="6" s="1"/>
  <c r="R867" i="6" l="1"/>
  <c r="Q867" i="6"/>
  <c r="P867" i="6"/>
  <c r="O868" i="6" s="1"/>
  <c r="T868" i="6" s="1"/>
  <c r="S867" i="6"/>
  <c r="S868" i="6" l="1"/>
  <c r="R868" i="6"/>
  <c r="Q868" i="6"/>
  <c r="P868" i="6"/>
  <c r="O869" i="6" s="1"/>
  <c r="T869" i="6" s="1"/>
  <c r="Q869" i="6" l="1"/>
  <c r="R869" i="6"/>
  <c r="P869" i="6"/>
  <c r="O870" i="6" s="1"/>
  <c r="T870" i="6" s="1"/>
  <c r="S869" i="6"/>
  <c r="S870" i="6" l="1"/>
  <c r="R870" i="6"/>
  <c r="Q870" i="6"/>
  <c r="P870" i="6"/>
  <c r="O871" i="6" s="1"/>
  <c r="T871" i="6" s="1"/>
  <c r="R871" i="6" l="1"/>
  <c r="Q871" i="6"/>
  <c r="P871" i="6"/>
  <c r="O872" i="6" s="1"/>
  <c r="T872" i="6" s="1"/>
  <c r="S871" i="6"/>
  <c r="S872" i="6" s="1"/>
  <c r="Q872" i="6" l="1"/>
  <c r="R872" i="6"/>
  <c r="P872" i="6"/>
  <c r="O873" i="6" s="1"/>
  <c r="T873" i="6" s="1"/>
  <c r="R873" i="6" l="1"/>
  <c r="Q873" i="6"/>
  <c r="P873" i="6"/>
  <c r="O874" i="6" s="1"/>
  <c r="T874" i="6" s="1"/>
  <c r="S873" i="6"/>
  <c r="S874" i="6" s="1"/>
  <c r="R874" i="6" l="1"/>
  <c r="Q874" i="6"/>
  <c r="P874" i="6"/>
  <c r="O875" i="6" s="1"/>
  <c r="T875" i="6" s="1"/>
  <c r="Q875" i="6" l="1"/>
  <c r="R875" i="6"/>
  <c r="P875" i="6"/>
  <c r="O876" i="6" s="1"/>
  <c r="T876" i="6" s="1"/>
  <c r="S875" i="6"/>
  <c r="S876" i="6" s="1"/>
  <c r="R876" i="6" l="1"/>
  <c r="Q876" i="6"/>
  <c r="P876" i="6"/>
  <c r="O877" i="6" s="1"/>
  <c r="T877" i="6" s="1"/>
  <c r="R877" i="6" l="1"/>
  <c r="Q877" i="6"/>
  <c r="P877" i="6"/>
  <c r="O878" i="6" s="1"/>
  <c r="T878" i="6" s="1"/>
  <c r="S877" i="6"/>
  <c r="S878" i="6" s="1"/>
  <c r="R878" i="6" l="1"/>
  <c r="Q878" i="6"/>
  <c r="P878" i="6"/>
  <c r="O879" i="6" s="1"/>
  <c r="T879" i="6" s="1"/>
  <c r="R879" i="6" l="1"/>
  <c r="Q879" i="6"/>
  <c r="P879" i="6"/>
  <c r="O880" i="6" s="1"/>
  <c r="T880" i="6" s="1"/>
  <c r="S879" i="6"/>
  <c r="S880" i="6" l="1"/>
  <c r="R880" i="6"/>
  <c r="Q880" i="6"/>
  <c r="P880" i="6"/>
  <c r="O881" i="6" s="1"/>
  <c r="T881" i="6" s="1"/>
  <c r="R881" i="6" l="1"/>
  <c r="Q881" i="6"/>
  <c r="P881" i="6"/>
  <c r="O882" i="6" s="1"/>
  <c r="T882" i="6" s="1"/>
  <c r="S881" i="6"/>
  <c r="S882" i="6" s="1"/>
  <c r="R882" i="6" l="1"/>
  <c r="Q882" i="6"/>
  <c r="P882" i="6"/>
  <c r="O883" i="6" s="1"/>
  <c r="T883" i="6" s="1"/>
  <c r="R883" i="6" l="1"/>
  <c r="Q883" i="6"/>
  <c r="P883" i="6"/>
  <c r="O884" i="6" s="1"/>
  <c r="T884" i="6" s="1"/>
  <c r="S883" i="6"/>
  <c r="S884" i="6" s="1"/>
  <c r="R884" i="6" l="1"/>
  <c r="Q884" i="6"/>
  <c r="P884" i="6"/>
  <c r="O885" i="6" s="1"/>
  <c r="R885" i="6" l="1"/>
  <c r="Q885" i="6"/>
  <c r="P885" i="6"/>
  <c r="O886" i="6" s="1"/>
  <c r="T886" i="6" s="1"/>
  <c r="S885" i="6"/>
  <c r="S886" i="6" s="1"/>
  <c r="T885" i="6" l="1"/>
  <c r="R886" i="6"/>
  <c r="Q886" i="6"/>
  <c r="P886" i="6"/>
  <c r="O887" i="6" s="1"/>
  <c r="T887" i="6" s="1"/>
  <c r="R887" i="6" l="1"/>
  <c r="Q887" i="6"/>
  <c r="P887" i="6"/>
  <c r="O888" i="6" s="1"/>
  <c r="T888" i="6" s="1"/>
  <c r="S887" i="6"/>
  <c r="S888" i="6" l="1"/>
  <c r="R888" i="6"/>
  <c r="Q888" i="6"/>
  <c r="P888" i="6"/>
  <c r="O889" i="6" s="1"/>
  <c r="T889" i="6" s="1"/>
  <c r="Q889" i="6" l="1"/>
  <c r="R889" i="6"/>
  <c r="P889" i="6"/>
  <c r="O890" i="6" s="1"/>
  <c r="T890" i="6" s="1"/>
  <c r="S889" i="6"/>
  <c r="S890" i="6" s="1"/>
  <c r="R890" i="6" l="1"/>
  <c r="Q890" i="6"/>
  <c r="P890" i="6"/>
  <c r="O891" i="6" s="1"/>
  <c r="T891" i="6" s="1"/>
  <c r="R891" i="6" l="1"/>
  <c r="Q891" i="6"/>
  <c r="P891" i="6"/>
  <c r="O892" i="6" s="1"/>
  <c r="T892" i="6" s="1"/>
  <c r="S891" i="6"/>
  <c r="S892" i="6" s="1"/>
  <c r="Q892" i="6" l="1"/>
  <c r="R892" i="6"/>
  <c r="P892" i="6"/>
  <c r="O893" i="6" s="1"/>
  <c r="T893" i="6" s="1"/>
  <c r="R893" i="6" l="1"/>
  <c r="Q893" i="6"/>
  <c r="P893" i="6"/>
  <c r="O894" i="6" s="1"/>
  <c r="T894" i="6" s="1"/>
  <c r="S893" i="6"/>
  <c r="S894" i="6" s="1"/>
  <c r="R894" i="6" l="1"/>
  <c r="Q894" i="6"/>
  <c r="P894" i="6"/>
  <c r="O895" i="6" s="1"/>
  <c r="T895" i="6" s="1"/>
  <c r="Q895" i="6" l="1"/>
  <c r="R895" i="6"/>
  <c r="P895" i="6"/>
  <c r="O896" i="6" s="1"/>
  <c r="T896" i="6" s="1"/>
  <c r="S895" i="6"/>
  <c r="S896" i="6" s="1"/>
  <c r="Q896" i="6" l="1"/>
  <c r="R896" i="6"/>
  <c r="P896" i="6"/>
  <c r="O897" i="6" s="1"/>
  <c r="T897" i="6" s="1"/>
  <c r="Q897" i="6" l="1"/>
  <c r="R897" i="6"/>
  <c r="P897" i="6"/>
  <c r="O898" i="6" s="1"/>
  <c r="T898" i="6" s="1"/>
  <c r="S897" i="6"/>
  <c r="S898" i="6" s="1"/>
  <c r="R898" i="6" l="1"/>
  <c r="Q898" i="6"/>
  <c r="P898" i="6"/>
  <c r="O899" i="6" s="1"/>
  <c r="T899" i="6" s="1"/>
  <c r="R899" i="6" l="1"/>
  <c r="Q899" i="6"/>
  <c r="P899" i="6"/>
  <c r="O900" i="6" s="1"/>
  <c r="T900" i="6" s="1"/>
  <c r="S899" i="6"/>
  <c r="S900" i="6" s="1"/>
  <c r="Q900" i="6" l="1"/>
  <c r="R900" i="6"/>
  <c r="P900" i="6"/>
  <c r="O901" i="6" s="1"/>
  <c r="T901" i="6" s="1"/>
  <c r="R901" i="6" l="1"/>
  <c r="Q901" i="6"/>
  <c r="P901" i="6"/>
  <c r="O902" i="6" s="1"/>
  <c r="T902" i="6" s="1"/>
  <c r="S901" i="6"/>
  <c r="S902" i="6" s="1"/>
  <c r="R902" i="6" l="1"/>
  <c r="Q902" i="6"/>
  <c r="P902" i="6"/>
  <c r="O903" i="6" s="1"/>
  <c r="T903" i="6" s="1"/>
  <c r="R903" i="6" l="1"/>
  <c r="Q903" i="6"/>
  <c r="P903" i="6"/>
  <c r="O904" i="6" s="1"/>
  <c r="T904" i="6" s="1"/>
  <c r="S903" i="6"/>
  <c r="S904" i="6" s="1"/>
  <c r="R904" i="6" l="1"/>
  <c r="Q904" i="6"/>
  <c r="P904" i="6"/>
  <c r="O905" i="6" s="1"/>
  <c r="T905" i="6" s="1"/>
  <c r="R905" i="6" l="1"/>
  <c r="Q905" i="6"/>
  <c r="P905" i="6"/>
  <c r="O906" i="6" s="1"/>
  <c r="T906" i="6" s="1"/>
  <c r="S905" i="6"/>
  <c r="S906" i="6" s="1"/>
  <c r="R906" i="6" l="1"/>
  <c r="Q906" i="6"/>
  <c r="P906" i="6"/>
  <c r="O907" i="6" s="1"/>
  <c r="T907" i="6" s="1"/>
  <c r="Q907" i="6" l="1"/>
  <c r="R907" i="6"/>
  <c r="P907" i="6"/>
  <c r="O908" i="6" s="1"/>
  <c r="T908" i="6" s="1"/>
  <c r="S907" i="6"/>
  <c r="S908" i="6" s="1"/>
  <c r="R908" i="6" l="1"/>
  <c r="Q908" i="6"/>
  <c r="P908" i="6"/>
  <c r="O909" i="6" s="1"/>
  <c r="T909" i="6" s="1"/>
  <c r="R909" i="6" l="1"/>
  <c r="Q909" i="6"/>
  <c r="P909" i="6"/>
  <c r="O910" i="6" s="1"/>
  <c r="T910" i="6" s="1"/>
  <c r="S909" i="6"/>
  <c r="S910" i="6" s="1"/>
  <c r="R910" i="6" l="1"/>
  <c r="Q910" i="6"/>
  <c r="P910" i="6"/>
  <c r="O911" i="6" s="1"/>
  <c r="T911" i="6" s="1"/>
  <c r="R911" i="6" l="1"/>
  <c r="Q911" i="6"/>
  <c r="P911" i="6"/>
  <c r="O912" i="6" s="1"/>
  <c r="T912" i="6" s="1"/>
  <c r="S911" i="6"/>
  <c r="S912" i="6" s="1"/>
  <c r="R912" i="6" l="1"/>
  <c r="Q912" i="6"/>
  <c r="P912" i="6"/>
  <c r="O913" i="6" s="1"/>
  <c r="T913" i="6" s="1"/>
  <c r="R913" i="6" l="1"/>
  <c r="Q913" i="6"/>
  <c r="P913" i="6"/>
  <c r="O914" i="6" s="1"/>
  <c r="T914" i="6" s="1"/>
  <c r="S913" i="6"/>
  <c r="S914" i="6" s="1"/>
  <c r="R914" i="6" l="1"/>
  <c r="Q914" i="6"/>
  <c r="P914" i="6"/>
  <c r="O915" i="6" s="1"/>
  <c r="T915" i="6" s="1"/>
  <c r="R915" i="6" l="1"/>
  <c r="Q915" i="6"/>
  <c r="P915" i="6"/>
  <c r="O916" i="6" s="1"/>
  <c r="T916" i="6" s="1"/>
  <c r="S915" i="6"/>
  <c r="S916" i="6" l="1"/>
  <c r="R916" i="6"/>
  <c r="Q916" i="6"/>
  <c r="P916" i="6"/>
  <c r="O917" i="6" s="1"/>
  <c r="T917" i="6" s="1"/>
  <c r="Q917" i="6" l="1"/>
  <c r="R917" i="6"/>
  <c r="P917" i="6"/>
  <c r="O918" i="6" s="1"/>
  <c r="T918" i="6" s="1"/>
  <c r="S917" i="6"/>
  <c r="S918" i="6" s="1"/>
  <c r="R918" i="6" l="1"/>
  <c r="Q918" i="6"/>
  <c r="P918" i="6"/>
  <c r="O919" i="6" s="1"/>
  <c r="T919" i="6" s="1"/>
  <c r="R919" i="6" l="1"/>
  <c r="Q919" i="6"/>
  <c r="P919" i="6"/>
  <c r="O920" i="6" s="1"/>
  <c r="T920" i="6" s="1"/>
  <c r="S919" i="6"/>
  <c r="S920" i="6" s="1"/>
  <c r="R920" i="6" l="1"/>
  <c r="Q920" i="6"/>
  <c r="P920" i="6"/>
  <c r="O921" i="6" s="1"/>
  <c r="T921" i="6" s="1"/>
  <c r="Q921" i="6" l="1"/>
  <c r="R921" i="6"/>
  <c r="P921" i="6"/>
  <c r="O922" i="6" s="1"/>
  <c r="T922" i="6" s="1"/>
  <c r="S921" i="6"/>
  <c r="S922" i="6" s="1"/>
  <c r="R922" i="6" l="1"/>
  <c r="Q922" i="6"/>
  <c r="P922" i="6"/>
  <c r="O923" i="6" s="1"/>
  <c r="T923" i="6" s="1"/>
  <c r="Q923" i="6" l="1"/>
  <c r="R923" i="6"/>
  <c r="P923" i="6"/>
  <c r="O924" i="6" s="1"/>
  <c r="T924" i="6" s="1"/>
  <c r="S923" i="6"/>
  <c r="Q924" i="6" l="1"/>
  <c r="R924" i="6"/>
  <c r="P924" i="6"/>
  <c r="O925" i="6" s="1"/>
  <c r="T925" i="6" s="1"/>
  <c r="S924" i="6"/>
  <c r="S925" i="6" s="1"/>
  <c r="R925" i="6" l="1"/>
  <c r="Q925" i="6"/>
  <c r="P925" i="6"/>
  <c r="O926" i="6" s="1"/>
  <c r="T926" i="6" s="1"/>
  <c r="R926" i="6" l="1"/>
  <c r="Q926" i="6"/>
  <c r="P926" i="6"/>
  <c r="O927" i="6" s="1"/>
  <c r="T927" i="6" s="1"/>
  <c r="S926" i="6"/>
  <c r="S927" i="6" l="1"/>
  <c r="R927" i="6"/>
  <c r="Q927" i="6"/>
  <c r="P927" i="6"/>
  <c r="O928" i="6" s="1"/>
  <c r="T928" i="6" s="1"/>
  <c r="R928" i="6" l="1"/>
  <c r="Q928" i="6"/>
  <c r="P928" i="6"/>
  <c r="O929" i="6" s="1"/>
  <c r="T929" i="6" s="1"/>
  <c r="S928" i="6"/>
  <c r="S929" i="6" s="1"/>
  <c r="R929" i="6" l="1"/>
  <c r="Q929" i="6"/>
  <c r="P929" i="6"/>
  <c r="O930" i="6" s="1"/>
  <c r="T930" i="6" s="1"/>
  <c r="R930" i="6" l="1"/>
  <c r="Q930" i="6"/>
  <c r="P930" i="6"/>
  <c r="O931" i="6" s="1"/>
  <c r="T931" i="6" s="1"/>
  <c r="S930" i="6"/>
  <c r="S931" i="6" s="1"/>
  <c r="R931" i="6" l="1"/>
  <c r="Q931" i="6"/>
  <c r="P931" i="6"/>
  <c r="O932" i="6" s="1"/>
  <c r="T932" i="6" s="1"/>
  <c r="Q932" i="6" l="1"/>
  <c r="R932" i="6"/>
  <c r="P932" i="6"/>
  <c r="O933" i="6" s="1"/>
  <c r="T933" i="6" s="1"/>
  <c r="S932" i="6"/>
  <c r="S933" i="6" s="1"/>
  <c r="R933" i="6" l="1"/>
  <c r="Q933" i="6"/>
  <c r="P933" i="6"/>
  <c r="O934" i="6" s="1"/>
  <c r="T934" i="6" s="1"/>
  <c r="R934" i="6" l="1"/>
  <c r="Q934" i="6"/>
  <c r="P934" i="6"/>
  <c r="O935" i="6" s="1"/>
  <c r="T935" i="6" s="1"/>
  <c r="S934" i="6"/>
  <c r="S935" i="6" s="1"/>
  <c r="R935" i="6" l="1"/>
  <c r="Q935" i="6"/>
  <c r="P935" i="6"/>
  <c r="O936" i="6" s="1"/>
  <c r="T936" i="6" s="1"/>
  <c r="R936" i="6" l="1"/>
  <c r="Q936" i="6"/>
  <c r="P936" i="6"/>
  <c r="O937" i="6" s="1"/>
  <c r="T937" i="6" s="1"/>
  <c r="S936" i="6"/>
  <c r="S937" i="6" s="1"/>
  <c r="Q937" i="6" l="1"/>
  <c r="R937" i="6"/>
  <c r="P937" i="6"/>
  <c r="O938" i="6" s="1"/>
  <c r="T938" i="6" s="1"/>
  <c r="R938" i="6" l="1"/>
  <c r="Q938" i="6"/>
  <c r="P938" i="6"/>
  <c r="O939" i="6" s="1"/>
  <c r="T939" i="6" s="1"/>
  <c r="S938" i="6"/>
  <c r="S939" i="6" s="1"/>
  <c r="R939" i="6" l="1"/>
  <c r="Q939" i="6"/>
  <c r="P939" i="6"/>
  <c r="O940" i="6" s="1"/>
  <c r="T940" i="6" s="1"/>
  <c r="R940" i="6" l="1"/>
  <c r="Q940" i="6"/>
  <c r="P940" i="6"/>
  <c r="O941" i="6" s="1"/>
  <c r="T941" i="6" s="1"/>
  <c r="S940" i="6"/>
  <c r="S941" i="6" s="1"/>
  <c r="Q941" i="6" l="1"/>
  <c r="R941" i="6"/>
  <c r="P941" i="6"/>
  <c r="O942" i="6" s="1"/>
  <c r="T942" i="6" s="1"/>
  <c r="R942" i="6" l="1"/>
  <c r="Q942" i="6"/>
  <c r="P942" i="6"/>
  <c r="O943" i="6" s="1"/>
  <c r="T943" i="6" s="1"/>
  <c r="S942" i="6"/>
  <c r="S943" i="6" l="1"/>
  <c r="R943" i="6"/>
  <c r="Q943" i="6"/>
  <c r="P943" i="6"/>
  <c r="O944" i="6" s="1"/>
  <c r="T944" i="6" s="1"/>
  <c r="Q944" i="6" l="1"/>
  <c r="R944" i="6"/>
  <c r="P944" i="6"/>
  <c r="O945" i="6" s="1"/>
  <c r="T945" i="6" s="1"/>
  <c r="S944" i="6"/>
  <c r="S945" i="6" s="1"/>
  <c r="R945" i="6" l="1"/>
  <c r="Q945" i="6"/>
  <c r="P945" i="6"/>
  <c r="O946" i="6" s="1"/>
  <c r="T946" i="6" s="1"/>
  <c r="Q946" i="6" l="1"/>
  <c r="R946" i="6"/>
  <c r="P946" i="6"/>
  <c r="O947" i="6" s="1"/>
  <c r="T947" i="6" s="1"/>
  <c r="S946" i="6"/>
  <c r="S947" i="6" s="1"/>
  <c r="R947" i="6" l="1"/>
  <c r="Q947" i="6"/>
  <c r="P947" i="6"/>
  <c r="O948" i="6" s="1"/>
  <c r="T948" i="6" s="1"/>
  <c r="R948" i="6" l="1"/>
  <c r="Q948" i="6"/>
  <c r="P948" i="6"/>
  <c r="O949" i="6" s="1"/>
  <c r="T949" i="6" s="1"/>
  <c r="S948" i="6"/>
  <c r="S949" i="6" s="1"/>
  <c r="Q949" i="6" l="1"/>
  <c r="R949" i="6"/>
  <c r="P949" i="6"/>
  <c r="O950" i="6" s="1"/>
  <c r="T950" i="6" s="1"/>
  <c r="R950" i="6" l="1"/>
  <c r="Q950" i="6"/>
  <c r="P950" i="6"/>
  <c r="O951" i="6" s="1"/>
  <c r="T951" i="6" s="1"/>
  <c r="S950" i="6"/>
  <c r="S951" i="6" s="1"/>
  <c r="Q951" i="6" l="1"/>
  <c r="R951" i="6"/>
  <c r="P951" i="6"/>
  <c r="O952" i="6" s="1"/>
  <c r="T952" i="6" s="1"/>
  <c r="Q952" i="6" l="1"/>
  <c r="R952" i="6"/>
  <c r="P952" i="6"/>
  <c r="O953" i="6" s="1"/>
  <c r="T953" i="6" s="1"/>
  <c r="S952" i="6"/>
  <c r="S953" i="6" s="1"/>
  <c r="R953" i="6" l="1"/>
  <c r="Q953" i="6"/>
  <c r="P953" i="6"/>
  <c r="O954" i="6" s="1"/>
  <c r="T954" i="6" s="1"/>
  <c r="R954" i="6" l="1"/>
  <c r="Q954" i="6"/>
  <c r="P954" i="6"/>
  <c r="O955" i="6" s="1"/>
  <c r="T955" i="6" s="1"/>
  <c r="S954" i="6"/>
  <c r="S955" i="6" s="1"/>
  <c r="Q955" i="6" l="1"/>
  <c r="R955" i="6"/>
  <c r="P955" i="6"/>
  <c r="O956" i="6" s="1"/>
  <c r="T956" i="6" s="1"/>
  <c r="Q956" i="6" l="1"/>
  <c r="R956" i="6"/>
  <c r="P956" i="6"/>
  <c r="O957" i="6" s="1"/>
  <c r="T957" i="6" s="1"/>
  <c r="S956" i="6"/>
  <c r="S957" i="6" s="1"/>
  <c r="R957" i="6" l="1"/>
  <c r="Q957" i="6"/>
  <c r="P957" i="6"/>
  <c r="O958" i="6" s="1"/>
  <c r="T958" i="6" s="1"/>
  <c r="R958" i="6" l="1"/>
  <c r="Q958" i="6"/>
  <c r="P958" i="6"/>
  <c r="O959" i="6" s="1"/>
  <c r="T959" i="6" s="1"/>
  <c r="S958" i="6"/>
  <c r="S959" i="6" s="1"/>
  <c r="R959" i="6" l="1"/>
  <c r="Q959" i="6"/>
  <c r="P959" i="6"/>
  <c r="O960" i="6" s="1"/>
  <c r="T960" i="6" s="1"/>
  <c r="R960" i="6" l="1"/>
  <c r="Q960" i="6"/>
  <c r="P960" i="6"/>
  <c r="O961" i="6" s="1"/>
  <c r="T961" i="6" s="1"/>
  <c r="S960" i="6"/>
  <c r="S961" i="6" s="1"/>
  <c r="R961" i="6" l="1"/>
  <c r="Q961" i="6"/>
  <c r="P961" i="6"/>
  <c r="O962" i="6" s="1"/>
  <c r="T962" i="6" s="1"/>
  <c r="R962" i="6" l="1"/>
  <c r="Q962" i="6"/>
  <c r="P962" i="6"/>
  <c r="O963" i="6" s="1"/>
  <c r="T963" i="6" s="1"/>
  <c r="S962" i="6"/>
  <c r="S963" i="6" s="1"/>
  <c r="R963" i="6" l="1"/>
  <c r="Q963" i="6"/>
  <c r="P963" i="6"/>
  <c r="O964" i="6" s="1"/>
  <c r="T964" i="6" s="1"/>
  <c r="R964" i="6" l="1"/>
  <c r="Q964" i="6"/>
  <c r="P964" i="6"/>
  <c r="O965" i="6" s="1"/>
  <c r="T965" i="6" s="1"/>
  <c r="S964" i="6"/>
  <c r="S965" i="6" s="1"/>
  <c r="R965" i="6" l="1"/>
  <c r="Q965" i="6"/>
  <c r="P965" i="6"/>
  <c r="O966" i="6" s="1"/>
  <c r="T966" i="6" s="1"/>
  <c r="R966" i="6" l="1"/>
  <c r="Q966" i="6"/>
  <c r="P966" i="6"/>
  <c r="O967" i="6" s="1"/>
  <c r="T967" i="6" s="1"/>
  <c r="S966" i="6"/>
  <c r="S967" i="6" s="1"/>
  <c r="R967" i="6" l="1"/>
  <c r="Q967" i="6"/>
  <c r="P967" i="6"/>
  <c r="O968" i="6" s="1"/>
  <c r="T968" i="6" s="1"/>
  <c r="Q968" i="6" l="1"/>
  <c r="R968" i="6"/>
  <c r="P968" i="6"/>
  <c r="O969" i="6" s="1"/>
  <c r="T969" i="6" s="1"/>
  <c r="S968" i="6"/>
  <c r="S969" i="6" l="1"/>
  <c r="Q969" i="6"/>
  <c r="R969" i="6"/>
  <c r="P969" i="6"/>
  <c r="O970" i="6" s="1"/>
  <c r="T970" i="6" s="1"/>
  <c r="R970" i="6" l="1"/>
  <c r="Q970" i="6"/>
  <c r="P970" i="6"/>
  <c r="O971" i="6" s="1"/>
  <c r="T971" i="6" s="1"/>
  <c r="S970" i="6"/>
  <c r="S971" i="6" s="1"/>
  <c r="Q971" i="6" l="1"/>
  <c r="R971" i="6"/>
  <c r="P971" i="6"/>
  <c r="O972" i="6" s="1"/>
  <c r="T972" i="6" s="1"/>
  <c r="Q972" i="6" l="1"/>
  <c r="R972" i="6"/>
  <c r="P972" i="6"/>
  <c r="O973" i="6" s="1"/>
  <c r="T973" i="6" s="1"/>
  <c r="S972" i="6"/>
  <c r="S973" i="6" s="1"/>
  <c r="R973" i="6" l="1"/>
  <c r="Q973" i="6"/>
  <c r="P973" i="6"/>
  <c r="O974" i="6" s="1"/>
  <c r="T974" i="6" s="1"/>
  <c r="R974" i="6" l="1"/>
  <c r="Q974" i="6"/>
  <c r="P974" i="6"/>
  <c r="O975" i="6" s="1"/>
  <c r="T975" i="6" s="1"/>
  <c r="S974" i="6"/>
  <c r="S975" i="6" s="1"/>
  <c r="R975" i="6" l="1"/>
  <c r="Q975" i="6"/>
  <c r="P975" i="6"/>
  <c r="O976" i="6" s="1"/>
  <c r="T976" i="6" s="1"/>
  <c r="R976" i="6" l="1"/>
  <c r="Q976" i="6"/>
  <c r="P976" i="6"/>
  <c r="O977" i="6" s="1"/>
  <c r="T977" i="6" s="1"/>
  <c r="S976" i="6"/>
  <c r="S977" i="6" s="1"/>
  <c r="Q977" i="6" l="1"/>
  <c r="R977" i="6"/>
  <c r="P977" i="6"/>
  <c r="O978" i="6" s="1"/>
  <c r="T978" i="6" s="1"/>
  <c r="R978" i="6" l="1"/>
  <c r="Q978" i="6"/>
  <c r="P978" i="6"/>
  <c r="O979" i="6" s="1"/>
  <c r="S978" i="6"/>
  <c r="R979" i="6" l="1"/>
  <c r="Q979" i="6"/>
  <c r="P979" i="6"/>
  <c r="O980" i="6" s="1"/>
  <c r="T980" i="6" s="1"/>
  <c r="S979" i="6"/>
  <c r="S980" i="6" s="1"/>
  <c r="T979" i="6" l="1"/>
  <c r="Q980" i="6"/>
  <c r="R980" i="6"/>
  <c r="P980" i="6"/>
  <c r="O981" i="6" s="1"/>
  <c r="T981" i="6" s="1"/>
  <c r="R981" i="6" l="1"/>
  <c r="Q981" i="6"/>
  <c r="P981" i="6"/>
  <c r="O982" i="6" s="1"/>
  <c r="T982" i="6" s="1"/>
  <c r="S981" i="6"/>
  <c r="R982" i="6" l="1"/>
  <c r="Q982" i="6"/>
  <c r="P982" i="6"/>
  <c r="O983" i="6" s="1"/>
  <c r="T983" i="6" s="1"/>
  <c r="S982" i="6"/>
  <c r="S983" i="6" s="1"/>
  <c r="R983" i="6" l="1"/>
  <c r="Q983" i="6"/>
  <c r="P983" i="6"/>
  <c r="O984" i="6" s="1"/>
  <c r="T984" i="6" s="1"/>
  <c r="R984" i="6" l="1"/>
  <c r="Q984" i="6"/>
  <c r="P984" i="6"/>
  <c r="O985" i="6" s="1"/>
  <c r="T985" i="6" s="1"/>
  <c r="S984" i="6"/>
  <c r="S985" i="6" l="1"/>
  <c r="R985" i="6"/>
  <c r="Q985" i="6"/>
  <c r="P985" i="6"/>
  <c r="O986" i="6" s="1"/>
  <c r="T986" i="6" s="1"/>
  <c r="R986" i="6" l="1"/>
  <c r="Q986" i="6"/>
  <c r="P986" i="6"/>
  <c r="O987" i="6" s="1"/>
  <c r="T987" i="6" s="1"/>
  <c r="S986" i="6"/>
  <c r="S987" i="6" l="1"/>
  <c r="R987" i="6"/>
  <c r="Q987" i="6"/>
  <c r="P987" i="6"/>
  <c r="O988" i="6" s="1"/>
  <c r="T988" i="6" s="1"/>
  <c r="R988" i="6" l="1"/>
  <c r="Q988" i="6"/>
  <c r="P988" i="6"/>
  <c r="O989" i="6" s="1"/>
  <c r="T989" i="6" s="1"/>
  <c r="S988" i="6"/>
  <c r="R989" i="6" l="1"/>
  <c r="Q989" i="6"/>
  <c r="S989" i="6"/>
  <c r="P989" i="6"/>
  <c r="O990" i="6" s="1"/>
  <c r="T990" i="6" s="1"/>
  <c r="R990" i="6" l="1"/>
  <c r="Q990" i="6"/>
  <c r="P990" i="6"/>
  <c r="O991" i="6" s="1"/>
  <c r="T991" i="6" s="1"/>
  <c r="S990" i="6"/>
  <c r="S991" i="6" s="1"/>
  <c r="R991" i="6" l="1"/>
  <c r="Q991" i="6"/>
  <c r="P991" i="6"/>
  <c r="O992" i="6" s="1"/>
  <c r="T992" i="6" s="1"/>
  <c r="Q992" i="6" l="1"/>
  <c r="R992" i="6"/>
  <c r="P992" i="6"/>
  <c r="O993" i="6" s="1"/>
  <c r="T993" i="6" s="1"/>
  <c r="S992" i="6"/>
  <c r="S993" i="6" s="1"/>
  <c r="R993" i="6" l="1"/>
  <c r="Q993" i="6"/>
  <c r="P993" i="6"/>
  <c r="O994" i="6" s="1"/>
  <c r="T994" i="6" s="1"/>
  <c r="R994" i="6" l="1"/>
  <c r="Q994" i="6"/>
  <c r="P994" i="6"/>
  <c r="O995" i="6" s="1"/>
  <c r="T995" i="6" s="1"/>
  <c r="S994" i="6"/>
  <c r="S995" i="6" s="1"/>
  <c r="R995" i="6" l="1"/>
  <c r="Q995" i="6"/>
  <c r="P995" i="6"/>
  <c r="O996" i="6" s="1"/>
  <c r="T996" i="6" s="1"/>
  <c r="R996" i="6" l="1"/>
  <c r="Q996" i="6"/>
  <c r="P996" i="6"/>
  <c r="O997" i="6" s="1"/>
  <c r="T997" i="6" s="1"/>
  <c r="S996" i="6"/>
  <c r="S997" i="6" s="1"/>
  <c r="Q997" i="6" l="1"/>
  <c r="R997" i="6"/>
  <c r="P997" i="6"/>
  <c r="O998" i="6" s="1"/>
  <c r="T998" i="6" s="1"/>
  <c r="R998" i="6" l="1"/>
  <c r="Q998" i="6"/>
  <c r="P998" i="6"/>
  <c r="O999" i="6" s="1"/>
  <c r="S998" i="6"/>
  <c r="Q999" i="6" l="1"/>
  <c r="R999" i="6"/>
  <c r="P999" i="6"/>
  <c r="O1000" i="6" s="1"/>
  <c r="T1000" i="6" s="1"/>
  <c r="S999" i="6"/>
  <c r="S1000" i="6" s="1"/>
  <c r="T999" i="6" l="1"/>
  <c r="R1000" i="6"/>
  <c r="Q1000" i="6"/>
  <c r="P1000" i="6"/>
  <c r="O1001" i="6" s="1"/>
  <c r="T1001" i="6" s="1"/>
  <c r="Q1001" i="6" l="1"/>
  <c r="R1001" i="6"/>
  <c r="P1001" i="6"/>
  <c r="O1002" i="6" s="1"/>
  <c r="T1002" i="6" s="1"/>
  <c r="S1001" i="6"/>
  <c r="S1002" i="6" s="1"/>
  <c r="Q1002" i="6" l="1"/>
  <c r="R1002" i="6"/>
  <c r="P1002" i="6"/>
  <c r="O1003" i="6" s="1"/>
  <c r="T1003" i="6" s="1"/>
  <c r="Q1003" i="6" l="1"/>
  <c r="R1003" i="6"/>
  <c r="P1003" i="6"/>
  <c r="O1004" i="6" s="1"/>
  <c r="T1004" i="6" s="1"/>
  <c r="S1003" i="6"/>
  <c r="S1004" i="6" s="1"/>
  <c r="R1004" i="6" l="1"/>
  <c r="Q1004" i="6"/>
  <c r="P1004" i="6"/>
  <c r="O1005" i="6" s="1"/>
  <c r="T1005" i="6" s="1"/>
  <c r="Q1005" i="6" l="1"/>
  <c r="R1005" i="6"/>
  <c r="P1005" i="6"/>
  <c r="O1006" i="6" s="1"/>
  <c r="T1006" i="6" s="1"/>
  <c r="S1005" i="6"/>
  <c r="S1006" i="6" s="1"/>
  <c r="R1006" i="6" l="1"/>
  <c r="Q1006" i="6"/>
  <c r="P1006" i="6"/>
  <c r="O1007" i="6" s="1"/>
  <c r="T1007" i="6" s="1"/>
  <c r="R1007" i="6" l="1"/>
  <c r="Q1007" i="6"/>
  <c r="P1007" i="6"/>
  <c r="O1008" i="6" s="1"/>
  <c r="T1008" i="6" s="1"/>
  <c r="S1007" i="6"/>
  <c r="S1008" i="6" s="1"/>
  <c r="R1008" i="6" l="1"/>
  <c r="Q1008" i="6"/>
  <c r="P1008" i="6"/>
  <c r="O1009" i="6" s="1"/>
  <c r="T1009" i="6" s="1"/>
  <c r="R1009" i="6" l="1"/>
  <c r="Q1009" i="6"/>
  <c r="P1009" i="6"/>
  <c r="O1010" i="6" s="1"/>
  <c r="T1010" i="6" s="1"/>
  <c r="S1009" i="6"/>
  <c r="S1010" i="6" s="1"/>
  <c r="R1010" i="6" l="1"/>
  <c r="Q1010" i="6"/>
  <c r="P1010" i="6"/>
  <c r="O1011" i="6" s="1"/>
  <c r="T1011" i="6" s="1"/>
  <c r="R1011" i="6" l="1"/>
  <c r="Q1011" i="6"/>
  <c r="P1011" i="6"/>
  <c r="O1012" i="6" s="1"/>
  <c r="T1012" i="6" s="1"/>
  <c r="S1011" i="6"/>
  <c r="S1012" i="6" s="1"/>
  <c r="Q1012" i="6" l="1"/>
  <c r="R1012" i="6"/>
  <c r="P1012" i="6"/>
  <c r="O1013" i="6" s="1"/>
  <c r="T1013" i="6" s="1"/>
  <c r="R1013" i="6" l="1"/>
  <c r="Q1013" i="6"/>
  <c r="P1013" i="6"/>
  <c r="O1014" i="6" s="1"/>
  <c r="T1014" i="6" s="1"/>
  <c r="S1013" i="6"/>
  <c r="S1014" i="6" s="1"/>
  <c r="Q1014" i="6" l="1"/>
  <c r="R1014" i="6"/>
  <c r="P1014" i="6"/>
  <c r="O1015" i="6" s="1"/>
  <c r="T1015" i="6" s="1"/>
  <c r="Q1015" i="6" l="1"/>
  <c r="R1015" i="6"/>
  <c r="P1015" i="6"/>
  <c r="O1016" i="6" s="1"/>
  <c r="T1016" i="6" s="1"/>
  <c r="S1015" i="6"/>
  <c r="S1016" i="6" s="1"/>
  <c r="R1016" i="6" l="1"/>
  <c r="Q1016" i="6"/>
  <c r="P1016" i="6"/>
  <c r="O1017" i="6" s="1"/>
  <c r="T1017" i="6" s="1"/>
  <c r="Q1017" i="6" l="1"/>
  <c r="R1017" i="6"/>
  <c r="P1017" i="6"/>
  <c r="O1018" i="6" s="1"/>
  <c r="T1018" i="6" s="1"/>
  <c r="S1017" i="6"/>
  <c r="S1018" i="6" s="1"/>
  <c r="R1018" i="6" l="1"/>
  <c r="Q1018" i="6"/>
  <c r="P1018" i="6"/>
  <c r="O1019" i="6" s="1"/>
  <c r="T1019" i="6" s="1"/>
  <c r="R1019" i="6" l="1"/>
  <c r="Q1019" i="6"/>
  <c r="P1019" i="6"/>
  <c r="O1020" i="6" s="1"/>
  <c r="T1020" i="6" s="1"/>
  <c r="S1019" i="6"/>
  <c r="S1020" i="6" s="1"/>
  <c r="Q1020" i="6" l="1"/>
  <c r="R1020" i="6"/>
  <c r="P1020" i="6"/>
  <c r="O1021" i="6" s="1"/>
  <c r="T1021" i="6" s="1"/>
  <c r="R1021" i="6" l="1"/>
  <c r="Q1021" i="6"/>
  <c r="P1021" i="6"/>
  <c r="O1022" i="6" s="1"/>
  <c r="T1022" i="6" s="1"/>
  <c r="S1021" i="6"/>
  <c r="S1022" i="6" s="1"/>
  <c r="R1022" i="6" l="1"/>
  <c r="Q1022" i="6"/>
  <c r="P1022" i="6"/>
  <c r="O1023" i="6" s="1"/>
  <c r="T1023" i="6" s="1"/>
  <c r="R1023" i="6" l="1"/>
  <c r="Q1023" i="6"/>
  <c r="P1023" i="6"/>
  <c r="O1024" i="6" s="1"/>
  <c r="T1024" i="6" s="1"/>
  <c r="S1023" i="6"/>
  <c r="S1024" i="6" s="1"/>
  <c r="Q1024" i="6" l="1"/>
  <c r="R1024" i="6"/>
  <c r="P1024" i="6"/>
  <c r="O1025" i="6" s="1"/>
  <c r="T1025" i="6" s="1"/>
  <c r="R1025" i="6" l="1"/>
  <c r="Q1025" i="6"/>
  <c r="P1025" i="6"/>
  <c r="O1026" i="6" s="1"/>
  <c r="T1026" i="6" s="1"/>
  <c r="S1025" i="6"/>
  <c r="S1026" i="6" s="1"/>
  <c r="R1026" i="6" l="1"/>
  <c r="Q1026" i="6"/>
  <c r="P1026" i="6"/>
  <c r="O1027" i="6" s="1"/>
  <c r="T1027" i="6" s="1"/>
  <c r="R1027" i="6" l="1"/>
  <c r="Q1027" i="6"/>
  <c r="P1027" i="6"/>
  <c r="O1028" i="6" s="1"/>
  <c r="T1028" i="6" s="1"/>
  <c r="S1027" i="6"/>
  <c r="S1028" i="6" s="1"/>
  <c r="R1028" i="6" l="1"/>
  <c r="Q1028" i="6"/>
  <c r="P1028" i="6"/>
  <c r="O1029" i="6" s="1"/>
  <c r="R1029" i="6" l="1"/>
  <c r="Q1029" i="6"/>
  <c r="P1029" i="6"/>
  <c r="O1030" i="6" s="1"/>
  <c r="T1030" i="6" s="1"/>
  <c r="S1029" i="6"/>
  <c r="T1029" i="6" s="1"/>
  <c r="R1030" i="6" l="1"/>
  <c r="Q1030" i="6"/>
  <c r="P1030" i="6"/>
  <c r="O1031" i="6" s="1"/>
  <c r="T1031" i="6" s="1"/>
  <c r="S1030" i="6"/>
  <c r="R1031" i="6" l="1"/>
  <c r="Q1031" i="6"/>
  <c r="P1031" i="6"/>
  <c r="O1032" i="6" s="1"/>
  <c r="T1032" i="6" s="1"/>
  <c r="S1031" i="6"/>
  <c r="Q1032" i="6" l="1"/>
  <c r="R1032" i="6"/>
  <c r="P1032" i="6"/>
  <c r="O1033" i="6" s="1"/>
  <c r="T1033" i="6" s="1"/>
  <c r="S1032" i="6"/>
  <c r="R1033" i="6" l="1"/>
  <c r="Q1033" i="6"/>
  <c r="P1033" i="6"/>
  <c r="O1034" i="6" s="1"/>
  <c r="T1034" i="6" s="1"/>
  <c r="S1033" i="6"/>
  <c r="R1034" i="6" l="1"/>
  <c r="Q1034" i="6"/>
  <c r="P1034" i="6"/>
  <c r="O1035" i="6" s="1"/>
  <c r="T1035" i="6" s="1"/>
  <c r="S1034" i="6"/>
  <c r="R1035" i="6" l="1"/>
  <c r="Q1035" i="6"/>
  <c r="P1035" i="6"/>
  <c r="O1036" i="6" s="1"/>
  <c r="T1036" i="6" s="1"/>
  <c r="S1035" i="6"/>
  <c r="S1036" i="6" s="1"/>
  <c r="R1036" i="6" l="1"/>
  <c r="Q1036" i="6"/>
  <c r="P1036" i="6"/>
  <c r="O1037" i="6" s="1"/>
  <c r="T1037" i="6" s="1"/>
  <c r="Q1037" i="6" l="1"/>
  <c r="R1037" i="6"/>
  <c r="P1037" i="6"/>
  <c r="O1038" i="6" s="1"/>
  <c r="T1038" i="6" s="1"/>
  <c r="S1037" i="6"/>
  <c r="S1038" i="6" s="1"/>
  <c r="R1038" i="6" l="1"/>
  <c r="Q1038" i="6"/>
  <c r="P1038" i="6"/>
  <c r="O1039" i="6" s="1"/>
  <c r="T1039" i="6" s="1"/>
  <c r="R1039" i="6" l="1"/>
  <c r="Q1039" i="6"/>
  <c r="P1039" i="6"/>
  <c r="O1040" i="6" s="1"/>
  <c r="T1040" i="6" s="1"/>
  <c r="S1039" i="6"/>
  <c r="S1040" i="6" s="1"/>
  <c r="Q1040" i="6" l="1"/>
  <c r="R1040" i="6"/>
  <c r="P1040" i="6"/>
  <c r="O1041" i="6" s="1"/>
  <c r="T1041" i="6" s="1"/>
  <c r="R1041" i="6" l="1"/>
  <c r="Q1041" i="6"/>
  <c r="P1041" i="6"/>
  <c r="O1042" i="6" s="1"/>
  <c r="T1042" i="6" s="1"/>
  <c r="S1041" i="6"/>
  <c r="S1042" i="6" s="1"/>
  <c r="R1042" i="6" l="1"/>
  <c r="Q1042" i="6"/>
  <c r="P1042" i="6"/>
  <c r="O1043" i="6" s="1"/>
  <c r="R1043" i="6" l="1"/>
  <c r="Q1043" i="6"/>
  <c r="P1043" i="6"/>
  <c r="O1044" i="6" s="1"/>
  <c r="T1044" i="6" s="1"/>
  <c r="S1043" i="6"/>
  <c r="T1043" i="6" s="1"/>
  <c r="R1044" i="6" l="1"/>
  <c r="Q1044" i="6"/>
  <c r="P1044" i="6"/>
  <c r="O1045" i="6" s="1"/>
  <c r="T1045" i="6" s="1"/>
  <c r="S1044" i="6"/>
  <c r="R1045" i="6" l="1"/>
  <c r="Q1045" i="6"/>
  <c r="P1045" i="6"/>
  <c r="O1046" i="6" s="1"/>
  <c r="T1046" i="6" s="1"/>
  <c r="S1045" i="6"/>
  <c r="S1046" i="6" s="1"/>
  <c r="R1046" i="6" l="1"/>
  <c r="Q1046" i="6"/>
  <c r="P1046" i="6"/>
  <c r="O1047" i="6" s="1"/>
  <c r="T1047" i="6" s="1"/>
  <c r="R1047" i="6" l="1"/>
  <c r="Q1047" i="6"/>
  <c r="P1047" i="6"/>
  <c r="O1048" i="6" s="1"/>
  <c r="T1048" i="6" s="1"/>
  <c r="S1047" i="6"/>
  <c r="S1048" i="6" s="1"/>
  <c r="R1048" i="6" l="1"/>
  <c r="Q1048" i="6"/>
  <c r="P1048" i="6"/>
  <c r="O1049" i="6" s="1"/>
  <c r="T1049" i="6" s="1"/>
  <c r="R1049" i="6" l="1"/>
  <c r="Q1049" i="6"/>
  <c r="P1049" i="6"/>
  <c r="O1050" i="6" s="1"/>
  <c r="T1050" i="6" s="1"/>
  <c r="S1049" i="6"/>
  <c r="S1050" i="6" s="1"/>
  <c r="R1050" i="6" l="1"/>
  <c r="Q1050" i="6"/>
  <c r="P1050" i="6"/>
  <c r="O1051" i="6" s="1"/>
  <c r="T1051" i="6" s="1"/>
  <c r="R1051" i="6" l="1"/>
  <c r="Q1051" i="6"/>
  <c r="P1051" i="6"/>
  <c r="O1052" i="6" s="1"/>
  <c r="T1052" i="6" s="1"/>
  <c r="S1051" i="6"/>
  <c r="S1052" i="6" s="1"/>
  <c r="R1052" i="6" l="1"/>
  <c r="Q1052" i="6"/>
  <c r="P1052" i="6"/>
  <c r="O1053" i="6" s="1"/>
  <c r="T1053" i="6" s="1"/>
  <c r="R1053" i="6" l="1"/>
  <c r="Q1053" i="6"/>
  <c r="P1053" i="6"/>
  <c r="O1054" i="6" s="1"/>
  <c r="T1054" i="6" s="1"/>
  <c r="S1053" i="6"/>
  <c r="S1054" i="6" s="1"/>
  <c r="R1054" i="6" l="1"/>
  <c r="Q1054" i="6"/>
  <c r="P1054" i="6"/>
  <c r="O1055" i="6" s="1"/>
  <c r="T1055" i="6" s="1"/>
  <c r="Q1055" i="6" l="1"/>
  <c r="R1055" i="6"/>
  <c r="P1055" i="6"/>
  <c r="O1056" i="6" s="1"/>
  <c r="T1056" i="6" s="1"/>
  <c r="S1055" i="6"/>
  <c r="S1056" i="6" s="1"/>
  <c r="R1056" i="6" l="1"/>
  <c r="Q1056" i="6"/>
  <c r="P1056" i="6"/>
  <c r="O1057" i="6" s="1"/>
  <c r="T1057" i="6" s="1"/>
  <c r="Q1057" i="6" l="1"/>
  <c r="R1057" i="6"/>
  <c r="P1057" i="6"/>
  <c r="O1058" i="6" s="1"/>
  <c r="T1058" i="6" s="1"/>
  <c r="S1057" i="6"/>
  <c r="S1058" i="6" s="1"/>
  <c r="R1058" i="6" l="1"/>
  <c r="Q1058" i="6"/>
  <c r="P1058" i="6"/>
  <c r="O1059" i="6" s="1"/>
  <c r="T1059" i="6" s="1"/>
  <c r="R1059" i="6" l="1"/>
  <c r="Q1059" i="6"/>
  <c r="P1059" i="6"/>
  <c r="O1060" i="6" s="1"/>
  <c r="T1060" i="6" s="1"/>
  <c r="S1059" i="6"/>
  <c r="S1060" i="6" s="1"/>
  <c r="Q1060" i="6" l="1"/>
  <c r="R1060" i="6"/>
  <c r="P1060" i="6"/>
  <c r="O1061" i="6" s="1"/>
  <c r="T1061" i="6" s="1"/>
  <c r="R1061" i="6" l="1"/>
  <c r="Q1061" i="6"/>
  <c r="P1061" i="6"/>
  <c r="O1062" i="6" s="1"/>
  <c r="T1062" i="6" s="1"/>
  <c r="S1061" i="6"/>
  <c r="S1062" i="6" s="1"/>
  <c r="R1062" i="6" l="1"/>
  <c r="Q1062" i="6"/>
  <c r="P1062" i="6"/>
  <c r="O1063" i="6" s="1"/>
  <c r="T1063" i="6" s="1"/>
  <c r="R1063" i="6" l="1"/>
  <c r="Q1063" i="6"/>
  <c r="P1063" i="6"/>
  <c r="O1064" i="6" s="1"/>
  <c r="T1064" i="6" s="1"/>
  <c r="S1063" i="6"/>
  <c r="S1064" i="6" s="1"/>
  <c r="R1064" i="6" l="1"/>
  <c r="Q1064" i="6"/>
  <c r="P1064" i="6"/>
  <c r="O1065" i="6" s="1"/>
  <c r="T1065" i="6" s="1"/>
  <c r="R1065" i="6" l="1"/>
  <c r="Q1065" i="6"/>
  <c r="P1065" i="6"/>
  <c r="O1066" i="6" s="1"/>
  <c r="T1066" i="6" s="1"/>
  <c r="S1065" i="6"/>
  <c r="S1066" i="6" s="1"/>
  <c r="R1066" i="6" l="1"/>
  <c r="Q1066" i="6"/>
  <c r="P1066" i="6"/>
  <c r="O1067" i="6" s="1"/>
  <c r="T1067" i="6" s="1"/>
  <c r="R1067" i="6" l="1"/>
  <c r="Q1067" i="6"/>
  <c r="P1067" i="6"/>
  <c r="O1068" i="6" s="1"/>
  <c r="T1068" i="6" s="1"/>
  <c r="S1067" i="6"/>
  <c r="S1068" i="6" s="1"/>
  <c r="R1068" i="6" l="1"/>
  <c r="Q1068" i="6"/>
  <c r="P1068" i="6"/>
  <c r="O1069" i="6" s="1"/>
  <c r="T1069" i="6" s="1"/>
  <c r="R1069" i="6" l="1"/>
  <c r="Q1069" i="6"/>
  <c r="P1069" i="6"/>
  <c r="O1070" i="6" s="1"/>
  <c r="T1070" i="6" s="1"/>
  <c r="S1069" i="6"/>
  <c r="S1070" i="6" s="1"/>
  <c r="R1070" i="6" l="1"/>
  <c r="Q1070" i="6"/>
  <c r="P1070" i="6"/>
  <c r="O1071" i="6" s="1"/>
  <c r="T1071" i="6" s="1"/>
  <c r="R1071" i="6" l="1"/>
  <c r="Q1071" i="6"/>
  <c r="P1071" i="6"/>
  <c r="O1072" i="6" s="1"/>
  <c r="T1072" i="6" s="1"/>
  <c r="S1071" i="6"/>
  <c r="S1072" i="6" s="1"/>
  <c r="R1072" i="6" l="1"/>
  <c r="Q1072" i="6"/>
  <c r="P1072" i="6"/>
  <c r="O1073" i="6" s="1"/>
  <c r="T1073" i="6" s="1"/>
  <c r="R1073" i="6" l="1"/>
  <c r="Q1073" i="6"/>
  <c r="P1073" i="6"/>
  <c r="O1074" i="6" s="1"/>
  <c r="T1074" i="6" s="1"/>
  <c r="S1073" i="6"/>
  <c r="S1074" i="6" s="1"/>
  <c r="R1074" i="6" l="1"/>
  <c r="Q1074" i="6"/>
  <c r="P1074" i="6"/>
  <c r="O1075" i="6" s="1"/>
  <c r="T1075" i="6" s="1"/>
  <c r="Q1075" i="6" l="1"/>
  <c r="R1075" i="6"/>
  <c r="P1075" i="6"/>
  <c r="O1076" i="6" s="1"/>
  <c r="T1076" i="6" s="1"/>
  <c r="S1075" i="6"/>
  <c r="S1076" i="6" s="1"/>
  <c r="R1076" i="6" l="1"/>
  <c r="Q1076" i="6"/>
  <c r="P1076" i="6"/>
  <c r="O1077" i="6" s="1"/>
  <c r="T1077" i="6" s="1"/>
  <c r="Q1077" i="6" l="1"/>
  <c r="R1077" i="6"/>
  <c r="P1077" i="6"/>
  <c r="O1078" i="6" s="1"/>
  <c r="T1078" i="6" s="1"/>
  <c r="S1077" i="6"/>
  <c r="R1078" i="6" l="1"/>
  <c r="Q1078" i="6"/>
  <c r="P1078" i="6"/>
  <c r="O1079" i="6" s="1"/>
  <c r="T1079" i="6" s="1"/>
  <c r="S1078" i="6"/>
  <c r="S1079" i="6" s="1"/>
  <c r="R1079" i="6" l="1"/>
  <c r="Q1079" i="6"/>
  <c r="P1079" i="6"/>
  <c r="O1080" i="6" s="1"/>
  <c r="T1080" i="6" s="1"/>
  <c r="Q1080" i="6" l="1"/>
  <c r="R1080" i="6"/>
  <c r="P1080" i="6"/>
  <c r="O1081" i="6" s="1"/>
  <c r="T1081" i="6" s="1"/>
  <c r="S1080" i="6"/>
  <c r="S1081" i="6" s="1"/>
  <c r="R1081" i="6" l="1"/>
  <c r="Q1081" i="6"/>
  <c r="P1081" i="6"/>
  <c r="O1082" i="6" s="1"/>
  <c r="T1082" i="6" s="1"/>
  <c r="R1082" i="6" l="1"/>
  <c r="Q1082" i="6"/>
  <c r="P1082" i="6"/>
  <c r="O1083" i="6" s="1"/>
  <c r="T1083" i="6" s="1"/>
  <c r="S1082" i="6"/>
  <c r="S1083" i="6" s="1"/>
  <c r="Q1083" i="6" l="1"/>
  <c r="R1083" i="6"/>
  <c r="P1083" i="6"/>
  <c r="O1084" i="6" s="1"/>
  <c r="T1084" i="6" s="1"/>
  <c r="R1084" i="6" l="1"/>
  <c r="Q1084" i="6"/>
  <c r="P1084" i="6"/>
  <c r="O1085" i="6" s="1"/>
  <c r="T1085" i="6" s="1"/>
  <c r="S1084" i="6"/>
  <c r="S1085" i="6" s="1"/>
  <c r="Q1085" i="6" l="1"/>
  <c r="R1085" i="6"/>
  <c r="P1085" i="6"/>
  <c r="O1086" i="6" s="1"/>
  <c r="T1086" i="6" s="1"/>
  <c r="Q1086" i="6" l="1"/>
  <c r="R1086" i="6"/>
  <c r="P1086" i="6"/>
  <c r="O1087" i="6" s="1"/>
  <c r="S1086" i="6"/>
  <c r="R1087" i="6" l="1"/>
  <c r="Q1087" i="6"/>
  <c r="P1087" i="6"/>
  <c r="O1088" i="6" s="1"/>
  <c r="T1088" i="6" s="1"/>
  <c r="S1087" i="6"/>
  <c r="S1088" i="6" s="1"/>
  <c r="T1087" i="6" l="1"/>
  <c r="R1088" i="6"/>
  <c r="Q1088" i="6"/>
  <c r="P1088" i="6"/>
  <c r="O1089" i="6" s="1"/>
  <c r="T1089" i="6" s="1"/>
  <c r="Q1089" i="6" l="1"/>
  <c r="R1089" i="6"/>
  <c r="P1089" i="6"/>
  <c r="O1090" i="6" s="1"/>
  <c r="T1090" i="6" s="1"/>
  <c r="S1089" i="6"/>
  <c r="S1090" i="6" s="1"/>
  <c r="R1090" i="6" l="1"/>
  <c r="Q1090" i="6"/>
  <c r="P1090" i="6"/>
  <c r="O1091" i="6" s="1"/>
  <c r="T1091" i="6" s="1"/>
  <c r="R1091" i="6" l="1"/>
  <c r="Q1091" i="6"/>
  <c r="P1091" i="6"/>
  <c r="O1092" i="6" s="1"/>
  <c r="T1092" i="6" s="1"/>
  <c r="S1091" i="6"/>
  <c r="Q1092" i="6" l="1"/>
  <c r="R1092" i="6"/>
  <c r="P1092" i="6"/>
  <c r="O1093" i="6" s="1"/>
  <c r="T1093" i="6" s="1"/>
  <c r="S1092" i="6"/>
  <c r="S1093" i="6" s="1"/>
  <c r="Q1093" i="6" l="1"/>
  <c r="R1093" i="6"/>
  <c r="P1093" i="6"/>
  <c r="O1094" i="6" s="1"/>
  <c r="T1094" i="6" s="1"/>
  <c r="R1094" i="6" l="1"/>
  <c r="Q1094" i="6"/>
  <c r="P1094" i="6"/>
  <c r="O1095" i="6" s="1"/>
  <c r="T1095" i="6" s="1"/>
  <c r="S1094" i="6"/>
  <c r="S1095" i="6" s="1"/>
  <c r="R1095" i="6" l="1"/>
  <c r="Q1095" i="6"/>
  <c r="P1095" i="6"/>
  <c r="O1096" i="6" s="1"/>
  <c r="T1096" i="6" s="1"/>
  <c r="R1096" i="6" l="1"/>
  <c r="Q1096" i="6"/>
  <c r="P1096" i="6"/>
  <c r="O1097" i="6" s="1"/>
  <c r="T1097" i="6" s="1"/>
  <c r="S1096" i="6"/>
  <c r="S1097" i="6" s="1"/>
  <c r="Q1097" i="6" l="1"/>
  <c r="R1097" i="6"/>
  <c r="P1097" i="6"/>
  <c r="O1098" i="6" s="1"/>
  <c r="T1098" i="6" s="1"/>
  <c r="R1098" i="6" l="1"/>
  <c r="Q1098" i="6"/>
  <c r="P1098" i="6"/>
  <c r="O1099" i="6" s="1"/>
  <c r="T1099" i="6" s="1"/>
  <c r="S1098" i="6"/>
  <c r="S1099" i="6" s="1"/>
  <c r="R1099" i="6" l="1"/>
  <c r="Q1099" i="6"/>
  <c r="P1099" i="6"/>
  <c r="O1100" i="6" s="1"/>
  <c r="T1100" i="6" s="1"/>
  <c r="Q1100" i="6" l="1"/>
  <c r="R1100" i="6"/>
  <c r="P1100" i="6"/>
  <c r="O1101" i="6" s="1"/>
  <c r="T1101" i="6" s="1"/>
  <c r="S1100" i="6"/>
  <c r="S1101" i="6" s="1"/>
  <c r="R1101" i="6" l="1"/>
  <c r="Q1101" i="6"/>
  <c r="P1101" i="6"/>
  <c r="O1102" i="6" s="1"/>
  <c r="T1102" i="6" s="1"/>
  <c r="R1102" i="6" l="1"/>
  <c r="Q1102" i="6"/>
  <c r="P1102" i="6"/>
  <c r="O1103" i="6" s="1"/>
  <c r="T1103" i="6" s="1"/>
  <c r="S1102" i="6"/>
  <c r="S1103" i="6" s="1"/>
  <c r="Q1103" i="6" l="1"/>
  <c r="R1103" i="6"/>
  <c r="P1103" i="6"/>
  <c r="O1104" i="6" s="1"/>
  <c r="T1104" i="6" s="1"/>
  <c r="Q1104" i="6" l="1"/>
  <c r="R1104" i="6"/>
  <c r="P1104" i="6"/>
  <c r="O1105" i="6" s="1"/>
  <c r="T1105" i="6" s="1"/>
  <c r="S1104" i="6"/>
  <c r="S1105" i="6" s="1"/>
  <c r="R1105" i="6" l="1"/>
  <c r="Q1105" i="6"/>
  <c r="P1105" i="6"/>
  <c r="O1106" i="6" s="1"/>
  <c r="T1106" i="6" s="1"/>
  <c r="R1106" i="6" l="1"/>
  <c r="Q1106" i="6"/>
  <c r="P1106" i="6"/>
  <c r="O1107" i="6" s="1"/>
  <c r="T1107" i="6" s="1"/>
  <c r="S1106" i="6"/>
  <c r="S1107" i="6" s="1"/>
  <c r="R1107" i="6" l="1"/>
  <c r="Q1107" i="6"/>
  <c r="P1107" i="6"/>
  <c r="O1108" i="6" s="1"/>
  <c r="T1108" i="6" s="1"/>
  <c r="R1108" i="6" l="1"/>
  <c r="Q1108" i="6"/>
  <c r="P1108" i="6"/>
  <c r="O1109" i="6" s="1"/>
  <c r="T1109" i="6" s="1"/>
  <c r="S1108" i="6"/>
  <c r="S1109" i="6" s="1"/>
  <c r="R1109" i="6" l="1"/>
  <c r="Q1109" i="6"/>
  <c r="P1109" i="6"/>
  <c r="O1110" i="6" s="1"/>
  <c r="T1110" i="6" s="1"/>
  <c r="R1110" i="6" l="1"/>
  <c r="Q1110" i="6"/>
  <c r="P1110" i="6"/>
  <c r="O1111" i="6" s="1"/>
  <c r="T1111" i="6" s="1"/>
  <c r="S1110" i="6"/>
  <c r="S1111" i="6" s="1"/>
  <c r="R1111" i="6" l="1"/>
  <c r="Q1111" i="6"/>
  <c r="P1111" i="6"/>
  <c r="O1112" i="6" s="1"/>
  <c r="T1112" i="6" s="1"/>
  <c r="R1112" i="6" l="1"/>
  <c r="Q1112" i="6"/>
  <c r="P1112" i="6"/>
  <c r="O1113" i="6" s="1"/>
  <c r="T1113" i="6" s="1"/>
  <c r="S1112" i="6"/>
  <c r="S1113" i="6" s="1"/>
  <c r="R1113" i="6" l="1"/>
  <c r="Q1113" i="6"/>
  <c r="P1113" i="6"/>
  <c r="O1114" i="6" s="1"/>
  <c r="T1114" i="6" s="1"/>
  <c r="Q1114" i="6" l="1"/>
  <c r="R1114" i="6"/>
  <c r="P1114" i="6"/>
  <c r="O1115" i="6" s="1"/>
  <c r="T1115" i="6" s="1"/>
  <c r="S1114" i="6"/>
  <c r="S1115" i="6" l="1"/>
  <c r="R1115" i="6"/>
  <c r="Q1115" i="6"/>
  <c r="P1115" i="6"/>
  <c r="O1116" i="6" s="1"/>
  <c r="T1116" i="6" s="1"/>
  <c r="R1116" i="6" l="1"/>
  <c r="Q1116" i="6"/>
  <c r="P1116" i="6"/>
  <c r="O1117" i="6" s="1"/>
  <c r="T1117" i="6" s="1"/>
  <c r="S1116" i="6"/>
  <c r="S1117" i="6" s="1"/>
  <c r="Q1117" i="6" l="1"/>
  <c r="R1117" i="6"/>
  <c r="P1117" i="6"/>
  <c r="O1118" i="6" s="1"/>
  <c r="T1118" i="6" s="1"/>
  <c r="R1118" i="6" l="1"/>
  <c r="Q1118" i="6"/>
  <c r="P1118" i="6"/>
  <c r="O1119" i="6" s="1"/>
  <c r="T1119" i="6" s="1"/>
  <c r="S1118" i="6"/>
  <c r="S1119" i="6" s="1"/>
  <c r="R1119" i="6" l="1"/>
  <c r="Q1119" i="6"/>
  <c r="P1119" i="6"/>
  <c r="O1120" i="6" s="1"/>
  <c r="R1120" i="6" l="1"/>
  <c r="Q1120" i="6"/>
  <c r="P1120" i="6"/>
  <c r="O1121" i="6" s="1"/>
  <c r="T1121" i="6" s="1"/>
  <c r="S1120" i="6"/>
  <c r="T1120" i="6" s="1"/>
  <c r="R1121" i="6" l="1"/>
  <c r="Q1121" i="6"/>
  <c r="P1121" i="6"/>
  <c r="O1122" i="6" s="1"/>
  <c r="T1122" i="6" s="1"/>
  <c r="S1121" i="6"/>
  <c r="S1122" i="6" s="1"/>
  <c r="R1122" i="6" l="1"/>
  <c r="Q1122" i="6"/>
  <c r="P1122" i="6"/>
  <c r="O1123" i="6" s="1"/>
  <c r="T1123" i="6" s="1"/>
  <c r="R1123" i="6" l="1"/>
  <c r="Q1123" i="6"/>
  <c r="P1123" i="6"/>
  <c r="O1124" i="6" s="1"/>
  <c r="T1124" i="6" s="1"/>
  <c r="S1123" i="6"/>
  <c r="S1124" i="6" l="1"/>
  <c r="R1124" i="6"/>
  <c r="Q1124" i="6"/>
  <c r="P1124" i="6"/>
  <c r="O1125" i="6" s="1"/>
  <c r="T1125" i="6" s="1"/>
  <c r="R1125" i="6" l="1"/>
  <c r="Q1125" i="6"/>
  <c r="P1125" i="6"/>
  <c r="O1126" i="6" s="1"/>
  <c r="T1126" i="6" s="1"/>
  <c r="S1125" i="6"/>
  <c r="R1126" i="6" l="1"/>
  <c r="Q1126" i="6"/>
  <c r="P1126" i="6"/>
  <c r="O1127" i="6" s="1"/>
  <c r="T1127" i="6" s="1"/>
  <c r="S1126" i="6"/>
  <c r="S1127" i="6" s="1"/>
  <c r="R1127" i="6" l="1"/>
  <c r="Q1127" i="6"/>
  <c r="P1127" i="6"/>
  <c r="O1128" i="6" s="1"/>
  <c r="T1128" i="6" s="1"/>
  <c r="R1128" i="6" l="1"/>
  <c r="Q1128" i="6"/>
  <c r="P1128" i="6"/>
  <c r="O1129" i="6" s="1"/>
  <c r="T1129" i="6" s="1"/>
  <c r="S1128" i="6"/>
  <c r="S1129" i="6" s="1"/>
  <c r="R1129" i="6" l="1"/>
  <c r="Q1129" i="6"/>
  <c r="P1129" i="6"/>
  <c r="O1130" i="6" s="1"/>
  <c r="T1130" i="6" s="1"/>
  <c r="R1130" i="6" l="1"/>
  <c r="Q1130" i="6"/>
  <c r="P1130" i="6"/>
  <c r="O1131" i="6" s="1"/>
  <c r="T1131" i="6" s="1"/>
  <c r="S1130" i="6"/>
  <c r="S1131" i="6" l="1"/>
  <c r="R1131" i="6"/>
  <c r="Q1131" i="6"/>
  <c r="P1131" i="6"/>
  <c r="O1132" i="6" s="1"/>
  <c r="T1132" i="6" s="1"/>
  <c r="Q1132" i="6" l="1"/>
  <c r="R1132" i="6"/>
  <c r="P1132" i="6"/>
  <c r="O1133" i="6" s="1"/>
  <c r="T1133" i="6" s="1"/>
  <c r="S1132" i="6"/>
  <c r="S1133" i="6" s="1"/>
  <c r="Q1133" i="6" l="1"/>
  <c r="R1133" i="6"/>
  <c r="P1133" i="6"/>
  <c r="O1134" i="6" s="1"/>
  <c r="T1134" i="6" s="1"/>
  <c r="Q1134" i="6" l="1"/>
  <c r="R1134" i="6"/>
  <c r="P1134" i="6"/>
  <c r="O1135" i="6" s="1"/>
  <c r="T1135" i="6" s="1"/>
  <c r="S1134" i="6"/>
  <c r="S1135" i="6" s="1"/>
  <c r="Q1135" i="6" l="1"/>
  <c r="R1135" i="6"/>
  <c r="P1135" i="6"/>
  <c r="O1136" i="6" s="1"/>
  <c r="T1136" i="6" s="1"/>
  <c r="R1136" i="6" l="1"/>
  <c r="Q1136" i="6"/>
  <c r="P1136" i="6"/>
  <c r="O1137" i="6" s="1"/>
  <c r="T1137" i="6" s="1"/>
  <c r="S1136" i="6"/>
  <c r="S1137" i="6" s="1"/>
  <c r="R1137" i="6" l="1"/>
  <c r="Q1137" i="6"/>
  <c r="P1137" i="6"/>
  <c r="O1138" i="6" s="1"/>
  <c r="T1138" i="6" s="1"/>
  <c r="R1138" i="6" l="1"/>
  <c r="Q1138" i="6"/>
  <c r="P1138" i="6"/>
  <c r="O1139" i="6" s="1"/>
  <c r="T1139" i="6" s="1"/>
  <c r="S1138" i="6"/>
  <c r="S1139" i="6" s="1"/>
  <c r="R1139" i="6" l="1"/>
  <c r="Q1139" i="6"/>
  <c r="P1139" i="6"/>
  <c r="O1140" i="6" s="1"/>
  <c r="T1140" i="6" s="1"/>
  <c r="Q1140" i="6" l="1"/>
  <c r="R1140" i="6"/>
  <c r="P1140" i="6"/>
  <c r="O1141" i="6" s="1"/>
  <c r="T1141" i="6" s="1"/>
  <c r="S1140" i="6"/>
  <c r="S1141" i="6" s="1"/>
  <c r="R1141" i="6" l="1"/>
  <c r="Q1141" i="6"/>
  <c r="P1141" i="6"/>
  <c r="O1142" i="6" s="1"/>
  <c r="T1142" i="6" s="1"/>
  <c r="R1142" i="6" l="1"/>
  <c r="Q1142" i="6"/>
  <c r="P1142" i="6"/>
  <c r="O1143" i="6" s="1"/>
  <c r="T1143" i="6" s="1"/>
  <c r="S1142" i="6"/>
  <c r="S1143" i="6" s="1"/>
  <c r="R1143" i="6" l="1"/>
  <c r="Q1143" i="6"/>
  <c r="P1143" i="6"/>
  <c r="O1144" i="6" s="1"/>
  <c r="T1144" i="6" s="1"/>
  <c r="R1144" i="6" l="1"/>
  <c r="Q1144" i="6"/>
  <c r="P1144" i="6"/>
  <c r="O1145" i="6" s="1"/>
  <c r="T1145" i="6" s="1"/>
  <c r="S1144" i="6"/>
  <c r="S1145" i="6" s="1"/>
  <c r="R1145" i="6" l="1"/>
  <c r="Q1145" i="6"/>
  <c r="P1145" i="6"/>
  <c r="O1146" i="6" s="1"/>
  <c r="T1146" i="6" s="1"/>
  <c r="R1146" i="6" l="1"/>
  <c r="Q1146" i="6"/>
  <c r="P1146" i="6"/>
  <c r="O1147" i="6" s="1"/>
  <c r="T1147" i="6" s="1"/>
  <c r="S1146" i="6"/>
  <c r="R1147" i="6" l="1"/>
  <c r="Q1147" i="6"/>
  <c r="P1147" i="6"/>
  <c r="O1148" i="6" s="1"/>
  <c r="T1148" i="6" s="1"/>
  <c r="S1147" i="6"/>
  <c r="R1148" i="6" l="1"/>
  <c r="Q1148" i="6"/>
  <c r="P1148" i="6"/>
  <c r="O1149" i="6" s="1"/>
  <c r="T1149" i="6" s="1"/>
  <c r="S1148" i="6"/>
  <c r="R1149" i="6" l="1"/>
  <c r="Q1149" i="6"/>
  <c r="P1149" i="6"/>
  <c r="O1150" i="6" s="1"/>
  <c r="T1150" i="6" s="1"/>
  <c r="S1149" i="6"/>
  <c r="R1150" i="6" l="1"/>
  <c r="Q1150" i="6"/>
  <c r="P1150" i="6"/>
  <c r="O1151" i="6" s="1"/>
  <c r="T1151" i="6" s="1"/>
  <c r="S1150" i="6"/>
  <c r="S1151" i="6" s="1"/>
  <c r="Q1151" i="6" l="1"/>
  <c r="R1151" i="6"/>
  <c r="P1151" i="6"/>
  <c r="O1152" i="6" s="1"/>
  <c r="T1152" i="6" s="1"/>
  <c r="Q1152" i="6" l="1"/>
  <c r="R1152" i="6"/>
  <c r="P1152" i="6"/>
  <c r="O1153" i="6" s="1"/>
  <c r="T1153" i="6" s="1"/>
  <c r="S1152" i="6"/>
  <c r="S1153" i="6" s="1"/>
  <c r="R1153" i="6" l="1"/>
  <c r="Q1153" i="6"/>
  <c r="P1153" i="6"/>
  <c r="O1154" i="6" s="1"/>
  <c r="T1154" i="6" s="1"/>
  <c r="R1154" i="6" l="1"/>
  <c r="Q1154" i="6"/>
  <c r="P1154" i="6"/>
  <c r="O1155" i="6" s="1"/>
  <c r="T1155" i="6" s="1"/>
  <c r="S1154" i="6"/>
  <c r="S1155" i="6" s="1"/>
  <c r="Q1155" i="6" l="1"/>
  <c r="R1155" i="6"/>
  <c r="P1155" i="6"/>
  <c r="O1156" i="6" s="1"/>
  <c r="Q1156" i="6" l="1"/>
  <c r="R1156" i="6"/>
  <c r="P1156" i="6"/>
  <c r="O1157" i="6" s="1"/>
  <c r="T1157" i="6" s="1"/>
  <c r="S1156" i="6"/>
  <c r="S1157" i="6" s="1"/>
  <c r="T1156" i="6" l="1"/>
  <c r="Q1157" i="6"/>
  <c r="R1157" i="6"/>
  <c r="P1157" i="6"/>
  <c r="O1158" i="6" s="1"/>
  <c r="T1158" i="6" s="1"/>
  <c r="R1158" i="6" l="1"/>
  <c r="Q1158" i="6"/>
  <c r="P1158" i="6"/>
  <c r="O1159" i="6" s="1"/>
  <c r="T1159" i="6" s="1"/>
  <c r="S1158" i="6"/>
  <c r="S1159" i="6" s="1"/>
  <c r="R1159" i="6" l="1"/>
  <c r="Q1159" i="6"/>
  <c r="P1159" i="6"/>
  <c r="O1160" i="6" s="1"/>
  <c r="T1160" i="6" s="1"/>
  <c r="Q1160" i="6" l="1"/>
  <c r="R1160" i="6"/>
  <c r="P1160" i="6"/>
  <c r="O1161" i="6" s="1"/>
  <c r="T1161" i="6" s="1"/>
  <c r="S1160" i="6"/>
  <c r="S1161" i="6" s="1"/>
  <c r="R1161" i="6" l="1"/>
  <c r="Q1161" i="6"/>
  <c r="P1161" i="6"/>
  <c r="O1162" i="6" s="1"/>
  <c r="T1162" i="6" s="1"/>
  <c r="R1162" i="6" l="1"/>
  <c r="Q1162" i="6"/>
  <c r="P1162" i="6"/>
  <c r="O1163" i="6" s="1"/>
  <c r="T1163" i="6" s="1"/>
  <c r="S1162" i="6"/>
  <c r="S1163" i="6" s="1"/>
  <c r="R1163" i="6" l="1"/>
  <c r="Q1163" i="6"/>
  <c r="P1163" i="6"/>
  <c r="O1164" i="6" s="1"/>
  <c r="T1164" i="6" s="1"/>
  <c r="R1164" i="6" l="1"/>
  <c r="Q1164" i="6"/>
  <c r="P1164" i="6"/>
  <c r="O1165" i="6" s="1"/>
  <c r="T1165" i="6" s="1"/>
  <c r="S1164" i="6"/>
  <c r="R1165" i="6" l="1"/>
  <c r="Q1165" i="6"/>
  <c r="P1165" i="6"/>
  <c r="O1166" i="6" s="1"/>
  <c r="T1166" i="6" s="1"/>
  <c r="S1165" i="6"/>
  <c r="S1166" i="6" s="1"/>
  <c r="R1166" i="6" l="1"/>
  <c r="Q1166" i="6"/>
  <c r="P1166" i="6"/>
  <c r="O1167" i="6" s="1"/>
  <c r="T1167" i="6" s="1"/>
  <c r="R1167" i="6" l="1"/>
  <c r="Q1167" i="6"/>
  <c r="P1167" i="6"/>
  <c r="O1168" i="6" s="1"/>
  <c r="S1167" i="6"/>
  <c r="R1168" i="6" l="1"/>
  <c r="Q1168" i="6"/>
  <c r="P1168" i="6"/>
  <c r="O1169" i="6" s="1"/>
  <c r="T1169" i="6" s="1"/>
  <c r="S1168" i="6"/>
  <c r="T1168" i="6" s="1"/>
  <c r="S1169" i="6" l="1"/>
  <c r="R1169" i="6"/>
  <c r="Q1169" i="6"/>
  <c r="P1169" i="6"/>
  <c r="O1170" i="6" s="1"/>
  <c r="T1170" i="6" s="1"/>
  <c r="R1170" i="6" l="1"/>
  <c r="Q1170" i="6"/>
  <c r="P1170" i="6"/>
  <c r="O1171" i="6" s="1"/>
  <c r="T1171" i="6" s="1"/>
  <c r="S1170" i="6"/>
  <c r="Q1171" i="6" l="1"/>
  <c r="R1171" i="6"/>
  <c r="P1171" i="6"/>
  <c r="O1172" i="6" s="1"/>
  <c r="T1172" i="6" s="1"/>
  <c r="S1171" i="6"/>
  <c r="S1172" i="6" s="1"/>
  <c r="Q1172" i="6" l="1"/>
  <c r="R1172" i="6"/>
  <c r="P1172" i="6"/>
  <c r="O1173" i="6" s="1"/>
  <c r="T1173" i="6" s="1"/>
  <c r="Q1173" i="6" l="1"/>
  <c r="R1173" i="6"/>
  <c r="P1173" i="6"/>
  <c r="O1174" i="6" s="1"/>
  <c r="T1174" i="6" s="1"/>
  <c r="S1173" i="6"/>
  <c r="R1174" i="6" l="1"/>
  <c r="Q1174" i="6"/>
  <c r="P1174" i="6"/>
  <c r="O1175" i="6" s="1"/>
  <c r="T1175" i="6" s="1"/>
  <c r="S1174" i="6"/>
  <c r="S1175" i="6" s="1"/>
  <c r="Q1175" i="6" l="1"/>
  <c r="R1175" i="6"/>
  <c r="P1175" i="6"/>
  <c r="O1176" i="6" s="1"/>
  <c r="T1176" i="6" s="1"/>
  <c r="R1176" i="6" l="1"/>
  <c r="Q1176" i="6"/>
  <c r="P1176" i="6"/>
  <c r="O1177" i="6" s="1"/>
  <c r="T1177" i="6" s="1"/>
  <c r="S1176" i="6"/>
  <c r="S1177" i="6" s="1"/>
  <c r="Q1177" i="6" l="1"/>
  <c r="R1177" i="6"/>
  <c r="P1177" i="6"/>
  <c r="O1178" i="6" s="1"/>
  <c r="T1178" i="6" s="1"/>
  <c r="R1178" i="6" l="1"/>
  <c r="Q1178" i="6"/>
  <c r="P1178" i="6"/>
  <c r="O1179" i="6" s="1"/>
  <c r="T1179" i="6" s="1"/>
  <c r="S1178" i="6"/>
  <c r="S1179" i="6" s="1"/>
  <c r="R1179" i="6" l="1"/>
  <c r="Q1179" i="6"/>
  <c r="P1179" i="6"/>
  <c r="O1180" i="6" s="1"/>
  <c r="T1180" i="6" s="1"/>
  <c r="Q1180" i="6" l="1"/>
  <c r="R1180" i="6"/>
  <c r="P1180" i="6"/>
  <c r="O1181" i="6" s="1"/>
  <c r="T1181" i="6" s="1"/>
  <c r="S1180" i="6"/>
  <c r="S1181" i="6" s="1"/>
  <c r="Q1181" i="6" l="1"/>
  <c r="R1181" i="6"/>
  <c r="P1181" i="6"/>
  <c r="O1182" i="6" s="1"/>
  <c r="T1182" i="6" s="1"/>
  <c r="R1182" i="6" l="1"/>
  <c r="Q1182" i="6"/>
  <c r="P1182" i="6"/>
  <c r="O1183" i="6" s="1"/>
  <c r="T1183" i="6" s="1"/>
  <c r="S1182" i="6"/>
  <c r="S1183" i="6" s="1"/>
  <c r="R1183" i="6" l="1"/>
  <c r="Q1183" i="6"/>
  <c r="P1183" i="6"/>
  <c r="O1184" i="6" s="1"/>
  <c r="T1184" i="6" s="1"/>
  <c r="R1184" i="6" l="1"/>
  <c r="Q1184" i="6"/>
  <c r="P1184" i="6"/>
  <c r="O1185" i="6" s="1"/>
  <c r="T1185" i="6" s="1"/>
  <c r="S1184" i="6"/>
  <c r="S1185" i="6" s="1"/>
  <c r="R1185" i="6" l="1"/>
  <c r="Q1185" i="6"/>
  <c r="P1185" i="6"/>
  <c r="O1186" i="6" s="1"/>
  <c r="T1186" i="6" s="1"/>
  <c r="R1186" i="6" l="1"/>
  <c r="Q1186" i="6"/>
  <c r="P1186" i="6"/>
  <c r="O1187" i="6" s="1"/>
  <c r="T1187" i="6" s="1"/>
  <c r="S1186" i="6"/>
  <c r="S1187" i="6" s="1"/>
  <c r="R1187" i="6" l="1"/>
  <c r="Q1187" i="6"/>
  <c r="P1187" i="6"/>
  <c r="O1188" i="6" s="1"/>
  <c r="T1188" i="6" s="1"/>
  <c r="R1188" i="6" l="1"/>
  <c r="Q1188" i="6"/>
  <c r="P1188" i="6"/>
  <c r="O1189" i="6" s="1"/>
  <c r="T1189" i="6" s="1"/>
  <c r="S1188" i="6"/>
  <c r="S1189" i="6" s="1"/>
  <c r="R1189" i="6" l="1"/>
  <c r="Q1189" i="6"/>
  <c r="P1189" i="6"/>
  <c r="O1190" i="6" s="1"/>
  <c r="T1190" i="6" s="1"/>
  <c r="R1190" i="6" l="1"/>
  <c r="Q1190" i="6"/>
  <c r="P1190" i="6"/>
  <c r="O1191" i="6" s="1"/>
  <c r="T1191" i="6" s="1"/>
  <c r="S1190" i="6"/>
  <c r="S1191" i="6" s="1"/>
  <c r="R1191" i="6" l="1"/>
  <c r="Q1191" i="6"/>
  <c r="P1191" i="6"/>
  <c r="O1192" i="6" s="1"/>
  <c r="T1192" i="6" s="1"/>
  <c r="Q1192" i="6" l="1"/>
  <c r="R1192" i="6"/>
  <c r="P1192" i="6"/>
  <c r="O1193" i="6" s="1"/>
  <c r="T1193" i="6" s="1"/>
  <c r="S1192" i="6"/>
  <c r="S1193" i="6" s="1"/>
  <c r="R1193" i="6" l="1"/>
  <c r="Q1193" i="6"/>
  <c r="P1193" i="6"/>
  <c r="O1194" i="6" s="1"/>
  <c r="T1194" i="6" s="1"/>
  <c r="R1194" i="6" l="1"/>
  <c r="Q1194" i="6"/>
  <c r="P1194" i="6"/>
  <c r="O1195" i="6" s="1"/>
  <c r="T1195" i="6" s="1"/>
  <c r="S1194" i="6"/>
  <c r="R1195" i="6" l="1"/>
  <c r="Q1195" i="6"/>
  <c r="P1195" i="6"/>
  <c r="O1196" i="6" s="1"/>
  <c r="T1196" i="6" s="1"/>
  <c r="S1195" i="6"/>
  <c r="S1196" i="6" s="1"/>
  <c r="R1196" i="6" l="1"/>
  <c r="Q1196" i="6"/>
  <c r="P1196" i="6"/>
  <c r="O1197" i="6" s="1"/>
  <c r="T1197" i="6" s="1"/>
  <c r="R1197" i="6" l="1"/>
  <c r="Q1197" i="6"/>
  <c r="P1197" i="6"/>
  <c r="O1198" i="6" s="1"/>
  <c r="S1197" i="6"/>
  <c r="R1198" i="6" l="1"/>
  <c r="Q1198" i="6"/>
  <c r="P1198" i="6"/>
  <c r="O1199" i="6" s="1"/>
  <c r="T1199" i="6" s="1"/>
  <c r="S1198" i="6"/>
  <c r="T1198" i="6" s="1"/>
  <c r="R1199" i="6" l="1"/>
  <c r="Q1199" i="6"/>
  <c r="P1199" i="6"/>
  <c r="O1200" i="6" s="1"/>
  <c r="T1200" i="6" s="1"/>
  <c r="S1199" i="6"/>
  <c r="S1200" i="6" s="1"/>
  <c r="R1200" i="6" l="1"/>
  <c r="Q1200" i="6"/>
  <c r="P1200" i="6"/>
  <c r="O1201" i="6" s="1"/>
  <c r="T1201" i="6" s="1"/>
  <c r="R1201" i="6" l="1"/>
  <c r="Q1201" i="6"/>
  <c r="P1201" i="6"/>
  <c r="O1202" i="6" s="1"/>
  <c r="T1202" i="6" s="1"/>
  <c r="S1201" i="6"/>
  <c r="S1202" i="6" s="1"/>
  <c r="R1202" i="6" l="1"/>
  <c r="Q1202" i="6"/>
  <c r="P1202" i="6"/>
  <c r="O1203" i="6" s="1"/>
  <c r="T1203" i="6" s="1"/>
  <c r="R1203" i="6" l="1"/>
  <c r="Q1203" i="6"/>
  <c r="P1203" i="6"/>
  <c r="O1204" i="6" s="1"/>
  <c r="T1204" i="6" s="1"/>
  <c r="S1203" i="6"/>
  <c r="S1204" i="6" s="1"/>
  <c r="R1204" i="6" l="1"/>
  <c r="Q1204" i="6"/>
  <c r="P1204" i="6"/>
  <c r="O1205" i="6" s="1"/>
  <c r="T1205" i="6" s="1"/>
  <c r="R1205" i="6" l="1"/>
  <c r="Q1205" i="6"/>
  <c r="P1205" i="6"/>
  <c r="O1206" i="6" s="1"/>
  <c r="T1206" i="6" s="1"/>
  <c r="S1205" i="6"/>
  <c r="S1206" i="6" s="1"/>
  <c r="Q1206" i="6" l="1"/>
  <c r="R1206" i="6"/>
  <c r="P1206" i="6"/>
  <c r="O1207" i="6" s="1"/>
  <c r="T1207" i="6" s="1"/>
  <c r="R1207" i="6" l="1"/>
  <c r="Q1207" i="6"/>
  <c r="P1207" i="6"/>
  <c r="O1208" i="6" s="1"/>
  <c r="T1208" i="6" s="1"/>
  <c r="S1207" i="6"/>
  <c r="S1208" i="6" s="1"/>
  <c r="Q1208" i="6" l="1"/>
  <c r="R1208" i="6"/>
  <c r="P1208" i="6"/>
  <c r="O1209" i="6" s="1"/>
  <c r="T1209" i="6" s="1"/>
  <c r="R1209" i="6" l="1"/>
  <c r="Q1209" i="6"/>
  <c r="P1209" i="6"/>
  <c r="O1210" i="6" s="1"/>
  <c r="S1209" i="6"/>
  <c r="R1210" i="6" l="1"/>
  <c r="Q1210" i="6"/>
  <c r="P1210" i="6"/>
  <c r="O1211" i="6" s="1"/>
  <c r="T1211" i="6" s="1"/>
  <c r="S1210" i="6"/>
  <c r="T1210" i="6" s="1"/>
  <c r="Q1211" i="6" l="1"/>
  <c r="R1211" i="6"/>
  <c r="P1211" i="6"/>
  <c r="O1212" i="6" s="1"/>
  <c r="T1212" i="6" s="1"/>
  <c r="S1211" i="6"/>
  <c r="S1212" i="6" s="1"/>
  <c r="Q1212" i="6" l="1"/>
  <c r="R1212" i="6"/>
  <c r="P1212" i="6"/>
  <c r="O1213" i="6" s="1"/>
  <c r="T1213" i="6" s="1"/>
  <c r="Q1213" i="6" l="1"/>
  <c r="R1213" i="6"/>
  <c r="P1213" i="6"/>
  <c r="O1214" i="6" s="1"/>
  <c r="T1214" i="6" s="1"/>
  <c r="S1213" i="6"/>
  <c r="S1214" i="6" s="1"/>
  <c r="Q1214" i="6" l="1"/>
  <c r="R1214" i="6"/>
  <c r="P1214" i="6"/>
  <c r="O1215" i="6" s="1"/>
  <c r="T1215" i="6" s="1"/>
  <c r="Q1215" i="6" l="1"/>
  <c r="R1215" i="6"/>
  <c r="P1215" i="6"/>
  <c r="O1216" i="6" s="1"/>
  <c r="T1216" i="6" s="1"/>
  <c r="S1215" i="6"/>
  <c r="R1216" i="6" l="1"/>
  <c r="Q1216" i="6"/>
  <c r="P1216" i="6"/>
  <c r="O1217" i="6" s="1"/>
  <c r="T1217" i="6" s="1"/>
  <c r="S1216" i="6"/>
  <c r="S1217" i="6" s="1"/>
  <c r="Q1217" i="6" l="1"/>
  <c r="R1217" i="6"/>
  <c r="P1217" i="6"/>
  <c r="O1218" i="6" s="1"/>
  <c r="T1218" i="6" s="1"/>
  <c r="R1218" i="6" l="1"/>
  <c r="Q1218" i="6"/>
  <c r="P1218" i="6"/>
  <c r="O1219" i="6" s="1"/>
  <c r="T1219" i="6" s="1"/>
  <c r="S1218" i="6"/>
  <c r="S1219" i="6" l="1"/>
  <c r="R1219" i="6"/>
  <c r="Q1219" i="6"/>
  <c r="P1219" i="6"/>
  <c r="O1220" i="6" s="1"/>
  <c r="T1220" i="6" s="1"/>
  <c r="Q1220" i="6" l="1"/>
  <c r="R1220" i="6"/>
  <c r="P1220" i="6"/>
  <c r="O1221" i="6" s="1"/>
  <c r="T1221" i="6" s="1"/>
  <c r="S1220" i="6"/>
  <c r="S1221" i="6" s="1"/>
  <c r="R1221" i="6" l="1"/>
  <c r="Q1221" i="6"/>
  <c r="P1221" i="6"/>
  <c r="O1222" i="6" s="1"/>
  <c r="T1222" i="6" s="1"/>
  <c r="R1222" i="6" l="1"/>
  <c r="Q1222" i="6"/>
  <c r="P1222" i="6"/>
  <c r="O1223" i="6" s="1"/>
  <c r="T1223" i="6" s="1"/>
  <c r="S1222" i="6"/>
  <c r="S1223" i="6" l="1"/>
  <c r="R1223" i="6"/>
  <c r="Q1223" i="6"/>
  <c r="P1223" i="6"/>
  <c r="O1224" i="6" s="1"/>
  <c r="T1224" i="6" s="1"/>
  <c r="R1224" i="6" l="1"/>
  <c r="Q1224" i="6"/>
  <c r="P1224" i="6"/>
  <c r="O1225" i="6" s="1"/>
  <c r="T1225" i="6" s="1"/>
  <c r="S1224" i="6"/>
  <c r="S1225" i="6" s="1"/>
  <c r="R1225" i="6" l="1"/>
  <c r="Q1225" i="6"/>
  <c r="P1225" i="6"/>
  <c r="O1226" i="6" s="1"/>
  <c r="T1226" i="6" s="1"/>
  <c r="R1226" i="6" l="1"/>
  <c r="Q1226" i="6"/>
  <c r="P1226" i="6"/>
  <c r="O1227" i="6" s="1"/>
  <c r="T1227" i="6" s="1"/>
  <c r="S1226" i="6"/>
  <c r="S1227" i="6" s="1"/>
  <c r="R1227" i="6" l="1"/>
  <c r="Q1227" i="6"/>
  <c r="P1227" i="6"/>
  <c r="O1228" i="6" s="1"/>
  <c r="T1228" i="6" s="1"/>
  <c r="R1228" i="6" l="1"/>
  <c r="Q1228" i="6"/>
  <c r="P1228" i="6"/>
  <c r="O1229" i="6" s="1"/>
  <c r="T1229" i="6" s="1"/>
  <c r="S1228" i="6"/>
  <c r="S1229" i="6" s="1"/>
  <c r="R1229" i="6" l="1"/>
  <c r="Q1229" i="6"/>
  <c r="P1229" i="6"/>
  <c r="O1230" i="6" s="1"/>
  <c r="T1230" i="6" s="1"/>
  <c r="R1230" i="6" l="1"/>
  <c r="Q1230" i="6"/>
  <c r="P1230" i="6"/>
  <c r="O1231" i="6" s="1"/>
  <c r="T1231" i="6" s="1"/>
  <c r="S1230" i="6"/>
  <c r="S1231" i="6" s="1"/>
  <c r="R1231" i="6" l="1"/>
  <c r="Q1231" i="6"/>
  <c r="P1231" i="6"/>
  <c r="O1232" i="6" s="1"/>
  <c r="T1232" i="6" s="1"/>
  <c r="Q1232" i="6" l="1"/>
  <c r="R1232" i="6"/>
  <c r="P1232" i="6"/>
  <c r="O1233" i="6" s="1"/>
  <c r="S1232" i="6"/>
  <c r="R1233" i="6" l="1"/>
  <c r="Q1233" i="6"/>
  <c r="P1233" i="6"/>
  <c r="O1234" i="6" s="1"/>
  <c r="T1234" i="6" s="1"/>
  <c r="S1233" i="6"/>
  <c r="T1233" i="6" s="1"/>
  <c r="Q1234" i="6" l="1"/>
  <c r="R1234" i="6"/>
  <c r="P1234" i="6"/>
  <c r="O1235" i="6" s="1"/>
  <c r="T1235" i="6" s="1"/>
  <c r="S1234" i="6"/>
  <c r="S1235" i="6" s="1"/>
  <c r="Q1235" i="6" l="1"/>
  <c r="R1235" i="6"/>
  <c r="P1235" i="6"/>
  <c r="O1236" i="6" s="1"/>
  <c r="T1236" i="6" s="1"/>
  <c r="R1236" i="6" l="1"/>
  <c r="Q1236" i="6"/>
  <c r="P1236" i="6"/>
  <c r="O1237" i="6" s="1"/>
  <c r="T1237" i="6" s="1"/>
  <c r="S1236" i="6"/>
  <c r="S1237" i="6" s="1"/>
  <c r="Q1237" i="6" l="1"/>
  <c r="R1237" i="6"/>
  <c r="P1237" i="6"/>
  <c r="O1238" i="6" s="1"/>
  <c r="T1238" i="6" s="1"/>
  <c r="R1238" i="6" l="1"/>
  <c r="Q1238" i="6"/>
  <c r="P1238" i="6"/>
  <c r="O1239" i="6" s="1"/>
  <c r="T1239" i="6" s="1"/>
  <c r="S1238" i="6"/>
  <c r="S1239" i="6" s="1"/>
  <c r="R1239" i="6" l="1"/>
  <c r="Q1239" i="6"/>
  <c r="P1239" i="6"/>
  <c r="O1240" i="6" s="1"/>
  <c r="T1240" i="6" s="1"/>
  <c r="Q1240" i="6" l="1"/>
  <c r="R1240" i="6"/>
  <c r="P1240" i="6"/>
  <c r="O1241" i="6" s="1"/>
  <c r="T1241" i="6" s="1"/>
  <c r="S1240" i="6"/>
  <c r="S1241" i="6" s="1"/>
  <c r="Q1241" i="6" l="1"/>
  <c r="R1241" i="6"/>
  <c r="P1241" i="6"/>
  <c r="O1242" i="6" s="1"/>
  <c r="T1242" i="6" s="1"/>
  <c r="R1242" i="6" l="1"/>
  <c r="Q1242" i="6"/>
  <c r="P1242" i="6"/>
  <c r="O1243" i="6" s="1"/>
  <c r="T1243" i="6" s="1"/>
  <c r="S1242" i="6"/>
  <c r="S1243" i="6" s="1"/>
  <c r="R1243" i="6" l="1"/>
  <c r="Q1243" i="6"/>
  <c r="P1243" i="6"/>
  <c r="O1244" i="6" s="1"/>
  <c r="T1244" i="6" s="1"/>
  <c r="R1244" i="6" l="1"/>
  <c r="Q1244" i="6"/>
  <c r="P1244" i="6"/>
  <c r="O1245" i="6" s="1"/>
  <c r="T1245" i="6" s="1"/>
  <c r="S1244" i="6"/>
  <c r="R1245" i="6" l="1"/>
  <c r="Q1245" i="6"/>
  <c r="P1245" i="6"/>
  <c r="O1246" i="6" s="1"/>
  <c r="T1246" i="6" s="1"/>
  <c r="S1245" i="6"/>
  <c r="R1246" i="6" l="1"/>
  <c r="Q1246" i="6"/>
  <c r="P1246" i="6"/>
  <c r="O1247" i="6" s="1"/>
  <c r="T1247" i="6" s="1"/>
  <c r="S1246" i="6"/>
  <c r="S1247" i="6" s="1"/>
  <c r="R1247" i="6" l="1"/>
  <c r="Q1247" i="6"/>
  <c r="P1247" i="6"/>
  <c r="O1248" i="6" s="1"/>
  <c r="R1248" i="6" l="1"/>
  <c r="Q1248" i="6"/>
  <c r="P1248" i="6"/>
  <c r="O1249" i="6" s="1"/>
  <c r="T1249" i="6" s="1"/>
  <c r="S1248" i="6"/>
  <c r="T1248" i="6" s="1"/>
  <c r="R1249" i="6" l="1"/>
  <c r="Q1249" i="6"/>
  <c r="P1249" i="6"/>
  <c r="O1250" i="6" s="1"/>
  <c r="T1250" i="6" s="1"/>
  <c r="S1249" i="6"/>
  <c r="R1250" i="6" l="1"/>
  <c r="Q1250" i="6"/>
  <c r="P1250" i="6"/>
  <c r="O1251" i="6" s="1"/>
  <c r="T1251" i="6" s="1"/>
  <c r="S1250" i="6"/>
  <c r="R1251" i="6" l="1"/>
  <c r="Q1251" i="6"/>
  <c r="P1251" i="6"/>
  <c r="O1252" i="6" s="1"/>
  <c r="T1252" i="6" s="1"/>
  <c r="S1251" i="6"/>
  <c r="S1252" i="6" s="1"/>
  <c r="R1252" i="6" l="1"/>
  <c r="Q1252" i="6"/>
  <c r="P1252" i="6"/>
  <c r="O1253" i="6" s="1"/>
  <c r="T1253" i="6" s="1"/>
  <c r="R1253" i="6" l="1"/>
  <c r="Q1253" i="6"/>
  <c r="P1253" i="6"/>
  <c r="O1254" i="6" s="1"/>
  <c r="T1254" i="6" s="1"/>
  <c r="S1253" i="6"/>
  <c r="S1254" i="6" s="1"/>
  <c r="Q1254" i="6" l="1"/>
  <c r="R1254" i="6"/>
  <c r="P1254" i="6"/>
  <c r="O1255" i="6" s="1"/>
  <c r="T1255" i="6" s="1"/>
  <c r="Q1255" i="6" l="1"/>
  <c r="R1255" i="6"/>
  <c r="P1255" i="6"/>
  <c r="O1256" i="6" s="1"/>
  <c r="T1256" i="6" s="1"/>
  <c r="S1255" i="6"/>
  <c r="S1256" i="6" s="1"/>
  <c r="R1256" i="6" l="1"/>
  <c r="Q1256" i="6"/>
  <c r="P1256" i="6"/>
  <c r="O1257" i="6" s="1"/>
  <c r="T1257" i="6" s="1"/>
  <c r="Q1257" i="6" l="1"/>
  <c r="R1257" i="6"/>
  <c r="P1257" i="6"/>
  <c r="O1258" i="6" s="1"/>
  <c r="T1258" i="6" s="1"/>
  <c r="S1257" i="6"/>
  <c r="R1258" i="6" l="1"/>
  <c r="Q1258" i="6"/>
  <c r="P1258" i="6"/>
  <c r="O1259" i="6" s="1"/>
  <c r="T1259" i="6" s="1"/>
  <c r="S1258" i="6"/>
  <c r="S1259" i="6" l="1"/>
  <c r="R1259" i="6"/>
  <c r="Q1259" i="6"/>
  <c r="P1259" i="6"/>
  <c r="O1260" i="6" s="1"/>
  <c r="T1260" i="6" s="1"/>
  <c r="Q1260" i="6" l="1"/>
  <c r="R1260" i="6"/>
  <c r="P1260" i="6"/>
  <c r="O1261" i="6" s="1"/>
  <c r="T1261" i="6" s="1"/>
  <c r="S1260" i="6"/>
  <c r="S1261" i="6" l="1"/>
  <c r="R1261" i="6"/>
  <c r="Q1261" i="6"/>
  <c r="P1261" i="6"/>
  <c r="O1262" i="6" s="1"/>
  <c r="T1262" i="6" s="1"/>
  <c r="Q1262" i="6" l="1"/>
  <c r="R1262" i="6"/>
  <c r="P1262" i="6"/>
  <c r="O1263" i="6" s="1"/>
  <c r="T1263" i="6" s="1"/>
  <c r="S1262" i="6"/>
  <c r="S1263" i="6" s="1"/>
  <c r="R1263" i="6" l="1"/>
  <c r="Q1263" i="6"/>
  <c r="P1263" i="6"/>
  <c r="O1264" i="6" s="1"/>
  <c r="T1264" i="6" s="1"/>
  <c r="Q1264" i="6" l="1"/>
  <c r="R1264" i="6"/>
  <c r="P1264" i="6"/>
  <c r="O1265" i="6" s="1"/>
  <c r="T1265" i="6" s="1"/>
  <c r="S1264" i="6"/>
  <c r="S1265" i="6" l="1"/>
  <c r="Q1265" i="6"/>
  <c r="R1265" i="6"/>
  <c r="P1265" i="6"/>
  <c r="O1266" i="6" s="1"/>
  <c r="T1266" i="6" s="1"/>
  <c r="R1266" i="6" l="1"/>
  <c r="Q1266" i="6"/>
  <c r="P1266" i="6"/>
  <c r="O1267" i="6" s="1"/>
  <c r="T1267" i="6" s="1"/>
  <c r="S1266" i="6"/>
  <c r="S1267" i="6" l="1"/>
  <c r="R1267" i="6"/>
  <c r="Q1267" i="6"/>
  <c r="P1267" i="6"/>
  <c r="O1268" i="6" s="1"/>
  <c r="T1268" i="6" s="1"/>
  <c r="Q1268" i="6" l="1"/>
  <c r="R1268" i="6"/>
  <c r="P1268" i="6"/>
  <c r="O1269" i="6" s="1"/>
  <c r="T1269" i="6" s="1"/>
  <c r="S1268" i="6"/>
  <c r="R1269" i="6" l="1"/>
  <c r="Q1269" i="6"/>
  <c r="P1269" i="6"/>
  <c r="O1270" i="6" s="1"/>
  <c r="T1270" i="6" s="1"/>
  <c r="S1269" i="6"/>
  <c r="S1270" i="6" s="1"/>
  <c r="R1270" i="6" l="1"/>
  <c r="Q1270" i="6"/>
  <c r="P1270" i="6"/>
  <c r="O1271" i="6" s="1"/>
  <c r="T1271" i="6" s="1"/>
  <c r="R1271" i="6" l="1"/>
  <c r="Q1271" i="6"/>
  <c r="P1271" i="6"/>
  <c r="O1272" i="6" s="1"/>
  <c r="T1272" i="6" s="1"/>
  <c r="S1271" i="6"/>
  <c r="S1272" i="6" s="1"/>
  <c r="Q1272" i="6" l="1"/>
  <c r="R1272" i="6"/>
  <c r="P1272" i="6"/>
  <c r="O1273" i="6" s="1"/>
  <c r="T1273" i="6" s="1"/>
  <c r="R1273" i="6" l="1"/>
  <c r="Q1273" i="6"/>
  <c r="P1273" i="6"/>
  <c r="O1274" i="6" s="1"/>
  <c r="T1274" i="6" s="1"/>
  <c r="S1273" i="6"/>
  <c r="R1274" i="6" l="1"/>
  <c r="Q1274" i="6"/>
  <c r="S1274" i="6"/>
  <c r="P1274" i="6"/>
  <c r="O1275" i="6" s="1"/>
  <c r="T1275" i="6" s="1"/>
  <c r="Q1275" i="6" l="1"/>
  <c r="R1275" i="6"/>
  <c r="P1275" i="6"/>
  <c r="O1276" i="6" s="1"/>
  <c r="T1276" i="6" s="1"/>
  <c r="S1275" i="6"/>
  <c r="S1276" i="6" s="1"/>
  <c r="R1276" i="6" l="1"/>
  <c r="Q1276" i="6"/>
  <c r="P1276" i="6"/>
  <c r="O1277" i="6" s="1"/>
  <c r="T1277" i="6" s="1"/>
  <c r="Q1277" i="6" l="1"/>
  <c r="R1277" i="6"/>
  <c r="P1277" i="6"/>
  <c r="O1278" i="6" s="1"/>
  <c r="T1278" i="6" s="1"/>
  <c r="S1277" i="6"/>
  <c r="S1278" i="6" s="1"/>
  <c r="R1278" i="6" l="1"/>
  <c r="Q1278" i="6"/>
  <c r="P1278" i="6"/>
  <c r="O1279" i="6" s="1"/>
  <c r="T1279" i="6" s="1"/>
  <c r="R1279" i="6" l="1"/>
  <c r="Q1279" i="6"/>
  <c r="P1279" i="6"/>
  <c r="O1280" i="6" s="1"/>
  <c r="T1280" i="6" s="1"/>
  <c r="S1279" i="6"/>
  <c r="S1280" i="6" l="1"/>
  <c r="Q1280" i="6"/>
  <c r="R1280" i="6"/>
  <c r="P1280" i="6"/>
  <c r="O1281" i="6" s="1"/>
  <c r="T1281" i="6" s="1"/>
  <c r="R1281" i="6" l="1"/>
  <c r="Q1281" i="6"/>
  <c r="P1281" i="6"/>
  <c r="O1282" i="6" s="1"/>
  <c r="T1282" i="6" s="1"/>
  <c r="S1281" i="6"/>
  <c r="S1282" i="6" s="1"/>
  <c r="R1282" i="6" l="1"/>
  <c r="Q1282" i="6"/>
  <c r="P1282" i="6"/>
  <c r="O1283" i="6" s="1"/>
  <c r="T1283" i="6" s="1"/>
  <c r="R1283" i="6" l="1"/>
  <c r="Q1283" i="6"/>
  <c r="P1283" i="6"/>
  <c r="O1284" i="6" s="1"/>
  <c r="T1284" i="6" s="1"/>
  <c r="S1283" i="6"/>
  <c r="S1284" i="6" l="1"/>
  <c r="R1284" i="6"/>
  <c r="Q1284" i="6"/>
  <c r="P1284" i="6"/>
  <c r="O1285" i="6" s="1"/>
  <c r="T1285" i="6" s="1"/>
  <c r="R1285" i="6" l="1"/>
  <c r="Q1285" i="6"/>
  <c r="P1285" i="6"/>
  <c r="O1286" i="6" s="1"/>
  <c r="T1286" i="6" s="1"/>
  <c r="S1285" i="6"/>
  <c r="S1286" i="6" l="1"/>
  <c r="R1286" i="6"/>
  <c r="Q1286" i="6"/>
  <c r="P1286" i="6"/>
  <c r="O1287" i="6" s="1"/>
  <c r="T1287" i="6" s="1"/>
  <c r="Q1287" i="6" l="1"/>
  <c r="R1287" i="6"/>
  <c r="P1287" i="6"/>
  <c r="O1288" i="6" s="1"/>
  <c r="T1288" i="6" s="1"/>
  <c r="S1287" i="6"/>
  <c r="S1288" i="6" s="1"/>
  <c r="R1288" i="6" l="1"/>
  <c r="Q1288" i="6"/>
  <c r="P1288" i="6"/>
  <c r="O1289" i="6" s="1"/>
  <c r="T1289" i="6" s="1"/>
  <c r="R1289" i="6" l="1"/>
  <c r="Q1289" i="6"/>
  <c r="P1289" i="6"/>
  <c r="O1290" i="6" s="1"/>
  <c r="T1290" i="6" s="1"/>
  <c r="S1289" i="6"/>
  <c r="S1290" i="6" s="1"/>
  <c r="R1290" i="6" l="1"/>
  <c r="Q1290" i="6"/>
  <c r="P1290" i="6"/>
  <c r="O1291" i="6" s="1"/>
  <c r="T1291" i="6" s="1"/>
  <c r="R1291" i="6" l="1"/>
  <c r="Q1291" i="6"/>
  <c r="P1291" i="6"/>
  <c r="O1292" i="6" s="1"/>
  <c r="T1292" i="6" s="1"/>
  <c r="S1291" i="6"/>
  <c r="S1292" i="6" l="1"/>
  <c r="Q1292" i="6"/>
  <c r="R1292" i="6"/>
  <c r="P1292" i="6"/>
  <c r="O1293" i="6" s="1"/>
  <c r="T1293" i="6" s="1"/>
  <c r="Q1293" i="6" l="1"/>
  <c r="R1293" i="6"/>
  <c r="P1293" i="6"/>
  <c r="O1294" i="6" s="1"/>
  <c r="T1294" i="6" s="1"/>
  <c r="S1293" i="6"/>
  <c r="S1294" i="6" s="1"/>
  <c r="R1294" i="6" l="1"/>
  <c r="Q1294" i="6"/>
  <c r="P1294" i="6"/>
  <c r="O1295" i="6" s="1"/>
  <c r="T1295" i="6" s="1"/>
  <c r="R1295" i="6" l="1"/>
  <c r="Q1295" i="6"/>
  <c r="P1295" i="6"/>
  <c r="O1296" i="6" s="1"/>
  <c r="T1296" i="6" s="1"/>
  <c r="S1295" i="6"/>
  <c r="S1296" i="6" l="1"/>
  <c r="R1296" i="6"/>
  <c r="Q1296" i="6"/>
  <c r="P1296" i="6"/>
  <c r="O1297" i="6" s="1"/>
  <c r="T1297" i="6" s="1"/>
  <c r="Q1297" i="6" l="1"/>
  <c r="R1297" i="6"/>
  <c r="P1297" i="6"/>
  <c r="O1298" i="6" s="1"/>
  <c r="T1298" i="6" s="1"/>
  <c r="S1297" i="6"/>
  <c r="S1298" i="6" s="1"/>
  <c r="R1298" i="6" l="1"/>
  <c r="Q1298" i="6"/>
  <c r="P1298" i="6"/>
  <c r="O1299" i="6" s="1"/>
  <c r="T1299" i="6" s="1"/>
  <c r="R1299" i="6" l="1"/>
  <c r="Q1299" i="6"/>
  <c r="P1299" i="6"/>
  <c r="O1300" i="6" s="1"/>
  <c r="T1300" i="6" s="1"/>
  <c r="S1299" i="6"/>
  <c r="S1300" i="6" s="1"/>
  <c r="Q1300" i="6" l="1"/>
  <c r="R1300" i="6"/>
  <c r="P1300" i="6"/>
  <c r="O1301" i="6" s="1"/>
  <c r="T1301" i="6" s="1"/>
  <c r="R1301" i="6" l="1"/>
  <c r="Q1301" i="6"/>
  <c r="P1301" i="6"/>
  <c r="O1302" i="6" s="1"/>
  <c r="S1301" i="6"/>
  <c r="R1302" i="6" l="1"/>
  <c r="Q1302" i="6"/>
  <c r="P1302" i="6"/>
  <c r="O1303" i="6" s="1"/>
  <c r="T1303" i="6" s="1"/>
  <c r="S1302" i="6"/>
  <c r="S1303" i="6" l="1"/>
  <c r="T1302" i="6"/>
  <c r="R1303" i="6"/>
  <c r="Q1303" i="6"/>
  <c r="P1303" i="6"/>
  <c r="O1304" i="6" s="1"/>
  <c r="T1304" i="6" s="1"/>
  <c r="Q1304" i="6" l="1"/>
  <c r="R1304" i="6"/>
  <c r="P1304" i="6"/>
  <c r="O1305" i="6" s="1"/>
  <c r="T1305" i="6" s="1"/>
  <c r="S1304" i="6"/>
  <c r="S1305" i="6" l="1"/>
  <c r="Q1305" i="6"/>
  <c r="R1305" i="6"/>
  <c r="P1305" i="6"/>
  <c r="O1306" i="6" s="1"/>
  <c r="T1306" i="6" s="1"/>
  <c r="R1306" i="6" l="1"/>
  <c r="Q1306" i="6"/>
  <c r="P1306" i="6"/>
  <c r="O1307" i="6" s="1"/>
  <c r="T1307" i="6" s="1"/>
  <c r="S1306" i="6"/>
  <c r="S1307" i="6" s="1"/>
  <c r="R1307" i="6" l="1"/>
  <c r="Q1307" i="6"/>
  <c r="P1307" i="6"/>
  <c r="O1308" i="6" s="1"/>
  <c r="T1308" i="6" s="1"/>
  <c r="R1308" i="6" l="1"/>
  <c r="Q1308" i="6"/>
  <c r="P1308" i="6"/>
  <c r="O1309" i="6" s="1"/>
  <c r="T1309" i="6" s="1"/>
  <c r="S1308" i="6"/>
  <c r="Q1309" i="6" l="1"/>
  <c r="R1309" i="6"/>
  <c r="P1309" i="6"/>
  <c r="O1310" i="6" s="1"/>
  <c r="T1310" i="6" s="1"/>
  <c r="S1309" i="6"/>
  <c r="S1310" i="6" s="1"/>
  <c r="Q1310" i="6" l="1"/>
  <c r="R1310" i="6"/>
  <c r="P1310" i="6"/>
  <c r="O1311" i="6" s="1"/>
  <c r="T1311" i="6" s="1"/>
  <c r="R1311" i="6" l="1"/>
  <c r="Q1311" i="6"/>
  <c r="P1311" i="6"/>
  <c r="O1312" i="6" s="1"/>
  <c r="T1312" i="6" s="1"/>
  <c r="S1311" i="6"/>
  <c r="S1312" i="6" s="1"/>
  <c r="R1312" i="6" l="1"/>
  <c r="Q1312" i="6"/>
  <c r="P1312" i="6"/>
  <c r="O1313" i="6" s="1"/>
  <c r="T1313" i="6" s="1"/>
  <c r="R1313" i="6" l="1"/>
  <c r="Q1313" i="6"/>
  <c r="P1313" i="6"/>
  <c r="O1314" i="6" s="1"/>
  <c r="T1314" i="6" s="1"/>
  <c r="S1313" i="6"/>
  <c r="S1314" i="6" s="1"/>
  <c r="Q1314" i="6" l="1"/>
  <c r="R1314" i="6"/>
  <c r="P1314" i="6"/>
  <c r="O1315" i="6" s="1"/>
  <c r="T1315" i="6" s="1"/>
  <c r="R1315" i="6" l="1"/>
  <c r="Q1315" i="6"/>
  <c r="P1315" i="6"/>
  <c r="O1316" i="6" s="1"/>
  <c r="T1316" i="6" s="1"/>
  <c r="S1315" i="6"/>
  <c r="R1316" i="6" l="1"/>
  <c r="Q1316" i="6"/>
  <c r="P1316" i="6"/>
  <c r="O1317" i="6" s="1"/>
  <c r="T1317" i="6" s="1"/>
  <c r="S1316" i="6"/>
  <c r="S1317" i="6" s="1"/>
  <c r="R1317" i="6" l="1"/>
  <c r="Q1317" i="6"/>
  <c r="P1317" i="6"/>
  <c r="O1318" i="6" s="1"/>
  <c r="T1318" i="6" s="1"/>
  <c r="R1318" i="6" l="1"/>
  <c r="Q1318" i="6"/>
  <c r="P1318" i="6"/>
  <c r="O1319" i="6" s="1"/>
  <c r="T1319" i="6" s="1"/>
  <c r="S1318" i="6"/>
  <c r="S1319" i="6" s="1"/>
  <c r="R1319" i="6" l="1"/>
  <c r="Q1319" i="6"/>
  <c r="P1319" i="6"/>
  <c r="O1320" i="6" s="1"/>
  <c r="T1320" i="6" s="1"/>
  <c r="Q1320" i="6" l="1"/>
  <c r="R1320" i="6"/>
  <c r="P1320" i="6"/>
  <c r="O1321" i="6" s="1"/>
  <c r="T1321" i="6" s="1"/>
  <c r="S1320" i="6"/>
  <c r="S1321" i="6" s="1"/>
  <c r="R1321" i="6" l="1"/>
  <c r="Q1321" i="6"/>
  <c r="P1321" i="6"/>
  <c r="O1322" i="6" s="1"/>
  <c r="T1322" i="6" s="1"/>
  <c r="R1322" i="6" l="1"/>
  <c r="Q1322" i="6"/>
  <c r="P1322" i="6"/>
  <c r="O1323" i="6" s="1"/>
  <c r="T1323" i="6" s="1"/>
  <c r="S1322" i="6"/>
  <c r="S1323" i="6" s="1"/>
  <c r="R1323" i="6" l="1"/>
  <c r="Q1323" i="6"/>
  <c r="P1323" i="6"/>
  <c r="O1324" i="6" s="1"/>
  <c r="T1324" i="6" s="1"/>
  <c r="R1324" i="6" l="1"/>
  <c r="Q1324" i="6"/>
  <c r="P1324" i="6"/>
  <c r="O1325" i="6" s="1"/>
  <c r="T1325" i="6" s="1"/>
  <c r="S1324" i="6"/>
  <c r="S1325" i="6" l="1"/>
  <c r="R1325" i="6"/>
  <c r="Q1325" i="6"/>
  <c r="P1325" i="6"/>
  <c r="O1326" i="6" s="1"/>
  <c r="T1326" i="6" s="1"/>
  <c r="R1326" i="6" l="1"/>
  <c r="Q1326" i="6"/>
  <c r="P1326" i="6"/>
  <c r="O1327" i="6" s="1"/>
  <c r="T1327" i="6" s="1"/>
  <c r="S1326" i="6"/>
  <c r="S1327" i="6" s="1"/>
  <c r="R1327" i="6" l="1"/>
  <c r="Q1327" i="6"/>
  <c r="P1327" i="6"/>
  <c r="O1328" i="6" s="1"/>
  <c r="T1328" i="6" s="1"/>
  <c r="R1328" i="6" l="1"/>
  <c r="Q1328" i="6"/>
  <c r="P1328" i="6"/>
  <c r="O1329" i="6" s="1"/>
  <c r="T1329" i="6" s="1"/>
  <c r="S1328" i="6"/>
  <c r="S1329" i="6" s="1"/>
  <c r="R1329" i="6" l="1"/>
  <c r="Q1329" i="6"/>
  <c r="P1329" i="6"/>
  <c r="O1330" i="6" s="1"/>
  <c r="T1330" i="6" s="1"/>
  <c r="R1330" i="6" l="1"/>
  <c r="Q1330" i="6"/>
  <c r="P1330" i="6"/>
  <c r="O1331" i="6" s="1"/>
  <c r="T1331" i="6" s="1"/>
  <c r="S1330" i="6"/>
  <c r="S1331" i="6" s="1"/>
  <c r="Q1331" i="6" l="1"/>
  <c r="R1331" i="6"/>
  <c r="P1331" i="6"/>
  <c r="O1332" i="6" s="1"/>
  <c r="T1332" i="6" s="1"/>
  <c r="Q1332" i="6" l="1"/>
  <c r="R1332" i="6"/>
  <c r="P1332" i="6"/>
  <c r="O1333" i="6" s="1"/>
  <c r="T1333" i="6" s="1"/>
  <c r="S1332" i="6"/>
  <c r="S1333" i="6" s="1"/>
  <c r="R1333" i="6" l="1"/>
  <c r="Q1333" i="6"/>
  <c r="P1333" i="6"/>
  <c r="O1334" i="6" s="1"/>
  <c r="T1334" i="6" s="1"/>
  <c r="Q1334" i="6" l="1"/>
  <c r="R1334" i="6"/>
  <c r="P1334" i="6"/>
  <c r="O1335" i="6" s="1"/>
  <c r="T1335" i="6" s="1"/>
  <c r="S1334" i="6"/>
  <c r="S1335" i="6" s="1"/>
  <c r="R1335" i="6" l="1"/>
  <c r="Q1335" i="6"/>
  <c r="P1335" i="6"/>
  <c r="O1336" i="6" s="1"/>
  <c r="T1336" i="6" s="1"/>
  <c r="R1336" i="6" l="1"/>
  <c r="Q1336" i="6"/>
  <c r="P1336" i="6"/>
  <c r="O1337" i="6" s="1"/>
  <c r="T1337" i="6" s="1"/>
  <c r="S1336" i="6"/>
  <c r="S1337" i="6" s="1"/>
  <c r="Q1337" i="6" l="1"/>
  <c r="R1337" i="6"/>
  <c r="P1337" i="6"/>
  <c r="O1338" i="6" s="1"/>
  <c r="T1338" i="6" s="1"/>
  <c r="R1338" i="6" l="1"/>
  <c r="Q1338" i="6"/>
  <c r="P1338" i="6"/>
  <c r="O1339" i="6" s="1"/>
  <c r="T1339" i="6" s="1"/>
  <c r="S1338" i="6"/>
  <c r="Q1339" i="6" l="1"/>
  <c r="R1339" i="6"/>
  <c r="P1339" i="6"/>
  <c r="O1340" i="6" s="1"/>
  <c r="T1340" i="6" s="1"/>
  <c r="S1339" i="6"/>
  <c r="S1340" i="6" l="1"/>
  <c r="Q1340" i="6"/>
  <c r="R1340" i="6"/>
  <c r="P1340" i="6"/>
  <c r="O1341" i="6" s="1"/>
  <c r="T1341" i="6" s="1"/>
  <c r="R1341" i="6" l="1"/>
  <c r="Q1341" i="6"/>
  <c r="P1341" i="6"/>
  <c r="O1342" i="6" s="1"/>
  <c r="T1342" i="6" s="1"/>
  <c r="S1341" i="6"/>
  <c r="S1342" i="6" l="1"/>
  <c r="R1342" i="6"/>
  <c r="Q1342" i="6"/>
  <c r="P1342" i="6"/>
  <c r="O1343" i="6" s="1"/>
  <c r="Q1343" i="6" l="1"/>
  <c r="R1343" i="6"/>
  <c r="P1343" i="6"/>
  <c r="O1344" i="6" s="1"/>
  <c r="T1344" i="6" s="1"/>
  <c r="S1343" i="6"/>
  <c r="T1343" i="6" s="1"/>
  <c r="Q1344" i="6" l="1"/>
  <c r="R1344" i="6"/>
  <c r="P1344" i="6"/>
  <c r="O1345" i="6" s="1"/>
  <c r="T1345" i="6" s="1"/>
  <c r="S1344" i="6"/>
  <c r="R1345" i="6" l="1"/>
  <c r="Q1345" i="6"/>
  <c r="P1345" i="6"/>
  <c r="O1346" i="6" s="1"/>
  <c r="T1346" i="6" s="1"/>
  <c r="S1345" i="6"/>
  <c r="S1346" i="6" s="1"/>
  <c r="Q1346" i="6" l="1"/>
  <c r="R1346" i="6"/>
  <c r="P1346" i="6"/>
  <c r="O1347" i="6" s="1"/>
  <c r="T1347" i="6" s="1"/>
  <c r="R1347" i="6" l="1"/>
  <c r="Q1347" i="6"/>
  <c r="P1347" i="6"/>
  <c r="O1348" i="6" s="1"/>
  <c r="T1348" i="6" s="1"/>
  <c r="S1347" i="6"/>
  <c r="S1348" i="6" s="1"/>
  <c r="Q1348" i="6" l="1"/>
  <c r="R1348" i="6"/>
  <c r="P1348" i="6"/>
  <c r="O1349" i="6" s="1"/>
  <c r="T1349" i="6" s="1"/>
  <c r="R1349" i="6" l="1"/>
  <c r="Q1349" i="6"/>
  <c r="P1349" i="6"/>
  <c r="O1350" i="6" s="1"/>
  <c r="T1350" i="6" s="1"/>
  <c r="S1349" i="6"/>
  <c r="S1350" i="6" s="1"/>
  <c r="R1350" i="6" l="1"/>
  <c r="Q1350" i="6"/>
  <c r="P1350" i="6"/>
  <c r="O1351" i="6" s="1"/>
  <c r="T1351" i="6" s="1"/>
  <c r="R1351" i="6" l="1"/>
  <c r="Q1351" i="6"/>
  <c r="P1351" i="6"/>
  <c r="O1352" i="6" s="1"/>
  <c r="T1352" i="6" s="1"/>
  <c r="S1351" i="6"/>
  <c r="S1352" i="6" l="1"/>
  <c r="Q1352" i="6"/>
  <c r="R1352" i="6"/>
  <c r="P1352" i="6"/>
  <c r="O1353" i="6" s="1"/>
  <c r="T1353" i="6" s="1"/>
  <c r="R1353" i="6" l="1"/>
  <c r="Q1353" i="6"/>
  <c r="P1353" i="6"/>
  <c r="O1354" i="6" s="1"/>
  <c r="T1354" i="6" s="1"/>
  <c r="S1353" i="6"/>
  <c r="S1354" i="6" s="1"/>
  <c r="R1354" i="6" l="1"/>
  <c r="Q1354" i="6"/>
  <c r="P1354" i="6"/>
  <c r="O1355" i="6" s="1"/>
  <c r="T1355" i="6" s="1"/>
  <c r="Q1355" i="6" l="1"/>
  <c r="R1355" i="6"/>
  <c r="P1355" i="6"/>
  <c r="O1356" i="6" s="1"/>
  <c r="T1356" i="6" s="1"/>
  <c r="S1355" i="6"/>
  <c r="S1356" i="6" l="1"/>
  <c r="R1356" i="6"/>
  <c r="Q1356" i="6"/>
  <c r="P1356" i="6"/>
  <c r="O1357" i="6" s="1"/>
  <c r="R1357" i="6" l="1"/>
  <c r="Q1357" i="6"/>
  <c r="P1357" i="6"/>
  <c r="O1358" i="6" s="1"/>
  <c r="T1358" i="6" s="1"/>
  <c r="S1357" i="6"/>
  <c r="T1357" i="6" s="1"/>
  <c r="R1358" i="6" l="1"/>
  <c r="Q1358" i="6"/>
  <c r="P1358" i="6"/>
  <c r="O1359" i="6" s="1"/>
  <c r="T1359" i="6" s="1"/>
  <c r="S1358" i="6"/>
  <c r="R1359" i="6" l="1"/>
  <c r="Q1359" i="6"/>
  <c r="P1359" i="6"/>
  <c r="O1360" i="6" s="1"/>
  <c r="T1360" i="6" s="1"/>
  <c r="S1359" i="6"/>
  <c r="S1360" i="6" s="1"/>
  <c r="R1360" i="6" l="1"/>
  <c r="Q1360" i="6"/>
  <c r="P1360" i="6"/>
  <c r="O1361" i="6" s="1"/>
  <c r="T1361" i="6" s="1"/>
  <c r="Q1361" i="6" l="1"/>
  <c r="R1361" i="6"/>
  <c r="P1361" i="6"/>
  <c r="O1362" i="6" s="1"/>
  <c r="T1362" i="6" s="1"/>
  <c r="S1361" i="6"/>
  <c r="S1362" i="6" s="1"/>
  <c r="Q1362" i="6" l="1"/>
  <c r="R1362" i="6"/>
  <c r="P1362" i="6"/>
  <c r="O1363" i="6" s="1"/>
  <c r="T1363" i="6" s="1"/>
  <c r="R1363" i="6" l="1"/>
  <c r="Q1363" i="6"/>
  <c r="P1363" i="6"/>
  <c r="O1364" i="6" s="1"/>
  <c r="T1364" i="6" s="1"/>
  <c r="S1363" i="6"/>
  <c r="S1364" i="6" s="1"/>
  <c r="Q1364" i="6" l="1"/>
  <c r="R1364" i="6"/>
  <c r="P1364" i="6"/>
  <c r="O1365" i="6" s="1"/>
  <c r="T1365" i="6" s="1"/>
  <c r="R1365" i="6" l="1"/>
  <c r="Q1365" i="6"/>
  <c r="P1365" i="6"/>
  <c r="O1366" i="6" s="1"/>
  <c r="T1366" i="6" s="1"/>
  <c r="S1365" i="6"/>
  <c r="S1366" i="6" s="1"/>
  <c r="R1366" i="6" l="1"/>
  <c r="Q1366" i="6"/>
  <c r="P1366" i="6"/>
  <c r="O1367" i="6" s="1"/>
  <c r="T1367" i="6" s="1"/>
  <c r="R1367" i="6" l="1"/>
  <c r="Q1367" i="6"/>
  <c r="P1367" i="6"/>
  <c r="O1368" i="6" s="1"/>
  <c r="T1368" i="6" s="1"/>
  <c r="S1367" i="6"/>
  <c r="S1368" i="6" l="1"/>
  <c r="R1368" i="6"/>
  <c r="Q1368" i="6"/>
  <c r="P1368" i="6"/>
  <c r="O1369" i="6" s="1"/>
  <c r="T1369" i="6" s="1"/>
  <c r="R1369" i="6" l="1"/>
  <c r="Q1369" i="6"/>
  <c r="P1369" i="6"/>
  <c r="O1370" i="6" s="1"/>
  <c r="T1370" i="6" s="1"/>
  <c r="S1369" i="6"/>
  <c r="S1370" i="6" s="1"/>
  <c r="R1370" i="6" l="1"/>
  <c r="Q1370" i="6"/>
  <c r="P1370" i="6"/>
  <c r="O1371" i="6" s="1"/>
  <c r="T1371" i="6" s="1"/>
  <c r="R1371" i="6" l="1"/>
  <c r="Q1371" i="6"/>
  <c r="P1371" i="6"/>
  <c r="O1372" i="6" s="1"/>
  <c r="T1372" i="6" s="1"/>
  <c r="S1371" i="6"/>
  <c r="S1372" i="6" s="1"/>
  <c r="Q1372" i="6" l="1"/>
  <c r="R1372" i="6"/>
  <c r="P1372" i="6"/>
  <c r="O1373" i="6" s="1"/>
  <c r="T1373" i="6" s="1"/>
  <c r="R1373" i="6" l="1"/>
  <c r="Q1373" i="6"/>
  <c r="P1373" i="6"/>
  <c r="O1374" i="6" s="1"/>
  <c r="T1374" i="6" s="1"/>
  <c r="S1373" i="6"/>
  <c r="S1374" i="6" s="1"/>
  <c r="R1374" i="6" l="1"/>
  <c r="Q1374" i="6"/>
  <c r="P1374" i="6"/>
  <c r="O1375" i="6" s="1"/>
  <c r="T1375" i="6" s="1"/>
  <c r="Q1375" i="6" l="1"/>
  <c r="R1375" i="6"/>
  <c r="P1375" i="6"/>
  <c r="O1376" i="6" s="1"/>
  <c r="T1376" i="6" s="1"/>
  <c r="S1375" i="6"/>
  <c r="S1376" i="6" s="1"/>
  <c r="R1376" i="6" l="1"/>
  <c r="Q1376" i="6"/>
  <c r="P1376" i="6"/>
  <c r="O1377" i="6" s="1"/>
  <c r="T1377" i="6" s="1"/>
  <c r="R1377" i="6" l="1"/>
  <c r="Q1377" i="6"/>
  <c r="P1377" i="6"/>
  <c r="O1378" i="6" s="1"/>
  <c r="T1378" i="6" s="1"/>
  <c r="S1377" i="6"/>
  <c r="S1378" i="6" s="1"/>
  <c r="R1378" i="6" l="1"/>
  <c r="Q1378" i="6"/>
  <c r="P1378" i="6"/>
  <c r="O1379" i="6" s="1"/>
  <c r="T1379" i="6" s="1"/>
  <c r="R1379" i="6" l="1"/>
  <c r="Q1379" i="6"/>
  <c r="P1379" i="6"/>
  <c r="O1380" i="6" s="1"/>
  <c r="T1380" i="6" s="1"/>
  <c r="S1379" i="6"/>
  <c r="S1380" i="6" s="1"/>
  <c r="Q1380" i="6" l="1"/>
  <c r="R1380" i="6"/>
  <c r="P1380" i="6"/>
  <c r="O1381" i="6" s="1"/>
  <c r="T1381" i="6" s="1"/>
  <c r="R1381" i="6" l="1"/>
  <c r="Q1381" i="6"/>
  <c r="P1381" i="6"/>
  <c r="O1382" i="6" s="1"/>
  <c r="T1382" i="6" s="1"/>
  <c r="S1381" i="6"/>
  <c r="S1382" i="6" s="1"/>
  <c r="R1382" i="6" l="1"/>
  <c r="Q1382" i="6"/>
  <c r="P1382" i="6"/>
  <c r="O1383" i="6" s="1"/>
  <c r="T1383" i="6" s="1"/>
  <c r="R1383" i="6" l="1"/>
  <c r="Q1383" i="6"/>
  <c r="P1383" i="6"/>
  <c r="O1384" i="6" s="1"/>
  <c r="T1384" i="6" s="1"/>
  <c r="S1383" i="6"/>
  <c r="S1384" i="6" s="1"/>
  <c r="R1384" i="6" l="1"/>
  <c r="Q1384" i="6"/>
  <c r="P1384" i="6"/>
  <c r="O1385" i="6" s="1"/>
  <c r="T1385" i="6" s="1"/>
  <c r="R1385" i="6" l="1"/>
  <c r="Q1385" i="6"/>
  <c r="P1385" i="6"/>
  <c r="O1386" i="6" s="1"/>
  <c r="T1386" i="6" s="1"/>
  <c r="S1385" i="6"/>
  <c r="S1386" i="6" s="1"/>
  <c r="R1386" i="6" l="1"/>
  <c r="Q1386" i="6"/>
  <c r="P1386" i="6"/>
  <c r="O1387" i="6" s="1"/>
  <c r="T1387" i="6" s="1"/>
  <c r="R1387" i="6" l="1"/>
  <c r="Q1387" i="6"/>
  <c r="P1387" i="6"/>
  <c r="O1388" i="6" s="1"/>
  <c r="T1388" i="6" s="1"/>
  <c r="S1387" i="6"/>
  <c r="S1388" i="6" l="1"/>
  <c r="Q1388" i="6"/>
  <c r="R1388" i="6"/>
  <c r="P1388" i="6"/>
  <c r="O1389" i="6" s="1"/>
  <c r="T1389" i="6" s="1"/>
  <c r="Q1389" i="6" l="1"/>
  <c r="R1389" i="6"/>
  <c r="P1389" i="6"/>
  <c r="O1390" i="6" s="1"/>
  <c r="T1390" i="6" s="1"/>
  <c r="S1389" i="6"/>
  <c r="S1390" i="6" s="1"/>
  <c r="R1390" i="6" l="1"/>
  <c r="Q1390" i="6"/>
  <c r="P1390" i="6"/>
  <c r="O1391" i="6" s="1"/>
  <c r="T1391" i="6" s="1"/>
  <c r="R1391" i="6" l="1"/>
  <c r="Q1391" i="6"/>
  <c r="P1391" i="6"/>
  <c r="O1392" i="6" s="1"/>
  <c r="T1392" i="6" s="1"/>
  <c r="S1391" i="6"/>
  <c r="S1392" i="6" l="1"/>
  <c r="Q1392" i="6"/>
  <c r="R1392" i="6"/>
  <c r="P1392" i="6"/>
  <c r="O1393" i="6" s="1"/>
  <c r="T1393" i="6" s="1"/>
  <c r="R1393" i="6" l="1"/>
  <c r="Q1393" i="6"/>
  <c r="P1393" i="6"/>
  <c r="O1394" i="6" s="1"/>
  <c r="T1394" i="6" s="1"/>
  <c r="S1393" i="6"/>
  <c r="S1394" i="6" s="1"/>
  <c r="R1394" i="6" l="1"/>
  <c r="Q1394" i="6"/>
  <c r="P1394" i="6"/>
  <c r="O1395" i="6" s="1"/>
  <c r="T1395" i="6" s="1"/>
  <c r="Q1395" i="6" l="1"/>
  <c r="R1395" i="6"/>
  <c r="P1395" i="6"/>
  <c r="O1396" i="6" s="1"/>
  <c r="T1396" i="6" s="1"/>
  <c r="S1395" i="6"/>
  <c r="S1396" i="6" s="1"/>
  <c r="Q1396" i="6" l="1"/>
  <c r="R1396" i="6"/>
  <c r="P1396" i="6"/>
  <c r="O1397" i="6" s="1"/>
  <c r="T1397" i="6" s="1"/>
  <c r="R1397" i="6" l="1"/>
  <c r="Q1397" i="6"/>
  <c r="P1397" i="6"/>
  <c r="O1398" i="6" s="1"/>
  <c r="T1398" i="6" s="1"/>
  <c r="S1397" i="6"/>
  <c r="S1398" i="6" s="1"/>
  <c r="R1398" i="6" l="1"/>
  <c r="Q1398" i="6"/>
  <c r="P1398" i="6"/>
  <c r="O1399" i="6" s="1"/>
  <c r="R1399" i="6" l="1"/>
  <c r="Q1399" i="6"/>
  <c r="P1399" i="6"/>
  <c r="O1400" i="6" s="1"/>
  <c r="T1400" i="6" s="1"/>
  <c r="S1399" i="6"/>
  <c r="S1400" i="6" s="1"/>
  <c r="T1399" i="6" l="1"/>
  <c r="R1400" i="6"/>
  <c r="Q1400" i="6"/>
  <c r="P1400" i="6"/>
  <c r="O1401" i="6" s="1"/>
  <c r="T1401" i="6" s="1"/>
  <c r="Q1401" i="6" l="1"/>
  <c r="R1401" i="6"/>
  <c r="P1401" i="6"/>
  <c r="O1402" i="6" s="1"/>
  <c r="T1402" i="6" s="1"/>
  <c r="S1401" i="6"/>
  <c r="S1402" i="6" s="1"/>
  <c r="R1402" i="6" l="1"/>
  <c r="Q1402" i="6"/>
  <c r="P1402" i="6"/>
  <c r="O1403" i="6" s="1"/>
  <c r="T1403" i="6" s="1"/>
  <c r="Q1403" i="6" l="1"/>
  <c r="R1403" i="6"/>
  <c r="P1403" i="6"/>
  <c r="O1404" i="6" s="1"/>
  <c r="T1404" i="6" s="1"/>
  <c r="S1403" i="6"/>
  <c r="S1404" i="6" s="1"/>
  <c r="R1404" i="6" l="1"/>
  <c r="Q1404" i="6"/>
  <c r="P1404" i="6"/>
  <c r="O1405" i="6" s="1"/>
  <c r="T1405" i="6" s="1"/>
  <c r="R1405" i="6" l="1"/>
  <c r="Q1405" i="6"/>
  <c r="P1405" i="6"/>
  <c r="O1406" i="6" s="1"/>
  <c r="T1406" i="6" s="1"/>
  <c r="S1405" i="6"/>
  <c r="S1406" i="6" s="1"/>
  <c r="R1406" i="6" l="1"/>
  <c r="Q1406" i="6"/>
  <c r="P1406" i="6"/>
  <c r="O1407" i="6" s="1"/>
  <c r="T1407" i="6" s="1"/>
  <c r="R1407" i="6" l="1"/>
  <c r="Q1407" i="6"/>
  <c r="P1407" i="6"/>
  <c r="O1408" i="6" s="1"/>
  <c r="T1408" i="6" s="1"/>
  <c r="S1407" i="6"/>
  <c r="S1408" i="6" s="1"/>
  <c r="Q1408" i="6" l="1"/>
  <c r="R1408" i="6"/>
  <c r="P1408" i="6"/>
  <c r="O1409" i="6" s="1"/>
  <c r="T1409" i="6" s="1"/>
  <c r="R1409" i="6" l="1"/>
  <c r="Q1409" i="6"/>
  <c r="P1409" i="6"/>
  <c r="O1410" i="6" s="1"/>
  <c r="T1410" i="6" s="1"/>
  <c r="S1409" i="6"/>
  <c r="S1410" i="6" s="1"/>
  <c r="Q1410" i="6" l="1"/>
  <c r="R1410" i="6"/>
  <c r="P1410" i="6"/>
  <c r="O1411" i="6" s="1"/>
  <c r="T1411" i="6" s="1"/>
  <c r="R1411" i="6" l="1"/>
  <c r="Q1411" i="6"/>
  <c r="P1411" i="6"/>
  <c r="O1412" i="6" s="1"/>
  <c r="T1412" i="6" s="1"/>
  <c r="S1411" i="6"/>
  <c r="S1412" i="6" s="1"/>
  <c r="Q1412" i="6" l="1"/>
  <c r="R1412" i="6"/>
  <c r="P1412" i="6"/>
  <c r="O1413" i="6" s="1"/>
  <c r="T1413" i="6" s="1"/>
  <c r="Q1413" i="6" l="1"/>
  <c r="R1413" i="6"/>
  <c r="P1413" i="6"/>
  <c r="O1414" i="6" s="1"/>
  <c r="T1414" i="6" s="1"/>
  <c r="S1413" i="6"/>
  <c r="S1414" i="6" s="1"/>
  <c r="R1414" i="6" l="1"/>
  <c r="Q1414" i="6"/>
  <c r="P1414" i="6"/>
  <c r="O1415" i="6" s="1"/>
  <c r="T1415" i="6" s="1"/>
  <c r="Q1415" i="6" l="1"/>
  <c r="R1415" i="6"/>
  <c r="P1415" i="6"/>
  <c r="O1416" i="6" s="1"/>
  <c r="T1416" i="6" s="1"/>
  <c r="S1415" i="6"/>
  <c r="S1416" i="6" s="1"/>
  <c r="R1416" i="6" l="1"/>
  <c r="Q1416" i="6"/>
  <c r="P1416" i="6"/>
  <c r="O1417" i="6" s="1"/>
  <c r="R1417" i="6" l="1"/>
  <c r="Q1417" i="6"/>
  <c r="P1417" i="6"/>
  <c r="O1418" i="6" s="1"/>
  <c r="T1418" i="6" s="1"/>
  <c r="S1417" i="6"/>
  <c r="T1417" i="6" s="1"/>
  <c r="R1418" i="6" l="1"/>
  <c r="Q1418" i="6"/>
  <c r="P1418" i="6"/>
  <c r="O1419" i="6" s="1"/>
  <c r="T1419" i="6" s="1"/>
  <c r="S1418" i="6"/>
  <c r="Q1419" i="6" l="1"/>
  <c r="R1419" i="6"/>
  <c r="P1419" i="6"/>
  <c r="O1420" i="6" s="1"/>
  <c r="T1420" i="6" s="1"/>
  <c r="S1419" i="6"/>
  <c r="S1420" i="6" s="1"/>
  <c r="R1420" i="6" l="1"/>
  <c r="Q1420" i="6"/>
  <c r="P1420" i="6"/>
  <c r="O1421" i="6" s="1"/>
  <c r="T1421" i="6" s="1"/>
  <c r="R1421" i="6" l="1"/>
  <c r="Q1421" i="6"/>
  <c r="P1421" i="6"/>
  <c r="O1422" i="6" s="1"/>
  <c r="T1422" i="6" s="1"/>
  <c r="S1421" i="6"/>
  <c r="S1422" i="6" s="1"/>
  <c r="R1422" i="6" l="1"/>
  <c r="Q1422" i="6"/>
  <c r="P1422" i="6"/>
  <c r="O1423" i="6" s="1"/>
  <c r="T1423" i="6" s="1"/>
  <c r="R1423" i="6" l="1"/>
  <c r="Q1423" i="6"/>
  <c r="P1423" i="6"/>
  <c r="O1424" i="6" s="1"/>
  <c r="T1424" i="6" s="1"/>
  <c r="S1423" i="6"/>
  <c r="R1424" i="6" l="1"/>
  <c r="Q1424" i="6"/>
  <c r="P1424" i="6"/>
  <c r="O1425" i="6" s="1"/>
  <c r="T1425" i="6" s="1"/>
  <c r="S1424" i="6"/>
  <c r="S1425" i="6" l="1"/>
  <c r="R1425" i="6"/>
  <c r="Q1425" i="6"/>
  <c r="P1425" i="6"/>
  <c r="O1426" i="6" s="1"/>
  <c r="T1426" i="6" s="1"/>
  <c r="R1426" i="6" l="1"/>
  <c r="Q1426" i="6"/>
  <c r="P1426" i="6"/>
  <c r="O1427" i="6" s="1"/>
  <c r="T1427" i="6" s="1"/>
  <c r="S1426" i="6"/>
  <c r="Q1427" i="6" l="1"/>
  <c r="R1427" i="6"/>
  <c r="P1427" i="6"/>
  <c r="O1428" i="6" s="1"/>
  <c r="T1428" i="6" s="1"/>
  <c r="S1427" i="6"/>
  <c r="R1428" i="6" l="1"/>
  <c r="Q1428" i="6"/>
  <c r="P1428" i="6"/>
  <c r="O1429" i="6" s="1"/>
  <c r="T1429" i="6" s="1"/>
  <c r="S1428" i="6"/>
  <c r="R1429" i="6" l="1"/>
  <c r="Q1429" i="6"/>
  <c r="P1429" i="6"/>
  <c r="O1430" i="6" s="1"/>
  <c r="T1430" i="6" s="1"/>
  <c r="S1429" i="6"/>
  <c r="S1430" i="6" l="1"/>
  <c r="R1430" i="6"/>
  <c r="Q1430" i="6"/>
  <c r="P1430" i="6"/>
  <c r="O1431" i="6" s="1"/>
  <c r="T1431" i="6" s="1"/>
  <c r="Q1431" i="6" l="1"/>
  <c r="R1431" i="6"/>
  <c r="P1431" i="6"/>
  <c r="O1432" i="6" s="1"/>
  <c r="T1432" i="6" s="1"/>
  <c r="S1431" i="6"/>
  <c r="S1432" i="6" s="1"/>
  <c r="R1432" i="6" l="1"/>
  <c r="Q1432" i="6"/>
  <c r="P1432" i="6"/>
  <c r="O1433" i="6" s="1"/>
  <c r="R1433" i="6" l="1"/>
  <c r="Q1433" i="6"/>
  <c r="P1433" i="6"/>
  <c r="O1434" i="6" s="1"/>
  <c r="T1434" i="6" s="1"/>
  <c r="S1433" i="6"/>
  <c r="T1433" i="6" s="1"/>
  <c r="R1434" i="6" l="1"/>
  <c r="Q1434" i="6"/>
  <c r="P1434" i="6"/>
  <c r="O1435" i="6" s="1"/>
  <c r="T1435" i="6" s="1"/>
  <c r="S1434" i="6"/>
  <c r="Q1435" i="6" l="1"/>
  <c r="R1435" i="6"/>
  <c r="P1435" i="6"/>
  <c r="O1436" i="6" s="1"/>
  <c r="T1436" i="6" s="1"/>
  <c r="S1435" i="6"/>
  <c r="S1436" i="6" s="1"/>
  <c r="R1436" i="6" l="1"/>
  <c r="Q1436" i="6"/>
  <c r="P1436" i="6"/>
  <c r="O1437" i="6" s="1"/>
  <c r="T1437" i="6" s="1"/>
  <c r="R1437" i="6" l="1"/>
  <c r="Q1437" i="6"/>
  <c r="P1437" i="6"/>
  <c r="O1438" i="6" s="1"/>
  <c r="T1438" i="6" s="1"/>
  <c r="S1437" i="6"/>
  <c r="S1438" i="6" s="1"/>
  <c r="R1438" i="6" l="1"/>
  <c r="Q1438" i="6"/>
  <c r="P1438" i="6"/>
  <c r="O1439" i="6" s="1"/>
  <c r="T1439" i="6" s="1"/>
  <c r="R1439" i="6" l="1"/>
  <c r="Q1439" i="6"/>
  <c r="P1439" i="6"/>
  <c r="O1440" i="6" s="1"/>
  <c r="T1440" i="6" s="1"/>
  <c r="S1439" i="6"/>
  <c r="S1440" i="6" s="1"/>
  <c r="Q1440" i="6" l="1"/>
  <c r="R1440" i="6"/>
  <c r="P1440" i="6"/>
  <c r="O1441" i="6" s="1"/>
  <c r="T1441" i="6" s="1"/>
  <c r="R1441" i="6" l="1"/>
  <c r="Q1441" i="6"/>
  <c r="P1441" i="6"/>
  <c r="O1442" i="6" s="1"/>
  <c r="T1442" i="6" s="1"/>
  <c r="S1441" i="6"/>
  <c r="S1442" i="6" s="1"/>
  <c r="R1442" i="6" l="1"/>
  <c r="Q1442" i="6"/>
  <c r="P1442" i="6"/>
  <c r="O1443" i="6" s="1"/>
  <c r="T1443" i="6" s="1"/>
  <c r="R1443" i="6" l="1"/>
  <c r="Q1443" i="6"/>
  <c r="P1443" i="6"/>
  <c r="O1444" i="6" s="1"/>
  <c r="T1444" i="6" s="1"/>
  <c r="S1443" i="6"/>
  <c r="S1444" i="6" l="1"/>
  <c r="R1444" i="6"/>
  <c r="Q1444" i="6"/>
  <c r="P1444" i="6"/>
  <c r="O1445" i="6" s="1"/>
  <c r="T1445" i="6" s="1"/>
  <c r="R1445" i="6" l="1"/>
  <c r="Q1445" i="6"/>
  <c r="P1445" i="6"/>
  <c r="O1446" i="6" s="1"/>
  <c r="T1446" i="6" s="1"/>
  <c r="S1445" i="6"/>
  <c r="S1446" i="6" s="1"/>
  <c r="R1446" i="6" l="1"/>
  <c r="Q1446" i="6"/>
  <c r="P1446" i="6"/>
  <c r="O1447" i="6" s="1"/>
  <c r="T1447" i="6" s="1"/>
  <c r="R1447" i="6" l="1"/>
  <c r="Q1447" i="6"/>
  <c r="P1447" i="6"/>
  <c r="O1448" i="6" s="1"/>
  <c r="S1447" i="6"/>
  <c r="R1448" i="6" l="1"/>
  <c r="Q1448" i="6"/>
  <c r="P1448" i="6"/>
  <c r="O1449" i="6" s="1"/>
  <c r="T1449" i="6" s="1"/>
  <c r="S1448" i="6"/>
  <c r="T1448" i="6" s="1"/>
  <c r="R1449" i="6" l="1"/>
  <c r="Q1449" i="6"/>
  <c r="P1449" i="6"/>
  <c r="O1450" i="6" s="1"/>
  <c r="T1450" i="6" s="1"/>
  <c r="S1449" i="6"/>
  <c r="R1450" i="6" l="1"/>
  <c r="Q1450" i="6"/>
  <c r="P1450" i="6"/>
  <c r="O1451" i="6" s="1"/>
  <c r="T1451" i="6" s="1"/>
  <c r="S1450" i="6"/>
  <c r="R1451" i="6" l="1"/>
  <c r="Q1451" i="6"/>
  <c r="P1451" i="6"/>
  <c r="O1452" i="6" s="1"/>
  <c r="T1452" i="6" s="1"/>
  <c r="S1451" i="6"/>
  <c r="S1452" i="6" s="1"/>
  <c r="R1452" i="6" l="1"/>
  <c r="Q1452" i="6"/>
  <c r="P1452" i="6"/>
  <c r="O1453" i="6" s="1"/>
  <c r="T1453" i="6" s="1"/>
  <c r="R1453" i="6" l="1"/>
  <c r="Q1453" i="6"/>
  <c r="P1453" i="6"/>
  <c r="O1454" i="6" s="1"/>
  <c r="T1454" i="6" s="1"/>
  <c r="S1453" i="6"/>
  <c r="S1454" i="6" s="1"/>
  <c r="Q1454" i="6" l="1"/>
  <c r="R1454" i="6"/>
  <c r="P1454" i="6"/>
  <c r="O1455" i="6" s="1"/>
  <c r="T1455" i="6" s="1"/>
  <c r="Q1455" i="6" l="1"/>
  <c r="R1455" i="6"/>
  <c r="P1455" i="6"/>
  <c r="O1456" i="6" s="1"/>
  <c r="T1456" i="6" s="1"/>
  <c r="S1455" i="6"/>
  <c r="S1456" i="6" s="1"/>
  <c r="R1456" i="6" l="1"/>
  <c r="Q1456" i="6"/>
  <c r="P1456" i="6"/>
  <c r="O1457" i="6" s="1"/>
  <c r="T1457" i="6" s="1"/>
  <c r="R1457" i="6" l="1"/>
  <c r="Q1457" i="6"/>
  <c r="P1457" i="6"/>
  <c r="O1458" i="6" s="1"/>
  <c r="T1458" i="6" s="1"/>
  <c r="S1457" i="6"/>
  <c r="S1458" i="6" s="1"/>
  <c r="R1458" i="6" l="1"/>
  <c r="Q1458" i="6"/>
  <c r="P1458" i="6"/>
  <c r="O1459" i="6" s="1"/>
  <c r="T1459" i="6" s="1"/>
  <c r="Q1459" i="6" l="1"/>
  <c r="R1459" i="6"/>
  <c r="P1459" i="6"/>
  <c r="O1460" i="6" s="1"/>
  <c r="T1460" i="6" s="1"/>
  <c r="S1459" i="6"/>
  <c r="S1460" i="6" s="1"/>
  <c r="Q1460" i="6" l="1"/>
  <c r="R1460" i="6"/>
  <c r="P1460" i="6"/>
  <c r="O1461" i="6" s="1"/>
  <c r="T1461" i="6" s="1"/>
  <c r="Q1461" i="6" l="1"/>
  <c r="R1461" i="6"/>
  <c r="P1461" i="6"/>
  <c r="O1462" i="6" s="1"/>
  <c r="T1462" i="6" s="1"/>
  <c r="S1461" i="6"/>
  <c r="S1462" i="6" s="1"/>
  <c r="R1462" i="6" l="1"/>
  <c r="Q1462" i="6"/>
  <c r="P1462" i="6"/>
  <c r="O1463" i="6" s="1"/>
  <c r="T1463" i="6" s="1"/>
  <c r="R1463" i="6" l="1"/>
  <c r="Q1463" i="6"/>
  <c r="P1463" i="6"/>
  <c r="O1464" i="6" s="1"/>
  <c r="T1464" i="6" s="1"/>
  <c r="S1463" i="6"/>
  <c r="S1464" i="6" s="1"/>
  <c r="R1464" i="6" l="1"/>
  <c r="Q1464" i="6"/>
  <c r="P1464" i="6"/>
  <c r="O1465" i="6" s="1"/>
  <c r="T1465" i="6" s="1"/>
  <c r="Q1465" i="6" l="1"/>
  <c r="R1465" i="6"/>
  <c r="P1465" i="6"/>
  <c r="O1466" i="6" s="1"/>
  <c r="T1466" i="6" s="1"/>
  <c r="S1465" i="6"/>
  <c r="S1466" i="6" s="1"/>
  <c r="Q1466" i="6" l="1"/>
  <c r="R1466" i="6"/>
  <c r="P1466" i="6"/>
  <c r="O1467" i="6" s="1"/>
  <c r="T1467" i="6" s="1"/>
  <c r="R1467" i="6" l="1"/>
  <c r="Q1467" i="6"/>
  <c r="P1467" i="6"/>
  <c r="O1468" i="6" s="1"/>
  <c r="T1468" i="6" s="1"/>
  <c r="S1467" i="6"/>
  <c r="S1468" i="6" s="1"/>
  <c r="R1468" i="6" l="1"/>
  <c r="Q1468" i="6"/>
  <c r="P1468" i="6"/>
  <c r="O1469" i="6" s="1"/>
  <c r="T1469" i="6" s="1"/>
  <c r="R1469" i="6" l="1"/>
  <c r="Q1469" i="6"/>
  <c r="P1469" i="6"/>
  <c r="O1470" i="6" s="1"/>
  <c r="T1470" i="6" s="1"/>
  <c r="S1469" i="6"/>
  <c r="Q1470" i="6" l="1"/>
  <c r="R1470" i="6"/>
  <c r="P1470" i="6"/>
  <c r="O1471" i="6" s="1"/>
  <c r="T1471" i="6" s="1"/>
  <c r="S1470" i="6"/>
  <c r="S1471" i="6" l="1"/>
  <c r="R1471" i="6"/>
  <c r="Q1471" i="6"/>
  <c r="P1471" i="6"/>
  <c r="O1472" i="6" s="1"/>
  <c r="T1472" i="6" s="1"/>
  <c r="R1472" i="6" l="1"/>
  <c r="Q1472" i="6"/>
  <c r="P1472" i="6"/>
  <c r="O1473" i="6" s="1"/>
  <c r="T1473" i="6" s="1"/>
  <c r="S1472" i="6"/>
  <c r="R1473" i="6" l="1"/>
  <c r="Q1473" i="6"/>
  <c r="P1473" i="6"/>
  <c r="O1474" i="6" s="1"/>
  <c r="T1474" i="6" s="1"/>
  <c r="S1473" i="6"/>
  <c r="Q1474" i="6" l="1"/>
  <c r="R1474" i="6"/>
  <c r="P1474" i="6"/>
  <c r="O1475" i="6" s="1"/>
  <c r="T1475" i="6" s="1"/>
  <c r="S1474" i="6"/>
  <c r="S1475" i="6" s="1"/>
  <c r="Q1475" i="6" l="1"/>
  <c r="R1475" i="6"/>
  <c r="P1475" i="6"/>
  <c r="O1476" i="6" s="1"/>
  <c r="T1476" i="6" s="1"/>
  <c r="R1476" i="6" l="1"/>
  <c r="Q1476" i="6"/>
  <c r="P1476" i="6"/>
  <c r="O1477" i="6" s="1"/>
  <c r="T1477" i="6" s="1"/>
  <c r="S1476" i="6"/>
  <c r="S1477" i="6" s="1"/>
  <c r="R1477" i="6" l="1"/>
  <c r="Q1477" i="6"/>
  <c r="P1477" i="6"/>
  <c r="O1478" i="6" s="1"/>
  <c r="T1478" i="6" s="1"/>
  <c r="R1478" i="6" l="1"/>
  <c r="Q1478" i="6"/>
  <c r="P1478" i="6"/>
  <c r="O1479" i="6" s="1"/>
  <c r="T1479" i="6" s="1"/>
  <c r="S1478" i="6"/>
  <c r="S1479" i="6" s="1"/>
  <c r="R1479" i="6" l="1"/>
  <c r="Q1479" i="6"/>
  <c r="P1479" i="6"/>
  <c r="O1480" i="6" s="1"/>
  <c r="T1480" i="6" s="1"/>
  <c r="Q1480" i="6" l="1"/>
  <c r="R1480" i="6"/>
  <c r="P1480" i="6"/>
  <c r="O1481" i="6" s="1"/>
  <c r="T1481" i="6" s="1"/>
  <c r="S1480" i="6"/>
  <c r="S1481" i="6" s="1"/>
  <c r="Q1481" i="6" l="1"/>
  <c r="R1481" i="6"/>
  <c r="P1481" i="6"/>
  <c r="O1482" i="6" s="1"/>
  <c r="T1482" i="6" s="1"/>
  <c r="R1482" i="6" l="1"/>
  <c r="Q1482" i="6"/>
  <c r="P1482" i="6"/>
  <c r="O1483" i="6" s="1"/>
  <c r="T1483" i="6" s="1"/>
  <c r="S1482" i="6"/>
  <c r="S1483" i="6" s="1"/>
  <c r="R1483" i="6" l="1"/>
  <c r="Q1483" i="6"/>
  <c r="P1483" i="6"/>
  <c r="O1484" i="6" s="1"/>
  <c r="R1484" i="6" l="1"/>
  <c r="Q1484" i="6"/>
  <c r="P1484" i="6"/>
  <c r="O1485" i="6" s="1"/>
  <c r="T1485" i="6" s="1"/>
  <c r="S1484" i="6"/>
  <c r="S1485" i="6" s="1"/>
  <c r="T1484" i="6" l="1"/>
  <c r="R1485" i="6"/>
  <c r="Q1485" i="6"/>
  <c r="P1485" i="6"/>
  <c r="O1486" i="6" s="1"/>
  <c r="T1486" i="6" s="1"/>
  <c r="R1486" i="6" l="1"/>
  <c r="Q1486" i="6"/>
  <c r="P1486" i="6"/>
  <c r="O1487" i="6" s="1"/>
  <c r="T1487" i="6" s="1"/>
  <c r="S1486" i="6"/>
  <c r="S1487" i="6" s="1"/>
  <c r="R1487" i="6" l="1"/>
  <c r="Q1487" i="6"/>
  <c r="P1487" i="6"/>
  <c r="O1488" i="6" s="1"/>
  <c r="T1488" i="6" s="1"/>
  <c r="R1488" i="6" l="1"/>
  <c r="Q1488" i="6"/>
  <c r="P1488" i="6"/>
  <c r="O1489" i="6" s="1"/>
  <c r="T1489" i="6" s="1"/>
  <c r="S1488" i="6"/>
  <c r="S1489" i="6" l="1"/>
  <c r="R1489" i="6"/>
  <c r="Q1489" i="6"/>
  <c r="P1489" i="6"/>
  <c r="O1490" i="6" s="1"/>
  <c r="T1490" i="6" s="1"/>
  <c r="R1490" i="6" l="1"/>
  <c r="Q1490" i="6"/>
  <c r="P1490" i="6"/>
  <c r="O1491" i="6" s="1"/>
  <c r="T1491" i="6" s="1"/>
  <c r="S1490" i="6"/>
  <c r="S1491" i="6" s="1"/>
  <c r="R1491" i="6" l="1"/>
  <c r="Q1491" i="6"/>
  <c r="P1491" i="6"/>
  <c r="O1492" i="6" s="1"/>
  <c r="T1492" i="6" s="1"/>
  <c r="R1492" i="6" l="1"/>
  <c r="Q1492" i="6"/>
  <c r="P1492" i="6"/>
  <c r="O1493" i="6" s="1"/>
  <c r="T1493" i="6" s="1"/>
  <c r="S1492" i="6"/>
  <c r="S1493" i="6" s="1"/>
  <c r="R1493" i="6" l="1"/>
  <c r="Q1493" i="6"/>
  <c r="P1493" i="6"/>
  <c r="O1494" i="6" s="1"/>
  <c r="T1494" i="6" s="1"/>
  <c r="Q1494" i="6" l="1"/>
  <c r="R1494" i="6"/>
  <c r="P1494" i="6"/>
  <c r="O1495" i="6" s="1"/>
  <c r="T1495" i="6" s="1"/>
  <c r="S1494" i="6"/>
  <c r="S1495" i="6" s="1"/>
  <c r="R1495" i="6" l="1"/>
  <c r="Q1495" i="6"/>
  <c r="P1495" i="6"/>
  <c r="O1496" i="6" s="1"/>
  <c r="T1496" i="6" s="1"/>
  <c r="R1496" i="6" l="1"/>
  <c r="Q1496" i="6"/>
  <c r="P1496" i="6"/>
  <c r="O1497" i="6" s="1"/>
  <c r="T1497" i="6" s="1"/>
  <c r="S1496" i="6"/>
  <c r="S1497" i="6" s="1"/>
  <c r="R1497" i="6" l="1"/>
  <c r="Q1497" i="6"/>
  <c r="P1497" i="6"/>
  <c r="O1498" i="6" s="1"/>
  <c r="T1498" i="6" s="1"/>
  <c r="R1498" i="6" l="1"/>
  <c r="Q1498" i="6"/>
  <c r="P1498" i="6"/>
  <c r="O1499" i="6" s="1"/>
  <c r="T1499" i="6" s="1"/>
  <c r="S1498" i="6"/>
  <c r="S1499" i="6" s="1"/>
  <c r="R1499" i="6" l="1"/>
  <c r="Q1499" i="6"/>
  <c r="P1499" i="6"/>
  <c r="O1500" i="6" s="1"/>
  <c r="T1500" i="6" s="1"/>
  <c r="R1500" i="6" l="1"/>
  <c r="Q1500" i="6"/>
  <c r="P1500" i="6"/>
  <c r="O1501" i="6" s="1"/>
  <c r="T1501" i="6" s="1"/>
  <c r="S1500" i="6"/>
  <c r="S1501" i="6" s="1"/>
  <c r="R1501" i="6" l="1"/>
  <c r="Q1501" i="6"/>
  <c r="P1501" i="6"/>
  <c r="O1502" i="6" s="1"/>
  <c r="T1502" i="6" s="1"/>
  <c r="R1502" i="6" l="1"/>
  <c r="Q1502" i="6"/>
  <c r="P1502" i="6"/>
  <c r="O1503" i="6" s="1"/>
  <c r="S1502" i="6"/>
  <c r="R1503" i="6" l="1"/>
  <c r="Q1503" i="6"/>
  <c r="P1503" i="6"/>
  <c r="O1504" i="6" s="1"/>
  <c r="T1504" i="6" s="1"/>
  <c r="S1503" i="6"/>
  <c r="T1503" i="6" s="1"/>
  <c r="R1504" i="6" l="1"/>
  <c r="Q1504" i="6"/>
  <c r="P1504" i="6"/>
  <c r="O1505" i="6" s="1"/>
  <c r="T1505" i="6" s="1"/>
  <c r="S1504" i="6"/>
  <c r="R1505" i="6" l="1"/>
  <c r="Q1505" i="6"/>
  <c r="P1505" i="6"/>
  <c r="O1506" i="6" s="1"/>
  <c r="T1506" i="6" s="1"/>
  <c r="S1505" i="6"/>
  <c r="R1506" i="6" l="1"/>
  <c r="Q1506" i="6"/>
  <c r="P1506" i="6"/>
  <c r="O1507" i="6" s="1"/>
  <c r="T1507" i="6" s="1"/>
  <c r="S1506" i="6"/>
  <c r="S1507" i="6" s="1"/>
  <c r="Q1507" i="6" l="1"/>
  <c r="R1507" i="6"/>
  <c r="P1507" i="6"/>
  <c r="O1508" i="6" s="1"/>
  <c r="T1508" i="6" s="1"/>
  <c r="R1508" i="6" l="1"/>
  <c r="Q1508" i="6"/>
  <c r="P1508" i="6"/>
  <c r="O1509" i="6" s="1"/>
  <c r="T1509" i="6" s="1"/>
  <c r="S1508" i="6"/>
  <c r="S1509" i="6" s="1"/>
  <c r="R1509" i="6" l="1"/>
  <c r="Q1509" i="6"/>
  <c r="P1509" i="6"/>
  <c r="O1510" i="6" s="1"/>
  <c r="T1510" i="6" s="1"/>
  <c r="R1510" i="6" l="1"/>
  <c r="Q1510" i="6"/>
  <c r="P1510" i="6"/>
  <c r="O1511" i="6" s="1"/>
  <c r="T1511" i="6" s="1"/>
  <c r="S1510" i="6"/>
  <c r="S1511" i="6" s="1"/>
  <c r="R1511" i="6" l="1"/>
  <c r="Q1511" i="6"/>
  <c r="P1511" i="6"/>
  <c r="O1512" i="6" s="1"/>
  <c r="T1512" i="6" s="1"/>
  <c r="R1512" i="6" l="1"/>
  <c r="Q1512" i="6"/>
  <c r="P1512" i="6"/>
  <c r="O1513" i="6" s="1"/>
  <c r="T1513" i="6" s="1"/>
  <c r="S1512" i="6"/>
  <c r="S1513" i="6" s="1"/>
  <c r="R1513" i="6" l="1"/>
  <c r="Q1513" i="6"/>
  <c r="P1513" i="6"/>
  <c r="O1514" i="6" s="1"/>
  <c r="T1514" i="6" s="1"/>
  <c r="R1514" i="6" l="1"/>
  <c r="Q1514" i="6"/>
  <c r="P1514" i="6"/>
  <c r="O1515" i="6" s="1"/>
  <c r="T1515" i="6" s="1"/>
  <c r="S1514" i="6"/>
  <c r="S1515" i="6" s="1"/>
  <c r="R1515" i="6" l="1"/>
  <c r="Q1515" i="6"/>
  <c r="P1515" i="6"/>
  <c r="O1516" i="6" s="1"/>
  <c r="R1516" i="6" l="1"/>
  <c r="Q1516" i="6"/>
  <c r="P1516" i="6"/>
  <c r="O1517" i="6" s="1"/>
  <c r="T1517" i="6" s="1"/>
  <c r="S1516" i="6"/>
  <c r="S1517" i="6" s="1"/>
  <c r="T1516" i="6" l="1"/>
  <c r="R1517" i="6"/>
  <c r="Q1517" i="6"/>
  <c r="P1517" i="6"/>
  <c r="O1518" i="6" s="1"/>
  <c r="T1518" i="6" s="1"/>
  <c r="R1518" i="6" l="1"/>
  <c r="Q1518" i="6"/>
  <c r="P1518" i="6"/>
  <c r="O1519" i="6" s="1"/>
  <c r="T1519" i="6" s="1"/>
  <c r="S1518" i="6"/>
  <c r="S1519" i="6" s="1"/>
  <c r="R1519" i="6" l="1"/>
  <c r="Q1519" i="6"/>
  <c r="P1519" i="6"/>
  <c r="O1520" i="6" s="1"/>
  <c r="T1520" i="6" s="1"/>
  <c r="Q1520" i="6" l="1"/>
  <c r="R1520" i="6"/>
  <c r="P1520" i="6"/>
  <c r="O1521" i="6" s="1"/>
  <c r="T1521" i="6" s="1"/>
  <c r="S1520" i="6"/>
  <c r="S1521" i="6" s="1"/>
  <c r="R1521" i="6" l="1"/>
  <c r="Q1521" i="6"/>
  <c r="P1521" i="6"/>
  <c r="O1522" i="6" s="1"/>
  <c r="T1522" i="6" s="1"/>
  <c r="R1522" i="6" l="1"/>
  <c r="Q1522" i="6"/>
  <c r="P1522" i="6"/>
  <c r="O1523" i="6" s="1"/>
  <c r="T1523" i="6" s="1"/>
  <c r="S1522" i="6"/>
  <c r="S1523" i="6" s="1"/>
  <c r="R1523" i="6" l="1"/>
  <c r="Q1523" i="6"/>
  <c r="P1523" i="6"/>
  <c r="O1524" i="6" s="1"/>
  <c r="T1524" i="6" s="1"/>
  <c r="R1524" i="6" l="1"/>
  <c r="Q1524" i="6"/>
  <c r="P1524" i="6"/>
  <c r="O1525" i="6" s="1"/>
  <c r="T1525" i="6" s="1"/>
  <c r="S1524" i="6"/>
  <c r="S1525" i="6" s="1"/>
  <c r="R1525" i="6" l="1"/>
  <c r="Q1525" i="6"/>
  <c r="P1525" i="6"/>
  <c r="O1526" i="6" s="1"/>
  <c r="T1526" i="6" s="1"/>
  <c r="R1526" i="6" l="1"/>
  <c r="Q1526" i="6"/>
  <c r="P1526" i="6"/>
  <c r="O1527" i="6" s="1"/>
  <c r="T1527" i="6" s="1"/>
  <c r="S1526" i="6"/>
  <c r="S1527" i="6" s="1"/>
  <c r="Q1527" i="6" l="1"/>
  <c r="R1527" i="6"/>
  <c r="P1527" i="6"/>
  <c r="O1528" i="6" s="1"/>
  <c r="T1528" i="6" s="1"/>
  <c r="R1528" i="6" l="1"/>
  <c r="Q1528" i="6"/>
  <c r="P1528" i="6"/>
  <c r="O1529" i="6" s="1"/>
  <c r="T1529" i="6" s="1"/>
  <c r="S1528" i="6"/>
  <c r="S1529" i="6" s="1"/>
  <c r="R1529" i="6" l="1"/>
  <c r="Q1529" i="6"/>
  <c r="P1529" i="6"/>
  <c r="O1530" i="6" s="1"/>
  <c r="T1530" i="6" s="1"/>
  <c r="Q1530" i="6" l="1"/>
  <c r="R1530" i="6"/>
  <c r="P1530" i="6"/>
  <c r="O1531" i="6" s="1"/>
  <c r="S1530" i="6"/>
  <c r="R1531" i="6" l="1"/>
  <c r="Q1531" i="6"/>
  <c r="P1531" i="6"/>
  <c r="O1532" i="6" s="1"/>
  <c r="T1532" i="6" s="1"/>
  <c r="S1531" i="6"/>
  <c r="S1532" i="6" s="1"/>
  <c r="T1531" i="6" l="1"/>
  <c r="R1532" i="6"/>
  <c r="Q1532" i="6"/>
  <c r="P1532" i="6"/>
  <c r="O1533" i="6" s="1"/>
  <c r="T1533" i="6" s="1"/>
  <c r="Q1533" i="6" l="1"/>
  <c r="R1533" i="6"/>
  <c r="P1533" i="6"/>
  <c r="O1534" i="6" s="1"/>
  <c r="T1534" i="6" s="1"/>
  <c r="S1533" i="6"/>
  <c r="S1534" i="6" s="1"/>
  <c r="R1534" i="6" l="1"/>
  <c r="Q1534" i="6"/>
  <c r="P1534" i="6"/>
  <c r="O1535" i="6" s="1"/>
  <c r="T1535" i="6" s="1"/>
  <c r="Q1535" i="6" l="1"/>
  <c r="R1535" i="6"/>
  <c r="P1535" i="6"/>
  <c r="O1536" i="6" s="1"/>
  <c r="T1536" i="6" s="1"/>
  <c r="S1535" i="6"/>
  <c r="S1536" i="6" s="1"/>
  <c r="R1536" i="6" l="1"/>
  <c r="Q1536" i="6"/>
  <c r="P1536" i="6"/>
  <c r="O1537" i="6" s="1"/>
  <c r="T1537" i="6" s="1"/>
  <c r="Q1537" i="6" l="1"/>
  <c r="R1537" i="6"/>
  <c r="P1537" i="6"/>
  <c r="O1538" i="6" s="1"/>
  <c r="T1538" i="6" s="1"/>
  <c r="S1537" i="6"/>
  <c r="S1538" i="6" s="1"/>
  <c r="R1538" i="6" l="1"/>
  <c r="Q1538" i="6"/>
  <c r="P1538" i="6"/>
  <c r="O1539" i="6" s="1"/>
  <c r="T1539" i="6" s="1"/>
  <c r="Q1539" i="6" l="1"/>
  <c r="R1539" i="6"/>
  <c r="P1539" i="6"/>
  <c r="O1540" i="6" s="1"/>
  <c r="T1540" i="6" s="1"/>
  <c r="S1539" i="6"/>
  <c r="S1540" i="6" s="1"/>
  <c r="R1540" i="6" l="1"/>
  <c r="Q1540" i="6"/>
  <c r="P1540" i="6"/>
  <c r="O1541" i="6" s="1"/>
  <c r="T1541" i="6" s="1"/>
  <c r="R1541" i="6" l="1"/>
  <c r="Q1541" i="6"/>
  <c r="P1541" i="6"/>
  <c r="O1542" i="6" s="1"/>
  <c r="T1542" i="6" s="1"/>
  <c r="S1541" i="6"/>
  <c r="S1542" i="6" s="1"/>
  <c r="Q1542" i="6" l="1"/>
  <c r="R1542" i="6"/>
  <c r="P1542" i="6"/>
  <c r="O1543" i="6" s="1"/>
  <c r="T1543" i="6" s="1"/>
  <c r="R1543" i="6" l="1"/>
  <c r="Q1543" i="6"/>
  <c r="P1543" i="6"/>
  <c r="O1544" i="6" s="1"/>
  <c r="T1544" i="6" s="1"/>
  <c r="S1543" i="6"/>
  <c r="S1544" i="6" s="1"/>
  <c r="R1544" i="6" l="1"/>
  <c r="Q1544" i="6"/>
  <c r="P1544" i="6"/>
  <c r="O1545" i="6" s="1"/>
  <c r="T1545" i="6" s="1"/>
  <c r="R1545" i="6" l="1"/>
  <c r="Q1545" i="6"/>
  <c r="P1545" i="6"/>
  <c r="O1546" i="6" s="1"/>
  <c r="S1545" i="6"/>
  <c r="R1546" i="6" l="1"/>
  <c r="Q1546" i="6"/>
  <c r="P1546" i="6"/>
  <c r="O1547" i="6" s="1"/>
  <c r="T1547" i="6" s="1"/>
  <c r="S1546" i="6"/>
  <c r="T1546" i="6" s="1"/>
  <c r="R1547" i="6" l="1"/>
  <c r="Q1547" i="6"/>
  <c r="P1547" i="6"/>
  <c r="O1548" i="6" s="1"/>
  <c r="T1548" i="6" s="1"/>
  <c r="S1547" i="6"/>
  <c r="R1548" i="6" l="1"/>
  <c r="Q1548" i="6"/>
  <c r="P1548" i="6"/>
  <c r="O1549" i="6" s="1"/>
  <c r="T1549" i="6" s="1"/>
  <c r="S1548" i="6"/>
  <c r="S1549" i="6" s="1"/>
  <c r="R1549" i="6" l="1"/>
  <c r="Q1549" i="6"/>
  <c r="P1549" i="6"/>
  <c r="O1550" i="6" s="1"/>
  <c r="T1550" i="6" s="1"/>
  <c r="R1550" i="6" l="1"/>
  <c r="Q1550" i="6"/>
  <c r="P1550" i="6"/>
  <c r="O1551" i="6" s="1"/>
  <c r="T1551" i="6" s="1"/>
  <c r="S1550" i="6"/>
  <c r="S1551" i="6" s="1"/>
  <c r="R1551" i="6" l="1"/>
  <c r="Q1551" i="6"/>
  <c r="P1551" i="6"/>
  <c r="O1552" i="6" s="1"/>
  <c r="T1552" i="6" s="1"/>
  <c r="R1552" i="6" l="1"/>
  <c r="Q1552" i="6"/>
  <c r="P1552" i="6"/>
  <c r="O1553" i="6" s="1"/>
  <c r="T1553" i="6" s="1"/>
  <c r="S1552" i="6"/>
  <c r="S1553" i="6" l="1"/>
  <c r="Q1553" i="6"/>
  <c r="R1553" i="6"/>
  <c r="P1553" i="6"/>
  <c r="O1554" i="6" s="1"/>
  <c r="T1554" i="6" s="1"/>
  <c r="R1554" i="6" l="1"/>
  <c r="Q1554" i="6"/>
  <c r="P1554" i="6"/>
  <c r="O1555" i="6" s="1"/>
  <c r="T1555" i="6" s="1"/>
  <c r="S1554" i="6"/>
  <c r="S1555" i="6" s="1"/>
  <c r="Q1555" i="6" l="1"/>
  <c r="R1555" i="6"/>
  <c r="P1555" i="6"/>
  <c r="O1556" i="6" s="1"/>
  <c r="T1556" i="6" s="1"/>
  <c r="R1556" i="6" l="1"/>
  <c r="Q1556" i="6"/>
  <c r="P1556" i="6"/>
  <c r="O1557" i="6" s="1"/>
  <c r="T1557" i="6" s="1"/>
  <c r="S1556" i="6"/>
  <c r="S1557" i="6" s="1"/>
  <c r="R1557" i="6" l="1"/>
  <c r="Q1557" i="6"/>
  <c r="P1557" i="6"/>
  <c r="O1558" i="6" s="1"/>
  <c r="T1558" i="6" s="1"/>
  <c r="R1558" i="6" l="1"/>
  <c r="Q1558" i="6"/>
  <c r="P1558" i="6"/>
  <c r="O1559" i="6" s="1"/>
  <c r="T1559" i="6" s="1"/>
  <c r="S1558" i="6"/>
  <c r="R1559" i="6" l="1"/>
  <c r="Q1559" i="6"/>
  <c r="P1559" i="6"/>
  <c r="O1560" i="6" s="1"/>
  <c r="T1560" i="6" s="1"/>
  <c r="S1559" i="6"/>
  <c r="S1560" i="6" s="1"/>
  <c r="Q1560" i="6" l="1"/>
  <c r="R1560" i="6"/>
  <c r="P1560" i="6"/>
  <c r="O1561" i="6" s="1"/>
  <c r="T1561" i="6" s="1"/>
  <c r="R1561" i="6" l="1"/>
  <c r="Q1561" i="6"/>
  <c r="P1561" i="6"/>
  <c r="O1562" i="6" s="1"/>
  <c r="T1562" i="6" s="1"/>
  <c r="S1561" i="6"/>
  <c r="S1562" i="6" s="1"/>
  <c r="R1562" i="6" l="1"/>
  <c r="Q1562" i="6"/>
  <c r="P1562" i="6"/>
  <c r="O1563" i="6" s="1"/>
  <c r="T1563" i="6" s="1"/>
  <c r="R1563" i="6" l="1"/>
  <c r="Q1563" i="6"/>
  <c r="P1563" i="6"/>
  <c r="O1564" i="6" s="1"/>
  <c r="T1564" i="6" s="1"/>
  <c r="S1563" i="6"/>
  <c r="Q1564" i="6" l="1"/>
  <c r="R1564" i="6"/>
  <c r="P1564" i="6"/>
  <c r="O1565" i="6" s="1"/>
  <c r="T1565" i="6" s="1"/>
  <c r="S1564" i="6"/>
  <c r="S1565" i="6" s="1"/>
  <c r="R1565" i="6" l="1"/>
  <c r="Q1565" i="6"/>
  <c r="P1565" i="6"/>
  <c r="O1566" i="6" s="1"/>
  <c r="T1566" i="6" s="1"/>
  <c r="R1566" i="6" l="1"/>
  <c r="Q1566" i="6"/>
  <c r="P1566" i="6"/>
  <c r="O1567" i="6" s="1"/>
  <c r="T1567" i="6" s="1"/>
  <c r="S1566" i="6"/>
  <c r="S1567" i="6" s="1"/>
  <c r="R1567" i="6" l="1"/>
  <c r="Q1567" i="6"/>
  <c r="P1567" i="6"/>
  <c r="O1568" i="6" s="1"/>
  <c r="T1568" i="6" s="1"/>
  <c r="R1568" i="6" l="1"/>
  <c r="Q1568" i="6"/>
  <c r="P1568" i="6"/>
  <c r="O1569" i="6" s="1"/>
  <c r="T1569" i="6" s="1"/>
  <c r="S1568" i="6"/>
  <c r="S1569" i="6" s="1"/>
  <c r="R1569" i="6" l="1"/>
  <c r="Q1569" i="6"/>
  <c r="P1569" i="6"/>
  <c r="O1570" i="6" s="1"/>
  <c r="T1570" i="6" s="1"/>
  <c r="R1570" i="6" l="1"/>
  <c r="Q1570" i="6"/>
  <c r="P1570" i="6"/>
  <c r="O1571" i="6" s="1"/>
  <c r="T1571" i="6" s="1"/>
  <c r="S1570" i="6"/>
  <c r="S1571" i="6" s="1"/>
  <c r="R1571" i="6" l="1"/>
  <c r="Q1571" i="6"/>
  <c r="P1571" i="6"/>
  <c r="O1572" i="6" s="1"/>
  <c r="T1572" i="6" s="1"/>
  <c r="R1572" i="6" l="1"/>
  <c r="Q1572" i="6"/>
  <c r="P1572" i="6"/>
  <c r="O1573" i="6" s="1"/>
  <c r="T1573" i="6" s="1"/>
  <c r="S1572" i="6"/>
  <c r="S1573" i="6" s="1"/>
  <c r="R1573" i="6" l="1"/>
  <c r="Q1573" i="6"/>
  <c r="P1573" i="6"/>
  <c r="O1574" i="6" s="1"/>
  <c r="T1574" i="6" s="1"/>
  <c r="R1574" i="6" l="1"/>
  <c r="Q1574" i="6"/>
  <c r="P1574" i="6"/>
  <c r="O1575" i="6" s="1"/>
  <c r="T1575" i="6" s="1"/>
  <c r="S1574" i="6"/>
  <c r="S1575" i="6" s="1"/>
  <c r="Q1575" i="6" l="1"/>
  <c r="R1575" i="6"/>
  <c r="P1575" i="6"/>
  <c r="O1576" i="6" s="1"/>
  <c r="T1576" i="6" s="1"/>
  <c r="R1576" i="6" l="1"/>
  <c r="Q1576" i="6"/>
  <c r="P1576" i="6"/>
  <c r="O1577" i="6" s="1"/>
  <c r="T1577" i="6" s="1"/>
  <c r="S1576" i="6"/>
  <c r="S1577" i="6" s="1"/>
  <c r="Q1577" i="6" l="1"/>
  <c r="R1577" i="6"/>
  <c r="P1577" i="6"/>
  <c r="O1578" i="6" s="1"/>
  <c r="T1578" i="6" s="1"/>
  <c r="R1578" i="6" l="1"/>
  <c r="Q1578" i="6"/>
  <c r="P1578" i="6"/>
  <c r="O1579" i="6" s="1"/>
  <c r="T1579" i="6" s="1"/>
  <c r="S1578" i="6"/>
  <c r="S1579" i="6" s="1"/>
  <c r="Q1579" i="6" l="1"/>
  <c r="R1579" i="6"/>
  <c r="P1579" i="6"/>
  <c r="O1580" i="6" s="1"/>
  <c r="T1580" i="6" s="1"/>
  <c r="Q1580" i="6" l="1"/>
  <c r="R1580" i="6"/>
  <c r="P1580" i="6"/>
  <c r="O1581" i="6" s="1"/>
  <c r="T1581" i="6" s="1"/>
  <c r="S1580" i="6"/>
  <c r="S1581" i="6" s="1"/>
  <c r="R1581" i="6" l="1"/>
  <c r="Q1581" i="6"/>
  <c r="P1581" i="6"/>
  <c r="O1582" i="6" s="1"/>
  <c r="T1582" i="6" s="1"/>
  <c r="Q1582" i="6" l="1"/>
  <c r="R1582" i="6"/>
  <c r="P1582" i="6"/>
  <c r="O1583" i="6" s="1"/>
  <c r="T1583" i="6" s="1"/>
  <c r="S1582" i="6"/>
  <c r="S1583" i="6" s="1"/>
  <c r="R1583" i="6" l="1"/>
  <c r="Q1583" i="6"/>
  <c r="P1583" i="6"/>
  <c r="O1584" i="6" s="1"/>
  <c r="T1584" i="6" s="1"/>
  <c r="R1584" i="6" l="1"/>
  <c r="Q1584" i="6"/>
  <c r="P1584" i="6"/>
  <c r="O1585" i="6" s="1"/>
  <c r="T1585" i="6" s="1"/>
  <c r="S1584" i="6"/>
  <c r="S1585" i="6" s="1"/>
  <c r="R1585" i="6" l="1"/>
  <c r="Q1585" i="6"/>
  <c r="P1585" i="6"/>
  <c r="O1586" i="6" s="1"/>
  <c r="T1586" i="6" s="1"/>
  <c r="R1586" i="6" l="1"/>
  <c r="Q1586" i="6"/>
  <c r="P1586" i="6"/>
  <c r="O1587" i="6" s="1"/>
  <c r="T1587" i="6" s="1"/>
  <c r="S1586" i="6"/>
  <c r="S1587" i="6" s="1"/>
  <c r="Q1587" i="6" l="1"/>
  <c r="R1587" i="6"/>
  <c r="P1587" i="6"/>
  <c r="O1588" i="6" s="1"/>
  <c r="T1588" i="6" s="1"/>
  <c r="Q1588" i="6" l="1"/>
  <c r="R1588" i="6"/>
  <c r="P1588" i="6"/>
  <c r="O1589" i="6" s="1"/>
  <c r="T1589" i="6" s="1"/>
  <c r="S1588" i="6"/>
  <c r="S1589" i="6" s="1"/>
  <c r="R1589" i="6" l="1"/>
  <c r="Q1589" i="6"/>
  <c r="P1589" i="6"/>
  <c r="O1590" i="6" s="1"/>
  <c r="T1590" i="6" s="1"/>
  <c r="R1590" i="6" l="1"/>
  <c r="Q1590" i="6"/>
  <c r="P1590" i="6"/>
  <c r="O1591" i="6" s="1"/>
  <c r="T1591" i="6" s="1"/>
  <c r="S1590" i="6"/>
  <c r="S1591" i="6" s="1"/>
  <c r="R1591" i="6" l="1"/>
  <c r="Q1591" i="6"/>
  <c r="P1591" i="6"/>
  <c r="O1592" i="6" s="1"/>
  <c r="T1592" i="6" s="1"/>
  <c r="R1592" i="6" l="1"/>
  <c r="Q1592" i="6"/>
  <c r="P1592" i="6"/>
  <c r="O1593" i="6" s="1"/>
  <c r="T1593" i="6" s="1"/>
  <c r="S1592" i="6"/>
  <c r="S1593" i="6" s="1"/>
  <c r="R1593" i="6" l="1"/>
  <c r="Q1593" i="6"/>
  <c r="P1593" i="6"/>
  <c r="O1594" i="6" s="1"/>
  <c r="T1594" i="6" s="1"/>
  <c r="Q1594" i="6" l="1"/>
  <c r="R1594" i="6"/>
  <c r="P1594" i="6"/>
  <c r="O1595" i="6" s="1"/>
  <c r="T1595" i="6" s="1"/>
  <c r="S1594" i="6"/>
  <c r="S1595" i="6" s="1"/>
  <c r="Q1595" i="6" l="1"/>
  <c r="R1595" i="6"/>
  <c r="P1595" i="6"/>
  <c r="O1596" i="6" s="1"/>
  <c r="T1596" i="6" s="1"/>
  <c r="R1596" i="6" l="1"/>
  <c r="Q1596" i="6"/>
  <c r="P1596" i="6"/>
  <c r="O1597" i="6" s="1"/>
  <c r="T1597" i="6" s="1"/>
  <c r="S1596" i="6"/>
  <c r="S1597" i="6" s="1"/>
  <c r="Q1597" i="6" l="1"/>
  <c r="R1597" i="6"/>
  <c r="P1597" i="6"/>
  <c r="O1598" i="6" s="1"/>
  <c r="T1598" i="6" s="1"/>
  <c r="R1598" i="6" l="1"/>
  <c r="Q1598" i="6"/>
  <c r="P1598" i="6"/>
  <c r="O1599" i="6" s="1"/>
  <c r="T1599" i="6" s="1"/>
  <c r="S1598" i="6"/>
  <c r="S1599" i="6" s="1"/>
  <c r="R1599" i="6" l="1"/>
  <c r="Q1599" i="6"/>
  <c r="P1599" i="6"/>
  <c r="O1600" i="6" s="1"/>
  <c r="T1600" i="6" s="1"/>
  <c r="Q1600" i="6" l="1"/>
  <c r="R1600" i="6"/>
  <c r="P1600" i="6"/>
  <c r="O1601" i="6" s="1"/>
  <c r="T1601" i="6" s="1"/>
  <c r="S1600" i="6"/>
  <c r="S1601" i="6" s="1"/>
  <c r="Q1601" i="6" l="1"/>
  <c r="R1601" i="6"/>
  <c r="P1601" i="6"/>
  <c r="O1602" i="6" s="1"/>
  <c r="T1602" i="6" s="1"/>
  <c r="R1602" i="6" l="1"/>
  <c r="Q1602" i="6"/>
  <c r="P1602" i="6"/>
  <c r="O1603" i="6" s="1"/>
  <c r="T1603" i="6" s="1"/>
  <c r="S1602" i="6"/>
  <c r="S1603" i="6" s="1"/>
  <c r="R1603" i="6" l="1"/>
  <c r="Q1603" i="6"/>
  <c r="P1603" i="6"/>
  <c r="O1604" i="6" s="1"/>
  <c r="T1604" i="6" s="1"/>
  <c r="R1604" i="6" l="1"/>
  <c r="Q1604" i="6"/>
  <c r="P1604" i="6"/>
  <c r="O1605" i="6" s="1"/>
  <c r="T1605" i="6" s="1"/>
  <c r="S1604" i="6"/>
  <c r="S1605" i="6" s="1"/>
  <c r="R1605" i="6" l="1"/>
  <c r="Q1605" i="6"/>
  <c r="P1605" i="6"/>
  <c r="O1606" i="6" s="1"/>
  <c r="T1606" i="6" s="1"/>
  <c r="R1606" i="6" l="1"/>
  <c r="Q1606" i="6"/>
  <c r="P1606" i="6"/>
  <c r="O1607" i="6" s="1"/>
  <c r="T1607" i="6" s="1"/>
  <c r="S1606" i="6"/>
  <c r="R1607" i="6" l="1"/>
  <c r="Q1607" i="6"/>
  <c r="P1607" i="6"/>
  <c r="O1608" i="6" s="1"/>
  <c r="T1608" i="6" s="1"/>
  <c r="S1607" i="6"/>
  <c r="S1608" i="6" s="1"/>
  <c r="R1608" i="6" l="1"/>
  <c r="Q1608" i="6"/>
  <c r="P1608" i="6"/>
  <c r="O1609" i="6" s="1"/>
  <c r="T1609" i="6" s="1"/>
  <c r="Q1609" i="6" l="1"/>
  <c r="R1609" i="6"/>
  <c r="P1609" i="6"/>
  <c r="O1610" i="6" s="1"/>
  <c r="T1610" i="6" s="1"/>
  <c r="S1609" i="6"/>
  <c r="S1610" i="6" s="1"/>
  <c r="R1610" i="6" l="1"/>
  <c r="Q1610" i="6"/>
  <c r="P1610" i="6"/>
  <c r="O1611" i="6" s="1"/>
  <c r="T1611" i="6" s="1"/>
  <c r="R1611" i="6" l="1"/>
  <c r="Q1611" i="6"/>
  <c r="P1611" i="6"/>
  <c r="O1612" i="6" s="1"/>
  <c r="T1612" i="6" s="1"/>
  <c r="S1611" i="6"/>
  <c r="S1612" i="6" s="1"/>
  <c r="R1612" i="6" l="1"/>
  <c r="Q1612" i="6"/>
  <c r="P1612" i="6"/>
  <c r="O1613" i="6" s="1"/>
  <c r="T1613" i="6" s="1"/>
  <c r="R1613" i="6" l="1"/>
  <c r="Q1613" i="6"/>
  <c r="P1613" i="6"/>
  <c r="O1614" i="6" s="1"/>
  <c r="T1614" i="6" s="1"/>
  <c r="S1613" i="6"/>
  <c r="S1614" i="6" s="1"/>
  <c r="R1614" i="6" l="1"/>
  <c r="Q1614" i="6"/>
  <c r="P1614" i="6"/>
  <c r="O1615" i="6" s="1"/>
  <c r="T1615" i="6" s="1"/>
  <c r="Q1615" i="6" l="1"/>
  <c r="R1615" i="6"/>
  <c r="P1615" i="6"/>
  <c r="O1616" i="6" s="1"/>
  <c r="T1616" i="6" s="1"/>
  <c r="S1615" i="6"/>
  <c r="S1616" i="6" s="1"/>
  <c r="R1616" i="6" l="1"/>
  <c r="Q1616" i="6"/>
  <c r="P1616" i="6"/>
  <c r="O1617" i="6" s="1"/>
  <c r="T1617" i="6" s="1"/>
  <c r="R1617" i="6" l="1"/>
  <c r="Q1617" i="6"/>
  <c r="P1617" i="6"/>
  <c r="O1618" i="6" s="1"/>
  <c r="T1618" i="6" s="1"/>
  <c r="S1617" i="6"/>
  <c r="S1618" i="6" s="1"/>
  <c r="R1618" i="6" l="1"/>
  <c r="Q1618" i="6"/>
  <c r="P1618" i="6"/>
  <c r="O1619" i="6" s="1"/>
  <c r="T1619" i="6" s="1"/>
  <c r="R1619" i="6" l="1"/>
  <c r="Q1619" i="6"/>
  <c r="P1619" i="6"/>
  <c r="O1620" i="6" s="1"/>
  <c r="T1620" i="6" s="1"/>
  <c r="S1619" i="6"/>
  <c r="S1620" i="6" s="1"/>
  <c r="R1620" i="6" l="1"/>
  <c r="Q1620" i="6"/>
  <c r="P1620" i="6"/>
  <c r="O1621" i="6" s="1"/>
  <c r="T1621" i="6" s="1"/>
  <c r="R1621" i="6" l="1"/>
  <c r="Q1621" i="6"/>
  <c r="P1621" i="6"/>
  <c r="O1622" i="6" s="1"/>
  <c r="S1621" i="6"/>
  <c r="R1622" i="6" l="1"/>
  <c r="Q1622" i="6"/>
  <c r="P1622" i="6"/>
  <c r="O1623" i="6" s="1"/>
  <c r="T1623" i="6" s="1"/>
  <c r="S1622" i="6"/>
  <c r="S1623" i="6" s="1"/>
  <c r="T1622" i="6" l="1"/>
  <c r="R1623" i="6"/>
  <c r="Q1623" i="6"/>
  <c r="P1623" i="6"/>
  <c r="O1624" i="6" s="1"/>
  <c r="T1624" i="6" s="1"/>
  <c r="Q1624" i="6" l="1"/>
  <c r="R1624" i="6"/>
  <c r="P1624" i="6"/>
  <c r="O1625" i="6" s="1"/>
  <c r="T1625" i="6" s="1"/>
  <c r="S1624" i="6"/>
  <c r="S1625" i="6" s="1"/>
  <c r="R1625" i="6" l="1"/>
  <c r="Q1625" i="6"/>
  <c r="P1625" i="6"/>
  <c r="O1626" i="6" s="1"/>
  <c r="T1626" i="6" s="1"/>
  <c r="R1626" i="6" l="1"/>
  <c r="Q1626" i="6"/>
  <c r="P1626" i="6"/>
  <c r="O1627" i="6" s="1"/>
  <c r="T1627" i="6" s="1"/>
  <c r="S1626" i="6"/>
  <c r="S1627" i="6" s="1"/>
  <c r="R1627" i="6" l="1"/>
  <c r="Q1627" i="6"/>
  <c r="P1627" i="6"/>
  <c r="O1628" i="6" s="1"/>
  <c r="T1628" i="6" s="1"/>
  <c r="R1628" i="6" l="1"/>
  <c r="Q1628" i="6"/>
  <c r="P1628" i="6"/>
  <c r="O1629" i="6" s="1"/>
  <c r="T1629" i="6" s="1"/>
  <c r="S1628" i="6"/>
  <c r="S1629" i="6" s="1"/>
  <c r="R1629" i="6" l="1"/>
  <c r="Q1629" i="6"/>
  <c r="P1629" i="6"/>
  <c r="O1630" i="6" s="1"/>
  <c r="T1630" i="6" s="1"/>
  <c r="R1630" i="6" l="1"/>
  <c r="Q1630" i="6"/>
  <c r="P1630" i="6"/>
  <c r="O1631" i="6" s="1"/>
  <c r="T1631" i="6" s="1"/>
  <c r="S1630" i="6"/>
  <c r="S1631" i="6" s="1"/>
  <c r="R1631" i="6" l="1"/>
  <c r="Q1631" i="6"/>
  <c r="P1631" i="6"/>
  <c r="O1632" i="6" s="1"/>
  <c r="T1632" i="6" s="1"/>
  <c r="R1632" i="6" l="1"/>
  <c r="Q1632" i="6"/>
  <c r="P1632" i="6"/>
  <c r="O1633" i="6" s="1"/>
  <c r="T1633" i="6" s="1"/>
  <c r="S1632" i="6"/>
  <c r="S1633" i="6" s="1"/>
  <c r="R1633" i="6" l="1"/>
  <c r="Q1633" i="6"/>
  <c r="P1633" i="6"/>
  <c r="O1634" i="6" s="1"/>
  <c r="Q1634" i="6" l="1"/>
  <c r="R1634" i="6"/>
  <c r="P1634" i="6"/>
  <c r="O1635" i="6" s="1"/>
  <c r="T1635" i="6" s="1"/>
  <c r="S1634" i="6"/>
  <c r="T1634" i="6" s="1"/>
  <c r="R1635" i="6" l="1"/>
  <c r="Q1635" i="6"/>
  <c r="P1635" i="6"/>
  <c r="O1636" i="6" s="1"/>
  <c r="T1636" i="6" s="1"/>
  <c r="S1635" i="6"/>
  <c r="S1636" i="6" s="1"/>
  <c r="Q1636" i="6" l="1"/>
  <c r="R1636" i="6"/>
  <c r="P1636" i="6"/>
  <c r="O1637" i="6" s="1"/>
  <c r="T1637" i="6" s="1"/>
  <c r="Q1637" i="6" l="1"/>
  <c r="R1637" i="6"/>
  <c r="P1637" i="6"/>
  <c r="O1638" i="6" s="1"/>
  <c r="T1638" i="6" s="1"/>
  <c r="S1637" i="6"/>
  <c r="S1638" i="6" s="1"/>
  <c r="R1638" i="6" l="1"/>
  <c r="Q1638" i="6"/>
  <c r="P1638" i="6"/>
  <c r="O1639" i="6" s="1"/>
  <c r="T1639" i="6" s="1"/>
  <c r="R1639" i="6" l="1"/>
  <c r="Q1639" i="6"/>
  <c r="P1639" i="6"/>
  <c r="O1640" i="6" s="1"/>
  <c r="T1640" i="6" s="1"/>
  <c r="S1639" i="6"/>
  <c r="S1640" i="6" s="1"/>
  <c r="R1640" i="6" l="1"/>
  <c r="Q1640" i="6"/>
  <c r="P1640" i="6"/>
  <c r="O1641" i="6" s="1"/>
  <c r="T1641" i="6" s="1"/>
  <c r="R1641" i="6" l="1"/>
  <c r="Q1641" i="6"/>
  <c r="P1641" i="6"/>
  <c r="O1642" i="6" s="1"/>
  <c r="T1642" i="6" s="1"/>
  <c r="S1641" i="6"/>
  <c r="S1642" i="6" s="1"/>
  <c r="R1642" i="6" l="1"/>
  <c r="Q1642" i="6"/>
  <c r="P1642" i="6"/>
  <c r="O1643" i="6" s="1"/>
  <c r="T1643" i="6" s="1"/>
  <c r="R1643" i="6" l="1"/>
  <c r="Q1643" i="6"/>
  <c r="P1643" i="6"/>
  <c r="O1644" i="6" s="1"/>
  <c r="T1644" i="6" s="1"/>
  <c r="S1643" i="6"/>
  <c r="S1644" i="6" l="1"/>
  <c r="R1644" i="6"/>
  <c r="Q1644" i="6"/>
  <c r="P1644" i="6"/>
  <c r="O1645" i="6" s="1"/>
  <c r="T1645" i="6" s="1"/>
  <c r="R1645" i="6" l="1"/>
  <c r="Q1645" i="6"/>
  <c r="P1645" i="6"/>
  <c r="O1646" i="6" s="1"/>
  <c r="T1646" i="6" s="1"/>
  <c r="S1645" i="6"/>
  <c r="S1646" i="6" s="1"/>
  <c r="Q1646" i="6" l="1"/>
  <c r="R1646" i="6"/>
  <c r="P1646" i="6"/>
  <c r="O1647" i="6" s="1"/>
  <c r="T1647" i="6" s="1"/>
  <c r="R1647" i="6" l="1"/>
  <c r="Q1647" i="6"/>
  <c r="P1647" i="6"/>
  <c r="O1648" i="6" s="1"/>
  <c r="T1648" i="6" s="1"/>
  <c r="S1647" i="6"/>
  <c r="S1648" i="6" s="1"/>
  <c r="R1648" i="6" l="1"/>
  <c r="Q1648" i="6"/>
  <c r="P1648" i="6"/>
  <c r="O1649" i="6" s="1"/>
  <c r="T1649" i="6" s="1"/>
  <c r="R1649" i="6" l="1"/>
  <c r="Q1649" i="6"/>
  <c r="P1649" i="6"/>
  <c r="O1650" i="6" s="1"/>
  <c r="T1650" i="6" s="1"/>
  <c r="S1649" i="6"/>
  <c r="S1650" i="6" l="1"/>
  <c r="R1650" i="6"/>
  <c r="Q1650" i="6"/>
  <c r="P1650" i="6"/>
  <c r="O1651" i="6" s="1"/>
  <c r="R1651" i="6" l="1"/>
  <c r="Q1651" i="6"/>
  <c r="P1651" i="6"/>
  <c r="O1652" i="6" s="1"/>
  <c r="T1652" i="6" s="1"/>
  <c r="S1651" i="6"/>
  <c r="S1652" i="6" s="1"/>
  <c r="T1651" i="6" l="1"/>
  <c r="R1652" i="6"/>
  <c r="Q1652" i="6"/>
  <c r="P1652" i="6"/>
  <c r="O1653" i="6" s="1"/>
  <c r="T1653" i="6" s="1"/>
  <c r="Q1653" i="6" l="1"/>
  <c r="R1653" i="6"/>
  <c r="P1653" i="6"/>
  <c r="O1654" i="6" s="1"/>
  <c r="T1654" i="6" s="1"/>
  <c r="S1653" i="6"/>
  <c r="S1654" i="6" s="1"/>
  <c r="R1654" i="6" l="1"/>
  <c r="Q1654" i="6"/>
  <c r="P1654" i="6"/>
  <c r="O1655" i="6" s="1"/>
  <c r="T1655" i="6" s="1"/>
  <c r="Q1655" i="6" l="1"/>
  <c r="R1655" i="6"/>
  <c r="P1655" i="6"/>
  <c r="O1656" i="6" s="1"/>
  <c r="T1656" i="6" s="1"/>
  <c r="S1655" i="6"/>
  <c r="S1656" i="6" s="1"/>
  <c r="R1656" i="6" l="1"/>
  <c r="Q1656" i="6"/>
  <c r="P1656" i="6"/>
  <c r="O1657" i="6" s="1"/>
  <c r="T1657" i="6" s="1"/>
  <c r="R1657" i="6" l="1"/>
  <c r="Q1657" i="6"/>
  <c r="P1657" i="6"/>
  <c r="O1658" i="6" s="1"/>
  <c r="T1658" i="6" s="1"/>
  <c r="S1657" i="6"/>
  <c r="S1658" i="6" s="1"/>
  <c r="R1658" i="6" l="1"/>
  <c r="Q1658" i="6"/>
  <c r="P1658" i="6"/>
  <c r="O1659" i="6" s="1"/>
  <c r="T1659" i="6" s="1"/>
  <c r="R1659" i="6" l="1"/>
  <c r="Q1659" i="6"/>
  <c r="P1659" i="6"/>
  <c r="O1660" i="6" s="1"/>
  <c r="T1660" i="6" s="1"/>
  <c r="S1659" i="6"/>
  <c r="S1660" i="6" s="1"/>
  <c r="R1660" i="6" l="1"/>
  <c r="Q1660" i="6"/>
  <c r="P1660" i="6"/>
  <c r="O1661" i="6" s="1"/>
  <c r="T1661" i="6" s="1"/>
  <c r="R1661" i="6" l="1"/>
  <c r="Q1661" i="6"/>
  <c r="P1661" i="6"/>
  <c r="O1662" i="6" s="1"/>
  <c r="T1662" i="6" s="1"/>
  <c r="S1661" i="6"/>
  <c r="S1662" i="6" s="1"/>
  <c r="Q1662" i="6" l="1"/>
  <c r="R1662" i="6"/>
  <c r="P1662" i="6"/>
  <c r="O1663" i="6" s="1"/>
  <c r="T1663" i="6" s="1"/>
  <c r="R1663" i="6" l="1"/>
  <c r="Q1663" i="6"/>
  <c r="P1663" i="6"/>
  <c r="O1664" i="6" s="1"/>
  <c r="T1664" i="6" s="1"/>
  <c r="S1663" i="6"/>
  <c r="S1664" i="6" s="1"/>
  <c r="R1664" i="6" l="1"/>
  <c r="Q1664" i="6"/>
  <c r="P1664" i="6"/>
  <c r="O1665" i="6" s="1"/>
  <c r="T1665" i="6" s="1"/>
  <c r="R1665" i="6" l="1"/>
  <c r="Q1665" i="6"/>
  <c r="P1665" i="6"/>
  <c r="O1666" i="6" s="1"/>
  <c r="T1666" i="6" s="1"/>
  <c r="S1665" i="6"/>
  <c r="S1666" i="6" s="1"/>
  <c r="R1666" i="6" l="1"/>
  <c r="Q1666" i="6"/>
  <c r="P1666" i="6"/>
  <c r="O1667" i="6" s="1"/>
  <c r="T1667" i="6" s="1"/>
  <c r="R1667" i="6" l="1"/>
  <c r="Q1667" i="6"/>
  <c r="P1667" i="6"/>
  <c r="O1668" i="6" s="1"/>
  <c r="T1668" i="6" s="1"/>
  <c r="S1667" i="6"/>
  <c r="S1668" i="6" s="1"/>
  <c r="R1668" i="6" l="1"/>
  <c r="Q1668" i="6"/>
  <c r="P1668" i="6"/>
  <c r="O1669" i="6" s="1"/>
  <c r="T1669" i="6" s="1"/>
  <c r="R1669" i="6" l="1"/>
  <c r="Q1669" i="6"/>
  <c r="P1669" i="6"/>
  <c r="O1670" i="6" s="1"/>
  <c r="T1670" i="6" s="1"/>
  <c r="S1669" i="6"/>
  <c r="S1670" i="6" s="1"/>
  <c r="Q1670" i="6" l="1"/>
  <c r="R1670" i="6"/>
  <c r="P1670" i="6"/>
  <c r="O1671" i="6" s="1"/>
  <c r="T1671" i="6" s="1"/>
  <c r="R1671" i="6" l="1"/>
  <c r="Q1671" i="6"/>
  <c r="P1671" i="6"/>
  <c r="O1672" i="6" s="1"/>
  <c r="T1672" i="6" s="1"/>
  <c r="S1671" i="6"/>
  <c r="S1672" i="6" s="1"/>
  <c r="R1672" i="6" l="1"/>
  <c r="Q1672" i="6"/>
  <c r="P1672" i="6"/>
  <c r="O1673" i="6" s="1"/>
  <c r="T1673" i="6" s="1"/>
  <c r="R1673" i="6" l="1"/>
  <c r="Q1673" i="6"/>
  <c r="P1673" i="6"/>
  <c r="O1674" i="6" s="1"/>
  <c r="T1674" i="6" s="1"/>
  <c r="S1673" i="6"/>
  <c r="S1674" i="6" s="1"/>
  <c r="R1674" i="6" l="1"/>
  <c r="Q1674" i="6"/>
  <c r="P1674" i="6"/>
  <c r="O1675" i="6" s="1"/>
  <c r="T1675" i="6" s="1"/>
  <c r="Q1675" i="6" l="1"/>
  <c r="R1675" i="6"/>
  <c r="P1675" i="6"/>
  <c r="O1676" i="6" s="1"/>
  <c r="T1676" i="6" s="1"/>
  <c r="S1675" i="6"/>
  <c r="S1676" i="6" s="1"/>
  <c r="Q1676" i="6" l="1"/>
  <c r="R1676" i="6"/>
  <c r="P1676" i="6"/>
  <c r="O1677" i="6" s="1"/>
  <c r="R1677" i="6" l="1"/>
  <c r="Q1677" i="6"/>
  <c r="P1677" i="6"/>
  <c r="O1678" i="6" s="1"/>
  <c r="T1678" i="6" s="1"/>
  <c r="S1677" i="6"/>
  <c r="T1677" i="6" s="1"/>
  <c r="R1678" i="6" l="1"/>
  <c r="Q1678" i="6"/>
  <c r="P1678" i="6"/>
  <c r="O1679" i="6" s="1"/>
  <c r="T1679" i="6" s="1"/>
  <c r="S1678" i="6"/>
  <c r="R1679" i="6" l="1"/>
  <c r="Q1679" i="6"/>
  <c r="P1679" i="6"/>
  <c r="O1680" i="6" s="1"/>
  <c r="T1680" i="6" s="1"/>
  <c r="S1679" i="6"/>
  <c r="S1680" i="6" s="1"/>
  <c r="Q1680" i="6" l="1"/>
  <c r="R1680" i="6"/>
  <c r="P1680" i="6"/>
  <c r="O1681" i="6" s="1"/>
  <c r="T1681" i="6" s="1"/>
  <c r="R1681" i="6" l="1"/>
  <c r="Q1681" i="6"/>
  <c r="P1681" i="6"/>
  <c r="O1682" i="6" s="1"/>
  <c r="T1682" i="6" s="1"/>
  <c r="S1681" i="6"/>
  <c r="R1682" i="6" l="1"/>
  <c r="Q1682" i="6"/>
  <c r="P1682" i="6"/>
  <c r="O1683" i="6" s="1"/>
  <c r="T1683" i="6" s="1"/>
  <c r="S1682" i="6"/>
  <c r="S1683" i="6" s="1"/>
  <c r="R1683" i="6" l="1"/>
  <c r="Q1683" i="6"/>
  <c r="P1683" i="6"/>
  <c r="O1684" i="6" s="1"/>
  <c r="T1684" i="6" s="1"/>
  <c r="R1684" i="6" l="1"/>
  <c r="Q1684" i="6"/>
  <c r="P1684" i="6"/>
  <c r="O1685" i="6" s="1"/>
  <c r="T1685" i="6" s="1"/>
  <c r="S1684" i="6"/>
  <c r="S1685" i="6" s="1"/>
  <c r="R1685" i="6" l="1"/>
  <c r="Q1685" i="6"/>
  <c r="P1685" i="6"/>
  <c r="O1686" i="6" s="1"/>
  <c r="T1686" i="6" s="1"/>
  <c r="R1686" i="6" l="1"/>
  <c r="Q1686" i="6"/>
  <c r="P1686" i="6"/>
  <c r="O1687" i="6" s="1"/>
  <c r="T1687" i="6" s="1"/>
  <c r="S1686" i="6"/>
  <c r="S1687" i="6" s="1"/>
  <c r="Q1687" i="6" l="1"/>
  <c r="R1687" i="6"/>
  <c r="P1687" i="6"/>
  <c r="O1688" i="6" s="1"/>
  <c r="T1688" i="6" s="1"/>
  <c r="R1688" i="6" l="1"/>
  <c r="Q1688" i="6"/>
  <c r="P1688" i="6"/>
  <c r="O1689" i="6" s="1"/>
  <c r="T1689" i="6" s="1"/>
  <c r="S1688" i="6"/>
  <c r="S1689" i="6" s="1"/>
  <c r="R1689" i="6" l="1"/>
  <c r="Q1689" i="6"/>
  <c r="P1689" i="6"/>
  <c r="O1690" i="6" s="1"/>
  <c r="T1690" i="6" s="1"/>
  <c r="R1690" i="6" l="1"/>
  <c r="Q1690" i="6"/>
  <c r="P1690" i="6"/>
  <c r="O1691" i="6" s="1"/>
  <c r="T1691" i="6" s="1"/>
  <c r="S1690" i="6"/>
  <c r="S1691" i="6" s="1"/>
  <c r="R1691" i="6" l="1"/>
  <c r="Q1691" i="6"/>
  <c r="P1691" i="6"/>
  <c r="O1692" i="6" s="1"/>
  <c r="T1692" i="6" s="1"/>
  <c r="R1692" i="6" l="1"/>
  <c r="Q1692" i="6"/>
  <c r="P1692" i="6"/>
  <c r="O1693" i="6" s="1"/>
  <c r="T1693" i="6" s="1"/>
  <c r="S1692" i="6"/>
  <c r="S1693" i="6" s="1"/>
  <c r="R1693" i="6" l="1"/>
  <c r="Q1693" i="6"/>
  <c r="P1693" i="6"/>
  <c r="O1694" i="6" s="1"/>
  <c r="T1694" i="6" s="1"/>
  <c r="R1694" i="6" l="1"/>
  <c r="Q1694" i="6"/>
  <c r="P1694" i="6"/>
  <c r="O1695" i="6" s="1"/>
  <c r="T1695" i="6" s="1"/>
  <c r="S1694" i="6"/>
  <c r="R1695" i="6" l="1"/>
  <c r="Q1695" i="6"/>
  <c r="P1695" i="6"/>
  <c r="O1696" i="6" s="1"/>
  <c r="T1696" i="6" s="1"/>
  <c r="S1695" i="6"/>
  <c r="S1696" i="6" s="1"/>
  <c r="R1696" i="6" l="1"/>
  <c r="Q1696" i="6"/>
  <c r="P1696" i="6"/>
  <c r="O1697" i="6" s="1"/>
  <c r="T1697" i="6" s="1"/>
  <c r="R1697" i="6" l="1"/>
  <c r="Q1697" i="6"/>
  <c r="P1697" i="6"/>
  <c r="O1698" i="6" s="1"/>
  <c r="T1698" i="6" s="1"/>
  <c r="S1697" i="6"/>
  <c r="R1698" i="6" l="1"/>
  <c r="Q1698" i="6"/>
  <c r="P1698" i="6"/>
  <c r="O1699" i="6" s="1"/>
  <c r="T1699" i="6" s="1"/>
  <c r="S1698" i="6"/>
  <c r="S1699" i="6" s="1"/>
  <c r="R1699" i="6" l="1"/>
  <c r="Q1699" i="6"/>
  <c r="P1699" i="6"/>
  <c r="O1700" i="6" s="1"/>
  <c r="T1700" i="6" s="1"/>
  <c r="Q1700" i="6" l="1"/>
  <c r="R1700" i="6"/>
  <c r="P1700" i="6"/>
  <c r="O1701" i="6" s="1"/>
  <c r="T1701" i="6" s="1"/>
  <c r="S1700" i="6"/>
  <c r="S1701" i="6" s="1"/>
  <c r="R1701" i="6" l="1"/>
  <c r="Q1701" i="6"/>
  <c r="P1701" i="6"/>
  <c r="O1702" i="6" s="1"/>
  <c r="R1702" i="6" l="1"/>
  <c r="Q1702" i="6"/>
  <c r="P1702" i="6"/>
  <c r="O1703" i="6" s="1"/>
  <c r="T1703" i="6" s="1"/>
  <c r="S1702" i="6"/>
  <c r="T1702" i="6" s="1"/>
  <c r="S1703" i="6" l="1"/>
  <c r="R1703" i="6"/>
  <c r="Q1703" i="6"/>
  <c r="P1703" i="6"/>
  <c r="O1704" i="6" s="1"/>
  <c r="T1704" i="6" s="1"/>
  <c r="R1704" i="6" l="1"/>
  <c r="Q1704" i="6"/>
  <c r="P1704" i="6"/>
  <c r="O1705" i="6" s="1"/>
  <c r="T1705" i="6" s="1"/>
  <c r="S1704" i="6"/>
  <c r="S1705" i="6" s="1"/>
  <c r="R1705" i="6" l="1"/>
  <c r="Q1705" i="6"/>
  <c r="P1705" i="6"/>
  <c r="O1706" i="6" s="1"/>
  <c r="T1706" i="6" s="1"/>
  <c r="Q1706" i="6" l="1"/>
  <c r="R1706" i="6"/>
  <c r="P1706" i="6"/>
  <c r="O1707" i="6" s="1"/>
  <c r="T1707" i="6" s="1"/>
  <c r="S1706" i="6"/>
  <c r="S1707" i="6" s="1"/>
  <c r="R1707" i="6" l="1"/>
  <c r="Q1707" i="6"/>
  <c r="P1707" i="6"/>
  <c r="O1708" i="6" s="1"/>
  <c r="T1708" i="6" s="1"/>
  <c r="R1708" i="6" l="1"/>
  <c r="Q1708" i="6"/>
  <c r="P1708" i="6"/>
  <c r="O1709" i="6" s="1"/>
  <c r="T1709" i="6" s="1"/>
  <c r="S1708" i="6"/>
  <c r="S1709" i="6" l="1"/>
  <c r="R1709" i="6"/>
  <c r="Q1709" i="6"/>
  <c r="P1709" i="6"/>
  <c r="O1710" i="6" s="1"/>
  <c r="T1710" i="6" s="1"/>
  <c r="R1710" i="6" l="1"/>
  <c r="Q1710" i="6"/>
  <c r="P1710" i="6"/>
  <c r="O1711" i="6" s="1"/>
  <c r="T1711" i="6" s="1"/>
  <c r="S1710" i="6"/>
  <c r="S1711" i="6" s="1"/>
  <c r="R1711" i="6" l="1"/>
  <c r="Q1711" i="6"/>
  <c r="P1711" i="6"/>
  <c r="O1712" i="6" s="1"/>
  <c r="T1712" i="6" s="1"/>
  <c r="R1712" i="6" l="1"/>
  <c r="Q1712" i="6"/>
  <c r="P1712" i="6"/>
  <c r="O1713" i="6" s="1"/>
  <c r="T1713" i="6" s="1"/>
  <c r="S1712" i="6"/>
  <c r="S1713" i="6" s="1"/>
  <c r="Q1713" i="6" l="1"/>
  <c r="R1713" i="6"/>
  <c r="P1713" i="6"/>
  <c r="O1714" i="6" s="1"/>
  <c r="T1714" i="6" s="1"/>
  <c r="R1714" i="6" l="1"/>
  <c r="Q1714" i="6"/>
  <c r="P1714" i="6"/>
  <c r="O1715" i="6" s="1"/>
  <c r="T1715" i="6" s="1"/>
  <c r="S1714" i="6"/>
  <c r="S1715" i="6" s="1"/>
  <c r="R1715" i="6" l="1"/>
  <c r="Q1715" i="6"/>
  <c r="P1715" i="6"/>
  <c r="O1716" i="6" s="1"/>
  <c r="T1716" i="6" s="1"/>
  <c r="Q1716" i="6" l="1"/>
  <c r="R1716" i="6"/>
  <c r="P1716" i="6"/>
  <c r="O1717" i="6" s="1"/>
  <c r="T1717" i="6" s="1"/>
  <c r="S1716" i="6"/>
  <c r="S1717" i="6" s="1"/>
  <c r="R1717" i="6" l="1"/>
  <c r="Q1717" i="6"/>
  <c r="P1717" i="6"/>
  <c r="O1718" i="6" s="1"/>
  <c r="T1718" i="6" s="1"/>
  <c r="R1718" i="6" l="1"/>
  <c r="Q1718" i="6"/>
  <c r="P1718" i="6"/>
  <c r="O1719" i="6" s="1"/>
  <c r="T1719" i="6" s="1"/>
  <c r="S1718" i="6"/>
  <c r="S1719" i="6" s="1"/>
  <c r="R1719" i="6" l="1"/>
  <c r="Q1719" i="6"/>
  <c r="P1719" i="6"/>
  <c r="O1720" i="6" s="1"/>
  <c r="T1720" i="6" s="1"/>
  <c r="R1720" i="6" l="1"/>
  <c r="Q1720" i="6"/>
  <c r="P1720" i="6"/>
  <c r="O1721" i="6" s="1"/>
  <c r="T1721" i="6" s="1"/>
  <c r="S1720" i="6"/>
  <c r="S1721" i="6" s="1"/>
  <c r="Q1721" i="6" l="1"/>
  <c r="R1721" i="6"/>
  <c r="P1721" i="6"/>
  <c r="O1722" i="6" s="1"/>
  <c r="T1722" i="6" s="1"/>
  <c r="R1722" i="6" l="1"/>
  <c r="Q1722" i="6"/>
  <c r="P1722" i="6"/>
  <c r="O1723" i="6" s="1"/>
  <c r="T1723" i="6" s="1"/>
  <c r="S1722" i="6"/>
  <c r="S1723" i="6" s="1"/>
  <c r="R1723" i="6" l="1"/>
  <c r="Q1723" i="6"/>
  <c r="P1723" i="6"/>
  <c r="O1724" i="6" s="1"/>
  <c r="T1724" i="6" s="1"/>
  <c r="R1724" i="6" l="1"/>
  <c r="Q1724" i="6"/>
  <c r="P1724" i="6"/>
  <c r="O1725" i="6" s="1"/>
  <c r="T1725" i="6" s="1"/>
  <c r="S1724" i="6"/>
  <c r="S1725" i="6" s="1"/>
  <c r="R1725" i="6" l="1"/>
  <c r="Q1725" i="6"/>
  <c r="P1725" i="6"/>
  <c r="O1726" i="6" s="1"/>
  <c r="T1726" i="6" s="1"/>
  <c r="Q1726" i="6" l="1"/>
  <c r="R1726" i="6"/>
  <c r="P1726" i="6"/>
  <c r="O1727" i="6" s="1"/>
  <c r="T1727" i="6" s="1"/>
  <c r="S1726" i="6"/>
  <c r="S1727" i="6" s="1"/>
  <c r="R1727" i="6" l="1"/>
  <c r="Q1727" i="6"/>
  <c r="P1727" i="6"/>
  <c r="O1728" i="6" s="1"/>
  <c r="T1728" i="6" s="1"/>
  <c r="R1728" i="6" l="1"/>
  <c r="Q1728" i="6"/>
  <c r="P1728" i="6"/>
  <c r="O1729" i="6" s="1"/>
  <c r="T1729" i="6" s="1"/>
  <c r="S1728" i="6"/>
  <c r="S1729" i="6" s="1"/>
  <c r="R1729" i="6" l="1"/>
  <c r="Q1729" i="6"/>
  <c r="P1729" i="6"/>
  <c r="O1730" i="6" s="1"/>
  <c r="T1730" i="6" s="1"/>
  <c r="R1730" i="6" l="1"/>
  <c r="Q1730" i="6"/>
  <c r="P1730" i="6"/>
  <c r="O1731" i="6" s="1"/>
  <c r="T1731" i="6" s="1"/>
  <c r="S1730" i="6"/>
  <c r="S1731" i="6" s="1"/>
  <c r="R1731" i="6" l="1"/>
  <c r="Q1731" i="6"/>
  <c r="P1731" i="6"/>
  <c r="O1732" i="6" s="1"/>
  <c r="T1732" i="6" s="1"/>
  <c r="R1732" i="6" l="1"/>
  <c r="Q1732" i="6"/>
  <c r="P1732" i="6"/>
  <c r="O1733" i="6" s="1"/>
  <c r="T1733" i="6" s="1"/>
  <c r="S1732" i="6"/>
  <c r="S1733" i="6" s="1"/>
  <c r="R1733" i="6" l="1"/>
  <c r="Q1733" i="6"/>
  <c r="P1733" i="6"/>
  <c r="O1734" i="6" s="1"/>
  <c r="T1734" i="6" s="1"/>
  <c r="R1734" i="6" l="1"/>
  <c r="Q1734" i="6"/>
  <c r="P1734" i="6"/>
  <c r="O1735" i="6" s="1"/>
  <c r="T1735" i="6" s="1"/>
  <c r="S1734" i="6"/>
  <c r="S1735" i="6" s="1"/>
  <c r="R1735" i="6" l="1"/>
  <c r="Q1735" i="6"/>
  <c r="P1735" i="6"/>
  <c r="O1736" i="6" s="1"/>
  <c r="T1736" i="6" s="1"/>
  <c r="R1736" i="6" l="1"/>
  <c r="Q1736" i="6"/>
  <c r="P1736" i="6"/>
  <c r="O1737" i="6" s="1"/>
  <c r="S1736" i="6"/>
  <c r="R1737" i="6" l="1"/>
  <c r="Q1737" i="6"/>
  <c r="P1737" i="6"/>
  <c r="O1738" i="6" s="1"/>
  <c r="T1738" i="6" s="1"/>
  <c r="S1737" i="6"/>
  <c r="T1737" i="6" s="1"/>
  <c r="R1738" i="6" l="1"/>
  <c r="Q1738" i="6"/>
  <c r="P1738" i="6"/>
  <c r="O1739" i="6" s="1"/>
  <c r="T1739" i="6" s="1"/>
  <c r="S1738" i="6"/>
  <c r="R1739" i="6" l="1"/>
  <c r="Q1739" i="6"/>
  <c r="P1739" i="6"/>
  <c r="O1740" i="6" s="1"/>
  <c r="T1740" i="6" s="1"/>
  <c r="S1739" i="6"/>
  <c r="S1740" i="6" s="1"/>
  <c r="R1740" i="6" l="1"/>
  <c r="Q1740" i="6"/>
  <c r="P1740" i="6"/>
  <c r="O1741" i="6" s="1"/>
  <c r="T1741" i="6" s="1"/>
  <c r="Q1741" i="6" l="1"/>
  <c r="R1741" i="6"/>
  <c r="P1741" i="6"/>
  <c r="O1742" i="6" s="1"/>
  <c r="T1742" i="6" s="1"/>
  <c r="S1741" i="6"/>
  <c r="S1742" i="6" s="1"/>
  <c r="R1742" i="6" l="1"/>
  <c r="Q1742" i="6"/>
  <c r="P1742" i="6"/>
  <c r="O1743" i="6" s="1"/>
  <c r="T1743" i="6" s="1"/>
  <c r="R1743" i="6" l="1"/>
  <c r="Q1743" i="6"/>
  <c r="P1743" i="6"/>
  <c r="O1744" i="6" s="1"/>
  <c r="T1744" i="6" s="1"/>
  <c r="S1743" i="6"/>
  <c r="S1744" i="6" s="1"/>
  <c r="Q1744" i="6" l="1"/>
  <c r="R1744" i="6"/>
  <c r="P1744" i="6"/>
  <c r="O1745" i="6" s="1"/>
  <c r="T1745" i="6" s="1"/>
  <c r="R1745" i="6" l="1"/>
  <c r="Q1745" i="6"/>
  <c r="P1745" i="6"/>
  <c r="O1746" i="6" s="1"/>
  <c r="T1746" i="6" s="1"/>
  <c r="S1745" i="6"/>
  <c r="S1746" i="6" s="1"/>
  <c r="R1746" i="6" l="1"/>
  <c r="Q1746" i="6"/>
  <c r="P1746" i="6"/>
  <c r="O1747" i="6" s="1"/>
  <c r="T1747" i="6" s="1"/>
  <c r="Q1747" i="6" l="1"/>
  <c r="R1747" i="6"/>
  <c r="P1747" i="6"/>
  <c r="O1748" i="6" s="1"/>
  <c r="T1748" i="6" s="1"/>
  <c r="S1747" i="6"/>
  <c r="S1748" i="6" s="1"/>
  <c r="R1748" i="6" l="1"/>
  <c r="Q1748" i="6"/>
  <c r="P1748" i="6"/>
  <c r="O1749" i="6" s="1"/>
  <c r="T1749" i="6" s="1"/>
  <c r="R1749" i="6" l="1"/>
  <c r="Q1749" i="6"/>
  <c r="P1749" i="6"/>
  <c r="O1750" i="6" s="1"/>
  <c r="T1750" i="6" s="1"/>
  <c r="S1749" i="6"/>
  <c r="S1750" i="6" s="1"/>
  <c r="R1750" i="6" l="1"/>
  <c r="Q1750" i="6"/>
  <c r="P1750" i="6"/>
  <c r="O1751" i="6" s="1"/>
  <c r="T1751" i="6" s="1"/>
  <c r="R1751" i="6" l="1"/>
  <c r="Q1751" i="6"/>
  <c r="P1751" i="6"/>
  <c r="O1752" i="6" s="1"/>
  <c r="T1752" i="6" s="1"/>
  <c r="S1751" i="6"/>
  <c r="S1752" i="6" s="1"/>
  <c r="R1752" i="6" l="1"/>
  <c r="Q1752" i="6"/>
  <c r="P1752" i="6"/>
  <c r="O1753" i="6" s="1"/>
  <c r="T1753" i="6" s="1"/>
  <c r="R1753" i="6" l="1"/>
  <c r="Q1753" i="6"/>
  <c r="P1753" i="6"/>
  <c r="O1754" i="6" s="1"/>
  <c r="T1754" i="6" s="1"/>
  <c r="S1753" i="6"/>
  <c r="S1754" i="6" s="1"/>
  <c r="R1754" i="6" l="1"/>
  <c r="Q1754" i="6"/>
  <c r="P1754" i="6"/>
  <c r="O1755" i="6" s="1"/>
  <c r="T1755" i="6" s="1"/>
  <c r="R1755" i="6" l="1"/>
  <c r="Q1755" i="6"/>
  <c r="P1755" i="6"/>
  <c r="O1756" i="6" s="1"/>
  <c r="T1756" i="6" s="1"/>
  <c r="S1755" i="6"/>
  <c r="S1756" i="6" s="1"/>
  <c r="R1756" i="6" l="1"/>
  <c r="Q1756" i="6"/>
  <c r="P1756" i="6"/>
  <c r="O1757" i="6" s="1"/>
  <c r="T1757" i="6" s="1"/>
  <c r="R1757" i="6" l="1"/>
  <c r="Q1757" i="6"/>
  <c r="P1757" i="6"/>
  <c r="O1758" i="6" s="1"/>
  <c r="T1758" i="6" s="1"/>
  <c r="S1757" i="6"/>
  <c r="S1758" i="6" s="1"/>
  <c r="R1758" i="6" l="1"/>
  <c r="Q1758" i="6"/>
  <c r="P1758" i="6"/>
  <c r="O1759" i="6" s="1"/>
  <c r="T1759" i="6" s="1"/>
  <c r="R1759" i="6" l="1"/>
  <c r="Q1759" i="6"/>
  <c r="P1759" i="6"/>
  <c r="O1760" i="6" s="1"/>
  <c r="T1760" i="6" s="1"/>
  <c r="S1759" i="6"/>
  <c r="S1760" i="6" s="1"/>
  <c r="R1760" i="6" l="1"/>
  <c r="Q1760" i="6"/>
  <c r="P1760" i="6"/>
  <c r="O1761" i="6" s="1"/>
  <c r="T1761" i="6" s="1"/>
  <c r="Q1761" i="6" l="1"/>
  <c r="R1761" i="6"/>
  <c r="P1761" i="6"/>
  <c r="O1762" i="6" s="1"/>
  <c r="T1762" i="6" s="1"/>
  <c r="S1761" i="6"/>
  <c r="S1762" i="6" s="1"/>
  <c r="R1762" i="6" l="1"/>
  <c r="Q1762" i="6"/>
  <c r="P1762" i="6"/>
  <c r="O1763" i="6" s="1"/>
  <c r="T1763" i="6" s="1"/>
  <c r="R1763" i="6" l="1"/>
  <c r="Q1763" i="6"/>
  <c r="P1763" i="6"/>
  <c r="O1764" i="6" s="1"/>
  <c r="T1764" i="6" s="1"/>
  <c r="S1763" i="6"/>
  <c r="S1764" i="6" s="1"/>
  <c r="Q1764" i="6" l="1"/>
  <c r="R1764" i="6"/>
  <c r="P1764" i="6"/>
  <c r="O1765" i="6" s="1"/>
  <c r="T1765" i="6" s="1"/>
  <c r="R1765" i="6" l="1"/>
  <c r="Q1765" i="6"/>
  <c r="P1765" i="6"/>
  <c r="O1766" i="6" s="1"/>
  <c r="T1766" i="6" s="1"/>
  <c r="S1765" i="6"/>
  <c r="S1766" i="6" s="1"/>
  <c r="R1766" i="6" l="1"/>
  <c r="Q1766" i="6"/>
  <c r="P1766" i="6"/>
  <c r="O1767" i="6" s="1"/>
  <c r="T1767" i="6" s="1"/>
  <c r="R1767" i="6" l="1"/>
  <c r="Q1767" i="6"/>
  <c r="P1767" i="6"/>
  <c r="O1768" i="6" s="1"/>
  <c r="T1768" i="6" s="1"/>
  <c r="S1767" i="6"/>
  <c r="S1768" i="6" s="1"/>
  <c r="Q1768" i="6" l="1"/>
  <c r="R1768" i="6"/>
  <c r="P1768" i="6"/>
  <c r="O1769" i="6" s="1"/>
  <c r="T1769" i="6" s="1"/>
  <c r="R1769" i="6" l="1"/>
  <c r="Q1769" i="6"/>
  <c r="P1769" i="6"/>
  <c r="O1770" i="6" s="1"/>
  <c r="T1770" i="6" s="1"/>
  <c r="S1769" i="6"/>
  <c r="S1770" i="6" s="1"/>
  <c r="R1770" i="6" l="1"/>
  <c r="Q1770" i="6"/>
  <c r="P1770" i="6"/>
  <c r="O1771" i="6" s="1"/>
  <c r="T1771" i="6" s="1"/>
  <c r="R1771" i="6" l="1"/>
  <c r="Q1771" i="6"/>
  <c r="P1771" i="6"/>
  <c r="O1772" i="6" s="1"/>
  <c r="T1772" i="6" s="1"/>
  <c r="S1771" i="6"/>
  <c r="S1772" i="6" s="1"/>
  <c r="R1772" i="6" l="1"/>
  <c r="Q1772" i="6"/>
  <c r="P1772" i="6"/>
  <c r="O1773" i="6" s="1"/>
  <c r="T1773" i="6" s="1"/>
  <c r="R1773" i="6" l="1"/>
  <c r="Q1773" i="6"/>
  <c r="P1773" i="6"/>
  <c r="O1774" i="6" s="1"/>
  <c r="T1774" i="6" s="1"/>
  <c r="S1773" i="6"/>
  <c r="S1774" i="6" s="1"/>
  <c r="R1774" i="6" l="1"/>
  <c r="Q1774" i="6"/>
  <c r="P1774" i="6"/>
  <c r="O1775" i="6" s="1"/>
  <c r="T1775" i="6" s="1"/>
  <c r="Q1775" i="6" l="1"/>
  <c r="R1775" i="6"/>
  <c r="P1775" i="6"/>
  <c r="O1776" i="6" s="1"/>
  <c r="T1776" i="6" s="1"/>
  <c r="S1775" i="6"/>
  <c r="S1776" i="6" s="1"/>
  <c r="R1776" i="6" l="1"/>
  <c r="Q1776" i="6"/>
  <c r="P1776" i="6"/>
  <c r="O1777" i="6" s="1"/>
  <c r="T1777" i="6" s="1"/>
  <c r="R1777" i="6" l="1"/>
  <c r="Q1777" i="6"/>
  <c r="P1777" i="6"/>
  <c r="O1778" i="6" s="1"/>
  <c r="T1778" i="6" s="1"/>
  <c r="S1777" i="6"/>
  <c r="S1778" i="6" s="1"/>
  <c r="R1778" i="6" l="1"/>
  <c r="Q1778" i="6"/>
  <c r="P1778" i="6"/>
  <c r="O1779" i="6" s="1"/>
  <c r="T1779" i="6" s="1"/>
  <c r="R1779" i="6" l="1"/>
  <c r="Q1779" i="6"/>
  <c r="P1779" i="6"/>
  <c r="O1780" i="6" s="1"/>
  <c r="T1780" i="6" s="1"/>
  <c r="S1779" i="6"/>
  <c r="S1780" i="6" s="1"/>
  <c r="R1780" i="6" l="1"/>
  <c r="Q1780" i="6"/>
  <c r="P1780" i="6"/>
  <c r="O1781" i="6" s="1"/>
  <c r="T1781" i="6" s="1"/>
  <c r="R1781" i="6" l="1"/>
  <c r="Q1781" i="6"/>
  <c r="P1781" i="6"/>
  <c r="O1782" i="6" s="1"/>
  <c r="T1782" i="6" s="1"/>
  <c r="S1781" i="6"/>
  <c r="S1782" i="6" s="1"/>
  <c r="Q1782" i="6" l="1"/>
  <c r="R1782" i="6"/>
  <c r="P1782" i="6"/>
  <c r="O1783" i="6" s="1"/>
  <c r="T1783" i="6" s="1"/>
  <c r="R1783" i="6" l="1"/>
  <c r="Q1783" i="6"/>
  <c r="P1783" i="6"/>
  <c r="O1784" i="6" s="1"/>
  <c r="T1784" i="6" s="1"/>
  <c r="S1783" i="6"/>
  <c r="S1784" i="6" s="1"/>
  <c r="R1784" i="6" l="1"/>
  <c r="Q1784" i="6"/>
  <c r="P1784" i="6"/>
  <c r="O1785" i="6" s="1"/>
  <c r="T1785" i="6" s="1"/>
  <c r="R1785" i="6" l="1"/>
  <c r="Q1785" i="6"/>
  <c r="P1785" i="6"/>
  <c r="O1786" i="6" s="1"/>
  <c r="T1786" i="6" s="1"/>
  <c r="S1785" i="6"/>
  <c r="S1786" i="6" s="1"/>
  <c r="R1786" i="6" l="1"/>
  <c r="Q1786" i="6"/>
  <c r="P1786" i="6"/>
  <c r="O1787" i="6" s="1"/>
  <c r="T1787" i="6" s="1"/>
  <c r="R1787" i="6" l="1"/>
  <c r="Q1787" i="6"/>
  <c r="P1787" i="6"/>
  <c r="O1788" i="6" s="1"/>
  <c r="T1788" i="6" s="1"/>
  <c r="S1787" i="6"/>
  <c r="S1788" i="6" s="1"/>
  <c r="R1788" i="6" l="1"/>
  <c r="Q1788" i="6"/>
  <c r="P1788" i="6"/>
  <c r="O1789" i="6" s="1"/>
  <c r="T1789" i="6" s="1"/>
  <c r="R1789" i="6" l="1"/>
  <c r="Q1789" i="6"/>
  <c r="P1789" i="6"/>
  <c r="O1790" i="6" s="1"/>
  <c r="T1790" i="6" s="1"/>
  <c r="S1789" i="6"/>
  <c r="S1790" i="6" s="1"/>
  <c r="Q1790" i="6" l="1"/>
  <c r="R1790" i="6"/>
  <c r="P1790" i="6"/>
  <c r="O1791" i="6" s="1"/>
  <c r="T1791" i="6" s="1"/>
  <c r="Q1791" i="6" l="1"/>
  <c r="R1791" i="6"/>
  <c r="P1791" i="6"/>
  <c r="O1792" i="6" s="1"/>
  <c r="T1792" i="6" s="1"/>
  <c r="S1791" i="6"/>
  <c r="S1792" i="6" s="1"/>
  <c r="Q1792" i="6" l="1"/>
  <c r="R1792" i="6"/>
  <c r="P1792" i="6"/>
  <c r="O1793" i="6" s="1"/>
  <c r="T1793" i="6" s="1"/>
  <c r="R1793" i="6" l="1"/>
  <c r="Q1793" i="6"/>
  <c r="P1793" i="6"/>
  <c r="O1794" i="6" s="1"/>
  <c r="T1794" i="6" s="1"/>
  <c r="S1793" i="6"/>
  <c r="S1794" i="6" s="1"/>
  <c r="R1794" i="6" l="1"/>
  <c r="Q1794" i="6"/>
  <c r="P1794" i="6"/>
  <c r="O1795" i="6" s="1"/>
  <c r="T1795" i="6" s="1"/>
  <c r="Q1795" i="6" l="1"/>
  <c r="R1795" i="6"/>
  <c r="P1795" i="6"/>
  <c r="O1796" i="6" s="1"/>
  <c r="T1796" i="6" s="1"/>
  <c r="S1795" i="6"/>
  <c r="S1796" i="6" s="1"/>
  <c r="Q1796" i="6" l="1"/>
  <c r="R1796" i="6"/>
  <c r="P1796" i="6"/>
  <c r="O1797" i="6" s="1"/>
  <c r="T1797" i="6" s="1"/>
  <c r="R1797" i="6" l="1"/>
  <c r="Q1797" i="6"/>
  <c r="P1797" i="6"/>
  <c r="O1798" i="6" s="1"/>
  <c r="T1798" i="6" s="1"/>
  <c r="S1797" i="6"/>
  <c r="S1798" i="6" s="1"/>
  <c r="R1798" i="6" l="1"/>
  <c r="Q1798" i="6"/>
  <c r="P1798" i="6"/>
  <c r="O1799" i="6" s="1"/>
  <c r="T1799" i="6" s="1"/>
  <c r="R1799" i="6" l="1"/>
  <c r="Q1799" i="6"/>
  <c r="P1799" i="6"/>
  <c r="O1800" i="6" s="1"/>
  <c r="T1800" i="6" s="1"/>
  <c r="S1799" i="6"/>
  <c r="S1800" i="6" s="1"/>
  <c r="R1800" i="6" l="1"/>
  <c r="Q1800" i="6"/>
  <c r="P1800" i="6"/>
  <c r="O1801" i="6" s="1"/>
  <c r="T1801" i="6" s="1"/>
  <c r="R1801" i="6" l="1"/>
  <c r="Q1801" i="6"/>
  <c r="P1801" i="6"/>
  <c r="O1802" i="6" s="1"/>
  <c r="T1802" i="6" s="1"/>
  <c r="S1801" i="6"/>
  <c r="S1802" i="6" s="1"/>
  <c r="R1802" i="6" l="1"/>
  <c r="Q1802" i="6"/>
  <c r="P1802" i="6"/>
  <c r="O1803" i="6" s="1"/>
  <c r="R1803" i="6" l="1"/>
  <c r="Q1803" i="6"/>
  <c r="P1803" i="6"/>
  <c r="O1804" i="6" s="1"/>
  <c r="T1804" i="6" s="1"/>
  <c r="S1803" i="6"/>
  <c r="S1804" i="6" s="1"/>
  <c r="T1803" i="6" l="1"/>
  <c r="R1804" i="6"/>
  <c r="Q1804" i="6"/>
  <c r="P1804" i="6"/>
  <c r="O1805" i="6" s="1"/>
  <c r="T1805" i="6" s="1"/>
  <c r="R1805" i="6" l="1"/>
  <c r="Q1805" i="6"/>
  <c r="P1805" i="6"/>
  <c r="O1806" i="6" s="1"/>
  <c r="T1806" i="6" s="1"/>
  <c r="S1805" i="6"/>
  <c r="S1806" i="6" s="1"/>
  <c r="R1806" i="6" l="1"/>
  <c r="Q1806" i="6"/>
  <c r="P1806" i="6"/>
  <c r="O1807" i="6" s="1"/>
  <c r="T1807" i="6" s="1"/>
  <c r="R1807" i="6" l="1"/>
  <c r="Q1807" i="6"/>
  <c r="P1807" i="6"/>
  <c r="O1808" i="6" s="1"/>
  <c r="T1808" i="6" s="1"/>
  <c r="S1807" i="6"/>
  <c r="S1808" i="6" s="1"/>
  <c r="R1808" i="6" l="1"/>
  <c r="Q1808" i="6"/>
  <c r="P1808" i="6"/>
  <c r="O1809" i="6" s="1"/>
  <c r="T1809" i="6" s="1"/>
  <c r="R1809" i="6" l="1"/>
  <c r="Q1809" i="6"/>
  <c r="P1809" i="6"/>
  <c r="O1810" i="6" s="1"/>
  <c r="T1810" i="6" s="1"/>
  <c r="S1809" i="6"/>
  <c r="R1810" i="6" l="1"/>
  <c r="Q1810" i="6"/>
  <c r="P1810" i="6"/>
  <c r="O1811" i="6" s="1"/>
  <c r="T1811" i="6" s="1"/>
  <c r="S1810" i="6"/>
  <c r="S1811" i="6" s="1"/>
  <c r="R1811" i="6" l="1"/>
  <c r="Q1811" i="6"/>
  <c r="P1811" i="6"/>
  <c r="O1812" i="6" s="1"/>
  <c r="T1812" i="6" s="1"/>
  <c r="R1812" i="6" l="1"/>
  <c r="Q1812" i="6"/>
  <c r="P1812" i="6"/>
  <c r="O1813" i="6" s="1"/>
  <c r="T1813" i="6" s="1"/>
  <c r="S1812" i="6"/>
  <c r="S1813" i="6" s="1"/>
  <c r="R1813" i="6" l="1"/>
  <c r="Q1813" i="6"/>
  <c r="P1813" i="6"/>
  <c r="O1814" i="6" s="1"/>
  <c r="T1814" i="6" s="1"/>
  <c r="R1814" i="6" l="1"/>
  <c r="Q1814" i="6"/>
  <c r="P1814" i="6"/>
  <c r="O1815" i="6" s="1"/>
  <c r="T1815" i="6" s="1"/>
  <c r="S1814" i="6"/>
  <c r="S1815" i="6" s="1"/>
  <c r="Q1815" i="6" l="1"/>
  <c r="R1815" i="6"/>
  <c r="P1815" i="6"/>
  <c r="O1816" i="6" s="1"/>
  <c r="T1816" i="6" s="1"/>
  <c r="R1816" i="6" l="1"/>
  <c r="Q1816" i="6"/>
  <c r="P1816" i="6"/>
  <c r="O1817" i="6" s="1"/>
  <c r="T1817" i="6" s="1"/>
  <c r="S1816" i="6"/>
  <c r="S1817" i="6" s="1"/>
  <c r="R1817" i="6" l="1"/>
  <c r="Q1817" i="6"/>
  <c r="P1817" i="6"/>
  <c r="O1818" i="6" s="1"/>
  <c r="T1818" i="6" s="1"/>
  <c r="R1818" i="6" l="1"/>
  <c r="Q1818" i="6"/>
  <c r="P1818" i="6"/>
  <c r="O1819" i="6" s="1"/>
  <c r="T1819" i="6" s="1"/>
  <c r="S1818" i="6"/>
  <c r="S1819" i="6" s="1"/>
  <c r="R1819" i="6" l="1"/>
  <c r="Q1819" i="6"/>
  <c r="P1819" i="6"/>
  <c r="O1820" i="6" s="1"/>
  <c r="T1820" i="6" s="1"/>
  <c r="R1820" i="6" l="1"/>
  <c r="Q1820" i="6"/>
  <c r="P1820" i="6"/>
  <c r="O1821" i="6" s="1"/>
  <c r="T1821" i="6" s="1"/>
  <c r="S1820" i="6"/>
  <c r="S1821" i="6" s="1"/>
  <c r="R1821" i="6" l="1"/>
  <c r="Q1821" i="6"/>
  <c r="P1821" i="6"/>
  <c r="O1822" i="6" s="1"/>
  <c r="T1822" i="6" s="1"/>
  <c r="R1822" i="6" l="1"/>
  <c r="Q1822" i="6"/>
  <c r="P1822" i="6"/>
  <c r="O1823" i="6" s="1"/>
  <c r="T1823" i="6" s="1"/>
  <c r="S1822" i="6"/>
  <c r="S1823" i="6" s="1"/>
  <c r="R1823" i="6" l="1"/>
  <c r="Q1823" i="6"/>
  <c r="P1823" i="6"/>
  <c r="O1824" i="6" s="1"/>
  <c r="T1824" i="6" s="1"/>
  <c r="R1824" i="6" l="1"/>
  <c r="Q1824" i="6"/>
  <c r="P1824" i="6"/>
  <c r="O1825" i="6" s="1"/>
  <c r="T1825" i="6" s="1"/>
  <c r="S1824" i="6"/>
  <c r="S1825" i="6" s="1"/>
  <c r="Q1825" i="6" l="1"/>
  <c r="R1825" i="6"/>
  <c r="P1825" i="6"/>
  <c r="O1826" i="6" s="1"/>
  <c r="T1826" i="6" s="1"/>
  <c r="R1826" i="6" l="1"/>
  <c r="Q1826" i="6"/>
  <c r="P1826" i="6"/>
  <c r="O1827" i="6" s="1"/>
  <c r="T1827" i="6" s="1"/>
  <c r="S1826" i="6"/>
  <c r="Q1827" i="6" l="1"/>
  <c r="R1827" i="6"/>
  <c r="P1827" i="6"/>
  <c r="O1828" i="6" s="1"/>
  <c r="T1828" i="6" s="1"/>
  <c r="S1827" i="6"/>
  <c r="R1828" i="6" l="1"/>
  <c r="Q1828" i="6"/>
  <c r="P1828" i="6"/>
  <c r="O1829" i="6" s="1"/>
  <c r="T1829" i="6" s="1"/>
  <c r="S1828" i="6"/>
  <c r="Q1829" i="6" l="1"/>
  <c r="R1829" i="6"/>
  <c r="P1829" i="6"/>
  <c r="O1830" i="6" s="1"/>
  <c r="T1830" i="6" s="1"/>
  <c r="S1829" i="6"/>
  <c r="S1830" i="6" s="1"/>
  <c r="R1830" i="6" l="1"/>
  <c r="Q1830" i="6"/>
  <c r="P1830" i="6"/>
  <c r="O1831" i="6" s="1"/>
  <c r="R1831" i="6" l="1"/>
  <c r="Q1831" i="6"/>
  <c r="P1831" i="6"/>
  <c r="O1832" i="6" s="1"/>
  <c r="T1832" i="6" s="1"/>
  <c r="S1831" i="6"/>
  <c r="T1831" i="6" s="1"/>
  <c r="R1832" i="6" l="1"/>
  <c r="Q1832" i="6"/>
  <c r="P1832" i="6"/>
  <c r="O1833" i="6" s="1"/>
  <c r="T1833" i="6" s="1"/>
  <c r="S1832" i="6"/>
  <c r="S1833" i="6" s="1"/>
  <c r="R1833" i="6" l="1"/>
  <c r="Q1833" i="6"/>
  <c r="P1833" i="6"/>
  <c r="O1834" i="6" s="1"/>
  <c r="T1834" i="6" s="1"/>
  <c r="R1834" i="6" l="1"/>
  <c r="Q1834" i="6"/>
  <c r="P1834" i="6"/>
  <c r="O1835" i="6" s="1"/>
  <c r="T1835" i="6" s="1"/>
  <c r="S1834" i="6"/>
  <c r="S1835" i="6" s="1"/>
  <c r="Q1835" i="6" l="1"/>
  <c r="R1835" i="6"/>
  <c r="P1835" i="6"/>
  <c r="O1836" i="6" s="1"/>
  <c r="T1836" i="6" s="1"/>
  <c r="R1836" i="6" l="1"/>
  <c r="Q1836" i="6"/>
  <c r="P1836" i="6"/>
  <c r="O1837" i="6" s="1"/>
  <c r="T1837" i="6" s="1"/>
  <c r="S1836" i="6"/>
  <c r="S1837" i="6" s="1"/>
  <c r="R1837" i="6" l="1"/>
  <c r="Q1837" i="6"/>
  <c r="P1837" i="6"/>
  <c r="O1838" i="6" s="1"/>
  <c r="T1838" i="6" s="1"/>
  <c r="R1838" i="6" l="1"/>
  <c r="Q1838" i="6"/>
  <c r="P1838" i="6"/>
  <c r="O1839" i="6" s="1"/>
  <c r="T1839" i="6" s="1"/>
  <c r="S1838" i="6"/>
  <c r="S1839" i="6" s="1"/>
  <c r="R1839" i="6" l="1"/>
  <c r="Q1839" i="6"/>
  <c r="P1839" i="6"/>
  <c r="O1840" i="6" s="1"/>
  <c r="T1840" i="6" s="1"/>
  <c r="R1840" i="6" l="1"/>
  <c r="Q1840" i="6"/>
  <c r="P1840" i="6"/>
  <c r="O1841" i="6" s="1"/>
  <c r="T1841" i="6" s="1"/>
  <c r="S1840" i="6"/>
  <c r="S1841" i="6" s="1"/>
  <c r="R1841" i="6" l="1"/>
  <c r="Q1841" i="6"/>
  <c r="P1841" i="6"/>
  <c r="O1842" i="6" s="1"/>
  <c r="T1842" i="6" s="1"/>
  <c r="R1842" i="6" l="1"/>
  <c r="Q1842" i="6"/>
  <c r="P1842" i="6"/>
  <c r="O1843" i="6" s="1"/>
  <c r="T1843" i="6" s="1"/>
  <c r="S1842" i="6"/>
  <c r="S1843" i="6" s="1"/>
  <c r="R1843" i="6" l="1"/>
  <c r="Q1843" i="6"/>
  <c r="P1843" i="6"/>
  <c r="O1844" i="6" s="1"/>
  <c r="T1844" i="6" s="1"/>
  <c r="R1844" i="6" l="1"/>
  <c r="Q1844" i="6"/>
  <c r="P1844" i="6"/>
  <c r="O1845" i="6" s="1"/>
  <c r="T1845" i="6" s="1"/>
  <c r="S1844" i="6"/>
  <c r="S1845" i="6" s="1"/>
  <c r="R1845" i="6" l="1"/>
  <c r="Q1845" i="6"/>
  <c r="P1845" i="6"/>
  <c r="O1846" i="6" s="1"/>
  <c r="T1846" i="6" s="1"/>
  <c r="Q1846" i="6" l="1"/>
  <c r="R1846" i="6"/>
  <c r="P1846" i="6"/>
  <c r="O1847" i="6" s="1"/>
  <c r="T1847" i="6" s="1"/>
  <c r="S1846" i="6"/>
  <c r="S1847" i="6" s="1"/>
  <c r="R1847" i="6" l="1"/>
  <c r="Q1847" i="6"/>
  <c r="P1847" i="6"/>
  <c r="O1848" i="6" s="1"/>
  <c r="T1848" i="6" s="1"/>
  <c r="R1848" i="6" l="1"/>
  <c r="Q1848" i="6"/>
  <c r="P1848" i="6"/>
  <c r="O1849" i="6" s="1"/>
  <c r="T1849" i="6" s="1"/>
  <c r="S1848" i="6"/>
  <c r="S1849" i="6" s="1"/>
  <c r="R1849" i="6" l="1"/>
  <c r="Q1849" i="6"/>
  <c r="P1849" i="6"/>
  <c r="O1850" i="6" s="1"/>
  <c r="T1850" i="6" s="1"/>
  <c r="R1850" i="6" l="1"/>
  <c r="Q1850" i="6"/>
  <c r="P1850" i="6"/>
  <c r="O1851" i="6" s="1"/>
  <c r="T1851" i="6" s="1"/>
  <c r="S1850" i="6"/>
  <c r="S1851" i="6" s="1"/>
  <c r="R1851" i="6" l="1"/>
  <c r="Q1851" i="6"/>
  <c r="P1851" i="6"/>
  <c r="O1852" i="6" s="1"/>
  <c r="T1852" i="6" s="1"/>
  <c r="R1852" i="6" l="1"/>
  <c r="Q1852" i="6"/>
  <c r="P1852" i="6"/>
  <c r="O1853" i="6" s="1"/>
  <c r="T1853" i="6" s="1"/>
  <c r="S1852" i="6"/>
  <c r="S1853" i="6" s="1"/>
  <c r="R1853" i="6" l="1"/>
  <c r="Q1853" i="6"/>
  <c r="P1853" i="6"/>
  <c r="O1854" i="6" s="1"/>
  <c r="T1854" i="6" s="1"/>
  <c r="R1854" i="6" l="1"/>
  <c r="Q1854" i="6"/>
  <c r="P1854" i="6"/>
  <c r="O1855" i="6" s="1"/>
  <c r="T1855" i="6" s="1"/>
  <c r="S1854" i="6"/>
  <c r="S1855" i="6" s="1"/>
  <c r="Q1855" i="6" l="1"/>
  <c r="R1855" i="6"/>
  <c r="P1855" i="6"/>
  <c r="O1856" i="6" s="1"/>
  <c r="T1856" i="6" s="1"/>
  <c r="R1856" i="6" l="1"/>
  <c r="Q1856" i="6"/>
  <c r="P1856" i="6"/>
  <c r="O1857" i="6" s="1"/>
  <c r="T1857" i="6" s="1"/>
  <c r="S1856" i="6"/>
  <c r="S1857" i="6" s="1"/>
  <c r="R1857" i="6" l="1"/>
  <c r="Q1857" i="6"/>
  <c r="P1857" i="6"/>
  <c r="O1858" i="6" s="1"/>
  <c r="T1858" i="6" s="1"/>
  <c r="R1858" i="6" l="1"/>
  <c r="Q1858" i="6"/>
  <c r="P1858" i="6"/>
  <c r="O1859" i="6" s="1"/>
  <c r="S1858" i="6"/>
  <c r="R1859" i="6" l="1"/>
  <c r="Q1859" i="6"/>
  <c r="P1859" i="6"/>
  <c r="O1860" i="6" s="1"/>
  <c r="T1860" i="6" s="1"/>
  <c r="S1859" i="6"/>
  <c r="T1859" i="6" s="1"/>
  <c r="R1860" i="6" l="1"/>
  <c r="Q1860" i="6"/>
  <c r="P1860" i="6"/>
  <c r="O1861" i="6" s="1"/>
  <c r="T1861" i="6" s="1"/>
  <c r="S1860" i="6"/>
  <c r="S1861" i="6" s="1"/>
  <c r="R1861" i="6" l="1"/>
  <c r="Q1861" i="6"/>
  <c r="P1861" i="6"/>
  <c r="O1862" i="6" s="1"/>
  <c r="T1862" i="6" s="1"/>
  <c r="R1862" i="6" l="1"/>
  <c r="Q1862" i="6"/>
  <c r="P1862" i="6"/>
  <c r="O1863" i="6" s="1"/>
  <c r="T1863" i="6" s="1"/>
  <c r="S1862" i="6"/>
  <c r="S1863" i="6" s="1"/>
  <c r="R1863" i="6" l="1"/>
  <c r="Q1863" i="6"/>
  <c r="P1863" i="6"/>
  <c r="O1864" i="6" s="1"/>
  <c r="T1864" i="6" s="1"/>
  <c r="Q1864" i="6" l="1"/>
  <c r="R1864" i="6"/>
  <c r="P1864" i="6"/>
  <c r="O1865" i="6" s="1"/>
  <c r="T1865" i="6" s="1"/>
  <c r="S1864" i="6"/>
  <c r="R1865" i="6" l="1"/>
  <c r="Q1865" i="6"/>
  <c r="P1865" i="6"/>
  <c r="O1866" i="6" s="1"/>
  <c r="T1866" i="6" s="1"/>
  <c r="S1865" i="6"/>
  <c r="S1866" i="6" s="1"/>
  <c r="R1866" i="6" l="1"/>
  <c r="Q1866" i="6"/>
  <c r="P1866" i="6"/>
  <c r="O1867" i="6" s="1"/>
  <c r="T1867" i="6" s="1"/>
  <c r="R1867" i="6" l="1"/>
  <c r="Q1867" i="6"/>
  <c r="P1867" i="6"/>
  <c r="O1868" i="6" s="1"/>
  <c r="T1868" i="6" s="1"/>
  <c r="S1867" i="6"/>
  <c r="R1868" i="6" l="1"/>
  <c r="Q1868" i="6"/>
  <c r="P1868" i="6"/>
  <c r="O1869" i="6" s="1"/>
  <c r="T1869" i="6" s="1"/>
  <c r="S1868" i="6"/>
  <c r="R1869" i="6" l="1"/>
  <c r="Q1869" i="6"/>
  <c r="P1869" i="6"/>
  <c r="O1870" i="6" s="1"/>
  <c r="T1870" i="6" s="1"/>
  <c r="S1869" i="6"/>
  <c r="S1870" i="6" s="1"/>
  <c r="R1870" i="6" l="1"/>
  <c r="Q1870" i="6"/>
  <c r="P1870" i="6"/>
  <c r="O1871" i="6" s="1"/>
  <c r="T1871" i="6" s="1"/>
  <c r="R1871" i="6" l="1"/>
  <c r="Q1871" i="6"/>
  <c r="P1871" i="6"/>
  <c r="O1872" i="6" s="1"/>
  <c r="T1872" i="6" s="1"/>
  <c r="S1871" i="6"/>
  <c r="S1872" i="6" s="1"/>
  <c r="R1872" i="6" l="1"/>
  <c r="Q1872" i="6"/>
  <c r="P1872" i="6"/>
  <c r="O1873" i="6" s="1"/>
  <c r="T1873" i="6" s="1"/>
  <c r="R1873" i="6" l="1"/>
  <c r="Q1873" i="6"/>
  <c r="P1873" i="6"/>
  <c r="O1874" i="6" s="1"/>
  <c r="T1874" i="6" s="1"/>
  <c r="S1873" i="6"/>
  <c r="S1874" i="6" s="1"/>
  <c r="R1874" i="6" l="1"/>
  <c r="Q1874" i="6"/>
  <c r="P1874" i="6"/>
  <c r="O1875" i="6" s="1"/>
  <c r="T1875" i="6" s="1"/>
  <c r="Q1875" i="6" l="1"/>
  <c r="R1875" i="6"/>
  <c r="P1875" i="6"/>
  <c r="O1876" i="6" s="1"/>
  <c r="T1876" i="6" s="1"/>
  <c r="S1875" i="6"/>
  <c r="S1876" i="6" s="1"/>
  <c r="R1876" i="6" l="1"/>
  <c r="Q1876" i="6"/>
  <c r="P1876" i="6"/>
  <c r="O1877" i="6" s="1"/>
  <c r="T1877" i="6" s="1"/>
  <c r="R1877" i="6" l="1"/>
  <c r="Q1877" i="6"/>
  <c r="P1877" i="6"/>
  <c r="O1878" i="6" s="1"/>
  <c r="T1878" i="6" s="1"/>
  <c r="S1877" i="6"/>
  <c r="S1878" i="6" s="1"/>
  <c r="R1878" i="6" l="1"/>
  <c r="Q1878" i="6"/>
  <c r="P1878" i="6"/>
  <c r="O1879" i="6" s="1"/>
  <c r="T1879" i="6" s="1"/>
  <c r="R1879" i="6" l="1"/>
  <c r="Q1879" i="6"/>
  <c r="P1879" i="6"/>
  <c r="O1880" i="6" s="1"/>
  <c r="S1879" i="6"/>
  <c r="R1880" i="6" l="1"/>
  <c r="Q1880" i="6"/>
  <c r="P1880" i="6"/>
  <c r="O1881" i="6" s="1"/>
  <c r="T1881" i="6" s="1"/>
  <c r="S1880" i="6"/>
  <c r="S1881" i="6" s="1"/>
  <c r="T1880" i="6" l="1"/>
  <c r="R1881" i="6"/>
  <c r="Q1881" i="6"/>
  <c r="P1881" i="6"/>
  <c r="O1882" i="6" s="1"/>
  <c r="T1882" i="6" s="1"/>
  <c r="R1882" i="6" l="1"/>
  <c r="Q1882" i="6"/>
  <c r="P1882" i="6"/>
  <c r="O1883" i="6" s="1"/>
  <c r="T1883" i="6" s="1"/>
  <c r="S1882" i="6"/>
  <c r="S1883" i="6" s="1"/>
  <c r="Q1883" i="6" l="1"/>
  <c r="R1883" i="6"/>
  <c r="P1883" i="6"/>
  <c r="O1884" i="6" s="1"/>
  <c r="T1884" i="6" s="1"/>
  <c r="R1884" i="6" l="1"/>
  <c r="Q1884" i="6"/>
  <c r="P1884" i="6"/>
  <c r="O1885" i="6" s="1"/>
  <c r="T1885" i="6" s="1"/>
  <c r="S1884" i="6"/>
  <c r="S1885" i="6" s="1"/>
  <c r="R1885" i="6" l="1"/>
  <c r="Q1885" i="6"/>
  <c r="P1885" i="6"/>
  <c r="O1886" i="6" s="1"/>
  <c r="T1886" i="6" s="1"/>
  <c r="R1886" i="6" l="1"/>
  <c r="Q1886" i="6"/>
  <c r="P1886" i="6"/>
  <c r="O1887" i="6" s="1"/>
  <c r="T1887" i="6" s="1"/>
  <c r="S1886" i="6"/>
  <c r="S1887" i="6" s="1"/>
  <c r="R1887" i="6" l="1"/>
  <c r="Q1887" i="6"/>
  <c r="P1887" i="6"/>
  <c r="O1888" i="6" s="1"/>
  <c r="T1888" i="6" s="1"/>
  <c r="Q1888" i="6" l="1"/>
  <c r="R1888" i="6"/>
  <c r="P1888" i="6"/>
  <c r="O1889" i="6" s="1"/>
  <c r="T1889" i="6" s="1"/>
  <c r="S1888" i="6"/>
  <c r="S1889" i="6" s="1"/>
  <c r="R1889" i="6" l="1"/>
  <c r="Q1889" i="6"/>
  <c r="P1889" i="6"/>
  <c r="O1890" i="6" s="1"/>
  <c r="T1890" i="6" s="1"/>
  <c r="R1890" i="6" l="1"/>
  <c r="Q1890" i="6"/>
  <c r="P1890" i="6"/>
  <c r="O1891" i="6" s="1"/>
  <c r="T1891" i="6" s="1"/>
  <c r="S1890" i="6"/>
  <c r="S1891" i="6" s="1"/>
  <c r="R1891" i="6" l="1"/>
  <c r="Q1891" i="6"/>
  <c r="P1891" i="6"/>
  <c r="O1892" i="6" s="1"/>
  <c r="T1892" i="6" s="1"/>
  <c r="R1892" i="6" l="1"/>
  <c r="Q1892" i="6"/>
  <c r="P1892" i="6"/>
  <c r="O1893" i="6" s="1"/>
  <c r="T1893" i="6" s="1"/>
  <c r="S1892" i="6"/>
  <c r="S1893" i="6" s="1"/>
  <c r="R1893" i="6" l="1"/>
  <c r="Q1893" i="6"/>
  <c r="P1893" i="6"/>
  <c r="O1894" i="6" s="1"/>
  <c r="T1894" i="6" s="1"/>
  <c r="R1894" i="6" l="1"/>
  <c r="Q1894" i="6"/>
  <c r="P1894" i="6"/>
  <c r="O1895" i="6" s="1"/>
  <c r="T1895" i="6" s="1"/>
  <c r="S1894" i="6"/>
  <c r="S1895" i="6" s="1"/>
  <c r="Q1895" i="6" l="1"/>
  <c r="R1895" i="6"/>
  <c r="P1895" i="6"/>
  <c r="O1896" i="6" s="1"/>
  <c r="T1896" i="6" s="1"/>
  <c r="R1896" i="6" l="1"/>
  <c r="Q1896" i="6"/>
  <c r="P1896" i="6"/>
  <c r="O1897" i="6" s="1"/>
  <c r="T1897" i="6" s="1"/>
  <c r="S1896" i="6"/>
  <c r="S1897" i="6" s="1"/>
  <c r="R1897" i="6" l="1"/>
  <c r="Q1897" i="6"/>
  <c r="P1897" i="6"/>
  <c r="O1898" i="6" s="1"/>
  <c r="T1898" i="6" s="1"/>
  <c r="R1898" i="6" l="1"/>
  <c r="Q1898" i="6"/>
  <c r="P1898" i="6"/>
  <c r="O1899" i="6" s="1"/>
  <c r="T1899" i="6" s="1"/>
  <c r="S1898" i="6"/>
  <c r="S1899" i="6" s="1"/>
  <c r="R1899" i="6" l="1"/>
  <c r="Q1899" i="6"/>
  <c r="P1899" i="6"/>
  <c r="O1900" i="6" s="1"/>
  <c r="T1900" i="6" s="1"/>
  <c r="R1900" i="6" l="1"/>
  <c r="Q1900" i="6"/>
  <c r="P1900" i="6"/>
  <c r="O1901" i="6" s="1"/>
  <c r="T1901" i="6" s="1"/>
  <c r="S1900" i="6"/>
  <c r="S1901" i="6" s="1"/>
  <c r="Q1901" i="6" l="1"/>
  <c r="R1901" i="6"/>
  <c r="P1901" i="6"/>
  <c r="O1902" i="6" s="1"/>
  <c r="T1902" i="6" s="1"/>
  <c r="R1902" i="6" l="1"/>
  <c r="Q1902" i="6"/>
  <c r="P1902" i="6"/>
  <c r="O1903" i="6" s="1"/>
  <c r="T1903" i="6" s="1"/>
  <c r="S1902" i="6"/>
  <c r="S1903" i="6" s="1"/>
  <c r="Q1903" i="6" l="1"/>
  <c r="R1903" i="6"/>
  <c r="P1903" i="6"/>
  <c r="O1904" i="6" s="1"/>
  <c r="T1904" i="6" s="1"/>
  <c r="R1904" i="6" l="1"/>
  <c r="Q1904" i="6"/>
  <c r="P1904" i="6"/>
  <c r="O1905" i="6" s="1"/>
  <c r="T1905" i="6" s="1"/>
  <c r="S1904" i="6"/>
  <c r="S1905" i="6" s="1"/>
  <c r="R1905" i="6" l="1"/>
  <c r="Q1905" i="6"/>
  <c r="P1905" i="6"/>
  <c r="O1906" i="6" s="1"/>
  <c r="T1906" i="6" s="1"/>
  <c r="R1906" i="6" l="1"/>
  <c r="Q1906" i="6"/>
  <c r="P1906" i="6"/>
  <c r="O1907" i="6" s="1"/>
  <c r="T1907" i="6" s="1"/>
  <c r="S1906" i="6"/>
  <c r="S1907" i="6" s="1"/>
  <c r="Q1907" i="6" l="1"/>
  <c r="R1907" i="6"/>
  <c r="P1907" i="6"/>
  <c r="O1908" i="6" s="1"/>
  <c r="T1908" i="6" s="1"/>
  <c r="R1908" i="6" l="1"/>
  <c r="Q1908" i="6"/>
  <c r="P1908" i="6"/>
  <c r="O1909" i="6" s="1"/>
  <c r="T1909" i="6" s="1"/>
  <c r="S1908" i="6"/>
  <c r="S1909" i="6" s="1"/>
  <c r="Q1909" i="6" l="1"/>
  <c r="R1909" i="6"/>
  <c r="P1909" i="6"/>
  <c r="O1910" i="6" s="1"/>
  <c r="T1910" i="6" s="1"/>
  <c r="R1910" i="6" l="1"/>
  <c r="Q1910" i="6"/>
  <c r="P1910" i="6"/>
  <c r="O1911" i="6" s="1"/>
  <c r="T1911" i="6" s="1"/>
  <c r="S1910" i="6"/>
  <c r="Q1911" i="6" l="1"/>
  <c r="R1911" i="6"/>
  <c r="P1911" i="6"/>
  <c r="O1912" i="6" s="1"/>
  <c r="T1912" i="6" s="1"/>
  <c r="S1911" i="6"/>
  <c r="R1912" i="6" l="1"/>
  <c r="Q1912" i="6"/>
  <c r="P1912" i="6"/>
  <c r="O1913" i="6" s="1"/>
  <c r="T1913" i="6" s="1"/>
  <c r="S1912" i="6"/>
  <c r="S1913" i="6" s="1"/>
  <c r="R1913" i="6" l="1"/>
  <c r="Q1913" i="6"/>
  <c r="P1913" i="6"/>
  <c r="O1914" i="6" s="1"/>
  <c r="T1914" i="6" s="1"/>
  <c r="Q1914" i="6" l="1"/>
  <c r="R1914" i="6"/>
  <c r="P1914" i="6"/>
  <c r="O1915" i="6" s="1"/>
  <c r="T1915" i="6" s="1"/>
  <c r="S1914" i="6"/>
  <c r="S1915" i="6" s="1"/>
  <c r="Q1915" i="6" l="1"/>
  <c r="R1915" i="6"/>
  <c r="P1915" i="6"/>
  <c r="O1916" i="6" s="1"/>
  <c r="T1916" i="6" s="1"/>
  <c r="R1916" i="6" l="1"/>
  <c r="Q1916" i="6"/>
  <c r="P1916" i="6"/>
  <c r="O1917" i="6" s="1"/>
  <c r="T1917" i="6" s="1"/>
  <c r="S1916" i="6"/>
  <c r="Q1917" i="6" l="1"/>
  <c r="R1917" i="6"/>
  <c r="P1917" i="6"/>
  <c r="O1918" i="6" s="1"/>
  <c r="T1918" i="6" s="1"/>
  <c r="S1917" i="6"/>
  <c r="S1918" i="6" l="1"/>
  <c r="R1918" i="6"/>
  <c r="Q1918" i="6"/>
  <c r="P1918" i="6"/>
  <c r="O1919" i="6" s="1"/>
  <c r="T1919" i="6" s="1"/>
  <c r="R1919" i="6" l="1"/>
  <c r="Q1919" i="6"/>
  <c r="P1919" i="6"/>
  <c r="O1920" i="6" s="1"/>
  <c r="T1920" i="6" s="1"/>
  <c r="S1919" i="6"/>
  <c r="R1920" i="6" l="1"/>
  <c r="Q1920" i="6"/>
  <c r="P1920" i="6"/>
  <c r="O1921" i="6" s="1"/>
  <c r="T1921" i="6" s="1"/>
  <c r="S1920" i="6"/>
  <c r="S1921" i="6" s="1"/>
  <c r="R1921" i="6" l="1"/>
  <c r="Q1921" i="6"/>
  <c r="P1921" i="6"/>
  <c r="O1922" i="6" s="1"/>
  <c r="T1922" i="6" s="1"/>
  <c r="R1922" i="6" l="1"/>
  <c r="Q1922" i="6"/>
  <c r="P1922" i="6"/>
  <c r="O1923" i="6" s="1"/>
  <c r="T1923" i="6" s="1"/>
  <c r="S1922" i="6"/>
  <c r="S1923" i="6" s="1"/>
  <c r="R1923" i="6" l="1"/>
  <c r="Q1923" i="6"/>
  <c r="P1923" i="6"/>
  <c r="O1924" i="6" s="1"/>
  <c r="T1924" i="6" s="1"/>
  <c r="R1924" i="6" l="1"/>
  <c r="Q1924" i="6"/>
  <c r="P1924" i="6"/>
  <c r="O1925" i="6" s="1"/>
  <c r="T1925" i="6" s="1"/>
  <c r="S1924" i="6"/>
  <c r="S1925" i="6" s="1"/>
  <c r="R1925" i="6" l="1"/>
  <c r="Q1925" i="6"/>
  <c r="P1925" i="6"/>
  <c r="O1926" i="6" s="1"/>
  <c r="T1926" i="6" s="1"/>
  <c r="R1926" i="6" l="1"/>
  <c r="Q1926" i="6"/>
  <c r="P1926" i="6"/>
  <c r="O1927" i="6" s="1"/>
  <c r="T1927" i="6" s="1"/>
  <c r="S1926" i="6"/>
  <c r="S1927" i="6" s="1"/>
  <c r="R1927" i="6" l="1"/>
  <c r="Q1927" i="6"/>
  <c r="P1927" i="6"/>
  <c r="O1928" i="6" s="1"/>
  <c r="T1928" i="6" s="1"/>
  <c r="R1928" i="6" l="1"/>
  <c r="Q1928" i="6"/>
  <c r="P1928" i="6"/>
  <c r="O1929" i="6" s="1"/>
  <c r="T1929" i="6" s="1"/>
  <c r="S1928" i="6"/>
  <c r="S1929" i="6" s="1"/>
  <c r="R1929" i="6" l="1"/>
  <c r="Q1929" i="6"/>
  <c r="P1929" i="6"/>
  <c r="O1930" i="6" s="1"/>
  <c r="T1930" i="6" s="1"/>
  <c r="R1930" i="6" l="1"/>
  <c r="Q1930" i="6"/>
  <c r="P1930" i="6"/>
  <c r="O1931" i="6" s="1"/>
  <c r="T1931" i="6" s="1"/>
  <c r="S1930" i="6"/>
  <c r="S1931" i="6" s="1"/>
  <c r="R1931" i="6" l="1"/>
  <c r="Q1931" i="6"/>
  <c r="P1931" i="6"/>
  <c r="O1932" i="6" s="1"/>
  <c r="T1932" i="6" s="1"/>
  <c r="R1932" i="6" l="1"/>
  <c r="Q1932" i="6"/>
  <c r="P1932" i="6"/>
  <c r="O1933" i="6" s="1"/>
  <c r="T1933" i="6" s="1"/>
  <c r="S1932" i="6"/>
  <c r="S1933" i="6" s="1"/>
  <c r="R1933" i="6" l="1"/>
  <c r="Q1933" i="6"/>
  <c r="P1933" i="6"/>
  <c r="O1934" i="6" s="1"/>
  <c r="T1934" i="6" s="1"/>
  <c r="R1934" i="6" l="1"/>
  <c r="Q1934" i="6"/>
  <c r="P1934" i="6"/>
  <c r="O1935" i="6" s="1"/>
  <c r="T1935" i="6" s="1"/>
  <c r="S1934" i="6"/>
  <c r="S1935" i="6" s="1"/>
  <c r="Q1935" i="6" l="1"/>
  <c r="R1935" i="6"/>
  <c r="P1935" i="6"/>
  <c r="O1936" i="6" s="1"/>
  <c r="T1936" i="6" s="1"/>
  <c r="R1936" i="6" l="1"/>
  <c r="Q1936" i="6"/>
  <c r="P1936" i="6"/>
  <c r="O1937" i="6" s="1"/>
  <c r="T1937" i="6" s="1"/>
  <c r="S1936" i="6"/>
  <c r="S1937" i="6" l="1"/>
  <c r="R1937" i="6"/>
  <c r="Q1937" i="6"/>
  <c r="P1937" i="6"/>
  <c r="O1938" i="6" s="1"/>
  <c r="T1938" i="6" s="1"/>
  <c r="R1938" i="6" l="1"/>
  <c r="Q1938" i="6"/>
  <c r="P1938" i="6"/>
  <c r="O1939" i="6" s="1"/>
  <c r="T1939" i="6" s="1"/>
  <c r="S1938" i="6"/>
  <c r="S1939" i="6" s="1"/>
  <c r="Q1939" i="6" l="1"/>
  <c r="R1939" i="6"/>
  <c r="P1939" i="6"/>
  <c r="O1940" i="6" s="1"/>
  <c r="T1940" i="6" s="1"/>
  <c r="R1940" i="6" l="1"/>
  <c r="Q1940" i="6"/>
  <c r="P1940" i="6"/>
  <c r="O1941" i="6" s="1"/>
  <c r="T1941" i="6" s="1"/>
  <c r="S1940" i="6"/>
  <c r="S1941" i="6" s="1"/>
  <c r="R1941" i="6" l="1"/>
  <c r="Q1941" i="6"/>
  <c r="P1941" i="6"/>
  <c r="O1942" i="6" s="1"/>
  <c r="T1942" i="6" s="1"/>
  <c r="Q1942" i="6" l="1"/>
  <c r="R1942" i="6"/>
  <c r="P1942" i="6"/>
  <c r="O1943" i="6" s="1"/>
  <c r="T1943" i="6" s="1"/>
  <c r="S1942" i="6"/>
  <c r="S1943" i="6" s="1"/>
  <c r="R1943" i="6" l="1"/>
  <c r="Q1943" i="6"/>
  <c r="P1943" i="6"/>
  <c r="O1944" i="6" s="1"/>
  <c r="T1944" i="6" s="1"/>
  <c r="R1944" i="6" l="1"/>
  <c r="Q1944" i="6"/>
  <c r="P1944" i="6"/>
  <c r="O1945" i="6" s="1"/>
  <c r="T1945" i="6" s="1"/>
  <c r="S1944" i="6"/>
  <c r="S1945" i="6" s="1"/>
  <c r="R1945" i="6" l="1"/>
  <c r="Q1945" i="6"/>
  <c r="P1945" i="6"/>
  <c r="O1946" i="6" s="1"/>
  <c r="T1946" i="6" s="1"/>
  <c r="R1946" i="6" l="1"/>
  <c r="Q1946" i="6"/>
  <c r="P1946" i="6"/>
  <c r="O1947" i="6" s="1"/>
  <c r="T1947" i="6" s="1"/>
  <c r="S1946" i="6"/>
  <c r="S1947" i="6" s="1"/>
  <c r="R1947" i="6" l="1"/>
  <c r="Q1947" i="6"/>
  <c r="P1947" i="6"/>
  <c r="O1948" i="6" s="1"/>
  <c r="T1948" i="6" s="1"/>
  <c r="R1948" i="6" l="1"/>
  <c r="Q1948" i="6"/>
  <c r="P1948" i="6"/>
  <c r="O1949" i="6" s="1"/>
  <c r="T1949" i="6" s="1"/>
  <c r="S1948" i="6"/>
  <c r="S1949" i="6" s="1"/>
  <c r="R1949" i="6" l="1"/>
  <c r="Q1949" i="6"/>
  <c r="P1949" i="6"/>
  <c r="O1950" i="6" s="1"/>
  <c r="T1950" i="6" s="1"/>
  <c r="R1950" i="6" l="1"/>
  <c r="Q1950" i="6"/>
  <c r="P1950" i="6"/>
  <c r="O1951" i="6" s="1"/>
  <c r="T1951" i="6" s="1"/>
  <c r="S1950" i="6"/>
  <c r="S1951" i="6" s="1"/>
  <c r="Q1951" i="6" l="1"/>
  <c r="R1951" i="6"/>
  <c r="P1951" i="6"/>
  <c r="O1952" i="6" s="1"/>
  <c r="T1952" i="6" s="1"/>
  <c r="R1952" i="6" l="1"/>
  <c r="Q1952" i="6"/>
  <c r="P1952" i="6"/>
  <c r="O1953" i="6" s="1"/>
  <c r="T1953" i="6" s="1"/>
  <c r="S1952" i="6"/>
  <c r="S1953" i="6" l="1"/>
  <c r="Q1953" i="6"/>
  <c r="R1953" i="6"/>
  <c r="P1953" i="6"/>
  <c r="O1954" i="6" s="1"/>
  <c r="T1954" i="6" s="1"/>
  <c r="Q1954" i="6" l="1"/>
  <c r="R1954" i="6"/>
  <c r="P1954" i="6"/>
  <c r="O1955" i="6" s="1"/>
  <c r="T1955" i="6" s="1"/>
  <c r="S1954" i="6"/>
  <c r="S1955" i="6" s="1"/>
  <c r="Q1955" i="6" l="1"/>
  <c r="R1955" i="6"/>
  <c r="P1955" i="6"/>
  <c r="O1956" i="6" s="1"/>
  <c r="T1956" i="6" s="1"/>
  <c r="R1956" i="6" l="1"/>
  <c r="Q1956" i="6"/>
  <c r="P1956" i="6"/>
  <c r="O1957" i="6" s="1"/>
  <c r="T1957" i="6" s="1"/>
  <c r="S1956" i="6"/>
  <c r="S1957" i="6" s="1"/>
  <c r="R1957" i="6" l="1"/>
  <c r="Q1957" i="6"/>
  <c r="P1957" i="6"/>
  <c r="O1958" i="6" s="1"/>
  <c r="T1958" i="6" s="1"/>
  <c r="R1958" i="6" l="1"/>
  <c r="Q1958" i="6"/>
  <c r="P1958" i="6"/>
  <c r="O1959" i="6" s="1"/>
  <c r="T1959" i="6" s="1"/>
  <c r="S1958" i="6"/>
  <c r="S1959" i="6" s="1"/>
  <c r="R1959" i="6" l="1"/>
  <c r="Q1959" i="6"/>
  <c r="P1959" i="6"/>
  <c r="O1960" i="6" s="1"/>
  <c r="T1960" i="6" s="1"/>
  <c r="R1960" i="6" l="1"/>
  <c r="Q1960" i="6"/>
  <c r="P1960" i="6"/>
  <c r="O1961" i="6" s="1"/>
  <c r="T1961" i="6" s="1"/>
  <c r="S1960" i="6"/>
  <c r="S1961" i="6" s="1"/>
  <c r="Q1961" i="6" l="1"/>
  <c r="R1961" i="6"/>
  <c r="P1961" i="6"/>
  <c r="O1962" i="6" s="1"/>
  <c r="T1962" i="6" s="1"/>
  <c r="R1962" i="6" l="1"/>
  <c r="Q1962" i="6"/>
  <c r="P1962" i="6"/>
  <c r="O1963" i="6" s="1"/>
  <c r="T1963" i="6" s="1"/>
  <c r="S1962" i="6"/>
  <c r="S1963" i="6" s="1"/>
  <c r="R1963" i="6" l="1"/>
  <c r="Q1963" i="6"/>
  <c r="P1963" i="6"/>
  <c r="O1964" i="6" s="1"/>
  <c r="T1964" i="6" s="1"/>
  <c r="R1964" i="6" l="1"/>
  <c r="Q1964" i="6"/>
  <c r="P1964" i="6"/>
  <c r="O1965" i="6" s="1"/>
  <c r="T1965" i="6" s="1"/>
  <c r="S1964" i="6"/>
  <c r="S1965" i="6" s="1"/>
  <c r="R1965" i="6" l="1"/>
  <c r="Q1965" i="6"/>
  <c r="P1965" i="6"/>
  <c r="O1966" i="6" s="1"/>
  <c r="T1966" i="6" s="1"/>
  <c r="R1966" i="6" l="1"/>
  <c r="Q1966" i="6"/>
  <c r="P1966" i="6"/>
  <c r="O1967" i="6" s="1"/>
  <c r="T1967" i="6" s="1"/>
  <c r="S1966" i="6"/>
  <c r="S1967" i="6" s="1"/>
  <c r="R1967" i="6" l="1"/>
  <c r="Q1967" i="6"/>
  <c r="P1967" i="6"/>
  <c r="O1968" i="6" s="1"/>
  <c r="T1968" i="6" s="1"/>
  <c r="R1968" i="6" l="1"/>
  <c r="Q1968" i="6"/>
  <c r="P1968" i="6"/>
  <c r="O1969" i="6" s="1"/>
  <c r="S1968" i="6"/>
  <c r="R1969" i="6" l="1"/>
  <c r="Q1969" i="6"/>
  <c r="P1969" i="6"/>
  <c r="O1970" i="6" s="1"/>
  <c r="T1970" i="6" s="1"/>
  <c r="S1969" i="6"/>
  <c r="T1969" i="6" s="1"/>
  <c r="R1970" i="6" l="1"/>
  <c r="Q1970" i="6"/>
  <c r="P1970" i="6"/>
  <c r="O1971" i="6" s="1"/>
  <c r="T1971" i="6" s="1"/>
  <c r="S1970" i="6"/>
  <c r="R1971" i="6" l="1"/>
  <c r="Q1971" i="6"/>
  <c r="P1971" i="6"/>
  <c r="O1972" i="6" s="1"/>
  <c r="T1972" i="6" s="1"/>
  <c r="S1971" i="6"/>
  <c r="S1972" i="6" s="1"/>
  <c r="R1972" i="6" l="1"/>
  <c r="Q1972" i="6"/>
  <c r="P1972" i="6"/>
  <c r="O1973" i="6" s="1"/>
  <c r="T1973" i="6" s="1"/>
  <c r="R1973" i="6" l="1"/>
  <c r="Q1973" i="6"/>
  <c r="P1973" i="6"/>
  <c r="O1974" i="6" s="1"/>
  <c r="T1974" i="6" s="1"/>
  <c r="S1973" i="6"/>
  <c r="S1974" i="6" s="1"/>
  <c r="R1974" i="6" l="1"/>
  <c r="Q1974" i="6"/>
  <c r="P1974" i="6"/>
  <c r="O1975" i="6" s="1"/>
  <c r="T1975" i="6" s="1"/>
  <c r="Q1975" i="6" l="1"/>
  <c r="R1975" i="6"/>
  <c r="P1975" i="6"/>
  <c r="O1976" i="6" s="1"/>
  <c r="T1976" i="6" s="1"/>
  <c r="S1975" i="6"/>
  <c r="S1976" i="6" s="1"/>
  <c r="R1976" i="6" l="1"/>
  <c r="Q1976" i="6"/>
  <c r="P1976" i="6"/>
  <c r="O1977" i="6" s="1"/>
  <c r="T1977" i="6" s="1"/>
  <c r="Q1977" i="6" l="1"/>
  <c r="R1977" i="6"/>
  <c r="P1977" i="6"/>
  <c r="O1978" i="6" s="1"/>
  <c r="T1978" i="6" s="1"/>
  <c r="S1977" i="6"/>
  <c r="S1978" i="6" s="1"/>
  <c r="R1978" i="6" l="1"/>
  <c r="Q1978" i="6"/>
  <c r="P1978" i="6"/>
  <c r="O1979" i="6" s="1"/>
  <c r="T1979" i="6" s="1"/>
  <c r="R1979" i="6" l="1"/>
  <c r="Q1979" i="6"/>
  <c r="P1979" i="6"/>
  <c r="O1980" i="6" s="1"/>
  <c r="T1980" i="6" s="1"/>
  <c r="S1979" i="6"/>
  <c r="S1980" i="6" s="1"/>
  <c r="R1980" i="6" l="1"/>
  <c r="Q1980" i="6"/>
  <c r="P1980" i="6"/>
  <c r="O1981" i="6" s="1"/>
  <c r="T1981" i="6" s="1"/>
  <c r="R1981" i="6" l="1"/>
  <c r="Q1981" i="6"/>
  <c r="P1981" i="6"/>
  <c r="O1982" i="6" s="1"/>
  <c r="T1982" i="6" s="1"/>
  <c r="S1981" i="6"/>
  <c r="R1982" i="6" l="1"/>
  <c r="Q1982" i="6"/>
  <c r="P1982" i="6"/>
  <c r="O1983" i="6" s="1"/>
  <c r="T1983" i="6" s="1"/>
  <c r="S1982" i="6"/>
  <c r="S1983" i="6" s="1"/>
  <c r="Q1983" i="6" l="1"/>
  <c r="R1983" i="6"/>
  <c r="P1983" i="6"/>
  <c r="O1984" i="6" s="1"/>
  <c r="T1984" i="6" s="1"/>
  <c r="R1984" i="6" l="1"/>
  <c r="Q1984" i="6"/>
  <c r="P1984" i="6"/>
  <c r="O1985" i="6" s="1"/>
  <c r="T1985" i="6" s="1"/>
  <c r="S1984" i="6"/>
  <c r="S1985" i="6" s="1"/>
  <c r="R1985" i="6" l="1"/>
  <c r="Q1985" i="6"/>
  <c r="P1985" i="6"/>
  <c r="O1986" i="6" s="1"/>
  <c r="T1986" i="6" s="1"/>
  <c r="R1986" i="6" l="1"/>
  <c r="Q1986" i="6"/>
  <c r="P1986" i="6"/>
  <c r="O1987" i="6" s="1"/>
  <c r="T1987" i="6" s="1"/>
  <c r="S1986" i="6"/>
  <c r="S1987" i="6" s="1"/>
  <c r="R1987" i="6" l="1"/>
  <c r="Q1987" i="6"/>
  <c r="P1987" i="6"/>
  <c r="O1988" i="6" s="1"/>
  <c r="R1988" i="6" l="1"/>
  <c r="Q1988" i="6"/>
  <c r="S1988" i="6"/>
  <c r="T1988" i="6" s="1"/>
  <c r="W8" i="6" l="1"/>
  <c r="W7" i="6"/>
  <c r="W5" i="6"/>
  <c r="W4" i="6"/>
  <c r="W3" i="6"/>
  <c r="W2" i="6"/>
  <c r="W6" i="6" l="1"/>
</calcChain>
</file>

<file path=xl/sharedStrings.xml><?xml version="1.0" encoding="utf-8"?>
<sst xmlns="http://schemas.openxmlformats.org/spreadsheetml/2006/main" count="116" uniqueCount="64">
  <si>
    <t>Date</t>
  </si>
  <si>
    <t>Open</t>
  </si>
  <si>
    <t>High</t>
  </si>
  <si>
    <t>Low</t>
  </si>
  <si>
    <t>Close</t>
  </si>
  <si>
    <t>Volume</t>
  </si>
  <si>
    <t>Comments</t>
  </si>
  <si>
    <t>1. For the Increase and Decrease labels I used conditional formatting with rules based on the cell value being INCREASE or DECREASE to change the font to green and red respectively</t>
  </si>
  <si>
    <t>Signal</t>
  </si>
  <si>
    <t>Trade</t>
  </si>
  <si>
    <t>Comment</t>
  </si>
  <si>
    <t>Avg Daily Price</t>
  </si>
  <si>
    <t>Price * Volume</t>
  </si>
  <si>
    <t>VWAP</t>
  </si>
  <si>
    <t>VWAP = Cumulative Price * Volume / Cumulative Volume</t>
  </si>
  <si>
    <t>Cumulative P*V (Last 10 Days)</t>
  </si>
  <si>
    <t>Cumulative Volume (Last 10 Days)</t>
  </si>
  <si>
    <t>and do not represent transaction prices from the days trading session</t>
  </si>
  <si>
    <t>We don't include Open prices in the average daily price, because they are pre-market</t>
  </si>
  <si>
    <t>Gains</t>
  </si>
  <si>
    <t>Losses</t>
  </si>
  <si>
    <t>Avg Gain</t>
  </si>
  <si>
    <t>Avg Loss</t>
  </si>
  <si>
    <t>MAR</t>
  </si>
  <si>
    <t>RSI</t>
  </si>
  <si>
    <t>MAR = Mean Average Return</t>
  </si>
  <si>
    <t>MAR = Average Gain / Average Loss</t>
  </si>
  <si>
    <t>RSI  =  100 - (100 / ( MAR + 1 ) )</t>
  </si>
  <si>
    <t>Oversold &lt;30, Overbought &gt; 70</t>
  </si>
  <si>
    <t>Net Position</t>
  </si>
  <si>
    <t>Trade Price</t>
  </si>
  <si>
    <t>Returns</t>
  </si>
  <si>
    <t>MAX 5D</t>
  </si>
  <si>
    <t>MIN 5D</t>
  </si>
  <si>
    <t>Positive Returns</t>
  </si>
  <si>
    <t>Negative Returns</t>
  </si>
  <si>
    <t>Positive Trades</t>
  </si>
  <si>
    <t>Negative Trades</t>
  </si>
  <si>
    <t>Hit Ratio</t>
  </si>
  <si>
    <t>Average Returns</t>
  </si>
  <si>
    <t>TRADING RULE</t>
  </si>
  <si>
    <t>RULE</t>
  </si>
  <si>
    <t>PERFORMANCE METRICS</t>
  </si>
  <si>
    <t>IF today's close &gt; max( previous 5D closes ) THEN buy</t>
  </si>
  <si>
    <t>IF today's close &lt; min( previous 5D closes ) THEN sell</t>
  </si>
  <si>
    <t>2. For the OHLC chart I checked that the data was ordered in columns of Open, High, Low and Close, selected the data and inserted a OHLC stock chart</t>
  </si>
  <si>
    <t>MOVEMENT</t>
  </si>
  <si>
    <t>&lt;--- Close Out Position for Performance Measurement</t>
  </si>
  <si>
    <t>CLOSE OUT FINAL POSITION</t>
  </si>
  <si>
    <t>At the very bottom in RED we close out the net position for performance measurement</t>
  </si>
  <si>
    <t>VWAP CALCULATION</t>
  </si>
  <si>
    <t>IF today's close &gt; VWAP price THEN buy</t>
  </si>
  <si>
    <t>IF today's close &lt; VWAP price THEN sell</t>
  </si>
  <si>
    <t>Don't count the returns of the very first trade setting up our postion</t>
  </si>
  <si>
    <t>INITIAL RETURN</t>
  </si>
  <si>
    <t>CALCULATION</t>
  </si>
  <si>
    <t>LABEL</t>
  </si>
  <si>
    <t>Total Returns</t>
  </si>
  <si>
    <t>RSI Buy Signal</t>
  </si>
  <si>
    <t>RSI Sell Signal</t>
  </si>
  <si>
    <t>RSI Overbought</t>
  </si>
  <si>
    <t>RSI Oversold</t>
  </si>
  <si>
    <t>This column in yellow is used to chart the RSI buy and sell signals</t>
  </si>
  <si>
    <t>RSI BUY/SELL SIGNAL COLUMNS FOR CHARTING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</si>
</sst>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2" fillId="2" borderId="0" xfId="0" applyFont="1" applyFill="1"/>
    <xf numFmtId="0" fontId="2" fillId="3" borderId="0" xfId="0" applyFont="1" applyFill="1"/>
    <xf numFmtId="0" fontId="0" fillId="4" borderId="0" xfId="0" applyFill="1"/>
    <xf numFmtId="0" fontId="2" fillId="5" borderId="0" xfId="0" applyFont="1" applyFill="1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quotePrefix="1" applyAlignment="1">
      <alignment horizontal="center" vertical="center"/>
    </xf>
    <xf numFmtId="0" fontId="1" fillId="0" borderId="0" xfId="0" applyFont="1"/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4" borderId="0" xfId="0" applyFill="1" applyAlignment="1">
      <alignment horizontal="center"/>
    </xf>
    <xf numFmtId="0" fontId="4" fillId="0" borderId="0" xfId="0" applyFont="1"/>
    <xf numFmtId="1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4" borderId="0" xfId="0" applyFill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164" fontId="0" fillId="0" borderId="0" xfId="0" applyNumberFormat="1"/>
    <xf numFmtId="0" fontId="3" fillId="6" borderId="0" xfId="0" applyFont="1" applyFill="1" applyAlignment="1">
      <alignment horizontal="left" vertical="center"/>
    </xf>
    <xf numFmtId="0" fontId="2" fillId="6" borderId="0" xfId="0" applyFont="1" applyFill="1"/>
    <xf numFmtId="0" fontId="2" fillId="2" borderId="0" xfId="0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" fontId="0" fillId="4" borderId="0" xfId="0" applyNumberForma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 applyAlignment="1">
      <alignment horizontal="left" vertical="center"/>
    </xf>
  </cellXfs>
  <cellStyles count="1">
    <cellStyle name="Normal" xfId="0" builtinId="0"/>
  </cellStyles>
  <dxfs count="4">
    <dxf>
      <font>
        <color rgb="FFC00000"/>
      </font>
    </dxf>
    <dxf>
      <font>
        <color rgb="FF006600"/>
      </font>
    </dxf>
    <dxf>
      <font>
        <color rgb="FF006600"/>
      </font>
    </dxf>
    <dxf>
      <font>
        <color rgb="FFC00000"/>
      </font>
    </dxf>
  </dxfs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3" Type="http://schemas.openxmlformats.org/officeDocument/2006/relationships/worksheet" Target="worksheets/sheet2.xml"/><Relationship Id="rId7" Type="http://schemas.openxmlformats.org/officeDocument/2006/relationships/chartsheet" Target="chartsheets/sheet3.xml"/><Relationship Id="rId12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2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OHLC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'OHLC Data'!$B$1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'OHLC Data'!$A$2:$A$50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'OHLC Data'!$B$2:$B$50</c:f>
              <c:numCache>
                <c:formatCode>General</c:formatCode>
                <c:ptCount val="49"/>
                <c:pt idx="0">
                  <c:v>1482.15</c:v>
                </c:pt>
                <c:pt idx="1">
                  <c:v>1594.4</c:v>
                </c:pt>
                <c:pt idx="2">
                  <c:v>1634.55</c:v>
                </c:pt>
                <c:pt idx="3">
                  <c:v>1595.8</c:v>
                </c:pt>
                <c:pt idx="4">
                  <c:v>1616.6</c:v>
                </c:pt>
                <c:pt idx="5">
                  <c:v>1615.65</c:v>
                </c:pt>
                <c:pt idx="6">
                  <c:v>1633.25</c:v>
                </c:pt>
                <c:pt idx="7">
                  <c:v>1570.3</c:v>
                </c:pt>
                <c:pt idx="8">
                  <c:v>1627.85</c:v>
                </c:pt>
                <c:pt idx="9">
                  <c:v>1622.15</c:v>
                </c:pt>
                <c:pt idx="10">
                  <c:v>1623.5</c:v>
                </c:pt>
                <c:pt idx="11">
                  <c:v>1611.65</c:v>
                </c:pt>
                <c:pt idx="12">
                  <c:v>1610.05</c:v>
                </c:pt>
                <c:pt idx="13">
                  <c:v>1601.25</c:v>
                </c:pt>
                <c:pt idx="14">
                  <c:v>1623.05</c:v>
                </c:pt>
                <c:pt idx="15">
                  <c:v>1612.95</c:v>
                </c:pt>
                <c:pt idx="16">
                  <c:v>1600.5</c:v>
                </c:pt>
                <c:pt idx="17">
                  <c:v>1603.65</c:v>
                </c:pt>
                <c:pt idx="18">
                  <c:v>1598.35</c:v>
                </c:pt>
                <c:pt idx="19">
                  <c:v>1546.2</c:v>
                </c:pt>
                <c:pt idx="20">
                  <c:v>1554.2</c:v>
                </c:pt>
                <c:pt idx="21">
                  <c:v>1591.25</c:v>
                </c:pt>
                <c:pt idx="22">
                  <c:v>1598.5</c:v>
                </c:pt>
                <c:pt idx="23">
                  <c:v>1599.8</c:v>
                </c:pt>
                <c:pt idx="24">
                  <c:v>1636.6</c:v>
                </c:pt>
                <c:pt idx="25">
                  <c:v>1666.95</c:v>
                </c:pt>
                <c:pt idx="26">
                  <c:v>1692.1</c:v>
                </c:pt>
                <c:pt idx="27">
                  <c:v>1712.85</c:v>
                </c:pt>
                <c:pt idx="28">
                  <c:v>1777.75</c:v>
                </c:pt>
                <c:pt idx="29">
                  <c:v>1744.5</c:v>
                </c:pt>
                <c:pt idx="30">
                  <c:v>1704.85</c:v>
                </c:pt>
                <c:pt idx="31">
                  <c:v>1710.05</c:v>
                </c:pt>
                <c:pt idx="32">
                  <c:v>1742.3</c:v>
                </c:pt>
                <c:pt idx="33">
                  <c:v>1719.55</c:v>
                </c:pt>
                <c:pt idx="34">
                  <c:v>1754.2</c:v>
                </c:pt>
                <c:pt idx="35">
                  <c:v>1745.2</c:v>
                </c:pt>
                <c:pt idx="36">
                  <c:v>1696.4</c:v>
                </c:pt>
                <c:pt idx="37">
                  <c:v>1734.05</c:v>
                </c:pt>
                <c:pt idx="38">
                  <c:v>1711.15</c:v>
                </c:pt>
                <c:pt idx="39">
                  <c:v>1722.85</c:v>
                </c:pt>
                <c:pt idx="40">
                  <c:v>1661.5</c:v>
                </c:pt>
                <c:pt idx="41">
                  <c:v>1713.65</c:v>
                </c:pt>
                <c:pt idx="42">
                  <c:v>1696.45</c:v>
                </c:pt>
                <c:pt idx="43">
                  <c:v>1656</c:v>
                </c:pt>
                <c:pt idx="44">
                  <c:v>1711.85</c:v>
                </c:pt>
                <c:pt idx="45">
                  <c:v>1717.75</c:v>
                </c:pt>
                <c:pt idx="46">
                  <c:v>1667.45</c:v>
                </c:pt>
                <c:pt idx="47">
                  <c:v>1647.85</c:v>
                </c:pt>
                <c:pt idx="48">
                  <c:v>1601.4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2-405E-94E5-494BB055B09E}"/>
            </c:ext>
          </c:extLst>
        </c:ser>
        <c:ser>
          <c:idx val="1"/>
          <c:order val="1"/>
          <c:tx>
            <c:strRef>
              <c:f>'OHLC Data'!$C$1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'OHLC Data'!$A$2:$A$50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'OHLC Data'!$C$2:$C$50</c:f>
              <c:numCache>
                <c:formatCode>General</c:formatCode>
                <c:ptCount val="49"/>
                <c:pt idx="0">
                  <c:v>1592.9</c:v>
                </c:pt>
                <c:pt idx="1">
                  <c:v>1641.95</c:v>
                </c:pt>
                <c:pt idx="2">
                  <c:v>1635.5</c:v>
                </c:pt>
                <c:pt idx="3">
                  <c:v>1639</c:v>
                </c:pt>
                <c:pt idx="4">
                  <c:v>1628.25</c:v>
                </c:pt>
                <c:pt idx="5">
                  <c:v>1662.1</c:v>
                </c:pt>
                <c:pt idx="6">
                  <c:v>1639.9</c:v>
                </c:pt>
                <c:pt idx="7">
                  <c:v>1631.55</c:v>
                </c:pt>
                <c:pt idx="8">
                  <c:v>1671.15</c:v>
                </c:pt>
                <c:pt idx="9">
                  <c:v>1627.4</c:v>
                </c:pt>
                <c:pt idx="10">
                  <c:v>1668.45</c:v>
                </c:pt>
                <c:pt idx="11">
                  <c:v>1615.15</c:v>
                </c:pt>
                <c:pt idx="12">
                  <c:v>1644.45</c:v>
                </c:pt>
                <c:pt idx="13">
                  <c:v>1626.05</c:v>
                </c:pt>
                <c:pt idx="14">
                  <c:v>1645</c:v>
                </c:pt>
                <c:pt idx="15">
                  <c:v>1613.65</c:v>
                </c:pt>
                <c:pt idx="16">
                  <c:v>1633.55</c:v>
                </c:pt>
                <c:pt idx="17">
                  <c:v>1610.9</c:v>
                </c:pt>
                <c:pt idx="18">
                  <c:v>1598.35</c:v>
                </c:pt>
                <c:pt idx="19">
                  <c:v>1554.15</c:v>
                </c:pt>
                <c:pt idx="20">
                  <c:v>1605.9</c:v>
                </c:pt>
                <c:pt idx="21">
                  <c:v>1616.7</c:v>
                </c:pt>
                <c:pt idx="22">
                  <c:v>1621.35</c:v>
                </c:pt>
                <c:pt idx="23">
                  <c:v>1645.9</c:v>
                </c:pt>
                <c:pt idx="24">
                  <c:v>1676.1</c:v>
                </c:pt>
                <c:pt idx="25">
                  <c:v>1731.65</c:v>
                </c:pt>
                <c:pt idx="26">
                  <c:v>1713.7</c:v>
                </c:pt>
                <c:pt idx="27">
                  <c:v>1771.65</c:v>
                </c:pt>
                <c:pt idx="28">
                  <c:v>1795.45</c:v>
                </c:pt>
                <c:pt idx="29">
                  <c:v>1744.5</c:v>
                </c:pt>
                <c:pt idx="30">
                  <c:v>1742.8</c:v>
                </c:pt>
                <c:pt idx="31">
                  <c:v>1753.1</c:v>
                </c:pt>
                <c:pt idx="32">
                  <c:v>1764.15</c:v>
                </c:pt>
                <c:pt idx="33">
                  <c:v>1767.8</c:v>
                </c:pt>
                <c:pt idx="34">
                  <c:v>1781.05</c:v>
                </c:pt>
                <c:pt idx="35">
                  <c:v>1818.2</c:v>
                </c:pt>
                <c:pt idx="36">
                  <c:v>1751.6</c:v>
                </c:pt>
                <c:pt idx="37">
                  <c:v>1757.05</c:v>
                </c:pt>
                <c:pt idx="38">
                  <c:v>1726.65</c:v>
                </c:pt>
                <c:pt idx="39">
                  <c:v>1783.3</c:v>
                </c:pt>
                <c:pt idx="40">
                  <c:v>1727.9</c:v>
                </c:pt>
                <c:pt idx="41">
                  <c:v>1773.85</c:v>
                </c:pt>
                <c:pt idx="42">
                  <c:v>1719.15</c:v>
                </c:pt>
                <c:pt idx="43">
                  <c:v>1721</c:v>
                </c:pt>
                <c:pt idx="44">
                  <c:v>1730.85</c:v>
                </c:pt>
                <c:pt idx="45">
                  <c:v>1765.25</c:v>
                </c:pt>
                <c:pt idx="46">
                  <c:v>1692.25</c:v>
                </c:pt>
                <c:pt idx="47">
                  <c:v>1680.45</c:v>
                </c:pt>
                <c:pt idx="48">
                  <c:v>1645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2-405E-94E5-494BB055B09E}"/>
            </c:ext>
          </c:extLst>
        </c:ser>
        <c:ser>
          <c:idx val="2"/>
          <c:order val="2"/>
          <c:tx>
            <c:strRef>
              <c:f>'OHLC Data'!$D$1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'OHLC Data'!$A$2:$A$50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'OHLC Data'!$D$2:$D$50</c:f>
              <c:numCache>
                <c:formatCode>General</c:formatCode>
                <c:ptCount val="49"/>
                <c:pt idx="0">
                  <c:v>1482.15</c:v>
                </c:pt>
                <c:pt idx="1">
                  <c:v>1594.4</c:v>
                </c:pt>
                <c:pt idx="2">
                  <c:v>1555.05</c:v>
                </c:pt>
                <c:pt idx="3">
                  <c:v>1595.8</c:v>
                </c:pt>
                <c:pt idx="4">
                  <c:v>1597.2</c:v>
                </c:pt>
                <c:pt idx="5">
                  <c:v>1614.95</c:v>
                </c:pt>
                <c:pt idx="6">
                  <c:v>1548.25</c:v>
                </c:pt>
                <c:pt idx="7">
                  <c:v>1570.3</c:v>
                </c:pt>
                <c:pt idx="8">
                  <c:v>1613.65</c:v>
                </c:pt>
                <c:pt idx="9">
                  <c:v>1591.4</c:v>
                </c:pt>
                <c:pt idx="10">
                  <c:v>1604.65</c:v>
                </c:pt>
                <c:pt idx="11">
                  <c:v>1587.85</c:v>
                </c:pt>
                <c:pt idx="12">
                  <c:v>1596.65</c:v>
                </c:pt>
                <c:pt idx="13">
                  <c:v>1593.2</c:v>
                </c:pt>
                <c:pt idx="14">
                  <c:v>1608.3</c:v>
                </c:pt>
                <c:pt idx="15">
                  <c:v>1579.55</c:v>
                </c:pt>
                <c:pt idx="16">
                  <c:v>1600.05</c:v>
                </c:pt>
                <c:pt idx="17">
                  <c:v>1592.7</c:v>
                </c:pt>
                <c:pt idx="18">
                  <c:v>1538.7</c:v>
                </c:pt>
                <c:pt idx="19">
                  <c:v>1521.4</c:v>
                </c:pt>
                <c:pt idx="20">
                  <c:v>1554.2</c:v>
                </c:pt>
                <c:pt idx="21">
                  <c:v>1591.25</c:v>
                </c:pt>
                <c:pt idx="22">
                  <c:v>1596.45</c:v>
                </c:pt>
                <c:pt idx="23">
                  <c:v>1599.8</c:v>
                </c:pt>
                <c:pt idx="24">
                  <c:v>1636.6</c:v>
                </c:pt>
                <c:pt idx="25">
                  <c:v>1666.7</c:v>
                </c:pt>
                <c:pt idx="26">
                  <c:v>1692.1</c:v>
                </c:pt>
                <c:pt idx="27">
                  <c:v>1712.85</c:v>
                </c:pt>
                <c:pt idx="28">
                  <c:v>1738.75</c:v>
                </c:pt>
                <c:pt idx="29">
                  <c:v>1694.45</c:v>
                </c:pt>
                <c:pt idx="30">
                  <c:v>1704.15</c:v>
                </c:pt>
                <c:pt idx="31">
                  <c:v>1710.05</c:v>
                </c:pt>
                <c:pt idx="32">
                  <c:v>1713.45</c:v>
                </c:pt>
                <c:pt idx="33">
                  <c:v>1719.55</c:v>
                </c:pt>
                <c:pt idx="34">
                  <c:v>1733.55</c:v>
                </c:pt>
                <c:pt idx="35">
                  <c:v>1689.2</c:v>
                </c:pt>
                <c:pt idx="36">
                  <c:v>1693.1</c:v>
                </c:pt>
                <c:pt idx="37">
                  <c:v>1699.25</c:v>
                </c:pt>
                <c:pt idx="38">
                  <c:v>1670.75</c:v>
                </c:pt>
                <c:pt idx="39">
                  <c:v>1626.35</c:v>
                </c:pt>
                <c:pt idx="40">
                  <c:v>1630</c:v>
                </c:pt>
                <c:pt idx="41">
                  <c:v>1690.05</c:v>
                </c:pt>
                <c:pt idx="42">
                  <c:v>1644.4</c:v>
                </c:pt>
                <c:pt idx="43">
                  <c:v>1656</c:v>
                </c:pt>
                <c:pt idx="44">
                  <c:v>1684.9</c:v>
                </c:pt>
                <c:pt idx="45">
                  <c:v>1654.45</c:v>
                </c:pt>
                <c:pt idx="46">
                  <c:v>1595.45</c:v>
                </c:pt>
                <c:pt idx="47">
                  <c:v>1588.2</c:v>
                </c:pt>
                <c:pt idx="48">
                  <c:v>1553.45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92-405E-94E5-494BB055B09E}"/>
            </c:ext>
          </c:extLst>
        </c:ser>
        <c:ser>
          <c:idx val="3"/>
          <c:order val="3"/>
          <c:tx>
            <c:strRef>
              <c:f>'OHLC Data'!$E$1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'OHLC Data'!$A$2:$A$50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'OHLC Data'!$E$2:$E$50</c:f>
              <c:numCache>
                <c:formatCode>General</c:formatCode>
                <c:ptCount val="49"/>
                <c:pt idx="0">
                  <c:v>1592.2</c:v>
                </c:pt>
                <c:pt idx="1">
                  <c:v>1638.7</c:v>
                </c:pt>
                <c:pt idx="2">
                  <c:v>1595.8</c:v>
                </c:pt>
                <c:pt idx="3">
                  <c:v>1617.6</c:v>
                </c:pt>
                <c:pt idx="4">
                  <c:v>1613.3</c:v>
                </c:pt>
                <c:pt idx="5">
                  <c:v>1632.95</c:v>
                </c:pt>
                <c:pt idx="6">
                  <c:v>1572.5</c:v>
                </c:pt>
                <c:pt idx="7">
                  <c:v>1624.8</c:v>
                </c:pt>
                <c:pt idx="8">
                  <c:v>1621.4</c:v>
                </c:pt>
                <c:pt idx="9">
                  <c:v>1622.75</c:v>
                </c:pt>
                <c:pt idx="10">
                  <c:v>1611.6</c:v>
                </c:pt>
                <c:pt idx="11">
                  <c:v>1606.7</c:v>
                </c:pt>
                <c:pt idx="12">
                  <c:v>1601.1</c:v>
                </c:pt>
                <c:pt idx="13">
                  <c:v>1620.6</c:v>
                </c:pt>
                <c:pt idx="14">
                  <c:v>1613.6</c:v>
                </c:pt>
                <c:pt idx="15">
                  <c:v>1586.4</c:v>
                </c:pt>
                <c:pt idx="16">
                  <c:v>1603.9</c:v>
                </c:pt>
                <c:pt idx="17">
                  <c:v>1599.1</c:v>
                </c:pt>
                <c:pt idx="18">
                  <c:v>1546.2</c:v>
                </c:pt>
                <c:pt idx="19">
                  <c:v>1549.5</c:v>
                </c:pt>
                <c:pt idx="20">
                  <c:v>1588</c:v>
                </c:pt>
                <c:pt idx="21">
                  <c:v>1597.9</c:v>
                </c:pt>
                <c:pt idx="22">
                  <c:v>1599.75</c:v>
                </c:pt>
                <c:pt idx="23">
                  <c:v>1636.6</c:v>
                </c:pt>
                <c:pt idx="24">
                  <c:v>1662.75</c:v>
                </c:pt>
                <c:pt idx="25">
                  <c:v>1689.65</c:v>
                </c:pt>
                <c:pt idx="26">
                  <c:v>1711.2</c:v>
                </c:pt>
                <c:pt idx="27">
                  <c:v>1756</c:v>
                </c:pt>
                <c:pt idx="28">
                  <c:v>1744.5</c:v>
                </c:pt>
                <c:pt idx="29">
                  <c:v>1702.55</c:v>
                </c:pt>
                <c:pt idx="30">
                  <c:v>1711.1</c:v>
                </c:pt>
                <c:pt idx="31">
                  <c:v>1742.1</c:v>
                </c:pt>
                <c:pt idx="32">
                  <c:v>1718.8</c:v>
                </c:pt>
                <c:pt idx="33">
                  <c:v>1753.6</c:v>
                </c:pt>
                <c:pt idx="34">
                  <c:v>1739.05</c:v>
                </c:pt>
                <c:pt idx="35">
                  <c:v>1696.4</c:v>
                </c:pt>
                <c:pt idx="36">
                  <c:v>1732</c:v>
                </c:pt>
                <c:pt idx="37">
                  <c:v>1710.45</c:v>
                </c:pt>
                <c:pt idx="38">
                  <c:v>1722.55</c:v>
                </c:pt>
                <c:pt idx="39">
                  <c:v>1654.8</c:v>
                </c:pt>
                <c:pt idx="40">
                  <c:v>1712.7</c:v>
                </c:pt>
                <c:pt idx="41">
                  <c:v>1696.55</c:v>
                </c:pt>
                <c:pt idx="42">
                  <c:v>1656</c:v>
                </c:pt>
                <c:pt idx="43">
                  <c:v>1688.5</c:v>
                </c:pt>
                <c:pt idx="44">
                  <c:v>1702.75</c:v>
                </c:pt>
                <c:pt idx="45">
                  <c:v>1666.35</c:v>
                </c:pt>
                <c:pt idx="46">
                  <c:v>1646.25</c:v>
                </c:pt>
                <c:pt idx="47">
                  <c:v>1602.75</c:v>
                </c:pt>
                <c:pt idx="48">
                  <c:v>1560.7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2-405E-94E5-494BB055B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006600"/>
              </a:solidFill>
              <a:ln w="9525" cap="flat" cmpd="sng" algn="ctr">
                <a:solidFill>
                  <a:srgbClr val="006600"/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rgbClr val="C00000"/>
                </a:solidFill>
                <a:round/>
              </a:ln>
              <a:effectLst/>
            </c:spPr>
          </c:downBars>
        </c:upDownBars>
        <c:axId val="1097554895"/>
        <c:axId val="1097556335"/>
      </c:stockChart>
      <c:dateAx>
        <c:axId val="10975548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556335"/>
        <c:crosses val="autoZero"/>
        <c:auto val="1"/>
        <c:lblOffset val="100"/>
        <c:baseTimeUnit val="days"/>
      </c:dateAx>
      <c:valAx>
        <c:axId val="1097556335"/>
        <c:scaling>
          <c:orientation val="minMax"/>
          <c:min val="14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55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VWAP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'VWAP Strategy'!$E$1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'VWAP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'VWAP Strategy'!$E$2:$E$1988</c:f>
              <c:numCache>
                <c:formatCode>#,##0.00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73-4028-8B5B-5E2507F427C7}"/>
            </c:ext>
          </c:extLst>
        </c:ser>
        <c:ser>
          <c:idx val="1"/>
          <c:order val="1"/>
          <c:tx>
            <c:strRef>
              <c:f>'VWAP Strategy'!$K$1</c:f>
              <c:strCache>
                <c:ptCount val="1"/>
                <c:pt idx="0">
                  <c:v>VWAP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'VWAP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'VWAP Strategy'!$K$2:$K$1988</c:f>
              <c:numCache>
                <c:formatCode>General</c:formatCode>
                <c:ptCount val="1987"/>
                <c:pt idx="9" formatCode="#,##0.00">
                  <c:v>753.59583613447137</c:v>
                </c:pt>
                <c:pt idx="10" formatCode="#,##0.00">
                  <c:v>759.45152839207401</c:v>
                </c:pt>
                <c:pt idx="11" formatCode="#,##0.00">
                  <c:v>761.66363158124045</c:v>
                </c:pt>
                <c:pt idx="12" formatCode="#,##0.00">
                  <c:v>763.83352805899779</c:v>
                </c:pt>
                <c:pt idx="13" formatCode="#,##0.00">
                  <c:v>768.65564539223078</c:v>
                </c:pt>
                <c:pt idx="14" formatCode="#,##0.00">
                  <c:v>772.66364125531413</c:v>
                </c:pt>
                <c:pt idx="15" formatCode="#,##0.00">
                  <c:v>775.61564705516093</c:v>
                </c:pt>
                <c:pt idx="16" formatCode="#,##0.00">
                  <c:v>777.91950222624916</c:v>
                </c:pt>
                <c:pt idx="17" formatCode="#,##0.00">
                  <c:v>774.43039430267311</c:v>
                </c:pt>
                <c:pt idx="18" formatCode="#,##0.00">
                  <c:v>768.65753878430451</c:v>
                </c:pt>
                <c:pt idx="19" formatCode="#,##0.00">
                  <c:v>764.13079840145417</c:v>
                </c:pt>
                <c:pt idx="20" formatCode="#,##0.00">
                  <c:v>755.99413301194636</c:v>
                </c:pt>
                <c:pt idx="21" formatCode="#,##0.00">
                  <c:v>752.17422376755178</c:v>
                </c:pt>
                <c:pt idx="22" formatCode="#,##0.00">
                  <c:v>748.87168210773712</c:v>
                </c:pt>
                <c:pt idx="23" formatCode="#,##0.00">
                  <c:v>743.37332612800458</c:v>
                </c:pt>
                <c:pt idx="24" formatCode="#,##0.00">
                  <c:v>740.85024859966882</c:v>
                </c:pt>
                <c:pt idx="25" formatCode="#,##0.00">
                  <c:v>737.88170014170362</c:v>
                </c:pt>
                <c:pt idx="26" formatCode="#,##0.00">
                  <c:v>736.20895714405003</c:v>
                </c:pt>
                <c:pt idx="27" formatCode="#,##0.00">
                  <c:v>734.88509273294699</c:v>
                </c:pt>
                <c:pt idx="28" formatCode="#,##0.00">
                  <c:v>736.42588190378638</c:v>
                </c:pt>
                <c:pt idx="29" formatCode="#,##0.00">
                  <c:v>736.23430177226976</c:v>
                </c:pt>
                <c:pt idx="30" formatCode="#,##0.00">
                  <c:v>735.77765473317299</c:v>
                </c:pt>
                <c:pt idx="31" formatCode="#,##0.00">
                  <c:v>736.66949051266454</c:v>
                </c:pt>
                <c:pt idx="32" formatCode="#,##0.00">
                  <c:v>737.86328685717706</c:v>
                </c:pt>
                <c:pt idx="33" formatCode="#,##0.00">
                  <c:v>741.92064170030812</c:v>
                </c:pt>
                <c:pt idx="34" formatCode="#,##0.00">
                  <c:v>743.45691656696715</c:v>
                </c:pt>
                <c:pt idx="35" formatCode="#,##0.00">
                  <c:v>748.82240247611321</c:v>
                </c:pt>
                <c:pt idx="36" formatCode="#,##0.00">
                  <c:v>753.38980723752866</c:v>
                </c:pt>
                <c:pt idx="37" formatCode="#,##0.00">
                  <c:v>756.67968689748955</c:v>
                </c:pt>
                <c:pt idx="38" formatCode="#,##0.00">
                  <c:v>758.86263908270428</c:v>
                </c:pt>
                <c:pt idx="39" formatCode="#,##0.00">
                  <c:v>760.46267485806356</c:v>
                </c:pt>
                <c:pt idx="40" formatCode="#,##0.00">
                  <c:v>761.65444374522224</c:v>
                </c:pt>
                <c:pt idx="41" formatCode="#,##0.00">
                  <c:v>761.99072213917816</c:v>
                </c:pt>
                <c:pt idx="42" formatCode="#,##0.00">
                  <c:v>762.16128666504892</c:v>
                </c:pt>
                <c:pt idx="43" formatCode="#,##0.00">
                  <c:v>763.24488815990151</c:v>
                </c:pt>
                <c:pt idx="44" formatCode="#,##0.00">
                  <c:v>764.45925087453554</c:v>
                </c:pt>
                <c:pt idx="45" formatCode="#,##0.00">
                  <c:v>766.29546628187006</c:v>
                </c:pt>
                <c:pt idx="46" formatCode="#,##0.00">
                  <c:v>768.89898187753499</c:v>
                </c:pt>
                <c:pt idx="47" formatCode="#,##0.00">
                  <c:v>771.47709308068499</c:v>
                </c:pt>
                <c:pt idx="48" formatCode="#,##0.00">
                  <c:v>779.34615023711274</c:v>
                </c:pt>
                <c:pt idx="49" formatCode="#,##0.00">
                  <c:v>785.9505754626972</c:v>
                </c:pt>
                <c:pt idx="50" formatCode="#,##0.00">
                  <c:v>793.95467872159463</c:v>
                </c:pt>
                <c:pt idx="51" formatCode="#,##0.00">
                  <c:v>799.59869248096413</c:v>
                </c:pt>
                <c:pt idx="52" formatCode="#,##0.00">
                  <c:v>803.33406389548406</c:v>
                </c:pt>
                <c:pt idx="53" formatCode="#,##0.00">
                  <c:v>807.99710877326822</c:v>
                </c:pt>
                <c:pt idx="54" formatCode="#,##0.00">
                  <c:v>812.44502193296637</c:v>
                </c:pt>
                <c:pt idx="55" formatCode="#,##0.00">
                  <c:v>819.27238506331116</c:v>
                </c:pt>
                <c:pt idx="56" formatCode="#,##0.00">
                  <c:v>822.62811253749817</c:v>
                </c:pt>
                <c:pt idx="57" formatCode="#,##0.00">
                  <c:v>823.82926372308589</c:v>
                </c:pt>
                <c:pt idx="58" formatCode="#,##0.00">
                  <c:v>824.55756364785725</c:v>
                </c:pt>
                <c:pt idx="59" formatCode="#,##0.00">
                  <c:v>817.86832809054454</c:v>
                </c:pt>
                <c:pt idx="60" formatCode="#,##0.00">
                  <c:v>813.12315087381921</c:v>
                </c:pt>
                <c:pt idx="61" formatCode="#,##0.00">
                  <c:v>810.99630426858062</c:v>
                </c:pt>
                <c:pt idx="62" formatCode="#,##0.00">
                  <c:v>808.7259793965768</c:v>
                </c:pt>
                <c:pt idx="63" formatCode="#,##0.00">
                  <c:v>806.53691507344104</c:v>
                </c:pt>
                <c:pt idx="64" formatCode="#,##0.00">
                  <c:v>804.83100694342329</c:v>
                </c:pt>
                <c:pt idx="65" formatCode="#,##0.00">
                  <c:v>800.79818829111196</c:v>
                </c:pt>
                <c:pt idx="66" formatCode="#,##0.00">
                  <c:v>799.0902725038236</c:v>
                </c:pt>
                <c:pt idx="67" formatCode="#,##0.00">
                  <c:v>799.91603129730993</c:v>
                </c:pt>
                <c:pt idx="68" formatCode="#,##0.00">
                  <c:v>801.98788688676723</c:v>
                </c:pt>
                <c:pt idx="69" formatCode="#,##0.00">
                  <c:v>805.72548951025578</c:v>
                </c:pt>
                <c:pt idx="70" formatCode="#,##0.00">
                  <c:v>807.58957733079842</c:v>
                </c:pt>
                <c:pt idx="71" formatCode="#,##0.00">
                  <c:v>806.61238806522908</c:v>
                </c:pt>
                <c:pt idx="72" formatCode="#,##0.00">
                  <c:v>804.76130334444713</c:v>
                </c:pt>
                <c:pt idx="73" formatCode="#,##0.00">
                  <c:v>803.74380958628672</c:v>
                </c:pt>
                <c:pt idx="74" formatCode="#,##0.00">
                  <c:v>802.58040401014182</c:v>
                </c:pt>
                <c:pt idx="75" formatCode="#,##0.00">
                  <c:v>802.177525110803</c:v>
                </c:pt>
                <c:pt idx="76" formatCode="#,##0.00">
                  <c:v>801.74333077940116</c:v>
                </c:pt>
                <c:pt idx="77" formatCode="#,##0.00">
                  <c:v>798.91631554326398</c:v>
                </c:pt>
                <c:pt idx="78" formatCode="#,##0.00">
                  <c:v>793.50649964789523</c:v>
                </c:pt>
                <c:pt idx="79" formatCode="#,##0.00">
                  <c:v>789.72687319442093</c:v>
                </c:pt>
                <c:pt idx="80" formatCode="#,##0.00">
                  <c:v>784.97694781610915</c:v>
                </c:pt>
                <c:pt idx="81" formatCode="#,##0.00">
                  <c:v>777.54737411528663</c:v>
                </c:pt>
                <c:pt idx="82" formatCode="#,##0.00">
                  <c:v>772.90777777591461</c:v>
                </c:pt>
                <c:pt idx="83" formatCode="#,##0.00">
                  <c:v>770.29082622850819</c:v>
                </c:pt>
                <c:pt idx="84" formatCode="#,##0.00">
                  <c:v>765.41233606576702</c:v>
                </c:pt>
                <c:pt idx="85" formatCode="#,##0.00">
                  <c:v>765.34445234262864</c:v>
                </c:pt>
                <c:pt idx="86" formatCode="#,##0.00">
                  <c:v>763.4870454832909</c:v>
                </c:pt>
                <c:pt idx="87" formatCode="#,##0.00">
                  <c:v>762.40083327981097</c:v>
                </c:pt>
                <c:pt idx="88" formatCode="#,##0.00">
                  <c:v>762.41913294888786</c:v>
                </c:pt>
                <c:pt idx="89" formatCode="#,##0.00">
                  <c:v>762.00881346471851</c:v>
                </c:pt>
                <c:pt idx="90" formatCode="#,##0.00">
                  <c:v>760.42230129215682</c:v>
                </c:pt>
                <c:pt idx="91" formatCode="#,##0.00">
                  <c:v>757.20604041979186</c:v>
                </c:pt>
                <c:pt idx="92" formatCode="#,##0.00">
                  <c:v>752.27735678557394</c:v>
                </c:pt>
                <c:pt idx="93" formatCode="#,##0.00">
                  <c:v>748.70800400141241</c:v>
                </c:pt>
                <c:pt idx="94" formatCode="#,##0.00">
                  <c:v>745.06676654351475</c:v>
                </c:pt>
                <c:pt idx="95" formatCode="#,##0.00">
                  <c:v>738.6848374714084</c:v>
                </c:pt>
                <c:pt idx="96" formatCode="#,##0.00">
                  <c:v>734.34894521166473</c:v>
                </c:pt>
                <c:pt idx="97" formatCode="#,##0.00">
                  <c:v>731.19472736765329</c:v>
                </c:pt>
                <c:pt idx="98" formatCode="#,##0.00">
                  <c:v>731.531014335799</c:v>
                </c:pt>
                <c:pt idx="99" formatCode="#,##0.00">
                  <c:v>730.62191286731752</c:v>
                </c:pt>
                <c:pt idx="100" formatCode="#,##0.00">
                  <c:v>729.69192689482031</c:v>
                </c:pt>
                <c:pt idx="101" formatCode="#,##0.00">
                  <c:v>730.25306202468823</c:v>
                </c:pt>
                <c:pt idx="102" formatCode="#,##0.00">
                  <c:v>732.73822358228608</c:v>
                </c:pt>
                <c:pt idx="103" formatCode="#,##0.00">
                  <c:v>734.66939627338638</c:v>
                </c:pt>
                <c:pt idx="104" formatCode="#,##0.00">
                  <c:v>738.12456923983382</c:v>
                </c:pt>
                <c:pt idx="105" formatCode="#,##0.00">
                  <c:v>740.53865874852647</c:v>
                </c:pt>
                <c:pt idx="106" formatCode="#,##0.00">
                  <c:v>744.54041848248767</c:v>
                </c:pt>
                <c:pt idx="107" formatCode="#,##0.00">
                  <c:v>745.83827186355734</c:v>
                </c:pt>
                <c:pt idx="108" formatCode="#,##0.00">
                  <c:v>747.41585853488948</c:v>
                </c:pt>
                <c:pt idx="109" formatCode="#,##0.00">
                  <c:v>748.77789527527807</c:v>
                </c:pt>
                <c:pt idx="110" formatCode="#,##0.00">
                  <c:v>752.87610749623957</c:v>
                </c:pt>
                <c:pt idx="111" formatCode="#,##0.00">
                  <c:v>755.62274460615163</c:v>
                </c:pt>
                <c:pt idx="112" formatCode="#,##0.00">
                  <c:v>757.91568504199643</c:v>
                </c:pt>
                <c:pt idx="113" formatCode="#,##0.00">
                  <c:v>758.79526527329563</c:v>
                </c:pt>
                <c:pt idx="114" formatCode="#,##0.00">
                  <c:v>760.48136116005116</c:v>
                </c:pt>
                <c:pt idx="115" formatCode="#,##0.00">
                  <c:v>763.28618410528782</c:v>
                </c:pt>
                <c:pt idx="116" formatCode="#,##0.00">
                  <c:v>765.11363798379284</c:v>
                </c:pt>
                <c:pt idx="117" formatCode="#,##0.00">
                  <c:v>772.18092266910799</c:v>
                </c:pt>
                <c:pt idx="118" formatCode="#,##0.00">
                  <c:v>774.76495428892633</c:v>
                </c:pt>
                <c:pt idx="119" formatCode="#,##0.00">
                  <c:v>776.07079353035704</c:v>
                </c:pt>
                <c:pt idx="120" formatCode="#,##0.00">
                  <c:v>775.50881997670785</c:v>
                </c:pt>
                <c:pt idx="121" formatCode="#,##0.00">
                  <c:v>774.22661729292224</c:v>
                </c:pt>
                <c:pt idx="122" formatCode="#,##0.00">
                  <c:v>770.85621473984247</c:v>
                </c:pt>
                <c:pt idx="123" formatCode="#,##0.00">
                  <c:v>765.83812496114456</c:v>
                </c:pt>
                <c:pt idx="124" formatCode="#,##0.00">
                  <c:v>761.53240186264452</c:v>
                </c:pt>
                <c:pt idx="125" formatCode="#,##0.00">
                  <c:v>757.85769878703434</c:v>
                </c:pt>
                <c:pt idx="126" formatCode="#,##0.00">
                  <c:v>756.12211039723741</c:v>
                </c:pt>
                <c:pt idx="127" formatCode="#,##0.00">
                  <c:v>753.59008894792782</c:v>
                </c:pt>
                <c:pt idx="128" formatCode="#,##0.00">
                  <c:v>751.99074607475075</c:v>
                </c:pt>
                <c:pt idx="129" formatCode="#,##0.00">
                  <c:v>752.8649167415806</c:v>
                </c:pt>
                <c:pt idx="130" formatCode="#,##0.00">
                  <c:v>756.12986568990686</c:v>
                </c:pt>
                <c:pt idx="131" formatCode="#,##0.00">
                  <c:v>760.46376821474541</c:v>
                </c:pt>
                <c:pt idx="132" formatCode="#,##0.00">
                  <c:v>763.19009059680707</c:v>
                </c:pt>
                <c:pt idx="133" formatCode="#,##0.00">
                  <c:v>768.26598665559118</c:v>
                </c:pt>
                <c:pt idx="134" formatCode="#,##0.00">
                  <c:v>793.03604871680102</c:v>
                </c:pt>
                <c:pt idx="135" formatCode="#,##0.00">
                  <c:v>797.76991408188587</c:v>
                </c:pt>
                <c:pt idx="136" formatCode="#,##0.00">
                  <c:v>802.12508885460841</c:v>
                </c:pt>
                <c:pt idx="137" formatCode="#,##0.00">
                  <c:v>806.41522657990174</c:v>
                </c:pt>
                <c:pt idx="138" formatCode="#,##0.00">
                  <c:v>808.94358785959707</c:v>
                </c:pt>
                <c:pt idx="139" formatCode="#,##0.00">
                  <c:v>811.60511557091831</c:v>
                </c:pt>
                <c:pt idx="140" formatCode="#,##0.00">
                  <c:v>815.13492115341262</c:v>
                </c:pt>
                <c:pt idx="141" formatCode="#,##0.00">
                  <c:v>821.74352011300971</c:v>
                </c:pt>
                <c:pt idx="142" formatCode="#,##0.00">
                  <c:v>827.80177340316584</c:v>
                </c:pt>
                <c:pt idx="143" formatCode="#,##0.00">
                  <c:v>834.7976063182773</c:v>
                </c:pt>
                <c:pt idx="144" formatCode="#,##0.00">
                  <c:v>843.77990686165276</c:v>
                </c:pt>
                <c:pt idx="145" formatCode="#,##0.00">
                  <c:v>845.24840305098803</c:v>
                </c:pt>
                <c:pt idx="146" formatCode="#,##0.00">
                  <c:v>846.20871061634409</c:v>
                </c:pt>
                <c:pt idx="147" formatCode="#,##0.00">
                  <c:v>849.38953514493414</c:v>
                </c:pt>
                <c:pt idx="148" formatCode="#,##0.00">
                  <c:v>852.26525512669787</c:v>
                </c:pt>
                <c:pt idx="149" formatCode="#,##0.00">
                  <c:v>854.2967389573422</c:v>
                </c:pt>
                <c:pt idx="150" formatCode="#,##0.00">
                  <c:v>856.96322901038968</c:v>
                </c:pt>
                <c:pt idx="151" formatCode="#,##0.00">
                  <c:v>857.9580959518496</c:v>
                </c:pt>
                <c:pt idx="152" formatCode="#,##0.00">
                  <c:v>859.14008925819724</c:v>
                </c:pt>
                <c:pt idx="153" formatCode="#,##0.00">
                  <c:v>860.04673530424679</c:v>
                </c:pt>
                <c:pt idx="154" formatCode="#,##0.00">
                  <c:v>860.12173928609695</c:v>
                </c:pt>
                <c:pt idx="155" formatCode="#,##0.00">
                  <c:v>861.77985977436072</c:v>
                </c:pt>
                <c:pt idx="156" formatCode="#,##0.00">
                  <c:v>862.3678746370889</c:v>
                </c:pt>
                <c:pt idx="157" formatCode="#,##0.00">
                  <c:v>863.47969794868811</c:v>
                </c:pt>
                <c:pt idx="158" formatCode="#,##0.00">
                  <c:v>862.96099989913137</c:v>
                </c:pt>
                <c:pt idx="159" formatCode="#,##0.00">
                  <c:v>862.84461303147407</c:v>
                </c:pt>
                <c:pt idx="160" formatCode="#,##0.00">
                  <c:v>861.67396582738445</c:v>
                </c:pt>
                <c:pt idx="161" formatCode="#,##0.00">
                  <c:v>862.36309798411185</c:v>
                </c:pt>
                <c:pt idx="162" formatCode="#,##0.00">
                  <c:v>863.65455800124562</c:v>
                </c:pt>
                <c:pt idx="163" formatCode="#,##0.00">
                  <c:v>866.3347846286805</c:v>
                </c:pt>
                <c:pt idx="164" formatCode="#,##0.00">
                  <c:v>867.72116586471384</c:v>
                </c:pt>
                <c:pt idx="165" formatCode="#,##0.00">
                  <c:v>867.17624367671419</c:v>
                </c:pt>
                <c:pt idx="166" formatCode="#,##0.00">
                  <c:v>865.45769716734367</c:v>
                </c:pt>
                <c:pt idx="167" formatCode="#,##0.00">
                  <c:v>863.91124406477081</c:v>
                </c:pt>
                <c:pt idx="168" formatCode="#,##0.00">
                  <c:v>861.45925550318361</c:v>
                </c:pt>
                <c:pt idx="169" formatCode="#,##0.00">
                  <c:v>858.44061655657254</c:v>
                </c:pt>
                <c:pt idx="170" formatCode="#,##0.00">
                  <c:v>857.31201297350219</c:v>
                </c:pt>
                <c:pt idx="171" formatCode="#,##0.00">
                  <c:v>856.70044575392592</c:v>
                </c:pt>
                <c:pt idx="172" formatCode="#,##0.00">
                  <c:v>857.9004502219841</c:v>
                </c:pt>
                <c:pt idx="173" formatCode="#,##0.00">
                  <c:v>857.69577082252272</c:v>
                </c:pt>
                <c:pt idx="174" formatCode="#,##0.00">
                  <c:v>859.54249911516661</c:v>
                </c:pt>
                <c:pt idx="175" formatCode="#,##0.00">
                  <c:v>863.60383540936834</c:v>
                </c:pt>
                <c:pt idx="176" formatCode="#,##0.00">
                  <c:v>873.88350943136118</c:v>
                </c:pt>
                <c:pt idx="177" formatCode="#,##0.00">
                  <c:v>877.04417803952424</c:v>
                </c:pt>
                <c:pt idx="178" formatCode="#,##0.00">
                  <c:v>882.64227779293151</c:v>
                </c:pt>
                <c:pt idx="179" formatCode="#,##0.00">
                  <c:v>888.83566397000129</c:v>
                </c:pt>
                <c:pt idx="180" formatCode="#,##0.00">
                  <c:v>899.25903324617218</c:v>
                </c:pt>
                <c:pt idx="181" formatCode="#,##0.00">
                  <c:v>906.43386518879356</c:v>
                </c:pt>
                <c:pt idx="182" formatCode="#,##0.00">
                  <c:v>913.24795402410564</c:v>
                </c:pt>
                <c:pt idx="183" formatCode="#,##0.00">
                  <c:v>917.95322279853019</c:v>
                </c:pt>
                <c:pt idx="184" formatCode="#,##0.00">
                  <c:v>921.73537336490904</c:v>
                </c:pt>
                <c:pt idx="185" formatCode="#,##0.00">
                  <c:v>924.40492835999987</c:v>
                </c:pt>
                <c:pt idx="186" formatCode="#,##0.00">
                  <c:v>926.68534914882594</c:v>
                </c:pt>
                <c:pt idx="187" formatCode="#,##0.00">
                  <c:v>928.36928636560299</c:v>
                </c:pt>
                <c:pt idx="188" formatCode="#,##0.00">
                  <c:v>931.65972369758947</c:v>
                </c:pt>
                <c:pt idx="189" formatCode="#,##0.00">
                  <c:v>934.51876221146233</c:v>
                </c:pt>
                <c:pt idx="190" formatCode="#,##0.00">
                  <c:v>934.87098844999275</c:v>
                </c:pt>
                <c:pt idx="191" formatCode="#,##0.00">
                  <c:v>935.39408592355153</c:v>
                </c:pt>
                <c:pt idx="192" formatCode="#,##0.00">
                  <c:v>936.44991801150024</c:v>
                </c:pt>
                <c:pt idx="193" formatCode="#,##0.00">
                  <c:v>935.63060696986872</c:v>
                </c:pt>
                <c:pt idx="194" formatCode="#,##0.00">
                  <c:v>936.78533687843822</c:v>
                </c:pt>
                <c:pt idx="195" formatCode="#,##0.00">
                  <c:v>939.04477882643903</c:v>
                </c:pt>
                <c:pt idx="196" formatCode="#,##0.00">
                  <c:v>947.24230074150864</c:v>
                </c:pt>
                <c:pt idx="197" formatCode="#,##0.00">
                  <c:v>958.03526228374926</c:v>
                </c:pt>
                <c:pt idx="198" formatCode="#,##0.00">
                  <c:v>960.93291959219891</c:v>
                </c:pt>
                <c:pt idx="199" formatCode="#,##0.00">
                  <c:v>961.47658774264039</c:v>
                </c:pt>
                <c:pt idx="200" formatCode="#,##0.00">
                  <c:v>962.74852941143683</c:v>
                </c:pt>
                <c:pt idx="201" formatCode="#,##0.00">
                  <c:v>963.20464524525767</c:v>
                </c:pt>
                <c:pt idx="202" formatCode="#,##0.00">
                  <c:v>966.04634007009668</c:v>
                </c:pt>
                <c:pt idx="203" formatCode="#,##0.00">
                  <c:v>985.17464187140706</c:v>
                </c:pt>
                <c:pt idx="204" formatCode="#,##0.00">
                  <c:v>996.8777284103395</c:v>
                </c:pt>
                <c:pt idx="205" formatCode="#,##0.00">
                  <c:v>1004.4008549929779</c:v>
                </c:pt>
                <c:pt idx="206" formatCode="#,##0.00">
                  <c:v>1010.0316499630288</c:v>
                </c:pt>
                <c:pt idx="207" formatCode="#,##0.00">
                  <c:v>1016.5065355103768</c:v>
                </c:pt>
                <c:pt idx="208" formatCode="#,##0.00">
                  <c:v>1024.9600571016795</c:v>
                </c:pt>
                <c:pt idx="209" formatCode="#,##0.00">
                  <c:v>1033.1412772035094</c:v>
                </c:pt>
                <c:pt idx="210" formatCode="#,##0.00">
                  <c:v>1037.524241192009</c:v>
                </c:pt>
                <c:pt idx="211" formatCode="#,##0.00">
                  <c:v>1043.1683785992529</c:v>
                </c:pt>
                <c:pt idx="212" formatCode="#,##0.00">
                  <c:v>1050.9904003178713</c:v>
                </c:pt>
                <c:pt idx="213" formatCode="#,##0.00">
                  <c:v>1056.6304789362057</c:v>
                </c:pt>
                <c:pt idx="214" formatCode="#,##0.00">
                  <c:v>1057.5091636544914</c:v>
                </c:pt>
                <c:pt idx="215" formatCode="#,##0.00">
                  <c:v>1062.0204558139196</c:v>
                </c:pt>
                <c:pt idx="216" formatCode="#,##0.00">
                  <c:v>1065.2889626487408</c:v>
                </c:pt>
                <c:pt idx="217" formatCode="#,##0.00">
                  <c:v>1069.2504111847456</c:v>
                </c:pt>
                <c:pt idx="218" formatCode="#,##0.00">
                  <c:v>1070.7374967968863</c:v>
                </c:pt>
                <c:pt idx="219" formatCode="#,##0.00">
                  <c:v>1071.3058851565177</c:v>
                </c:pt>
                <c:pt idx="220" formatCode="#,##0.00">
                  <c:v>1070.8163236682071</c:v>
                </c:pt>
                <c:pt idx="221" formatCode="#,##0.00">
                  <c:v>1069.3086428129313</c:v>
                </c:pt>
                <c:pt idx="222" formatCode="#,##0.00">
                  <c:v>1064.2619352982822</c:v>
                </c:pt>
                <c:pt idx="223" formatCode="#,##0.00">
                  <c:v>1060.6418600260813</c:v>
                </c:pt>
                <c:pt idx="224" formatCode="#,##0.00">
                  <c:v>1057.0506450933542</c:v>
                </c:pt>
                <c:pt idx="225" formatCode="#,##0.00">
                  <c:v>1045.6854919604998</c:v>
                </c:pt>
                <c:pt idx="226" formatCode="#,##0.00">
                  <c:v>1037.4470892862171</c:v>
                </c:pt>
                <c:pt idx="227" formatCode="#,##0.00">
                  <c:v>1035.6544887048526</c:v>
                </c:pt>
                <c:pt idx="228" formatCode="#,##0.00">
                  <c:v>1039.0525708157522</c:v>
                </c:pt>
                <c:pt idx="229" formatCode="#,##0.00">
                  <c:v>1042.6842142580513</c:v>
                </c:pt>
                <c:pt idx="230" formatCode="#,##0.00">
                  <c:v>1046.1230530669352</c:v>
                </c:pt>
                <c:pt idx="231" formatCode="#,##0.00">
                  <c:v>1050.7269835803324</c:v>
                </c:pt>
                <c:pt idx="232" formatCode="#,##0.00">
                  <c:v>1055.2269471355667</c:v>
                </c:pt>
                <c:pt idx="233" formatCode="#,##0.00">
                  <c:v>1059.3126001002511</c:v>
                </c:pt>
                <c:pt idx="234" formatCode="#,##0.00">
                  <c:v>1062.5738655878476</c:v>
                </c:pt>
                <c:pt idx="235" formatCode="#,##0.00">
                  <c:v>1067.943810385475</c:v>
                </c:pt>
                <c:pt idx="236" formatCode="#,##0.00">
                  <c:v>1077.1188705357645</c:v>
                </c:pt>
                <c:pt idx="237" formatCode="#,##0.00">
                  <c:v>1080.9382384624193</c:v>
                </c:pt>
                <c:pt idx="238" formatCode="#,##0.00">
                  <c:v>1082.3051698505797</c:v>
                </c:pt>
                <c:pt idx="239" formatCode="#,##0.00">
                  <c:v>1083.8822443063982</c:v>
                </c:pt>
                <c:pt idx="240" formatCode="#,##0.00">
                  <c:v>1086.0081701168783</c:v>
                </c:pt>
                <c:pt idx="241" formatCode="#,##0.00">
                  <c:v>1093.3021450797326</c:v>
                </c:pt>
                <c:pt idx="242" formatCode="#,##0.00">
                  <c:v>1102.6366582637825</c:v>
                </c:pt>
                <c:pt idx="243" formatCode="#,##0.00">
                  <c:v>1108.6278946873138</c:v>
                </c:pt>
                <c:pt idx="244" formatCode="#,##0.00">
                  <c:v>1114.7791603221481</c:v>
                </c:pt>
                <c:pt idx="245" formatCode="#,##0.00">
                  <c:v>1119.7702963364559</c:v>
                </c:pt>
                <c:pt idx="246" formatCode="#,##0.00">
                  <c:v>1124.4115936354281</c:v>
                </c:pt>
                <c:pt idx="247" formatCode="#,##0.00">
                  <c:v>1129.8312636101527</c:v>
                </c:pt>
                <c:pt idx="248" formatCode="#,##0.00">
                  <c:v>1135.1685875551348</c:v>
                </c:pt>
                <c:pt idx="249" formatCode="#,##0.00">
                  <c:v>1141.7560704445864</c:v>
                </c:pt>
                <c:pt idx="250" formatCode="#,##0.00">
                  <c:v>1149.3485885021348</c:v>
                </c:pt>
                <c:pt idx="251" formatCode="#,##0.00">
                  <c:v>1154.3083023683414</c:v>
                </c:pt>
                <c:pt idx="252" formatCode="#,##0.00">
                  <c:v>1155.2165742232598</c:v>
                </c:pt>
                <c:pt idx="253" formatCode="#,##0.00">
                  <c:v>1153.5744941657622</c:v>
                </c:pt>
                <c:pt idx="254" formatCode="#,##0.00">
                  <c:v>1154.0853730836327</c:v>
                </c:pt>
                <c:pt idx="255" formatCode="#,##0.00">
                  <c:v>1157.5579452558534</c:v>
                </c:pt>
                <c:pt idx="256" formatCode="#,##0.00">
                  <c:v>1158.7995587304013</c:v>
                </c:pt>
                <c:pt idx="257" formatCode="#,##0.00">
                  <c:v>1155.4879232574572</c:v>
                </c:pt>
                <c:pt idx="258" formatCode="#,##0.00">
                  <c:v>1149.0037880426014</c:v>
                </c:pt>
                <c:pt idx="259" formatCode="#,##0.00">
                  <c:v>1146.8785674789526</c:v>
                </c:pt>
                <c:pt idx="260" formatCode="#,##0.00">
                  <c:v>1141.7633089651995</c:v>
                </c:pt>
                <c:pt idx="261" formatCode="#,##0.00">
                  <c:v>1139.296138231161</c:v>
                </c:pt>
                <c:pt idx="262" formatCode="#,##0.00">
                  <c:v>1137.8813431422641</c:v>
                </c:pt>
                <c:pt idx="263" formatCode="#,##0.00">
                  <c:v>1148.7258074145091</c:v>
                </c:pt>
                <c:pt idx="264" formatCode="#,##0.00">
                  <c:v>1151.7097421595258</c:v>
                </c:pt>
                <c:pt idx="265" formatCode="#,##0.00">
                  <c:v>1156.2569872268209</c:v>
                </c:pt>
                <c:pt idx="266" formatCode="#,##0.00">
                  <c:v>1159.7869251489969</c:v>
                </c:pt>
                <c:pt idx="267" formatCode="#,##0.00">
                  <c:v>1164.9550851234521</c:v>
                </c:pt>
                <c:pt idx="268" formatCode="#,##0.00">
                  <c:v>1172.6948883424914</c:v>
                </c:pt>
                <c:pt idx="269" formatCode="#,##0.00">
                  <c:v>1178.8597385262219</c:v>
                </c:pt>
                <c:pt idx="270" formatCode="#,##0.00">
                  <c:v>1186.3001059138678</c:v>
                </c:pt>
                <c:pt idx="271" formatCode="#,##0.00">
                  <c:v>1185.6857434741594</c:v>
                </c:pt>
                <c:pt idx="272" formatCode="#,##0.00">
                  <c:v>1185.6903010511401</c:v>
                </c:pt>
                <c:pt idx="273" formatCode="#,##0.00">
                  <c:v>1183.7534145311665</c:v>
                </c:pt>
                <c:pt idx="274" formatCode="#,##0.00">
                  <c:v>1182.736472419537</c:v>
                </c:pt>
                <c:pt idx="275" formatCode="#,##0.00">
                  <c:v>1177.4004170537885</c:v>
                </c:pt>
                <c:pt idx="276" formatCode="#,##0.00">
                  <c:v>1172.2455323345275</c:v>
                </c:pt>
                <c:pt idx="277" formatCode="#,##0.00">
                  <c:v>1164.4664695779768</c:v>
                </c:pt>
                <c:pt idx="278" formatCode="#,##0.00">
                  <c:v>1153.6955943563726</c:v>
                </c:pt>
                <c:pt idx="279" formatCode="#,##0.00">
                  <c:v>1141.8801761566801</c:v>
                </c:pt>
                <c:pt idx="280" formatCode="#,##0.00">
                  <c:v>1134.5806941662365</c:v>
                </c:pt>
                <c:pt idx="281" formatCode="#,##0.00">
                  <c:v>1129.8960976948013</c:v>
                </c:pt>
                <c:pt idx="282" formatCode="#,##0.00">
                  <c:v>1124.4900049199082</c:v>
                </c:pt>
                <c:pt idx="283" formatCode="#,##0.00">
                  <c:v>1116.1456533901551</c:v>
                </c:pt>
                <c:pt idx="284" formatCode="#,##0.00">
                  <c:v>1112.0576375378671</c:v>
                </c:pt>
                <c:pt idx="285" formatCode="#,##0.00">
                  <c:v>1106.4165260215971</c:v>
                </c:pt>
                <c:pt idx="286" formatCode="#,##0.00">
                  <c:v>1105.1721403922656</c:v>
                </c:pt>
                <c:pt idx="287" formatCode="#,##0.00">
                  <c:v>1104.1528687392856</c:v>
                </c:pt>
                <c:pt idx="288" formatCode="#,##0.00">
                  <c:v>1105.7725021406404</c:v>
                </c:pt>
                <c:pt idx="289" formatCode="#,##0.00">
                  <c:v>1108.921499905651</c:v>
                </c:pt>
                <c:pt idx="290" formatCode="#,##0.00">
                  <c:v>1110.8353020489392</c:v>
                </c:pt>
                <c:pt idx="291" formatCode="#,##0.00">
                  <c:v>1111.9715736925214</c:v>
                </c:pt>
                <c:pt idx="292" formatCode="#,##0.00">
                  <c:v>1114.0708095093494</c:v>
                </c:pt>
                <c:pt idx="293" formatCode="#,##0.00">
                  <c:v>1117.6948452049805</c:v>
                </c:pt>
                <c:pt idx="294" formatCode="#,##0.00">
                  <c:v>1119.7371091747923</c:v>
                </c:pt>
                <c:pt idx="295" formatCode="#,##0.00">
                  <c:v>1120.6076187317417</c:v>
                </c:pt>
                <c:pt idx="296" formatCode="#,##0.00">
                  <c:v>1121.1633846134112</c:v>
                </c:pt>
                <c:pt idx="297" formatCode="#,##0.00">
                  <c:v>1120.2058344789289</c:v>
                </c:pt>
                <c:pt idx="298" formatCode="#,##0.00">
                  <c:v>1119.0036738640663</c:v>
                </c:pt>
                <c:pt idx="299" formatCode="#,##0.00">
                  <c:v>1113.9534142454841</c:v>
                </c:pt>
                <c:pt idx="300" formatCode="#,##0.00">
                  <c:v>1112.0000899722354</c:v>
                </c:pt>
                <c:pt idx="301" formatCode="#,##0.00">
                  <c:v>1108.3090668167029</c:v>
                </c:pt>
                <c:pt idx="302" formatCode="#,##0.00">
                  <c:v>1107.4801835879059</c:v>
                </c:pt>
                <c:pt idx="303" formatCode="#,##0.00">
                  <c:v>1103.8508184719981</c:v>
                </c:pt>
                <c:pt idx="304" formatCode="#,##0.00">
                  <c:v>1100.1610261663998</c:v>
                </c:pt>
                <c:pt idx="305" formatCode="#,##0.00">
                  <c:v>1096.7505699077983</c:v>
                </c:pt>
                <c:pt idx="306" formatCode="#,##0.00">
                  <c:v>1091.4411321939253</c:v>
                </c:pt>
                <c:pt idx="307" formatCode="#,##0.00">
                  <c:v>1084.5833607245647</c:v>
                </c:pt>
                <c:pt idx="308" formatCode="#,##0.00">
                  <c:v>1083.22605477667</c:v>
                </c:pt>
                <c:pt idx="309" formatCode="#,##0.00">
                  <c:v>1088.2418410372163</c:v>
                </c:pt>
                <c:pt idx="310" formatCode="#,##0.00">
                  <c:v>1090.7761625503647</c:v>
                </c:pt>
                <c:pt idx="311" formatCode="#,##0.00">
                  <c:v>1096.5625901256144</c:v>
                </c:pt>
                <c:pt idx="312" formatCode="#,##0.00">
                  <c:v>1099.8715530181807</c:v>
                </c:pt>
                <c:pt idx="313" formatCode="#,##0.00">
                  <c:v>1116.5671318743846</c:v>
                </c:pt>
                <c:pt idx="314" formatCode="#,##0.00">
                  <c:v>1121.9379718047305</c:v>
                </c:pt>
                <c:pt idx="315" formatCode="#,##0.00">
                  <c:v>1131.2099679765588</c:v>
                </c:pt>
                <c:pt idx="316" formatCode="#,##0.00">
                  <c:v>1144.3792075882504</c:v>
                </c:pt>
                <c:pt idx="317" formatCode="#,##0.00">
                  <c:v>1161.7160764736748</c:v>
                </c:pt>
                <c:pt idx="318" formatCode="#,##0.00">
                  <c:v>1172.291374407087</c:v>
                </c:pt>
                <c:pt idx="319" formatCode="#,##0.00">
                  <c:v>1182.0459972150056</c:v>
                </c:pt>
                <c:pt idx="320" formatCode="#,##0.00">
                  <c:v>1187.1221636097966</c:v>
                </c:pt>
                <c:pt idx="321" formatCode="#,##0.00">
                  <c:v>1194.4815259815475</c:v>
                </c:pt>
                <c:pt idx="322" formatCode="#,##0.00">
                  <c:v>1197.770900647615</c:v>
                </c:pt>
                <c:pt idx="323" formatCode="#,##0.00">
                  <c:v>1194.8347755548536</c:v>
                </c:pt>
                <c:pt idx="324" formatCode="#,##0.00">
                  <c:v>1192.2121951383801</c:v>
                </c:pt>
                <c:pt idx="325" formatCode="#,##0.00">
                  <c:v>1193.5623875045135</c:v>
                </c:pt>
                <c:pt idx="326" formatCode="#,##0.00">
                  <c:v>1194.6643034474469</c:v>
                </c:pt>
                <c:pt idx="327" formatCode="#,##0.00">
                  <c:v>1192.9845132032799</c:v>
                </c:pt>
                <c:pt idx="328" formatCode="#,##0.00">
                  <c:v>1192.3938759789421</c:v>
                </c:pt>
                <c:pt idx="329" formatCode="#,##0.00">
                  <c:v>1191.9184309769487</c:v>
                </c:pt>
                <c:pt idx="330" formatCode="#,##0.00">
                  <c:v>1190.9745712234164</c:v>
                </c:pt>
                <c:pt idx="331" formatCode="#,##0.00">
                  <c:v>1189.262710922947</c:v>
                </c:pt>
                <c:pt idx="332" formatCode="#,##0.00">
                  <c:v>1187.2169322022919</c:v>
                </c:pt>
                <c:pt idx="333" formatCode="#,##0.00">
                  <c:v>1188.9481348151121</c:v>
                </c:pt>
                <c:pt idx="334" formatCode="#,##0.00">
                  <c:v>1187.6283787420755</c:v>
                </c:pt>
                <c:pt idx="335" formatCode="#,##0.00">
                  <c:v>1181.8456695061777</c:v>
                </c:pt>
                <c:pt idx="336" formatCode="#,##0.00">
                  <c:v>1162.9101567360647</c:v>
                </c:pt>
                <c:pt idx="337" formatCode="#,##0.00">
                  <c:v>1156.0788312445261</c:v>
                </c:pt>
                <c:pt idx="338" formatCode="#,##0.00">
                  <c:v>1149.5307660346621</c:v>
                </c:pt>
                <c:pt idx="339" formatCode="#,##0.00">
                  <c:v>1145.621998051367</c:v>
                </c:pt>
                <c:pt idx="340" formatCode="#,##0.00">
                  <c:v>1138.9190242263244</c:v>
                </c:pt>
                <c:pt idx="341" formatCode="#,##0.00">
                  <c:v>1135.2352912101765</c:v>
                </c:pt>
                <c:pt idx="342" formatCode="#,##0.00">
                  <c:v>1132.871628830995</c:v>
                </c:pt>
                <c:pt idx="343" formatCode="#,##0.00">
                  <c:v>1132.0243447570654</c:v>
                </c:pt>
                <c:pt idx="344" formatCode="#,##0.00">
                  <c:v>1134.3661995164746</c:v>
                </c:pt>
                <c:pt idx="345" formatCode="#,##0.00">
                  <c:v>1138.6345850775069</c:v>
                </c:pt>
                <c:pt idx="346" formatCode="#,##0.00">
                  <c:v>1142.200654980413</c:v>
                </c:pt>
                <c:pt idx="347" formatCode="#,##0.00">
                  <c:v>1144.4955772382484</c:v>
                </c:pt>
                <c:pt idx="348" formatCode="#,##0.00">
                  <c:v>1145.4338151492284</c:v>
                </c:pt>
                <c:pt idx="349" formatCode="#,##0.00">
                  <c:v>1144.7165829112341</c:v>
                </c:pt>
                <c:pt idx="350" formatCode="#,##0.00">
                  <c:v>1146.9014606525511</c:v>
                </c:pt>
                <c:pt idx="351" formatCode="#,##0.00">
                  <c:v>1149.1545744593491</c:v>
                </c:pt>
                <c:pt idx="352" formatCode="#,##0.00">
                  <c:v>1151.3441824014203</c:v>
                </c:pt>
                <c:pt idx="353" formatCode="#,##0.00">
                  <c:v>1153.7780056346448</c:v>
                </c:pt>
                <c:pt idx="354" formatCode="#,##0.00">
                  <c:v>1154.7688242364259</c:v>
                </c:pt>
                <c:pt idx="355" formatCode="#,##0.00">
                  <c:v>1154.7696848718394</c:v>
                </c:pt>
                <c:pt idx="356" formatCode="#,##0.00">
                  <c:v>1152.7774766270127</c:v>
                </c:pt>
                <c:pt idx="357" formatCode="#,##0.00">
                  <c:v>1151.9712306867591</c:v>
                </c:pt>
                <c:pt idx="358" formatCode="#,##0.00">
                  <c:v>1154.1999868487303</c:v>
                </c:pt>
                <c:pt idx="359" formatCode="#,##0.00">
                  <c:v>1159.510401318759</c:v>
                </c:pt>
                <c:pt idx="360" formatCode="#,##0.00">
                  <c:v>1166.7229175155267</c:v>
                </c:pt>
                <c:pt idx="361" formatCode="#,##0.00">
                  <c:v>1172.8328671830661</c:v>
                </c:pt>
                <c:pt idx="362" formatCode="#,##0.00">
                  <c:v>1174.9432771661989</c:v>
                </c:pt>
                <c:pt idx="363" formatCode="#,##0.00">
                  <c:v>1177.9097102923322</c:v>
                </c:pt>
                <c:pt idx="364" formatCode="#,##0.00">
                  <c:v>1179.7529439049429</c:v>
                </c:pt>
                <c:pt idx="365" formatCode="#,##0.00">
                  <c:v>1179.0011507888446</c:v>
                </c:pt>
                <c:pt idx="366" formatCode="#,##0.00">
                  <c:v>1171.9733324178271</c:v>
                </c:pt>
                <c:pt idx="367" formatCode="#,##0.00">
                  <c:v>1156.7404271780263</c:v>
                </c:pt>
                <c:pt idx="368" formatCode="#,##0.00">
                  <c:v>1148.9224006066363</c:v>
                </c:pt>
                <c:pt idx="369" formatCode="#,##0.00">
                  <c:v>1141.1512719551226</c:v>
                </c:pt>
                <c:pt idx="370" formatCode="#,##0.00">
                  <c:v>1133.7127630947268</c:v>
                </c:pt>
                <c:pt idx="371" formatCode="#,##0.00">
                  <c:v>1126.2554375542732</c:v>
                </c:pt>
                <c:pt idx="372" formatCode="#,##0.00">
                  <c:v>1122.5903375129928</c:v>
                </c:pt>
                <c:pt idx="373" formatCode="#,##0.00">
                  <c:v>1120.1914454105822</c:v>
                </c:pt>
                <c:pt idx="374" formatCode="#,##0.00">
                  <c:v>1118.5095846088398</c:v>
                </c:pt>
                <c:pt idx="375" formatCode="#,##0.00">
                  <c:v>1124.6786186527956</c:v>
                </c:pt>
                <c:pt idx="376" formatCode="#,##0.00">
                  <c:v>1128.481745169355</c:v>
                </c:pt>
                <c:pt idx="377" formatCode="#,##0.00">
                  <c:v>1139.7198912196338</c:v>
                </c:pt>
                <c:pt idx="378" formatCode="#,##0.00">
                  <c:v>1148.0917568003904</c:v>
                </c:pt>
                <c:pt idx="379" formatCode="#,##0.00">
                  <c:v>1157.1978330428763</c:v>
                </c:pt>
                <c:pt idx="380" formatCode="#,##0.00">
                  <c:v>1166.6720198298231</c:v>
                </c:pt>
                <c:pt idx="381" formatCode="#,##0.00">
                  <c:v>1175.0453339064288</c:v>
                </c:pt>
                <c:pt idx="382" formatCode="#,##0.00">
                  <c:v>1178.0295738373261</c:v>
                </c:pt>
                <c:pt idx="383" formatCode="#,##0.00">
                  <c:v>1173.7819797319312</c:v>
                </c:pt>
                <c:pt idx="384" formatCode="#,##0.00">
                  <c:v>1170.9752285184566</c:v>
                </c:pt>
                <c:pt idx="385" formatCode="#,##0.00">
                  <c:v>1160.5974624669273</c:v>
                </c:pt>
                <c:pt idx="386" formatCode="#,##0.00">
                  <c:v>1157.8493623735501</c:v>
                </c:pt>
                <c:pt idx="387" formatCode="#,##0.00">
                  <c:v>1154.4068717938787</c:v>
                </c:pt>
                <c:pt idx="388" formatCode="#,##0.00">
                  <c:v>1151.8192871693882</c:v>
                </c:pt>
                <c:pt idx="389" formatCode="#,##0.00">
                  <c:v>1149.4925381073831</c:v>
                </c:pt>
                <c:pt idx="390" formatCode="#,##0.00">
                  <c:v>1145.2617272511836</c:v>
                </c:pt>
                <c:pt idx="391" formatCode="#,##0.00">
                  <c:v>1141.1296503760439</c:v>
                </c:pt>
                <c:pt idx="392" formatCode="#,##0.00">
                  <c:v>1139.5718096396376</c:v>
                </c:pt>
                <c:pt idx="393" formatCode="#,##0.00">
                  <c:v>1140.181405121871</c:v>
                </c:pt>
                <c:pt idx="394" formatCode="#,##0.00">
                  <c:v>1139.5561994946486</c:v>
                </c:pt>
                <c:pt idx="395" formatCode="#,##0.00">
                  <c:v>1139.7696845476592</c:v>
                </c:pt>
                <c:pt idx="396" formatCode="#,##0.00">
                  <c:v>1135.517308453537</c:v>
                </c:pt>
                <c:pt idx="397" formatCode="#,##0.00">
                  <c:v>1135.8793395289147</c:v>
                </c:pt>
                <c:pt idx="398" formatCode="#,##0.00">
                  <c:v>1135.3448088402181</c:v>
                </c:pt>
                <c:pt idx="399" formatCode="#,##0.00">
                  <c:v>1132.4695068888448</c:v>
                </c:pt>
                <c:pt idx="400" formatCode="#,##0.00">
                  <c:v>1129.7331999909497</c:v>
                </c:pt>
                <c:pt idx="401" formatCode="#,##0.00">
                  <c:v>1116.8632601036791</c:v>
                </c:pt>
                <c:pt idx="402" formatCode="#,##0.00">
                  <c:v>1093.8224815431054</c:v>
                </c:pt>
                <c:pt idx="403" formatCode="#,##0.00">
                  <c:v>1061.3440831638916</c:v>
                </c:pt>
                <c:pt idx="404" formatCode="#,##0.00">
                  <c:v>1047.0727914256138</c:v>
                </c:pt>
                <c:pt idx="405" formatCode="#,##0.00">
                  <c:v>1033.4193271573452</c:v>
                </c:pt>
                <c:pt idx="406" formatCode="#,##0.00">
                  <c:v>1022.2168871101943</c:v>
                </c:pt>
                <c:pt idx="407" formatCode="#,##0.00">
                  <c:v>1013.4944317789489</c:v>
                </c:pt>
                <c:pt idx="408" formatCode="#,##0.00">
                  <c:v>1006.4888699753982</c:v>
                </c:pt>
                <c:pt idx="409" formatCode="#,##0.00">
                  <c:v>997.44387761451219</c:v>
                </c:pt>
                <c:pt idx="410" formatCode="#,##0.00">
                  <c:v>983.27233836036589</c:v>
                </c:pt>
                <c:pt idx="411" formatCode="#,##0.00">
                  <c:v>970.65085247037939</c:v>
                </c:pt>
                <c:pt idx="412" formatCode="#,##0.00">
                  <c:v>964.04649733854183</c:v>
                </c:pt>
                <c:pt idx="413" formatCode="#,##0.00">
                  <c:v>963.76902328482686</c:v>
                </c:pt>
                <c:pt idx="414" formatCode="#,##0.00">
                  <c:v>958.73181235015556</c:v>
                </c:pt>
                <c:pt idx="415" formatCode="#,##0.00">
                  <c:v>957.03028969947991</c:v>
                </c:pt>
                <c:pt idx="416" formatCode="#,##0.00">
                  <c:v>962.9355329732515</c:v>
                </c:pt>
                <c:pt idx="417" formatCode="#,##0.00">
                  <c:v>972.63185036244545</c:v>
                </c:pt>
                <c:pt idx="418" formatCode="#,##0.00">
                  <c:v>976.83297689225674</c:v>
                </c:pt>
                <c:pt idx="419" formatCode="#,##0.00">
                  <c:v>980.48637200931375</c:v>
                </c:pt>
                <c:pt idx="420" formatCode="#,##0.00">
                  <c:v>992.09933697318388</c:v>
                </c:pt>
                <c:pt idx="421" formatCode="#,##0.00">
                  <c:v>1002.2591628640314</c:v>
                </c:pt>
                <c:pt idx="422" formatCode="#,##0.00">
                  <c:v>1010.567464782258</c:v>
                </c:pt>
                <c:pt idx="423" formatCode="#,##0.00">
                  <c:v>1015.3303198231125</c:v>
                </c:pt>
                <c:pt idx="424" formatCode="#,##0.00">
                  <c:v>1019.4365171020194</c:v>
                </c:pt>
                <c:pt idx="425" formatCode="#,##0.00">
                  <c:v>1023.2148859233222</c:v>
                </c:pt>
                <c:pt idx="426" formatCode="#,##0.00">
                  <c:v>1024.6572052321783</c:v>
                </c:pt>
                <c:pt idx="427" formatCode="#,##0.00">
                  <c:v>1023.3794430046286</c:v>
                </c:pt>
                <c:pt idx="428" formatCode="#,##0.00">
                  <c:v>1023.9036483482184</c:v>
                </c:pt>
                <c:pt idx="429" formatCode="#,##0.00">
                  <c:v>1024.1227884449204</c:v>
                </c:pt>
                <c:pt idx="430" formatCode="#,##0.00">
                  <c:v>1025.8476009575184</c:v>
                </c:pt>
                <c:pt idx="431" formatCode="#,##0.00">
                  <c:v>1026.4316583715977</c:v>
                </c:pt>
                <c:pt idx="432" formatCode="#,##0.00">
                  <c:v>1022.8086826842276</c:v>
                </c:pt>
                <c:pt idx="433" formatCode="#,##0.00">
                  <c:v>1018.983624023818</c:v>
                </c:pt>
                <c:pt idx="434" formatCode="#,##0.00">
                  <c:v>1019.0872229443444</c:v>
                </c:pt>
                <c:pt idx="435" formatCode="#,##0.00">
                  <c:v>1022.0663979235397</c:v>
                </c:pt>
                <c:pt idx="436" formatCode="#,##0.00">
                  <c:v>1026.6702999909219</c:v>
                </c:pt>
                <c:pt idx="437" formatCode="#,##0.00">
                  <c:v>1030.0967682035266</c:v>
                </c:pt>
                <c:pt idx="438" formatCode="#,##0.00">
                  <c:v>1029.8525331398571</c:v>
                </c:pt>
                <c:pt idx="439" formatCode="#,##0.00">
                  <c:v>1031.0379698590491</c:v>
                </c:pt>
                <c:pt idx="440" formatCode="#,##0.00">
                  <c:v>1031.1704118354987</c:v>
                </c:pt>
                <c:pt idx="441" formatCode="#,##0.00">
                  <c:v>1031.458489801639</c:v>
                </c:pt>
                <c:pt idx="442" formatCode="#,##0.00">
                  <c:v>1036.2999153953037</c:v>
                </c:pt>
                <c:pt idx="443" formatCode="#,##0.00">
                  <c:v>1043.2627367751732</c:v>
                </c:pt>
                <c:pt idx="444" formatCode="#,##0.00">
                  <c:v>1048.295406091162</c:v>
                </c:pt>
                <c:pt idx="445" formatCode="#,##0.00">
                  <c:v>1053.7196922571397</c:v>
                </c:pt>
                <c:pt idx="446" formatCode="#,##0.00">
                  <c:v>1058.7886371828006</c:v>
                </c:pt>
                <c:pt idx="447" formatCode="#,##0.00">
                  <c:v>1068.3070569182328</c:v>
                </c:pt>
                <c:pt idx="448" formatCode="#,##0.00">
                  <c:v>1075.1137180777669</c:v>
                </c:pt>
                <c:pt idx="449" formatCode="#,##0.00">
                  <c:v>1070.202062459032</c:v>
                </c:pt>
                <c:pt idx="450" formatCode="#,##0.00">
                  <c:v>1070.7196098901763</c:v>
                </c:pt>
                <c:pt idx="451" formatCode="#,##0.00">
                  <c:v>1070.8351334352089</c:v>
                </c:pt>
                <c:pt idx="452" formatCode="#,##0.00">
                  <c:v>1071.4900189992463</c:v>
                </c:pt>
                <c:pt idx="453" formatCode="#,##0.00">
                  <c:v>1072.5625234180748</c:v>
                </c:pt>
                <c:pt idx="454" formatCode="#,##0.00">
                  <c:v>1076.106997226663</c:v>
                </c:pt>
                <c:pt idx="455" formatCode="#,##0.00">
                  <c:v>1076.2312075059326</c:v>
                </c:pt>
                <c:pt idx="456" formatCode="#,##0.00">
                  <c:v>1077.7931452865253</c:v>
                </c:pt>
                <c:pt idx="457" formatCode="#,##0.00">
                  <c:v>1072.0498376958024</c:v>
                </c:pt>
                <c:pt idx="458" formatCode="#,##0.00">
                  <c:v>1066.5479890409936</c:v>
                </c:pt>
                <c:pt idx="459" formatCode="#,##0.00">
                  <c:v>1082.6095171739685</c:v>
                </c:pt>
                <c:pt idx="460" formatCode="#,##0.00">
                  <c:v>1090.3113054412061</c:v>
                </c:pt>
                <c:pt idx="461" formatCode="#,##0.00">
                  <c:v>1096.7797904648371</c:v>
                </c:pt>
                <c:pt idx="462" formatCode="#,##0.00">
                  <c:v>1102.516713888944</c:v>
                </c:pt>
                <c:pt idx="463" formatCode="#,##0.00">
                  <c:v>1110.0209832622122</c:v>
                </c:pt>
                <c:pt idx="464" formatCode="#,##0.00">
                  <c:v>1115.9793299253818</c:v>
                </c:pt>
                <c:pt idx="465" formatCode="#,##0.00">
                  <c:v>1118.2088720440534</c:v>
                </c:pt>
                <c:pt idx="466" formatCode="#,##0.00">
                  <c:v>1118.0136745667555</c:v>
                </c:pt>
                <c:pt idx="467" formatCode="#,##0.00">
                  <c:v>1117.8955909686056</c:v>
                </c:pt>
                <c:pt idx="468" formatCode="#,##0.00">
                  <c:v>1118.304296525328</c:v>
                </c:pt>
                <c:pt idx="469" formatCode="#,##0.00">
                  <c:v>1115.650806114015</c:v>
                </c:pt>
                <c:pt idx="470" formatCode="#,##0.00">
                  <c:v>1111.7201023407865</c:v>
                </c:pt>
                <c:pt idx="471" formatCode="#,##0.00">
                  <c:v>1107.6414945024489</c:v>
                </c:pt>
                <c:pt idx="472" formatCode="#,##0.00">
                  <c:v>1103.6863323164573</c:v>
                </c:pt>
                <c:pt idx="473" formatCode="#,##0.00">
                  <c:v>1096.7515049623771</c:v>
                </c:pt>
                <c:pt idx="474" formatCode="#,##0.00">
                  <c:v>1090.0446096959085</c:v>
                </c:pt>
                <c:pt idx="475" formatCode="#,##0.00">
                  <c:v>1085.2896368715865</c:v>
                </c:pt>
                <c:pt idx="476" formatCode="#,##0.00">
                  <c:v>1083.7977520065051</c:v>
                </c:pt>
                <c:pt idx="477" formatCode="#,##0.00">
                  <c:v>1084.3403853988211</c:v>
                </c:pt>
                <c:pt idx="478" formatCode="#,##0.00">
                  <c:v>1087.4561832585034</c:v>
                </c:pt>
                <c:pt idx="479" formatCode="#,##0.00">
                  <c:v>1097.6808934932769</c:v>
                </c:pt>
                <c:pt idx="480" formatCode="#,##0.00">
                  <c:v>1104.7220112619941</c:v>
                </c:pt>
                <c:pt idx="481" formatCode="#,##0.00">
                  <c:v>1116.2102813508341</c:v>
                </c:pt>
                <c:pt idx="482" formatCode="#,##0.00">
                  <c:v>1128.3870359164473</c:v>
                </c:pt>
                <c:pt idx="483" formatCode="#,##0.00">
                  <c:v>1140.1910866281892</c:v>
                </c:pt>
                <c:pt idx="484" formatCode="#,##0.00">
                  <c:v>1149.743343530165</c:v>
                </c:pt>
                <c:pt idx="485" formatCode="#,##0.00">
                  <c:v>1156.4982769419951</c:v>
                </c:pt>
                <c:pt idx="486" formatCode="#,##0.00">
                  <c:v>1164.4037915221268</c:v>
                </c:pt>
                <c:pt idx="487" formatCode="#,##0.00">
                  <c:v>1172.4500562034325</c:v>
                </c:pt>
                <c:pt idx="488" formatCode="#,##0.00">
                  <c:v>1173.1749858560975</c:v>
                </c:pt>
                <c:pt idx="489" formatCode="#,##0.00">
                  <c:v>1170.2136598349559</c:v>
                </c:pt>
                <c:pt idx="490" formatCode="#,##0.00">
                  <c:v>1168.0475241415672</c:v>
                </c:pt>
                <c:pt idx="491" formatCode="#,##0.00">
                  <c:v>1165.017031464213</c:v>
                </c:pt>
                <c:pt idx="492" formatCode="#,##0.00">
                  <c:v>1162.5749287520109</c:v>
                </c:pt>
                <c:pt idx="493" formatCode="#,##0.00">
                  <c:v>1161.1490880311642</c:v>
                </c:pt>
                <c:pt idx="494" formatCode="#,##0.00">
                  <c:v>1160.8575672656741</c:v>
                </c:pt>
                <c:pt idx="495" formatCode="#,##0.00">
                  <c:v>1159.0723354905879</c:v>
                </c:pt>
                <c:pt idx="496" formatCode="#,##0.00">
                  <c:v>1156.7659418353473</c:v>
                </c:pt>
                <c:pt idx="497" formatCode="#,##0.00">
                  <c:v>1154.3855021946879</c:v>
                </c:pt>
                <c:pt idx="498" formatCode="#,##0.00">
                  <c:v>1155.4548334509689</c:v>
                </c:pt>
                <c:pt idx="499" formatCode="#,##0.00">
                  <c:v>1160.9281563676295</c:v>
                </c:pt>
                <c:pt idx="500" formatCode="#,##0.00">
                  <c:v>1168.0242755211773</c:v>
                </c:pt>
                <c:pt idx="501" formatCode="#,##0.00">
                  <c:v>1173.0661424516172</c:v>
                </c:pt>
                <c:pt idx="502" formatCode="#,##0.00">
                  <c:v>1175.8346230407524</c:v>
                </c:pt>
                <c:pt idx="503" formatCode="#,##0.00">
                  <c:v>1177.2301895135295</c:v>
                </c:pt>
                <c:pt idx="504" formatCode="#,##0.00">
                  <c:v>1177.1860296286402</c:v>
                </c:pt>
                <c:pt idx="505" formatCode="#,##0.00">
                  <c:v>1176.6153231898384</c:v>
                </c:pt>
                <c:pt idx="506" formatCode="#,##0.00">
                  <c:v>1175.6334154983156</c:v>
                </c:pt>
                <c:pt idx="507" formatCode="#,##0.00">
                  <c:v>1169.8223082425845</c:v>
                </c:pt>
                <c:pt idx="508" formatCode="#,##0.00">
                  <c:v>1146.8474447343244</c:v>
                </c:pt>
                <c:pt idx="509" formatCode="#,##0.00">
                  <c:v>1138.1739275384314</c:v>
                </c:pt>
                <c:pt idx="510" formatCode="#,##0.00">
                  <c:v>1130.35617586382</c:v>
                </c:pt>
                <c:pt idx="511" formatCode="#,##0.00">
                  <c:v>1124.5370253921944</c:v>
                </c:pt>
                <c:pt idx="512" formatCode="#,##0.00">
                  <c:v>1108.2229359628589</c:v>
                </c:pt>
                <c:pt idx="513" formatCode="#,##0.00">
                  <c:v>1102.573340841137</c:v>
                </c:pt>
                <c:pt idx="514" formatCode="#,##0.00">
                  <c:v>1101.2664753088775</c:v>
                </c:pt>
                <c:pt idx="515" formatCode="#,##0.00">
                  <c:v>1098.2753173994793</c:v>
                </c:pt>
                <c:pt idx="516" formatCode="#,##0.00">
                  <c:v>1092.4548721962497</c:v>
                </c:pt>
                <c:pt idx="517" formatCode="#,##0.00">
                  <c:v>1086.8735863061836</c:v>
                </c:pt>
                <c:pt idx="518" formatCode="#,##0.00">
                  <c:v>1088.6434809538446</c:v>
                </c:pt>
                <c:pt idx="519" formatCode="#,##0.00">
                  <c:v>1090.0621570609328</c:v>
                </c:pt>
                <c:pt idx="520" formatCode="#,##0.00">
                  <c:v>1092.2957416084087</c:v>
                </c:pt>
                <c:pt idx="521" formatCode="#,##0.00">
                  <c:v>1092.6713876092842</c:v>
                </c:pt>
                <c:pt idx="522" formatCode="#,##0.00">
                  <c:v>1104.5114323481046</c:v>
                </c:pt>
                <c:pt idx="523" formatCode="#,##0.00">
                  <c:v>1112.9445821619649</c:v>
                </c:pt>
                <c:pt idx="524" formatCode="#,##0.00">
                  <c:v>1123.0727960073134</c:v>
                </c:pt>
                <c:pt idx="525" formatCode="#,##0.00">
                  <c:v>1133.0710016812795</c:v>
                </c:pt>
                <c:pt idx="526" formatCode="#,##0.00">
                  <c:v>1145.0742769139508</c:v>
                </c:pt>
                <c:pt idx="527" formatCode="#,##0.00">
                  <c:v>1159.5355546434673</c:v>
                </c:pt>
                <c:pt idx="528" formatCode="#,##0.00">
                  <c:v>1173.2733853963546</c:v>
                </c:pt>
                <c:pt idx="529" formatCode="#,##0.00">
                  <c:v>1181.7232890971623</c:v>
                </c:pt>
                <c:pt idx="530" formatCode="#,##0.00">
                  <c:v>1191.3122242441927</c:v>
                </c:pt>
                <c:pt idx="531" formatCode="#,##0.00">
                  <c:v>1200.4497604774156</c:v>
                </c:pt>
                <c:pt idx="532" formatCode="#,##0.00">
                  <c:v>1209.8377131177672</c:v>
                </c:pt>
                <c:pt idx="533" formatCode="#,##0.00">
                  <c:v>1218.2903591765842</c:v>
                </c:pt>
                <c:pt idx="534" formatCode="#,##0.00">
                  <c:v>1222.9116976061134</c:v>
                </c:pt>
                <c:pt idx="535" formatCode="#,##0.00">
                  <c:v>1229.0784188842304</c:v>
                </c:pt>
                <c:pt idx="536" formatCode="#,##0.00">
                  <c:v>1235.0940526340607</c:v>
                </c:pt>
                <c:pt idx="537" formatCode="#,##0.00">
                  <c:v>1240.3952311334558</c:v>
                </c:pt>
                <c:pt idx="538" formatCode="#,##0.00">
                  <c:v>1242.9124930157377</c:v>
                </c:pt>
                <c:pt idx="539" formatCode="#,##0.00">
                  <c:v>1242.831355940898</c:v>
                </c:pt>
                <c:pt idx="540" formatCode="#,##0.00">
                  <c:v>1242.2662779181644</c:v>
                </c:pt>
                <c:pt idx="541" formatCode="#,##0.00">
                  <c:v>1241.4070822618949</c:v>
                </c:pt>
                <c:pt idx="542" formatCode="#,##0.00">
                  <c:v>1240.3106737856076</c:v>
                </c:pt>
                <c:pt idx="543" formatCode="#,##0.00">
                  <c:v>1241.1953121132904</c:v>
                </c:pt>
                <c:pt idx="544" formatCode="#,##0.00">
                  <c:v>1240.6522978010194</c:v>
                </c:pt>
                <c:pt idx="545" formatCode="#,##0.00">
                  <c:v>1236.64565656988</c:v>
                </c:pt>
                <c:pt idx="546" formatCode="#,##0.00">
                  <c:v>1228.0898363136184</c:v>
                </c:pt>
                <c:pt idx="547" formatCode="#,##0.00">
                  <c:v>1221.635968524256</c:v>
                </c:pt>
                <c:pt idx="548" formatCode="#,##0.00">
                  <c:v>1215.5800885744818</c:v>
                </c:pt>
                <c:pt idx="549" formatCode="#,##0.00">
                  <c:v>1209.5398681639531</c:v>
                </c:pt>
                <c:pt idx="550" formatCode="#,##0.00">
                  <c:v>1195.485110619491</c:v>
                </c:pt>
                <c:pt idx="551" formatCode="#,##0.00">
                  <c:v>1188.4481486844122</c:v>
                </c:pt>
                <c:pt idx="552" formatCode="#,##0.00">
                  <c:v>1184.4789638912591</c:v>
                </c:pt>
                <c:pt idx="553" formatCode="#,##0.00">
                  <c:v>1176.3082091752287</c:v>
                </c:pt>
                <c:pt idx="554" formatCode="#,##0.00">
                  <c:v>1170.0802048870107</c:v>
                </c:pt>
                <c:pt idx="555" formatCode="#,##0.00">
                  <c:v>1167.7362928414818</c:v>
                </c:pt>
                <c:pt idx="556" formatCode="#,##0.00">
                  <c:v>1166.7648930965631</c:v>
                </c:pt>
                <c:pt idx="557" formatCode="#,##0.00">
                  <c:v>1165.2473939122715</c:v>
                </c:pt>
                <c:pt idx="558" formatCode="#,##0.00">
                  <c:v>1163.5865967517805</c:v>
                </c:pt>
                <c:pt idx="559" formatCode="#,##0.00">
                  <c:v>1161.4292750411432</c:v>
                </c:pt>
                <c:pt idx="560" formatCode="#,##0.00">
                  <c:v>1158.760377983052</c:v>
                </c:pt>
                <c:pt idx="561" formatCode="#,##0.00">
                  <c:v>1157.5053051771388</c:v>
                </c:pt>
                <c:pt idx="562" formatCode="#,##0.00">
                  <c:v>1157.2187972989502</c:v>
                </c:pt>
                <c:pt idx="563" formatCode="#,##0.00">
                  <c:v>1163.6850537283051</c:v>
                </c:pt>
                <c:pt idx="564" formatCode="#,##0.00">
                  <c:v>1169.6393135681978</c:v>
                </c:pt>
                <c:pt idx="565" formatCode="#,##0.00">
                  <c:v>1171.4022305148405</c:v>
                </c:pt>
                <c:pt idx="566" formatCode="#,##0.00">
                  <c:v>1171.1576686716887</c:v>
                </c:pt>
                <c:pt idx="567" formatCode="#,##0.00">
                  <c:v>1169.121751560569</c:v>
                </c:pt>
                <c:pt idx="568" formatCode="#,##0.00">
                  <c:v>1167.1687575927433</c:v>
                </c:pt>
                <c:pt idx="569" formatCode="#,##0.00">
                  <c:v>1163.9397195834129</c:v>
                </c:pt>
                <c:pt idx="570" formatCode="#,##0.00">
                  <c:v>1136.2930523422797</c:v>
                </c:pt>
                <c:pt idx="571" formatCode="#,##0.00">
                  <c:v>1123.7818995794585</c:v>
                </c:pt>
                <c:pt idx="572" formatCode="#,##0.00">
                  <c:v>1117.4094756866721</c:v>
                </c:pt>
                <c:pt idx="573" formatCode="#,##0.00">
                  <c:v>1110.6577346417278</c:v>
                </c:pt>
                <c:pt idx="574" formatCode="#,##0.00">
                  <c:v>1104.3451459590274</c:v>
                </c:pt>
                <c:pt idx="575" formatCode="#,##0.00">
                  <c:v>1098.0551454410829</c:v>
                </c:pt>
                <c:pt idx="576" formatCode="#,##0.00">
                  <c:v>1092.1122943184016</c:v>
                </c:pt>
                <c:pt idx="577" formatCode="#,##0.00">
                  <c:v>1119.8574289333239</c:v>
                </c:pt>
                <c:pt idx="578" formatCode="#,##0.00">
                  <c:v>1124.9338823959131</c:v>
                </c:pt>
                <c:pt idx="579" formatCode="#,##0.00">
                  <c:v>1130.6351131984673</c:v>
                </c:pt>
                <c:pt idx="580" formatCode="#,##0.00">
                  <c:v>1145.3379211438148</c:v>
                </c:pt>
                <c:pt idx="581" formatCode="#,##0.00">
                  <c:v>1154.2863441666427</c:v>
                </c:pt>
                <c:pt idx="582" formatCode="#,##0.00">
                  <c:v>1165.5276851278329</c:v>
                </c:pt>
                <c:pt idx="583" formatCode="#,##0.00">
                  <c:v>1177.1661369390167</c:v>
                </c:pt>
                <c:pt idx="584" formatCode="#,##0.00">
                  <c:v>1186.3809049360204</c:v>
                </c:pt>
                <c:pt idx="585" formatCode="#,##0.00">
                  <c:v>1197.3527573770543</c:v>
                </c:pt>
                <c:pt idx="586" formatCode="#,##0.00">
                  <c:v>1207.9549977054676</c:v>
                </c:pt>
                <c:pt idx="587" formatCode="#,##0.00">
                  <c:v>1223.7564436725283</c:v>
                </c:pt>
                <c:pt idx="588" formatCode="#,##0.00">
                  <c:v>1228.183553981992</c:v>
                </c:pt>
                <c:pt idx="589" formatCode="#,##0.00">
                  <c:v>1233.660766416725</c:v>
                </c:pt>
                <c:pt idx="590" formatCode="#,##0.00">
                  <c:v>1236.1414732693936</c:v>
                </c:pt>
                <c:pt idx="591" formatCode="#,##0.00">
                  <c:v>1235.6833278335491</c:v>
                </c:pt>
                <c:pt idx="592" formatCode="#,##0.00">
                  <c:v>1235.5056796657307</c:v>
                </c:pt>
                <c:pt idx="593" formatCode="#,##0.00">
                  <c:v>1231.9195346972003</c:v>
                </c:pt>
                <c:pt idx="594" formatCode="#,##0.00">
                  <c:v>1227.4581765936507</c:v>
                </c:pt>
                <c:pt idx="595" formatCode="#,##0.00">
                  <c:v>1222.3293609341138</c:v>
                </c:pt>
                <c:pt idx="596" formatCode="#,##0.00">
                  <c:v>1219.0965761180901</c:v>
                </c:pt>
                <c:pt idx="597" formatCode="#,##0.00">
                  <c:v>1221.9149221656605</c:v>
                </c:pt>
                <c:pt idx="598" formatCode="#,##0.00">
                  <c:v>1223.4008926391975</c:v>
                </c:pt>
                <c:pt idx="599" formatCode="#,##0.00">
                  <c:v>1222.1116899556871</c:v>
                </c:pt>
                <c:pt idx="600" formatCode="#,##0.00">
                  <c:v>1221.1356929216081</c:v>
                </c:pt>
                <c:pt idx="601" formatCode="#,##0.00">
                  <c:v>1220.5888765950006</c:v>
                </c:pt>
                <c:pt idx="602" formatCode="#,##0.00">
                  <c:v>1221.1544109371882</c:v>
                </c:pt>
                <c:pt idx="603" formatCode="#,##0.00">
                  <c:v>1222.2439767197704</c:v>
                </c:pt>
                <c:pt idx="604" formatCode="#,##0.00">
                  <c:v>1227.09014136629</c:v>
                </c:pt>
                <c:pt idx="605" formatCode="#,##0.00">
                  <c:v>1229.3087846216338</c:v>
                </c:pt>
                <c:pt idx="606" formatCode="#,##0.00">
                  <c:v>1229.9756724085571</c:v>
                </c:pt>
                <c:pt idx="607" formatCode="#,##0.00">
                  <c:v>1229.8256359206523</c:v>
                </c:pt>
                <c:pt idx="608" formatCode="#,##0.00">
                  <c:v>1233.6277849862527</c:v>
                </c:pt>
                <c:pt idx="609" formatCode="#,##0.00">
                  <c:v>1235.2882331845678</c:v>
                </c:pt>
                <c:pt idx="610" formatCode="#,##0.00">
                  <c:v>1235.716568481887</c:v>
                </c:pt>
                <c:pt idx="611" formatCode="#,##0.00">
                  <c:v>1236.1598092262964</c:v>
                </c:pt>
                <c:pt idx="612" formatCode="#,##0.00">
                  <c:v>1236.4379917499323</c:v>
                </c:pt>
                <c:pt idx="613" formatCode="#,##0.00">
                  <c:v>1236.9527146478956</c:v>
                </c:pt>
                <c:pt idx="614" formatCode="#,##0.00">
                  <c:v>1237.3709880833626</c:v>
                </c:pt>
                <c:pt idx="615" formatCode="#,##0.00">
                  <c:v>1241.1761465339976</c:v>
                </c:pt>
                <c:pt idx="616" formatCode="#,##0.00">
                  <c:v>1245.095437874842</c:v>
                </c:pt>
                <c:pt idx="617" formatCode="#,##0.00">
                  <c:v>1249.7597241435708</c:v>
                </c:pt>
                <c:pt idx="618" formatCode="#,##0.00">
                  <c:v>1250.8094466334412</c:v>
                </c:pt>
                <c:pt idx="619" formatCode="#,##0.00">
                  <c:v>1247.0810260962969</c:v>
                </c:pt>
                <c:pt idx="620" formatCode="#,##0.00">
                  <c:v>1247.1107652234978</c:v>
                </c:pt>
                <c:pt idx="621" formatCode="#,##0.00">
                  <c:v>1245.9371443187997</c:v>
                </c:pt>
                <c:pt idx="622" formatCode="#,##0.00">
                  <c:v>1245.2785001638126</c:v>
                </c:pt>
                <c:pt idx="623" formatCode="#,##0.00">
                  <c:v>1245.0864759121826</c:v>
                </c:pt>
                <c:pt idx="624" formatCode="#,##0.00">
                  <c:v>1245.2172517056149</c:v>
                </c:pt>
                <c:pt idx="625" formatCode="#,##0.00">
                  <c:v>1246.0815992856662</c:v>
                </c:pt>
                <c:pt idx="626" formatCode="#,##0.00">
                  <c:v>1246.6799836231248</c:v>
                </c:pt>
                <c:pt idx="627" formatCode="#,##0.00">
                  <c:v>1244.7493163530198</c:v>
                </c:pt>
                <c:pt idx="628" formatCode="#,##0.00">
                  <c:v>1243.6195091513403</c:v>
                </c:pt>
                <c:pt idx="629" formatCode="#,##0.00">
                  <c:v>1246.9476964529856</c:v>
                </c:pt>
                <c:pt idx="630" formatCode="#,##0.00">
                  <c:v>1248.3668625058961</c:v>
                </c:pt>
                <c:pt idx="631" formatCode="#,##0.00">
                  <c:v>1251.4215565040208</c:v>
                </c:pt>
                <c:pt idx="632" formatCode="#,##0.00">
                  <c:v>1253.8030005399189</c:v>
                </c:pt>
                <c:pt idx="633" formatCode="#,##0.00">
                  <c:v>1255.4398763584593</c:v>
                </c:pt>
                <c:pt idx="634" formatCode="#,##0.00">
                  <c:v>1249.3296538673651</c:v>
                </c:pt>
                <c:pt idx="635" formatCode="#,##0.00">
                  <c:v>1249.8422578278892</c:v>
                </c:pt>
                <c:pt idx="636" formatCode="#,##0.00">
                  <c:v>1245.8439747761261</c:v>
                </c:pt>
                <c:pt idx="637" formatCode="#,##0.00">
                  <c:v>1236.8675782796149</c:v>
                </c:pt>
                <c:pt idx="638" formatCode="#,##0.00">
                  <c:v>1233.2003223763052</c:v>
                </c:pt>
                <c:pt idx="639" formatCode="#,##0.00">
                  <c:v>1231.77800216425</c:v>
                </c:pt>
                <c:pt idx="640" formatCode="#,##0.00">
                  <c:v>1229.9873777303094</c:v>
                </c:pt>
                <c:pt idx="641" formatCode="#,##0.00">
                  <c:v>1227.6184742927971</c:v>
                </c:pt>
                <c:pt idx="642" formatCode="#,##0.00">
                  <c:v>1224.7060104507218</c:v>
                </c:pt>
                <c:pt idx="643" formatCode="#,##0.00">
                  <c:v>1222.0884909761905</c:v>
                </c:pt>
                <c:pt idx="644" formatCode="#,##0.00">
                  <c:v>1217.4558594337041</c:v>
                </c:pt>
                <c:pt idx="645" formatCode="#,##0.00">
                  <c:v>1207.1954818764525</c:v>
                </c:pt>
                <c:pt idx="646" formatCode="#,##0.00">
                  <c:v>1207.2190171075142</c:v>
                </c:pt>
                <c:pt idx="647" formatCode="#,##0.00">
                  <c:v>1213.3190938892999</c:v>
                </c:pt>
                <c:pt idx="648" formatCode="#,##0.00">
                  <c:v>1217.1825646995371</c:v>
                </c:pt>
                <c:pt idx="649" formatCode="#,##0.00">
                  <c:v>1218.7283962930551</c:v>
                </c:pt>
                <c:pt idx="650" formatCode="#,##0.00">
                  <c:v>1219.693368942663</c:v>
                </c:pt>
                <c:pt idx="651" formatCode="#,##0.00">
                  <c:v>1221.5021494808659</c:v>
                </c:pt>
                <c:pt idx="652" formatCode="#,##0.00">
                  <c:v>1226.7899252376453</c:v>
                </c:pt>
                <c:pt idx="653" formatCode="#,##0.00">
                  <c:v>1231.0746355508629</c:v>
                </c:pt>
                <c:pt idx="654" formatCode="#,##0.00">
                  <c:v>1238.3573125495866</c:v>
                </c:pt>
                <c:pt idx="655" formatCode="#,##0.00">
                  <c:v>1246.8830675991253</c:v>
                </c:pt>
                <c:pt idx="656" formatCode="#,##0.00">
                  <c:v>1251.7057364973582</c:v>
                </c:pt>
                <c:pt idx="657" formatCode="#,##0.00">
                  <c:v>1254.489694473722</c:v>
                </c:pt>
                <c:pt idx="658" formatCode="#,##0.00">
                  <c:v>1257.4539114794113</c:v>
                </c:pt>
                <c:pt idx="659" formatCode="#,##0.00">
                  <c:v>1260.6055445471554</c:v>
                </c:pt>
                <c:pt idx="660" formatCode="#,##0.00">
                  <c:v>1266.3593503900147</c:v>
                </c:pt>
                <c:pt idx="661" formatCode="#,##0.00">
                  <c:v>1270.3358267365861</c:v>
                </c:pt>
                <c:pt idx="662" formatCode="#,##0.00">
                  <c:v>1278.1916682903754</c:v>
                </c:pt>
                <c:pt idx="663" formatCode="#,##0.00">
                  <c:v>1284.5533430239243</c:v>
                </c:pt>
                <c:pt idx="664" formatCode="#,##0.00">
                  <c:v>1288.4524747271309</c:v>
                </c:pt>
                <c:pt idx="665" formatCode="#,##0.00">
                  <c:v>1298.6560062686722</c:v>
                </c:pt>
                <c:pt idx="666" formatCode="#,##0.00">
                  <c:v>1307.3146761907299</c:v>
                </c:pt>
                <c:pt idx="667" formatCode="#,##0.00">
                  <c:v>1319.005765041273</c:v>
                </c:pt>
                <c:pt idx="668" formatCode="#,##0.00">
                  <c:v>1326.889214090794</c:v>
                </c:pt>
                <c:pt idx="669" formatCode="#,##0.00">
                  <c:v>1331.3719444923613</c:v>
                </c:pt>
                <c:pt idx="670" formatCode="#,##0.00">
                  <c:v>1336.0515907514293</c:v>
                </c:pt>
                <c:pt idx="671" formatCode="#,##0.00">
                  <c:v>1340.5029691380482</c:v>
                </c:pt>
                <c:pt idx="672" formatCode="#,##0.00">
                  <c:v>1347.2799508216735</c:v>
                </c:pt>
                <c:pt idx="673" formatCode="#,##0.00">
                  <c:v>1354.5581603898925</c:v>
                </c:pt>
                <c:pt idx="674" formatCode="#,##0.00">
                  <c:v>1356.3215396747278</c:v>
                </c:pt>
                <c:pt idx="675" formatCode="#,##0.00">
                  <c:v>1359.6908414398836</c:v>
                </c:pt>
                <c:pt idx="676" formatCode="#,##0.00">
                  <c:v>1363.1846637143603</c:v>
                </c:pt>
                <c:pt idx="677" formatCode="#,##0.00">
                  <c:v>1369.7263040088385</c:v>
                </c:pt>
                <c:pt idx="678" formatCode="#,##0.00">
                  <c:v>1377.6861529597209</c:v>
                </c:pt>
                <c:pt idx="679" formatCode="#,##0.00">
                  <c:v>1386.4231326476756</c:v>
                </c:pt>
                <c:pt idx="680" formatCode="#,##0.00">
                  <c:v>1385.1784521345355</c:v>
                </c:pt>
                <c:pt idx="681" formatCode="#,##0.00">
                  <c:v>1367.8637074585515</c:v>
                </c:pt>
                <c:pt idx="682" formatCode="#,##0.00">
                  <c:v>1360.5124826575327</c:v>
                </c:pt>
                <c:pt idx="683" formatCode="#,##0.00">
                  <c:v>1351.2879490134781</c:v>
                </c:pt>
                <c:pt idx="684" formatCode="#,##0.00">
                  <c:v>1343.0281585153236</c:v>
                </c:pt>
                <c:pt idx="685" formatCode="#,##0.00">
                  <c:v>1336.9214704691492</c:v>
                </c:pt>
                <c:pt idx="686" formatCode="#,##0.00">
                  <c:v>1331.5561388119352</c:v>
                </c:pt>
                <c:pt idx="687" formatCode="#,##0.00">
                  <c:v>1320.6956042839147</c:v>
                </c:pt>
                <c:pt idx="688" formatCode="#,##0.00">
                  <c:v>1314.7052591084391</c:v>
                </c:pt>
                <c:pt idx="689" formatCode="#,##0.00">
                  <c:v>1307.382492008785</c:v>
                </c:pt>
                <c:pt idx="690" formatCode="#,##0.00">
                  <c:v>1300.4143362495763</c:v>
                </c:pt>
                <c:pt idx="691" formatCode="#,##0.00">
                  <c:v>1298.4729654937912</c:v>
                </c:pt>
                <c:pt idx="692" formatCode="#,##0.00">
                  <c:v>1288.1532305580031</c:v>
                </c:pt>
                <c:pt idx="693" formatCode="#,##0.00">
                  <c:v>1285.5165633855295</c:v>
                </c:pt>
                <c:pt idx="694" formatCode="#,##0.00">
                  <c:v>1284.5060152032029</c:v>
                </c:pt>
                <c:pt idx="695" formatCode="#,##0.00">
                  <c:v>1283.2498076681215</c:v>
                </c:pt>
                <c:pt idx="696" formatCode="#,##0.00">
                  <c:v>1282.8170537846727</c:v>
                </c:pt>
                <c:pt idx="697" formatCode="#,##0.00">
                  <c:v>1285.792963105361</c:v>
                </c:pt>
                <c:pt idx="698" formatCode="#,##0.00">
                  <c:v>1285.1348250260683</c:v>
                </c:pt>
                <c:pt idx="699" formatCode="#,##0.00">
                  <c:v>1284.3656653740823</c:v>
                </c:pt>
                <c:pt idx="700" formatCode="#,##0.00">
                  <c:v>1280.2631543929954</c:v>
                </c:pt>
                <c:pt idx="701" formatCode="#,##0.00">
                  <c:v>1279.15752691743</c:v>
                </c:pt>
                <c:pt idx="702" formatCode="#,##0.00">
                  <c:v>1294.3579329000379</c:v>
                </c:pt>
                <c:pt idx="703" formatCode="#,##0.00">
                  <c:v>1300.723820558502</c:v>
                </c:pt>
                <c:pt idx="704" formatCode="#,##0.00">
                  <c:v>1302.1620634009391</c:v>
                </c:pt>
                <c:pt idx="705" formatCode="#,##0.00">
                  <c:v>1304.0605816981347</c:v>
                </c:pt>
                <c:pt idx="706" formatCode="#,##0.00">
                  <c:v>1305.544665945441</c:v>
                </c:pt>
                <c:pt idx="707" formatCode="#,##0.00">
                  <c:v>1307.1105711293276</c:v>
                </c:pt>
                <c:pt idx="708" formatCode="#,##0.00">
                  <c:v>1307.886180896917</c:v>
                </c:pt>
                <c:pt idx="709" formatCode="#,##0.00">
                  <c:v>1308.8103097985063</c:v>
                </c:pt>
                <c:pt idx="710" formatCode="#,##0.00">
                  <c:v>1311.2980175327691</c:v>
                </c:pt>
                <c:pt idx="711" formatCode="#,##0.00">
                  <c:v>1313.8345663448076</c:v>
                </c:pt>
                <c:pt idx="712" formatCode="#,##0.00">
                  <c:v>1318.4500537503031</c:v>
                </c:pt>
                <c:pt idx="713" formatCode="#,##0.00">
                  <c:v>1318.9898612838945</c:v>
                </c:pt>
                <c:pt idx="714" formatCode="#,##0.00">
                  <c:v>1319.9946398293591</c:v>
                </c:pt>
                <c:pt idx="715" formatCode="#,##0.00">
                  <c:v>1321.8418723962436</c:v>
                </c:pt>
                <c:pt idx="716" formatCode="#,##0.00">
                  <c:v>1322.7983874361109</c:v>
                </c:pt>
                <c:pt idx="717" formatCode="#,##0.00">
                  <c:v>1325.0700088435899</c:v>
                </c:pt>
                <c:pt idx="718" formatCode="#,##0.00">
                  <c:v>1325.9881110737983</c:v>
                </c:pt>
                <c:pt idx="719" formatCode="#,##0.00">
                  <c:v>1323.7552803099909</c:v>
                </c:pt>
                <c:pt idx="720" formatCode="#,##0.00">
                  <c:v>1320.5787544955333</c:v>
                </c:pt>
                <c:pt idx="721" formatCode="#,##0.00">
                  <c:v>1312.6821590205232</c:v>
                </c:pt>
                <c:pt idx="722" formatCode="#,##0.00">
                  <c:v>1306.325819293201</c:v>
                </c:pt>
                <c:pt idx="723" formatCode="#,##0.00">
                  <c:v>1302.4422145907033</c:v>
                </c:pt>
                <c:pt idx="724" formatCode="#,##0.00">
                  <c:v>1298.6348927336537</c:v>
                </c:pt>
                <c:pt idx="725" formatCode="#,##0.00">
                  <c:v>1294.3263192156592</c:v>
                </c:pt>
                <c:pt idx="726" formatCode="#,##0.00">
                  <c:v>1292.0605845024675</c:v>
                </c:pt>
                <c:pt idx="727" formatCode="#,##0.00">
                  <c:v>1286.489082328226</c:v>
                </c:pt>
                <c:pt idx="728" formatCode="#,##0.00">
                  <c:v>1289.6522900476439</c:v>
                </c:pt>
                <c:pt idx="729" formatCode="#,##0.00">
                  <c:v>1292.8959587190018</c:v>
                </c:pt>
                <c:pt idx="730" formatCode="#,##0.00">
                  <c:v>1294.9340495068332</c:v>
                </c:pt>
                <c:pt idx="731" formatCode="#,##0.00">
                  <c:v>1298.467931143947</c:v>
                </c:pt>
                <c:pt idx="732" formatCode="#,##0.00">
                  <c:v>1300.6264073487635</c:v>
                </c:pt>
                <c:pt idx="733" formatCode="#,##0.00">
                  <c:v>1298.8974868128416</c:v>
                </c:pt>
                <c:pt idx="734" formatCode="#,##0.00">
                  <c:v>1296.290268565614</c:v>
                </c:pt>
                <c:pt idx="735" formatCode="#,##0.00">
                  <c:v>1289.3172164122427</c:v>
                </c:pt>
                <c:pt idx="736" formatCode="#,##0.00">
                  <c:v>1276.66494463301</c:v>
                </c:pt>
                <c:pt idx="737" formatCode="#,##0.00">
                  <c:v>1271.3244403298481</c:v>
                </c:pt>
                <c:pt idx="738" formatCode="#,##0.00">
                  <c:v>1263.0671839795068</c:v>
                </c:pt>
                <c:pt idx="739" formatCode="#,##0.00">
                  <c:v>1253.4527843609346</c:v>
                </c:pt>
                <c:pt idx="740" formatCode="#,##0.00">
                  <c:v>1244.7562794660259</c:v>
                </c:pt>
                <c:pt idx="741" formatCode="#,##0.00">
                  <c:v>1236.338090097471</c:v>
                </c:pt>
                <c:pt idx="742" formatCode="#,##0.00">
                  <c:v>1231.6939430832729</c:v>
                </c:pt>
                <c:pt idx="743" formatCode="#,##0.00">
                  <c:v>1229.1804655510859</c:v>
                </c:pt>
                <c:pt idx="744" formatCode="#,##0.00">
                  <c:v>1228.7698762886207</c:v>
                </c:pt>
                <c:pt idx="745" formatCode="#,##0.00">
                  <c:v>1228.6838319077053</c:v>
                </c:pt>
                <c:pt idx="746" formatCode="#,##0.00">
                  <c:v>1230.9801494759736</c:v>
                </c:pt>
                <c:pt idx="747" formatCode="#,##0.00">
                  <c:v>1232.6964183489872</c:v>
                </c:pt>
                <c:pt idx="748" formatCode="#,##0.00">
                  <c:v>1234.919014694827</c:v>
                </c:pt>
                <c:pt idx="749" formatCode="#,##0.00">
                  <c:v>1235.5247037453732</c:v>
                </c:pt>
                <c:pt idx="750" formatCode="#,##0.00">
                  <c:v>1239.326256399451</c:v>
                </c:pt>
                <c:pt idx="751" formatCode="#,##0.00">
                  <c:v>1247.989519119393</c:v>
                </c:pt>
                <c:pt idx="752" formatCode="#,##0.00">
                  <c:v>1260.0153151798586</c:v>
                </c:pt>
                <c:pt idx="753" formatCode="#,##0.00">
                  <c:v>1270.8047869684158</c:v>
                </c:pt>
                <c:pt idx="754" formatCode="#,##0.00">
                  <c:v>1275.4888380904513</c:v>
                </c:pt>
                <c:pt idx="755" formatCode="#,##0.00">
                  <c:v>1278.913111028945</c:v>
                </c:pt>
                <c:pt idx="756" formatCode="#,##0.00">
                  <c:v>1280.9956126156699</c:v>
                </c:pt>
                <c:pt idx="757" formatCode="#,##0.00">
                  <c:v>1280.2418076823674</c:v>
                </c:pt>
                <c:pt idx="758" formatCode="#,##0.00">
                  <c:v>1287.7136033241511</c:v>
                </c:pt>
                <c:pt idx="759" formatCode="#,##0.00">
                  <c:v>1295.1842225034025</c:v>
                </c:pt>
                <c:pt idx="760" formatCode="#,##0.00">
                  <c:v>1306.897271227589</c:v>
                </c:pt>
                <c:pt idx="761" formatCode="#,##0.00">
                  <c:v>1311.4065480481129</c:v>
                </c:pt>
                <c:pt idx="762" formatCode="#,##0.00">
                  <c:v>1316.6245111278643</c:v>
                </c:pt>
                <c:pt idx="763" formatCode="#,##0.00">
                  <c:v>1320.6566864779506</c:v>
                </c:pt>
                <c:pt idx="764" formatCode="#,##0.00">
                  <c:v>1322.2212774743825</c:v>
                </c:pt>
                <c:pt idx="765" formatCode="#,##0.00">
                  <c:v>1323.4143672133096</c:v>
                </c:pt>
                <c:pt idx="766" formatCode="#,##0.00">
                  <c:v>1325.8354754010879</c:v>
                </c:pt>
                <c:pt idx="767" formatCode="#,##0.00">
                  <c:v>1332.7444047903266</c:v>
                </c:pt>
                <c:pt idx="768" formatCode="#,##0.00">
                  <c:v>1339.3368132933028</c:v>
                </c:pt>
                <c:pt idx="769" formatCode="#,##0.00">
                  <c:v>1341.6126562359188</c:v>
                </c:pt>
                <c:pt idx="770" formatCode="#,##0.00">
                  <c:v>1337.1556405675119</c:v>
                </c:pt>
                <c:pt idx="771" formatCode="#,##0.00">
                  <c:v>1337.8919774821134</c:v>
                </c:pt>
                <c:pt idx="772" formatCode="#,##0.00">
                  <c:v>1335.577025986976</c:v>
                </c:pt>
                <c:pt idx="773" formatCode="#,##0.00">
                  <c:v>1335.3177028392686</c:v>
                </c:pt>
                <c:pt idx="774" formatCode="#,##0.00">
                  <c:v>1337.4900468365279</c:v>
                </c:pt>
                <c:pt idx="775" formatCode="#,##0.00">
                  <c:v>1340.310006098669</c:v>
                </c:pt>
                <c:pt idx="776" formatCode="#,##0.00">
                  <c:v>1346.5347433857376</c:v>
                </c:pt>
                <c:pt idx="777" formatCode="#,##0.00">
                  <c:v>1353.3035865505262</c:v>
                </c:pt>
                <c:pt idx="778" formatCode="#,##0.00">
                  <c:v>1368.4547983272257</c:v>
                </c:pt>
                <c:pt idx="779" formatCode="#,##0.00">
                  <c:v>1374.2880952182077</c:v>
                </c:pt>
                <c:pt idx="780" formatCode="#,##0.00">
                  <c:v>1378.3629545677554</c:v>
                </c:pt>
                <c:pt idx="781" formatCode="#,##0.00">
                  <c:v>1386.6795067419607</c:v>
                </c:pt>
                <c:pt idx="782" formatCode="#,##0.00">
                  <c:v>1398.6540593892689</c:v>
                </c:pt>
                <c:pt idx="783" formatCode="#,##0.00">
                  <c:v>1403.6363100959702</c:v>
                </c:pt>
                <c:pt idx="784" formatCode="#,##0.00">
                  <c:v>1408.4534929121696</c:v>
                </c:pt>
                <c:pt idx="785" formatCode="#,##0.00">
                  <c:v>1413.1578898763867</c:v>
                </c:pt>
                <c:pt idx="786" formatCode="#,##0.00">
                  <c:v>1422.1701891760024</c:v>
                </c:pt>
                <c:pt idx="787" formatCode="#,##0.00">
                  <c:v>1429.9497501209657</c:v>
                </c:pt>
                <c:pt idx="788" formatCode="#,##0.00">
                  <c:v>1436.0737625248476</c:v>
                </c:pt>
                <c:pt idx="789" formatCode="#,##0.00">
                  <c:v>1440.3853552578287</c:v>
                </c:pt>
                <c:pt idx="790" formatCode="#,##0.00">
                  <c:v>1449.546968167263</c:v>
                </c:pt>
                <c:pt idx="791" formatCode="#,##0.00">
                  <c:v>1458.2340219121197</c:v>
                </c:pt>
                <c:pt idx="792" formatCode="#,##0.00">
                  <c:v>1470.3748365069498</c:v>
                </c:pt>
                <c:pt idx="793" formatCode="#,##0.00">
                  <c:v>1476.405584152993</c:v>
                </c:pt>
                <c:pt idx="794" formatCode="#,##0.00">
                  <c:v>1482.0446891651934</c:v>
                </c:pt>
                <c:pt idx="795" formatCode="#,##0.00">
                  <c:v>1489.1872580910608</c:v>
                </c:pt>
                <c:pt idx="796" formatCode="#,##0.00">
                  <c:v>1497.569804158891</c:v>
                </c:pt>
                <c:pt idx="797" formatCode="#,##0.00">
                  <c:v>1515.7573226609497</c:v>
                </c:pt>
                <c:pt idx="798" formatCode="#,##0.00">
                  <c:v>1527.8555757305721</c:v>
                </c:pt>
                <c:pt idx="799" formatCode="#,##0.00">
                  <c:v>1534.1619440261527</c:v>
                </c:pt>
                <c:pt idx="800" formatCode="#,##0.00">
                  <c:v>1539.9289351449518</c:v>
                </c:pt>
                <c:pt idx="801" formatCode="#,##0.00">
                  <c:v>1545.1219361807975</c:v>
                </c:pt>
                <c:pt idx="802" formatCode="#,##0.00">
                  <c:v>1552.8234330609662</c:v>
                </c:pt>
                <c:pt idx="803" formatCode="#,##0.00">
                  <c:v>1559.2684478459928</c:v>
                </c:pt>
                <c:pt idx="804" formatCode="#,##0.00">
                  <c:v>1565.1902591248127</c:v>
                </c:pt>
                <c:pt idx="805" formatCode="#,##0.00">
                  <c:v>1567.4039162539716</c:v>
                </c:pt>
                <c:pt idx="806" formatCode="#,##0.00">
                  <c:v>1566.9438296559526</c:v>
                </c:pt>
                <c:pt idx="807" formatCode="#,##0.00">
                  <c:v>1564.6074470339445</c:v>
                </c:pt>
                <c:pt idx="808" formatCode="#,##0.00">
                  <c:v>1559.4821992643933</c:v>
                </c:pt>
                <c:pt idx="809" formatCode="#,##0.00">
                  <c:v>1557.2729064513262</c:v>
                </c:pt>
                <c:pt idx="810" formatCode="#,##0.00">
                  <c:v>1556.9607800632741</c:v>
                </c:pt>
                <c:pt idx="811" formatCode="#,##0.00">
                  <c:v>1558.3217344793609</c:v>
                </c:pt>
                <c:pt idx="812" formatCode="#,##0.00">
                  <c:v>1557.8748989304008</c:v>
                </c:pt>
                <c:pt idx="813" formatCode="#,##0.00">
                  <c:v>1555.6584171986074</c:v>
                </c:pt>
                <c:pt idx="814" formatCode="#,##0.00">
                  <c:v>1554.68531626394</c:v>
                </c:pt>
                <c:pt idx="815" formatCode="#,##0.00">
                  <c:v>1553.2534448855019</c:v>
                </c:pt>
                <c:pt idx="816" formatCode="#,##0.00">
                  <c:v>1546.3080903714256</c:v>
                </c:pt>
                <c:pt idx="817" formatCode="#,##0.00">
                  <c:v>1541.2781387337168</c:v>
                </c:pt>
                <c:pt idx="818" formatCode="#,##0.00">
                  <c:v>1535.6036911467406</c:v>
                </c:pt>
                <c:pt idx="819" formatCode="#,##0.00">
                  <c:v>1533.3245008212727</c:v>
                </c:pt>
                <c:pt idx="820" formatCode="#,##0.00">
                  <c:v>1531.3621896487132</c:v>
                </c:pt>
                <c:pt idx="821" formatCode="#,##0.00">
                  <c:v>1517.8536453303939</c:v>
                </c:pt>
                <c:pt idx="822" formatCode="#,##0.00">
                  <c:v>1506.4588376447048</c:v>
                </c:pt>
                <c:pt idx="823" formatCode="#,##0.00">
                  <c:v>1500.3989251253006</c:v>
                </c:pt>
                <c:pt idx="824" formatCode="#,##0.00">
                  <c:v>1491.7008590784981</c:v>
                </c:pt>
                <c:pt idx="825" formatCode="#,##0.00">
                  <c:v>1483.0231336017857</c:v>
                </c:pt>
                <c:pt idx="826" formatCode="#,##0.00">
                  <c:v>1478.614095806543</c:v>
                </c:pt>
                <c:pt idx="827" formatCode="#,##0.00">
                  <c:v>1474.6790099301479</c:v>
                </c:pt>
                <c:pt idx="828" formatCode="#,##0.00">
                  <c:v>1462.8141131836262</c:v>
                </c:pt>
                <c:pt idx="829" formatCode="#,##0.00">
                  <c:v>1451.7663261032305</c:v>
                </c:pt>
                <c:pt idx="830" formatCode="#,##0.00">
                  <c:v>1441.8403305287666</c:v>
                </c:pt>
                <c:pt idx="831" formatCode="#,##0.00">
                  <c:v>1429.9708956554623</c:v>
                </c:pt>
                <c:pt idx="832" formatCode="#,##0.00">
                  <c:v>1423.0608589470751</c:v>
                </c:pt>
                <c:pt idx="833" formatCode="#,##0.00">
                  <c:v>1419.7912310097045</c:v>
                </c:pt>
                <c:pt idx="834" formatCode="#,##0.00">
                  <c:v>1417.7438917174093</c:v>
                </c:pt>
                <c:pt idx="835" formatCode="#,##0.00">
                  <c:v>1412.2797518682166</c:v>
                </c:pt>
                <c:pt idx="836" formatCode="#,##0.00">
                  <c:v>1413.4031913810743</c:v>
                </c:pt>
                <c:pt idx="837" formatCode="#,##0.00">
                  <c:v>1415.6402853224045</c:v>
                </c:pt>
                <c:pt idx="838" formatCode="#,##0.00">
                  <c:v>1419.7822303552509</c:v>
                </c:pt>
                <c:pt idx="839" formatCode="#,##0.00">
                  <c:v>1427.3188935268172</c:v>
                </c:pt>
                <c:pt idx="840" formatCode="#,##0.00">
                  <c:v>1437.8147972103227</c:v>
                </c:pt>
                <c:pt idx="841" formatCode="#,##0.00">
                  <c:v>1450.0080928923971</c:v>
                </c:pt>
                <c:pt idx="842" formatCode="#,##0.00">
                  <c:v>1461.3833740572252</c:v>
                </c:pt>
                <c:pt idx="843" formatCode="#,##0.00">
                  <c:v>1467.2489512576583</c:v>
                </c:pt>
                <c:pt idx="844" formatCode="#,##0.00">
                  <c:v>1470.0682726027107</c:v>
                </c:pt>
                <c:pt idx="845" formatCode="#,##0.00">
                  <c:v>1470.1888357805012</c:v>
                </c:pt>
                <c:pt idx="846" formatCode="#,##0.00">
                  <c:v>1470.9650705081472</c:v>
                </c:pt>
                <c:pt idx="847" formatCode="#,##0.00">
                  <c:v>1471.3137909775978</c:v>
                </c:pt>
                <c:pt idx="848" formatCode="#,##0.00">
                  <c:v>1473.843780957113</c:v>
                </c:pt>
                <c:pt idx="849" formatCode="#,##0.00">
                  <c:v>1474.1417121117722</c:v>
                </c:pt>
                <c:pt idx="850" formatCode="#,##0.00">
                  <c:v>1476.3823472799379</c:v>
                </c:pt>
                <c:pt idx="851" formatCode="#,##0.00">
                  <c:v>1480.253363653856</c:v>
                </c:pt>
                <c:pt idx="852" formatCode="#,##0.00">
                  <c:v>1484.4300933024697</c:v>
                </c:pt>
                <c:pt idx="853" formatCode="#,##0.00">
                  <c:v>1489.582684503717</c:v>
                </c:pt>
                <c:pt idx="854" formatCode="#,##0.00">
                  <c:v>1493.2874375213553</c:v>
                </c:pt>
                <c:pt idx="855" formatCode="#,##0.00">
                  <c:v>1492.5025909572555</c:v>
                </c:pt>
                <c:pt idx="856" formatCode="#,##0.00">
                  <c:v>1491.152230758217</c:v>
                </c:pt>
                <c:pt idx="857" formatCode="#,##0.00">
                  <c:v>1488.025504828699</c:v>
                </c:pt>
                <c:pt idx="858" formatCode="#,##0.00">
                  <c:v>1483.526837732903</c:v>
                </c:pt>
                <c:pt idx="859" formatCode="#,##0.00">
                  <c:v>1488.0454509048118</c:v>
                </c:pt>
                <c:pt idx="860" formatCode="#,##0.00">
                  <c:v>1494.3613324176629</c:v>
                </c:pt>
                <c:pt idx="861" formatCode="#,##0.00">
                  <c:v>1495.2485616937813</c:v>
                </c:pt>
                <c:pt idx="862" formatCode="#,##0.00">
                  <c:v>1491.2152762852863</c:v>
                </c:pt>
                <c:pt idx="863" formatCode="#,##0.00">
                  <c:v>1485.6049758997874</c:v>
                </c:pt>
                <c:pt idx="864" formatCode="#,##0.00">
                  <c:v>1480.7593422150458</c:v>
                </c:pt>
                <c:pt idx="865" formatCode="#,##0.00">
                  <c:v>1478.1359705590239</c:v>
                </c:pt>
                <c:pt idx="866" formatCode="#,##0.00">
                  <c:v>1476.4475606719743</c:v>
                </c:pt>
                <c:pt idx="867" formatCode="#,##0.00">
                  <c:v>1474.1939394128942</c:v>
                </c:pt>
                <c:pt idx="868" formatCode="#,##0.00">
                  <c:v>1466.5281749461799</c:v>
                </c:pt>
                <c:pt idx="869" formatCode="#,##0.00">
                  <c:v>1457.3943120912993</c:v>
                </c:pt>
                <c:pt idx="870" formatCode="#,##0.00">
                  <c:v>1446.3356913547839</c:v>
                </c:pt>
                <c:pt idx="871" formatCode="#,##0.00">
                  <c:v>1438.3412096710535</c:v>
                </c:pt>
                <c:pt idx="872" formatCode="#,##0.00">
                  <c:v>1430.2179681903585</c:v>
                </c:pt>
                <c:pt idx="873" formatCode="#,##0.00">
                  <c:v>1434.7220023550276</c:v>
                </c:pt>
                <c:pt idx="874" formatCode="#,##0.00">
                  <c:v>1444.4428969333946</c:v>
                </c:pt>
                <c:pt idx="875" formatCode="#,##0.00">
                  <c:v>1446.6742872484538</c:v>
                </c:pt>
                <c:pt idx="876" formatCode="#,##0.00">
                  <c:v>1449.7612535124788</c:v>
                </c:pt>
                <c:pt idx="877" formatCode="#,##0.00">
                  <c:v>1453.3500742792151</c:v>
                </c:pt>
                <c:pt idx="878" formatCode="#,##0.00">
                  <c:v>1466.0559127365357</c:v>
                </c:pt>
                <c:pt idx="879" formatCode="#,##0.00">
                  <c:v>1475.8735147336656</c:v>
                </c:pt>
                <c:pt idx="880" formatCode="#,##0.00">
                  <c:v>1483.8834864466094</c:v>
                </c:pt>
                <c:pt idx="881" formatCode="#,##0.00">
                  <c:v>1492.3461561317633</c:v>
                </c:pt>
                <c:pt idx="882" formatCode="#,##0.00">
                  <c:v>1501.6086218502887</c:v>
                </c:pt>
                <c:pt idx="883" formatCode="#,##0.00">
                  <c:v>1512.7073401753098</c:v>
                </c:pt>
                <c:pt idx="884" formatCode="#,##0.00">
                  <c:v>1533.3247943882573</c:v>
                </c:pt>
                <c:pt idx="885" formatCode="#,##0.00">
                  <c:v>1546.9322052061905</c:v>
                </c:pt>
                <c:pt idx="886" formatCode="#,##0.00">
                  <c:v>1562.8262035171026</c:v>
                </c:pt>
                <c:pt idx="887" formatCode="#,##0.00">
                  <c:v>1584.1299268607015</c:v>
                </c:pt>
                <c:pt idx="888" formatCode="#,##0.00">
                  <c:v>1602.4614611743596</c:v>
                </c:pt>
                <c:pt idx="889" formatCode="#,##0.00">
                  <c:v>1644.2340138980042</c:v>
                </c:pt>
                <c:pt idx="890" formatCode="#,##0.00">
                  <c:v>1661.238221609234</c:v>
                </c:pt>
                <c:pt idx="891" formatCode="#,##0.00">
                  <c:v>1671.8879638591432</c:v>
                </c:pt>
                <c:pt idx="892" formatCode="#,##0.00">
                  <c:v>1685.5381490614773</c:v>
                </c:pt>
                <c:pt idx="893" formatCode="#,##0.00">
                  <c:v>1707.780595876394</c:v>
                </c:pt>
                <c:pt idx="894" formatCode="#,##0.00">
                  <c:v>1722.9594869084881</c:v>
                </c:pt>
                <c:pt idx="895" formatCode="#,##0.00">
                  <c:v>1731.9038186006669</c:v>
                </c:pt>
                <c:pt idx="896" formatCode="#,##0.00">
                  <c:v>1742.5915784788031</c:v>
                </c:pt>
                <c:pt idx="897" formatCode="#,##0.00">
                  <c:v>1755.3924472689282</c:v>
                </c:pt>
                <c:pt idx="898" formatCode="#,##0.00">
                  <c:v>1769.3015062985892</c:v>
                </c:pt>
                <c:pt idx="899" formatCode="#,##0.00">
                  <c:v>1786.8013073327725</c:v>
                </c:pt>
                <c:pt idx="900" formatCode="#,##0.00">
                  <c:v>1799.4490008675034</c:v>
                </c:pt>
                <c:pt idx="901" formatCode="#,##0.00">
                  <c:v>1809.0799436350082</c:v>
                </c:pt>
                <c:pt idx="902" formatCode="#,##0.00">
                  <c:v>1815.783696574232</c:v>
                </c:pt>
                <c:pt idx="903" formatCode="#,##0.00">
                  <c:v>1821.3835710394296</c:v>
                </c:pt>
                <c:pt idx="904" formatCode="#,##0.00">
                  <c:v>1826.2438856358033</c:v>
                </c:pt>
                <c:pt idx="905" formatCode="#,##0.00">
                  <c:v>1829.8811300598043</c:v>
                </c:pt>
                <c:pt idx="906" formatCode="#,##0.00">
                  <c:v>1834.3322040991923</c:v>
                </c:pt>
                <c:pt idx="907" formatCode="#,##0.00">
                  <c:v>1831.6537940803591</c:v>
                </c:pt>
                <c:pt idx="908" formatCode="#,##0.00">
                  <c:v>1828.6932398916945</c:v>
                </c:pt>
                <c:pt idx="909" formatCode="#,##0.00">
                  <c:v>1819.5783603245598</c:v>
                </c:pt>
                <c:pt idx="910" formatCode="#,##0.00">
                  <c:v>1801.9922509673327</c:v>
                </c:pt>
                <c:pt idx="911" formatCode="#,##0.00">
                  <c:v>1789.3380831683007</c:v>
                </c:pt>
                <c:pt idx="912" formatCode="#,##0.00">
                  <c:v>1788.3021872779316</c:v>
                </c:pt>
                <c:pt idx="913" formatCode="#,##0.00">
                  <c:v>1790.4548362747159</c:v>
                </c:pt>
                <c:pt idx="914" formatCode="#,##0.00">
                  <c:v>1792.1678613153881</c:v>
                </c:pt>
                <c:pt idx="915" formatCode="#,##0.00">
                  <c:v>1804.1339983622195</c:v>
                </c:pt>
                <c:pt idx="916" formatCode="#,##0.00">
                  <c:v>1823.3972279110405</c:v>
                </c:pt>
                <c:pt idx="917" formatCode="#,##0.00">
                  <c:v>1851.8352103111531</c:v>
                </c:pt>
                <c:pt idx="918" formatCode="#,##0.00">
                  <c:v>1867.345376587346</c:v>
                </c:pt>
                <c:pt idx="919" formatCode="#,##0.00">
                  <c:v>1885.5931313484793</c:v>
                </c:pt>
                <c:pt idx="920" formatCode="#,##0.00">
                  <c:v>1914.2324880232625</c:v>
                </c:pt>
                <c:pt idx="921" formatCode="#,##0.00">
                  <c:v>1944.2235782990899</c:v>
                </c:pt>
                <c:pt idx="922" formatCode="#,##0.00">
                  <c:v>1963.4722571058721</c:v>
                </c:pt>
                <c:pt idx="923" formatCode="#,##0.00">
                  <c:v>1976.1420799174657</c:v>
                </c:pt>
                <c:pt idx="924" formatCode="#,##0.00">
                  <c:v>1984.6819760877852</c:v>
                </c:pt>
                <c:pt idx="925" formatCode="#,##0.00">
                  <c:v>1995.6825586997668</c:v>
                </c:pt>
                <c:pt idx="926" formatCode="#,##0.00">
                  <c:v>2005.8621773336517</c:v>
                </c:pt>
                <c:pt idx="927" formatCode="#,##0.00">
                  <c:v>1999.1280910576997</c:v>
                </c:pt>
                <c:pt idx="928" formatCode="#,##0.00">
                  <c:v>1987.7623071108992</c:v>
                </c:pt>
                <c:pt idx="929" formatCode="#,##0.00">
                  <c:v>1982.643087965643</c:v>
                </c:pt>
                <c:pt idx="930" formatCode="#,##0.00">
                  <c:v>1974.1004299001202</c:v>
                </c:pt>
                <c:pt idx="931" formatCode="#,##0.00">
                  <c:v>1967.1660284937323</c:v>
                </c:pt>
                <c:pt idx="932" formatCode="#,##0.00">
                  <c:v>1963.4823774197584</c:v>
                </c:pt>
                <c:pt idx="933" formatCode="#,##0.00">
                  <c:v>1956.4317617989243</c:v>
                </c:pt>
                <c:pt idx="934" formatCode="#,##0.00">
                  <c:v>1951.5695708381666</c:v>
                </c:pt>
                <c:pt idx="935" formatCode="#,##0.00">
                  <c:v>1950.3921733992715</c:v>
                </c:pt>
                <c:pt idx="936" formatCode="#,##0.00">
                  <c:v>1949.5329860410698</c:v>
                </c:pt>
                <c:pt idx="937" formatCode="#,##0.00">
                  <c:v>1950.3930489586614</c:v>
                </c:pt>
                <c:pt idx="938" formatCode="#,##0.00">
                  <c:v>1951.7539716010422</c:v>
                </c:pt>
                <c:pt idx="939" formatCode="#,##0.00">
                  <c:v>1959.1900881938122</c:v>
                </c:pt>
                <c:pt idx="940" formatCode="#,##0.00">
                  <c:v>1963.9430259130027</c:v>
                </c:pt>
                <c:pt idx="941" formatCode="#,##0.00">
                  <c:v>1971.1995579719764</c:v>
                </c:pt>
                <c:pt idx="942" formatCode="#,##0.00">
                  <c:v>1978.7169323362805</c:v>
                </c:pt>
                <c:pt idx="943" formatCode="#,##0.00">
                  <c:v>1990.9761680970951</c:v>
                </c:pt>
                <c:pt idx="944" formatCode="#,##0.00">
                  <c:v>2002.9405949249167</c:v>
                </c:pt>
                <c:pt idx="945" formatCode="#,##0.00">
                  <c:v>2027.2571111222978</c:v>
                </c:pt>
                <c:pt idx="946" formatCode="#,##0.00">
                  <c:v>2062.8699856820917</c:v>
                </c:pt>
                <c:pt idx="947" formatCode="#,##0.00">
                  <c:v>2101.2112363672409</c:v>
                </c:pt>
                <c:pt idx="948" formatCode="#,##0.00">
                  <c:v>2118.6511087538947</c:v>
                </c:pt>
                <c:pt idx="949" formatCode="#,##0.00">
                  <c:v>2132.6611770302643</c:v>
                </c:pt>
                <c:pt idx="950" formatCode="#,##0.00">
                  <c:v>2132.3881450115014</c:v>
                </c:pt>
                <c:pt idx="951" formatCode="#,##0.00">
                  <c:v>2133.5260098841209</c:v>
                </c:pt>
                <c:pt idx="952" formatCode="#,##0.00">
                  <c:v>2132.2712989960673</c:v>
                </c:pt>
                <c:pt idx="953" formatCode="#,##0.00">
                  <c:v>2124.8416723404548</c:v>
                </c:pt>
                <c:pt idx="954" formatCode="#,##0.00">
                  <c:v>2120.8130681528824</c:v>
                </c:pt>
                <c:pt idx="955" formatCode="#,##0.00">
                  <c:v>2118.6987841229002</c:v>
                </c:pt>
                <c:pt idx="956" formatCode="#,##0.00">
                  <c:v>2107.3212531502681</c:v>
                </c:pt>
                <c:pt idx="957" formatCode="#,##0.00">
                  <c:v>2088.9012399894109</c:v>
                </c:pt>
                <c:pt idx="958" formatCode="#,##0.00">
                  <c:v>2078.1877298069458</c:v>
                </c:pt>
                <c:pt idx="959" formatCode="#,##0.00">
                  <c:v>2074.0992973971156</c:v>
                </c:pt>
                <c:pt idx="960" formatCode="#,##0.00">
                  <c:v>2072.6973896612744</c:v>
                </c:pt>
                <c:pt idx="961" formatCode="#,##0.00">
                  <c:v>2069.5649287742226</c:v>
                </c:pt>
                <c:pt idx="962" formatCode="#,##0.00">
                  <c:v>2070.7033717311319</c:v>
                </c:pt>
                <c:pt idx="963" formatCode="#,##0.00">
                  <c:v>2082.9134586834798</c:v>
                </c:pt>
                <c:pt idx="964" formatCode="#,##0.00">
                  <c:v>2089.5023338527094</c:v>
                </c:pt>
                <c:pt idx="965" formatCode="#,##0.00">
                  <c:v>2092.1086672838837</c:v>
                </c:pt>
                <c:pt idx="966" formatCode="#,##0.00">
                  <c:v>2094.8541745909879</c:v>
                </c:pt>
                <c:pt idx="967" formatCode="#,##0.00">
                  <c:v>2093.7286104676832</c:v>
                </c:pt>
                <c:pt idx="968" formatCode="#,##0.00">
                  <c:v>2083.2195281594932</c:v>
                </c:pt>
                <c:pt idx="969" formatCode="#,##0.00">
                  <c:v>2074.6570065053088</c:v>
                </c:pt>
                <c:pt idx="970" formatCode="#,##0.00">
                  <c:v>2070.1065588724837</c:v>
                </c:pt>
                <c:pt idx="971" formatCode="#,##0.00">
                  <c:v>2067.7634879727557</c:v>
                </c:pt>
                <c:pt idx="972" formatCode="#,##0.00">
                  <c:v>2057.9927163290135</c:v>
                </c:pt>
                <c:pt idx="973" formatCode="#,##0.00">
                  <c:v>2046.86960879055</c:v>
                </c:pt>
                <c:pt idx="974" formatCode="#,##0.00">
                  <c:v>2038.7031165767585</c:v>
                </c:pt>
                <c:pt idx="975" formatCode="#,##0.00">
                  <c:v>2028.4712403696469</c:v>
                </c:pt>
                <c:pt idx="976" formatCode="#,##0.00">
                  <c:v>2021.1322575105803</c:v>
                </c:pt>
                <c:pt idx="977" formatCode="#,##0.00">
                  <c:v>2013.6844103869066</c:v>
                </c:pt>
                <c:pt idx="978" formatCode="#,##0.00">
                  <c:v>2009.8252215946923</c:v>
                </c:pt>
                <c:pt idx="979" formatCode="#,##0.00">
                  <c:v>2004.7068965500264</c:v>
                </c:pt>
                <c:pt idx="980" formatCode="#,##0.00">
                  <c:v>2002.9749464053807</c:v>
                </c:pt>
                <c:pt idx="981" formatCode="#,##0.00">
                  <c:v>2001.0240351494942</c:v>
                </c:pt>
                <c:pt idx="982" formatCode="#,##0.00">
                  <c:v>2001.1173394074196</c:v>
                </c:pt>
                <c:pt idx="983" formatCode="#,##0.00">
                  <c:v>2001.2401114119423</c:v>
                </c:pt>
                <c:pt idx="984" formatCode="#,##0.00">
                  <c:v>2001.226008090505</c:v>
                </c:pt>
                <c:pt idx="985" formatCode="#,##0.00">
                  <c:v>2012.0076496739484</c:v>
                </c:pt>
                <c:pt idx="986" formatCode="#,##0.00">
                  <c:v>2018.476111071167</c:v>
                </c:pt>
                <c:pt idx="987" formatCode="#,##0.00">
                  <c:v>2025.9448969310513</c:v>
                </c:pt>
                <c:pt idx="988" formatCode="#,##0.00">
                  <c:v>2026.3503683272006</c:v>
                </c:pt>
                <c:pt idx="989" formatCode="#,##0.00">
                  <c:v>2026.6522578064009</c:v>
                </c:pt>
                <c:pt idx="990" formatCode="#,##0.00">
                  <c:v>2029.4310859233174</c:v>
                </c:pt>
                <c:pt idx="991" formatCode="#,##0.00">
                  <c:v>2032.6570170522039</c:v>
                </c:pt>
                <c:pt idx="992" formatCode="#,##0.00">
                  <c:v>2039.3981210748057</c:v>
                </c:pt>
                <c:pt idx="993" formatCode="#,##0.00">
                  <c:v>2047.8013202352602</c:v>
                </c:pt>
                <c:pt idx="994" formatCode="#,##0.00">
                  <c:v>2054.5757694473409</c:v>
                </c:pt>
                <c:pt idx="995" formatCode="#,##0.00">
                  <c:v>2056.6555804385725</c:v>
                </c:pt>
                <c:pt idx="996" formatCode="#,##0.00">
                  <c:v>2061.2344140481432</c:v>
                </c:pt>
                <c:pt idx="997" formatCode="#,##0.00">
                  <c:v>2072.3452347277389</c:v>
                </c:pt>
                <c:pt idx="998" formatCode="#,##0.00">
                  <c:v>2089.5404399838903</c:v>
                </c:pt>
                <c:pt idx="999" formatCode="#,##0.00">
                  <c:v>2105.364468780293</c:v>
                </c:pt>
                <c:pt idx="1000" formatCode="#,##0.00">
                  <c:v>2118.0843114111567</c:v>
                </c:pt>
                <c:pt idx="1001" formatCode="#,##0.00">
                  <c:v>2129.8361656801558</c:v>
                </c:pt>
                <c:pt idx="1002" formatCode="#,##0.00">
                  <c:v>2146.5776213322224</c:v>
                </c:pt>
                <c:pt idx="1003" formatCode="#,##0.00">
                  <c:v>2161.4179649496459</c:v>
                </c:pt>
                <c:pt idx="1004" formatCode="#,##0.00">
                  <c:v>2173.7643967032168</c:v>
                </c:pt>
                <c:pt idx="1005" formatCode="#,##0.00">
                  <c:v>2183.2100507039836</c:v>
                </c:pt>
                <c:pt idx="1006" formatCode="#,##0.00">
                  <c:v>2199.2550746586603</c:v>
                </c:pt>
                <c:pt idx="1007" formatCode="#,##0.00">
                  <c:v>2217.39844134347</c:v>
                </c:pt>
                <c:pt idx="1008" formatCode="#,##0.00">
                  <c:v>2242.2274287235286</c:v>
                </c:pt>
                <c:pt idx="1009" formatCode="#,##0.00">
                  <c:v>2257.7218711963369</c:v>
                </c:pt>
                <c:pt idx="1010" formatCode="#,##0.00">
                  <c:v>2269.9288042341459</c:v>
                </c:pt>
                <c:pt idx="1011" formatCode="#,##0.00">
                  <c:v>2284.2191911965911</c:v>
                </c:pt>
                <c:pt idx="1012" formatCode="#,##0.00">
                  <c:v>2280.69975318054</c:v>
                </c:pt>
                <c:pt idx="1013" formatCode="#,##0.00">
                  <c:v>2287.2553509810441</c:v>
                </c:pt>
                <c:pt idx="1014" formatCode="#,##0.00">
                  <c:v>2293.2392788531579</c:v>
                </c:pt>
                <c:pt idx="1015" formatCode="#,##0.00">
                  <c:v>2296.6335563577422</c:v>
                </c:pt>
                <c:pt idx="1016" formatCode="#,##0.00">
                  <c:v>2298.0266000489842</c:v>
                </c:pt>
                <c:pt idx="1017" formatCode="#,##0.00">
                  <c:v>2297.9819671257433</c:v>
                </c:pt>
                <c:pt idx="1018" formatCode="#,##0.00">
                  <c:v>2288.2421709007399</c:v>
                </c:pt>
                <c:pt idx="1019" formatCode="#,##0.00">
                  <c:v>2277.7534553662413</c:v>
                </c:pt>
                <c:pt idx="1020" formatCode="#,##0.00">
                  <c:v>2267.8408815862508</c:v>
                </c:pt>
                <c:pt idx="1021" formatCode="#,##0.00">
                  <c:v>2256.2553885383609</c:v>
                </c:pt>
                <c:pt idx="1022" formatCode="#,##0.00">
                  <c:v>2260.0684079429011</c:v>
                </c:pt>
                <c:pt idx="1023" formatCode="#,##0.00">
                  <c:v>2246.0313733086737</c:v>
                </c:pt>
                <c:pt idx="1024" formatCode="#,##0.00">
                  <c:v>2226.4250774709835</c:v>
                </c:pt>
                <c:pt idx="1025" formatCode="#,##0.00">
                  <c:v>2216.521356299485</c:v>
                </c:pt>
                <c:pt idx="1026" formatCode="#,##0.00">
                  <c:v>2208.0832146392704</c:v>
                </c:pt>
                <c:pt idx="1027" formatCode="#,##0.00">
                  <c:v>2199.1605308262228</c:v>
                </c:pt>
                <c:pt idx="1028" formatCode="#,##0.00">
                  <c:v>2178.8676437179092</c:v>
                </c:pt>
                <c:pt idx="1029" formatCode="#,##0.00">
                  <c:v>2163.2793768711595</c:v>
                </c:pt>
                <c:pt idx="1030" formatCode="#,##0.00">
                  <c:v>2152.7002585441096</c:v>
                </c:pt>
                <c:pt idx="1031" formatCode="#,##0.00">
                  <c:v>2144.8890498768051</c:v>
                </c:pt>
                <c:pt idx="1032" formatCode="#,##0.00">
                  <c:v>2137.2925871475873</c:v>
                </c:pt>
                <c:pt idx="1033" formatCode="#,##0.00">
                  <c:v>2135.2542233987224</c:v>
                </c:pt>
                <c:pt idx="1034" formatCode="#,##0.00">
                  <c:v>2136.3203637161496</c:v>
                </c:pt>
                <c:pt idx="1035" formatCode="#,##0.00">
                  <c:v>2135.5303174033706</c:v>
                </c:pt>
                <c:pt idx="1036" formatCode="#,##0.00">
                  <c:v>2136.9918266885416</c:v>
                </c:pt>
                <c:pt idx="1037" formatCode="#,##0.00">
                  <c:v>2140.3283695805226</c:v>
                </c:pt>
                <c:pt idx="1038" formatCode="#,##0.00">
                  <c:v>2151.9265289870136</c:v>
                </c:pt>
                <c:pt idx="1039" formatCode="#,##0.00">
                  <c:v>2165.674829874913</c:v>
                </c:pt>
                <c:pt idx="1040" formatCode="#,##0.00">
                  <c:v>2177.5143765686385</c:v>
                </c:pt>
                <c:pt idx="1041" formatCode="#,##0.00">
                  <c:v>2193.0264655476376</c:v>
                </c:pt>
                <c:pt idx="1042" formatCode="#,##0.00">
                  <c:v>2200.1904429172355</c:v>
                </c:pt>
                <c:pt idx="1043" formatCode="#,##0.00">
                  <c:v>2206.0960851310369</c:v>
                </c:pt>
                <c:pt idx="1044" formatCode="#,##0.00">
                  <c:v>2213.5493994366966</c:v>
                </c:pt>
                <c:pt idx="1045" formatCode="#,##0.00">
                  <c:v>2216.1911176401545</c:v>
                </c:pt>
                <c:pt idx="1046" formatCode="#,##0.00">
                  <c:v>2216.258298911026</c:v>
                </c:pt>
                <c:pt idx="1047" formatCode="#,##0.00">
                  <c:v>2210.8284662121478</c:v>
                </c:pt>
                <c:pt idx="1048" formatCode="#,##0.00">
                  <c:v>2207.7996861914494</c:v>
                </c:pt>
                <c:pt idx="1049" formatCode="#,##0.00">
                  <c:v>2207.9530299281755</c:v>
                </c:pt>
                <c:pt idx="1050" formatCode="#,##0.00">
                  <c:v>2207.8872382375821</c:v>
                </c:pt>
                <c:pt idx="1051" formatCode="#,##0.00">
                  <c:v>2196.8788744702238</c:v>
                </c:pt>
                <c:pt idx="1052" formatCode="#,##0.00">
                  <c:v>2185.8907237860362</c:v>
                </c:pt>
                <c:pt idx="1053" formatCode="#,##0.00">
                  <c:v>2143.3966658475124</c:v>
                </c:pt>
                <c:pt idx="1054" formatCode="#,##0.00">
                  <c:v>2125.5689953763558</c:v>
                </c:pt>
                <c:pt idx="1055" formatCode="#,##0.00">
                  <c:v>2120.7235944638878</c:v>
                </c:pt>
                <c:pt idx="1056" formatCode="#,##0.00">
                  <c:v>2108.3854636578453</c:v>
                </c:pt>
                <c:pt idx="1057" formatCode="#,##0.00">
                  <c:v>2103.759583294087</c:v>
                </c:pt>
                <c:pt idx="1058" formatCode="#,##0.00">
                  <c:v>2103.2610746062242</c:v>
                </c:pt>
                <c:pt idx="1059" formatCode="#,##0.00">
                  <c:v>2100.686886809699</c:v>
                </c:pt>
                <c:pt idx="1060" formatCode="#,##0.00">
                  <c:v>2095.9938351016658</c:v>
                </c:pt>
                <c:pt idx="1061" formatCode="#,##0.00">
                  <c:v>2093.8192635902328</c:v>
                </c:pt>
                <c:pt idx="1062" formatCode="#,##0.00">
                  <c:v>2093.4923396927998</c:v>
                </c:pt>
                <c:pt idx="1063" formatCode="#,##0.00">
                  <c:v>2114.0024014555297</c:v>
                </c:pt>
                <c:pt idx="1064" formatCode="#,##0.00">
                  <c:v>2128.5730695123398</c:v>
                </c:pt>
                <c:pt idx="1065" formatCode="#,##0.00">
                  <c:v>2132.4474080214991</c:v>
                </c:pt>
                <c:pt idx="1066" formatCode="#,##0.00">
                  <c:v>2133.6505221376865</c:v>
                </c:pt>
                <c:pt idx="1067" formatCode="#,##0.00">
                  <c:v>2133.9365970212011</c:v>
                </c:pt>
                <c:pt idx="1068" formatCode="#,##0.00">
                  <c:v>2132.9606924837344</c:v>
                </c:pt>
                <c:pt idx="1069" formatCode="#,##0.00">
                  <c:v>2134.9481598520019</c:v>
                </c:pt>
                <c:pt idx="1070" formatCode="#,##0.00">
                  <c:v>2144.4028702893888</c:v>
                </c:pt>
                <c:pt idx="1071" formatCode="#,##0.00">
                  <c:v>2160.5697205503438</c:v>
                </c:pt>
                <c:pt idx="1072" formatCode="#,##0.00">
                  <c:v>2171.4601408160561</c:v>
                </c:pt>
                <c:pt idx="1073" formatCode="#,##0.00">
                  <c:v>2177.895465002503</c:v>
                </c:pt>
                <c:pt idx="1074" formatCode="#,##0.00">
                  <c:v>2180.7113000562481</c:v>
                </c:pt>
                <c:pt idx="1075" formatCode="#,##0.00">
                  <c:v>2183.9525126503431</c:v>
                </c:pt>
                <c:pt idx="1076" formatCode="#,##0.00">
                  <c:v>2188.0009298044624</c:v>
                </c:pt>
                <c:pt idx="1077" formatCode="#,##0.00">
                  <c:v>2193.8034197775351</c:v>
                </c:pt>
                <c:pt idx="1078" formatCode="#,##0.00">
                  <c:v>2200.5910763376087</c:v>
                </c:pt>
                <c:pt idx="1079" formatCode="#,##0.00">
                  <c:v>2205.1710985169589</c:v>
                </c:pt>
                <c:pt idx="1080" formatCode="#,##0.00">
                  <c:v>2208.7067194647507</c:v>
                </c:pt>
                <c:pt idx="1081" formatCode="#,##0.00">
                  <c:v>2205.8470382082337</c:v>
                </c:pt>
                <c:pt idx="1082" formatCode="#,##0.00">
                  <c:v>2205.1432823929936</c:v>
                </c:pt>
                <c:pt idx="1083" formatCode="#,##0.00">
                  <c:v>2208.0725893947911</c:v>
                </c:pt>
                <c:pt idx="1084" formatCode="#,##0.00">
                  <c:v>2198.4962694172573</c:v>
                </c:pt>
                <c:pt idx="1085" formatCode="#,##0.00">
                  <c:v>2192.6182202312871</c:v>
                </c:pt>
                <c:pt idx="1086" formatCode="#,##0.00">
                  <c:v>2188.2770353298251</c:v>
                </c:pt>
                <c:pt idx="1087" formatCode="#,##0.00">
                  <c:v>2180.2962895536944</c:v>
                </c:pt>
                <c:pt idx="1088" formatCode="#,##0.00">
                  <c:v>2181.0914674287728</c:v>
                </c:pt>
                <c:pt idx="1089" formatCode="#,##0.00">
                  <c:v>2182.4505687658288</c:v>
                </c:pt>
                <c:pt idx="1090" formatCode="#,##0.00">
                  <c:v>2183.0024707082312</c:v>
                </c:pt>
                <c:pt idx="1091" formatCode="#,##0.00">
                  <c:v>2179.1844849387821</c:v>
                </c:pt>
                <c:pt idx="1092" formatCode="#,##0.00">
                  <c:v>2153.8718452726243</c:v>
                </c:pt>
                <c:pt idx="1093" formatCode="#,##0.00">
                  <c:v>2143.2875680672237</c:v>
                </c:pt>
                <c:pt idx="1094" formatCode="#,##0.00">
                  <c:v>2131.5952960248874</c:v>
                </c:pt>
                <c:pt idx="1095" formatCode="#,##0.00">
                  <c:v>2125.9814924482898</c:v>
                </c:pt>
                <c:pt idx="1096" formatCode="#,##0.00">
                  <c:v>2123.9301684585903</c:v>
                </c:pt>
                <c:pt idx="1097" formatCode="#,##0.00">
                  <c:v>2123.9571888095825</c:v>
                </c:pt>
                <c:pt idx="1098" formatCode="#,##0.00">
                  <c:v>2119.2699404337372</c:v>
                </c:pt>
                <c:pt idx="1099" formatCode="#,##0.00">
                  <c:v>2116.7917639009102</c:v>
                </c:pt>
                <c:pt idx="1100" formatCode="#,##0.00">
                  <c:v>2114.5404857751601</c:v>
                </c:pt>
                <c:pt idx="1101" formatCode="#,##0.00">
                  <c:v>2108.2409865919203</c:v>
                </c:pt>
                <c:pt idx="1102" formatCode="#,##0.00">
                  <c:v>2118.8739456118628</c:v>
                </c:pt>
                <c:pt idx="1103" formatCode="#,##0.00">
                  <c:v>2125.2283679857064</c:v>
                </c:pt>
                <c:pt idx="1104" formatCode="#,##0.00">
                  <c:v>2131.2817552603865</c:v>
                </c:pt>
                <c:pt idx="1105" formatCode="#,##0.00">
                  <c:v>2129.8263098262673</c:v>
                </c:pt>
                <c:pt idx="1106" formatCode="#,##0.00">
                  <c:v>2124.2097600142979</c:v>
                </c:pt>
                <c:pt idx="1107" formatCode="#,##0.00">
                  <c:v>2119.0962516828104</c:v>
                </c:pt>
                <c:pt idx="1108" formatCode="#,##0.00">
                  <c:v>2119.9170812070997</c:v>
                </c:pt>
                <c:pt idx="1109" formatCode="#,##0.00">
                  <c:v>2126.7928658920291</c:v>
                </c:pt>
                <c:pt idx="1110" formatCode="#,##0.00">
                  <c:v>2133.3011122308517</c:v>
                </c:pt>
                <c:pt idx="1111" formatCode="#,##0.00">
                  <c:v>2137.6713256868102</c:v>
                </c:pt>
                <c:pt idx="1112" formatCode="#,##0.00">
                  <c:v>2147.6858550103889</c:v>
                </c:pt>
                <c:pt idx="1113" formatCode="#,##0.00">
                  <c:v>2159.1656225241259</c:v>
                </c:pt>
                <c:pt idx="1114" formatCode="#,##0.00">
                  <c:v>2169.9773042421152</c:v>
                </c:pt>
                <c:pt idx="1115" formatCode="#,##0.00">
                  <c:v>2189.4861292388791</c:v>
                </c:pt>
                <c:pt idx="1116" formatCode="#,##0.00">
                  <c:v>2210.0147469727162</c:v>
                </c:pt>
                <c:pt idx="1117" formatCode="#,##0.00">
                  <c:v>2226.9966569021144</c:v>
                </c:pt>
                <c:pt idx="1118" formatCode="#,##0.00">
                  <c:v>2242.583098802987</c:v>
                </c:pt>
                <c:pt idx="1119" formatCode="#,##0.00">
                  <c:v>2257.5725571029857</c:v>
                </c:pt>
                <c:pt idx="1120" formatCode="#,##0.00">
                  <c:v>2269.5512706743225</c:v>
                </c:pt>
                <c:pt idx="1121" formatCode="#,##0.00">
                  <c:v>2293.0088006009164</c:v>
                </c:pt>
                <c:pt idx="1122" formatCode="#,##0.00">
                  <c:v>2312.841492225084</c:v>
                </c:pt>
                <c:pt idx="1123" formatCode="#,##0.00">
                  <c:v>2321.6296961280696</c:v>
                </c:pt>
                <c:pt idx="1124" formatCode="#,##0.00">
                  <c:v>2335.0382782602901</c:v>
                </c:pt>
                <c:pt idx="1125" formatCode="#,##0.00">
                  <c:v>2352.3999080220874</c:v>
                </c:pt>
                <c:pt idx="1126" formatCode="#,##0.00">
                  <c:v>2359.7392038976404</c:v>
                </c:pt>
                <c:pt idx="1127" formatCode="#,##0.00">
                  <c:v>2381.056851208336</c:v>
                </c:pt>
                <c:pt idx="1128" formatCode="#,##0.00">
                  <c:v>2399.6093024355901</c:v>
                </c:pt>
                <c:pt idx="1129" formatCode="#,##0.00">
                  <c:v>2406.5620151131598</c:v>
                </c:pt>
                <c:pt idx="1130" formatCode="#,##0.00">
                  <c:v>2412.9927763267838</c:v>
                </c:pt>
                <c:pt idx="1131" formatCode="#,##0.00">
                  <c:v>2418.5213152638462</c:v>
                </c:pt>
                <c:pt idx="1132" formatCode="#,##0.00">
                  <c:v>2419.2173868623472</c:v>
                </c:pt>
                <c:pt idx="1133" formatCode="#,##0.00">
                  <c:v>2419.7240919293235</c:v>
                </c:pt>
                <c:pt idx="1134" formatCode="#,##0.00">
                  <c:v>2419.5405481060484</c:v>
                </c:pt>
                <c:pt idx="1135" formatCode="#,##0.00">
                  <c:v>2417.0241356880529</c:v>
                </c:pt>
                <c:pt idx="1136" formatCode="#,##0.00">
                  <c:v>2423.8391160549395</c:v>
                </c:pt>
                <c:pt idx="1137" formatCode="#,##0.00">
                  <c:v>2420.6344039119867</c:v>
                </c:pt>
                <c:pt idx="1138" formatCode="#,##0.00">
                  <c:v>2427.8087229563957</c:v>
                </c:pt>
                <c:pt idx="1139" formatCode="#,##0.00">
                  <c:v>2444.7798746910453</c:v>
                </c:pt>
                <c:pt idx="1140" formatCode="#,##0.00">
                  <c:v>2465.0431800660645</c:v>
                </c:pt>
                <c:pt idx="1141" formatCode="#,##0.00">
                  <c:v>2483.3863989861579</c:v>
                </c:pt>
                <c:pt idx="1142" formatCode="#,##0.00">
                  <c:v>2496.3082688246263</c:v>
                </c:pt>
                <c:pt idx="1143" formatCode="#,##0.00">
                  <c:v>2512.7098617660408</c:v>
                </c:pt>
                <c:pt idx="1144" formatCode="#,##0.00">
                  <c:v>2529.0170674952947</c:v>
                </c:pt>
                <c:pt idx="1145" formatCode="#,##0.00">
                  <c:v>2541.8868871648779</c:v>
                </c:pt>
                <c:pt idx="1146" formatCode="#,##0.00">
                  <c:v>2556.2520244103348</c:v>
                </c:pt>
                <c:pt idx="1147" formatCode="#,##0.00">
                  <c:v>2558.5712849599745</c:v>
                </c:pt>
                <c:pt idx="1148" formatCode="#,##0.00">
                  <c:v>2559.9226765847402</c:v>
                </c:pt>
                <c:pt idx="1149" formatCode="#,##0.00">
                  <c:v>2550.6753313315339</c:v>
                </c:pt>
                <c:pt idx="1150" formatCode="#,##0.00">
                  <c:v>2542.1645960314077</c:v>
                </c:pt>
                <c:pt idx="1151" formatCode="#,##0.00">
                  <c:v>2531.535252215755</c:v>
                </c:pt>
                <c:pt idx="1152" formatCode="#,##0.00">
                  <c:v>2524.0394833663831</c:v>
                </c:pt>
                <c:pt idx="1153" formatCode="#,##0.00">
                  <c:v>2513.1409413174506</c:v>
                </c:pt>
                <c:pt idx="1154" formatCode="#,##0.00">
                  <c:v>2502.9114143215675</c:v>
                </c:pt>
                <c:pt idx="1155" formatCode="#,##0.00">
                  <c:v>2496.4329845926154</c:v>
                </c:pt>
                <c:pt idx="1156" formatCode="#,##0.00">
                  <c:v>2487.336385195978</c:v>
                </c:pt>
                <c:pt idx="1157" formatCode="#,##0.00">
                  <c:v>2479.5719139001617</c:v>
                </c:pt>
                <c:pt idx="1158" formatCode="#,##0.00">
                  <c:v>2471.8249048243406</c:v>
                </c:pt>
                <c:pt idx="1159" formatCode="#,##0.00">
                  <c:v>2469.1668154461959</c:v>
                </c:pt>
                <c:pt idx="1160" formatCode="#,##0.00">
                  <c:v>2473.4701334700489</c:v>
                </c:pt>
                <c:pt idx="1161" formatCode="#,##0.00">
                  <c:v>2477.9291078344168</c:v>
                </c:pt>
                <c:pt idx="1162" formatCode="#,##0.00">
                  <c:v>2482.5426917906657</c:v>
                </c:pt>
                <c:pt idx="1163" formatCode="#,##0.00">
                  <c:v>2484.0266944924992</c:v>
                </c:pt>
                <c:pt idx="1164" formatCode="#,##0.00">
                  <c:v>2484.4423154667679</c:v>
                </c:pt>
                <c:pt idx="1165" formatCode="#,##0.00">
                  <c:v>2487.6652131459696</c:v>
                </c:pt>
                <c:pt idx="1166" formatCode="#,##0.00">
                  <c:v>2506.6373374308823</c:v>
                </c:pt>
                <c:pt idx="1167" formatCode="#,##0.00">
                  <c:v>2520.7401195699495</c:v>
                </c:pt>
                <c:pt idx="1168" formatCode="#,##0.00">
                  <c:v>2535.91506356321</c:v>
                </c:pt>
                <c:pt idx="1169" formatCode="#,##0.00">
                  <c:v>2558.1975013394126</c:v>
                </c:pt>
                <c:pt idx="1170" formatCode="#,##0.00">
                  <c:v>2575.2197161843287</c:v>
                </c:pt>
                <c:pt idx="1171" formatCode="#,##0.00">
                  <c:v>2583.416506413057</c:v>
                </c:pt>
                <c:pt idx="1172" formatCode="#,##0.00">
                  <c:v>2588.511747894855</c:v>
                </c:pt>
                <c:pt idx="1173" formatCode="#,##0.00">
                  <c:v>2597.1419956523609</c:v>
                </c:pt>
                <c:pt idx="1174" formatCode="#,##0.00">
                  <c:v>2598.6324643855555</c:v>
                </c:pt>
                <c:pt idx="1175" formatCode="#,##0.00">
                  <c:v>2600.1890596590924</c:v>
                </c:pt>
                <c:pt idx="1176" formatCode="#,##0.00">
                  <c:v>2601.3099418578513</c:v>
                </c:pt>
                <c:pt idx="1177" formatCode="#,##0.00">
                  <c:v>2604.4146728230749</c:v>
                </c:pt>
                <c:pt idx="1178" formatCode="#,##0.00">
                  <c:v>2625.781597514539</c:v>
                </c:pt>
                <c:pt idx="1179" formatCode="#,##0.00">
                  <c:v>2630.774818637537</c:v>
                </c:pt>
                <c:pt idx="1180" formatCode="#,##0.00">
                  <c:v>2641.0631831763858</c:v>
                </c:pt>
                <c:pt idx="1181" formatCode="#,##0.00">
                  <c:v>2646.0572763854661</c:v>
                </c:pt>
                <c:pt idx="1182" formatCode="#,##0.00">
                  <c:v>2655.3434545625569</c:v>
                </c:pt>
                <c:pt idx="1183" formatCode="#,##0.00">
                  <c:v>2661.4964653898173</c:v>
                </c:pt>
                <c:pt idx="1184" formatCode="#,##0.00">
                  <c:v>2674.5608892902574</c:v>
                </c:pt>
                <c:pt idx="1185" formatCode="#,##0.00">
                  <c:v>2691.7818480092169</c:v>
                </c:pt>
                <c:pt idx="1186" formatCode="#,##0.00">
                  <c:v>2707.7801756949675</c:v>
                </c:pt>
                <c:pt idx="1187" formatCode="#,##0.00">
                  <c:v>2721.4154555184473</c:v>
                </c:pt>
                <c:pt idx="1188" formatCode="#,##0.00">
                  <c:v>2722.3825422657005</c:v>
                </c:pt>
                <c:pt idx="1189" formatCode="#,##0.00">
                  <c:v>2721.6286457552187</c:v>
                </c:pt>
                <c:pt idx="1190" formatCode="#,##0.00">
                  <c:v>2718.8816093596329</c:v>
                </c:pt>
                <c:pt idx="1191" formatCode="#,##0.00">
                  <c:v>2723.6360977656636</c:v>
                </c:pt>
                <c:pt idx="1192" formatCode="#,##0.00">
                  <c:v>2724.4545958000831</c:v>
                </c:pt>
                <c:pt idx="1193" formatCode="#,##0.00">
                  <c:v>2722.7613922525538</c:v>
                </c:pt>
                <c:pt idx="1194" formatCode="#,##0.00">
                  <c:v>2642.4467563897447</c:v>
                </c:pt>
                <c:pt idx="1195" formatCode="#,##0.00">
                  <c:v>2614.0861154989261</c:v>
                </c:pt>
                <c:pt idx="1196" formatCode="#,##0.00">
                  <c:v>2593.1026368137032</c:v>
                </c:pt>
                <c:pt idx="1197" formatCode="#,##0.00">
                  <c:v>2565.7659106345031</c:v>
                </c:pt>
                <c:pt idx="1198" formatCode="#,##0.00">
                  <c:v>2556.5382324666466</c:v>
                </c:pt>
                <c:pt idx="1199" formatCode="#,##0.00">
                  <c:v>2541.0941634828464</c:v>
                </c:pt>
                <c:pt idx="1200" formatCode="#,##0.00">
                  <c:v>2524.7129605800778</c:v>
                </c:pt>
                <c:pt idx="1201" formatCode="#,##0.00">
                  <c:v>2510.0025932778676</c:v>
                </c:pt>
                <c:pt idx="1202" formatCode="#,##0.00">
                  <c:v>2500.7144537837507</c:v>
                </c:pt>
                <c:pt idx="1203" formatCode="#,##0.00">
                  <c:v>2486.3664905058499</c:v>
                </c:pt>
                <c:pt idx="1204" formatCode="#,##0.00">
                  <c:v>2508.6372762168576</c:v>
                </c:pt>
                <c:pt idx="1205" formatCode="#,##0.00">
                  <c:v>2527.3543557013886</c:v>
                </c:pt>
                <c:pt idx="1206" formatCode="#,##0.00">
                  <c:v>2539.9579481167557</c:v>
                </c:pt>
                <c:pt idx="1207" formatCode="#,##0.00">
                  <c:v>2548.5824124861597</c:v>
                </c:pt>
                <c:pt idx="1208" formatCode="#,##0.00">
                  <c:v>2551.1049964483923</c:v>
                </c:pt>
                <c:pt idx="1209" formatCode="#,##0.00">
                  <c:v>2562.8272184235889</c:v>
                </c:pt>
                <c:pt idx="1210" formatCode="#,##0.00">
                  <c:v>2573.7734725878204</c:v>
                </c:pt>
                <c:pt idx="1211" formatCode="#,##0.00">
                  <c:v>2583.9777183997294</c:v>
                </c:pt>
                <c:pt idx="1212" formatCode="#,##0.00">
                  <c:v>2594.2388894874325</c:v>
                </c:pt>
                <c:pt idx="1213" formatCode="#,##0.00">
                  <c:v>2594.1333201793523</c:v>
                </c:pt>
                <c:pt idx="1214" formatCode="#,##0.00">
                  <c:v>2590.2184668278901</c:v>
                </c:pt>
                <c:pt idx="1215" formatCode="#,##0.00">
                  <c:v>2587.6977241425175</c:v>
                </c:pt>
                <c:pt idx="1216" formatCode="#,##0.00">
                  <c:v>2592.0720758932084</c:v>
                </c:pt>
                <c:pt idx="1217" formatCode="#,##0.00">
                  <c:v>2601.0765858419995</c:v>
                </c:pt>
                <c:pt idx="1218" formatCode="#,##0.00">
                  <c:v>2608.634524229104</c:v>
                </c:pt>
                <c:pt idx="1219" formatCode="#,##0.00">
                  <c:v>2612.0028172887223</c:v>
                </c:pt>
                <c:pt idx="1220" formatCode="#,##0.00">
                  <c:v>2617.9827567139346</c:v>
                </c:pt>
                <c:pt idx="1221" formatCode="#,##0.00">
                  <c:v>2623.8193305439331</c:v>
                </c:pt>
                <c:pt idx="1222" formatCode="#,##0.00">
                  <c:v>2630.4796764957009</c:v>
                </c:pt>
                <c:pt idx="1223" formatCode="#,##0.00">
                  <c:v>2636.3300759227222</c:v>
                </c:pt>
                <c:pt idx="1224" formatCode="#,##0.00">
                  <c:v>2642.9132770822339</c:v>
                </c:pt>
                <c:pt idx="1225" formatCode="#,##0.00">
                  <c:v>2647.7683404915083</c:v>
                </c:pt>
                <c:pt idx="1226" formatCode="#,##0.00">
                  <c:v>2645.282491871304</c:v>
                </c:pt>
                <c:pt idx="1227" formatCode="#,##0.00">
                  <c:v>2628.24869833703</c:v>
                </c:pt>
                <c:pt idx="1228" formatCode="#,##0.00">
                  <c:v>2614.6389727400719</c:v>
                </c:pt>
                <c:pt idx="1229" formatCode="#,##0.00">
                  <c:v>2603.3804464266564</c:v>
                </c:pt>
                <c:pt idx="1230" formatCode="#,##0.00">
                  <c:v>2590.6378064518276</c:v>
                </c:pt>
                <c:pt idx="1231" formatCode="#,##0.00">
                  <c:v>2571.1801030947768</c:v>
                </c:pt>
                <c:pt idx="1232" formatCode="#,##0.00">
                  <c:v>2532.3735599754527</c:v>
                </c:pt>
                <c:pt idx="1233" formatCode="#,##0.00">
                  <c:v>2509.3837237294128</c:v>
                </c:pt>
                <c:pt idx="1234" formatCode="#,##0.00">
                  <c:v>2486.4451371220193</c:v>
                </c:pt>
                <c:pt idx="1235" formatCode="#,##0.00">
                  <c:v>2476.4461962891842</c:v>
                </c:pt>
                <c:pt idx="1236" formatCode="#,##0.00">
                  <c:v>2466.4582510519426</c:v>
                </c:pt>
                <c:pt idx="1237" formatCode="#,##0.00">
                  <c:v>2459.4257971081179</c:v>
                </c:pt>
                <c:pt idx="1238" formatCode="#,##0.00">
                  <c:v>2454.9288074739716</c:v>
                </c:pt>
                <c:pt idx="1239" formatCode="#,##0.00">
                  <c:v>2454.591607327985</c:v>
                </c:pt>
                <c:pt idx="1240" formatCode="#,##0.00">
                  <c:v>2451.592140149578</c:v>
                </c:pt>
                <c:pt idx="1241" formatCode="#,##0.00">
                  <c:v>2452.8084184437303</c:v>
                </c:pt>
                <c:pt idx="1242" formatCode="#,##0.00">
                  <c:v>2473.539774198181</c:v>
                </c:pt>
                <c:pt idx="1243" formatCode="#,##0.00">
                  <c:v>2493.6706401277697</c:v>
                </c:pt>
                <c:pt idx="1244" formatCode="#,##0.00">
                  <c:v>2504.2598154221146</c:v>
                </c:pt>
                <c:pt idx="1245" formatCode="#,##0.00">
                  <c:v>2514.7927682486597</c:v>
                </c:pt>
                <c:pt idx="1246" formatCode="#,##0.00">
                  <c:v>2522.3052391575102</c:v>
                </c:pt>
                <c:pt idx="1247" formatCode="#,##0.00">
                  <c:v>2515.3953699869298</c:v>
                </c:pt>
                <c:pt idx="1248" formatCode="#,##0.00">
                  <c:v>2501.246629714286</c:v>
                </c:pt>
                <c:pt idx="1249" formatCode="#,##0.00">
                  <c:v>2496.8722492390243</c:v>
                </c:pt>
                <c:pt idx="1250" formatCode="#,##0.00">
                  <c:v>2496.4480376891984</c:v>
                </c:pt>
                <c:pt idx="1251" formatCode="#,##0.00">
                  <c:v>2496.1550322027479</c:v>
                </c:pt>
                <c:pt idx="1252" formatCode="#,##0.00">
                  <c:v>2495.376623410003</c:v>
                </c:pt>
                <c:pt idx="1253" formatCode="#,##0.00">
                  <c:v>2492.825873025582</c:v>
                </c:pt>
                <c:pt idx="1254" formatCode="#,##0.00">
                  <c:v>2504.2357649780665</c:v>
                </c:pt>
                <c:pt idx="1255" formatCode="#,##0.00">
                  <c:v>2505.0488855518179</c:v>
                </c:pt>
                <c:pt idx="1256" formatCode="#,##0.00">
                  <c:v>2502.4200951149555</c:v>
                </c:pt>
                <c:pt idx="1257" formatCode="#,##0.00">
                  <c:v>2505.4646828804971</c:v>
                </c:pt>
                <c:pt idx="1258" formatCode="#,##0.00">
                  <c:v>2513.0280656278633</c:v>
                </c:pt>
                <c:pt idx="1259" formatCode="#,##0.00">
                  <c:v>2517.3253301378836</c:v>
                </c:pt>
                <c:pt idx="1260" formatCode="#,##0.00">
                  <c:v>2519.3749783802014</c:v>
                </c:pt>
                <c:pt idx="1261" formatCode="#,##0.00">
                  <c:v>2518.4267465150019</c:v>
                </c:pt>
                <c:pt idx="1262" formatCode="#,##0.00">
                  <c:v>2520.3896290247708</c:v>
                </c:pt>
                <c:pt idx="1263" formatCode="#,##0.00">
                  <c:v>2523.1657582779931</c:v>
                </c:pt>
                <c:pt idx="1264" formatCode="#,##0.00">
                  <c:v>2516.5922321774419</c:v>
                </c:pt>
                <c:pt idx="1265" formatCode="#,##0.00">
                  <c:v>2514.0095968003025</c:v>
                </c:pt>
                <c:pt idx="1266" formatCode="#,##0.00">
                  <c:v>2515.9835593320245</c:v>
                </c:pt>
                <c:pt idx="1267" formatCode="#,##0.00">
                  <c:v>2517.7246219284216</c:v>
                </c:pt>
                <c:pt idx="1268" formatCode="#,##0.00">
                  <c:v>2523.4381744604511</c:v>
                </c:pt>
                <c:pt idx="1269" formatCode="#,##0.00">
                  <c:v>2527.5525088549862</c:v>
                </c:pt>
                <c:pt idx="1270" formatCode="#,##0.00">
                  <c:v>2529.2126372732646</c:v>
                </c:pt>
                <c:pt idx="1271" formatCode="#,##0.00">
                  <c:v>2524.2675689572025</c:v>
                </c:pt>
                <c:pt idx="1272" formatCode="#,##0.00">
                  <c:v>2518.4792480452893</c:v>
                </c:pt>
                <c:pt idx="1273" formatCode="#,##0.00">
                  <c:v>2510.3795155798698</c:v>
                </c:pt>
                <c:pt idx="1274" formatCode="#,##0.00">
                  <c:v>2511.348361638436</c:v>
                </c:pt>
                <c:pt idx="1275" formatCode="#,##0.00">
                  <c:v>2517.9734013042048</c:v>
                </c:pt>
                <c:pt idx="1276" formatCode="#,##0.00">
                  <c:v>2524.5490476524274</c:v>
                </c:pt>
                <c:pt idx="1277" formatCode="#,##0.00">
                  <c:v>2536.53293638678</c:v>
                </c:pt>
                <c:pt idx="1278" formatCode="#,##0.00">
                  <c:v>2542.4486262083728</c:v>
                </c:pt>
                <c:pt idx="1279" formatCode="#,##0.00">
                  <c:v>2549.1505255875095</c:v>
                </c:pt>
                <c:pt idx="1280" formatCode="#,##0.00">
                  <c:v>2563.3551453678419</c:v>
                </c:pt>
                <c:pt idx="1281" formatCode="#,##0.00">
                  <c:v>2586.5824814984162</c:v>
                </c:pt>
                <c:pt idx="1282" formatCode="#,##0.00">
                  <c:v>2607.1863539737501</c:v>
                </c:pt>
                <c:pt idx="1283" formatCode="#,##0.00">
                  <c:v>2631.1149832574642</c:v>
                </c:pt>
                <c:pt idx="1284" formatCode="#,##0.00">
                  <c:v>2655.9990576968062</c:v>
                </c:pt>
                <c:pt idx="1285" formatCode="#,##0.00">
                  <c:v>2666.9828360467518</c:v>
                </c:pt>
                <c:pt idx="1286" formatCode="#,##0.00">
                  <c:v>2686.1304213748554</c:v>
                </c:pt>
                <c:pt idx="1287" formatCode="#,##0.00">
                  <c:v>2700.3399382625626</c:v>
                </c:pt>
                <c:pt idx="1288" formatCode="#,##0.00">
                  <c:v>2703.9878124810007</c:v>
                </c:pt>
                <c:pt idx="1289" formatCode="#,##0.00">
                  <c:v>2697.608565944377</c:v>
                </c:pt>
                <c:pt idx="1290" formatCode="#,##0.00">
                  <c:v>2689.9568211602373</c:v>
                </c:pt>
                <c:pt idx="1291" formatCode="#,##0.00">
                  <c:v>2684.1957938189412</c:v>
                </c:pt>
                <c:pt idx="1292" formatCode="#,##0.00">
                  <c:v>2681.0293276347102</c:v>
                </c:pt>
                <c:pt idx="1293" formatCode="#,##0.00">
                  <c:v>2679.1865930226281</c:v>
                </c:pt>
                <c:pt idx="1294" formatCode="#,##0.00">
                  <c:v>2673.1364633805788</c:v>
                </c:pt>
                <c:pt idx="1295" formatCode="#,##0.00">
                  <c:v>2667.9843780609094</c:v>
                </c:pt>
                <c:pt idx="1296" formatCode="#,##0.00">
                  <c:v>2649.7888574983572</c:v>
                </c:pt>
                <c:pt idx="1297" formatCode="#,##0.00">
                  <c:v>2621.9751828296371</c:v>
                </c:pt>
                <c:pt idx="1298" formatCode="#,##0.00">
                  <c:v>2609.8873968657099</c:v>
                </c:pt>
                <c:pt idx="1299" formatCode="#,##0.00">
                  <c:v>2605.0881496203465</c:v>
                </c:pt>
                <c:pt idx="1300" formatCode="#,##0.00">
                  <c:v>2599.2307106923695</c:v>
                </c:pt>
                <c:pt idx="1301" formatCode="#,##0.00">
                  <c:v>2593.8277828191617</c:v>
                </c:pt>
                <c:pt idx="1302" formatCode="#,##0.00">
                  <c:v>2582.5536783409648</c:v>
                </c:pt>
                <c:pt idx="1303" formatCode="#,##0.00">
                  <c:v>2574.2629025375668</c:v>
                </c:pt>
                <c:pt idx="1304" formatCode="#,##0.00">
                  <c:v>2572.7132413024583</c:v>
                </c:pt>
                <c:pt idx="1305" formatCode="#,##0.00">
                  <c:v>2569.3432174556415</c:v>
                </c:pt>
                <c:pt idx="1306" formatCode="#,##0.00">
                  <c:v>2566.8274841452053</c:v>
                </c:pt>
                <c:pt idx="1307" formatCode="#,##0.00">
                  <c:v>2561.9656098830856</c:v>
                </c:pt>
                <c:pt idx="1308" formatCode="#,##0.00">
                  <c:v>2559.4654758110114</c:v>
                </c:pt>
                <c:pt idx="1309" formatCode="#,##0.00">
                  <c:v>2560.5893549796483</c:v>
                </c:pt>
                <c:pt idx="1310" formatCode="#,##0.00">
                  <c:v>2567.8392815528869</c:v>
                </c:pt>
                <c:pt idx="1311" formatCode="#,##0.00">
                  <c:v>2573.9321933283359</c:v>
                </c:pt>
                <c:pt idx="1312" formatCode="#,##0.00">
                  <c:v>2585.4751047377772</c:v>
                </c:pt>
                <c:pt idx="1313" formatCode="#,##0.00">
                  <c:v>2602.9317459521048</c:v>
                </c:pt>
                <c:pt idx="1314" formatCode="#,##0.00">
                  <c:v>2604.7728080701499</c:v>
                </c:pt>
                <c:pt idx="1315" formatCode="#,##0.00">
                  <c:v>2574.7603348436514</c:v>
                </c:pt>
                <c:pt idx="1316" formatCode="#,##0.00">
                  <c:v>2564.3633106484513</c:v>
                </c:pt>
                <c:pt idx="1317" formatCode="#,##0.00">
                  <c:v>2554.2712022159185</c:v>
                </c:pt>
                <c:pt idx="1318" formatCode="#,##0.00">
                  <c:v>2538.6488490380893</c:v>
                </c:pt>
                <c:pt idx="1319" formatCode="#,##0.00">
                  <c:v>2524.310284049544</c:v>
                </c:pt>
                <c:pt idx="1320" formatCode="#,##0.00">
                  <c:v>2510.7735511381734</c:v>
                </c:pt>
                <c:pt idx="1321" formatCode="#,##0.00">
                  <c:v>2503.3441047824681</c:v>
                </c:pt>
                <c:pt idx="1322" formatCode="#,##0.00">
                  <c:v>2497.1557034835023</c:v>
                </c:pt>
                <c:pt idx="1323" formatCode="#,##0.00">
                  <c:v>2484.4851498127282</c:v>
                </c:pt>
                <c:pt idx="1324" formatCode="#,##0.00">
                  <c:v>2473.1052330506659</c:v>
                </c:pt>
                <c:pt idx="1325" formatCode="#,##0.00">
                  <c:v>2464.7219256269286</c:v>
                </c:pt>
                <c:pt idx="1326" formatCode="#,##0.00">
                  <c:v>2471.9867675526207</c:v>
                </c:pt>
                <c:pt idx="1327" formatCode="#,##0.00">
                  <c:v>2476.1878348865398</c:v>
                </c:pt>
                <c:pt idx="1328" formatCode="#,##0.00">
                  <c:v>2485.0157817057866</c:v>
                </c:pt>
                <c:pt idx="1329" formatCode="#,##0.00">
                  <c:v>2495.0864900543006</c:v>
                </c:pt>
                <c:pt idx="1330" formatCode="#,##0.00">
                  <c:v>2501.0808409303272</c:v>
                </c:pt>
                <c:pt idx="1331" formatCode="#,##0.00">
                  <c:v>2503.7916705389353</c:v>
                </c:pt>
                <c:pt idx="1332" formatCode="#,##0.00">
                  <c:v>2506.4307211041646</c:v>
                </c:pt>
                <c:pt idx="1333" formatCode="#,##0.00">
                  <c:v>2508.3518039765381</c:v>
                </c:pt>
                <c:pt idx="1334" formatCode="#,##0.00">
                  <c:v>2516.1001329837036</c:v>
                </c:pt>
                <c:pt idx="1335" formatCode="#,##0.00">
                  <c:v>2518.233024542862</c:v>
                </c:pt>
                <c:pt idx="1336" formatCode="#,##0.00">
                  <c:v>2517.8632919087331</c:v>
                </c:pt>
                <c:pt idx="1337" formatCode="#,##0.00">
                  <c:v>2525.8058443739305</c:v>
                </c:pt>
                <c:pt idx="1338" formatCode="#,##0.00">
                  <c:v>2529.4458225566063</c:v>
                </c:pt>
                <c:pt idx="1339" formatCode="#,##0.00">
                  <c:v>2535.4518486731331</c:v>
                </c:pt>
                <c:pt idx="1340" formatCode="#,##0.00">
                  <c:v>2537.3270165589242</c:v>
                </c:pt>
                <c:pt idx="1341" formatCode="#,##0.00">
                  <c:v>2544.5397241103724</c:v>
                </c:pt>
                <c:pt idx="1342" formatCode="#,##0.00">
                  <c:v>2552.9571918036067</c:v>
                </c:pt>
                <c:pt idx="1343" formatCode="#,##0.00">
                  <c:v>2562.8085364981644</c:v>
                </c:pt>
                <c:pt idx="1344" formatCode="#,##0.00">
                  <c:v>2575.8236674763043</c:v>
                </c:pt>
                <c:pt idx="1345" formatCode="#,##0.00">
                  <c:v>2591.2568046306219</c:v>
                </c:pt>
                <c:pt idx="1346" formatCode="#,##0.00">
                  <c:v>2600.6714865842005</c:v>
                </c:pt>
                <c:pt idx="1347" formatCode="#,##0.00">
                  <c:v>2605.7533216632578</c:v>
                </c:pt>
                <c:pt idx="1348" formatCode="#,##0.00">
                  <c:v>2608.5281885549207</c:v>
                </c:pt>
                <c:pt idx="1349" formatCode="#,##0.00">
                  <c:v>2607.7695589729428</c:v>
                </c:pt>
                <c:pt idx="1350" formatCode="#,##0.00">
                  <c:v>2605.8245640561527</c:v>
                </c:pt>
                <c:pt idx="1351" formatCode="#,##0.00">
                  <c:v>2601.942421349293</c:v>
                </c:pt>
                <c:pt idx="1352" formatCode="#,##0.00">
                  <c:v>2600.1941563208443</c:v>
                </c:pt>
                <c:pt idx="1353" formatCode="#,##0.00">
                  <c:v>2598.3001697603058</c:v>
                </c:pt>
                <c:pt idx="1354" formatCode="#,##0.00">
                  <c:v>2586.7499247497053</c:v>
                </c:pt>
                <c:pt idx="1355" formatCode="#,##0.00">
                  <c:v>2577.2628563321809</c:v>
                </c:pt>
                <c:pt idx="1356" formatCode="#,##0.00">
                  <c:v>2568.5632877771118</c:v>
                </c:pt>
                <c:pt idx="1357" formatCode="#,##0.00">
                  <c:v>2560.960539317954</c:v>
                </c:pt>
                <c:pt idx="1358" formatCode="#,##0.00">
                  <c:v>2549.1059696280627</c:v>
                </c:pt>
                <c:pt idx="1359" formatCode="#,##0.00">
                  <c:v>2544.7234932054894</c:v>
                </c:pt>
                <c:pt idx="1360" formatCode="#,##0.00">
                  <c:v>2544.1769397899448</c:v>
                </c:pt>
                <c:pt idx="1361" formatCode="#,##0.00">
                  <c:v>2542.8606140124643</c:v>
                </c:pt>
                <c:pt idx="1362" formatCode="#,##0.00">
                  <c:v>2537.1568061285238</c:v>
                </c:pt>
                <c:pt idx="1363" formatCode="#,##0.00">
                  <c:v>2534.6602995602666</c:v>
                </c:pt>
                <c:pt idx="1364" formatCode="#,##0.00">
                  <c:v>2539.9291259714578</c:v>
                </c:pt>
                <c:pt idx="1365" formatCode="#,##0.00">
                  <c:v>2549.8625710104129</c:v>
                </c:pt>
                <c:pt idx="1366" formatCode="#,##0.00">
                  <c:v>2554.2544052492876</c:v>
                </c:pt>
                <c:pt idx="1367" formatCode="#,##0.00">
                  <c:v>2562.2687430013184</c:v>
                </c:pt>
                <c:pt idx="1368" formatCode="#,##0.00">
                  <c:v>2569.7647807085586</c:v>
                </c:pt>
                <c:pt idx="1369" formatCode="#,##0.00">
                  <c:v>2575.5873158914683</c:v>
                </c:pt>
                <c:pt idx="1370" formatCode="#,##0.00">
                  <c:v>2579.2290254133331</c:v>
                </c:pt>
                <c:pt idx="1371" formatCode="#,##0.00">
                  <c:v>2584.0539749219229</c:v>
                </c:pt>
                <c:pt idx="1372" formatCode="#,##0.00">
                  <c:v>2587.566794661459</c:v>
                </c:pt>
                <c:pt idx="1373" formatCode="#,##0.00">
                  <c:v>2580.8770278120455</c:v>
                </c:pt>
                <c:pt idx="1374" formatCode="#,##0.00">
                  <c:v>2552.1138379502809</c:v>
                </c:pt>
                <c:pt idx="1375" formatCode="#,##0.00">
                  <c:v>2545.9831483203156</c:v>
                </c:pt>
                <c:pt idx="1376" formatCode="#,##0.00">
                  <c:v>2542.145441681675</c:v>
                </c:pt>
                <c:pt idx="1377" formatCode="#,##0.00">
                  <c:v>2539.2097160485287</c:v>
                </c:pt>
                <c:pt idx="1378" formatCode="#,##0.00">
                  <c:v>2536.882097299218</c:v>
                </c:pt>
                <c:pt idx="1379" formatCode="#,##0.00">
                  <c:v>2535.6732399393159</c:v>
                </c:pt>
                <c:pt idx="1380" formatCode="#,##0.00">
                  <c:v>2533.0285935187426</c:v>
                </c:pt>
                <c:pt idx="1381" formatCode="#,##0.00">
                  <c:v>2529.2565879084741</c:v>
                </c:pt>
                <c:pt idx="1382" formatCode="#,##0.00">
                  <c:v>2522.097131704923</c:v>
                </c:pt>
                <c:pt idx="1383" formatCode="#,##0.00">
                  <c:v>2517.1027797505317</c:v>
                </c:pt>
                <c:pt idx="1384" formatCode="#,##0.00">
                  <c:v>2527.3258439606175</c:v>
                </c:pt>
                <c:pt idx="1385" formatCode="#,##0.00">
                  <c:v>2526.8947838479939</c:v>
                </c:pt>
                <c:pt idx="1386" formatCode="#,##0.00">
                  <c:v>2526.9424481989604</c:v>
                </c:pt>
                <c:pt idx="1387" formatCode="#,##0.00">
                  <c:v>2522.3390220185188</c:v>
                </c:pt>
                <c:pt idx="1388" formatCode="#,##0.00">
                  <c:v>2515.270329639874</c:v>
                </c:pt>
                <c:pt idx="1389" formatCode="#,##0.00">
                  <c:v>2511.5055209682032</c:v>
                </c:pt>
                <c:pt idx="1390" formatCode="#,##0.00">
                  <c:v>2508.6565918682745</c:v>
                </c:pt>
                <c:pt idx="1391" formatCode="#,##0.00">
                  <c:v>2504.046474531734</c:v>
                </c:pt>
                <c:pt idx="1392" formatCode="#,##0.00">
                  <c:v>2503.2414676351236</c:v>
                </c:pt>
                <c:pt idx="1393" formatCode="#,##0.00">
                  <c:v>2510.7446347288251</c:v>
                </c:pt>
                <c:pt idx="1394" formatCode="#,##0.00">
                  <c:v>2514.1790777533365</c:v>
                </c:pt>
                <c:pt idx="1395" formatCode="#,##0.00">
                  <c:v>2520.8814275799764</c:v>
                </c:pt>
                <c:pt idx="1396" formatCode="#,##0.00">
                  <c:v>2530.1485796105212</c:v>
                </c:pt>
                <c:pt idx="1397" formatCode="#,##0.00">
                  <c:v>2555.6119181257977</c:v>
                </c:pt>
                <c:pt idx="1398" formatCode="#,##0.00">
                  <c:v>2570.8042230660026</c:v>
                </c:pt>
                <c:pt idx="1399" formatCode="#,##0.00">
                  <c:v>2591.8267862066891</c:v>
                </c:pt>
                <c:pt idx="1400" formatCode="#,##0.00">
                  <c:v>2600.6527067369902</c:v>
                </c:pt>
                <c:pt idx="1401" formatCode="#,##0.00">
                  <c:v>2626.5812911650255</c:v>
                </c:pt>
                <c:pt idx="1402" formatCode="#,##0.00">
                  <c:v>2641.3540313431522</c:v>
                </c:pt>
                <c:pt idx="1403" formatCode="#,##0.00">
                  <c:v>2657.4369786250368</c:v>
                </c:pt>
                <c:pt idx="1404" formatCode="#,##0.00">
                  <c:v>2668.0485823329072</c:v>
                </c:pt>
                <c:pt idx="1405" formatCode="#,##0.00">
                  <c:v>2660.0779817051284</c:v>
                </c:pt>
                <c:pt idx="1406" formatCode="#,##0.00">
                  <c:v>2653.5473690358608</c:v>
                </c:pt>
                <c:pt idx="1407" formatCode="#,##0.00">
                  <c:v>2643.6679106065944</c:v>
                </c:pt>
                <c:pt idx="1408" formatCode="#,##0.00">
                  <c:v>2632.966791277177</c:v>
                </c:pt>
                <c:pt idx="1409" formatCode="#,##0.00">
                  <c:v>2623.9825835730985</c:v>
                </c:pt>
                <c:pt idx="1410" formatCode="#,##0.00">
                  <c:v>2615.7350176231021</c:v>
                </c:pt>
                <c:pt idx="1411" formatCode="#,##0.00">
                  <c:v>2604.5594841550378</c:v>
                </c:pt>
                <c:pt idx="1412" formatCode="#,##0.00">
                  <c:v>2596.5590234319507</c:v>
                </c:pt>
                <c:pt idx="1413" formatCode="#,##0.00">
                  <c:v>2589.8920004447032</c:v>
                </c:pt>
                <c:pt idx="1414" formatCode="#,##0.00">
                  <c:v>2578.4941875933396</c:v>
                </c:pt>
                <c:pt idx="1415" formatCode="#,##0.00">
                  <c:v>2573.8129642686777</c:v>
                </c:pt>
                <c:pt idx="1416" formatCode="#,##0.00">
                  <c:v>2571.8087813496518</c:v>
                </c:pt>
                <c:pt idx="1417" formatCode="#,##0.00">
                  <c:v>2570.2199946224559</c:v>
                </c:pt>
                <c:pt idx="1418" formatCode="#,##0.00">
                  <c:v>2566.5307853516592</c:v>
                </c:pt>
                <c:pt idx="1419" formatCode="#,##0.00">
                  <c:v>2564.3213326454179</c:v>
                </c:pt>
                <c:pt idx="1420" formatCode="#,##0.00">
                  <c:v>2563.9730334459609</c:v>
                </c:pt>
                <c:pt idx="1421" formatCode="#,##0.00">
                  <c:v>2563.5280918520325</c:v>
                </c:pt>
                <c:pt idx="1422" formatCode="#,##0.00">
                  <c:v>2557.9503962390149</c:v>
                </c:pt>
                <c:pt idx="1423" formatCode="#,##0.00">
                  <c:v>2553.2786495852824</c:v>
                </c:pt>
                <c:pt idx="1424" formatCode="#,##0.00">
                  <c:v>2551.0444159192111</c:v>
                </c:pt>
                <c:pt idx="1425" formatCode="#,##0.00">
                  <c:v>2549.3005922021844</c:v>
                </c:pt>
                <c:pt idx="1426" formatCode="#,##0.00">
                  <c:v>2548.9394473051157</c:v>
                </c:pt>
                <c:pt idx="1427" formatCode="#,##0.00">
                  <c:v>2550.4604270398022</c:v>
                </c:pt>
                <c:pt idx="1428" formatCode="#,##0.00">
                  <c:v>2556.6861667860553</c:v>
                </c:pt>
                <c:pt idx="1429" formatCode="#,##0.00">
                  <c:v>2563.8176374243576</c:v>
                </c:pt>
                <c:pt idx="1430" formatCode="#,##0.00">
                  <c:v>2570.4336871046103</c:v>
                </c:pt>
                <c:pt idx="1431" formatCode="#,##0.00">
                  <c:v>2579.0616654829705</c:v>
                </c:pt>
                <c:pt idx="1432" formatCode="#,##0.00">
                  <c:v>2605.4295121991354</c:v>
                </c:pt>
                <c:pt idx="1433" formatCode="#,##0.00">
                  <c:v>2623.7951006411827</c:v>
                </c:pt>
                <c:pt idx="1434" formatCode="#,##0.00">
                  <c:v>2630.3381933387313</c:v>
                </c:pt>
                <c:pt idx="1435" formatCode="#,##0.00">
                  <c:v>2638.763631639471</c:v>
                </c:pt>
                <c:pt idx="1436" formatCode="#,##0.00">
                  <c:v>2642.3735615115934</c:v>
                </c:pt>
                <c:pt idx="1437" formatCode="#,##0.00">
                  <c:v>2645.9506380482635</c:v>
                </c:pt>
                <c:pt idx="1438" formatCode="#,##0.00">
                  <c:v>2639.5843445766845</c:v>
                </c:pt>
                <c:pt idx="1439" formatCode="#,##0.00">
                  <c:v>2613.9392364723603</c:v>
                </c:pt>
                <c:pt idx="1440" formatCode="#,##0.00">
                  <c:v>2603.7837595903807</c:v>
                </c:pt>
                <c:pt idx="1441" formatCode="#,##0.00">
                  <c:v>2594.2151937176891</c:v>
                </c:pt>
                <c:pt idx="1442" formatCode="#,##0.00">
                  <c:v>2568.8299357409251</c:v>
                </c:pt>
                <c:pt idx="1443" formatCode="#,##0.00">
                  <c:v>2549.5916192548698</c:v>
                </c:pt>
                <c:pt idx="1444" formatCode="#,##0.00">
                  <c:v>2541.3009922809756</c:v>
                </c:pt>
                <c:pt idx="1445" formatCode="#,##0.00">
                  <c:v>2534.09699578858</c:v>
                </c:pt>
                <c:pt idx="1446" formatCode="#,##0.00">
                  <c:v>2527.7722501987491</c:v>
                </c:pt>
                <c:pt idx="1447" formatCode="#,##0.00">
                  <c:v>2521.6264190681154</c:v>
                </c:pt>
                <c:pt idx="1448" formatCode="#,##0.00">
                  <c:v>2506.1516976927874</c:v>
                </c:pt>
                <c:pt idx="1449" formatCode="#,##0.00">
                  <c:v>2507.0754452378005</c:v>
                </c:pt>
                <c:pt idx="1450" formatCode="#,##0.00">
                  <c:v>2510.6651873369578</c:v>
                </c:pt>
                <c:pt idx="1451" formatCode="#,##0.00">
                  <c:v>2514.2680236564124</c:v>
                </c:pt>
                <c:pt idx="1452" formatCode="#,##0.00">
                  <c:v>2521.7420935042078</c:v>
                </c:pt>
                <c:pt idx="1453" formatCode="#,##0.00">
                  <c:v>2523.1353390984405</c:v>
                </c:pt>
                <c:pt idx="1454" formatCode="#,##0.00">
                  <c:v>2519.8424153792503</c:v>
                </c:pt>
                <c:pt idx="1455" formatCode="#,##0.00">
                  <c:v>2516.0518769392665</c:v>
                </c:pt>
                <c:pt idx="1456" formatCode="#,##0.00">
                  <c:v>2509.9232898531241</c:v>
                </c:pt>
                <c:pt idx="1457" formatCode="#,##0.00">
                  <c:v>2503.4819722080579</c:v>
                </c:pt>
                <c:pt idx="1458" formatCode="#,##0.00">
                  <c:v>2501.2997060731914</c:v>
                </c:pt>
                <c:pt idx="1459" formatCode="#,##0.00">
                  <c:v>2481.5690712079763</c:v>
                </c:pt>
                <c:pt idx="1460" formatCode="#,##0.00">
                  <c:v>2464.6735538114563</c:v>
                </c:pt>
                <c:pt idx="1461" formatCode="#,##0.00">
                  <c:v>2450.7478635754514</c:v>
                </c:pt>
                <c:pt idx="1462" formatCode="#,##0.00">
                  <c:v>2434.2901061364391</c:v>
                </c:pt>
                <c:pt idx="1463" formatCode="#,##0.00">
                  <c:v>2420.2516396993465</c:v>
                </c:pt>
                <c:pt idx="1464" formatCode="#,##0.00">
                  <c:v>2409.5520451421098</c:v>
                </c:pt>
                <c:pt idx="1465" formatCode="#,##0.00">
                  <c:v>2403.6155981356587</c:v>
                </c:pt>
                <c:pt idx="1466" formatCode="#,##0.00">
                  <c:v>2391.90426250463</c:v>
                </c:pt>
                <c:pt idx="1467" formatCode="#,##0.00">
                  <c:v>2380.240054216606</c:v>
                </c:pt>
                <c:pt idx="1468" formatCode="#,##0.00">
                  <c:v>2376.7151535127705</c:v>
                </c:pt>
                <c:pt idx="1469" formatCode="#,##0.00">
                  <c:v>2370.9494217555766</c:v>
                </c:pt>
                <c:pt idx="1470" formatCode="#,##0.00">
                  <c:v>2370.2286053908228</c:v>
                </c:pt>
                <c:pt idx="1471" formatCode="#,##0.00">
                  <c:v>2367.8462527396218</c:v>
                </c:pt>
                <c:pt idx="1472" formatCode="#,##0.00">
                  <c:v>2367.048511056566</c:v>
                </c:pt>
                <c:pt idx="1473" formatCode="#,##0.00">
                  <c:v>2365.010706533893</c:v>
                </c:pt>
                <c:pt idx="1474" formatCode="#,##0.00">
                  <c:v>2359.0950556127218</c:v>
                </c:pt>
                <c:pt idx="1475" formatCode="#,##0.00">
                  <c:v>2355.3989607938097</c:v>
                </c:pt>
                <c:pt idx="1476" formatCode="#,##0.00">
                  <c:v>2354.1198862982806</c:v>
                </c:pt>
                <c:pt idx="1477" formatCode="#,##0.00">
                  <c:v>2355.6579238856034</c:v>
                </c:pt>
                <c:pt idx="1478" formatCode="#,##0.00">
                  <c:v>2358.067728238826</c:v>
                </c:pt>
                <c:pt idx="1479" formatCode="#,##0.00">
                  <c:v>2356.9232629627186</c:v>
                </c:pt>
                <c:pt idx="1480" formatCode="#,##0.00">
                  <c:v>2357.1736956086293</c:v>
                </c:pt>
                <c:pt idx="1481" formatCode="#,##0.00">
                  <c:v>2359.9136927566115</c:v>
                </c:pt>
                <c:pt idx="1482" formatCode="#,##0.00">
                  <c:v>2365.802952105832</c:v>
                </c:pt>
                <c:pt idx="1483" formatCode="#,##0.00">
                  <c:v>2375.1473017789576</c:v>
                </c:pt>
                <c:pt idx="1484" formatCode="#,##0.00">
                  <c:v>2382.7816695237575</c:v>
                </c:pt>
                <c:pt idx="1485" formatCode="#,##0.00">
                  <c:v>2387.7655012847808</c:v>
                </c:pt>
                <c:pt idx="1486" formatCode="#,##0.00">
                  <c:v>2399.9812669036564</c:v>
                </c:pt>
                <c:pt idx="1487" formatCode="#,##0.00">
                  <c:v>2403.8102978320035</c:v>
                </c:pt>
                <c:pt idx="1488" formatCode="#,##0.00">
                  <c:v>2415.1015496251944</c:v>
                </c:pt>
                <c:pt idx="1489" formatCode="#,##0.00">
                  <c:v>2426.7908243157435</c:v>
                </c:pt>
                <c:pt idx="1490" formatCode="#,##0.00">
                  <c:v>2430.3640580293822</c:v>
                </c:pt>
                <c:pt idx="1491" formatCode="#,##0.00">
                  <c:v>2432.6731635493143</c:v>
                </c:pt>
                <c:pt idx="1492" formatCode="#,##0.00">
                  <c:v>2432.8830393908888</c:v>
                </c:pt>
                <c:pt idx="1493" formatCode="#,##0.00">
                  <c:v>2429.9862321856285</c:v>
                </c:pt>
                <c:pt idx="1494" formatCode="#,##0.00">
                  <c:v>2418.2032298105541</c:v>
                </c:pt>
                <c:pt idx="1495" formatCode="#,##0.00">
                  <c:v>2411.7164593806269</c:v>
                </c:pt>
                <c:pt idx="1496" formatCode="#,##0.00">
                  <c:v>2404.8254241635696</c:v>
                </c:pt>
                <c:pt idx="1497" formatCode="#,##0.00">
                  <c:v>2402.9005305796495</c:v>
                </c:pt>
                <c:pt idx="1498" formatCode="#,##0.00">
                  <c:v>2389.0280956679421</c:v>
                </c:pt>
                <c:pt idx="1499" formatCode="#,##0.00">
                  <c:v>2374.8851034109343</c:v>
                </c:pt>
                <c:pt idx="1500" formatCode="#,##0.00">
                  <c:v>2355.0219055810931</c:v>
                </c:pt>
                <c:pt idx="1501" formatCode="#,##0.00">
                  <c:v>2343.4650428688778</c:v>
                </c:pt>
                <c:pt idx="1502" formatCode="#,##0.00">
                  <c:v>2333.3251234593658</c:v>
                </c:pt>
                <c:pt idx="1503" formatCode="#,##0.00">
                  <c:v>2325.9791724491811</c:v>
                </c:pt>
                <c:pt idx="1504" formatCode="#,##0.00">
                  <c:v>2321.3520447528585</c:v>
                </c:pt>
                <c:pt idx="1505" formatCode="#,##0.00">
                  <c:v>2313.2224476315741</c:v>
                </c:pt>
                <c:pt idx="1506" formatCode="#,##0.00">
                  <c:v>2301.1914934770152</c:v>
                </c:pt>
                <c:pt idx="1507" formatCode="#,##0.00">
                  <c:v>2293.701649704642</c:v>
                </c:pt>
                <c:pt idx="1508" formatCode="#,##0.00">
                  <c:v>2286.1798882613484</c:v>
                </c:pt>
                <c:pt idx="1509" formatCode="#,##0.00">
                  <c:v>2280.9927478878703</c:v>
                </c:pt>
                <c:pt idx="1510" formatCode="#,##0.00">
                  <c:v>2286.7824589760239</c:v>
                </c:pt>
                <c:pt idx="1511" formatCode="#,##0.00">
                  <c:v>2297.9338682919852</c:v>
                </c:pt>
                <c:pt idx="1512" formatCode="#,##0.00">
                  <c:v>2310.4457800293712</c:v>
                </c:pt>
                <c:pt idx="1513" formatCode="#,##0.00">
                  <c:v>2322.2946673530141</c:v>
                </c:pt>
                <c:pt idx="1514" formatCode="#,##0.00">
                  <c:v>2330.1176471563208</c:v>
                </c:pt>
                <c:pt idx="1515" formatCode="#,##0.00">
                  <c:v>2341.9166395501256</c:v>
                </c:pt>
                <c:pt idx="1516" formatCode="#,##0.00">
                  <c:v>2361.4053953387279</c:v>
                </c:pt>
                <c:pt idx="1517" formatCode="#,##0.00">
                  <c:v>2368.4192274284019</c:v>
                </c:pt>
                <c:pt idx="1518" formatCode="#,##0.00">
                  <c:v>2361.8028734080103</c:v>
                </c:pt>
                <c:pt idx="1519" formatCode="#,##0.00">
                  <c:v>2356.9564290648459</c:v>
                </c:pt>
                <c:pt idx="1520" formatCode="#,##0.00">
                  <c:v>2345.8540009094954</c:v>
                </c:pt>
                <c:pt idx="1521" formatCode="#,##0.00">
                  <c:v>2324.1465356781296</c:v>
                </c:pt>
                <c:pt idx="1522" formatCode="#,##0.00">
                  <c:v>2310.9952492996977</c:v>
                </c:pt>
                <c:pt idx="1523" formatCode="#,##0.00">
                  <c:v>2298.9517326510204</c:v>
                </c:pt>
                <c:pt idx="1524" formatCode="#,##0.00">
                  <c:v>2288.5853707272686</c:v>
                </c:pt>
                <c:pt idx="1525" formatCode="#,##0.00">
                  <c:v>2280.837275177546</c:v>
                </c:pt>
                <c:pt idx="1526" formatCode="#,##0.00">
                  <c:v>2271.3245327193754</c:v>
                </c:pt>
                <c:pt idx="1527" formatCode="#,##0.00">
                  <c:v>2268.9225656268504</c:v>
                </c:pt>
                <c:pt idx="1528" formatCode="#,##0.00">
                  <c:v>2266.6370003914067</c:v>
                </c:pt>
                <c:pt idx="1529" formatCode="#,##0.00">
                  <c:v>2261.7876601468497</c:v>
                </c:pt>
                <c:pt idx="1530" formatCode="#,##0.00">
                  <c:v>2260.930745866393</c:v>
                </c:pt>
                <c:pt idx="1531" formatCode="#,##0.00">
                  <c:v>2264.0100123254178</c:v>
                </c:pt>
                <c:pt idx="1532" formatCode="#,##0.00">
                  <c:v>2250.2652556103176</c:v>
                </c:pt>
                <c:pt idx="1533" formatCode="#,##0.00">
                  <c:v>2247.7986449308601</c:v>
                </c:pt>
                <c:pt idx="1534" formatCode="#,##0.00">
                  <c:v>2251.0659751797848</c:v>
                </c:pt>
                <c:pt idx="1535" formatCode="#,##0.00">
                  <c:v>2262.519118547571</c:v>
                </c:pt>
                <c:pt idx="1536" formatCode="#,##0.00">
                  <c:v>2268.383313927467</c:v>
                </c:pt>
                <c:pt idx="1537" formatCode="#,##0.00">
                  <c:v>2269.7010394503013</c:v>
                </c:pt>
                <c:pt idx="1538" formatCode="#,##0.00">
                  <c:v>2276.8088484045002</c:v>
                </c:pt>
                <c:pt idx="1539" formatCode="#,##0.00">
                  <c:v>2287.4106144451089</c:v>
                </c:pt>
                <c:pt idx="1540" formatCode="#,##0.00">
                  <c:v>2301.9728016131835</c:v>
                </c:pt>
                <c:pt idx="1541" formatCode="#,##0.00">
                  <c:v>2314.4493549850217</c:v>
                </c:pt>
                <c:pt idx="1542" formatCode="#,##0.00">
                  <c:v>2334.006559588212</c:v>
                </c:pt>
                <c:pt idx="1543" formatCode="#,##0.00">
                  <c:v>2343.3709519438894</c:v>
                </c:pt>
                <c:pt idx="1544" formatCode="#,##0.00">
                  <c:v>2347.5454502269881</c:v>
                </c:pt>
                <c:pt idx="1545" formatCode="#,##0.00">
                  <c:v>2356.4255583117924</c:v>
                </c:pt>
                <c:pt idx="1546" formatCode="#,##0.00">
                  <c:v>2366.0687832990216</c:v>
                </c:pt>
                <c:pt idx="1547" formatCode="#,##0.00">
                  <c:v>2377.1911174623565</c:v>
                </c:pt>
                <c:pt idx="1548" formatCode="#,##0.00">
                  <c:v>2391.5370296376677</c:v>
                </c:pt>
                <c:pt idx="1549" formatCode="#,##0.00">
                  <c:v>2409.2958183167448</c:v>
                </c:pt>
                <c:pt idx="1550" formatCode="#,##0.00">
                  <c:v>2417.4566337223068</c:v>
                </c:pt>
                <c:pt idx="1551" formatCode="#,##0.00">
                  <c:v>2427.570355415613</c:v>
                </c:pt>
                <c:pt idx="1552" formatCode="#,##0.00">
                  <c:v>2448.0430240227029</c:v>
                </c:pt>
                <c:pt idx="1553" formatCode="#,##0.00">
                  <c:v>2459.559708537136</c:v>
                </c:pt>
                <c:pt idx="1554" formatCode="#,##0.00">
                  <c:v>2469.5698210590094</c:v>
                </c:pt>
                <c:pt idx="1555" formatCode="#,##0.00">
                  <c:v>2477.5869929587016</c:v>
                </c:pt>
                <c:pt idx="1556" formatCode="#,##0.00">
                  <c:v>2481.1555906949507</c:v>
                </c:pt>
                <c:pt idx="1557" formatCode="#,##0.00">
                  <c:v>2481.4474824328836</c:v>
                </c:pt>
                <c:pt idx="1558" formatCode="#,##0.00">
                  <c:v>2480.0512337014184</c:v>
                </c:pt>
                <c:pt idx="1559" formatCode="#,##0.00">
                  <c:v>2479.3413809541739</c:v>
                </c:pt>
                <c:pt idx="1560" formatCode="#,##0.00">
                  <c:v>2481.9207836336027</c:v>
                </c:pt>
                <c:pt idx="1561" formatCode="#,##0.00">
                  <c:v>2485.0549159618636</c:v>
                </c:pt>
                <c:pt idx="1562" formatCode="#,##0.00">
                  <c:v>2485.5047104129967</c:v>
                </c:pt>
                <c:pt idx="1563" formatCode="#,##0.00">
                  <c:v>2484.837780721035</c:v>
                </c:pt>
                <c:pt idx="1564" formatCode="#,##0.00">
                  <c:v>2481.3689356323835</c:v>
                </c:pt>
                <c:pt idx="1565" formatCode="#,##0.00">
                  <c:v>2478.0555971845406</c:v>
                </c:pt>
                <c:pt idx="1566" formatCode="#,##0.00">
                  <c:v>2474.9548618745221</c:v>
                </c:pt>
                <c:pt idx="1567" formatCode="#,##0.00">
                  <c:v>2475.3009624393881</c:v>
                </c:pt>
                <c:pt idx="1568" formatCode="#,##0.00">
                  <c:v>2478.3050869951717</c:v>
                </c:pt>
                <c:pt idx="1569" formatCode="#,##0.00">
                  <c:v>2484.9498717013494</c:v>
                </c:pt>
                <c:pt idx="1570" formatCode="#,##0.00">
                  <c:v>2487.080139473524</c:v>
                </c:pt>
                <c:pt idx="1571" formatCode="#,##0.00">
                  <c:v>2486.1805343910137</c:v>
                </c:pt>
                <c:pt idx="1572" formatCode="#,##0.00">
                  <c:v>2482.1239780314859</c:v>
                </c:pt>
                <c:pt idx="1573" formatCode="#,##0.00">
                  <c:v>2483.7308163349662</c:v>
                </c:pt>
                <c:pt idx="1574" formatCode="#,##0.00">
                  <c:v>2488.8741047594026</c:v>
                </c:pt>
                <c:pt idx="1575" formatCode="#,##0.00">
                  <c:v>2494.3767216921569</c:v>
                </c:pt>
                <c:pt idx="1576" formatCode="#,##0.00">
                  <c:v>2500.8972184720496</c:v>
                </c:pt>
                <c:pt idx="1577" formatCode="#,##0.00">
                  <c:v>2505.3942877407285</c:v>
                </c:pt>
                <c:pt idx="1578" formatCode="#,##0.00">
                  <c:v>2506.3791914288563</c:v>
                </c:pt>
                <c:pt idx="1579" formatCode="#,##0.00">
                  <c:v>2505.8286436019503</c:v>
                </c:pt>
                <c:pt idx="1580" formatCode="#,##0.00">
                  <c:v>2505.0689841455273</c:v>
                </c:pt>
                <c:pt idx="1581" formatCode="#,##0.00">
                  <c:v>2507.1565525838341</c:v>
                </c:pt>
                <c:pt idx="1582" formatCode="#,##0.00">
                  <c:v>2517.2504703728732</c:v>
                </c:pt>
                <c:pt idx="1583" formatCode="#,##0.00">
                  <c:v>2524.3890802393375</c:v>
                </c:pt>
                <c:pt idx="1584" formatCode="#,##0.00">
                  <c:v>2530.5477976836596</c:v>
                </c:pt>
                <c:pt idx="1585" formatCode="#,##0.00">
                  <c:v>2535.4726819231569</c:v>
                </c:pt>
                <c:pt idx="1586" formatCode="#,##0.00">
                  <c:v>2537.4007626722469</c:v>
                </c:pt>
                <c:pt idx="1587" formatCode="#,##0.00">
                  <c:v>2532.8472265709174</c:v>
                </c:pt>
                <c:pt idx="1588" formatCode="#,##0.00">
                  <c:v>2533.1595799278089</c:v>
                </c:pt>
                <c:pt idx="1589" formatCode="#,##0.00">
                  <c:v>2532.0392426893022</c:v>
                </c:pt>
                <c:pt idx="1590" formatCode="#,##0.00">
                  <c:v>2534.7001187953883</c:v>
                </c:pt>
                <c:pt idx="1591" formatCode="#,##0.00">
                  <c:v>2541.8480408802234</c:v>
                </c:pt>
                <c:pt idx="1592" formatCode="#,##0.00">
                  <c:v>2550.3206638225029</c:v>
                </c:pt>
                <c:pt idx="1593" formatCode="#,##0.00">
                  <c:v>2558.1272643763396</c:v>
                </c:pt>
                <c:pt idx="1594" formatCode="#,##0.00">
                  <c:v>2565.0827113867254</c:v>
                </c:pt>
                <c:pt idx="1595" formatCode="#,##0.00">
                  <c:v>2573.2378190208638</c:v>
                </c:pt>
                <c:pt idx="1596" formatCode="#,##0.00">
                  <c:v>2582.6994477282178</c:v>
                </c:pt>
                <c:pt idx="1597" formatCode="#,##0.00">
                  <c:v>2594.5671683291625</c:v>
                </c:pt>
                <c:pt idx="1598" formatCode="#,##0.00">
                  <c:v>2603.4043002123412</c:v>
                </c:pt>
                <c:pt idx="1599" formatCode="#,##0.00">
                  <c:v>2609.3273105669682</c:v>
                </c:pt>
                <c:pt idx="1600" formatCode="#,##0.00">
                  <c:v>2608.8431918162955</c:v>
                </c:pt>
                <c:pt idx="1601" formatCode="#,##0.00">
                  <c:v>2603.4420432197676</c:v>
                </c:pt>
                <c:pt idx="1602" formatCode="#,##0.00">
                  <c:v>2601.5634900592959</c:v>
                </c:pt>
                <c:pt idx="1603" formatCode="#,##0.00">
                  <c:v>2593.9221467228008</c:v>
                </c:pt>
                <c:pt idx="1604" formatCode="#,##0.00">
                  <c:v>2584.8953236036377</c:v>
                </c:pt>
                <c:pt idx="1605" formatCode="#,##0.00">
                  <c:v>2579.480638178245</c:v>
                </c:pt>
                <c:pt idx="1606" formatCode="#,##0.00">
                  <c:v>2584.1171990897788</c:v>
                </c:pt>
                <c:pt idx="1607" formatCode="#,##0.00">
                  <c:v>2585.4832499555605</c:v>
                </c:pt>
                <c:pt idx="1608" formatCode="#,##0.00">
                  <c:v>2592.7519621708657</c:v>
                </c:pt>
                <c:pt idx="1609" formatCode="#,##0.00">
                  <c:v>2598.778800777447</c:v>
                </c:pt>
                <c:pt idx="1610" formatCode="#,##0.00">
                  <c:v>2592.252585384646</c:v>
                </c:pt>
                <c:pt idx="1611" formatCode="#,##0.00">
                  <c:v>2576.5871649820592</c:v>
                </c:pt>
                <c:pt idx="1612" formatCode="#,##0.00">
                  <c:v>2558.3123682586179</c:v>
                </c:pt>
                <c:pt idx="1613" formatCode="#,##0.00">
                  <c:v>2552.0739889049582</c:v>
                </c:pt>
                <c:pt idx="1614" formatCode="#,##0.00">
                  <c:v>2549.8816476190268</c:v>
                </c:pt>
                <c:pt idx="1615" formatCode="#,##0.00">
                  <c:v>2544.8834814429351</c:v>
                </c:pt>
                <c:pt idx="1616" formatCode="#,##0.00">
                  <c:v>2535.7184817126758</c:v>
                </c:pt>
                <c:pt idx="1617" formatCode="#,##0.00">
                  <c:v>2528.9295526470059</c:v>
                </c:pt>
                <c:pt idx="1618" formatCode="#,##0.00">
                  <c:v>2512.7342678456148</c:v>
                </c:pt>
                <c:pt idx="1619" formatCode="#,##0.00">
                  <c:v>2500.0668676236583</c:v>
                </c:pt>
                <c:pt idx="1620" formatCode="#,##0.00">
                  <c:v>2489.9248735329211</c:v>
                </c:pt>
                <c:pt idx="1621" formatCode="#,##0.00">
                  <c:v>2485.2110803809974</c:v>
                </c:pt>
                <c:pt idx="1622" formatCode="#,##0.00">
                  <c:v>2486.7470716298981</c:v>
                </c:pt>
                <c:pt idx="1623" formatCode="#,##0.00">
                  <c:v>2488.3173077955166</c:v>
                </c:pt>
                <c:pt idx="1624" formatCode="#,##0.00">
                  <c:v>2472.360313269287</c:v>
                </c:pt>
                <c:pt idx="1625" formatCode="#,##0.00">
                  <c:v>2466.0188538819907</c:v>
                </c:pt>
                <c:pt idx="1626" formatCode="#,##0.00">
                  <c:v>2462.8494757007529</c:v>
                </c:pt>
                <c:pt idx="1627" formatCode="#,##0.00">
                  <c:v>2463.4100973042741</c:v>
                </c:pt>
                <c:pt idx="1628" formatCode="#,##0.00">
                  <c:v>2467.9840962496937</c:v>
                </c:pt>
                <c:pt idx="1629" formatCode="#,##0.00">
                  <c:v>2474.1416335909789</c:v>
                </c:pt>
                <c:pt idx="1630" formatCode="#,##0.00">
                  <c:v>2479.3453505152124</c:v>
                </c:pt>
                <c:pt idx="1631" formatCode="#,##0.00">
                  <c:v>2486.129856689271</c:v>
                </c:pt>
                <c:pt idx="1632" formatCode="#,##0.00">
                  <c:v>2491.4802549855676</c:v>
                </c:pt>
                <c:pt idx="1633" formatCode="#,##0.00">
                  <c:v>2507.8478219672538</c:v>
                </c:pt>
                <c:pt idx="1634" formatCode="#,##0.00">
                  <c:v>2532.8573858334253</c:v>
                </c:pt>
                <c:pt idx="1635" formatCode="#,##0.00">
                  <c:v>2565.3385995865051</c:v>
                </c:pt>
                <c:pt idx="1636" formatCode="#,##0.00">
                  <c:v>2588.5875370530148</c:v>
                </c:pt>
                <c:pt idx="1637" formatCode="#,##0.00">
                  <c:v>2607.3427826139955</c:v>
                </c:pt>
                <c:pt idx="1638" formatCode="#,##0.00">
                  <c:v>2621.5515444649914</c:v>
                </c:pt>
                <c:pt idx="1639" formatCode="#,##0.00">
                  <c:v>2630.8130755033062</c:v>
                </c:pt>
                <c:pt idx="1640" formatCode="#,##0.00">
                  <c:v>2638.1483891009666</c:v>
                </c:pt>
                <c:pt idx="1641" formatCode="#,##0.00">
                  <c:v>2645.3261822373588</c:v>
                </c:pt>
                <c:pt idx="1642" formatCode="#,##0.00">
                  <c:v>2652.4957448618311</c:v>
                </c:pt>
                <c:pt idx="1643" formatCode="#,##0.00">
                  <c:v>2665.5104334455291</c:v>
                </c:pt>
                <c:pt idx="1644" formatCode="#,##0.00">
                  <c:v>2677.0153660939877</c:v>
                </c:pt>
                <c:pt idx="1645" formatCode="#,##0.00">
                  <c:v>2678.5366337256314</c:v>
                </c:pt>
                <c:pt idx="1646" formatCode="#,##0.00">
                  <c:v>2673.092832833202</c:v>
                </c:pt>
                <c:pt idx="1647" formatCode="#,##0.00">
                  <c:v>2671.6978179148582</c:v>
                </c:pt>
                <c:pt idx="1648" formatCode="#,##0.00">
                  <c:v>2666.487136444875</c:v>
                </c:pt>
                <c:pt idx="1649" formatCode="#,##0.00">
                  <c:v>2656.4444412000003</c:v>
                </c:pt>
                <c:pt idx="1650" formatCode="#,##0.00">
                  <c:v>2651.9484394969795</c:v>
                </c:pt>
                <c:pt idx="1651" formatCode="#,##0.00">
                  <c:v>2650.531512353105</c:v>
                </c:pt>
                <c:pt idx="1652" formatCode="#,##0.00">
                  <c:v>2639.543239249329</c:v>
                </c:pt>
                <c:pt idx="1653" formatCode="#,##0.00">
                  <c:v>2626.2453340546222</c:v>
                </c:pt>
                <c:pt idx="1654" formatCode="#,##0.00">
                  <c:v>2603.046256207223</c:v>
                </c:pt>
                <c:pt idx="1655" formatCode="#,##0.00">
                  <c:v>2577.8400656425979</c:v>
                </c:pt>
                <c:pt idx="1656" formatCode="#,##0.00">
                  <c:v>2560.4127792369104</c:v>
                </c:pt>
                <c:pt idx="1657" formatCode="#,##0.00">
                  <c:v>2550.7711124635589</c:v>
                </c:pt>
                <c:pt idx="1658" formatCode="#,##0.00">
                  <c:v>2537.4937136895865</c:v>
                </c:pt>
                <c:pt idx="1659" formatCode="#,##0.00">
                  <c:v>2529.0373198911943</c:v>
                </c:pt>
                <c:pt idx="1660" formatCode="#,##0.00">
                  <c:v>2510.3468544489424</c:v>
                </c:pt>
                <c:pt idx="1661" formatCode="#,##0.00">
                  <c:v>2455.5895295141695</c:v>
                </c:pt>
                <c:pt idx="1662" formatCode="#,##0.00">
                  <c:v>2436.8698486762437</c:v>
                </c:pt>
                <c:pt idx="1663" formatCode="#,##0.00">
                  <c:v>2425.6431726191122</c:v>
                </c:pt>
                <c:pt idx="1664" formatCode="#,##0.00">
                  <c:v>2415.1143338628158</c:v>
                </c:pt>
                <c:pt idx="1665" formatCode="#,##0.00">
                  <c:v>2400.9417430105877</c:v>
                </c:pt>
                <c:pt idx="1666" formatCode="#,##0.00">
                  <c:v>2381.1547582782241</c:v>
                </c:pt>
                <c:pt idx="1667" formatCode="#,##0.00">
                  <c:v>2377.0142713704854</c:v>
                </c:pt>
                <c:pt idx="1668" formatCode="#,##0.00">
                  <c:v>2370.5497073157057</c:v>
                </c:pt>
                <c:pt idx="1669" formatCode="#,##0.00">
                  <c:v>2363.7642245398524</c:v>
                </c:pt>
                <c:pt idx="1670" formatCode="#,##0.00">
                  <c:v>2354.7093083357745</c:v>
                </c:pt>
                <c:pt idx="1671" formatCode="#,##0.00">
                  <c:v>2366.7521846435284</c:v>
                </c:pt>
                <c:pt idx="1672" formatCode="#,##0.00">
                  <c:v>2372.0221400811329</c:v>
                </c:pt>
                <c:pt idx="1673" formatCode="#,##0.00">
                  <c:v>2378.9370640137786</c:v>
                </c:pt>
                <c:pt idx="1674" formatCode="#,##0.00">
                  <c:v>2386.038458955536</c:v>
                </c:pt>
                <c:pt idx="1675" formatCode="#,##0.00">
                  <c:v>2400.6994854363611</c:v>
                </c:pt>
                <c:pt idx="1676" formatCode="#,##0.00">
                  <c:v>2413.8055642265676</c:v>
                </c:pt>
                <c:pt idx="1677" formatCode="#,##0.00">
                  <c:v>2417.0553004076833</c:v>
                </c:pt>
                <c:pt idx="1678" formatCode="#,##0.00">
                  <c:v>2417.2010839671252</c:v>
                </c:pt>
                <c:pt idx="1679" formatCode="#,##0.00">
                  <c:v>2416.1707086212828</c:v>
                </c:pt>
                <c:pt idx="1680" formatCode="#,##0.00">
                  <c:v>2416.3725789566715</c:v>
                </c:pt>
                <c:pt idx="1681" formatCode="#,##0.00">
                  <c:v>2414.5779365778117</c:v>
                </c:pt>
                <c:pt idx="1682" formatCode="#,##0.00">
                  <c:v>2412.9461244269132</c:v>
                </c:pt>
                <c:pt idx="1683" formatCode="#,##0.00">
                  <c:v>2394.9475171474351</c:v>
                </c:pt>
                <c:pt idx="1684" formatCode="#,##0.00">
                  <c:v>2380.5026173091192</c:v>
                </c:pt>
                <c:pt idx="1685" formatCode="#,##0.00">
                  <c:v>2371.154620909324</c:v>
                </c:pt>
                <c:pt idx="1686" formatCode="#,##0.00">
                  <c:v>2367.6576833934855</c:v>
                </c:pt>
                <c:pt idx="1687" formatCode="#,##0.00">
                  <c:v>2365.742808914933</c:v>
                </c:pt>
                <c:pt idx="1688" formatCode="#,##0.00">
                  <c:v>2364.4383392108389</c:v>
                </c:pt>
                <c:pt idx="1689" formatCode="#,##0.00">
                  <c:v>2365.7564189538689</c:v>
                </c:pt>
                <c:pt idx="1690" formatCode="#,##0.00">
                  <c:v>2366.5007712238485</c:v>
                </c:pt>
                <c:pt idx="1691" formatCode="#,##0.00">
                  <c:v>2368.2768040709529</c:v>
                </c:pt>
                <c:pt idx="1692" formatCode="#,##0.00">
                  <c:v>2369.2099675449458</c:v>
                </c:pt>
                <c:pt idx="1693" formatCode="#,##0.00">
                  <c:v>2379.6144748106376</c:v>
                </c:pt>
                <c:pt idx="1694" formatCode="#,##0.00">
                  <c:v>2394.7832562821068</c:v>
                </c:pt>
                <c:pt idx="1695" formatCode="#,##0.00">
                  <c:v>2400.6030156787738</c:v>
                </c:pt>
                <c:pt idx="1696" formatCode="#,##0.00">
                  <c:v>2395.0106287996964</c:v>
                </c:pt>
                <c:pt idx="1697" formatCode="#,##0.00">
                  <c:v>2384.3706690492063</c:v>
                </c:pt>
                <c:pt idx="1698" formatCode="#,##0.00">
                  <c:v>2377.243132415626</c:v>
                </c:pt>
                <c:pt idx="1699" formatCode="#,##0.00">
                  <c:v>2370.1965154187665</c:v>
                </c:pt>
                <c:pt idx="1700" formatCode="#,##0.00">
                  <c:v>2357.9013938809144</c:v>
                </c:pt>
                <c:pt idx="1701" formatCode="#,##0.00">
                  <c:v>2346.017166950588</c:v>
                </c:pt>
                <c:pt idx="1702" formatCode="#,##0.00">
                  <c:v>2311.0826944503315</c:v>
                </c:pt>
                <c:pt idx="1703" formatCode="#,##0.00">
                  <c:v>2282.7387151649064</c:v>
                </c:pt>
                <c:pt idx="1704" formatCode="#,##0.00">
                  <c:v>2253.4069421432941</c:v>
                </c:pt>
                <c:pt idx="1705" formatCode="#,##0.00">
                  <c:v>2219.9205770935782</c:v>
                </c:pt>
                <c:pt idx="1706" formatCode="#,##0.00">
                  <c:v>2199.4500179647102</c:v>
                </c:pt>
                <c:pt idx="1707" formatCode="#,##0.00">
                  <c:v>2186.4973553564278</c:v>
                </c:pt>
                <c:pt idx="1708" formatCode="#,##0.00">
                  <c:v>2175.7527306528332</c:v>
                </c:pt>
                <c:pt idx="1709" formatCode="#,##0.00">
                  <c:v>2167.0178453683338</c:v>
                </c:pt>
                <c:pt idx="1710" formatCode="#,##0.00">
                  <c:v>2157.0660036481281</c:v>
                </c:pt>
                <c:pt idx="1711" formatCode="#,##0.00">
                  <c:v>2148.0992438902504</c:v>
                </c:pt>
                <c:pt idx="1712" formatCode="#,##0.00">
                  <c:v>2143.4376652476694</c:v>
                </c:pt>
                <c:pt idx="1713" formatCode="#,##0.00">
                  <c:v>2159.4903649502294</c:v>
                </c:pt>
                <c:pt idx="1714" formatCode="#,##0.00">
                  <c:v>2171.9517819594598</c:v>
                </c:pt>
                <c:pt idx="1715" formatCode="#,##0.00">
                  <c:v>2194.1607985443839</c:v>
                </c:pt>
                <c:pt idx="1716" formatCode="#,##0.00">
                  <c:v>2208.2658932469881</c:v>
                </c:pt>
                <c:pt idx="1717" formatCode="#,##0.00">
                  <c:v>2217.1174643692079</c:v>
                </c:pt>
                <c:pt idx="1718" formatCode="#,##0.00">
                  <c:v>2227.5263229976208</c:v>
                </c:pt>
                <c:pt idx="1719" formatCode="#,##0.00">
                  <c:v>2232.7618523130013</c:v>
                </c:pt>
                <c:pt idx="1720" formatCode="#,##0.00">
                  <c:v>2234.573417894941</c:v>
                </c:pt>
                <c:pt idx="1721" formatCode="#,##0.00">
                  <c:v>2232.7821971530311</c:v>
                </c:pt>
                <c:pt idx="1722" formatCode="#,##0.00">
                  <c:v>2233.2822197675664</c:v>
                </c:pt>
                <c:pt idx="1723" formatCode="#,##0.00">
                  <c:v>2223.5357263567776</c:v>
                </c:pt>
                <c:pt idx="1724" formatCode="#,##0.00">
                  <c:v>2215.8892487568905</c:v>
                </c:pt>
                <c:pt idx="1725" formatCode="#,##0.00">
                  <c:v>2210.6615473466095</c:v>
                </c:pt>
                <c:pt idx="1726" formatCode="#,##0.00">
                  <c:v>2199.4724715054167</c:v>
                </c:pt>
                <c:pt idx="1727" formatCode="#,##0.00">
                  <c:v>2204.6154994505077</c:v>
                </c:pt>
                <c:pt idx="1728" formatCode="#,##0.00">
                  <c:v>2208.3601962223497</c:v>
                </c:pt>
                <c:pt idx="1729" formatCode="#,##0.00">
                  <c:v>2214.0760875712185</c:v>
                </c:pt>
                <c:pt idx="1730" formatCode="#,##0.00">
                  <c:v>2230.1696542820487</c:v>
                </c:pt>
                <c:pt idx="1731" formatCode="#,##0.00">
                  <c:v>2244.535862657734</c:v>
                </c:pt>
                <c:pt idx="1732" formatCode="#,##0.00">
                  <c:v>2258.9794912467728</c:v>
                </c:pt>
                <c:pt idx="1733" formatCode="#,##0.00">
                  <c:v>2265.6804749323614</c:v>
                </c:pt>
                <c:pt idx="1734" formatCode="#,##0.00">
                  <c:v>2271.0570580249891</c:v>
                </c:pt>
                <c:pt idx="1735" formatCode="#,##0.00">
                  <c:v>2281.4625928257128</c:v>
                </c:pt>
                <c:pt idx="1736" formatCode="#,##0.00">
                  <c:v>2291.6189678206902</c:v>
                </c:pt>
                <c:pt idx="1737" formatCode="#,##0.00">
                  <c:v>2309.1478392504982</c:v>
                </c:pt>
                <c:pt idx="1738" formatCode="#,##0.00">
                  <c:v>2318.0521507008748</c:v>
                </c:pt>
                <c:pt idx="1739" formatCode="#,##0.00">
                  <c:v>2323.4229357673735</c:v>
                </c:pt>
                <c:pt idx="1740" formatCode="#,##0.00">
                  <c:v>2327.2527856709612</c:v>
                </c:pt>
                <c:pt idx="1741" formatCode="#,##0.00">
                  <c:v>2333.2236828047048</c:v>
                </c:pt>
                <c:pt idx="1742" formatCode="#,##0.00">
                  <c:v>2339.2102164986286</c:v>
                </c:pt>
                <c:pt idx="1743" formatCode="#,##0.00">
                  <c:v>2332.8611279607326</c:v>
                </c:pt>
                <c:pt idx="1744" formatCode="#,##0.00">
                  <c:v>2330.6601327697163</c:v>
                </c:pt>
                <c:pt idx="1745" formatCode="#,##0.00">
                  <c:v>2330.4456926884477</c:v>
                </c:pt>
                <c:pt idx="1746" formatCode="#,##0.00">
                  <c:v>2328.995063213752</c:v>
                </c:pt>
                <c:pt idx="1747" formatCode="#,##0.00">
                  <c:v>2329.0077350569045</c:v>
                </c:pt>
                <c:pt idx="1748" formatCode="#,##0.00">
                  <c:v>2309.3412984290489</c:v>
                </c:pt>
                <c:pt idx="1749" formatCode="#,##0.00">
                  <c:v>2301.5040539126162</c:v>
                </c:pt>
                <c:pt idx="1750" formatCode="#,##0.00">
                  <c:v>2295.9386948166098</c:v>
                </c:pt>
                <c:pt idx="1751" formatCode="#,##0.00">
                  <c:v>2291.5675156836169</c:v>
                </c:pt>
                <c:pt idx="1752" formatCode="#,##0.00">
                  <c:v>2287.6209611192176</c:v>
                </c:pt>
                <c:pt idx="1753" formatCode="#,##0.00">
                  <c:v>2287.1980819458699</c:v>
                </c:pt>
                <c:pt idx="1754" formatCode="#,##0.00">
                  <c:v>2287.4386533835423</c:v>
                </c:pt>
                <c:pt idx="1755" formatCode="#,##0.00">
                  <c:v>2287.8767887171416</c:v>
                </c:pt>
                <c:pt idx="1756" formatCode="#,##0.00">
                  <c:v>2293.0871951279014</c:v>
                </c:pt>
                <c:pt idx="1757" formatCode="#,##0.00">
                  <c:v>2295.4195824884273</c:v>
                </c:pt>
                <c:pt idx="1758" formatCode="#,##0.00">
                  <c:v>2304.0291148276801</c:v>
                </c:pt>
                <c:pt idx="1759" formatCode="#,##0.00">
                  <c:v>2301.8573932981335</c:v>
                </c:pt>
                <c:pt idx="1760" formatCode="#,##0.00">
                  <c:v>2286.8091684169963</c:v>
                </c:pt>
                <c:pt idx="1761" formatCode="#,##0.00">
                  <c:v>2270.3205041620913</c:v>
                </c:pt>
                <c:pt idx="1762" formatCode="#,##0.00">
                  <c:v>2265.9747277506667</c:v>
                </c:pt>
                <c:pt idx="1763" formatCode="#,##0.00">
                  <c:v>2262.973737301219</c:v>
                </c:pt>
                <c:pt idx="1764" formatCode="#,##0.00">
                  <c:v>2259.7113137628544</c:v>
                </c:pt>
                <c:pt idx="1765" formatCode="#,##0.00">
                  <c:v>2256.6779161459076</c:v>
                </c:pt>
                <c:pt idx="1766" formatCode="#,##0.00">
                  <c:v>2251.8532384449582</c:v>
                </c:pt>
                <c:pt idx="1767" formatCode="#,##0.00">
                  <c:v>2263.2474092518942</c:v>
                </c:pt>
                <c:pt idx="1768" formatCode="#,##0.00">
                  <c:v>2273.0900516453685</c:v>
                </c:pt>
                <c:pt idx="1769" formatCode="#,##0.00">
                  <c:v>2283.436664766195</c:v>
                </c:pt>
                <c:pt idx="1770" formatCode="#,##0.00">
                  <c:v>2305.1918296075123</c:v>
                </c:pt>
                <c:pt idx="1771" formatCode="#,##0.00">
                  <c:v>2347.7952706561223</c:v>
                </c:pt>
                <c:pt idx="1772" formatCode="#,##0.00">
                  <c:v>2363.6470776087253</c:v>
                </c:pt>
                <c:pt idx="1773" formatCode="#,##0.00">
                  <c:v>2388.218218377122</c:v>
                </c:pt>
                <c:pt idx="1774" formatCode="#,##0.00">
                  <c:v>2409.8782991076332</c:v>
                </c:pt>
                <c:pt idx="1775" formatCode="#,##0.00">
                  <c:v>2420.1908671114074</c:v>
                </c:pt>
                <c:pt idx="1776" formatCode="#,##0.00">
                  <c:v>2437.3282489841836</c:v>
                </c:pt>
                <c:pt idx="1777" formatCode="#,##0.00">
                  <c:v>2449.9825103886064</c:v>
                </c:pt>
                <c:pt idx="1778" formatCode="#,##0.00">
                  <c:v>2455.9066511706237</c:v>
                </c:pt>
                <c:pt idx="1779" formatCode="#,##0.00">
                  <c:v>2459.7833015312913</c:v>
                </c:pt>
                <c:pt idx="1780" formatCode="#,##0.00">
                  <c:v>2464.5520736956455</c:v>
                </c:pt>
                <c:pt idx="1781" formatCode="#,##0.00">
                  <c:v>2466.9219466676759</c:v>
                </c:pt>
                <c:pt idx="1782" formatCode="#,##0.00">
                  <c:v>2470.7728412372153</c:v>
                </c:pt>
                <c:pt idx="1783" formatCode="#,##0.00">
                  <c:v>2469.379986629081</c:v>
                </c:pt>
                <c:pt idx="1784" formatCode="#,##0.00">
                  <c:v>2469.3471467267323</c:v>
                </c:pt>
                <c:pt idx="1785" formatCode="#,##0.00">
                  <c:v>2481.7027995125945</c:v>
                </c:pt>
                <c:pt idx="1786" formatCode="#,##0.00">
                  <c:v>2491.8785065931438</c:v>
                </c:pt>
                <c:pt idx="1787" formatCode="#,##0.00">
                  <c:v>2508.6096746252142</c:v>
                </c:pt>
                <c:pt idx="1788" formatCode="#,##0.00">
                  <c:v>2516.4814335586439</c:v>
                </c:pt>
                <c:pt idx="1789" formatCode="#,##0.00">
                  <c:v>2518.7520839420922</c:v>
                </c:pt>
                <c:pt idx="1790" formatCode="#,##0.00">
                  <c:v>2522.0414274273244</c:v>
                </c:pt>
                <c:pt idx="1791" formatCode="#,##0.00">
                  <c:v>2518.3557667065943</c:v>
                </c:pt>
                <c:pt idx="1792" formatCode="#,##0.00">
                  <c:v>2515.8101914832014</c:v>
                </c:pt>
                <c:pt idx="1793" formatCode="#,##0.00">
                  <c:v>2514.493451791654</c:v>
                </c:pt>
                <c:pt idx="1794" formatCode="#,##0.00">
                  <c:v>2509.4744646927697</c:v>
                </c:pt>
                <c:pt idx="1795" formatCode="#,##0.00">
                  <c:v>2496.7461123830508</c:v>
                </c:pt>
                <c:pt idx="1796" formatCode="#,##0.00">
                  <c:v>2489.4302600610818</c:v>
                </c:pt>
                <c:pt idx="1797" formatCode="#,##0.00">
                  <c:v>2476.8217034397439</c:v>
                </c:pt>
                <c:pt idx="1798" formatCode="#,##0.00">
                  <c:v>2469.1325027292705</c:v>
                </c:pt>
                <c:pt idx="1799" formatCode="#,##0.00">
                  <c:v>2463.8617172409731</c:v>
                </c:pt>
                <c:pt idx="1800" formatCode="#,##0.00">
                  <c:v>2455.1854383278364</c:v>
                </c:pt>
                <c:pt idx="1801" formatCode="#,##0.00">
                  <c:v>2448.2171480061916</c:v>
                </c:pt>
                <c:pt idx="1802" formatCode="#,##0.00">
                  <c:v>2438.2309598822249</c:v>
                </c:pt>
                <c:pt idx="1803" formatCode="#,##0.00">
                  <c:v>2431.9932500584746</c:v>
                </c:pt>
                <c:pt idx="1804" formatCode="#,##0.00">
                  <c:v>2426.976070488507</c:v>
                </c:pt>
                <c:pt idx="1805" formatCode="#,##0.00">
                  <c:v>2423.5259556416991</c:v>
                </c:pt>
                <c:pt idx="1806" formatCode="#,##0.00">
                  <c:v>2423.9263519162996</c:v>
                </c:pt>
                <c:pt idx="1807" formatCode="#,##0.00">
                  <c:v>2422.5090345614026</c:v>
                </c:pt>
                <c:pt idx="1808" formatCode="#,##0.00">
                  <c:v>2412.5760180732909</c:v>
                </c:pt>
                <c:pt idx="1809" formatCode="#,##0.00">
                  <c:v>2396.1876996020878</c:v>
                </c:pt>
                <c:pt idx="1810" formatCode="#,##0.00">
                  <c:v>2385.9545574392387</c:v>
                </c:pt>
                <c:pt idx="1811" formatCode="#,##0.00">
                  <c:v>2364.405091770795</c:v>
                </c:pt>
                <c:pt idx="1812" formatCode="#,##0.00">
                  <c:v>2356.4087412905733</c:v>
                </c:pt>
                <c:pt idx="1813" formatCode="#,##0.00">
                  <c:v>2350.7858530772351</c:v>
                </c:pt>
                <c:pt idx="1814" formatCode="#,##0.00">
                  <c:v>2340.5851437308875</c:v>
                </c:pt>
                <c:pt idx="1815" formatCode="#,##0.00">
                  <c:v>2327.9491595339887</c:v>
                </c:pt>
                <c:pt idx="1816" formatCode="#,##0.00">
                  <c:v>2320.6676559897091</c:v>
                </c:pt>
                <c:pt idx="1817" formatCode="#,##0.00">
                  <c:v>2313.852577294449</c:v>
                </c:pt>
                <c:pt idx="1818" formatCode="#,##0.00">
                  <c:v>2307.2218811700359</c:v>
                </c:pt>
                <c:pt idx="1819" formatCode="#,##0.00">
                  <c:v>2305.223352658048</c:v>
                </c:pt>
                <c:pt idx="1820" formatCode="#,##0.00">
                  <c:v>2306.0409889923721</c:v>
                </c:pt>
                <c:pt idx="1821" formatCode="#,##0.00">
                  <c:v>2309.6634258154122</c:v>
                </c:pt>
                <c:pt idx="1822" formatCode="#,##0.00">
                  <c:v>2309.9083395408647</c:v>
                </c:pt>
                <c:pt idx="1823" formatCode="#,##0.00">
                  <c:v>2310.6837475022612</c:v>
                </c:pt>
                <c:pt idx="1824" formatCode="#,##0.00">
                  <c:v>2312.7705907048144</c:v>
                </c:pt>
                <c:pt idx="1825" formatCode="#,##0.00">
                  <c:v>2312.9842114381854</c:v>
                </c:pt>
                <c:pt idx="1826" formatCode="#,##0.00">
                  <c:v>2315.0442061336607</c:v>
                </c:pt>
                <c:pt idx="1827" formatCode="#,##0.00">
                  <c:v>2322.2159065266287</c:v>
                </c:pt>
                <c:pt idx="1828" formatCode="#,##0.00">
                  <c:v>2330.9139663499545</c:v>
                </c:pt>
                <c:pt idx="1829" formatCode="#,##0.00">
                  <c:v>2348.8169716148709</c:v>
                </c:pt>
                <c:pt idx="1830" formatCode="#,##0.00">
                  <c:v>2367.3898144003761</c:v>
                </c:pt>
                <c:pt idx="1831" formatCode="#,##0.00">
                  <c:v>2404.3050977982657</c:v>
                </c:pt>
                <c:pt idx="1832" formatCode="#,##0.00">
                  <c:v>2418.4703542314733</c:v>
                </c:pt>
                <c:pt idx="1833" formatCode="#,##0.00">
                  <c:v>2429.883874837295</c:v>
                </c:pt>
                <c:pt idx="1834" formatCode="#,##0.00">
                  <c:v>2446.9129758368749</c:v>
                </c:pt>
                <c:pt idx="1835" formatCode="#,##0.00">
                  <c:v>2462.1239006268561</c:v>
                </c:pt>
                <c:pt idx="1836" formatCode="#,##0.00">
                  <c:v>2491.8755318799226</c:v>
                </c:pt>
                <c:pt idx="1837" formatCode="#,##0.00">
                  <c:v>2508.5820110894242</c:v>
                </c:pt>
                <c:pt idx="1838" formatCode="#,##0.00">
                  <c:v>2522.6738580679721</c:v>
                </c:pt>
                <c:pt idx="1839" formatCode="#,##0.00">
                  <c:v>2539.6584304858825</c:v>
                </c:pt>
                <c:pt idx="1840" formatCode="#,##0.00">
                  <c:v>2551.5642651929174</c:v>
                </c:pt>
                <c:pt idx="1841" formatCode="#,##0.00">
                  <c:v>2560.1708487106521</c:v>
                </c:pt>
                <c:pt idx="1842" formatCode="#,##0.00">
                  <c:v>2565.1855867902914</c:v>
                </c:pt>
                <c:pt idx="1843" formatCode="#,##0.00">
                  <c:v>2570.2192532736699</c:v>
                </c:pt>
                <c:pt idx="1844" formatCode="#,##0.00">
                  <c:v>2602.5071084697925</c:v>
                </c:pt>
                <c:pt idx="1845" formatCode="#,##0.00">
                  <c:v>2612.8849826752871</c:v>
                </c:pt>
                <c:pt idx="1846" formatCode="#,##0.00">
                  <c:v>2604.5120551694695</c:v>
                </c:pt>
                <c:pt idx="1847" formatCode="#,##0.00">
                  <c:v>2594.4350191081589</c:v>
                </c:pt>
                <c:pt idx="1848" formatCode="#,##0.00">
                  <c:v>2589.1034925460326</c:v>
                </c:pt>
                <c:pt idx="1849" formatCode="#,##0.00">
                  <c:v>2584.7322720180505</c:v>
                </c:pt>
                <c:pt idx="1850" formatCode="#,##0.00">
                  <c:v>2581.3751454151698</c:v>
                </c:pt>
                <c:pt idx="1851" formatCode="#,##0.00">
                  <c:v>2565.9901577243472</c:v>
                </c:pt>
                <c:pt idx="1852" formatCode="#,##0.00">
                  <c:v>2552.1916949046358</c:v>
                </c:pt>
                <c:pt idx="1853" formatCode="#,##0.00">
                  <c:v>2542.8509355618262</c:v>
                </c:pt>
                <c:pt idx="1854" formatCode="#,##0.00">
                  <c:v>2501.8512088034881</c:v>
                </c:pt>
                <c:pt idx="1855" formatCode="#,##0.00">
                  <c:v>2465.1341464146276</c:v>
                </c:pt>
                <c:pt idx="1856" formatCode="#,##0.00">
                  <c:v>2438.5157674877833</c:v>
                </c:pt>
                <c:pt idx="1857" formatCode="#,##0.00">
                  <c:v>2423.7192350266569</c:v>
                </c:pt>
                <c:pt idx="1858" formatCode="#,##0.00">
                  <c:v>2412.5964080170229</c:v>
                </c:pt>
                <c:pt idx="1859" formatCode="#,##0.00">
                  <c:v>2405.0878398542432</c:v>
                </c:pt>
                <c:pt idx="1860" formatCode="#,##0.00">
                  <c:v>2394.76579001748</c:v>
                </c:pt>
                <c:pt idx="1861" formatCode="#,##0.00">
                  <c:v>2387.1271912760376</c:v>
                </c:pt>
                <c:pt idx="1862" formatCode="#,##0.00">
                  <c:v>2383.4681054418047</c:v>
                </c:pt>
                <c:pt idx="1863" formatCode="#,##0.00">
                  <c:v>2379.0224096836146</c:v>
                </c:pt>
                <c:pt idx="1864" formatCode="#,##0.00">
                  <c:v>2374.3177677665435</c:v>
                </c:pt>
                <c:pt idx="1865" formatCode="#,##0.00">
                  <c:v>2369.6064688132997</c:v>
                </c:pt>
                <c:pt idx="1866" formatCode="#,##0.00">
                  <c:v>2354.0980916178037</c:v>
                </c:pt>
                <c:pt idx="1867" formatCode="#,##0.00">
                  <c:v>2354.7937230544439</c:v>
                </c:pt>
                <c:pt idx="1868" formatCode="#,##0.00">
                  <c:v>2380.7791127248497</c:v>
                </c:pt>
                <c:pt idx="1869" formatCode="#,##0.00">
                  <c:v>2395.2106891828121</c:v>
                </c:pt>
                <c:pt idx="1870" formatCode="#,##0.00">
                  <c:v>2411.9939180269012</c:v>
                </c:pt>
                <c:pt idx="1871" formatCode="#,##0.00">
                  <c:v>2414.1297696556335</c:v>
                </c:pt>
                <c:pt idx="1872" formatCode="#,##0.00">
                  <c:v>2415.9637858565602</c:v>
                </c:pt>
                <c:pt idx="1873" formatCode="#,##0.00">
                  <c:v>2418.7474280832521</c:v>
                </c:pt>
                <c:pt idx="1874" formatCode="#,##0.00">
                  <c:v>2424.4100779833375</c:v>
                </c:pt>
                <c:pt idx="1875" formatCode="#,##0.00">
                  <c:v>2428.3892362889942</c:v>
                </c:pt>
                <c:pt idx="1876" formatCode="#,##0.00">
                  <c:v>2436.5502970446632</c:v>
                </c:pt>
                <c:pt idx="1877" formatCode="#,##0.00">
                  <c:v>2444.1100258703509</c:v>
                </c:pt>
                <c:pt idx="1878" formatCode="#,##0.00">
                  <c:v>2451.705396060463</c:v>
                </c:pt>
                <c:pt idx="1879" formatCode="#,##0.00">
                  <c:v>2457.9657181446964</c:v>
                </c:pt>
                <c:pt idx="1880" formatCode="#,##0.00">
                  <c:v>2467.6056622824608</c:v>
                </c:pt>
                <c:pt idx="1881" formatCode="#,##0.00">
                  <c:v>2481.1122037490036</c:v>
                </c:pt>
                <c:pt idx="1882" formatCode="#,##0.00">
                  <c:v>2489.7288724211758</c:v>
                </c:pt>
                <c:pt idx="1883" formatCode="#,##0.00">
                  <c:v>2496.9593149500379</c:v>
                </c:pt>
                <c:pt idx="1884" formatCode="#,##0.00">
                  <c:v>2506.6303687538802</c:v>
                </c:pt>
                <c:pt idx="1885" formatCode="#,##0.00">
                  <c:v>2508.2950821022632</c:v>
                </c:pt>
                <c:pt idx="1886" formatCode="#,##0.00">
                  <c:v>2512.1094056951229</c:v>
                </c:pt>
                <c:pt idx="1887" formatCode="#,##0.00">
                  <c:v>2510.4901435620336</c:v>
                </c:pt>
                <c:pt idx="1888" formatCode="#,##0.00">
                  <c:v>2503.6837280272957</c:v>
                </c:pt>
                <c:pt idx="1889" formatCode="#,##0.00">
                  <c:v>2499.4564742725529</c:v>
                </c:pt>
                <c:pt idx="1890" formatCode="#,##0.00">
                  <c:v>2496.8867481605421</c:v>
                </c:pt>
                <c:pt idx="1891" formatCode="#,##0.00">
                  <c:v>2499.7717599059815</c:v>
                </c:pt>
                <c:pt idx="1892" formatCode="#,##0.00">
                  <c:v>2499.9318482475846</c:v>
                </c:pt>
                <c:pt idx="1893" formatCode="#,##0.00">
                  <c:v>2499.3997192990323</c:v>
                </c:pt>
                <c:pt idx="1894" formatCode="#,##0.00">
                  <c:v>2499.1248833948921</c:v>
                </c:pt>
                <c:pt idx="1895" formatCode="#,##0.00">
                  <c:v>2503.152055380674</c:v>
                </c:pt>
                <c:pt idx="1896" formatCode="#,##0.00">
                  <c:v>2505.312672802293</c:v>
                </c:pt>
                <c:pt idx="1897" formatCode="#,##0.00">
                  <c:v>2506.1061087412709</c:v>
                </c:pt>
                <c:pt idx="1898" formatCode="#,##0.00">
                  <c:v>2504.5919202508517</c:v>
                </c:pt>
                <c:pt idx="1899" formatCode="#,##0.00">
                  <c:v>2503.8654924645143</c:v>
                </c:pt>
                <c:pt idx="1900" formatCode="#,##0.00">
                  <c:v>2501.3202474936788</c:v>
                </c:pt>
                <c:pt idx="1901" formatCode="#,##0.00">
                  <c:v>2499.1253880716217</c:v>
                </c:pt>
                <c:pt idx="1902" formatCode="#,##0.00">
                  <c:v>2498.7788398255643</c:v>
                </c:pt>
                <c:pt idx="1903" formatCode="#,##0.00">
                  <c:v>2497.6522499890375</c:v>
                </c:pt>
                <c:pt idx="1904" formatCode="#,##0.00">
                  <c:v>2495.6634383822893</c:v>
                </c:pt>
                <c:pt idx="1905" formatCode="#,##0.00">
                  <c:v>2489.7133506751229</c:v>
                </c:pt>
                <c:pt idx="1906" formatCode="#,##0.00">
                  <c:v>2482.638743365193</c:v>
                </c:pt>
                <c:pt idx="1907" formatCode="#,##0.00">
                  <c:v>2478.5411704077655</c:v>
                </c:pt>
                <c:pt idx="1908" formatCode="#,##0.00">
                  <c:v>2475.7015689392606</c:v>
                </c:pt>
                <c:pt idx="1909" formatCode="#,##0.00">
                  <c:v>2471.8985652822239</c:v>
                </c:pt>
                <c:pt idx="1910" formatCode="#,##0.00">
                  <c:v>2469.1384316916092</c:v>
                </c:pt>
                <c:pt idx="1911" formatCode="#,##0.00">
                  <c:v>2469.6475258499331</c:v>
                </c:pt>
                <c:pt idx="1912" formatCode="#,##0.00">
                  <c:v>2472.0010715815097</c:v>
                </c:pt>
                <c:pt idx="1913" formatCode="#,##0.00">
                  <c:v>2470.6152324754958</c:v>
                </c:pt>
                <c:pt idx="1914" formatCode="#,##0.00">
                  <c:v>2478.9241081350247</c:v>
                </c:pt>
                <c:pt idx="1915" formatCode="#,##0.00">
                  <c:v>2482.6166770440714</c:v>
                </c:pt>
                <c:pt idx="1916" formatCode="#,##0.00">
                  <c:v>2484.8053871565162</c:v>
                </c:pt>
                <c:pt idx="1917" formatCode="#,##0.00">
                  <c:v>2488.3785217894629</c:v>
                </c:pt>
                <c:pt idx="1918" formatCode="#,##0.00">
                  <c:v>2494.965704047328</c:v>
                </c:pt>
                <c:pt idx="1919" formatCode="#,##0.00">
                  <c:v>2498.9515466820772</c:v>
                </c:pt>
                <c:pt idx="1920" formatCode="#,##0.00">
                  <c:v>2501.9734090834932</c:v>
                </c:pt>
                <c:pt idx="1921" formatCode="#,##0.00">
                  <c:v>2502.6433687488602</c:v>
                </c:pt>
                <c:pt idx="1922" formatCode="#,##0.00">
                  <c:v>2501.8687941658495</c:v>
                </c:pt>
                <c:pt idx="1923" formatCode="#,##0.00">
                  <c:v>2498.2039779968436</c:v>
                </c:pt>
                <c:pt idx="1924" formatCode="#,##0.00">
                  <c:v>2492.2061005401929</c:v>
                </c:pt>
                <c:pt idx="1925" formatCode="#,##0.00">
                  <c:v>2487.2025516599788</c:v>
                </c:pt>
                <c:pt idx="1926" formatCode="#,##0.00">
                  <c:v>2483.8635229712563</c:v>
                </c:pt>
                <c:pt idx="1927" formatCode="#,##0.00">
                  <c:v>2479.1365347377687</c:v>
                </c:pt>
                <c:pt idx="1928" formatCode="#,##0.00">
                  <c:v>2472.2708435243267</c:v>
                </c:pt>
                <c:pt idx="1929" formatCode="#,##0.00">
                  <c:v>2466.2265057984337</c:v>
                </c:pt>
                <c:pt idx="1930" formatCode="#,##0.00">
                  <c:v>2461.9559506976216</c:v>
                </c:pt>
                <c:pt idx="1931" formatCode="#,##0.00">
                  <c:v>2462.1865766743581</c:v>
                </c:pt>
                <c:pt idx="1932" formatCode="#,##0.00">
                  <c:v>2476.183018199014</c:v>
                </c:pt>
                <c:pt idx="1933" formatCode="#,##0.00">
                  <c:v>2491.4969663429429</c:v>
                </c:pt>
                <c:pt idx="1934" formatCode="#,##0.00">
                  <c:v>2500.5719094945111</c:v>
                </c:pt>
                <c:pt idx="1935" formatCode="#,##0.00">
                  <c:v>2512.5650251535944</c:v>
                </c:pt>
                <c:pt idx="1936" formatCode="#,##0.00">
                  <c:v>2522.9388018161917</c:v>
                </c:pt>
                <c:pt idx="1937" formatCode="#,##0.00">
                  <c:v>2531.1294952114372</c:v>
                </c:pt>
                <c:pt idx="1938" formatCode="#,##0.00">
                  <c:v>2542.7572748454927</c:v>
                </c:pt>
                <c:pt idx="1939" formatCode="#,##0.00">
                  <c:v>2554.1136817763318</c:v>
                </c:pt>
                <c:pt idx="1940" formatCode="#,##0.00">
                  <c:v>2561.3736870945872</c:v>
                </c:pt>
                <c:pt idx="1941" formatCode="#,##0.00">
                  <c:v>2563.7866834012048</c:v>
                </c:pt>
                <c:pt idx="1942" formatCode="#,##0.00">
                  <c:v>2572.1691261952692</c:v>
                </c:pt>
                <c:pt idx="1943" formatCode="#,##0.00">
                  <c:v>2577.3731071300158</c:v>
                </c:pt>
                <c:pt idx="1944" formatCode="#,##0.00">
                  <c:v>2582.3168049707283</c:v>
                </c:pt>
                <c:pt idx="1945" formatCode="#,##0.00">
                  <c:v>2582.023391513269</c:v>
                </c:pt>
                <c:pt idx="1946" formatCode="#,##0.00">
                  <c:v>2586.4862014855762</c:v>
                </c:pt>
                <c:pt idx="1947" formatCode="#,##0.00">
                  <c:v>2588.054702884674</c:v>
                </c:pt>
                <c:pt idx="1948" formatCode="#,##0.00">
                  <c:v>2594.1773867443876</c:v>
                </c:pt>
                <c:pt idx="1949" formatCode="#,##0.00">
                  <c:v>2615.9736640396231</c:v>
                </c:pt>
                <c:pt idx="1950" formatCode="#,##0.00">
                  <c:v>2629.788936120302</c:v>
                </c:pt>
                <c:pt idx="1951" formatCode="#,##0.00">
                  <c:v>2658.0520174122903</c:v>
                </c:pt>
                <c:pt idx="1952" formatCode="#,##0.00">
                  <c:v>2672.3806374770234</c:v>
                </c:pt>
                <c:pt idx="1953" formatCode="#,##0.00">
                  <c:v>2685.7075739909078</c:v>
                </c:pt>
                <c:pt idx="1954" formatCode="#,##0.00">
                  <c:v>2697.7624574111519</c:v>
                </c:pt>
                <c:pt idx="1955" formatCode="#,##0.00">
                  <c:v>2708.914115717746</c:v>
                </c:pt>
                <c:pt idx="1956" formatCode="#,##0.00">
                  <c:v>2716.1722183878151</c:v>
                </c:pt>
                <c:pt idx="1957" formatCode="#,##0.00">
                  <c:v>2719.4843558881862</c:v>
                </c:pt>
                <c:pt idx="1958" formatCode="#,##0.00">
                  <c:v>2723.6455913808363</c:v>
                </c:pt>
                <c:pt idx="1959" formatCode="#,##0.00">
                  <c:v>2721.4345437940524</c:v>
                </c:pt>
                <c:pt idx="1960" formatCode="#,##0.00">
                  <c:v>2717.1602541763291</c:v>
                </c:pt>
                <c:pt idx="1961" formatCode="#,##0.00">
                  <c:v>2714.6003836565933</c:v>
                </c:pt>
                <c:pt idx="1962" formatCode="#,##0.00">
                  <c:v>2711.9479871823391</c:v>
                </c:pt>
                <c:pt idx="1963" formatCode="#,##0.00">
                  <c:v>2706.7052455235162</c:v>
                </c:pt>
                <c:pt idx="1964" formatCode="#,##0.00">
                  <c:v>2704.122508334875</c:v>
                </c:pt>
                <c:pt idx="1965" formatCode="#,##0.00">
                  <c:v>2692.9722676059764</c:v>
                </c:pt>
                <c:pt idx="1966" formatCode="#,##0.00">
                  <c:v>2676.6204114379743</c:v>
                </c:pt>
                <c:pt idx="1967" formatCode="#,##0.00">
                  <c:v>2671.0295027288912</c:v>
                </c:pt>
                <c:pt idx="1968" formatCode="#,##0.00">
                  <c:v>2665.9168381755608</c:v>
                </c:pt>
                <c:pt idx="1969" formatCode="#,##0.00">
                  <c:v>2662.7440608503198</c:v>
                </c:pt>
                <c:pt idx="1970" formatCode="#,##0.00">
                  <c:v>2657.2272748827477</c:v>
                </c:pt>
                <c:pt idx="1971" formatCode="#,##0.00">
                  <c:v>2653.681782021597</c:v>
                </c:pt>
                <c:pt idx="1972" formatCode="#,##0.00">
                  <c:v>2645.4281701737086</c:v>
                </c:pt>
                <c:pt idx="1973" formatCode="#,##0.00">
                  <c:v>2641.1851821327659</c:v>
                </c:pt>
                <c:pt idx="1974" formatCode="#,##0.00">
                  <c:v>2637.0457420382145</c:v>
                </c:pt>
                <c:pt idx="1975" formatCode="#,##0.00">
                  <c:v>2632.9096131601227</c:v>
                </c:pt>
                <c:pt idx="1976" formatCode="#,##0.00">
                  <c:v>2613.5408881493836</c:v>
                </c:pt>
                <c:pt idx="1977" formatCode="#,##0.00">
                  <c:v>2604.5936789083107</c:v>
                </c:pt>
                <c:pt idx="1978" formatCode="#,##0.00">
                  <c:v>2597.973871470308</c:v>
                </c:pt>
                <c:pt idx="1979" formatCode="#,##0.00">
                  <c:v>2594.3211985273315</c:v>
                </c:pt>
                <c:pt idx="1980" formatCode="#,##0.00">
                  <c:v>2590.8586771110586</c:v>
                </c:pt>
                <c:pt idx="1981" formatCode="#,##0.00">
                  <c:v>2588.9818673232894</c:v>
                </c:pt>
                <c:pt idx="1982" formatCode="#,##0.00">
                  <c:v>2594.1970510558922</c:v>
                </c:pt>
                <c:pt idx="1983" formatCode="#,##0.00">
                  <c:v>2597.4152785146721</c:v>
                </c:pt>
                <c:pt idx="1984" formatCode="#,##0.00">
                  <c:v>2596.1068010262607</c:v>
                </c:pt>
                <c:pt idx="1985" formatCode="#,##0.00">
                  <c:v>2595.8416661789342</c:v>
                </c:pt>
                <c:pt idx="1986" formatCode="#,##0.00">
                  <c:v>2611.3784619102721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3-4028-8B5B-5E2507F4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707072"/>
        <c:axId val="173038896"/>
      </c:lineChart>
      <c:dateAx>
        <c:axId val="169707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38896"/>
        <c:crosses val="autoZero"/>
        <c:auto val="1"/>
        <c:lblOffset val="100"/>
        <c:baseTimeUnit val="days"/>
      </c:dateAx>
      <c:valAx>
        <c:axId val="17303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0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RSI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'RSI Strategy'!$E$1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'RSI Strategy'!$E$2:$E$1988</c:f>
              <c:numCache>
                <c:formatCode>General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1-4F98-ABE9-114836B1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293984"/>
        <c:axId val="173219936"/>
      </c:lineChart>
      <c:lineChart>
        <c:grouping val="standard"/>
        <c:varyColors val="0"/>
        <c:ser>
          <c:idx val="1"/>
          <c:order val="1"/>
          <c:tx>
            <c:strRef>
              <c:f>'RSI Strategy'!$L$1</c:f>
              <c:strCache>
                <c:ptCount val="1"/>
                <c:pt idx="0">
                  <c:v>RSI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'RSI Strategy'!$L$2:$L$1988</c:f>
              <c:numCache>
                <c:formatCode>General</c:formatCode>
                <c:ptCount val="1987"/>
                <c:pt idx="14">
                  <c:v>51.432532347504633</c:v>
                </c:pt>
                <c:pt idx="15">
                  <c:v>50.998393389947211</c:v>
                </c:pt>
                <c:pt idx="16">
                  <c:v>51.976608187134488</c:v>
                </c:pt>
                <c:pt idx="17">
                  <c:v>57.018219142930462</c:v>
                </c:pt>
                <c:pt idx="18">
                  <c:v>59.79547900968786</c:v>
                </c:pt>
                <c:pt idx="19">
                  <c:v>58.808933002481382</c:v>
                </c:pt>
                <c:pt idx="20">
                  <c:v>46.199021207177815</c:v>
                </c:pt>
                <c:pt idx="21">
                  <c:v>36.233565351894846</c:v>
                </c:pt>
                <c:pt idx="22">
                  <c:v>34.742306266221746</c:v>
                </c:pt>
                <c:pt idx="23">
                  <c:v>25.487364620938649</c:v>
                </c:pt>
                <c:pt idx="24">
                  <c:v>22.927557879014202</c:v>
                </c:pt>
                <c:pt idx="25">
                  <c:v>26.027977956761347</c:v>
                </c:pt>
                <c:pt idx="26">
                  <c:v>32.667450058754412</c:v>
                </c:pt>
                <c:pt idx="27">
                  <c:v>34.25051334702259</c:v>
                </c:pt>
                <c:pt idx="28">
                  <c:v>43.653121072475933</c:v>
                </c:pt>
                <c:pt idx="29">
                  <c:v>45.852249277754829</c:v>
                </c:pt>
                <c:pt idx="30">
                  <c:v>56.174636174636184</c:v>
                </c:pt>
                <c:pt idx="31">
                  <c:v>57.088926174496621</c:v>
                </c:pt>
                <c:pt idx="32">
                  <c:v>59.92970123022841</c:v>
                </c:pt>
                <c:pt idx="33">
                  <c:v>51.962533452274741</c:v>
                </c:pt>
                <c:pt idx="34">
                  <c:v>58.487167942368295</c:v>
                </c:pt>
                <c:pt idx="35">
                  <c:v>54.514060187469148</c:v>
                </c:pt>
                <c:pt idx="36">
                  <c:v>64.748201438848866</c:v>
                </c:pt>
                <c:pt idx="37">
                  <c:v>78.106508875739578</c:v>
                </c:pt>
                <c:pt idx="38">
                  <c:v>71.60161507402411</c:v>
                </c:pt>
                <c:pt idx="39">
                  <c:v>77.833214540270802</c:v>
                </c:pt>
                <c:pt idx="40">
                  <c:v>75.965996908809842</c:v>
                </c:pt>
                <c:pt idx="41">
                  <c:v>73.688155922038945</c:v>
                </c:pt>
                <c:pt idx="42">
                  <c:v>67.274305555555529</c:v>
                </c:pt>
                <c:pt idx="43">
                  <c:v>65.253456221198178</c:v>
                </c:pt>
                <c:pt idx="44">
                  <c:v>60.932642487046678</c:v>
                </c:pt>
                <c:pt idx="45">
                  <c:v>68.104906937394219</c:v>
                </c:pt>
                <c:pt idx="46">
                  <c:v>73.262411347517741</c:v>
                </c:pt>
                <c:pt idx="47">
                  <c:v>84.319526627218934</c:v>
                </c:pt>
                <c:pt idx="48">
                  <c:v>87.065283709578992</c:v>
                </c:pt>
                <c:pt idx="49">
                  <c:v>87.968217934165693</c:v>
                </c:pt>
                <c:pt idx="50">
                  <c:v>89.021232522009313</c:v>
                </c:pt>
                <c:pt idx="51">
                  <c:v>76.968325791855179</c:v>
                </c:pt>
                <c:pt idx="52">
                  <c:v>76.621621621621614</c:v>
                </c:pt>
                <c:pt idx="53">
                  <c:v>77.687016337059305</c:v>
                </c:pt>
                <c:pt idx="54">
                  <c:v>76.788908765652934</c:v>
                </c:pt>
                <c:pt idx="55">
                  <c:v>80.481036077705809</c:v>
                </c:pt>
                <c:pt idx="56">
                  <c:v>77.991931869116939</c:v>
                </c:pt>
                <c:pt idx="57">
                  <c:v>69.771176234443999</c:v>
                </c:pt>
                <c:pt idx="58">
                  <c:v>61.992337164750943</c:v>
                </c:pt>
                <c:pt idx="59">
                  <c:v>50.216606498194956</c:v>
                </c:pt>
                <c:pt idx="60">
                  <c:v>55.256327060350394</c:v>
                </c:pt>
                <c:pt idx="61">
                  <c:v>52.088772845952988</c:v>
                </c:pt>
                <c:pt idx="62">
                  <c:v>42.129795625672266</c:v>
                </c:pt>
                <c:pt idx="63">
                  <c:v>38.137217324645441</c:v>
                </c:pt>
                <c:pt idx="64">
                  <c:v>32.833957553058696</c:v>
                </c:pt>
                <c:pt idx="65">
                  <c:v>34.865223155103862</c:v>
                </c:pt>
                <c:pt idx="66">
                  <c:v>40.061028770706216</c:v>
                </c:pt>
                <c:pt idx="67">
                  <c:v>47.418738049713191</c:v>
                </c:pt>
                <c:pt idx="68">
                  <c:v>47.338184603600183</c:v>
                </c:pt>
                <c:pt idx="69">
                  <c:v>44.595588235294144</c:v>
                </c:pt>
                <c:pt idx="70">
                  <c:v>45.126488095238123</c:v>
                </c:pt>
                <c:pt idx="71">
                  <c:v>42.191304347826083</c:v>
                </c:pt>
                <c:pt idx="72">
                  <c:v>44.497432134996345</c:v>
                </c:pt>
                <c:pt idx="73">
                  <c:v>52.247667514843116</c:v>
                </c:pt>
                <c:pt idx="74">
                  <c:v>35.699481865285051</c:v>
                </c:pt>
                <c:pt idx="75">
                  <c:v>40.587931923672024</c:v>
                </c:pt>
                <c:pt idx="76">
                  <c:v>45.236799129014706</c:v>
                </c:pt>
                <c:pt idx="77">
                  <c:v>37.01450631726722</c:v>
                </c:pt>
                <c:pt idx="78">
                  <c:v>32.887931034482747</c:v>
                </c:pt>
                <c:pt idx="79">
                  <c:v>38.488576449912102</c:v>
                </c:pt>
                <c:pt idx="80">
                  <c:v>35.602575896964083</c:v>
                </c:pt>
                <c:pt idx="81">
                  <c:v>17.384196185286058</c:v>
                </c:pt>
                <c:pt idx="82">
                  <c:v>20.752744380554034</c:v>
                </c:pt>
                <c:pt idx="83">
                  <c:v>23.451327433628279</c:v>
                </c:pt>
                <c:pt idx="84">
                  <c:v>18.769366976538237</c:v>
                </c:pt>
                <c:pt idx="85">
                  <c:v>41.93548387096773</c:v>
                </c:pt>
                <c:pt idx="86">
                  <c:v>38.858695652173893</c:v>
                </c:pt>
                <c:pt idx="87">
                  <c:v>39.885496183206101</c:v>
                </c:pt>
                <c:pt idx="88">
                  <c:v>44.444444444444436</c:v>
                </c:pt>
                <c:pt idx="89">
                  <c:v>41.715399610136451</c:v>
                </c:pt>
                <c:pt idx="90">
                  <c:v>35.587929240374635</c:v>
                </c:pt>
                <c:pt idx="91">
                  <c:v>37.227866473149518</c:v>
                </c:pt>
                <c:pt idx="92">
                  <c:v>36.421725239616627</c:v>
                </c:pt>
                <c:pt idx="93">
                  <c:v>37.682672233820483</c:v>
                </c:pt>
                <c:pt idx="94">
                  <c:v>34.3424479166667</c:v>
                </c:pt>
                <c:pt idx="95">
                  <c:v>35.426460711887202</c:v>
                </c:pt>
                <c:pt idx="96">
                  <c:v>29.59309494451297</c:v>
                </c:pt>
                <c:pt idx="97">
                  <c:v>42.699448068238844</c:v>
                </c:pt>
                <c:pt idx="98">
                  <c:v>50.126796280642452</c:v>
                </c:pt>
                <c:pt idx="99">
                  <c:v>43.827356394795295</c:v>
                </c:pt>
                <c:pt idx="100">
                  <c:v>45.622728774364063</c:v>
                </c:pt>
                <c:pt idx="101">
                  <c:v>43.341006247944755</c:v>
                </c:pt>
                <c:pt idx="102">
                  <c:v>46.474060267163708</c:v>
                </c:pt>
                <c:pt idx="103">
                  <c:v>50.469483568075134</c:v>
                </c:pt>
                <c:pt idx="104">
                  <c:v>56.43044619422573</c:v>
                </c:pt>
                <c:pt idx="105">
                  <c:v>55.898602534936614</c:v>
                </c:pt>
                <c:pt idx="106">
                  <c:v>60.013956734124235</c:v>
                </c:pt>
                <c:pt idx="107">
                  <c:v>51.003619611714356</c:v>
                </c:pt>
                <c:pt idx="108">
                  <c:v>60.056925996204903</c:v>
                </c:pt>
                <c:pt idx="109">
                  <c:v>62.530193236714965</c:v>
                </c:pt>
                <c:pt idx="110">
                  <c:v>74.033638241369147</c:v>
                </c:pt>
                <c:pt idx="111">
                  <c:v>59.629883481836892</c:v>
                </c:pt>
                <c:pt idx="112">
                  <c:v>60.928689883913748</c:v>
                </c:pt>
                <c:pt idx="113">
                  <c:v>58.608573436401976</c:v>
                </c:pt>
                <c:pt idx="114">
                  <c:v>64.092664092664108</c:v>
                </c:pt>
                <c:pt idx="115">
                  <c:v>66.946191474493347</c:v>
                </c:pt>
                <c:pt idx="116">
                  <c:v>58.898614150255256</c:v>
                </c:pt>
                <c:pt idx="117">
                  <c:v>57.806065144140724</c:v>
                </c:pt>
                <c:pt idx="118">
                  <c:v>52.768284347231727</c:v>
                </c:pt>
                <c:pt idx="119">
                  <c:v>51.759973181361048</c:v>
                </c:pt>
                <c:pt idx="120">
                  <c:v>54.775188710206741</c:v>
                </c:pt>
                <c:pt idx="121">
                  <c:v>57.098871022921649</c:v>
                </c:pt>
                <c:pt idx="122">
                  <c:v>50.190114068441062</c:v>
                </c:pt>
                <c:pt idx="123">
                  <c:v>40.451021846370672</c:v>
                </c:pt>
                <c:pt idx="124">
                  <c:v>35.887708649468877</c:v>
                </c:pt>
                <c:pt idx="125">
                  <c:v>38.866064092029561</c:v>
                </c:pt>
                <c:pt idx="126">
                  <c:v>44.123169357867077</c:v>
                </c:pt>
                <c:pt idx="127">
                  <c:v>46.125995655322257</c:v>
                </c:pt>
                <c:pt idx="128">
                  <c:v>47.752808988764009</c:v>
                </c:pt>
                <c:pt idx="129">
                  <c:v>45.276292335115862</c:v>
                </c:pt>
                <c:pt idx="130">
                  <c:v>54.395419333108826</c:v>
                </c:pt>
                <c:pt idx="131">
                  <c:v>46.309787773202409</c:v>
                </c:pt>
                <c:pt idx="132">
                  <c:v>50.413793103448249</c:v>
                </c:pt>
                <c:pt idx="133">
                  <c:v>58.5818181818182</c:v>
                </c:pt>
                <c:pt idx="134">
                  <c:v>68.8457330415755</c:v>
                </c:pt>
                <c:pt idx="135">
                  <c:v>70.385906040268509</c:v>
                </c:pt>
                <c:pt idx="136">
                  <c:v>71.594449164542652</c:v>
                </c:pt>
                <c:pt idx="137">
                  <c:v>82.025389497980427</c:v>
                </c:pt>
                <c:pt idx="138">
                  <c:v>80.795314426633851</c:v>
                </c:pt>
                <c:pt idx="139">
                  <c:v>80.995055624227433</c:v>
                </c:pt>
                <c:pt idx="140">
                  <c:v>79.71635883905013</c:v>
                </c:pt>
                <c:pt idx="141">
                  <c:v>78.905982905982896</c:v>
                </c:pt>
                <c:pt idx="142">
                  <c:v>77.861499820595625</c:v>
                </c:pt>
                <c:pt idx="143">
                  <c:v>76.705549664192233</c:v>
                </c:pt>
                <c:pt idx="144">
                  <c:v>67.894345238095156</c:v>
                </c:pt>
                <c:pt idx="145">
                  <c:v>76.777450567942722</c:v>
                </c:pt>
                <c:pt idx="146">
                  <c:v>72.941646682653825</c:v>
                </c:pt>
                <c:pt idx="147">
                  <c:v>78.076424870466269</c:v>
                </c:pt>
                <c:pt idx="148">
                  <c:v>69.749776586237672</c:v>
                </c:pt>
                <c:pt idx="149">
                  <c:v>66.088060965283603</c:v>
                </c:pt>
                <c:pt idx="150">
                  <c:v>69.819140919366944</c:v>
                </c:pt>
                <c:pt idx="151">
                  <c:v>58.125472411186671</c:v>
                </c:pt>
                <c:pt idx="152">
                  <c:v>55.23740485683215</c:v>
                </c:pt>
                <c:pt idx="153">
                  <c:v>55.117540687160968</c:v>
                </c:pt>
                <c:pt idx="154">
                  <c:v>51.992263056092831</c:v>
                </c:pt>
                <c:pt idx="155">
                  <c:v>51.911935110081131</c:v>
                </c:pt>
                <c:pt idx="156">
                  <c:v>48.340491995314324</c:v>
                </c:pt>
                <c:pt idx="157">
                  <c:v>57.301038062283752</c:v>
                </c:pt>
                <c:pt idx="158">
                  <c:v>61.922365988909448</c:v>
                </c:pt>
                <c:pt idx="159">
                  <c:v>61.1983924004385</c:v>
                </c:pt>
                <c:pt idx="160">
                  <c:v>64.521014767133721</c:v>
                </c:pt>
                <c:pt idx="161">
                  <c:v>50.993723849372444</c:v>
                </c:pt>
                <c:pt idx="162">
                  <c:v>46.180356117174028</c:v>
                </c:pt>
                <c:pt idx="163">
                  <c:v>57.449494949494955</c:v>
                </c:pt>
                <c:pt idx="164">
                  <c:v>35.917159763313506</c:v>
                </c:pt>
                <c:pt idx="165">
                  <c:v>38.152105593965985</c:v>
                </c:pt>
                <c:pt idx="166">
                  <c:v>40.412782956058543</c:v>
                </c:pt>
                <c:pt idx="167">
                  <c:v>52.910052910052883</c:v>
                </c:pt>
                <c:pt idx="168">
                  <c:v>44.766260162601625</c:v>
                </c:pt>
                <c:pt idx="169">
                  <c:v>41.992373689227783</c:v>
                </c:pt>
                <c:pt idx="170">
                  <c:v>52.162956740865177</c:v>
                </c:pt>
                <c:pt idx="171">
                  <c:v>50.109505037231713</c:v>
                </c:pt>
                <c:pt idx="172">
                  <c:v>52.894954507857733</c:v>
                </c:pt>
                <c:pt idx="173">
                  <c:v>52.353663528448628</c:v>
                </c:pt>
                <c:pt idx="174">
                  <c:v>53.717693836978135</c:v>
                </c:pt>
                <c:pt idx="175">
                  <c:v>58.738036157391001</c:v>
                </c:pt>
                <c:pt idx="176">
                  <c:v>63.624999999999986</c:v>
                </c:pt>
                <c:pt idx="177">
                  <c:v>55.427914991384256</c:v>
                </c:pt>
                <c:pt idx="178">
                  <c:v>66.782911944202283</c:v>
                </c:pt>
                <c:pt idx="179">
                  <c:v>70.404411764705927</c:v>
                </c:pt>
                <c:pt idx="180">
                  <c:v>77.142857142857181</c:v>
                </c:pt>
                <c:pt idx="181">
                  <c:v>68.558319246558824</c:v>
                </c:pt>
                <c:pt idx="182">
                  <c:v>72.18408339689806</c:v>
                </c:pt>
                <c:pt idx="183">
                  <c:v>74.849041743239752</c:v>
                </c:pt>
                <c:pt idx="184">
                  <c:v>70.438472418670472</c:v>
                </c:pt>
                <c:pt idx="185">
                  <c:v>64.315352697095435</c:v>
                </c:pt>
                <c:pt idx="186">
                  <c:v>62.770562770562798</c:v>
                </c:pt>
                <c:pt idx="187">
                  <c:v>65.934736200060996</c:v>
                </c:pt>
                <c:pt idx="188">
                  <c:v>71.144407129940589</c:v>
                </c:pt>
                <c:pt idx="189">
                  <c:v>66.448979591836704</c:v>
                </c:pt>
                <c:pt idx="190">
                  <c:v>60.435678539888137</c:v>
                </c:pt>
                <c:pt idx="191">
                  <c:v>70.096965905536422</c:v>
                </c:pt>
                <c:pt idx="192">
                  <c:v>61.490479317137215</c:v>
                </c:pt>
                <c:pt idx="193">
                  <c:v>59.668684294361256</c:v>
                </c:pt>
                <c:pt idx="194">
                  <c:v>44.420692603676763</c:v>
                </c:pt>
                <c:pt idx="195">
                  <c:v>57.149467838963453</c:v>
                </c:pt>
                <c:pt idx="196">
                  <c:v>71.018455228981523</c:v>
                </c:pt>
                <c:pt idx="197">
                  <c:v>67.737704918032733</c:v>
                </c:pt>
                <c:pt idx="198">
                  <c:v>56.171832517672627</c:v>
                </c:pt>
                <c:pt idx="199">
                  <c:v>64.886418559690668</c:v>
                </c:pt>
                <c:pt idx="200">
                  <c:v>60.787437414656338</c:v>
                </c:pt>
                <c:pt idx="201">
                  <c:v>58.340992647058812</c:v>
                </c:pt>
                <c:pt idx="202">
                  <c:v>55.97377367654201</c:v>
                </c:pt>
                <c:pt idx="203">
                  <c:v>66.607634789452987</c:v>
                </c:pt>
                <c:pt idx="204">
                  <c:v>71.195059934616779</c:v>
                </c:pt>
                <c:pt idx="205">
                  <c:v>69.047178538390341</c:v>
                </c:pt>
                <c:pt idx="206">
                  <c:v>68.151935719503285</c:v>
                </c:pt>
                <c:pt idx="207">
                  <c:v>70.253396988615492</c:v>
                </c:pt>
                <c:pt idx="208">
                  <c:v>70.694752402069483</c:v>
                </c:pt>
                <c:pt idx="209">
                  <c:v>69.651741293532325</c:v>
                </c:pt>
                <c:pt idx="210">
                  <c:v>62.684894666069027</c:v>
                </c:pt>
                <c:pt idx="211">
                  <c:v>65.194627816981551</c:v>
                </c:pt>
                <c:pt idx="212">
                  <c:v>79.675405742821468</c:v>
                </c:pt>
                <c:pt idx="213">
                  <c:v>77.121978639685196</c:v>
                </c:pt>
                <c:pt idx="214">
                  <c:v>78.850574712643692</c:v>
                </c:pt>
                <c:pt idx="215">
                  <c:v>83.216419849311521</c:v>
                </c:pt>
                <c:pt idx="216">
                  <c:v>81.07791446983012</c:v>
                </c:pt>
                <c:pt idx="217">
                  <c:v>58.509532062391678</c:v>
                </c:pt>
                <c:pt idx="218">
                  <c:v>45.627225959635943</c:v>
                </c:pt>
                <c:pt idx="219">
                  <c:v>51.286903860711625</c:v>
                </c:pt>
                <c:pt idx="220">
                  <c:v>50.259643916913966</c:v>
                </c:pt>
                <c:pt idx="221">
                  <c:v>46.292217327459561</c:v>
                </c:pt>
                <c:pt idx="222">
                  <c:v>38.539119804400919</c:v>
                </c:pt>
                <c:pt idx="223">
                  <c:v>46.172376873661612</c:v>
                </c:pt>
                <c:pt idx="224">
                  <c:v>44.945284002084378</c:v>
                </c:pt>
                <c:pt idx="225">
                  <c:v>38.765489829319598</c:v>
                </c:pt>
                <c:pt idx="226">
                  <c:v>38.965276159403331</c:v>
                </c:pt>
                <c:pt idx="227">
                  <c:v>43.409680207432999</c:v>
                </c:pt>
                <c:pt idx="228">
                  <c:v>50.640634533251962</c:v>
                </c:pt>
                <c:pt idx="229">
                  <c:v>46.682776801405993</c:v>
                </c:pt>
                <c:pt idx="230">
                  <c:v>47.761515281963007</c:v>
                </c:pt>
                <c:pt idx="231">
                  <c:v>57.100388749142468</c:v>
                </c:pt>
                <c:pt idx="232">
                  <c:v>59.806008989827276</c:v>
                </c:pt>
                <c:pt idx="233">
                  <c:v>58.681906614786016</c:v>
                </c:pt>
                <c:pt idx="234">
                  <c:v>59.521460286137135</c:v>
                </c:pt>
                <c:pt idx="235">
                  <c:v>58.868016589412093</c:v>
                </c:pt>
                <c:pt idx="236">
                  <c:v>65.535035306898408</c:v>
                </c:pt>
                <c:pt idx="237">
                  <c:v>61.001843884449947</c:v>
                </c:pt>
                <c:pt idx="238">
                  <c:v>64.869228285437487</c:v>
                </c:pt>
                <c:pt idx="239">
                  <c:v>78.348214285714235</c:v>
                </c:pt>
                <c:pt idx="240">
                  <c:v>79.221706533380896</c:v>
                </c:pt>
                <c:pt idx="241">
                  <c:v>80.811078140454953</c:v>
                </c:pt>
                <c:pt idx="242">
                  <c:v>81.054687499999943</c:v>
                </c:pt>
                <c:pt idx="243">
                  <c:v>77.390180878552883</c:v>
                </c:pt>
                <c:pt idx="244">
                  <c:v>71.209753047827377</c:v>
                </c:pt>
                <c:pt idx="245">
                  <c:v>64.184852374839522</c:v>
                </c:pt>
                <c:pt idx="246">
                  <c:v>64.081107177341465</c:v>
                </c:pt>
                <c:pt idx="247">
                  <c:v>63.070814030443387</c:v>
                </c:pt>
                <c:pt idx="248">
                  <c:v>70.714537134811621</c:v>
                </c:pt>
                <c:pt idx="249">
                  <c:v>76.957726957726862</c:v>
                </c:pt>
                <c:pt idx="250">
                  <c:v>82.317880794701978</c:v>
                </c:pt>
                <c:pt idx="251">
                  <c:v>79.608482871125616</c:v>
                </c:pt>
                <c:pt idx="252">
                  <c:v>75.66551832132788</c:v>
                </c:pt>
                <c:pt idx="253">
                  <c:v>68.976799524092769</c:v>
                </c:pt>
                <c:pt idx="254">
                  <c:v>67.324561403508739</c:v>
                </c:pt>
                <c:pt idx="255">
                  <c:v>61.456023651145593</c:v>
                </c:pt>
                <c:pt idx="256">
                  <c:v>41.308276111311919</c:v>
                </c:pt>
                <c:pt idx="257">
                  <c:v>39.632454923717106</c:v>
                </c:pt>
                <c:pt idx="258">
                  <c:v>34.521292660827569</c:v>
                </c:pt>
                <c:pt idx="259">
                  <c:v>48.952134540750336</c:v>
                </c:pt>
                <c:pt idx="260">
                  <c:v>45.867059112092257</c:v>
                </c:pt>
                <c:pt idx="261">
                  <c:v>44.936252104883344</c:v>
                </c:pt>
                <c:pt idx="262">
                  <c:v>47.965446692430142</c:v>
                </c:pt>
                <c:pt idx="263">
                  <c:v>58.306010928961733</c:v>
                </c:pt>
                <c:pt idx="264">
                  <c:v>54.209748892171341</c:v>
                </c:pt>
                <c:pt idx="265">
                  <c:v>58.153792257838496</c:v>
                </c:pt>
                <c:pt idx="266">
                  <c:v>59.626436781609222</c:v>
                </c:pt>
                <c:pt idx="267">
                  <c:v>62.044477667725673</c:v>
                </c:pt>
                <c:pt idx="268">
                  <c:v>55.401459854014583</c:v>
                </c:pt>
                <c:pt idx="269">
                  <c:v>55.090040426313863</c:v>
                </c:pt>
                <c:pt idx="270">
                  <c:v>57.410953657602413</c:v>
                </c:pt>
                <c:pt idx="271">
                  <c:v>55.272861356932133</c:v>
                </c:pt>
                <c:pt idx="272">
                  <c:v>60.407011887971002</c:v>
                </c:pt>
                <c:pt idx="273">
                  <c:v>59.567901234567906</c:v>
                </c:pt>
                <c:pt idx="274">
                  <c:v>62.782197376908201</c:v>
                </c:pt>
                <c:pt idx="275">
                  <c:v>55.439529143725053</c:v>
                </c:pt>
                <c:pt idx="276">
                  <c:v>48.81516587677725</c:v>
                </c:pt>
                <c:pt idx="277">
                  <c:v>31.077449303689235</c:v>
                </c:pt>
                <c:pt idx="278">
                  <c:v>28.661559260928371</c:v>
                </c:pt>
                <c:pt idx="279">
                  <c:v>21.117717003567208</c:v>
                </c:pt>
                <c:pt idx="280">
                  <c:v>21.057623903248768</c:v>
                </c:pt>
                <c:pt idx="281">
                  <c:v>29.035049762007802</c:v>
                </c:pt>
                <c:pt idx="282">
                  <c:v>29.815596534103562</c:v>
                </c:pt>
                <c:pt idx="283">
                  <c:v>26.114206128133702</c:v>
                </c:pt>
                <c:pt idx="284">
                  <c:v>32.825517733872928</c:v>
                </c:pt>
                <c:pt idx="285">
                  <c:v>33.196918632643246</c:v>
                </c:pt>
                <c:pt idx="286">
                  <c:v>47.664307381193083</c:v>
                </c:pt>
                <c:pt idx="287">
                  <c:v>39.841933984193389</c:v>
                </c:pt>
                <c:pt idx="288">
                  <c:v>37.194450561550305</c:v>
                </c:pt>
                <c:pt idx="289">
                  <c:v>41.015055852355516</c:v>
                </c:pt>
                <c:pt idx="290">
                  <c:v>44.447368421052609</c:v>
                </c:pt>
                <c:pt idx="291">
                  <c:v>45.967960901439078</c:v>
                </c:pt>
                <c:pt idx="292">
                  <c:v>57.634032634032643</c:v>
                </c:pt>
                <c:pt idx="293">
                  <c:v>65.665349143610001</c:v>
                </c:pt>
                <c:pt idx="294">
                  <c:v>61.303813038130379</c:v>
                </c:pt>
                <c:pt idx="295">
                  <c:v>49.025739716141459</c:v>
                </c:pt>
                <c:pt idx="296">
                  <c:v>54.933399111988152</c:v>
                </c:pt>
                <c:pt idx="297">
                  <c:v>57.173396674584318</c:v>
                </c:pt>
                <c:pt idx="298">
                  <c:v>49.849502199583213</c:v>
                </c:pt>
                <c:pt idx="299">
                  <c:v>47.225268699276135</c:v>
                </c:pt>
                <c:pt idx="300">
                  <c:v>39.71435730393388</c:v>
                </c:pt>
                <c:pt idx="301">
                  <c:v>38.184890176200831</c:v>
                </c:pt>
                <c:pt idx="302">
                  <c:v>47.55707762557077</c:v>
                </c:pt>
                <c:pt idx="303">
                  <c:v>46.893291310220633</c:v>
                </c:pt>
                <c:pt idx="304">
                  <c:v>44.206281833616309</c:v>
                </c:pt>
                <c:pt idx="305">
                  <c:v>42.025469981807149</c:v>
                </c:pt>
                <c:pt idx="306">
                  <c:v>38.267918088737204</c:v>
                </c:pt>
                <c:pt idx="307">
                  <c:v>29.927519289221408</c:v>
                </c:pt>
                <c:pt idx="308">
                  <c:v>40.766703176341771</c:v>
                </c:pt>
                <c:pt idx="309">
                  <c:v>52.508802816901422</c:v>
                </c:pt>
                <c:pt idx="310">
                  <c:v>50.504587155963314</c:v>
                </c:pt>
                <c:pt idx="311">
                  <c:v>52.633889376646181</c:v>
                </c:pt>
                <c:pt idx="312">
                  <c:v>59.735307312696293</c:v>
                </c:pt>
                <c:pt idx="313">
                  <c:v>73.919856727109931</c:v>
                </c:pt>
                <c:pt idx="314">
                  <c:v>69.990319457889655</c:v>
                </c:pt>
                <c:pt idx="315">
                  <c:v>76.606295817162575</c:v>
                </c:pt>
                <c:pt idx="316">
                  <c:v>76.766595289079234</c:v>
                </c:pt>
                <c:pt idx="317">
                  <c:v>76.39036863413591</c:v>
                </c:pt>
                <c:pt idx="318">
                  <c:v>74.054947324932883</c:v>
                </c:pt>
                <c:pt idx="319">
                  <c:v>76.832404629232769</c:v>
                </c:pt>
                <c:pt idx="320">
                  <c:v>71.814903846153868</c:v>
                </c:pt>
                <c:pt idx="321">
                  <c:v>76.389643309795446</c:v>
                </c:pt>
                <c:pt idx="322">
                  <c:v>68.434913468773559</c:v>
                </c:pt>
                <c:pt idx="323">
                  <c:v>54.356556661428307</c:v>
                </c:pt>
                <c:pt idx="324">
                  <c:v>57.315480078380148</c:v>
                </c:pt>
                <c:pt idx="325">
                  <c:v>61.716461628588178</c:v>
                </c:pt>
                <c:pt idx="326">
                  <c:v>55.658914728682156</c:v>
                </c:pt>
                <c:pt idx="327">
                  <c:v>52.1229645411657</c:v>
                </c:pt>
                <c:pt idx="328">
                  <c:v>51.326240071931657</c:v>
                </c:pt>
                <c:pt idx="329">
                  <c:v>44.724919093851099</c:v>
                </c:pt>
                <c:pt idx="330">
                  <c:v>36.657903384817637</c:v>
                </c:pt>
                <c:pt idx="331">
                  <c:v>40.419365837026952</c:v>
                </c:pt>
                <c:pt idx="332">
                  <c:v>42.666906604282893</c:v>
                </c:pt>
                <c:pt idx="333">
                  <c:v>40.234176141184463</c:v>
                </c:pt>
                <c:pt idx="334">
                  <c:v>42.574968576045947</c:v>
                </c:pt>
                <c:pt idx="335">
                  <c:v>32.31026785714289</c:v>
                </c:pt>
                <c:pt idx="336">
                  <c:v>42.527723992254884</c:v>
                </c:pt>
                <c:pt idx="337">
                  <c:v>48.194693796130082</c:v>
                </c:pt>
                <c:pt idx="338">
                  <c:v>44.721157939548768</c:v>
                </c:pt>
                <c:pt idx="339">
                  <c:v>28.358620689655183</c:v>
                </c:pt>
                <c:pt idx="340">
                  <c:v>28.0644280644281</c:v>
                </c:pt>
                <c:pt idx="341">
                  <c:v>31.64721141374838</c:v>
                </c:pt>
                <c:pt idx="342">
                  <c:v>34.592868547099499</c:v>
                </c:pt>
                <c:pt idx="343">
                  <c:v>39.768542872172588</c:v>
                </c:pt>
                <c:pt idx="344">
                  <c:v>49.008264462809883</c:v>
                </c:pt>
                <c:pt idx="345">
                  <c:v>49.782962561041728</c:v>
                </c:pt>
                <c:pt idx="346">
                  <c:v>54.419225634178886</c:v>
                </c:pt>
                <c:pt idx="347">
                  <c:v>57.996585088218517</c:v>
                </c:pt>
                <c:pt idx="348">
                  <c:v>53.364755171510907</c:v>
                </c:pt>
                <c:pt idx="349">
                  <c:v>53.575184016824359</c:v>
                </c:pt>
                <c:pt idx="350">
                  <c:v>45.960832313341484</c:v>
                </c:pt>
                <c:pt idx="351">
                  <c:v>52.833753148614605</c:v>
                </c:pt>
                <c:pt idx="352">
                  <c:v>53.722582638245271</c:v>
                </c:pt>
                <c:pt idx="353">
                  <c:v>55.068986202759469</c:v>
                </c:pt>
                <c:pt idx="354">
                  <c:v>70.341962288271006</c:v>
                </c:pt>
                <c:pt idx="355">
                  <c:v>63.663865546218481</c:v>
                </c:pt>
                <c:pt idx="356">
                  <c:v>56.546134663341618</c:v>
                </c:pt>
                <c:pt idx="357">
                  <c:v>56.98858377044116</c:v>
                </c:pt>
                <c:pt idx="358">
                  <c:v>57.409104796822469</c:v>
                </c:pt>
                <c:pt idx="359">
                  <c:v>55.306187880731038</c:v>
                </c:pt>
                <c:pt idx="360">
                  <c:v>53.764510779436108</c:v>
                </c:pt>
                <c:pt idx="361">
                  <c:v>57.802273510161911</c:v>
                </c:pt>
                <c:pt idx="362">
                  <c:v>58.918539325842602</c:v>
                </c:pt>
                <c:pt idx="363">
                  <c:v>72.816952868103684</c:v>
                </c:pt>
                <c:pt idx="364">
                  <c:v>67.76556776556771</c:v>
                </c:pt>
                <c:pt idx="365">
                  <c:v>52.052238805970184</c:v>
                </c:pt>
                <c:pt idx="366">
                  <c:v>39.058100844637842</c:v>
                </c:pt>
                <c:pt idx="367">
                  <c:v>30.906324712019128</c:v>
                </c:pt>
                <c:pt idx="368">
                  <c:v>36.228686058174524</c:v>
                </c:pt>
                <c:pt idx="369">
                  <c:v>34.094770624882031</c:v>
                </c:pt>
                <c:pt idx="370">
                  <c:v>39.512752188808562</c:v>
                </c:pt>
                <c:pt idx="371">
                  <c:v>45.432692307692328</c:v>
                </c:pt>
                <c:pt idx="372">
                  <c:v>45.036319612590788</c:v>
                </c:pt>
                <c:pt idx="373">
                  <c:v>45.282369146005493</c:v>
                </c:pt>
                <c:pt idx="374">
                  <c:v>47.261865250580819</c:v>
                </c:pt>
                <c:pt idx="375">
                  <c:v>49.20076726342711</c:v>
                </c:pt>
                <c:pt idx="376">
                  <c:v>52.707110241356837</c:v>
                </c:pt>
                <c:pt idx="377">
                  <c:v>49.099478202322857</c:v>
                </c:pt>
                <c:pt idx="378">
                  <c:v>49.190556492411474</c:v>
                </c:pt>
                <c:pt idx="379">
                  <c:v>55.932521087160225</c:v>
                </c:pt>
                <c:pt idx="380">
                  <c:v>68.221941992433784</c:v>
                </c:pt>
                <c:pt idx="381">
                  <c:v>73.025871766029255</c:v>
                </c:pt>
                <c:pt idx="382">
                  <c:v>62.487487487487506</c:v>
                </c:pt>
                <c:pt idx="383">
                  <c:v>66.462603140803793</c:v>
                </c:pt>
                <c:pt idx="384">
                  <c:v>64.616680707666347</c:v>
                </c:pt>
                <c:pt idx="385">
                  <c:v>45.68090992929605</c:v>
                </c:pt>
                <c:pt idx="386">
                  <c:v>48.678478071449334</c:v>
                </c:pt>
                <c:pt idx="387">
                  <c:v>42.371541501976282</c:v>
                </c:pt>
                <c:pt idx="388">
                  <c:v>42.112228692429881</c:v>
                </c:pt>
                <c:pt idx="389">
                  <c:v>35.79467471863849</c:v>
                </c:pt>
                <c:pt idx="390">
                  <c:v>31.190669921345247</c:v>
                </c:pt>
                <c:pt idx="391">
                  <c:v>36.164021164021193</c:v>
                </c:pt>
                <c:pt idx="392">
                  <c:v>39.550858652575982</c:v>
                </c:pt>
                <c:pt idx="393">
                  <c:v>39.994754786257595</c:v>
                </c:pt>
                <c:pt idx="394">
                  <c:v>36.462093862815898</c:v>
                </c:pt>
                <c:pt idx="395">
                  <c:v>37.860438292964226</c:v>
                </c:pt>
                <c:pt idx="396">
                  <c:v>44.075972264094048</c:v>
                </c:pt>
                <c:pt idx="397">
                  <c:v>46.769033909149108</c:v>
                </c:pt>
                <c:pt idx="398">
                  <c:v>44.147582697201067</c:v>
                </c:pt>
                <c:pt idx="399">
                  <c:v>45.612882024318075</c:v>
                </c:pt>
                <c:pt idx="400">
                  <c:v>32.605682605682631</c:v>
                </c:pt>
                <c:pt idx="401">
                  <c:v>29.187344913151421</c:v>
                </c:pt>
                <c:pt idx="402">
                  <c:v>16.121730382293833</c:v>
                </c:pt>
                <c:pt idx="403">
                  <c:v>13.829557713052921</c:v>
                </c:pt>
                <c:pt idx="404">
                  <c:v>21.277478224803033</c:v>
                </c:pt>
                <c:pt idx="405">
                  <c:v>17.143462598008057</c:v>
                </c:pt>
                <c:pt idx="406">
                  <c:v>13.025129483982369</c:v>
                </c:pt>
                <c:pt idx="407">
                  <c:v>19.709580308128224</c:v>
                </c:pt>
                <c:pt idx="408">
                  <c:v>25.95133104687244</c:v>
                </c:pt>
                <c:pt idx="409">
                  <c:v>24.363692118981916</c:v>
                </c:pt>
                <c:pt idx="410">
                  <c:v>20.451640391989784</c:v>
                </c:pt>
                <c:pt idx="411">
                  <c:v>19.933554817275748</c:v>
                </c:pt>
                <c:pt idx="412">
                  <c:v>32.262287278352971</c:v>
                </c:pt>
                <c:pt idx="413">
                  <c:v>32.362420914408503</c:v>
                </c:pt>
                <c:pt idx="414">
                  <c:v>32.54111151122315</c:v>
                </c:pt>
                <c:pt idx="415">
                  <c:v>35.614818707304252</c:v>
                </c:pt>
                <c:pt idx="416">
                  <c:v>51.785043216835781</c:v>
                </c:pt>
                <c:pt idx="417">
                  <c:v>60.17304667016257</c:v>
                </c:pt>
                <c:pt idx="418">
                  <c:v>54.974506471434182</c:v>
                </c:pt>
                <c:pt idx="419">
                  <c:v>56.453511180855237</c:v>
                </c:pt>
                <c:pt idx="420">
                  <c:v>62.137959983209747</c:v>
                </c:pt>
                <c:pt idx="421">
                  <c:v>58.597962852007178</c:v>
                </c:pt>
                <c:pt idx="422">
                  <c:v>55.783074708046705</c:v>
                </c:pt>
                <c:pt idx="423">
                  <c:v>59.101694915254214</c:v>
                </c:pt>
                <c:pt idx="424">
                  <c:v>59.719129988011638</c:v>
                </c:pt>
                <c:pt idx="425">
                  <c:v>63.092355586302325</c:v>
                </c:pt>
                <c:pt idx="426">
                  <c:v>56.784123126771966</c:v>
                </c:pt>
                <c:pt idx="427">
                  <c:v>65.547043802789233</c:v>
                </c:pt>
                <c:pt idx="428">
                  <c:v>65.086795396918291</c:v>
                </c:pt>
                <c:pt idx="429">
                  <c:v>63.17682695948502</c:v>
                </c:pt>
                <c:pt idx="430">
                  <c:v>58.234915181447278</c:v>
                </c:pt>
                <c:pt idx="431">
                  <c:v>50.244988864142528</c:v>
                </c:pt>
                <c:pt idx="432">
                  <c:v>44.532175286221872</c:v>
                </c:pt>
                <c:pt idx="433">
                  <c:v>42.57347100873708</c:v>
                </c:pt>
                <c:pt idx="434">
                  <c:v>42.675916749256693</c:v>
                </c:pt>
                <c:pt idx="435">
                  <c:v>51.629970984809688</c:v>
                </c:pt>
                <c:pt idx="436">
                  <c:v>52.006773920406452</c:v>
                </c:pt>
                <c:pt idx="437">
                  <c:v>57.860110803324105</c:v>
                </c:pt>
                <c:pt idx="438">
                  <c:v>59.129511677282352</c:v>
                </c:pt>
                <c:pt idx="439">
                  <c:v>58.830867937978951</c:v>
                </c:pt>
                <c:pt idx="440">
                  <c:v>55.890777162497606</c:v>
                </c:pt>
                <c:pt idx="441">
                  <c:v>50.378787878787875</c:v>
                </c:pt>
                <c:pt idx="442">
                  <c:v>54.549431321084839</c:v>
                </c:pt>
                <c:pt idx="443">
                  <c:v>59.923420548819394</c:v>
                </c:pt>
                <c:pt idx="444">
                  <c:v>46.09589041095888</c:v>
                </c:pt>
                <c:pt idx="445">
                  <c:v>57.322348094747646</c:v>
                </c:pt>
                <c:pt idx="446">
                  <c:v>73.715939233180535</c:v>
                </c:pt>
                <c:pt idx="447">
                  <c:v>79.407558733401359</c:v>
                </c:pt>
                <c:pt idx="448">
                  <c:v>74.454581515271656</c:v>
                </c:pt>
                <c:pt idx="449">
                  <c:v>48.814363143631439</c:v>
                </c:pt>
                <c:pt idx="450">
                  <c:v>50.173124484748541</c:v>
                </c:pt>
                <c:pt idx="451">
                  <c:v>47.182978723404268</c:v>
                </c:pt>
                <c:pt idx="452">
                  <c:v>52.285558186122728</c:v>
                </c:pt>
                <c:pt idx="453">
                  <c:v>56.106550510973364</c:v>
                </c:pt>
                <c:pt idx="454">
                  <c:v>58.373053701938346</c:v>
                </c:pt>
                <c:pt idx="455">
                  <c:v>58.308205046817974</c:v>
                </c:pt>
                <c:pt idx="456">
                  <c:v>60.866974527037087</c:v>
                </c:pt>
                <c:pt idx="457">
                  <c:v>57.856703567035652</c:v>
                </c:pt>
                <c:pt idx="458">
                  <c:v>60.949141561386476</c:v>
                </c:pt>
                <c:pt idx="459">
                  <c:v>55.108416023520753</c:v>
                </c:pt>
                <c:pt idx="460">
                  <c:v>52.353506243996158</c:v>
                </c:pt>
                <c:pt idx="461">
                  <c:v>42.308551015851748</c:v>
                </c:pt>
                <c:pt idx="462">
                  <c:v>46.518105849582177</c:v>
                </c:pt>
                <c:pt idx="463">
                  <c:v>80.532786885245912</c:v>
                </c:pt>
                <c:pt idx="464">
                  <c:v>79.503775620280464</c:v>
                </c:pt>
                <c:pt idx="465">
                  <c:v>80.341569767441882</c:v>
                </c:pt>
                <c:pt idx="466">
                  <c:v>77.27771679473112</c:v>
                </c:pt>
                <c:pt idx="467">
                  <c:v>66.461808604038623</c:v>
                </c:pt>
                <c:pt idx="468">
                  <c:v>58.496395468589093</c:v>
                </c:pt>
                <c:pt idx="469">
                  <c:v>46.2164361269324</c:v>
                </c:pt>
                <c:pt idx="470">
                  <c:v>26.735218508997448</c:v>
                </c:pt>
                <c:pt idx="471">
                  <c:v>36.490250696378801</c:v>
                </c:pt>
                <c:pt idx="472">
                  <c:v>33.260790714544754</c:v>
                </c:pt>
                <c:pt idx="473">
                  <c:v>45.460030165912528</c:v>
                </c:pt>
                <c:pt idx="474">
                  <c:v>39.285714285714299</c:v>
                </c:pt>
                <c:pt idx="475">
                  <c:v>47.324810606060609</c:v>
                </c:pt>
                <c:pt idx="476">
                  <c:v>47.162194253146502</c:v>
                </c:pt>
                <c:pt idx="477">
                  <c:v>48.279869827986957</c:v>
                </c:pt>
                <c:pt idx="478">
                  <c:v>50.839593460008828</c:v>
                </c:pt>
                <c:pt idx="479">
                  <c:v>59.291869614087666</c:v>
                </c:pt>
                <c:pt idx="480">
                  <c:v>60.635696821515893</c:v>
                </c:pt>
                <c:pt idx="481">
                  <c:v>61.976163014225307</c:v>
                </c:pt>
                <c:pt idx="482">
                  <c:v>62.011925370263484</c:v>
                </c:pt>
                <c:pt idx="483">
                  <c:v>68.131868131868217</c:v>
                </c:pt>
                <c:pt idx="484">
                  <c:v>75.127692649344922</c:v>
                </c:pt>
                <c:pt idx="485">
                  <c:v>72.825830780108504</c:v>
                </c:pt>
                <c:pt idx="486">
                  <c:v>80.59587471352188</c:v>
                </c:pt>
                <c:pt idx="487">
                  <c:v>77.171959257040243</c:v>
                </c:pt>
                <c:pt idx="488">
                  <c:v>73.515981735159826</c:v>
                </c:pt>
                <c:pt idx="489">
                  <c:v>67.99347471451884</c:v>
                </c:pt>
                <c:pt idx="490">
                  <c:v>62.614173228346459</c:v>
                </c:pt>
                <c:pt idx="491">
                  <c:v>63.330244053135651</c:v>
                </c:pt>
                <c:pt idx="492">
                  <c:v>55.648395721925169</c:v>
                </c:pt>
                <c:pt idx="493">
                  <c:v>40.679481448368385</c:v>
                </c:pt>
                <c:pt idx="494">
                  <c:v>52.657866571530526</c:v>
                </c:pt>
                <c:pt idx="495">
                  <c:v>49.966147596479381</c:v>
                </c:pt>
                <c:pt idx="496">
                  <c:v>47.307692307692342</c:v>
                </c:pt>
                <c:pt idx="497">
                  <c:v>47.828904731043409</c:v>
                </c:pt>
                <c:pt idx="498">
                  <c:v>43.494055482166516</c:v>
                </c:pt>
                <c:pt idx="499">
                  <c:v>49.970184853905742</c:v>
                </c:pt>
                <c:pt idx="500">
                  <c:v>54.140475539764921</c:v>
                </c:pt>
                <c:pt idx="501">
                  <c:v>47.710843373493972</c:v>
                </c:pt>
                <c:pt idx="502">
                  <c:v>57.457922228670938</c:v>
                </c:pt>
                <c:pt idx="503">
                  <c:v>57.474600870827288</c:v>
                </c:pt>
                <c:pt idx="504">
                  <c:v>61.860042411390531</c:v>
                </c:pt>
                <c:pt idx="505">
                  <c:v>54.490592829250929</c:v>
                </c:pt>
                <c:pt idx="506">
                  <c:v>54.89985693848358</c:v>
                </c:pt>
                <c:pt idx="507">
                  <c:v>43.80952380952376</c:v>
                </c:pt>
                <c:pt idx="508">
                  <c:v>22.374301675977563</c:v>
                </c:pt>
                <c:pt idx="509">
                  <c:v>23.043728423475173</c:v>
                </c:pt>
                <c:pt idx="510">
                  <c:v>34.027777777777757</c:v>
                </c:pt>
                <c:pt idx="511">
                  <c:v>33.676975945017148</c:v>
                </c:pt>
                <c:pt idx="512">
                  <c:v>30.061349693251501</c:v>
                </c:pt>
                <c:pt idx="513">
                  <c:v>23.515805705474179</c:v>
                </c:pt>
                <c:pt idx="514">
                  <c:v>17.103064066852397</c:v>
                </c:pt>
                <c:pt idx="515">
                  <c:v>19.591576260370161</c:v>
                </c:pt>
                <c:pt idx="516">
                  <c:v>25.014997000599905</c:v>
                </c:pt>
                <c:pt idx="517">
                  <c:v>29.411764705882334</c:v>
                </c:pt>
                <c:pt idx="518">
                  <c:v>32.394366197183118</c:v>
                </c:pt>
                <c:pt idx="519">
                  <c:v>33.706943685073838</c:v>
                </c:pt>
                <c:pt idx="520">
                  <c:v>41.649797570850218</c:v>
                </c:pt>
                <c:pt idx="521">
                  <c:v>47.599768652400243</c:v>
                </c:pt>
                <c:pt idx="522">
                  <c:v>70.214236351071136</c:v>
                </c:pt>
                <c:pt idx="523">
                  <c:v>76.079027355623055</c:v>
                </c:pt>
                <c:pt idx="524">
                  <c:v>75.881091020533177</c:v>
                </c:pt>
                <c:pt idx="525">
                  <c:v>79.054680259499492</c:v>
                </c:pt>
                <c:pt idx="526">
                  <c:v>96.08220937700699</c:v>
                </c:pt>
                <c:pt idx="527">
                  <c:v>96.647363608655894</c:v>
                </c:pt>
                <c:pt idx="528">
                  <c:v>96.664645239539112</c:v>
                </c:pt>
                <c:pt idx="529">
                  <c:v>93.325526932084259</c:v>
                </c:pt>
                <c:pt idx="530">
                  <c:v>89.667673716012018</c:v>
                </c:pt>
                <c:pt idx="531">
                  <c:v>90.382452193475743</c:v>
                </c:pt>
                <c:pt idx="532">
                  <c:v>81.805782869612599</c:v>
                </c:pt>
                <c:pt idx="533">
                  <c:v>81.845400108873122</c:v>
                </c:pt>
                <c:pt idx="534">
                  <c:v>80.536912751677789</c:v>
                </c:pt>
                <c:pt idx="535">
                  <c:v>83.793386171084947</c:v>
                </c:pt>
                <c:pt idx="536">
                  <c:v>82.670952659263548</c:v>
                </c:pt>
                <c:pt idx="537">
                  <c:v>81.204437400950837</c:v>
                </c:pt>
                <c:pt idx="538">
                  <c:v>68.970013037809622</c:v>
                </c:pt>
                <c:pt idx="539">
                  <c:v>58.16881258941342</c:v>
                </c:pt>
                <c:pt idx="540">
                  <c:v>50.729232720355085</c:v>
                </c:pt>
                <c:pt idx="541">
                  <c:v>47.021839841164798</c:v>
                </c:pt>
                <c:pt idx="542">
                  <c:v>44.567776656575823</c:v>
                </c:pt>
                <c:pt idx="543">
                  <c:v>47.43138634764253</c:v>
                </c:pt>
                <c:pt idx="544">
                  <c:v>45.69491525423728</c:v>
                </c:pt>
                <c:pt idx="545">
                  <c:v>34.908536585365923</c:v>
                </c:pt>
                <c:pt idx="546">
                  <c:v>36.905721192586654</c:v>
                </c:pt>
                <c:pt idx="547">
                  <c:v>42.595307917888569</c:v>
                </c:pt>
                <c:pt idx="548">
                  <c:v>33.739837398374036</c:v>
                </c:pt>
                <c:pt idx="549">
                  <c:v>30.267379679144483</c:v>
                </c:pt>
                <c:pt idx="550">
                  <c:v>19.971469329529327</c:v>
                </c:pt>
                <c:pt idx="551">
                  <c:v>19.489092996555783</c:v>
                </c:pt>
                <c:pt idx="552">
                  <c:v>24.55274521900067</c:v>
                </c:pt>
                <c:pt idx="553">
                  <c:v>21.61281563942444</c:v>
                </c:pt>
                <c:pt idx="554">
                  <c:v>27.36486486486487</c:v>
                </c:pt>
                <c:pt idx="555">
                  <c:v>40.50660316085736</c:v>
                </c:pt>
                <c:pt idx="556">
                  <c:v>39.539306846999168</c:v>
                </c:pt>
                <c:pt idx="557">
                  <c:v>43.312859124232226</c:v>
                </c:pt>
                <c:pt idx="558">
                  <c:v>41.354521377222859</c:v>
                </c:pt>
                <c:pt idx="559">
                  <c:v>44.993569722579473</c:v>
                </c:pt>
                <c:pt idx="560">
                  <c:v>44.911058133137736</c:v>
                </c:pt>
                <c:pt idx="561">
                  <c:v>38.009613672779089</c:v>
                </c:pt>
                <c:pt idx="562">
                  <c:v>46.495933552517741</c:v>
                </c:pt>
                <c:pt idx="563">
                  <c:v>49.551313427965411</c:v>
                </c:pt>
                <c:pt idx="564">
                  <c:v>54.183764495985727</c:v>
                </c:pt>
                <c:pt idx="565">
                  <c:v>52.715890259620693</c:v>
                </c:pt>
                <c:pt idx="566">
                  <c:v>49.026959471522936</c:v>
                </c:pt>
                <c:pt idx="567">
                  <c:v>57.113144758735444</c:v>
                </c:pt>
                <c:pt idx="568">
                  <c:v>50.66151027885202</c:v>
                </c:pt>
                <c:pt idx="569">
                  <c:v>39.559659090909129</c:v>
                </c:pt>
                <c:pt idx="570">
                  <c:v>31.350844277673559</c:v>
                </c:pt>
                <c:pt idx="571">
                  <c:v>27.11155378486059</c:v>
                </c:pt>
                <c:pt idx="572">
                  <c:v>35.796024894599483</c:v>
                </c:pt>
                <c:pt idx="573">
                  <c:v>34.08903544929926</c:v>
                </c:pt>
                <c:pt idx="574">
                  <c:v>36.96245017830924</c:v>
                </c:pt>
                <c:pt idx="575">
                  <c:v>38.480017471063569</c:v>
                </c:pt>
                <c:pt idx="576">
                  <c:v>26.823320771447626</c:v>
                </c:pt>
                <c:pt idx="577">
                  <c:v>49.992425390092421</c:v>
                </c:pt>
                <c:pt idx="578">
                  <c:v>48.968689716575156</c:v>
                </c:pt>
                <c:pt idx="579">
                  <c:v>52.249375173562903</c:v>
                </c:pt>
                <c:pt idx="580">
                  <c:v>55.618135736412292</c:v>
                </c:pt>
                <c:pt idx="581">
                  <c:v>56.53356233004147</c:v>
                </c:pt>
                <c:pt idx="582">
                  <c:v>64.428191489361694</c:v>
                </c:pt>
                <c:pt idx="583">
                  <c:v>67.375704766786214</c:v>
                </c:pt>
                <c:pt idx="584">
                  <c:v>81.129293822792235</c:v>
                </c:pt>
                <c:pt idx="585">
                  <c:v>80.408283154648217</c:v>
                </c:pt>
                <c:pt idx="586">
                  <c:v>78.24403840198201</c:v>
                </c:pt>
                <c:pt idx="587">
                  <c:v>63.266881028938904</c:v>
                </c:pt>
                <c:pt idx="588">
                  <c:v>65.017148456638878</c:v>
                </c:pt>
                <c:pt idx="589">
                  <c:v>67.981033191914122</c:v>
                </c:pt>
                <c:pt idx="590">
                  <c:v>72.006344171292611</c:v>
                </c:pt>
                <c:pt idx="591">
                  <c:v>56.270985581670942</c:v>
                </c:pt>
                <c:pt idx="592">
                  <c:v>61.992619926199268</c:v>
                </c:pt>
                <c:pt idx="593">
                  <c:v>56.856665871690929</c:v>
                </c:pt>
                <c:pt idx="594">
                  <c:v>54.462072384729808</c:v>
                </c:pt>
                <c:pt idx="595">
                  <c:v>52.08629682313898</c:v>
                </c:pt>
                <c:pt idx="596">
                  <c:v>38.842482100238684</c:v>
                </c:pt>
                <c:pt idx="597">
                  <c:v>36.650185414091418</c:v>
                </c:pt>
                <c:pt idx="598">
                  <c:v>31.961500165947555</c:v>
                </c:pt>
                <c:pt idx="599">
                  <c:v>31.750741839762597</c:v>
                </c:pt>
                <c:pt idx="600">
                  <c:v>32.36974789915962</c:v>
                </c:pt>
                <c:pt idx="601">
                  <c:v>64.981273408239716</c:v>
                </c:pt>
                <c:pt idx="602">
                  <c:v>60.437235543018318</c:v>
                </c:pt>
                <c:pt idx="603">
                  <c:v>56.24024960998441</c:v>
                </c:pt>
                <c:pt idx="604">
                  <c:v>60.879284649776402</c:v>
                </c:pt>
                <c:pt idx="605">
                  <c:v>49.187236604455066</c:v>
                </c:pt>
                <c:pt idx="606">
                  <c:v>43.062200956937822</c:v>
                </c:pt>
                <c:pt idx="607">
                  <c:v>51.484674329501871</c:v>
                </c:pt>
                <c:pt idx="608">
                  <c:v>61.417939678809269</c:v>
                </c:pt>
                <c:pt idx="609">
                  <c:v>61.6110019646365</c:v>
                </c:pt>
                <c:pt idx="610">
                  <c:v>58.031088082901569</c:v>
                </c:pt>
                <c:pt idx="611">
                  <c:v>53.864930838079729</c:v>
                </c:pt>
                <c:pt idx="612">
                  <c:v>58.41584158415835</c:v>
                </c:pt>
                <c:pt idx="613">
                  <c:v>60.726194886995195</c:v>
                </c:pt>
                <c:pt idx="614">
                  <c:v>62.037708484409023</c:v>
                </c:pt>
                <c:pt idx="615">
                  <c:v>65.660872417185985</c:v>
                </c:pt>
                <c:pt idx="616">
                  <c:v>55.522682445759436</c:v>
                </c:pt>
                <c:pt idx="617">
                  <c:v>59.899229401304126</c:v>
                </c:pt>
                <c:pt idx="618">
                  <c:v>52.012969467711436</c:v>
                </c:pt>
                <c:pt idx="619">
                  <c:v>49.85754985754987</c:v>
                </c:pt>
                <c:pt idx="620">
                  <c:v>55.285190999476725</c:v>
                </c:pt>
                <c:pt idx="621">
                  <c:v>47.49421742482653</c:v>
                </c:pt>
                <c:pt idx="622">
                  <c:v>45.737051792828638</c:v>
                </c:pt>
                <c:pt idx="623">
                  <c:v>51.720487030174702</c:v>
                </c:pt>
                <c:pt idx="624">
                  <c:v>57.288135593220289</c:v>
                </c:pt>
                <c:pt idx="625">
                  <c:v>60.568127106403473</c:v>
                </c:pt>
                <c:pt idx="626">
                  <c:v>52.687662798958115</c:v>
                </c:pt>
                <c:pt idx="627">
                  <c:v>47.597204019222367</c:v>
                </c:pt>
                <c:pt idx="628">
                  <c:v>48.684491978609607</c:v>
                </c:pt>
                <c:pt idx="629">
                  <c:v>42.844304650640275</c:v>
                </c:pt>
                <c:pt idx="630">
                  <c:v>47.807835820895505</c:v>
                </c:pt>
                <c:pt idx="631">
                  <c:v>46.523297491039443</c:v>
                </c:pt>
                <c:pt idx="632">
                  <c:v>52.337184873949603</c:v>
                </c:pt>
                <c:pt idx="633">
                  <c:v>60.375643744319895</c:v>
                </c:pt>
                <c:pt idx="634">
                  <c:v>50.716493397021623</c:v>
                </c:pt>
                <c:pt idx="635">
                  <c:v>59.347265960492436</c:v>
                </c:pt>
                <c:pt idx="636">
                  <c:v>43.004789513486273</c:v>
                </c:pt>
                <c:pt idx="637">
                  <c:v>35.398655139289161</c:v>
                </c:pt>
                <c:pt idx="638">
                  <c:v>34.533949866147495</c:v>
                </c:pt>
                <c:pt idx="639">
                  <c:v>30.148013502986217</c:v>
                </c:pt>
                <c:pt idx="640">
                  <c:v>40.742624618514725</c:v>
                </c:pt>
                <c:pt idx="641">
                  <c:v>43.21553817102776</c:v>
                </c:pt>
                <c:pt idx="642">
                  <c:v>39.368131868131918</c:v>
                </c:pt>
                <c:pt idx="643">
                  <c:v>42.32167832167837</c:v>
                </c:pt>
                <c:pt idx="644">
                  <c:v>36.768652710681707</c:v>
                </c:pt>
                <c:pt idx="645">
                  <c:v>41.53846153846149</c:v>
                </c:pt>
                <c:pt idx="646">
                  <c:v>42.508540751586125</c:v>
                </c:pt>
                <c:pt idx="647">
                  <c:v>46.579500350221835</c:v>
                </c:pt>
                <c:pt idx="648">
                  <c:v>47.308513161014957</c:v>
                </c:pt>
                <c:pt idx="649">
                  <c:v>45.963035019455212</c:v>
                </c:pt>
                <c:pt idx="650">
                  <c:v>58.813003280644281</c:v>
                </c:pt>
                <c:pt idx="651">
                  <c:v>63.942931258106377</c:v>
                </c:pt>
                <c:pt idx="652">
                  <c:v>69.102528480133387</c:v>
                </c:pt>
                <c:pt idx="653">
                  <c:v>62.744579587519866</c:v>
                </c:pt>
                <c:pt idx="654">
                  <c:v>59.971590909090956</c:v>
                </c:pt>
                <c:pt idx="655">
                  <c:v>67.398202009518798</c:v>
                </c:pt>
                <c:pt idx="656">
                  <c:v>64.450063211125141</c:v>
                </c:pt>
                <c:pt idx="657">
                  <c:v>64.105182537656376</c:v>
                </c:pt>
                <c:pt idx="658">
                  <c:v>67.499999999999972</c:v>
                </c:pt>
                <c:pt idx="659">
                  <c:v>65.298507462686558</c:v>
                </c:pt>
                <c:pt idx="660">
                  <c:v>67.939538583930002</c:v>
                </c:pt>
                <c:pt idx="661">
                  <c:v>63.121924548933841</c:v>
                </c:pt>
                <c:pt idx="662">
                  <c:v>75.242718446601927</c:v>
                </c:pt>
                <c:pt idx="663">
                  <c:v>73.930374701036357</c:v>
                </c:pt>
                <c:pt idx="664">
                  <c:v>72.405470635559112</c:v>
                </c:pt>
                <c:pt idx="665">
                  <c:v>79.200574437529909</c:v>
                </c:pt>
                <c:pt idx="666">
                  <c:v>71.850013785497609</c:v>
                </c:pt>
                <c:pt idx="667">
                  <c:v>80.982400840556778</c:v>
                </c:pt>
                <c:pt idx="668">
                  <c:v>70.898437499999915</c:v>
                </c:pt>
                <c:pt idx="669">
                  <c:v>65.30720338983042</c:v>
                </c:pt>
                <c:pt idx="670">
                  <c:v>70.935130581297273</c:v>
                </c:pt>
                <c:pt idx="671">
                  <c:v>74.073146292585051</c:v>
                </c:pt>
                <c:pt idx="672">
                  <c:v>77.21641972309925</c:v>
                </c:pt>
                <c:pt idx="673">
                  <c:v>76.770678553739401</c:v>
                </c:pt>
                <c:pt idx="674">
                  <c:v>74.127986816808459</c:v>
                </c:pt>
                <c:pt idx="675">
                  <c:v>70.988953182535425</c:v>
                </c:pt>
                <c:pt idx="676">
                  <c:v>69.275766016713021</c:v>
                </c:pt>
                <c:pt idx="677">
                  <c:v>72.880934625901048</c:v>
                </c:pt>
                <c:pt idx="678">
                  <c:v>74.125527164475244</c:v>
                </c:pt>
                <c:pt idx="679">
                  <c:v>67.700626067159817</c:v>
                </c:pt>
                <c:pt idx="680">
                  <c:v>49.749058971141771</c:v>
                </c:pt>
                <c:pt idx="681">
                  <c:v>36.924868957483973</c:v>
                </c:pt>
                <c:pt idx="682">
                  <c:v>45.757753071971919</c:v>
                </c:pt>
                <c:pt idx="683">
                  <c:v>43.703427719821178</c:v>
                </c:pt>
                <c:pt idx="684">
                  <c:v>40.821428571428605</c:v>
                </c:pt>
                <c:pt idx="685">
                  <c:v>36.293733179546344</c:v>
                </c:pt>
                <c:pt idx="686">
                  <c:v>32.462977396726444</c:v>
                </c:pt>
                <c:pt idx="687">
                  <c:v>27.81737622808707</c:v>
                </c:pt>
                <c:pt idx="688">
                  <c:v>34.032428621783609</c:v>
                </c:pt>
                <c:pt idx="689">
                  <c:v>37.577076532462826</c:v>
                </c:pt>
                <c:pt idx="690">
                  <c:v>37.235594456601035</c:v>
                </c:pt>
                <c:pt idx="691">
                  <c:v>31.015731209943695</c:v>
                </c:pt>
                <c:pt idx="692">
                  <c:v>28.771471247199429</c:v>
                </c:pt>
                <c:pt idx="693">
                  <c:v>28.069216757741387</c:v>
                </c:pt>
                <c:pt idx="694">
                  <c:v>38.512035010940927</c:v>
                </c:pt>
                <c:pt idx="695">
                  <c:v>46.90553745928338</c:v>
                </c:pt>
                <c:pt idx="696">
                  <c:v>38.909710391822856</c:v>
                </c:pt>
                <c:pt idx="697">
                  <c:v>47.968069666182913</c:v>
                </c:pt>
                <c:pt idx="698">
                  <c:v>52.0472440944882</c:v>
                </c:pt>
                <c:pt idx="699">
                  <c:v>51.0843373493976</c:v>
                </c:pt>
                <c:pt idx="700">
                  <c:v>49.055148476668023</c:v>
                </c:pt>
                <c:pt idx="701">
                  <c:v>62.804005722460644</c:v>
                </c:pt>
                <c:pt idx="702">
                  <c:v>47.670924117205089</c:v>
                </c:pt>
                <c:pt idx="703">
                  <c:v>55.136876006441241</c:v>
                </c:pt>
                <c:pt idx="704">
                  <c:v>47.121916338934511</c:v>
                </c:pt>
                <c:pt idx="705">
                  <c:v>49.333826794966626</c:v>
                </c:pt>
                <c:pt idx="706">
                  <c:v>54.631147540983598</c:v>
                </c:pt>
                <c:pt idx="707">
                  <c:v>56.675170068027242</c:v>
                </c:pt>
                <c:pt idx="708">
                  <c:v>57.022353437368253</c:v>
                </c:pt>
                <c:pt idx="709">
                  <c:v>61.170439982913351</c:v>
                </c:pt>
                <c:pt idx="710">
                  <c:v>61.006825938566571</c:v>
                </c:pt>
                <c:pt idx="711">
                  <c:v>63.189689891260613</c:v>
                </c:pt>
                <c:pt idx="712">
                  <c:v>64.32964329643292</c:v>
                </c:pt>
                <c:pt idx="713">
                  <c:v>59.499036608863157</c:v>
                </c:pt>
                <c:pt idx="714">
                  <c:v>68.89409925752247</c:v>
                </c:pt>
                <c:pt idx="715">
                  <c:v>61.460836136472913</c:v>
                </c:pt>
                <c:pt idx="716">
                  <c:v>69.023205612520215</c:v>
                </c:pt>
                <c:pt idx="717">
                  <c:v>60.684931506849253</c:v>
                </c:pt>
                <c:pt idx="718">
                  <c:v>56.867779204107869</c:v>
                </c:pt>
                <c:pt idx="719">
                  <c:v>40.212373037857859</c:v>
                </c:pt>
                <c:pt idx="720">
                  <c:v>37.673010380622827</c:v>
                </c:pt>
                <c:pt idx="721">
                  <c:v>32.707472775065654</c:v>
                </c:pt>
                <c:pt idx="722">
                  <c:v>36.227758007117437</c:v>
                </c:pt>
                <c:pt idx="723">
                  <c:v>38.588074023303669</c:v>
                </c:pt>
                <c:pt idx="724">
                  <c:v>37.186261558784722</c:v>
                </c:pt>
                <c:pt idx="725">
                  <c:v>35.569105691056876</c:v>
                </c:pt>
                <c:pt idx="726">
                  <c:v>38.120450033090727</c:v>
                </c:pt>
                <c:pt idx="727">
                  <c:v>41.170323928944661</c:v>
                </c:pt>
                <c:pt idx="728">
                  <c:v>37.675276752767502</c:v>
                </c:pt>
                <c:pt idx="729">
                  <c:v>44.308405029781589</c:v>
                </c:pt>
                <c:pt idx="730">
                  <c:v>47.240094818828275</c:v>
                </c:pt>
                <c:pt idx="731">
                  <c:v>38.726278546156337</c:v>
                </c:pt>
                <c:pt idx="732">
                  <c:v>40.7307171853857</c:v>
                </c:pt>
                <c:pt idx="733">
                  <c:v>44.975719088531925</c:v>
                </c:pt>
                <c:pt idx="734">
                  <c:v>42.083187696609627</c:v>
                </c:pt>
                <c:pt idx="735">
                  <c:v>41.360357265544522</c:v>
                </c:pt>
                <c:pt idx="736">
                  <c:v>32.601572739187432</c:v>
                </c:pt>
                <c:pt idx="737">
                  <c:v>31.11185532484923</c:v>
                </c:pt>
                <c:pt idx="738">
                  <c:v>31.641689373296927</c:v>
                </c:pt>
                <c:pt idx="739">
                  <c:v>35.258064516129096</c:v>
                </c:pt>
                <c:pt idx="740">
                  <c:v>26.454885210891604</c:v>
                </c:pt>
                <c:pt idx="741">
                  <c:v>27.860696517412947</c:v>
                </c:pt>
                <c:pt idx="742">
                  <c:v>34.420376100928408</c:v>
                </c:pt>
                <c:pt idx="743">
                  <c:v>35.495200187309749</c:v>
                </c:pt>
                <c:pt idx="744">
                  <c:v>36.637534498620091</c:v>
                </c:pt>
                <c:pt idx="745">
                  <c:v>41.989881956155152</c:v>
                </c:pt>
                <c:pt idx="746">
                  <c:v>41.500000000000007</c:v>
                </c:pt>
                <c:pt idx="747">
                  <c:v>42.710120068610635</c:v>
                </c:pt>
                <c:pt idx="748">
                  <c:v>50.820877235971551</c:v>
                </c:pt>
                <c:pt idx="749">
                  <c:v>54.940397350993337</c:v>
                </c:pt>
                <c:pt idx="750">
                  <c:v>62.378167641325518</c:v>
                </c:pt>
                <c:pt idx="751">
                  <c:v>60.757314974182414</c:v>
                </c:pt>
                <c:pt idx="752">
                  <c:v>65.410140695513604</c:v>
                </c:pt>
                <c:pt idx="753">
                  <c:v>65.085744908895975</c:v>
                </c:pt>
                <c:pt idx="754">
                  <c:v>79.094757408010267</c:v>
                </c:pt>
                <c:pt idx="755">
                  <c:v>79.128738621586322</c:v>
                </c:pt>
                <c:pt idx="756">
                  <c:v>64.13637825667405</c:v>
                </c:pt>
                <c:pt idx="757">
                  <c:v>52.058346839546225</c:v>
                </c:pt>
                <c:pt idx="758">
                  <c:v>62.183584760930643</c:v>
                </c:pt>
                <c:pt idx="759">
                  <c:v>65.795559666974981</c:v>
                </c:pt>
                <c:pt idx="760">
                  <c:v>67.487799209853549</c:v>
                </c:pt>
                <c:pt idx="761">
                  <c:v>72.595704948646059</c:v>
                </c:pt>
                <c:pt idx="762">
                  <c:v>72.298253893345859</c:v>
                </c:pt>
                <c:pt idx="763">
                  <c:v>72.520710059171563</c:v>
                </c:pt>
                <c:pt idx="764">
                  <c:v>64.701942397856627</c:v>
                </c:pt>
                <c:pt idx="765">
                  <c:v>61.502546689303905</c:v>
                </c:pt>
                <c:pt idx="766">
                  <c:v>57.002457002457035</c:v>
                </c:pt>
                <c:pt idx="767">
                  <c:v>56.614829839981951</c:v>
                </c:pt>
                <c:pt idx="768">
                  <c:v>59.947701024188305</c:v>
                </c:pt>
                <c:pt idx="769">
                  <c:v>59.798775153105865</c:v>
                </c:pt>
                <c:pt idx="770">
                  <c:v>66.666666666666742</c:v>
                </c:pt>
                <c:pt idx="771">
                  <c:v>73.331560755118346</c:v>
                </c:pt>
                <c:pt idx="772">
                  <c:v>63.300492610837516</c:v>
                </c:pt>
                <c:pt idx="773">
                  <c:v>55.767599660729402</c:v>
                </c:pt>
                <c:pt idx="774">
                  <c:v>57.670454545454518</c:v>
                </c:pt>
                <c:pt idx="775">
                  <c:v>55.274442538593476</c:v>
                </c:pt>
                <c:pt idx="776">
                  <c:v>53.788214443952143</c:v>
                </c:pt>
                <c:pt idx="777">
                  <c:v>65.25960320810475</c:v>
                </c:pt>
                <c:pt idx="778">
                  <c:v>84.838224228743485</c:v>
                </c:pt>
                <c:pt idx="779">
                  <c:v>87.879968823071096</c:v>
                </c:pt>
                <c:pt idx="780">
                  <c:v>88.500784929356428</c:v>
                </c:pt>
                <c:pt idx="781">
                  <c:v>89.239809034153595</c:v>
                </c:pt>
                <c:pt idx="782">
                  <c:v>89.267399267399355</c:v>
                </c:pt>
                <c:pt idx="783">
                  <c:v>85.309090909091012</c:v>
                </c:pt>
                <c:pt idx="784">
                  <c:v>76.070038910505787</c:v>
                </c:pt>
                <c:pt idx="785">
                  <c:v>78.446261682242948</c:v>
                </c:pt>
                <c:pt idx="786">
                  <c:v>80.442701036704904</c:v>
                </c:pt>
                <c:pt idx="787">
                  <c:v>79.205673758865217</c:v>
                </c:pt>
                <c:pt idx="788">
                  <c:v>78.69805289160125</c:v>
                </c:pt>
                <c:pt idx="789">
                  <c:v>80.395827761433509</c:v>
                </c:pt>
                <c:pt idx="790">
                  <c:v>81.59678634195329</c:v>
                </c:pt>
                <c:pt idx="791">
                  <c:v>74.533844189016563</c:v>
                </c:pt>
                <c:pt idx="792">
                  <c:v>74.317362184440981</c:v>
                </c:pt>
                <c:pt idx="793">
                  <c:v>71.641420412217428</c:v>
                </c:pt>
                <c:pt idx="794">
                  <c:v>74.789714011054983</c:v>
                </c:pt>
                <c:pt idx="795">
                  <c:v>74.98211304555204</c:v>
                </c:pt>
                <c:pt idx="796">
                  <c:v>75.984432234432177</c:v>
                </c:pt>
                <c:pt idx="797">
                  <c:v>80.583730076588608</c:v>
                </c:pt>
                <c:pt idx="798">
                  <c:v>84.082073434125249</c:v>
                </c:pt>
                <c:pt idx="799">
                  <c:v>76.634093376764355</c:v>
                </c:pt>
                <c:pt idx="800">
                  <c:v>73.753859726510768</c:v>
                </c:pt>
                <c:pt idx="801">
                  <c:v>71.529411764705856</c:v>
                </c:pt>
                <c:pt idx="802">
                  <c:v>72.914122914122899</c:v>
                </c:pt>
                <c:pt idx="803">
                  <c:v>71.021119094273857</c:v>
                </c:pt>
                <c:pt idx="804">
                  <c:v>66.777645659928623</c:v>
                </c:pt>
                <c:pt idx="805">
                  <c:v>64.626006904487895</c:v>
                </c:pt>
                <c:pt idx="806">
                  <c:v>60.457936712117323</c:v>
                </c:pt>
                <c:pt idx="807">
                  <c:v>66.005509641873289</c:v>
                </c:pt>
                <c:pt idx="808">
                  <c:v>57.701516360734246</c:v>
                </c:pt>
                <c:pt idx="809">
                  <c:v>50.986436498150375</c:v>
                </c:pt>
                <c:pt idx="810">
                  <c:v>48.426856957508875</c:v>
                </c:pt>
                <c:pt idx="811">
                  <c:v>45.115636865723125</c:v>
                </c:pt>
                <c:pt idx="812">
                  <c:v>41.624203821655996</c:v>
                </c:pt>
                <c:pt idx="813">
                  <c:v>50.381932912653568</c:v>
                </c:pt>
                <c:pt idx="814">
                  <c:v>44.934834123222771</c:v>
                </c:pt>
                <c:pt idx="815">
                  <c:v>38.778118609406931</c:v>
                </c:pt>
                <c:pt idx="816">
                  <c:v>31.658291457286396</c:v>
                </c:pt>
                <c:pt idx="817">
                  <c:v>28.074473297403216</c:v>
                </c:pt>
                <c:pt idx="818">
                  <c:v>34.007817889169928</c:v>
                </c:pt>
                <c:pt idx="819">
                  <c:v>46.461137646547989</c:v>
                </c:pt>
                <c:pt idx="820">
                  <c:v>45.406243081691393</c:v>
                </c:pt>
                <c:pt idx="821">
                  <c:v>40.309609971853632</c:v>
                </c:pt>
                <c:pt idx="822">
                  <c:v>37.102146558105098</c:v>
                </c:pt>
                <c:pt idx="823">
                  <c:v>39.238469789059749</c:v>
                </c:pt>
                <c:pt idx="824">
                  <c:v>32.997953615279727</c:v>
                </c:pt>
                <c:pt idx="825">
                  <c:v>27.853799063737867</c:v>
                </c:pt>
                <c:pt idx="826">
                  <c:v>27.021834061135394</c:v>
                </c:pt>
                <c:pt idx="827">
                  <c:v>25.658362989323876</c:v>
                </c:pt>
                <c:pt idx="828">
                  <c:v>25.271643883631285</c:v>
                </c:pt>
                <c:pt idx="829">
                  <c:v>25.508579515301633</c:v>
                </c:pt>
                <c:pt idx="830">
                  <c:v>26.766205389657742</c:v>
                </c:pt>
                <c:pt idx="831">
                  <c:v>30.663139996221474</c:v>
                </c:pt>
                <c:pt idx="832">
                  <c:v>39.538714991762781</c:v>
                </c:pt>
                <c:pt idx="833">
                  <c:v>30.418051425572884</c:v>
                </c:pt>
                <c:pt idx="834">
                  <c:v>39.378238341968924</c:v>
                </c:pt>
                <c:pt idx="835">
                  <c:v>43.468358548885625</c:v>
                </c:pt>
                <c:pt idx="836">
                  <c:v>51.383113361055841</c:v>
                </c:pt>
                <c:pt idx="837">
                  <c:v>52.691766361717086</c:v>
                </c:pt>
                <c:pt idx="838">
                  <c:v>57.540826128722365</c:v>
                </c:pt>
                <c:pt idx="839">
                  <c:v>57.025894897182027</c:v>
                </c:pt>
                <c:pt idx="840">
                  <c:v>54.813323572474353</c:v>
                </c:pt>
                <c:pt idx="841">
                  <c:v>54.994531534815891</c:v>
                </c:pt>
                <c:pt idx="842">
                  <c:v>63.335259002503342</c:v>
                </c:pt>
                <c:pt idx="843">
                  <c:v>67.34234234234232</c:v>
                </c:pt>
                <c:pt idx="844">
                  <c:v>69.624833365073272</c:v>
                </c:pt>
                <c:pt idx="845">
                  <c:v>68.337885290674976</c:v>
                </c:pt>
                <c:pt idx="846">
                  <c:v>63.322033898305044</c:v>
                </c:pt>
                <c:pt idx="847">
                  <c:v>68.897824030274379</c:v>
                </c:pt>
                <c:pt idx="848">
                  <c:v>57.571258907363408</c:v>
                </c:pt>
                <c:pt idx="849">
                  <c:v>49.452310980496939</c:v>
                </c:pt>
                <c:pt idx="850">
                  <c:v>54.321583775953663</c:v>
                </c:pt>
                <c:pt idx="851">
                  <c:v>53.81986819624111</c:v>
                </c:pt>
                <c:pt idx="852">
                  <c:v>50.330974663318841</c:v>
                </c:pt>
                <c:pt idx="853">
                  <c:v>52.269024901093786</c:v>
                </c:pt>
                <c:pt idx="854">
                  <c:v>63.178621659634338</c:v>
                </c:pt>
                <c:pt idx="855">
                  <c:v>52.856073833873801</c:v>
                </c:pt>
                <c:pt idx="856">
                  <c:v>48.376113148245146</c:v>
                </c:pt>
                <c:pt idx="857">
                  <c:v>53.909582030139319</c:v>
                </c:pt>
                <c:pt idx="858">
                  <c:v>49.041182018233279</c:v>
                </c:pt>
                <c:pt idx="859">
                  <c:v>61.306776779208114</c:v>
                </c:pt>
                <c:pt idx="860">
                  <c:v>58.407310704960814</c:v>
                </c:pt>
                <c:pt idx="861">
                  <c:v>50.751969443781306</c:v>
                </c:pt>
                <c:pt idx="862">
                  <c:v>44.814502529510939</c:v>
                </c:pt>
                <c:pt idx="863">
                  <c:v>44.947145877378468</c:v>
                </c:pt>
                <c:pt idx="864">
                  <c:v>38.901923979352432</c:v>
                </c:pt>
                <c:pt idx="865">
                  <c:v>34.490566037735903</c:v>
                </c:pt>
                <c:pt idx="866">
                  <c:v>35.955940204563362</c:v>
                </c:pt>
                <c:pt idx="867">
                  <c:v>32.48656570591109</c:v>
                </c:pt>
                <c:pt idx="868">
                  <c:v>29.301608283762931</c:v>
                </c:pt>
                <c:pt idx="869">
                  <c:v>39.067934152562003</c:v>
                </c:pt>
                <c:pt idx="870">
                  <c:v>37.754873403540238</c:v>
                </c:pt>
                <c:pt idx="871">
                  <c:v>34.21162693433709</c:v>
                </c:pt>
                <c:pt idx="872">
                  <c:v>44.130705025750316</c:v>
                </c:pt>
                <c:pt idx="873">
                  <c:v>45.296470179099295</c:v>
                </c:pt>
                <c:pt idx="874">
                  <c:v>48.878778030549256</c:v>
                </c:pt>
                <c:pt idx="875">
                  <c:v>48.516129032258064</c:v>
                </c:pt>
                <c:pt idx="876">
                  <c:v>55.697980684811242</c:v>
                </c:pt>
                <c:pt idx="877">
                  <c:v>58.084599890129979</c:v>
                </c:pt>
                <c:pt idx="878">
                  <c:v>63.838862559241669</c:v>
                </c:pt>
                <c:pt idx="879">
                  <c:v>62.041195601672591</c:v>
                </c:pt>
                <c:pt idx="880">
                  <c:v>59.304219096965227</c:v>
                </c:pt>
                <c:pt idx="881">
                  <c:v>61.935683364254793</c:v>
                </c:pt>
                <c:pt idx="882">
                  <c:v>67.485760781122849</c:v>
                </c:pt>
                <c:pt idx="883">
                  <c:v>70.798012277111937</c:v>
                </c:pt>
                <c:pt idx="884">
                  <c:v>76.493281894372728</c:v>
                </c:pt>
                <c:pt idx="885">
                  <c:v>82.034159496596885</c:v>
                </c:pt>
                <c:pt idx="886">
                  <c:v>80.102403641018327</c:v>
                </c:pt>
                <c:pt idx="887">
                  <c:v>78.575803981623267</c:v>
                </c:pt>
                <c:pt idx="888">
                  <c:v>72.341762211402539</c:v>
                </c:pt>
                <c:pt idx="889">
                  <c:v>83.397786371516247</c:v>
                </c:pt>
                <c:pt idx="890">
                  <c:v>83.196112835740365</c:v>
                </c:pt>
                <c:pt idx="891">
                  <c:v>85.812672176308581</c:v>
                </c:pt>
                <c:pt idx="892">
                  <c:v>85.179856115107967</c:v>
                </c:pt>
                <c:pt idx="893">
                  <c:v>87.682701858947098</c:v>
                </c:pt>
                <c:pt idx="894">
                  <c:v>88.258820168547373</c:v>
                </c:pt>
                <c:pt idx="895">
                  <c:v>88.852691218130332</c:v>
                </c:pt>
                <c:pt idx="896">
                  <c:v>89.040523603954895</c:v>
                </c:pt>
                <c:pt idx="897">
                  <c:v>88.063097224328857</c:v>
                </c:pt>
                <c:pt idx="898">
                  <c:v>86.131130251362336</c:v>
                </c:pt>
                <c:pt idx="899">
                  <c:v>86.060070671378128</c:v>
                </c:pt>
                <c:pt idx="900">
                  <c:v>86.705981465880427</c:v>
                </c:pt>
                <c:pt idx="901">
                  <c:v>85.41589648798525</c:v>
                </c:pt>
                <c:pt idx="902">
                  <c:v>77.068045363575749</c:v>
                </c:pt>
                <c:pt idx="903">
                  <c:v>71.36609745939198</c:v>
                </c:pt>
                <c:pt idx="904">
                  <c:v>62.602688573562382</c:v>
                </c:pt>
                <c:pt idx="905">
                  <c:v>62.948575656677782</c:v>
                </c:pt>
                <c:pt idx="906">
                  <c:v>60.099601593625515</c:v>
                </c:pt>
                <c:pt idx="907">
                  <c:v>47.445381042490986</c:v>
                </c:pt>
                <c:pt idx="908">
                  <c:v>50.540590067802839</c:v>
                </c:pt>
                <c:pt idx="909">
                  <c:v>43.078913324708928</c:v>
                </c:pt>
                <c:pt idx="910">
                  <c:v>38.163330155703839</c:v>
                </c:pt>
                <c:pt idx="911">
                  <c:v>44.817808024953926</c:v>
                </c:pt>
                <c:pt idx="912">
                  <c:v>51.742959930529707</c:v>
                </c:pt>
                <c:pt idx="913">
                  <c:v>49.500194729326253</c:v>
                </c:pt>
                <c:pt idx="914">
                  <c:v>46.130790190735681</c:v>
                </c:pt>
                <c:pt idx="915">
                  <c:v>54.362880886426609</c:v>
                </c:pt>
                <c:pt idx="916">
                  <c:v>64.635294117647035</c:v>
                </c:pt>
                <c:pt idx="917">
                  <c:v>69.226044226044209</c:v>
                </c:pt>
                <c:pt idx="918">
                  <c:v>75.262665140954937</c:v>
                </c:pt>
                <c:pt idx="919">
                  <c:v>67.084432717678084</c:v>
                </c:pt>
                <c:pt idx="920">
                  <c:v>70.140194905111969</c:v>
                </c:pt>
                <c:pt idx="921">
                  <c:v>67.182510439695392</c:v>
                </c:pt>
                <c:pt idx="922">
                  <c:v>67.347943856193041</c:v>
                </c:pt>
                <c:pt idx="923">
                  <c:v>72.100175746924435</c:v>
                </c:pt>
                <c:pt idx="924">
                  <c:v>74.806758943016376</c:v>
                </c:pt>
                <c:pt idx="925">
                  <c:v>68.131657230592097</c:v>
                </c:pt>
                <c:pt idx="926">
                  <c:v>62.822364349081909</c:v>
                </c:pt>
                <c:pt idx="927">
                  <c:v>55.784847616317954</c:v>
                </c:pt>
                <c:pt idx="928">
                  <c:v>59.614193434209376</c:v>
                </c:pt>
                <c:pt idx="929">
                  <c:v>54.632206759443342</c:v>
                </c:pt>
                <c:pt idx="930">
                  <c:v>52.018502943650141</c:v>
                </c:pt>
                <c:pt idx="931">
                  <c:v>39.778051787916127</c:v>
                </c:pt>
                <c:pt idx="932">
                  <c:v>36.842105263157883</c:v>
                </c:pt>
                <c:pt idx="933">
                  <c:v>41.111111111111114</c:v>
                </c:pt>
                <c:pt idx="934">
                  <c:v>31.538332494547873</c:v>
                </c:pt>
                <c:pt idx="935">
                  <c:v>39.855840576637689</c:v>
                </c:pt>
                <c:pt idx="936">
                  <c:v>41.488916771225391</c:v>
                </c:pt>
                <c:pt idx="937">
                  <c:v>38.375241779497038</c:v>
                </c:pt>
                <c:pt idx="938">
                  <c:v>41.829468687237515</c:v>
                </c:pt>
                <c:pt idx="939">
                  <c:v>58.763523956723326</c:v>
                </c:pt>
                <c:pt idx="940">
                  <c:v>62.541228207947235</c:v>
                </c:pt>
                <c:pt idx="941">
                  <c:v>78.951438292607534</c:v>
                </c:pt>
                <c:pt idx="942">
                  <c:v>68.584936419954346</c:v>
                </c:pt>
                <c:pt idx="943">
                  <c:v>70.718735754444623</c:v>
                </c:pt>
                <c:pt idx="944">
                  <c:v>67.327034440719316</c:v>
                </c:pt>
                <c:pt idx="945">
                  <c:v>74.248199915290172</c:v>
                </c:pt>
                <c:pt idx="946">
                  <c:v>79.275082377002633</c:v>
                </c:pt>
                <c:pt idx="947">
                  <c:v>82.299227347225496</c:v>
                </c:pt>
                <c:pt idx="948">
                  <c:v>64.518950437317756</c:v>
                </c:pt>
                <c:pt idx="949">
                  <c:v>67.407697581040026</c:v>
                </c:pt>
                <c:pt idx="950">
                  <c:v>61.143681789483175</c:v>
                </c:pt>
                <c:pt idx="951">
                  <c:v>64.639782510194806</c:v>
                </c:pt>
                <c:pt idx="952">
                  <c:v>60.032217648111697</c:v>
                </c:pt>
                <c:pt idx="953">
                  <c:v>48.515683345780445</c:v>
                </c:pt>
                <c:pt idx="954">
                  <c:v>52.915563903355249</c:v>
                </c:pt>
                <c:pt idx="955">
                  <c:v>47.581098818676153</c:v>
                </c:pt>
                <c:pt idx="956">
                  <c:v>50.817265342076965</c:v>
                </c:pt>
                <c:pt idx="957">
                  <c:v>50.109213661636204</c:v>
                </c:pt>
                <c:pt idx="958">
                  <c:v>53.124695330018533</c:v>
                </c:pt>
                <c:pt idx="959">
                  <c:v>47.480680061823776</c:v>
                </c:pt>
                <c:pt idx="960">
                  <c:v>35.635812602601376</c:v>
                </c:pt>
                <c:pt idx="961">
                  <c:v>30.74616922051969</c:v>
                </c:pt>
                <c:pt idx="962">
                  <c:v>47.789527328322087</c:v>
                </c:pt>
                <c:pt idx="963">
                  <c:v>50.158112381415684</c:v>
                </c:pt>
                <c:pt idx="964">
                  <c:v>52.441505595116965</c:v>
                </c:pt>
                <c:pt idx="965">
                  <c:v>50.698655417875052</c:v>
                </c:pt>
                <c:pt idx="966">
                  <c:v>53.625209146681527</c:v>
                </c:pt>
                <c:pt idx="967">
                  <c:v>55.852454255010144</c:v>
                </c:pt>
                <c:pt idx="968">
                  <c:v>43.2559649407564</c:v>
                </c:pt>
                <c:pt idx="969">
                  <c:v>46.902654867256665</c:v>
                </c:pt>
                <c:pt idx="970">
                  <c:v>43.960036330608531</c:v>
                </c:pt>
                <c:pt idx="971">
                  <c:v>39.131817459055533</c:v>
                </c:pt>
                <c:pt idx="972">
                  <c:v>31.069865700920445</c:v>
                </c:pt>
                <c:pt idx="973">
                  <c:v>35.391816397402991</c:v>
                </c:pt>
                <c:pt idx="974">
                  <c:v>37.468946368551805</c:v>
                </c:pt>
                <c:pt idx="975">
                  <c:v>42.074171316048577</c:v>
                </c:pt>
                <c:pt idx="976">
                  <c:v>30.093209054593913</c:v>
                </c:pt>
                <c:pt idx="977">
                  <c:v>20.632884327560461</c:v>
                </c:pt>
                <c:pt idx="978">
                  <c:v>30.561797752809028</c:v>
                </c:pt>
                <c:pt idx="979">
                  <c:v>32.3110624315444</c:v>
                </c:pt>
                <c:pt idx="980">
                  <c:v>35.427190863167141</c:v>
                </c:pt>
                <c:pt idx="981">
                  <c:v>38.359096313912012</c:v>
                </c:pt>
                <c:pt idx="982">
                  <c:v>40.254554529573262</c:v>
                </c:pt>
                <c:pt idx="983">
                  <c:v>38.834951456310677</c:v>
                </c:pt>
                <c:pt idx="984">
                  <c:v>43.271555197421392</c:v>
                </c:pt>
                <c:pt idx="985">
                  <c:v>61.474296799224071</c:v>
                </c:pt>
                <c:pt idx="986">
                  <c:v>64.554899164799409</c:v>
                </c:pt>
                <c:pt idx="987">
                  <c:v>55.386979066641096</c:v>
                </c:pt>
                <c:pt idx="988">
                  <c:v>47.91856026177058</c:v>
                </c:pt>
                <c:pt idx="989">
                  <c:v>54.663734652739613</c:v>
                </c:pt>
                <c:pt idx="990">
                  <c:v>60.092529129540758</c:v>
                </c:pt>
                <c:pt idx="991">
                  <c:v>61.85086551264984</c:v>
                </c:pt>
                <c:pt idx="992">
                  <c:v>62.591806756977327</c:v>
                </c:pt>
                <c:pt idx="993">
                  <c:v>65.877623939258612</c:v>
                </c:pt>
                <c:pt idx="994">
                  <c:v>62.960787193420508</c:v>
                </c:pt>
                <c:pt idx="995">
                  <c:v>67.216430683055847</c:v>
                </c:pt>
                <c:pt idx="996">
                  <c:v>67.74345303434221</c:v>
                </c:pt>
                <c:pt idx="997">
                  <c:v>71.902745526567458</c:v>
                </c:pt>
                <c:pt idx="998">
                  <c:v>70.650095602294527</c:v>
                </c:pt>
                <c:pt idx="999">
                  <c:v>64.677843523997439</c:v>
                </c:pt>
                <c:pt idx="1000">
                  <c:v>65.96814752724228</c:v>
                </c:pt>
                <c:pt idx="1001">
                  <c:v>74.416548797736965</c:v>
                </c:pt>
                <c:pt idx="1002">
                  <c:v>85.445480862013611</c:v>
                </c:pt>
                <c:pt idx="1003">
                  <c:v>85.44782119311796</c:v>
                </c:pt>
                <c:pt idx="1004">
                  <c:v>75.267127592709102</c:v>
                </c:pt>
                <c:pt idx="1005">
                  <c:v>76.454749439042729</c:v>
                </c:pt>
                <c:pt idx="1006">
                  <c:v>75.239893031304163</c:v>
                </c:pt>
                <c:pt idx="1007">
                  <c:v>75.232100708103957</c:v>
                </c:pt>
                <c:pt idx="1008">
                  <c:v>82.948490230905961</c:v>
                </c:pt>
                <c:pt idx="1009">
                  <c:v>74.864771550236014</c:v>
                </c:pt>
                <c:pt idx="1010">
                  <c:v>78.088267908627216</c:v>
                </c:pt>
                <c:pt idx="1011">
                  <c:v>74.076425034911836</c:v>
                </c:pt>
                <c:pt idx="1012">
                  <c:v>55.41310541310542</c:v>
                </c:pt>
                <c:pt idx="1013">
                  <c:v>63.069299142609921</c:v>
                </c:pt>
                <c:pt idx="1014">
                  <c:v>59.410195613515135</c:v>
                </c:pt>
                <c:pt idx="1015">
                  <c:v>58.020528957818264</c:v>
                </c:pt>
                <c:pt idx="1016">
                  <c:v>52.386587771203168</c:v>
                </c:pt>
                <c:pt idx="1017">
                  <c:v>50.733752620545069</c:v>
                </c:pt>
                <c:pt idx="1018">
                  <c:v>51.935617003714391</c:v>
                </c:pt>
                <c:pt idx="1019">
                  <c:v>48.298407376362093</c:v>
                </c:pt>
                <c:pt idx="1020">
                  <c:v>47.274268757948306</c:v>
                </c:pt>
                <c:pt idx="1021">
                  <c:v>44.334049409237352</c:v>
                </c:pt>
                <c:pt idx="1022">
                  <c:v>37.080129502225809</c:v>
                </c:pt>
                <c:pt idx="1023">
                  <c:v>36.738171611868445</c:v>
                </c:pt>
                <c:pt idx="1024">
                  <c:v>30.365983885059677</c:v>
                </c:pt>
                <c:pt idx="1025">
                  <c:v>35.949891852919961</c:v>
                </c:pt>
                <c:pt idx="1026">
                  <c:v>45.672086100297655</c:v>
                </c:pt>
                <c:pt idx="1027">
                  <c:v>21.699766355140241</c:v>
                </c:pt>
                <c:pt idx="1028">
                  <c:v>22.155956463396492</c:v>
                </c:pt>
                <c:pt idx="1029">
                  <c:v>24.44773906597473</c:v>
                </c:pt>
                <c:pt idx="1030">
                  <c:v>26.988102692548509</c:v>
                </c:pt>
                <c:pt idx="1031">
                  <c:v>33.289722343363877</c:v>
                </c:pt>
                <c:pt idx="1032">
                  <c:v>41.40668523676883</c:v>
                </c:pt>
                <c:pt idx="1033">
                  <c:v>43.180827886710262</c:v>
                </c:pt>
                <c:pt idx="1034">
                  <c:v>43.60210341805432</c:v>
                </c:pt>
                <c:pt idx="1035">
                  <c:v>47.318870241506332</c:v>
                </c:pt>
                <c:pt idx="1036">
                  <c:v>42.647895335608602</c:v>
                </c:pt>
                <c:pt idx="1037">
                  <c:v>51.750427882371241</c:v>
                </c:pt>
                <c:pt idx="1038">
                  <c:v>54.337526547949729</c:v>
                </c:pt>
                <c:pt idx="1039">
                  <c:v>48.996350364963504</c:v>
                </c:pt>
                <c:pt idx="1040">
                  <c:v>51.318807339449563</c:v>
                </c:pt>
                <c:pt idx="1041">
                  <c:v>70.248188685062473</c:v>
                </c:pt>
                <c:pt idx="1042">
                  <c:v>73.690168175937984</c:v>
                </c:pt>
                <c:pt idx="1043">
                  <c:v>73.031659207691135</c:v>
                </c:pt>
                <c:pt idx="1044">
                  <c:v>73.685912987223134</c:v>
                </c:pt>
                <c:pt idx="1045">
                  <c:v>68.32191780821924</c:v>
                </c:pt>
                <c:pt idx="1046">
                  <c:v>61.218067382450968</c:v>
                </c:pt>
                <c:pt idx="1047">
                  <c:v>46.781723015985278</c:v>
                </c:pt>
                <c:pt idx="1048">
                  <c:v>48.017134171618082</c:v>
                </c:pt>
                <c:pt idx="1049">
                  <c:v>47.414034106793402</c:v>
                </c:pt>
                <c:pt idx="1050">
                  <c:v>44.749340369393153</c:v>
                </c:pt>
                <c:pt idx="1051">
                  <c:v>41.124379444519001</c:v>
                </c:pt>
                <c:pt idx="1052">
                  <c:v>42.287527593818957</c:v>
                </c:pt>
                <c:pt idx="1053">
                  <c:v>32.776497695852484</c:v>
                </c:pt>
                <c:pt idx="1054">
                  <c:v>42.546114302993608</c:v>
                </c:pt>
                <c:pt idx="1055">
                  <c:v>32.344213649851596</c:v>
                </c:pt>
                <c:pt idx="1056">
                  <c:v>35.548086866597671</c:v>
                </c:pt>
                <c:pt idx="1057">
                  <c:v>39.276580197296262</c:v>
                </c:pt>
                <c:pt idx="1058">
                  <c:v>37.014188772362708</c:v>
                </c:pt>
                <c:pt idx="1059">
                  <c:v>33.538289547233063</c:v>
                </c:pt>
                <c:pt idx="1060">
                  <c:v>34.595524956970706</c:v>
                </c:pt>
                <c:pt idx="1061">
                  <c:v>44.332634521313722</c:v>
                </c:pt>
                <c:pt idx="1062">
                  <c:v>47.564507635597678</c:v>
                </c:pt>
                <c:pt idx="1063">
                  <c:v>49.6523827581848</c:v>
                </c:pt>
                <c:pt idx="1064">
                  <c:v>53.066738719265047</c:v>
                </c:pt>
                <c:pt idx="1065">
                  <c:v>53.683203498701637</c:v>
                </c:pt>
                <c:pt idx="1066">
                  <c:v>52.240989493283671</c:v>
                </c:pt>
                <c:pt idx="1067">
                  <c:v>68.553357119688641</c:v>
                </c:pt>
                <c:pt idx="1068">
                  <c:v>56.366152629497869</c:v>
                </c:pt>
                <c:pt idx="1069">
                  <c:v>49.828870545600978</c:v>
                </c:pt>
                <c:pt idx="1070">
                  <c:v>56.288370461322565</c:v>
                </c:pt>
                <c:pt idx="1071">
                  <c:v>64.333762702161167</c:v>
                </c:pt>
                <c:pt idx="1072">
                  <c:v>56.20857821683132</c:v>
                </c:pt>
                <c:pt idx="1073">
                  <c:v>67.331904634342379</c:v>
                </c:pt>
                <c:pt idx="1074">
                  <c:v>67.059138346267076</c:v>
                </c:pt>
                <c:pt idx="1075">
                  <c:v>66.225617241849733</c:v>
                </c:pt>
                <c:pt idx="1076">
                  <c:v>61.756126021003496</c:v>
                </c:pt>
                <c:pt idx="1077">
                  <c:v>54.638505280259977</c:v>
                </c:pt>
                <c:pt idx="1078">
                  <c:v>53.010718789407292</c:v>
                </c:pt>
                <c:pt idx="1079">
                  <c:v>54.413869890249721</c:v>
                </c:pt>
                <c:pt idx="1080">
                  <c:v>58.628963153384724</c:v>
                </c:pt>
                <c:pt idx="1081">
                  <c:v>59.229859820976117</c:v>
                </c:pt>
                <c:pt idx="1082">
                  <c:v>62.730114623132984</c:v>
                </c:pt>
                <c:pt idx="1083">
                  <c:v>62.610504420176817</c:v>
                </c:pt>
                <c:pt idx="1084">
                  <c:v>50.255416593271143</c:v>
                </c:pt>
                <c:pt idx="1085">
                  <c:v>27.17664821338704</c:v>
                </c:pt>
                <c:pt idx="1086">
                  <c:v>37.396121883656491</c:v>
                </c:pt>
                <c:pt idx="1087">
                  <c:v>23.151668779045224</c:v>
                </c:pt>
                <c:pt idx="1088">
                  <c:v>46.800947867298532</c:v>
                </c:pt>
                <c:pt idx="1089">
                  <c:v>48.571428571428491</c:v>
                </c:pt>
                <c:pt idx="1090">
                  <c:v>44.547379565907917</c:v>
                </c:pt>
                <c:pt idx="1091">
                  <c:v>39.544172932330838</c:v>
                </c:pt>
                <c:pt idx="1092">
                  <c:v>26.056665118439412</c:v>
                </c:pt>
                <c:pt idx="1093">
                  <c:v>32.07225145782958</c:v>
                </c:pt>
                <c:pt idx="1094">
                  <c:v>35.276201024505056</c:v>
                </c:pt>
                <c:pt idx="1095">
                  <c:v>36.994609164420474</c:v>
                </c:pt>
                <c:pt idx="1096">
                  <c:v>38.760806916426539</c:v>
                </c:pt>
                <c:pt idx="1097">
                  <c:v>44.28753180661576</c:v>
                </c:pt>
                <c:pt idx="1098">
                  <c:v>45.538984824699064</c:v>
                </c:pt>
                <c:pt idx="1099">
                  <c:v>48.554550025138262</c:v>
                </c:pt>
                <c:pt idx="1100">
                  <c:v>50.006172077521256</c:v>
                </c:pt>
                <c:pt idx="1101">
                  <c:v>47.872843299456392</c:v>
                </c:pt>
                <c:pt idx="1102">
                  <c:v>39.412532637075728</c:v>
                </c:pt>
                <c:pt idx="1103">
                  <c:v>38.459509364283832</c:v>
                </c:pt>
                <c:pt idx="1104">
                  <c:v>36.864728192161806</c:v>
                </c:pt>
                <c:pt idx="1105">
                  <c:v>42.513227513227527</c:v>
                </c:pt>
                <c:pt idx="1106">
                  <c:v>58.681760087639205</c:v>
                </c:pt>
                <c:pt idx="1107">
                  <c:v>58.385435821993426</c:v>
                </c:pt>
                <c:pt idx="1108">
                  <c:v>62.48342175066314</c:v>
                </c:pt>
                <c:pt idx="1109">
                  <c:v>64.783691254279489</c:v>
                </c:pt>
                <c:pt idx="1110">
                  <c:v>66.299329858525653</c:v>
                </c:pt>
                <c:pt idx="1111">
                  <c:v>58.929374718848436</c:v>
                </c:pt>
                <c:pt idx="1112">
                  <c:v>68.83682920185241</c:v>
                </c:pt>
                <c:pt idx="1113">
                  <c:v>68.053616308293783</c:v>
                </c:pt>
                <c:pt idx="1114">
                  <c:v>58.356164383561712</c:v>
                </c:pt>
                <c:pt idx="1115">
                  <c:v>65.593887473952364</c:v>
                </c:pt>
                <c:pt idx="1116">
                  <c:v>68.60904407555816</c:v>
                </c:pt>
                <c:pt idx="1117">
                  <c:v>65.276113713103172</c:v>
                </c:pt>
                <c:pt idx="1118">
                  <c:v>73.896499238965035</c:v>
                </c:pt>
                <c:pt idx="1119">
                  <c:v>73.113101903695451</c:v>
                </c:pt>
                <c:pt idx="1120">
                  <c:v>76.006984866123432</c:v>
                </c:pt>
                <c:pt idx="1121">
                  <c:v>79.048490393412663</c:v>
                </c:pt>
                <c:pt idx="1122">
                  <c:v>78.229639801415473</c:v>
                </c:pt>
                <c:pt idx="1123">
                  <c:v>70.013066202090613</c:v>
                </c:pt>
                <c:pt idx="1124">
                  <c:v>68.679631525076786</c:v>
                </c:pt>
                <c:pt idx="1125">
                  <c:v>73.64341085271316</c:v>
                </c:pt>
                <c:pt idx="1126">
                  <c:v>68.35789748271813</c:v>
                </c:pt>
                <c:pt idx="1127">
                  <c:v>73.122091734987805</c:v>
                </c:pt>
                <c:pt idx="1128">
                  <c:v>75.411334552102261</c:v>
                </c:pt>
                <c:pt idx="1129">
                  <c:v>63.87815412593767</c:v>
                </c:pt>
                <c:pt idx="1130">
                  <c:v>56.320493722068527</c:v>
                </c:pt>
                <c:pt idx="1131">
                  <c:v>62.84253578732104</c:v>
                </c:pt>
                <c:pt idx="1132">
                  <c:v>62.19309196837284</c:v>
                </c:pt>
                <c:pt idx="1133">
                  <c:v>58.768896354115206</c:v>
                </c:pt>
                <c:pt idx="1134">
                  <c:v>59.31382242436225</c:v>
                </c:pt>
                <c:pt idx="1135">
                  <c:v>47.970947659672539</c:v>
                </c:pt>
                <c:pt idx="1136">
                  <c:v>51.691286662384897</c:v>
                </c:pt>
                <c:pt idx="1137">
                  <c:v>58.021978021978022</c:v>
                </c:pt>
                <c:pt idx="1138">
                  <c:v>62.753510140405631</c:v>
                </c:pt>
                <c:pt idx="1139">
                  <c:v>65.288505224897762</c:v>
                </c:pt>
                <c:pt idx="1140">
                  <c:v>66.73310382315637</c:v>
                </c:pt>
                <c:pt idx="1141">
                  <c:v>62.097440132122195</c:v>
                </c:pt>
                <c:pt idx="1142">
                  <c:v>65.143475906876091</c:v>
                </c:pt>
                <c:pt idx="1143">
                  <c:v>73.654493032196115</c:v>
                </c:pt>
                <c:pt idx="1144">
                  <c:v>79.654410809406301</c:v>
                </c:pt>
                <c:pt idx="1145">
                  <c:v>65.02402365405942</c:v>
                </c:pt>
                <c:pt idx="1146">
                  <c:v>63.00495178524892</c:v>
                </c:pt>
                <c:pt idx="1147">
                  <c:v>67.321080478975148</c:v>
                </c:pt>
                <c:pt idx="1148">
                  <c:v>64.025695931477529</c:v>
                </c:pt>
                <c:pt idx="1149">
                  <c:v>61.246959416207957</c:v>
                </c:pt>
                <c:pt idx="1150">
                  <c:v>55.511463844797177</c:v>
                </c:pt>
                <c:pt idx="1151">
                  <c:v>50.708949534990104</c:v>
                </c:pt>
                <c:pt idx="1152">
                  <c:v>38.454216638111504</c:v>
                </c:pt>
                <c:pt idx="1153">
                  <c:v>31.85075885328834</c:v>
                </c:pt>
                <c:pt idx="1154">
                  <c:v>29.109214270080997</c:v>
                </c:pt>
                <c:pt idx="1155">
                  <c:v>24.320799826124698</c:v>
                </c:pt>
                <c:pt idx="1156">
                  <c:v>21.29805862200223</c:v>
                </c:pt>
                <c:pt idx="1157">
                  <c:v>19.363548698167719</c:v>
                </c:pt>
                <c:pt idx="1158">
                  <c:v>20.24193548387089</c:v>
                </c:pt>
                <c:pt idx="1159">
                  <c:v>37.922258213789839</c:v>
                </c:pt>
                <c:pt idx="1160">
                  <c:v>49.243284146802871</c:v>
                </c:pt>
                <c:pt idx="1161">
                  <c:v>51.845085860431197</c:v>
                </c:pt>
                <c:pt idx="1162">
                  <c:v>57.936217008797612</c:v>
                </c:pt>
                <c:pt idx="1163">
                  <c:v>59.96964522860933</c:v>
                </c:pt>
                <c:pt idx="1164">
                  <c:v>60.84616812024499</c:v>
                </c:pt>
                <c:pt idx="1165">
                  <c:v>63.370527125817596</c:v>
                </c:pt>
                <c:pt idx="1166">
                  <c:v>70.71219812336561</c:v>
                </c:pt>
                <c:pt idx="1167">
                  <c:v>63.300879396984868</c:v>
                </c:pt>
                <c:pt idx="1168">
                  <c:v>64.889290555806568</c:v>
                </c:pt>
                <c:pt idx="1169">
                  <c:v>71.310799670239064</c:v>
                </c:pt>
                <c:pt idx="1170">
                  <c:v>79.540229885057471</c:v>
                </c:pt>
                <c:pt idx="1171">
                  <c:v>73.088297422898236</c:v>
                </c:pt>
                <c:pt idx="1172">
                  <c:v>73.49192863211556</c:v>
                </c:pt>
                <c:pt idx="1173">
                  <c:v>71.687840290381146</c:v>
                </c:pt>
                <c:pt idx="1174">
                  <c:v>55.628008073280562</c:v>
                </c:pt>
                <c:pt idx="1175">
                  <c:v>52.682926829268247</c:v>
                </c:pt>
                <c:pt idx="1176">
                  <c:v>56.031583564848667</c:v>
                </c:pt>
                <c:pt idx="1177">
                  <c:v>66.411273772061861</c:v>
                </c:pt>
                <c:pt idx="1178">
                  <c:v>70.950183410247291</c:v>
                </c:pt>
                <c:pt idx="1179">
                  <c:v>71.413600372612962</c:v>
                </c:pt>
                <c:pt idx="1180">
                  <c:v>60.367553865652674</c:v>
                </c:pt>
                <c:pt idx="1181">
                  <c:v>56.966869991627789</c:v>
                </c:pt>
                <c:pt idx="1182">
                  <c:v>61.70710940825883</c:v>
                </c:pt>
                <c:pt idx="1183">
                  <c:v>54.585831667777057</c:v>
                </c:pt>
                <c:pt idx="1184">
                  <c:v>63.073833205814822</c:v>
                </c:pt>
                <c:pt idx="1185">
                  <c:v>63.043686072077215</c:v>
                </c:pt>
                <c:pt idx="1186">
                  <c:v>65.818830879071839</c:v>
                </c:pt>
                <c:pt idx="1187">
                  <c:v>60.394792104157915</c:v>
                </c:pt>
                <c:pt idx="1188">
                  <c:v>60.511698367278193</c:v>
                </c:pt>
                <c:pt idx="1189">
                  <c:v>62.73174733388025</c:v>
                </c:pt>
                <c:pt idx="1190">
                  <c:v>57.315233785822031</c:v>
                </c:pt>
                <c:pt idx="1191">
                  <c:v>56.360832690824978</c:v>
                </c:pt>
                <c:pt idx="1192">
                  <c:v>48.582498582498587</c:v>
                </c:pt>
                <c:pt idx="1193">
                  <c:v>45.97309251750827</c:v>
                </c:pt>
                <c:pt idx="1194">
                  <c:v>33.440579127287378</c:v>
                </c:pt>
                <c:pt idx="1195">
                  <c:v>34.713331477873666</c:v>
                </c:pt>
                <c:pt idx="1196">
                  <c:v>29.248982053988854</c:v>
                </c:pt>
                <c:pt idx="1197">
                  <c:v>32.3312276428952</c:v>
                </c:pt>
                <c:pt idx="1198">
                  <c:v>24.202898550724669</c:v>
                </c:pt>
                <c:pt idx="1199">
                  <c:v>25.197479364515885</c:v>
                </c:pt>
                <c:pt idx="1200">
                  <c:v>22.792231586661785</c:v>
                </c:pt>
                <c:pt idx="1201">
                  <c:v>28.705103969754305</c:v>
                </c:pt>
                <c:pt idx="1202">
                  <c:v>38.273921200750465</c:v>
                </c:pt>
                <c:pt idx="1203">
                  <c:v>41.229010360843134</c:v>
                </c:pt>
                <c:pt idx="1204">
                  <c:v>41.982719417917224</c:v>
                </c:pt>
                <c:pt idx="1205">
                  <c:v>38.763559566093853</c:v>
                </c:pt>
                <c:pt idx="1206">
                  <c:v>38.083561256248217</c:v>
                </c:pt>
                <c:pt idx="1207">
                  <c:v>39.414348462664712</c:v>
                </c:pt>
                <c:pt idx="1208">
                  <c:v>74.367033350794514</c:v>
                </c:pt>
                <c:pt idx="1209">
                  <c:v>80.128778393847298</c:v>
                </c:pt>
                <c:pt idx="1210">
                  <c:v>78.42346471127405</c:v>
                </c:pt>
                <c:pt idx="1211">
                  <c:v>78.387807565185469</c:v>
                </c:pt>
                <c:pt idx="1212">
                  <c:v>78.256050249399635</c:v>
                </c:pt>
                <c:pt idx="1213">
                  <c:v>71.820956256358016</c:v>
                </c:pt>
                <c:pt idx="1214">
                  <c:v>66.660829977236887</c:v>
                </c:pt>
                <c:pt idx="1215">
                  <c:v>67.149758454106205</c:v>
                </c:pt>
                <c:pt idx="1216">
                  <c:v>62.571260074700227</c:v>
                </c:pt>
                <c:pt idx="1217">
                  <c:v>60.374609781477588</c:v>
                </c:pt>
                <c:pt idx="1218">
                  <c:v>59.337287788913898</c:v>
                </c:pt>
                <c:pt idx="1219">
                  <c:v>55.69672131147545</c:v>
                </c:pt>
                <c:pt idx="1220">
                  <c:v>66.529689747277644</c:v>
                </c:pt>
                <c:pt idx="1221">
                  <c:v>64.643641445398259</c:v>
                </c:pt>
                <c:pt idx="1222">
                  <c:v>69.396924140314468</c:v>
                </c:pt>
                <c:pt idx="1223">
                  <c:v>60.439560439560481</c:v>
                </c:pt>
                <c:pt idx="1224">
                  <c:v>57.050511124473864</c:v>
                </c:pt>
                <c:pt idx="1225">
                  <c:v>54.965321563682224</c:v>
                </c:pt>
                <c:pt idx="1226">
                  <c:v>44.599972553862983</c:v>
                </c:pt>
                <c:pt idx="1227">
                  <c:v>40.824017083280999</c:v>
                </c:pt>
                <c:pt idx="1228">
                  <c:v>42.409793814432952</c:v>
                </c:pt>
                <c:pt idx="1229">
                  <c:v>36.572608396421188</c:v>
                </c:pt>
                <c:pt idx="1230">
                  <c:v>32.059067071487632</c:v>
                </c:pt>
                <c:pt idx="1231">
                  <c:v>21.890277023356788</c:v>
                </c:pt>
                <c:pt idx="1232">
                  <c:v>18.37874814730354</c:v>
                </c:pt>
                <c:pt idx="1233">
                  <c:v>32.085561497326168</c:v>
                </c:pt>
                <c:pt idx="1234">
                  <c:v>28.622521970161372</c:v>
                </c:pt>
                <c:pt idx="1235">
                  <c:v>31.608151735270312</c:v>
                </c:pt>
                <c:pt idx="1236">
                  <c:v>31.594349142280535</c:v>
                </c:pt>
                <c:pt idx="1237">
                  <c:v>34.449967581586307</c:v>
                </c:pt>
                <c:pt idx="1238">
                  <c:v>36.640018015989142</c:v>
                </c:pt>
                <c:pt idx="1239">
                  <c:v>33.476215368531072</c:v>
                </c:pt>
                <c:pt idx="1240">
                  <c:v>41.678856757060863</c:v>
                </c:pt>
                <c:pt idx="1241">
                  <c:v>51.274930573087595</c:v>
                </c:pt>
                <c:pt idx="1242">
                  <c:v>51.89431704885348</c:v>
                </c:pt>
                <c:pt idx="1243">
                  <c:v>55.959285122499708</c:v>
                </c:pt>
                <c:pt idx="1244">
                  <c:v>56.366237482117334</c:v>
                </c:pt>
                <c:pt idx="1245">
                  <c:v>65.630690785480198</c:v>
                </c:pt>
                <c:pt idx="1246">
                  <c:v>75.292479108635177</c:v>
                </c:pt>
                <c:pt idx="1247">
                  <c:v>50.48200950441273</c:v>
                </c:pt>
                <c:pt idx="1248">
                  <c:v>46.667508204998718</c:v>
                </c:pt>
                <c:pt idx="1249">
                  <c:v>47.916666666666714</c:v>
                </c:pt>
                <c:pt idx="1250">
                  <c:v>50.206246317030057</c:v>
                </c:pt>
                <c:pt idx="1251">
                  <c:v>49.563679245282984</c:v>
                </c:pt>
                <c:pt idx="1252">
                  <c:v>47.826589595375751</c:v>
                </c:pt>
                <c:pt idx="1253">
                  <c:v>55.008933889219747</c:v>
                </c:pt>
                <c:pt idx="1254">
                  <c:v>54.140359397765899</c:v>
                </c:pt>
                <c:pt idx="1255">
                  <c:v>51.153798178869906</c:v>
                </c:pt>
                <c:pt idx="1256">
                  <c:v>47.703989393756757</c:v>
                </c:pt>
                <c:pt idx="1257">
                  <c:v>42.724068479355459</c:v>
                </c:pt>
                <c:pt idx="1258">
                  <c:v>46.009802689455825</c:v>
                </c:pt>
                <c:pt idx="1259">
                  <c:v>40.952773201537688</c:v>
                </c:pt>
                <c:pt idx="1260">
                  <c:v>44.529034184206601</c:v>
                </c:pt>
                <c:pt idx="1261">
                  <c:v>61.416512250360327</c:v>
                </c:pt>
                <c:pt idx="1262">
                  <c:v>74.234592445328005</c:v>
                </c:pt>
                <c:pt idx="1263">
                  <c:v>71.881102191364675</c:v>
                </c:pt>
                <c:pt idx="1264">
                  <c:v>43.2643063905589</c:v>
                </c:pt>
                <c:pt idx="1265">
                  <c:v>50.885478158205437</c:v>
                </c:pt>
                <c:pt idx="1266">
                  <c:v>60.537803387462887</c:v>
                </c:pt>
                <c:pt idx="1267">
                  <c:v>48.75102040816332</c:v>
                </c:pt>
                <c:pt idx="1268">
                  <c:v>52.032396088019588</c:v>
                </c:pt>
                <c:pt idx="1269">
                  <c:v>56.344586728754358</c:v>
                </c:pt>
                <c:pt idx="1270">
                  <c:v>50.246561121204266</c:v>
                </c:pt>
                <c:pt idx="1271">
                  <c:v>43.359462486002265</c:v>
                </c:pt>
                <c:pt idx="1272">
                  <c:v>44.036291214870523</c:v>
                </c:pt>
                <c:pt idx="1273">
                  <c:v>44.337959903062327</c:v>
                </c:pt>
                <c:pt idx="1274">
                  <c:v>53.376236672750004</c:v>
                </c:pt>
                <c:pt idx="1275">
                  <c:v>57.322360853021863</c:v>
                </c:pt>
                <c:pt idx="1276">
                  <c:v>58.303795279674965</c:v>
                </c:pt>
                <c:pt idx="1277">
                  <c:v>61.023112978826596</c:v>
                </c:pt>
                <c:pt idx="1278">
                  <c:v>67.227564102564116</c:v>
                </c:pt>
                <c:pt idx="1279">
                  <c:v>66.569793842521136</c:v>
                </c:pt>
                <c:pt idx="1280">
                  <c:v>64.234356781966596</c:v>
                </c:pt>
                <c:pt idx="1281">
                  <c:v>65.689586645468964</c:v>
                </c:pt>
                <c:pt idx="1282">
                  <c:v>60.819382343766222</c:v>
                </c:pt>
                <c:pt idx="1283">
                  <c:v>59.343979283556301</c:v>
                </c:pt>
                <c:pt idx="1284">
                  <c:v>69.633571169427967</c:v>
                </c:pt>
                <c:pt idx="1285">
                  <c:v>82.837001870234474</c:v>
                </c:pt>
                <c:pt idx="1286">
                  <c:v>86.299954065227354</c:v>
                </c:pt>
                <c:pt idx="1287">
                  <c:v>80.643420058296428</c:v>
                </c:pt>
                <c:pt idx="1288">
                  <c:v>68.080715432240282</c:v>
                </c:pt>
                <c:pt idx="1289">
                  <c:v>57.050261541960424</c:v>
                </c:pt>
                <c:pt idx="1290">
                  <c:v>50.897060694744845</c:v>
                </c:pt>
                <c:pt idx="1291">
                  <c:v>40.291894709408389</c:v>
                </c:pt>
                <c:pt idx="1292">
                  <c:v>42.76938827745073</c:v>
                </c:pt>
                <c:pt idx="1293">
                  <c:v>35.934038887521524</c:v>
                </c:pt>
                <c:pt idx="1294">
                  <c:v>32.970711297071148</c:v>
                </c:pt>
                <c:pt idx="1295">
                  <c:v>39.130434782608674</c:v>
                </c:pt>
                <c:pt idx="1296">
                  <c:v>38.320904498436363</c:v>
                </c:pt>
                <c:pt idx="1297">
                  <c:v>42.601298410566379</c:v>
                </c:pt>
                <c:pt idx="1298">
                  <c:v>42.831661092530624</c:v>
                </c:pt>
                <c:pt idx="1299">
                  <c:v>44.179570012253528</c:v>
                </c:pt>
                <c:pt idx="1300">
                  <c:v>24.911708774789446</c:v>
                </c:pt>
                <c:pt idx="1301">
                  <c:v>25.783776184450986</c:v>
                </c:pt>
                <c:pt idx="1302">
                  <c:v>25.00340831629174</c:v>
                </c:pt>
                <c:pt idx="1303">
                  <c:v>29.297365119197011</c:v>
                </c:pt>
                <c:pt idx="1304">
                  <c:v>39.211646751819835</c:v>
                </c:pt>
                <c:pt idx="1305">
                  <c:v>42.221236320615155</c:v>
                </c:pt>
                <c:pt idx="1306">
                  <c:v>38.661323834965856</c:v>
                </c:pt>
                <c:pt idx="1307">
                  <c:v>44.251271116942803</c:v>
                </c:pt>
                <c:pt idx="1308">
                  <c:v>53.519379844961215</c:v>
                </c:pt>
                <c:pt idx="1309">
                  <c:v>58.069930069930095</c:v>
                </c:pt>
                <c:pt idx="1310">
                  <c:v>64.762840303115368</c:v>
                </c:pt>
                <c:pt idx="1311">
                  <c:v>58.706844336765577</c:v>
                </c:pt>
                <c:pt idx="1312">
                  <c:v>57.021276595744688</c:v>
                </c:pt>
                <c:pt idx="1313">
                  <c:v>51.564344746162909</c:v>
                </c:pt>
                <c:pt idx="1314">
                  <c:v>48.812517462978484</c:v>
                </c:pt>
                <c:pt idx="1315">
                  <c:v>38.969440107071158</c:v>
                </c:pt>
                <c:pt idx="1316">
                  <c:v>40.281300438090888</c:v>
                </c:pt>
                <c:pt idx="1317">
                  <c:v>39.884726224783861</c:v>
                </c:pt>
                <c:pt idx="1318">
                  <c:v>35.209342775500033</c:v>
                </c:pt>
                <c:pt idx="1319">
                  <c:v>38.044015825914947</c:v>
                </c:pt>
                <c:pt idx="1320">
                  <c:v>44.217766379109364</c:v>
                </c:pt>
                <c:pt idx="1321">
                  <c:v>44.541029207232221</c:v>
                </c:pt>
                <c:pt idx="1322">
                  <c:v>38.718977187264969</c:v>
                </c:pt>
                <c:pt idx="1323">
                  <c:v>27.998286693318079</c:v>
                </c:pt>
                <c:pt idx="1324">
                  <c:v>21.360330814202115</c:v>
                </c:pt>
                <c:pt idx="1325">
                  <c:v>25.929549902152658</c:v>
                </c:pt>
                <c:pt idx="1326">
                  <c:v>32.453792224346685</c:v>
                </c:pt>
                <c:pt idx="1327">
                  <c:v>30.360124016217497</c:v>
                </c:pt>
                <c:pt idx="1328">
                  <c:v>45.88763552732447</c:v>
                </c:pt>
                <c:pt idx="1329">
                  <c:v>57.146753955264622</c:v>
                </c:pt>
                <c:pt idx="1330">
                  <c:v>68.207844259948473</c:v>
                </c:pt>
                <c:pt idx="1331">
                  <c:v>62.590306055431512</c:v>
                </c:pt>
                <c:pt idx="1332">
                  <c:v>59.497433126182152</c:v>
                </c:pt>
                <c:pt idx="1333">
                  <c:v>55.613472333600647</c:v>
                </c:pt>
                <c:pt idx="1334">
                  <c:v>52.584237578526555</c:v>
                </c:pt>
                <c:pt idx="1335">
                  <c:v>52.866874822594419</c:v>
                </c:pt>
                <c:pt idx="1336">
                  <c:v>52.49436302142049</c:v>
                </c:pt>
                <c:pt idx="1337">
                  <c:v>58.909183803806343</c:v>
                </c:pt>
                <c:pt idx="1338">
                  <c:v>62.425554953979429</c:v>
                </c:pt>
                <c:pt idx="1339">
                  <c:v>66.469380359946825</c:v>
                </c:pt>
                <c:pt idx="1340">
                  <c:v>60.537320998606006</c:v>
                </c:pt>
                <c:pt idx="1341">
                  <c:v>70.972382048331326</c:v>
                </c:pt>
                <c:pt idx="1342">
                  <c:v>62.877115526122097</c:v>
                </c:pt>
                <c:pt idx="1343">
                  <c:v>65.84473126565203</c:v>
                </c:pt>
                <c:pt idx="1344">
                  <c:v>61.722797927461109</c:v>
                </c:pt>
                <c:pt idx="1345">
                  <c:v>73.027433843165653</c:v>
                </c:pt>
                <c:pt idx="1346">
                  <c:v>69.533055940822834</c:v>
                </c:pt>
                <c:pt idx="1347">
                  <c:v>76.438550793274828</c:v>
                </c:pt>
                <c:pt idx="1348">
                  <c:v>73.105134474327528</c:v>
                </c:pt>
                <c:pt idx="1349">
                  <c:v>62.319484558986794</c:v>
                </c:pt>
                <c:pt idx="1350">
                  <c:v>64.786480931719524</c:v>
                </c:pt>
                <c:pt idx="1351">
                  <c:v>51.207983193277286</c:v>
                </c:pt>
                <c:pt idx="1352">
                  <c:v>59.925422241719687</c:v>
                </c:pt>
                <c:pt idx="1353">
                  <c:v>38.051282051282044</c:v>
                </c:pt>
                <c:pt idx="1354">
                  <c:v>30.459770114942529</c:v>
                </c:pt>
                <c:pt idx="1355">
                  <c:v>28.02534318901796</c:v>
                </c:pt>
                <c:pt idx="1356">
                  <c:v>28.267733108819115</c:v>
                </c:pt>
                <c:pt idx="1357">
                  <c:v>29.516267123287662</c:v>
                </c:pt>
                <c:pt idx="1358">
                  <c:v>33.888777353944946</c:v>
                </c:pt>
                <c:pt idx="1359">
                  <c:v>36.939869781692849</c:v>
                </c:pt>
                <c:pt idx="1360">
                  <c:v>48.527349228611484</c:v>
                </c:pt>
                <c:pt idx="1361">
                  <c:v>43.765029199587723</c:v>
                </c:pt>
                <c:pt idx="1362">
                  <c:v>43.90832328106152</c:v>
                </c:pt>
                <c:pt idx="1363">
                  <c:v>45.394619632994832</c:v>
                </c:pt>
                <c:pt idx="1364">
                  <c:v>52.384651235047443</c:v>
                </c:pt>
                <c:pt idx="1365">
                  <c:v>55.103707333006703</c:v>
                </c:pt>
                <c:pt idx="1366">
                  <c:v>41.941747572815501</c:v>
                </c:pt>
                <c:pt idx="1367">
                  <c:v>53.388249922287798</c:v>
                </c:pt>
                <c:pt idx="1368">
                  <c:v>63.248020622353117</c:v>
                </c:pt>
                <c:pt idx="1369">
                  <c:v>66.700370744860095</c:v>
                </c:pt>
                <c:pt idx="1370">
                  <c:v>69.01850109752273</c:v>
                </c:pt>
                <c:pt idx="1371">
                  <c:v>65.32994164297466</c:v>
                </c:pt>
                <c:pt idx="1372">
                  <c:v>59.592980386373625</c:v>
                </c:pt>
                <c:pt idx="1373">
                  <c:v>46.55106464363125</c:v>
                </c:pt>
                <c:pt idx="1374">
                  <c:v>35.295594326597239</c:v>
                </c:pt>
                <c:pt idx="1375">
                  <c:v>42.193687747509948</c:v>
                </c:pt>
                <c:pt idx="1376">
                  <c:v>41.619318181818187</c:v>
                </c:pt>
                <c:pt idx="1377">
                  <c:v>49.52603992416639</c:v>
                </c:pt>
                <c:pt idx="1378">
                  <c:v>43.60252979810263</c:v>
                </c:pt>
                <c:pt idx="1379">
                  <c:v>46.725643382352949</c:v>
                </c:pt>
                <c:pt idx="1380">
                  <c:v>53.455882352941195</c:v>
                </c:pt>
                <c:pt idx="1381">
                  <c:v>45.868091762252384</c:v>
                </c:pt>
                <c:pt idx="1382">
                  <c:v>43.812250996015969</c:v>
                </c:pt>
                <c:pt idx="1383">
                  <c:v>36.105085562786236</c:v>
                </c:pt>
                <c:pt idx="1384">
                  <c:v>34.062927496580087</c:v>
                </c:pt>
                <c:pt idx="1385">
                  <c:v>34.838463495293894</c:v>
                </c:pt>
                <c:pt idx="1386">
                  <c:v>37.657514259185653</c:v>
                </c:pt>
                <c:pt idx="1387">
                  <c:v>47.451868629671587</c:v>
                </c:pt>
                <c:pt idx="1388">
                  <c:v>51.097560975609781</c:v>
                </c:pt>
                <c:pt idx="1389">
                  <c:v>50.212841433132276</c:v>
                </c:pt>
                <c:pt idx="1390">
                  <c:v>51.849816849816833</c:v>
                </c:pt>
                <c:pt idx="1391">
                  <c:v>41.899318531545426</c:v>
                </c:pt>
                <c:pt idx="1392">
                  <c:v>51.335767826254141</c:v>
                </c:pt>
                <c:pt idx="1393">
                  <c:v>51.697825257535307</c:v>
                </c:pt>
                <c:pt idx="1394">
                  <c:v>44.955323901712596</c:v>
                </c:pt>
                <c:pt idx="1395">
                  <c:v>51.974898486526364</c:v>
                </c:pt>
                <c:pt idx="1396">
                  <c:v>64.120155757463337</c:v>
                </c:pt>
                <c:pt idx="1397">
                  <c:v>80.752435337588224</c:v>
                </c:pt>
                <c:pt idx="1398">
                  <c:v>70.559495665878671</c:v>
                </c:pt>
                <c:pt idx="1399">
                  <c:v>77.35899137358993</c:v>
                </c:pt>
                <c:pt idx="1400">
                  <c:v>73.41107124551516</c:v>
                </c:pt>
                <c:pt idx="1401">
                  <c:v>76.508547492358261</c:v>
                </c:pt>
                <c:pt idx="1402">
                  <c:v>79.910133617121929</c:v>
                </c:pt>
                <c:pt idx="1403">
                  <c:v>70.034129692832778</c:v>
                </c:pt>
                <c:pt idx="1404">
                  <c:v>68.544705489366493</c:v>
                </c:pt>
                <c:pt idx="1405">
                  <c:v>56.389117889530098</c:v>
                </c:pt>
                <c:pt idx="1406">
                  <c:v>51.926411096127907</c:v>
                </c:pt>
                <c:pt idx="1407">
                  <c:v>50.343249427917598</c:v>
                </c:pt>
                <c:pt idx="1408">
                  <c:v>52.337608605709555</c:v>
                </c:pt>
                <c:pt idx="1409">
                  <c:v>49.866209996789038</c:v>
                </c:pt>
                <c:pt idx="1410">
                  <c:v>45.45660291954286</c:v>
                </c:pt>
                <c:pt idx="1411">
                  <c:v>33.254364089775578</c:v>
                </c:pt>
                <c:pt idx="1412">
                  <c:v>44.777009301216353</c:v>
                </c:pt>
                <c:pt idx="1413">
                  <c:v>36.648426812585498</c:v>
                </c:pt>
                <c:pt idx="1414">
                  <c:v>33.057749259624842</c:v>
                </c:pt>
                <c:pt idx="1415">
                  <c:v>21.807988787666389</c:v>
                </c:pt>
                <c:pt idx="1416">
                  <c:v>22.385714285714286</c:v>
                </c:pt>
                <c:pt idx="1417">
                  <c:v>28.07803006076108</c:v>
                </c:pt>
                <c:pt idx="1418">
                  <c:v>28.660029378162193</c:v>
                </c:pt>
                <c:pt idx="1419">
                  <c:v>43.81527036435363</c:v>
                </c:pt>
                <c:pt idx="1420">
                  <c:v>46.206558981889373</c:v>
                </c:pt>
                <c:pt idx="1421">
                  <c:v>42.666666666666622</c:v>
                </c:pt>
                <c:pt idx="1422">
                  <c:v>43.906720160481392</c:v>
                </c:pt>
                <c:pt idx="1423">
                  <c:v>45.012722646310444</c:v>
                </c:pt>
                <c:pt idx="1424">
                  <c:v>46.577145866245388</c:v>
                </c:pt>
                <c:pt idx="1425">
                  <c:v>47.173333333333353</c:v>
                </c:pt>
                <c:pt idx="1426">
                  <c:v>28.715365239294584</c:v>
                </c:pt>
                <c:pt idx="1427">
                  <c:v>42.712550607287483</c:v>
                </c:pt>
                <c:pt idx="1428">
                  <c:v>68.059351815697099</c:v>
                </c:pt>
                <c:pt idx="1429">
                  <c:v>69.276629570747332</c:v>
                </c:pt>
                <c:pt idx="1430">
                  <c:v>69.03148664806713</c:v>
                </c:pt>
                <c:pt idx="1431">
                  <c:v>77.484787018255744</c:v>
                </c:pt>
                <c:pt idx="1432">
                  <c:v>85.334750265674955</c:v>
                </c:pt>
                <c:pt idx="1433">
                  <c:v>80.794839783603919</c:v>
                </c:pt>
                <c:pt idx="1434">
                  <c:v>67.884615384615358</c:v>
                </c:pt>
                <c:pt idx="1435">
                  <c:v>64.266799073154672</c:v>
                </c:pt>
                <c:pt idx="1436">
                  <c:v>63.064250411861686</c:v>
                </c:pt>
                <c:pt idx="1437">
                  <c:v>56.087148535256887</c:v>
                </c:pt>
                <c:pt idx="1438">
                  <c:v>56.87608569774175</c:v>
                </c:pt>
                <c:pt idx="1439">
                  <c:v>45.057339449541239</c:v>
                </c:pt>
                <c:pt idx="1440">
                  <c:v>42.725846222819989</c:v>
                </c:pt>
                <c:pt idx="1441">
                  <c:v>36.812167676517852</c:v>
                </c:pt>
                <c:pt idx="1442">
                  <c:v>37.07671469030911</c:v>
                </c:pt>
                <c:pt idx="1443">
                  <c:v>42.989056087551305</c:v>
                </c:pt>
                <c:pt idx="1444">
                  <c:v>43.428053888825985</c:v>
                </c:pt>
                <c:pt idx="1445">
                  <c:v>36.303377947737459</c:v>
                </c:pt>
                <c:pt idx="1446">
                  <c:v>23.127685696746539</c:v>
                </c:pt>
                <c:pt idx="1447">
                  <c:v>23.57634543178979</c:v>
                </c:pt>
                <c:pt idx="1448">
                  <c:v>27.345309381237598</c:v>
                </c:pt>
                <c:pt idx="1449">
                  <c:v>26.059138855265473</c:v>
                </c:pt>
                <c:pt idx="1450">
                  <c:v>26.424688760301635</c:v>
                </c:pt>
                <c:pt idx="1451">
                  <c:v>36.077705827937137</c:v>
                </c:pt>
                <c:pt idx="1452">
                  <c:v>40.513085399448997</c:v>
                </c:pt>
                <c:pt idx="1453">
                  <c:v>63.525917926565988</c:v>
                </c:pt>
                <c:pt idx="1454">
                  <c:v>53.380217785843939</c:v>
                </c:pt>
                <c:pt idx="1455">
                  <c:v>56.736842105263158</c:v>
                </c:pt>
                <c:pt idx="1456">
                  <c:v>46.613468275593604</c:v>
                </c:pt>
                <c:pt idx="1457">
                  <c:v>35.221887117621733</c:v>
                </c:pt>
                <c:pt idx="1458">
                  <c:v>37.223382045929057</c:v>
                </c:pt>
                <c:pt idx="1459">
                  <c:v>26.995884773662553</c:v>
                </c:pt>
                <c:pt idx="1460">
                  <c:v>25.157232704402503</c:v>
                </c:pt>
                <c:pt idx="1461">
                  <c:v>29.112795363352703</c:v>
                </c:pt>
                <c:pt idx="1462">
                  <c:v>26.221389372239358</c:v>
                </c:pt>
                <c:pt idx="1463">
                  <c:v>31.077229980051385</c:v>
                </c:pt>
                <c:pt idx="1464">
                  <c:v>37.472513258310734</c:v>
                </c:pt>
                <c:pt idx="1465">
                  <c:v>33.010492332526283</c:v>
                </c:pt>
                <c:pt idx="1466">
                  <c:v>26.200162733930071</c:v>
                </c:pt>
                <c:pt idx="1467">
                  <c:v>25.324419976405878</c:v>
                </c:pt>
                <c:pt idx="1468">
                  <c:v>30.878438331854483</c:v>
                </c:pt>
                <c:pt idx="1469">
                  <c:v>28.389765589091468</c:v>
                </c:pt>
                <c:pt idx="1470">
                  <c:v>31.433418150975427</c:v>
                </c:pt>
                <c:pt idx="1471">
                  <c:v>33.684395295769647</c:v>
                </c:pt>
                <c:pt idx="1472">
                  <c:v>29.551359778278126</c:v>
                </c:pt>
                <c:pt idx="1473">
                  <c:v>35.601001669449047</c:v>
                </c:pt>
                <c:pt idx="1474">
                  <c:v>37.843833185448105</c:v>
                </c:pt>
                <c:pt idx="1475">
                  <c:v>35.92499428310073</c:v>
                </c:pt>
                <c:pt idx="1476">
                  <c:v>53.712190650779192</c:v>
                </c:pt>
                <c:pt idx="1477">
                  <c:v>54.910714285714327</c:v>
                </c:pt>
                <c:pt idx="1478">
                  <c:v>46.744002109148425</c:v>
                </c:pt>
                <c:pt idx="1479">
                  <c:v>46.682464454976184</c:v>
                </c:pt>
                <c:pt idx="1480">
                  <c:v>52.331759149941028</c:v>
                </c:pt>
                <c:pt idx="1481">
                  <c:v>67.502088554720231</c:v>
                </c:pt>
                <c:pt idx="1482">
                  <c:v>71.270310192023757</c:v>
                </c:pt>
                <c:pt idx="1483">
                  <c:v>62.133209129017381</c:v>
                </c:pt>
                <c:pt idx="1484">
                  <c:v>67.494824016563214</c:v>
                </c:pt>
                <c:pt idx="1485">
                  <c:v>57.127526381684937</c:v>
                </c:pt>
                <c:pt idx="1486">
                  <c:v>63.127514430645505</c:v>
                </c:pt>
                <c:pt idx="1487">
                  <c:v>69.461298032726631</c:v>
                </c:pt>
                <c:pt idx="1488">
                  <c:v>74.485949280328995</c:v>
                </c:pt>
                <c:pt idx="1489">
                  <c:v>71.899827288428426</c:v>
                </c:pt>
                <c:pt idx="1490">
                  <c:v>58.782729322004556</c:v>
                </c:pt>
                <c:pt idx="1491">
                  <c:v>59.017241379310342</c:v>
                </c:pt>
                <c:pt idx="1492">
                  <c:v>54.919093851132722</c:v>
                </c:pt>
                <c:pt idx="1493">
                  <c:v>48.729361091170141</c:v>
                </c:pt>
                <c:pt idx="1494">
                  <c:v>46.328146328146303</c:v>
                </c:pt>
                <c:pt idx="1495">
                  <c:v>46.342794759825289</c:v>
                </c:pt>
                <c:pt idx="1496">
                  <c:v>40.083960625361861</c:v>
                </c:pt>
                <c:pt idx="1497">
                  <c:v>47.247706422018304</c:v>
                </c:pt>
                <c:pt idx="1498">
                  <c:v>38.143602764846889</c:v>
                </c:pt>
                <c:pt idx="1499">
                  <c:v>38.805970149253689</c:v>
                </c:pt>
                <c:pt idx="1500">
                  <c:v>30.479360852196976</c:v>
                </c:pt>
                <c:pt idx="1501">
                  <c:v>28.847462239760475</c:v>
                </c:pt>
                <c:pt idx="1502">
                  <c:v>21.740958788898197</c:v>
                </c:pt>
                <c:pt idx="1503">
                  <c:v>25.68581957144805</c:v>
                </c:pt>
                <c:pt idx="1504">
                  <c:v>28.971255673222402</c:v>
                </c:pt>
                <c:pt idx="1505">
                  <c:v>24.940047961630682</c:v>
                </c:pt>
                <c:pt idx="1506">
                  <c:v>24.536017615602375</c:v>
                </c:pt>
                <c:pt idx="1507">
                  <c:v>38.178325596286228</c:v>
                </c:pt>
                <c:pt idx="1508">
                  <c:v>42.631403858948808</c:v>
                </c:pt>
                <c:pt idx="1509">
                  <c:v>39.074368486133196</c:v>
                </c:pt>
                <c:pt idx="1510">
                  <c:v>42.952665845504093</c:v>
                </c:pt>
                <c:pt idx="1511">
                  <c:v>49.009122365523794</c:v>
                </c:pt>
                <c:pt idx="1512">
                  <c:v>56.861078047951018</c:v>
                </c:pt>
                <c:pt idx="1513">
                  <c:v>63.489652553635807</c:v>
                </c:pt>
                <c:pt idx="1514">
                  <c:v>79.332477535301763</c:v>
                </c:pt>
                <c:pt idx="1515">
                  <c:v>79.79329255431341</c:v>
                </c:pt>
                <c:pt idx="1516">
                  <c:v>86.350282485875766</c:v>
                </c:pt>
                <c:pt idx="1517">
                  <c:v>66.173682214637836</c:v>
                </c:pt>
                <c:pt idx="1518">
                  <c:v>50.3055878928987</c:v>
                </c:pt>
                <c:pt idx="1519">
                  <c:v>48.410241980866665</c:v>
                </c:pt>
                <c:pt idx="1520">
                  <c:v>42.942718083114904</c:v>
                </c:pt>
                <c:pt idx="1521">
                  <c:v>41.090065713181275</c:v>
                </c:pt>
                <c:pt idx="1522">
                  <c:v>45.790846573393402</c:v>
                </c:pt>
                <c:pt idx="1523">
                  <c:v>43.393466601657742</c:v>
                </c:pt>
                <c:pt idx="1524">
                  <c:v>43.192660550458761</c:v>
                </c:pt>
                <c:pt idx="1525">
                  <c:v>40.300809872734234</c:v>
                </c:pt>
                <c:pt idx="1526">
                  <c:v>39.111052838599754</c:v>
                </c:pt>
                <c:pt idx="1527">
                  <c:v>39.19842312746389</c:v>
                </c:pt>
                <c:pt idx="1528">
                  <c:v>31.615161757604994</c:v>
                </c:pt>
                <c:pt idx="1529">
                  <c:v>27.443365695792835</c:v>
                </c:pt>
                <c:pt idx="1530">
                  <c:v>27.443365695792906</c:v>
                </c:pt>
                <c:pt idx="1531">
                  <c:v>31.264593830650156</c:v>
                </c:pt>
                <c:pt idx="1532">
                  <c:v>35.431754874651844</c:v>
                </c:pt>
                <c:pt idx="1533">
                  <c:v>50.879551820728281</c:v>
                </c:pt>
                <c:pt idx="1534">
                  <c:v>64.475574712643692</c:v>
                </c:pt>
                <c:pt idx="1535">
                  <c:v>66.531302876480567</c:v>
                </c:pt>
                <c:pt idx="1536">
                  <c:v>60.617343262070641</c:v>
                </c:pt>
                <c:pt idx="1537">
                  <c:v>60.66834956124535</c:v>
                </c:pt>
                <c:pt idx="1538">
                  <c:v>59.990217657128873</c:v>
                </c:pt>
                <c:pt idx="1539">
                  <c:v>54.297444047146122</c:v>
                </c:pt>
                <c:pt idx="1540">
                  <c:v>55.835679549526489</c:v>
                </c:pt>
                <c:pt idx="1541">
                  <c:v>54.921953675730109</c:v>
                </c:pt>
                <c:pt idx="1542">
                  <c:v>58.895788336933073</c:v>
                </c:pt>
                <c:pt idx="1543">
                  <c:v>68.129294191130668</c:v>
                </c:pt>
                <c:pt idx="1544">
                  <c:v>70.273812991552688</c:v>
                </c:pt>
                <c:pt idx="1545">
                  <c:v>75.961422543701104</c:v>
                </c:pt>
                <c:pt idx="1546">
                  <c:v>83.559596462822341</c:v>
                </c:pt>
                <c:pt idx="1547">
                  <c:v>79.905617293347618</c:v>
                </c:pt>
                <c:pt idx="1548">
                  <c:v>76.999477260846945</c:v>
                </c:pt>
                <c:pt idx="1549">
                  <c:v>71.508260030036539</c:v>
                </c:pt>
                <c:pt idx="1550">
                  <c:v>75.254007676676494</c:v>
                </c:pt>
                <c:pt idx="1551">
                  <c:v>78.367603860679864</c:v>
                </c:pt>
                <c:pt idx="1552">
                  <c:v>80.631222994552019</c:v>
                </c:pt>
                <c:pt idx="1553">
                  <c:v>66.316440049443742</c:v>
                </c:pt>
                <c:pt idx="1554">
                  <c:v>66.358024691358025</c:v>
                </c:pt>
                <c:pt idx="1555">
                  <c:v>66.71838634600465</c:v>
                </c:pt>
                <c:pt idx="1556">
                  <c:v>74.02782168827062</c:v>
                </c:pt>
                <c:pt idx="1557">
                  <c:v>72.146048374672603</c:v>
                </c:pt>
                <c:pt idx="1558">
                  <c:v>61.823825007389885</c:v>
                </c:pt>
                <c:pt idx="1559">
                  <c:v>61.913889708050739</c:v>
                </c:pt>
                <c:pt idx="1560">
                  <c:v>60.887341005451241</c:v>
                </c:pt>
                <c:pt idx="1561">
                  <c:v>58.526011560693618</c:v>
                </c:pt>
                <c:pt idx="1562">
                  <c:v>57.244206211571793</c:v>
                </c:pt>
                <c:pt idx="1563">
                  <c:v>47.015408520005153</c:v>
                </c:pt>
                <c:pt idx="1564">
                  <c:v>44.486645430041648</c:v>
                </c:pt>
                <c:pt idx="1565">
                  <c:v>40.837232831668146</c:v>
                </c:pt>
                <c:pt idx="1566">
                  <c:v>41.341692789968612</c:v>
                </c:pt>
                <c:pt idx="1567">
                  <c:v>54.839579401455943</c:v>
                </c:pt>
                <c:pt idx="1568">
                  <c:v>55.315459517140191</c:v>
                </c:pt>
                <c:pt idx="1569">
                  <c:v>58.485639686684095</c:v>
                </c:pt>
                <c:pt idx="1570">
                  <c:v>57.212055974165779</c:v>
                </c:pt>
                <c:pt idx="1571">
                  <c:v>57.568372596804736</c:v>
                </c:pt>
                <c:pt idx="1572">
                  <c:v>56.072794408545406</c:v>
                </c:pt>
                <c:pt idx="1573">
                  <c:v>45.297882816346601</c:v>
                </c:pt>
                <c:pt idx="1574">
                  <c:v>42.047531992687368</c:v>
                </c:pt>
                <c:pt idx="1575">
                  <c:v>41.078066914498159</c:v>
                </c:pt>
                <c:pt idx="1576">
                  <c:v>48.904443091905073</c:v>
                </c:pt>
                <c:pt idx="1577">
                  <c:v>63.457614542756517</c:v>
                </c:pt>
                <c:pt idx="1578">
                  <c:v>68.916196615632629</c:v>
                </c:pt>
                <c:pt idx="1579">
                  <c:v>75.826839826839844</c:v>
                </c:pt>
                <c:pt idx="1580">
                  <c:v>62.132167479401431</c:v>
                </c:pt>
                <c:pt idx="1581">
                  <c:v>60.704938056185689</c:v>
                </c:pt>
                <c:pt idx="1582">
                  <c:v>60.393950052761198</c:v>
                </c:pt>
                <c:pt idx="1583">
                  <c:v>54.071490845684401</c:v>
                </c:pt>
                <c:pt idx="1584">
                  <c:v>53.765139547130055</c:v>
                </c:pt>
                <c:pt idx="1585">
                  <c:v>50.428054000658612</c:v>
                </c:pt>
                <c:pt idx="1586">
                  <c:v>52.278545826932913</c:v>
                </c:pt>
                <c:pt idx="1587">
                  <c:v>48.373341756159157</c:v>
                </c:pt>
                <c:pt idx="1588">
                  <c:v>57.636338909288696</c:v>
                </c:pt>
                <c:pt idx="1589">
                  <c:v>59.733712512926566</c:v>
                </c:pt>
                <c:pt idx="1590">
                  <c:v>58.086652314316474</c:v>
                </c:pt>
                <c:pt idx="1591">
                  <c:v>63.352941176470623</c:v>
                </c:pt>
                <c:pt idx="1592">
                  <c:v>55.242100943783342</c:v>
                </c:pt>
                <c:pt idx="1593">
                  <c:v>56.686190807108154</c:v>
                </c:pt>
                <c:pt idx="1594">
                  <c:v>63.273641218975818</c:v>
                </c:pt>
                <c:pt idx="1595">
                  <c:v>58.335105251966844</c:v>
                </c:pt>
                <c:pt idx="1596">
                  <c:v>54.516335682254983</c:v>
                </c:pt>
                <c:pt idx="1597">
                  <c:v>58.555092444159456</c:v>
                </c:pt>
                <c:pt idx="1598">
                  <c:v>55.848349130298928</c:v>
                </c:pt>
                <c:pt idx="1599">
                  <c:v>54.910394265232952</c:v>
                </c:pt>
                <c:pt idx="1600">
                  <c:v>56.812884085611365</c:v>
                </c:pt>
                <c:pt idx="1601">
                  <c:v>58.678047712847459</c:v>
                </c:pt>
                <c:pt idx="1602">
                  <c:v>51.023641238118465</c:v>
                </c:pt>
                <c:pt idx="1603">
                  <c:v>50.993781246189499</c:v>
                </c:pt>
                <c:pt idx="1604">
                  <c:v>48.148625983744047</c:v>
                </c:pt>
                <c:pt idx="1605">
                  <c:v>45.408856289051876</c:v>
                </c:pt>
                <c:pt idx="1606">
                  <c:v>62.562884292901053</c:v>
                </c:pt>
                <c:pt idx="1607">
                  <c:v>52.92460646230316</c:v>
                </c:pt>
                <c:pt idx="1608">
                  <c:v>52.901193633952239</c:v>
                </c:pt>
                <c:pt idx="1609">
                  <c:v>52.604681833168414</c:v>
                </c:pt>
                <c:pt idx="1610">
                  <c:v>44.610652872920447</c:v>
                </c:pt>
                <c:pt idx="1611">
                  <c:v>33.780867897386756</c:v>
                </c:pt>
                <c:pt idx="1612">
                  <c:v>32.695208260819157</c:v>
                </c:pt>
                <c:pt idx="1613">
                  <c:v>41.435318511692245</c:v>
                </c:pt>
                <c:pt idx="1614">
                  <c:v>49.713668287412197</c:v>
                </c:pt>
                <c:pt idx="1615">
                  <c:v>45.441975308641979</c:v>
                </c:pt>
                <c:pt idx="1616">
                  <c:v>45.941088367448828</c:v>
                </c:pt>
                <c:pt idx="1617">
                  <c:v>42.6637957551523</c:v>
                </c:pt>
                <c:pt idx="1618">
                  <c:v>38.139191434373281</c:v>
                </c:pt>
                <c:pt idx="1619">
                  <c:v>32.421094686376392</c:v>
                </c:pt>
                <c:pt idx="1620">
                  <c:v>29.733097933326448</c:v>
                </c:pt>
                <c:pt idx="1621">
                  <c:v>30.35959084677846</c:v>
                </c:pt>
                <c:pt idx="1622">
                  <c:v>32.036636822064423</c:v>
                </c:pt>
                <c:pt idx="1623">
                  <c:v>37.463186757388065</c:v>
                </c:pt>
                <c:pt idx="1624">
                  <c:v>37.075376884422134</c:v>
                </c:pt>
                <c:pt idx="1625">
                  <c:v>42.766056109436583</c:v>
                </c:pt>
                <c:pt idx="1626">
                  <c:v>50.260326275598757</c:v>
                </c:pt>
                <c:pt idx="1627">
                  <c:v>49.057945254177007</c:v>
                </c:pt>
                <c:pt idx="1628">
                  <c:v>43.855295807757656</c:v>
                </c:pt>
                <c:pt idx="1629">
                  <c:v>52.097747681436772</c:v>
                </c:pt>
                <c:pt idx="1630">
                  <c:v>58.590951306886019</c:v>
                </c:pt>
                <c:pt idx="1631">
                  <c:v>58.990114881111353</c:v>
                </c:pt>
                <c:pt idx="1632">
                  <c:v>71.490909090909042</c:v>
                </c:pt>
                <c:pt idx="1633">
                  <c:v>75.199476782210581</c:v>
                </c:pt>
                <c:pt idx="1634">
                  <c:v>72.501812907904252</c:v>
                </c:pt>
                <c:pt idx="1635">
                  <c:v>78.101178101178078</c:v>
                </c:pt>
                <c:pt idx="1636">
                  <c:v>74.903334944417537</c:v>
                </c:pt>
                <c:pt idx="1637">
                  <c:v>65.704603879411081</c:v>
                </c:pt>
                <c:pt idx="1638">
                  <c:v>79.052439195838616</c:v>
                </c:pt>
                <c:pt idx="1639">
                  <c:v>81.104860810615904</c:v>
                </c:pt>
                <c:pt idx="1640">
                  <c:v>79.160038180082736</c:v>
                </c:pt>
                <c:pt idx="1641">
                  <c:v>77.117903930131007</c:v>
                </c:pt>
                <c:pt idx="1642">
                  <c:v>78.192109205926414</c:v>
                </c:pt>
                <c:pt idx="1643">
                  <c:v>79.895641497851457</c:v>
                </c:pt>
                <c:pt idx="1644">
                  <c:v>78.904991948470212</c:v>
                </c:pt>
                <c:pt idx="1645">
                  <c:v>69.820461669991431</c:v>
                </c:pt>
                <c:pt idx="1646">
                  <c:v>55.978122615110664</c:v>
                </c:pt>
                <c:pt idx="1647">
                  <c:v>52.640941434044912</c:v>
                </c:pt>
                <c:pt idx="1648">
                  <c:v>48.026973026973003</c:v>
                </c:pt>
                <c:pt idx="1649">
                  <c:v>28.218430034129668</c:v>
                </c:pt>
                <c:pt idx="1650">
                  <c:v>38.017336100598278</c:v>
                </c:pt>
                <c:pt idx="1651">
                  <c:v>39.352963477821326</c:v>
                </c:pt>
                <c:pt idx="1652">
                  <c:v>37.759185158239397</c:v>
                </c:pt>
                <c:pt idx="1653">
                  <c:v>35.747904947767211</c:v>
                </c:pt>
                <c:pt idx="1654">
                  <c:v>33.793928843433832</c:v>
                </c:pt>
                <c:pt idx="1655">
                  <c:v>39.446711115533908</c:v>
                </c:pt>
                <c:pt idx="1656">
                  <c:v>33.914918643403269</c:v>
                </c:pt>
                <c:pt idx="1657">
                  <c:v>28.890279516061739</c:v>
                </c:pt>
                <c:pt idx="1658">
                  <c:v>25.59205500381978</c:v>
                </c:pt>
                <c:pt idx="1659">
                  <c:v>26.51814994911237</c:v>
                </c:pt>
                <c:pt idx="1660">
                  <c:v>28.016726403823228</c:v>
                </c:pt>
                <c:pt idx="1661">
                  <c:v>19.743761353857963</c:v>
                </c:pt>
                <c:pt idx="1662">
                  <c:v>25.779064158224813</c:v>
                </c:pt>
                <c:pt idx="1663">
                  <c:v>29.826614189979878</c:v>
                </c:pt>
                <c:pt idx="1664">
                  <c:v>19.596252509480294</c:v>
                </c:pt>
                <c:pt idx="1665">
                  <c:v>20.876901140684438</c:v>
                </c:pt>
                <c:pt idx="1666">
                  <c:v>28.213094005292845</c:v>
                </c:pt>
                <c:pt idx="1667">
                  <c:v>37.614578786556109</c:v>
                </c:pt>
                <c:pt idx="1668">
                  <c:v>39.282051282051292</c:v>
                </c:pt>
                <c:pt idx="1669">
                  <c:v>33.739584628777564</c:v>
                </c:pt>
                <c:pt idx="1670">
                  <c:v>33.52694018783987</c:v>
                </c:pt>
                <c:pt idx="1671">
                  <c:v>37.004038964124518</c:v>
                </c:pt>
                <c:pt idx="1672">
                  <c:v>36.353816610657702</c:v>
                </c:pt>
                <c:pt idx="1673">
                  <c:v>44.303195913033129</c:v>
                </c:pt>
                <c:pt idx="1674">
                  <c:v>47.758709016393446</c:v>
                </c:pt>
                <c:pt idx="1675">
                  <c:v>70.177886292291618</c:v>
                </c:pt>
                <c:pt idx="1676">
                  <c:v>64.875640782229027</c:v>
                </c:pt>
                <c:pt idx="1677">
                  <c:v>59.543230016313139</c:v>
                </c:pt>
                <c:pt idx="1678">
                  <c:v>65.230341540905556</c:v>
                </c:pt>
                <c:pt idx="1679">
                  <c:v>61.036789297658885</c:v>
                </c:pt>
                <c:pt idx="1680">
                  <c:v>55.712777191129923</c:v>
                </c:pt>
                <c:pt idx="1681">
                  <c:v>39.504688627073897</c:v>
                </c:pt>
                <c:pt idx="1682">
                  <c:v>43.921113689095172</c:v>
                </c:pt>
                <c:pt idx="1683">
                  <c:v>33.75</c:v>
                </c:pt>
                <c:pt idx="1684">
                  <c:v>47.74723176785028</c:v>
                </c:pt>
                <c:pt idx="1685">
                  <c:v>42.740785990633249</c:v>
                </c:pt>
                <c:pt idx="1686">
                  <c:v>49.83945772386727</c:v>
                </c:pt>
                <c:pt idx="1687">
                  <c:v>41.81309904153354</c:v>
                </c:pt>
                <c:pt idx="1688">
                  <c:v>45.50123253903039</c:v>
                </c:pt>
                <c:pt idx="1689">
                  <c:v>48.213937146203378</c:v>
                </c:pt>
                <c:pt idx="1690">
                  <c:v>49.380247900839585</c:v>
                </c:pt>
                <c:pt idx="1691">
                  <c:v>47.454370797310283</c:v>
                </c:pt>
                <c:pt idx="1692">
                  <c:v>48.261039468542386</c:v>
                </c:pt>
                <c:pt idx="1693">
                  <c:v>56.130527128789346</c:v>
                </c:pt>
                <c:pt idx="1694">
                  <c:v>51.802862837470521</c:v>
                </c:pt>
                <c:pt idx="1695">
                  <c:v>54.426042261564831</c:v>
                </c:pt>
                <c:pt idx="1696">
                  <c:v>44.797390109890081</c:v>
                </c:pt>
                <c:pt idx="1697">
                  <c:v>45.651793525809282</c:v>
                </c:pt>
                <c:pt idx="1698">
                  <c:v>41.140799696797401</c:v>
                </c:pt>
                <c:pt idx="1699">
                  <c:v>44.118731563421889</c:v>
                </c:pt>
                <c:pt idx="1700">
                  <c:v>28.541557762676462</c:v>
                </c:pt>
                <c:pt idx="1701">
                  <c:v>30.572916666666615</c:v>
                </c:pt>
                <c:pt idx="1702">
                  <c:v>20.743738932456296</c:v>
                </c:pt>
                <c:pt idx="1703">
                  <c:v>14.25954997383559</c:v>
                </c:pt>
                <c:pt idx="1704">
                  <c:v>12.512914705544645</c:v>
                </c:pt>
                <c:pt idx="1705">
                  <c:v>17.504982999179234</c:v>
                </c:pt>
                <c:pt idx="1706">
                  <c:v>29.022434270632374</c:v>
                </c:pt>
                <c:pt idx="1707">
                  <c:v>23.15044924488619</c:v>
                </c:pt>
                <c:pt idx="1708">
                  <c:v>23.47809228383089</c:v>
                </c:pt>
                <c:pt idx="1709">
                  <c:v>24.983040992344172</c:v>
                </c:pt>
                <c:pt idx="1710">
                  <c:v>27.463312368972694</c:v>
                </c:pt>
                <c:pt idx="1711">
                  <c:v>33.67595048629525</c:v>
                </c:pt>
                <c:pt idx="1712">
                  <c:v>36.037092304412688</c:v>
                </c:pt>
                <c:pt idx="1713">
                  <c:v>47.350412353044355</c:v>
                </c:pt>
                <c:pt idx="1714">
                  <c:v>50.519516989609635</c:v>
                </c:pt>
                <c:pt idx="1715">
                  <c:v>47.880163413527015</c:v>
                </c:pt>
                <c:pt idx="1716">
                  <c:v>61.706349206349238</c:v>
                </c:pt>
                <c:pt idx="1717">
                  <c:v>61.952191235059757</c:v>
                </c:pt>
                <c:pt idx="1718">
                  <c:v>63.744021862901356</c:v>
                </c:pt>
                <c:pt idx="1719">
                  <c:v>57.113016710642015</c:v>
                </c:pt>
                <c:pt idx="1720">
                  <c:v>49.070870178136616</c:v>
                </c:pt>
                <c:pt idx="1721">
                  <c:v>52.37313636985369</c:v>
                </c:pt>
                <c:pt idx="1722">
                  <c:v>58.950969213226919</c:v>
                </c:pt>
                <c:pt idx="1723">
                  <c:v>58.048276752291201</c:v>
                </c:pt>
                <c:pt idx="1724">
                  <c:v>59.191361125062762</c:v>
                </c:pt>
                <c:pt idx="1725">
                  <c:v>55.711500974658911</c:v>
                </c:pt>
                <c:pt idx="1726">
                  <c:v>52.660091679399933</c:v>
                </c:pt>
                <c:pt idx="1727">
                  <c:v>43.15262718932447</c:v>
                </c:pt>
                <c:pt idx="1728">
                  <c:v>50.008187326019346</c:v>
                </c:pt>
                <c:pt idx="1729">
                  <c:v>55.028561537130038</c:v>
                </c:pt>
                <c:pt idx="1730">
                  <c:v>59.789506268379533</c:v>
                </c:pt>
                <c:pt idx="1731">
                  <c:v>57.459467499628175</c:v>
                </c:pt>
                <c:pt idx="1732">
                  <c:v>64.286902978865044</c:v>
                </c:pt>
                <c:pt idx="1733">
                  <c:v>67.96270232230826</c:v>
                </c:pt>
                <c:pt idx="1734">
                  <c:v>69.392400630362502</c:v>
                </c:pt>
                <c:pt idx="1735">
                  <c:v>79.309147717410184</c:v>
                </c:pt>
                <c:pt idx="1736">
                  <c:v>72.902472260074006</c:v>
                </c:pt>
                <c:pt idx="1737">
                  <c:v>76.548447310368232</c:v>
                </c:pt>
                <c:pt idx="1738">
                  <c:v>76.619861275587937</c:v>
                </c:pt>
                <c:pt idx="1739">
                  <c:v>77.591228370738264</c:v>
                </c:pt>
                <c:pt idx="1740">
                  <c:v>77.560473494595882</c:v>
                </c:pt>
                <c:pt idx="1741">
                  <c:v>73.944223107569599</c:v>
                </c:pt>
                <c:pt idx="1742">
                  <c:v>59.486709440879899</c:v>
                </c:pt>
                <c:pt idx="1743">
                  <c:v>48.826291079812208</c:v>
                </c:pt>
                <c:pt idx="1744">
                  <c:v>43.891557995881897</c:v>
                </c:pt>
                <c:pt idx="1745">
                  <c:v>50.315485848206229</c:v>
                </c:pt>
                <c:pt idx="1746">
                  <c:v>52.976827094474203</c:v>
                </c:pt>
                <c:pt idx="1747">
                  <c:v>60.014242478191186</c:v>
                </c:pt>
                <c:pt idx="1748">
                  <c:v>44.095443515772473</c:v>
                </c:pt>
                <c:pt idx="1749">
                  <c:v>40.731742175217967</c:v>
                </c:pt>
                <c:pt idx="1750">
                  <c:v>45.188168309956936</c:v>
                </c:pt>
                <c:pt idx="1751">
                  <c:v>41.629695356403445</c:v>
                </c:pt>
                <c:pt idx="1752">
                  <c:v>38.647784376427552</c:v>
                </c:pt>
                <c:pt idx="1753">
                  <c:v>38.477865372953275</c:v>
                </c:pt>
                <c:pt idx="1754">
                  <c:v>41.060275962236695</c:v>
                </c:pt>
                <c:pt idx="1755">
                  <c:v>41.128681270854464</c:v>
                </c:pt>
                <c:pt idx="1756">
                  <c:v>52.782764811490118</c:v>
                </c:pt>
                <c:pt idx="1757">
                  <c:v>63.356643356643396</c:v>
                </c:pt>
                <c:pt idx="1758">
                  <c:v>55.058905058905104</c:v>
                </c:pt>
                <c:pt idx="1759">
                  <c:v>38.744901986580736</c:v>
                </c:pt>
                <c:pt idx="1760">
                  <c:v>31.924231924231918</c:v>
                </c:pt>
                <c:pt idx="1761">
                  <c:v>34.90170090567706</c:v>
                </c:pt>
                <c:pt idx="1762">
                  <c:v>47.810743693634819</c:v>
                </c:pt>
                <c:pt idx="1763">
                  <c:v>47.667103538663156</c:v>
                </c:pt>
                <c:pt idx="1764">
                  <c:v>45.323839518006288</c:v>
                </c:pt>
                <c:pt idx="1765">
                  <c:v>46.78128748500599</c:v>
                </c:pt>
                <c:pt idx="1766">
                  <c:v>53.15045519885004</c:v>
                </c:pt>
                <c:pt idx="1767">
                  <c:v>61.43379366368805</c:v>
                </c:pt>
                <c:pt idx="1768">
                  <c:v>61.034164358264086</c:v>
                </c:pt>
                <c:pt idx="1769">
                  <c:v>59.086210461029566</c:v>
                </c:pt>
                <c:pt idx="1770">
                  <c:v>56.648411829134702</c:v>
                </c:pt>
                <c:pt idx="1771">
                  <c:v>59.258878023674711</c:v>
                </c:pt>
                <c:pt idx="1772">
                  <c:v>57.489514679448774</c:v>
                </c:pt>
                <c:pt idx="1773">
                  <c:v>77.688554584265077</c:v>
                </c:pt>
                <c:pt idx="1774">
                  <c:v>81.857127557031191</c:v>
                </c:pt>
                <c:pt idx="1775">
                  <c:v>71.192431645701234</c:v>
                </c:pt>
                <c:pt idx="1776">
                  <c:v>73.677210981286237</c:v>
                </c:pt>
                <c:pt idx="1777">
                  <c:v>73.66970733561385</c:v>
                </c:pt>
                <c:pt idx="1778">
                  <c:v>70.299477974173499</c:v>
                </c:pt>
                <c:pt idx="1779">
                  <c:v>69.57215237380376</c:v>
                </c:pt>
                <c:pt idx="1780">
                  <c:v>68.108958599665655</c:v>
                </c:pt>
                <c:pt idx="1781">
                  <c:v>61.040900735294187</c:v>
                </c:pt>
                <c:pt idx="1782">
                  <c:v>56.612555341128413</c:v>
                </c:pt>
                <c:pt idx="1783">
                  <c:v>60.174007612833101</c:v>
                </c:pt>
                <c:pt idx="1784">
                  <c:v>60.598235420701556</c:v>
                </c:pt>
                <c:pt idx="1785">
                  <c:v>58.215426745778203</c:v>
                </c:pt>
                <c:pt idx="1786">
                  <c:v>65.961744089343028</c:v>
                </c:pt>
                <c:pt idx="1787">
                  <c:v>59.280841387151838</c:v>
                </c:pt>
                <c:pt idx="1788">
                  <c:v>54.288689314070069</c:v>
                </c:pt>
                <c:pt idx="1789">
                  <c:v>65.500141683196418</c:v>
                </c:pt>
                <c:pt idx="1790">
                  <c:v>57.644807792659599</c:v>
                </c:pt>
                <c:pt idx="1791">
                  <c:v>48.485314470244511</c:v>
                </c:pt>
                <c:pt idx="1792">
                  <c:v>53.317112733171108</c:v>
                </c:pt>
                <c:pt idx="1793">
                  <c:v>49.900891972249696</c:v>
                </c:pt>
                <c:pt idx="1794">
                  <c:v>43.136272545090179</c:v>
                </c:pt>
                <c:pt idx="1795">
                  <c:v>39.720129171151719</c:v>
                </c:pt>
                <c:pt idx="1796">
                  <c:v>40.517647058823528</c:v>
                </c:pt>
                <c:pt idx="1797">
                  <c:v>38.710198803943641</c:v>
                </c:pt>
                <c:pt idx="1798">
                  <c:v>39.152759948652104</c:v>
                </c:pt>
                <c:pt idx="1799">
                  <c:v>37.201365187713265</c:v>
                </c:pt>
                <c:pt idx="1800">
                  <c:v>31.238321725836528</c:v>
                </c:pt>
                <c:pt idx="1801">
                  <c:v>23.063623789764748</c:v>
                </c:pt>
                <c:pt idx="1802">
                  <c:v>28.943371664135242</c:v>
                </c:pt>
                <c:pt idx="1803">
                  <c:v>21.095431714900599</c:v>
                </c:pt>
                <c:pt idx="1804">
                  <c:v>29.266723842195489</c:v>
                </c:pt>
                <c:pt idx="1805">
                  <c:v>35.135135135135059</c:v>
                </c:pt>
                <c:pt idx="1806">
                  <c:v>32.309711286089239</c:v>
                </c:pt>
                <c:pt idx="1807">
                  <c:v>29.477969348658974</c:v>
                </c:pt>
                <c:pt idx="1808">
                  <c:v>24.156200941915188</c:v>
                </c:pt>
                <c:pt idx="1809">
                  <c:v>26.141431301762537</c:v>
                </c:pt>
                <c:pt idx="1810">
                  <c:v>27.192401148663507</c:v>
                </c:pt>
                <c:pt idx="1811">
                  <c:v>20.013755158184367</c:v>
                </c:pt>
                <c:pt idx="1812">
                  <c:v>24.086161879895556</c:v>
                </c:pt>
                <c:pt idx="1813">
                  <c:v>22.976338729763384</c:v>
                </c:pt>
                <c:pt idx="1814">
                  <c:v>29.176706827309147</c:v>
                </c:pt>
                <c:pt idx="1815">
                  <c:v>29.592668024439874</c:v>
                </c:pt>
                <c:pt idx="1816">
                  <c:v>30.757832345469865</c:v>
                </c:pt>
                <c:pt idx="1817">
                  <c:v>29.934074989699141</c:v>
                </c:pt>
                <c:pt idx="1818">
                  <c:v>17.948190789473571</c:v>
                </c:pt>
                <c:pt idx="1819">
                  <c:v>23.859371913884985</c:v>
                </c:pt>
                <c:pt idx="1820">
                  <c:v>36.223118279569874</c:v>
                </c:pt>
                <c:pt idx="1821">
                  <c:v>38.67264573991028</c:v>
                </c:pt>
                <c:pt idx="1822">
                  <c:v>48.178770949720651</c:v>
                </c:pt>
                <c:pt idx="1823">
                  <c:v>55.95084087968953</c:v>
                </c:pt>
                <c:pt idx="1824">
                  <c:v>59.271031998304736</c:v>
                </c:pt>
                <c:pt idx="1825">
                  <c:v>56.757305194805134</c:v>
                </c:pt>
                <c:pt idx="1826">
                  <c:v>55.051676861421591</c:v>
                </c:pt>
                <c:pt idx="1827">
                  <c:v>60.672232926568135</c:v>
                </c:pt>
                <c:pt idx="1828">
                  <c:v>58.382419574082434</c:v>
                </c:pt>
                <c:pt idx="1829">
                  <c:v>71.937348498974387</c:v>
                </c:pt>
                <c:pt idx="1830">
                  <c:v>74.727148703956289</c:v>
                </c:pt>
                <c:pt idx="1831">
                  <c:v>81.87525590282506</c:v>
                </c:pt>
                <c:pt idx="1832">
                  <c:v>81.9759497130363</c:v>
                </c:pt>
                <c:pt idx="1833">
                  <c:v>82.335610017409891</c:v>
                </c:pt>
                <c:pt idx="1834">
                  <c:v>77.473182359952233</c:v>
                </c:pt>
                <c:pt idx="1835">
                  <c:v>81.303813038130372</c:v>
                </c:pt>
                <c:pt idx="1836">
                  <c:v>86.056438226227144</c:v>
                </c:pt>
                <c:pt idx="1837">
                  <c:v>76.429051782111628</c:v>
                </c:pt>
                <c:pt idx="1838">
                  <c:v>74.954689623923841</c:v>
                </c:pt>
                <c:pt idx="1839">
                  <c:v>74.675544520934451</c:v>
                </c:pt>
                <c:pt idx="1840">
                  <c:v>72.895134130763012</c:v>
                </c:pt>
                <c:pt idx="1841">
                  <c:v>72.628122434619456</c:v>
                </c:pt>
                <c:pt idx="1842">
                  <c:v>73.060941828254883</c:v>
                </c:pt>
                <c:pt idx="1843">
                  <c:v>71.411073003429692</c:v>
                </c:pt>
                <c:pt idx="1844">
                  <c:v>75.382343634637721</c:v>
                </c:pt>
                <c:pt idx="1845">
                  <c:v>58.339487287688591</c:v>
                </c:pt>
                <c:pt idx="1846">
                  <c:v>51.341565314269779</c:v>
                </c:pt>
                <c:pt idx="1847">
                  <c:v>47.698270157859916</c:v>
                </c:pt>
                <c:pt idx="1848">
                  <c:v>46.800222593210904</c:v>
                </c:pt>
                <c:pt idx="1849">
                  <c:v>39.986971896519641</c:v>
                </c:pt>
                <c:pt idx="1850">
                  <c:v>34.260958205912303</c:v>
                </c:pt>
                <c:pt idx="1851">
                  <c:v>33.399582629434533</c:v>
                </c:pt>
                <c:pt idx="1852">
                  <c:v>32.999509081983291</c:v>
                </c:pt>
                <c:pt idx="1853">
                  <c:v>38.508180943214619</c:v>
                </c:pt>
                <c:pt idx="1854">
                  <c:v>40.384251372326332</c:v>
                </c:pt>
                <c:pt idx="1855">
                  <c:v>36.848214285714299</c:v>
                </c:pt>
                <c:pt idx="1856">
                  <c:v>34.821030081228216</c:v>
                </c:pt>
                <c:pt idx="1857">
                  <c:v>28.146143437077143</c:v>
                </c:pt>
                <c:pt idx="1858">
                  <c:v>13.293836399542641</c:v>
                </c:pt>
                <c:pt idx="1859">
                  <c:v>17.460122699386517</c:v>
                </c:pt>
                <c:pt idx="1860">
                  <c:v>21.518221684560729</c:v>
                </c:pt>
                <c:pt idx="1861">
                  <c:v>29.04534260466464</c:v>
                </c:pt>
                <c:pt idx="1862">
                  <c:v>33.125371360665497</c:v>
                </c:pt>
                <c:pt idx="1863">
                  <c:v>36.236594085147836</c:v>
                </c:pt>
                <c:pt idx="1864">
                  <c:v>30.960320106702298</c:v>
                </c:pt>
                <c:pt idx="1865">
                  <c:v>37.236815720874361</c:v>
                </c:pt>
                <c:pt idx="1866">
                  <c:v>36.63444466364178</c:v>
                </c:pt>
                <c:pt idx="1867">
                  <c:v>50.500847588226222</c:v>
                </c:pt>
                <c:pt idx="1868">
                  <c:v>54.375000000000014</c:v>
                </c:pt>
                <c:pt idx="1869">
                  <c:v>54.740454740454666</c:v>
                </c:pt>
                <c:pt idx="1870">
                  <c:v>57.467767637259158</c:v>
                </c:pt>
                <c:pt idx="1871">
                  <c:v>54.95220944729185</c:v>
                </c:pt>
                <c:pt idx="1872">
                  <c:v>57.643126997965652</c:v>
                </c:pt>
                <c:pt idx="1873">
                  <c:v>58.333333333333265</c:v>
                </c:pt>
                <c:pt idx="1874">
                  <c:v>65.544422177688645</c:v>
                </c:pt>
                <c:pt idx="1875">
                  <c:v>61.762605342093927</c:v>
                </c:pt>
                <c:pt idx="1876">
                  <c:v>65.260835712431799</c:v>
                </c:pt>
                <c:pt idx="1877">
                  <c:v>69.596938165291149</c:v>
                </c:pt>
                <c:pt idx="1878">
                  <c:v>74.051339285714192</c:v>
                </c:pt>
                <c:pt idx="1879">
                  <c:v>72.904076475112504</c:v>
                </c:pt>
                <c:pt idx="1880">
                  <c:v>64.57420924574204</c:v>
                </c:pt>
                <c:pt idx="1881">
                  <c:v>55.969517358171046</c:v>
                </c:pt>
                <c:pt idx="1882">
                  <c:v>52.105263157894733</c:v>
                </c:pt>
                <c:pt idx="1883">
                  <c:v>58.7977369165488</c:v>
                </c:pt>
                <c:pt idx="1884">
                  <c:v>53.659188034188034</c:v>
                </c:pt>
                <c:pt idx="1885">
                  <c:v>63.485781295807669</c:v>
                </c:pt>
                <c:pt idx="1886">
                  <c:v>67.096254530809517</c:v>
                </c:pt>
                <c:pt idx="1887">
                  <c:v>62.549485352335665</c:v>
                </c:pt>
                <c:pt idx="1888">
                  <c:v>57.905635261056084</c:v>
                </c:pt>
                <c:pt idx="1889">
                  <c:v>59.836305173925766</c:v>
                </c:pt>
                <c:pt idx="1890">
                  <c:v>53.418875569812599</c:v>
                </c:pt>
                <c:pt idx="1891">
                  <c:v>43.631685351957437</c:v>
                </c:pt>
                <c:pt idx="1892">
                  <c:v>30.20550601008145</c:v>
                </c:pt>
                <c:pt idx="1893">
                  <c:v>38.006406632749183</c:v>
                </c:pt>
                <c:pt idx="1894">
                  <c:v>50.998735777496911</c:v>
                </c:pt>
                <c:pt idx="1895">
                  <c:v>56.605463502015247</c:v>
                </c:pt>
                <c:pt idx="1896">
                  <c:v>58.015597920277322</c:v>
                </c:pt>
                <c:pt idx="1897">
                  <c:v>49.187153053132455</c:v>
                </c:pt>
                <c:pt idx="1898">
                  <c:v>53.366315336631459</c:v>
                </c:pt>
                <c:pt idx="1899">
                  <c:v>51.596338468408149</c:v>
                </c:pt>
                <c:pt idx="1900">
                  <c:v>41.120560280140054</c:v>
                </c:pt>
                <c:pt idx="1901">
                  <c:v>41.725888324873104</c:v>
                </c:pt>
                <c:pt idx="1902">
                  <c:v>45.601521635758445</c:v>
                </c:pt>
                <c:pt idx="1903">
                  <c:v>46.328876378137437</c:v>
                </c:pt>
                <c:pt idx="1904">
                  <c:v>39.108910891089103</c:v>
                </c:pt>
                <c:pt idx="1905">
                  <c:v>41.605224352222393</c:v>
                </c:pt>
                <c:pt idx="1906">
                  <c:v>53.129579233828721</c:v>
                </c:pt>
                <c:pt idx="1907">
                  <c:v>42.076502732240435</c:v>
                </c:pt>
                <c:pt idx="1908">
                  <c:v>44.83316481294235</c:v>
                </c:pt>
                <c:pt idx="1909">
                  <c:v>40.592334494773496</c:v>
                </c:pt>
                <c:pt idx="1910">
                  <c:v>33.889490790899231</c:v>
                </c:pt>
                <c:pt idx="1911">
                  <c:v>48.051391862954965</c:v>
                </c:pt>
                <c:pt idx="1912">
                  <c:v>49.944726951138627</c:v>
                </c:pt>
                <c:pt idx="1913">
                  <c:v>47.819209039548007</c:v>
                </c:pt>
                <c:pt idx="1914">
                  <c:v>54.057563297987429</c:v>
                </c:pt>
                <c:pt idx="1915">
                  <c:v>56.362815884476575</c:v>
                </c:pt>
                <c:pt idx="1916">
                  <c:v>53.282223287014794</c:v>
                </c:pt>
                <c:pt idx="1917">
                  <c:v>49.305555555555628</c:v>
                </c:pt>
                <c:pt idx="1918">
                  <c:v>67.728567728567754</c:v>
                </c:pt>
                <c:pt idx="1919">
                  <c:v>61.0695936478281</c:v>
                </c:pt>
                <c:pt idx="1920">
                  <c:v>56.835836354220604</c:v>
                </c:pt>
                <c:pt idx="1921">
                  <c:v>55.415299166877105</c:v>
                </c:pt>
                <c:pt idx="1922">
                  <c:v>58.250591016548462</c:v>
                </c:pt>
                <c:pt idx="1923">
                  <c:v>51.332270553404669</c:v>
                </c:pt>
                <c:pt idx="1924">
                  <c:v>46.207462074620757</c:v>
                </c:pt>
                <c:pt idx="1925">
                  <c:v>41.007194244604335</c:v>
                </c:pt>
                <c:pt idx="1926">
                  <c:v>39.705882352941259</c:v>
                </c:pt>
                <c:pt idx="1927">
                  <c:v>37.964323189926581</c:v>
                </c:pt>
                <c:pt idx="1928">
                  <c:v>37.425910245554611</c:v>
                </c:pt>
                <c:pt idx="1929">
                  <c:v>40.502852313543158</c:v>
                </c:pt>
                <c:pt idx="1930">
                  <c:v>41.908713692946058</c:v>
                </c:pt>
                <c:pt idx="1931">
                  <c:v>51.22566690699346</c:v>
                </c:pt>
                <c:pt idx="1932">
                  <c:v>53.963933310649836</c:v>
                </c:pt>
                <c:pt idx="1933">
                  <c:v>59.717314487632514</c:v>
                </c:pt>
                <c:pt idx="1934">
                  <c:v>62.207856787667843</c:v>
                </c:pt>
                <c:pt idx="1935">
                  <c:v>71.744649981864342</c:v>
                </c:pt>
                <c:pt idx="1936">
                  <c:v>67.394606912267321</c:v>
                </c:pt>
                <c:pt idx="1937">
                  <c:v>71.711456859971747</c:v>
                </c:pt>
                <c:pt idx="1938">
                  <c:v>86.015643517421211</c:v>
                </c:pt>
                <c:pt idx="1939">
                  <c:v>81.245491704736736</c:v>
                </c:pt>
                <c:pt idx="1940">
                  <c:v>76.690876078075249</c:v>
                </c:pt>
                <c:pt idx="1941">
                  <c:v>73.890225235075377</c:v>
                </c:pt>
                <c:pt idx="1942">
                  <c:v>76.77494650846134</c:v>
                </c:pt>
                <c:pt idx="1943">
                  <c:v>78.792184724689108</c:v>
                </c:pt>
                <c:pt idx="1944">
                  <c:v>78.989970086222002</c:v>
                </c:pt>
                <c:pt idx="1945">
                  <c:v>69.398183194549532</c:v>
                </c:pt>
                <c:pt idx="1946">
                  <c:v>66.263300646776543</c:v>
                </c:pt>
                <c:pt idx="1947">
                  <c:v>63.068423289417701</c:v>
                </c:pt>
                <c:pt idx="1948">
                  <c:v>65.914885271621841</c:v>
                </c:pt>
                <c:pt idx="1949">
                  <c:v>69.961977186311714</c:v>
                </c:pt>
                <c:pt idx="1950">
                  <c:v>74.224616389160914</c:v>
                </c:pt>
                <c:pt idx="1951">
                  <c:v>74.999999999999929</c:v>
                </c:pt>
                <c:pt idx="1952">
                  <c:v>68.385820781986851</c:v>
                </c:pt>
                <c:pt idx="1953">
                  <c:v>74.441586571003029</c:v>
                </c:pt>
                <c:pt idx="1954">
                  <c:v>69.572368421052573</c:v>
                </c:pt>
                <c:pt idx="1955">
                  <c:v>71.704263919676634</c:v>
                </c:pt>
                <c:pt idx="1956">
                  <c:v>71.398444708053233</c:v>
                </c:pt>
                <c:pt idx="1957">
                  <c:v>61.776111685625679</c:v>
                </c:pt>
                <c:pt idx="1958">
                  <c:v>60.376126420269003</c:v>
                </c:pt>
                <c:pt idx="1959">
                  <c:v>58.936766955634859</c:v>
                </c:pt>
                <c:pt idx="1960">
                  <c:v>57.235793945831112</c:v>
                </c:pt>
                <c:pt idx="1961">
                  <c:v>58.237909201131636</c:v>
                </c:pt>
                <c:pt idx="1962">
                  <c:v>53.383458646616546</c:v>
                </c:pt>
                <c:pt idx="1963">
                  <c:v>45.830461750516847</c:v>
                </c:pt>
                <c:pt idx="1964">
                  <c:v>40.650865312264898</c:v>
                </c:pt>
                <c:pt idx="1965">
                  <c:v>36.580346424284009</c:v>
                </c:pt>
                <c:pt idx="1966">
                  <c:v>37.414488686195412</c:v>
                </c:pt>
                <c:pt idx="1967">
                  <c:v>23.336089293096393</c:v>
                </c:pt>
                <c:pt idx="1968">
                  <c:v>29.432358089522467</c:v>
                </c:pt>
                <c:pt idx="1969">
                  <c:v>32.009285530049127</c:v>
                </c:pt>
                <c:pt idx="1970">
                  <c:v>13.376413570274991</c:v>
                </c:pt>
                <c:pt idx="1971">
                  <c:v>15.747432483834515</c:v>
                </c:pt>
                <c:pt idx="1972">
                  <c:v>14.440181374259183</c:v>
                </c:pt>
                <c:pt idx="1973">
                  <c:v>46.564221513482217</c:v>
                </c:pt>
                <c:pt idx="1974">
                  <c:v>33.972859148338856</c:v>
                </c:pt>
                <c:pt idx="1975">
                  <c:v>38.478308262480994</c:v>
                </c:pt>
                <c:pt idx="1976">
                  <c:v>27.784410711240014</c:v>
                </c:pt>
                <c:pt idx="1977">
                  <c:v>26.86788718456215</c:v>
                </c:pt>
                <c:pt idx="1978">
                  <c:v>34.474074074074096</c:v>
                </c:pt>
                <c:pt idx="1979">
                  <c:v>36.872128030423106</c:v>
                </c:pt>
                <c:pt idx="1980">
                  <c:v>42.20094140561595</c:v>
                </c:pt>
                <c:pt idx="1981">
                  <c:v>44.435418359057678</c:v>
                </c:pt>
                <c:pt idx="1982">
                  <c:v>52.020202020202028</c:v>
                </c:pt>
                <c:pt idx="1983">
                  <c:v>51.95279572913735</c:v>
                </c:pt>
                <c:pt idx="1984">
                  <c:v>48.251565762004155</c:v>
                </c:pt>
                <c:pt idx="1985">
                  <c:v>51.296098343131995</c:v>
                </c:pt>
                <c:pt idx="1986">
                  <c:v>61.520684076727534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81-4F98-ABE9-114836B1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182624"/>
        <c:axId val="1072236416"/>
      </c:lineChart>
      <c:dateAx>
        <c:axId val="33729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19936"/>
        <c:crosses val="autoZero"/>
        <c:auto val="1"/>
        <c:lblOffset val="100"/>
        <c:baseTimeUnit val="days"/>
      </c:dateAx>
      <c:valAx>
        <c:axId val="17321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rgbClr val="0070C0"/>
                    </a:solidFill>
                  </a:rPr>
                  <a:t>Close</a:t>
                </a:r>
                <a:r>
                  <a:rPr lang="en-GB" baseline="0">
                    <a:solidFill>
                      <a:srgbClr val="0070C0"/>
                    </a:solidFill>
                  </a:rPr>
                  <a:t> Price</a:t>
                </a:r>
                <a:endParaRPr lang="en-GB">
                  <a:solidFill>
                    <a:srgbClr val="0070C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93984"/>
        <c:crosses val="autoZero"/>
        <c:crossBetween val="between"/>
      </c:valAx>
      <c:valAx>
        <c:axId val="10722364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rgbClr val="C00000"/>
                    </a:solidFill>
                  </a:rPr>
                  <a:t>RSI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82624"/>
        <c:crosses val="max"/>
        <c:crossBetween val="between"/>
      </c:valAx>
      <c:dateAx>
        <c:axId val="3371826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722364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RSI SIGNAL</a:t>
            </a:r>
            <a:r>
              <a:rPr lang="en-GB" baseline="0"/>
              <a:t>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'RSI Strategy'!$E$1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xVal>
          <c:yVal>
            <c:numRef>
              <c:f>'RSI Strategy'!$E$2:$E$1988</c:f>
              <c:numCache>
                <c:formatCode>General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8-441E-ACD3-F5787A479542}"/>
            </c:ext>
          </c:extLst>
        </c:ser>
        <c:ser>
          <c:idx val="1"/>
          <c:order val="1"/>
          <c:tx>
            <c:strRef>
              <c:f>'RSI Strategy'!$Q$1</c:f>
              <c:strCache>
                <c:ptCount val="1"/>
                <c:pt idx="0">
                  <c:v>RSI Buy Signal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6600"/>
              </a:solidFill>
              <a:ln w="9525">
                <a:noFill/>
              </a:ln>
              <a:effectLst/>
            </c:spPr>
          </c:marker>
          <c:xVal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xVal>
          <c:yVal>
            <c:numRef>
              <c:f>'RSI Strategy'!$Q$2:$Q$1988</c:f>
              <c:numCache>
                <c:formatCode>General</c:formatCode>
                <c:ptCount val="1987"/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723.5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761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1098.3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1140.25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1057.95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1067.2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1089.5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1154.55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1271.55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1480.75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1984.6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2144.4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2162.0500000000002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2499.75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2433.4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2450.6999999999998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2591.3000000000002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2504.8000000000002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2539.75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2536.5500000000002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2278.8000000000002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2210.9499999999998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2464.15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2548.6999999999998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2277.0500000000002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2411.6999999999998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2361.6999999999998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2629.95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8-441E-ACD3-F5787A479542}"/>
            </c:ext>
          </c:extLst>
        </c:ser>
        <c:ser>
          <c:idx val="2"/>
          <c:order val="2"/>
          <c:tx>
            <c:strRef>
              <c:f>'RSI Strategy'!$R$1</c:f>
              <c:strCache>
                <c:ptCount val="1"/>
                <c:pt idx="0">
                  <c:v>RSI Sell Signal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xVal>
          <c:yVal>
            <c:numRef>
              <c:f>'RSI Strategy'!$R$2:$R$1988</c:f>
              <c:numCache>
                <c:formatCode>General</c:formatCode>
                <c:ptCount val="1987"/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766.25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781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1183.9000000000001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1175.4000000000001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1092.75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1180.3499999999999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1148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1279.5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1294.8499999999999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1564.55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2160.65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2275.75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2309.0500000000002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2606.4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2580.6999999999998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2540.25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2608.85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2671.7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2644.6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2439.75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2416.3000000000002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2352.0500000000002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2577.5500000000002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2437.8000000000002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2323.4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2429.15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2571.5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2701.2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8-441E-ACD3-F5787A47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296304"/>
        <c:axId val="296642560"/>
      </c:scatterChart>
      <c:valAx>
        <c:axId val="3372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642560"/>
        <c:crosses val="autoZero"/>
        <c:crossBetween val="midCat"/>
      </c:valAx>
      <c:valAx>
        <c:axId val="2966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9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1DE39-6169-4A0C-9E9A-E32459C0E8FB}">
  <sheetPr>
    <tabColor rgb="FFC00000"/>
  </sheetPr>
  <sheetViews>
    <sheetView zoomScale="16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5DB9CF-38C2-4508-903D-13CFB6984F26}">
  <sheetPr>
    <tabColor rgb="FFFFFF00"/>
  </sheetPr>
  <sheetViews>
    <sheetView zoomScale="1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3ED04ED-8DF2-4C83-9C60-B4271126FDBD}">
  <sheetPr>
    <tabColor rgb="FF00B0F0"/>
  </sheetPr>
  <sheetViews>
    <sheetView zoomScale="1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CF12DC-62C3-41D7-A142-0FFBD564F3B4}">
  <sheetPr>
    <tabColor rgb="FF00B0F0"/>
  </sheetPr>
  <sheetViews>
    <sheetView zoomScale="1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045" cy="6294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7B4577-65D5-9631-3E84-B14C3B87E4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BC7D47-3866-CCB4-4952-183E16D4F8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73CDF9-6E20-C59B-59BB-44FA8C250F6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2CC71D-6859-B3AA-8C4D-7F1A2028CF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H2748"/>
  <sheetViews>
    <sheetView zoomScaleNormal="100" workbookViewId="0">
      <pane ySplit="1" topLeftCell="A2" activePane="bottomLeft" state="frozen"/>
      <selection pane="bottomLeft" activeCell="K21" sqref="K21"/>
    </sheetView>
  </sheetViews>
  <sheetFormatPr defaultRowHeight="15" x14ac:dyDescent="0.25"/>
  <cols>
    <col min="1" max="1" width="11" bestFit="1" customWidth="1"/>
    <col min="2" max="3" width="9.28515625" style="7" bestFit="1" customWidth="1"/>
    <col min="4" max="4" width="9.28515625" bestFit="1" customWidth="1"/>
    <col min="5" max="5" width="9.28515625" style="7" bestFit="1" customWidth="1"/>
    <col min="6" max="6" width="13" style="6" customWidth="1"/>
  </cols>
  <sheetData>
    <row r="1" spans="1:8" x14ac:dyDescent="0.25">
      <c r="A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5" t="s">
        <v>46</v>
      </c>
    </row>
    <row r="2" spans="1:8" x14ac:dyDescent="0.25">
      <c r="A2" s="1">
        <v>40181</v>
      </c>
      <c r="B2" s="2">
        <v>1482.15</v>
      </c>
      <c r="C2" s="3">
        <v>1592.9</v>
      </c>
      <c r="D2" s="4">
        <v>1482.15</v>
      </c>
      <c r="E2" s="5">
        <v>1592.2</v>
      </c>
      <c r="F2" s="8"/>
    </row>
    <row r="3" spans="1:8" x14ac:dyDescent="0.25">
      <c r="A3" s="1">
        <v>40182</v>
      </c>
      <c r="B3" s="2">
        <v>1594.4</v>
      </c>
      <c r="C3" s="3">
        <v>1641.95</v>
      </c>
      <c r="D3" s="4">
        <v>1594.4</v>
      </c>
      <c r="E3" s="5">
        <v>1638.7</v>
      </c>
      <c r="F3" s="6" t="str">
        <f t="shared" ref="F3:F66" si="0">IF(E3&gt;=E2,"INCREASE","DECREASE")</f>
        <v>INCREASE</v>
      </c>
      <c r="H3" s="9" t="s">
        <v>6</v>
      </c>
    </row>
    <row r="4" spans="1:8" x14ac:dyDescent="0.25">
      <c r="A4" s="1">
        <v>40183</v>
      </c>
      <c r="B4" s="2">
        <v>1634.55</v>
      </c>
      <c r="C4" s="3">
        <v>1635.5</v>
      </c>
      <c r="D4" s="4">
        <v>1555.05</v>
      </c>
      <c r="E4" s="5">
        <v>1595.8</v>
      </c>
      <c r="F4" s="6" t="str">
        <f t="shared" si="0"/>
        <v>DECREASE</v>
      </c>
      <c r="H4" t="s">
        <v>7</v>
      </c>
    </row>
    <row r="5" spans="1:8" x14ac:dyDescent="0.25">
      <c r="A5" s="1">
        <v>40184</v>
      </c>
      <c r="B5" s="2">
        <v>1595.8</v>
      </c>
      <c r="C5" s="3">
        <v>1639</v>
      </c>
      <c r="D5" s="4">
        <v>1595.8</v>
      </c>
      <c r="E5" s="5">
        <v>1617.6</v>
      </c>
      <c r="F5" s="6" t="str">
        <f t="shared" si="0"/>
        <v>INCREASE</v>
      </c>
      <c r="H5" t="s">
        <v>45</v>
      </c>
    </row>
    <row r="6" spans="1:8" x14ac:dyDescent="0.25">
      <c r="A6" s="1">
        <v>40185</v>
      </c>
      <c r="B6" s="2">
        <v>1616.6</v>
      </c>
      <c r="C6" s="3">
        <v>1628.25</v>
      </c>
      <c r="D6" s="4">
        <v>1597.2</v>
      </c>
      <c r="E6" s="5">
        <v>1613.3</v>
      </c>
      <c r="F6" s="6" t="str">
        <f t="shared" si="0"/>
        <v>DECREASE</v>
      </c>
    </row>
    <row r="7" spans="1:8" x14ac:dyDescent="0.25">
      <c r="A7" s="1">
        <v>40186</v>
      </c>
      <c r="B7" s="2">
        <v>1615.65</v>
      </c>
      <c r="C7" s="3">
        <v>1662.1</v>
      </c>
      <c r="D7" s="4">
        <v>1614.95</v>
      </c>
      <c r="E7" s="5">
        <v>1632.95</v>
      </c>
      <c r="F7" s="6" t="str">
        <f t="shared" si="0"/>
        <v>INCREASE</v>
      </c>
    </row>
    <row r="8" spans="1:8" x14ac:dyDescent="0.25">
      <c r="A8" s="1">
        <v>40189</v>
      </c>
      <c r="B8" s="2">
        <v>1633.25</v>
      </c>
      <c r="C8" s="3">
        <v>1639.9</v>
      </c>
      <c r="D8" s="4">
        <v>1548.25</v>
      </c>
      <c r="E8" s="5">
        <v>1572.5</v>
      </c>
      <c r="F8" s="6" t="str">
        <f t="shared" si="0"/>
        <v>DECREASE</v>
      </c>
    </row>
    <row r="9" spans="1:8" x14ac:dyDescent="0.25">
      <c r="A9" s="1">
        <v>40190</v>
      </c>
      <c r="B9" s="2">
        <v>1570.3</v>
      </c>
      <c r="C9" s="3">
        <v>1631.55</v>
      </c>
      <c r="D9" s="4">
        <v>1570.3</v>
      </c>
      <c r="E9" s="5">
        <v>1624.8</v>
      </c>
      <c r="F9" s="6" t="str">
        <f t="shared" si="0"/>
        <v>INCREASE</v>
      </c>
    </row>
    <row r="10" spans="1:8" x14ac:dyDescent="0.25">
      <c r="A10" s="1">
        <v>40191</v>
      </c>
      <c r="B10" s="2">
        <v>1627.85</v>
      </c>
      <c r="C10" s="3">
        <v>1671.15</v>
      </c>
      <c r="D10" s="4">
        <v>1613.65</v>
      </c>
      <c r="E10" s="5">
        <v>1621.4</v>
      </c>
      <c r="F10" s="6" t="str">
        <f t="shared" si="0"/>
        <v>DECREASE</v>
      </c>
    </row>
    <row r="11" spans="1:8" x14ac:dyDescent="0.25">
      <c r="A11" s="1">
        <v>40192</v>
      </c>
      <c r="B11" s="2">
        <v>1622.15</v>
      </c>
      <c r="C11" s="3">
        <v>1627.4</v>
      </c>
      <c r="D11" s="4">
        <v>1591.4</v>
      </c>
      <c r="E11" s="5">
        <v>1622.75</v>
      </c>
      <c r="F11" s="6" t="str">
        <f t="shared" si="0"/>
        <v>INCREASE</v>
      </c>
    </row>
    <row r="12" spans="1:8" x14ac:dyDescent="0.25">
      <c r="A12" s="1">
        <v>40193</v>
      </c>
      <c r="B12" s="2">
        <v>1623.5</v>
      </c>
      <c r="C12" s="3">
        <v>1668.45</v>
      </c>
      <c r="D12" s="4">
        <v>1604.65</v>
      </c>
      <c r="E12" s="5">
        <v>1611.6</v>
      </c>
      <c r="F12" s="6" t="str">
        <f t="shared" si="0"/>
        <v>DECREASE</v>
      </c>
    </row>
    <row r="13" spans="1:8" x14ac:dyDescent="0.25">
      <c r="A13" s="1">
        <v>40196</v>
      </c>
      <c r="B13" s="2">
        <v>1611.65</v>
      </c>
      <c r="C13" s="3">
        <v>1615.15</v>
      </c>
      <c r="D13" s="4">
        <v>1587.85</v>
      </c>
      <c r="E13" s="5">
        <v>1606.7</v>
      </c>
      <c r="F13" s="6" t="str">
        <f t="shared" si="0"/>
        <v>DECREASE</v>
      </c>
    </row>
    <row r="14" spans="1:8" x14ac:dyDescent="0.25">
      <c r="A14" s="1">
        <v>40197</v>
      </c>
      <c r="B14" s="2">
        <v>1610.05</v>
      </c>
      <c r="C14" s="3">
        <v>1644.45</v>
      </c>
      <c r="D14" s="4">
        <v>1596.65</v>
      </c>
      <c r="E14" s="5">
        <v>1601.1</v>
      </c>
      <c r="F14" s="6" t="str">
        <f t="shared" si="0"/>
        <v>DECREASE</v>
      </c>
    </row>
    <row r="15" spans="1:8" x14ac:dyDescent="0.25">
      <c r="A15" s="1">
        <v>40198</v>
      </c>
      <c r="B15" s="2">
        <v>1601.25</v>
      </c>
      <c r="C15" s="3">
        <v>1626.05</v>
      </c>
      <c r="D15" s="4">
        <v>1593.2</v>
      </c>
      <c r="E15" s="5">
        <v>1620.6</v>
      </c>
      <c r="F15" s="6" t="str">
        <f t="shared" si="0"/>
        <v>INCREASE</v>
      </c>
    </row>
    <row r="16" spans="1:8" x14ac:dyDescent="0.25">
      <c r="A16" s="1">
        <v>40199</v>
      </c>
      <c r="B16" s="2">
        <v>1623.05</v>
      </c>
      <c r="C16" s="3">
        <v>1645</v>
      </c>
      <c r="D16" s="4">
        <v>1608.3</v>
      </c>
      <c r="E16" s="5">
        <v>1613.6</v>
      </c>
      <c r="F16" s="6" t="str">
        <f t="shared" si="0"/>
        <v>DECREASE</v>
      </c>
    </row>
    <row r="17" spans="1:6" x14ac:dyDescent="0.25">
      <c r="A17" s="1">
        <v>40200</v>
      </c>
      <c r="B17" s="2">
        <v>1612.95</v>
      </c>
      <c r="C17" s="3">
        <v>1613.65</v>
      </c>
      <c r="D17" s="4">
        <v>1579.55</v>
      </c>
      <c r="E17" s="5">
        <v>1586.4</v>
      </c>
      <c r="F17" s="6" t="str">
        <f t="shared" si="0"/>
        <v>DECREASE</v>
      </c>
    </row>
    <row r="18" spans="1:6" x14ac:dyDescent="0.25">
      <c r="A18" s="1">
        <v>40203</v>
      </c>
      <c r="B18" s="2">
        <v>1600.5</v>
      </c>
      <c r="C18" s="3">
        <v>1633.55</v>
      </c>
      <c r="D18" s="4">
        <v>1600.05</v>
      </c>
      <c r="E18" s="5">
        <v>1603.9</v>
      </c>
      <c r="F18" s="6" t="str">
        <f t="shared" si="0"/>
        <v>INCREASE</v>
      </c>
    </row>
    <row r="19" spans="1:6" x14ac:dyDescent="0.25">
      <c r="A19" s="1">
        <v>40204</v>
      </c>
      <c r="B19" s="2">
        <v>1603.65</v>
      </c>
      <c r="C19" s="3">
        <v>1610.9</v>
      </c>
      <c r="D19" s="4">
        <v>1592.7</v>
      </c>
      <c r="E19" s="5">
        <v>1599.1</v>
      </c>
      <c r="F19" s="6" t="str">
        <f t="shared" si="0"/>
        <v>DECREASE</v>
      </c>
    </row>
    <row r="20" spans="1:6" x14ac:dyDescent="0.25">
      <c r="A20" s="1">
        <v>40205</v>
      </c>
      <c r="B20" s="2">
        <v>1598.35</v>
      </c>
      <c r="C20" s="3">
        <v>1598.35</v>
      </c>
      <c r="D20" s="4">
        <v>1538.7</v>
      </c>
      <c r="E20" s="5">
        <v>1546.2</v>
      </c>
      <c r="F20" s="6" t="str">
        <f t="shared" si="0"/>
        <v>DECREASE</v>
      </c>
    </row>
    <row r="21" spans="1:6" x14ac:dyDescent="0.25">
      <c r="A21" s="1">
        <v>40206</v>
      </c>
      <c r="B21" s="2">
        <v>1546.2</v>
      </c>
      <c r="C21" s="3">
        <v>1554.15</v>
      </c>
      <c r="D21" s="4">
        <v>1521.4</v>
      </c>
      <c r="E21" s="5">
        <v>1549.5</v>
      </c>
      <c r="F21" s="6" t="str">
        <f t="shared" si="0"/>
        <v>INCREASE</v>
      </c>
    </row>
    <row r="22" spans="1:6" x14ac:dyDescent="0.25">
      <c r="A22" s="1">
        <v>40207</v>
      </c>
      <c r="B22" s="2">
        <v>1554.2</v>
      </c>
      <c r="C22" s="3">
        <v>1605.9</v>
      </c>
      <c r="D22" s="4">
        <v>1554.2</v>
      </c>
      <c r="E22" s="5">
        <v>1588</v>
      </c>
      <c r="F22" s="6" t="str">
        <f t="shared" si="0"/>
        <v>INCREASE</v>
      </c>
    </row>
    <row r="23" spans="1:6" x14ac:dyDescent="0.25">
      <c r="A23" s="1">
        <v>40210</v>
      </c>
      <c r="B23" s="2">
        <v>1591.25</v>
      </c>
      <c r="C23" s="3">
        <v>1616.7</v>
      </c>
      <c r="D23" s="4">
        <v>1591.25</v>
      </c>
      <c r="E23" s="5">
        <v>1597.9</v>
      </c>
      <c r="F23" s="6" t="str">
        <f t="shared" si="0"/>
        <v>INCREASE</v>
      </c>
    </row>
    <row r="24" spans="1:6" x14ac:dyDescent="0.25">
      <c r="A24" s="1">
        <v>40211</v>
      </c>
      <c r="B24" s="2">
        <v>1598.5</v>
      </c>
      <c r="C24" s="3">
        <v>1621.35</v>
      </c>
      <c r="D24" s="4">
        <v>1596.45</v>
      </c>
      <c r="E24" s="5">
        <v>1599.75</v>
      </c>
      <c r="F24" s="6" t="str">
        <f t="shared" si="0"/>
        <v>INCREASE</v>
      </c>
    </row>
    <row r="25" spans="1:6" x14ac:dyDescent="0.25">
      <c r="A25" s="1">
        <v>40212</v>
      </c>
      <c r="B25" s="2">
        <v>1599.8</v>
      </c>
      <c r="C25" s="3">
        <v>1645.9</v>
      </c>
      <c r="D25" s="4">
        <v>1599.8</v>
      </c>
      <c r="E25" s="5">
        <v>1636.6</v>
      </c>
      <c r="F25" s="6" t="str">
        <f t="shared" si="0"/>
        <v>INCREASE</v>
      </c>
    </row>
    <row r="26" spans="1:6" x14ac:dyDescent="0.25">
      <c r="A26" s="1">
        <v>40213</v>
      </c>
      <c r="B26" s="2">
        <v>1636.6</v>
      </c>
      <c r="C26" s="3">
        <v>1676.1</v>
      </c>
      <c r="D26" s="4">
        <v>1636.6</v>
      </c>
      <c r="E26" s="5">
        <v>1662.75</v>
      </c>
      <c r="F26" s="6" t="str">
        <f t="shared" si="0"/>
        <v>INCREASE</v>
      </c>
    </row>
    <row r="27" spans="1:6" x14ac:dyDescent="0.25">
      <c r="A27" s="1">
        <v>40214</v>
      </c>
      <c r="B27" s="2">
        <v>1666.95</v>
      </c>
      <c r="C27" s="3">
        <v>1731.65</v>
      </c>
      <c r="D27" s="4">
        <v>1666.7</v>
      </c>
      <c r="E27" s="5">
        <v>1689.65</v>
      </c>
      <c r="F27" s="6" t="str">
        <f t="shared" si="0"/>
        <v>INCREASE</v>
      </c>
    </row>
    <row r="28" spans="1:6" x14ac:dyDescent="0.25">
      <c r="A28" s="1">
        <v>40217</v>
      </c>
      <c r="B28" s="2">
        <v>1692.1</v>
      </c>
      <c r="C28" s="3">
        <v>1713.7</v>
      </c>
      <c r="D28" s="4">
        <v>1692.1</v>
      </c>
      <c r="E28" s="5">
        <v>1711.2</v>
      </c>
      <c r="F28" s="6" t="str">
        <f t="shared" si="0"/>
        <v>INCREASE</v>
      </c>
    </row>
    <row r="29" spans="1:6" x14ac:dyDescent="0.25">
      <c r="A29" s="1">
        <v>40218</v>
      </c>
      <c r="B29" s="2">
        <v>1712.85</v>
      </c>
      <c r="C29" s="3">
        <v>1771.65</v>
      </c>
      <c r="D29" s="4">
        <v>1712.85</v>
      </c>
      <c r="E29" s="5">
        <v>1756</v>
      </c>
      <c r="F29" s="6" t="str">
        <f t="shared" si="0"/>
        <v>INCREASE</v>
      </c>
    </row>
    <row r="30" spans="1:6" x14ac:dyDescent="0.25">
      <c r="A30" s="1">
        <v>40219</v>
      </c>
      <c r="B30" s="2">
        <v>1777.75</v>
      </c>
      <c r="C30" s="3">
        <v>1795.45</v>
      </c>
      <c r="D30" s="4">
        <v>1738.75</v>
      </c>
      <c r="E30" s="5">
        <v>1744.5</v>
      </c>
      <c r="F30" s="6" t="str">
        <f t="shared" si="0"/>
        <v>DECREASE</v>
      </c>
    </row>
    <row r="31" spans="1:6" x14ac:dyDescent="0.25">
      <c r="A31" s="1">
        <v>40220</v>
      </c>
      <c r="B31" s="2">
        <v>1744.5</v>
      </c>
      <c r="C31" s="3">
        <v>1744.5</v>
      </c>
      <c r="D31" s="4">
        <v>1694.45</v>
      </c>
      <c r="E31" s="5">
        <v>1702.55</v>
      </c>
      <c r="F31" s="6" t="str">
        <f t="shared" si="0"/>
        <v>DECREASE</v>
      </c>
    </row>
    <row r="32" spans="1:6" x14ac:dyDescent="0.25">
      <c r="A32" s="1">
        <v>40221</v>
      </c>
      <c r="B32" s="2">
        <v>1704.85</v>
      </c>
      <c r="C32" s="3">
        <v>1742.8</v>
      </c>
      <c r="D32" s="4">
        <v>1704.15</v>
      </c>
      <c r="E32" s="5">
        <v>1711.1</v>
      </c>
      <c r="F32" s="6" t="str">
        <f t="shared" si="0"/>
        <v>INCREASE</v>
      </c>
    </row>
    <row r="33" spans="1:6" x14ac:dyDescent="0.25">
      <c r="A33" s="1">
        <v>40224</v>
      </c>
      <c r="B33" s="2">
        <v>1710.05</v>
      </c>
      <c r="C33" s="3">
        <v>1753.1</v>
      </c>
      <c r="D33" s="4">
        <v>1710.05</v>
      </c>
      <c r="E33" s="5">
        <v>1742.1</v>
      </c>
      <c r="F33" s="6" t="str">
        <f t="shared" si="0"/>
        <v>INCREASE</v>
      </c>
    </row>
    <row r="34" spans="1:6" x14ac:dyDescent="0.25">
      <c r="A34" s="1">
        <v>40225</v>
      </c>
      <c r="B34" s="2">
        <v>1742.3</v>
      </c>
      <c r="C34" s="3">
        <v>1764.15</v>
      </c>
      <c r="D34" s="4">
        <v>1713.45</v>
      </c>
      <c r="E34" s="5">
        <v>1718.8</v>
      </c>
      <c r="F34" s="6" t="str">
        <f t="shared" si="0"/>
        <v>DECREASE</v>
      </c>
    </row>
    <row r="35" spans="1:6" x14ac:dyDescent="0.25">
      <c r="A35" s="1">
        <v>40226</v>
      </c>
      <c r="B35" s="2">
        <v>1719.55</v>
      </c>
      <c r="C35" s="3">
        <v>1767.8</v>
      </c>
      <c r="D35" s="4">
        <v>1719.55</v>
      </c>
      <c r="E35" s="5">
        <v>1753.6</v>
      </c>
      <c r="F35" s="6" t="str">
        <f t="shared" si="0"/>
        <v>INCREASE</v>
      </c>
    </row>
    <row r="36" spans="1:6" x14ac:dyDescent="0.25">
      <c r="A36" s="1">
        <v>40227</v>
      </c>
      <c r="B36" s="2">
        <v>1754.2</v>
      </c>
      <c r="C36" s="3">
        <v>1781.05</v>
      </c>
      <c r="D36" s="4">
        <v>1733.55</v>
      </c>
      <c r="E36" s="5">
        <v>1739.05</v>
      </c>
      <c r="F36" s="6" t="str">
        <f t="shared" si="0"/>
        <v>DECREASE</v>
      </c>
    </row>
    <row r="37" spans="1:6" x14ac:dyDescent="0.25">
      <c r="A37" s="1">
        <v>40228</v>
      </c>
      <c r="B37" s="2">
        <v>1745.2</v>
      </c>
      <c r="C37" s="3">
        <v>1818.2</v>
      </c>
      <c r="D37" s="4">
        <v>1689.2</v>
      </c>
      <c r="E37" s="5">
        <v>1696.4</v>
      </c>
      <c r="F37" s="6" t="str">
        <f t="shared" si="0"/>
        <v>DECREASE</v>
      </c>
    </row>
    <row r="38" spans="1:6" x14ac:dyDescent="0.25">
      <c r="A38" s="1">
        <v>40231</v>
      </c>
      <c r="B38" s="2">
        <v>1696.4</v>
      </c>
      <c r="C38" s="3">
        <v>1751.6</v>
      </c>
      <c r="D38" s="4">
        <v>1693.1</v>
      </c>
      <c r="E38" s="5">
        <v>1732</v>
      </c>
      <c r="F38" s="6" t="str">
        <f t="shared" si="0"/>
        <v>INCREASE</v>
      </c>
    </row>
    <row r="39" spans="1:6" x14ac:dyDescent="0.25">
      <c r="A39" s="1">
        <v>40232</v>
      </c>
      <c r="B39" s="2">
        <v>1734.05</v>
      </c>
      <c r="C39" s="3">
        <v>1757.05</v>
      </c>
      <c r="D39" s="4">
        <v>1699.25</v>
      </c>
      <c r="E39" s="5">
        <v>1710.45</v>
      </c>
      <c r="F39" s="6" t="str">
        <f t="shared" si="0"/>
        <v>DECREASE</v>
      </c>
    </row>
    <row r="40" spans="1:6" x14ac:dyDescent="0.25">
      <c r="A40" s="1">
        <v>40233</v>
      </c>
      <c r="B40" s="2">
        <v>1711.15</v>
      </c>
      <c r="C40" s="3">
        <v>1726.65</v>
      </c>
      <c r="D40" s="4">
        <v>1670.75</v>
      </c>
      <c r="E40" s="5">
        <v>1722.55</v>
      </c>
      <c r="F40" s="6" t="str">
        <f t="shared" si="0"/>
        <v>INCREASE</v>
      </c>
    </row>
    <row r="41" spans="1:6" x14ac:dyDescent="0.25">
      <c r="A41" s="1">
        <v>40234</v>
      </c>
      <c r="B41" s="2">
        <v>1722.85</v>
      </c>
      <c r="C41" s="3">
        <v>1783.3</v>
      </c>
      <c r="D41" s="4">
        <v>1626.35</v>
      </c>
      <c r="E41" s="5">
        <v>1654.8</v>
      </c>
      <c r="F41" s="6" t="str">
        <f t="shared" si="0"/>
        <v>DECREASE</v>
      </c>
    </row>
    <row r="42" spans="1:6" x14ac:dyDescent="0.25">
      <c r="A42" s="1">
        <v>40235</v>
      </c>
      <c r="B42" s="2">
        <v>1661.5</v>
      </c>
      <c r="C42" s="3">
        <v>1727.9</v>
      </c>
      <c r="D42" s="4">
        <v>1630</v>
      </c>
      <c r="E42" s="5">
        <v>1712.7</v>
      </c>
      <c r="F42" s="6" t="str">
        <f t="shared" si="0"/>
        <v>INCREASE</v>
      </c>
    </row>
    <row r="43" spans="1:6" x14ac:dyDescent="0.25">
      <c r="A43" s="1">
        <v>40238</v>
      </c>
      <c r="B43" s="2">
        <v>1713.65</v>
      </c>
      <c r="C43" s="3">
        <v>1773.85</v>
      </c>
      <c r="D43" s="4">
        <v>1690.05</v>
      </c>
      <c r="E43" s="5">
        <v>1696.55</v>
      </c>
      <c r="F43" s="6" t="str">
        <f t="shared" si="0"/>
        <v>DECREASE</v>
      </c>
    </row>
    <row r="44" spans="1:6" x14ac:dyDescent="0.25">
      <c r="A44" s="1">
        <v>40239</v>
      </c>
      <c r="B44" s="2">
        <v>1696.45</v>
      </c>
      <c r="C44" s="3">
        <v>1719.15</v>
      </c>
      <c r="D44" s="4">
        <v>1644.4</v>
      </c>
      <c r="E44" s="5">
        <v>1656</v>
      </c>
      <c r="F44" s="6" t="str">
        <f t="shared" si="0"/>
        <v>DECREASE</v>
      </c>
    </row>
    <row r="45" spans="1:6" x14ac:dyDescent="0.25">
      <c r="A45" s="1">
        <v>40240</v>
      </c>
      <c r="B45" s="2">
        <v>1656</v>
      </c>
      <c r="C45" s="3">
        <v>1721</v>
      </c>
      <c r="D45" s="4">
        <v>1656</v>
      </c>
      <c r="E45" s="5">
        <v>1688.5</v>
      </c>
      <c r="F45" s="6" t="str">
        <f t="shared" si="0"/>
        <v>INCREASE</v>
      </c>
    </row>
    <row r="46" spans="1:6" x14ac:dyDescent="0.25">
      <c r="A46" s="1">
        <v>40241</v>
      </c>
      <c r="B46" s="2">
        <v>1711.85</v>
      </c>
      <c r="C46" s="3">
        <v>1730.85</v>
      </c>
      <c r="D46" s="4">
        <v>1684.9</v>
      </c>
      <c r="E46" s="5">
        <v>1702.75</v>
      </c>
      <c r="F46" s="6" t="str">
        <f t="shared" si="0"/>
        <v>INCREASE</v>
      </c>
    </row>
    <row r="47" spans="1:6" x14ac:dyDescent="0.25">
      <c r="A47" s="1">
        <v>40242</v>
      </c>
      <c r="B47" s="2">
        <v>1717.75</v>
      </c>
      <c r="C47" s="3">
        <v>1765.25</v>
      </c>
      <c r="D47" s="4">
        <v>1654.45</v>
      </c>
      <c r="E47" s="5">
        <v>1666.35</v>
      </c>
      <c r="F47" s="6" t="str">
        <f t="shared" si="0"/>
        <v>DECREASE</v>
      </c>
    </row>
    <row r="48" spans="1:6" x14ac:dyDescent="0.25">
      <c r="A48" s="1">
        <v>40245</v>
      </c>
      <c r="B48" s="2">
        <v>1667.45</v>
      </c>
      <c r="C48" s="3">
        <v>1692.25</v>
      </c>
      <c r="D48" s="4">
        <v>1595.45</v>
      </c>
      <c r="E48" s="5">
        <v>1646.25</v>
      </c>
      <c r="F48" s="6" t="str">
        <f t="shared" si="0"/>
        <v>DECREASE</v>
      </c>
    </row>
    <row r="49" spans="1:6" x14ac:dyDescent="0.25">
      <c r="A49" s="1">
        <v>40246</v>
      </c>
      <c r="B49" s="2">
        <v>1647.85</v>
      </c>
      <c r="C49" s="3">
        <v>1680.45</v>
      </c>
      <c r="D49" s="4">
        <v>1588.2</v>
      </c>
      <c r="E49" s="5">
        <v>1602.75</v>
      </c>
      <c r="F49" s="6" t="str">
        <f t="shared" si="0"/>
        <v>DECREASE</v>
      </c>
    </row>
    <row r="50" spans="1:6" x14ac:dyDescent="0.25">
      <c r="A50" s="1">
        <v>40247</v>
      </c>
      <c r="B50" s="2">
        <v>1601.4</v>
      </c>
      <c r="C50" s="3">
        <v>1645</v>
      </c>
      <c r="D50" s="4">
        <v>1553.45</v>
      </c>
      <c r="E50" s="5">
        <v>1560.7</v>
      </c>
      <c r="F50" s="6" t="str">
        <f t="shared" si="0"/>
        <v>DECREASE</v>
      </c>
    </row>
    <row r="51" spans="1:6" x14ac:dyDescent="0.25">
      <c r="A51" s="1">
        <v>40248</v>
      </c>
      <c r="B51" s="2">
        <v>1561.55</v>
      </c>
      <c r="C51" s="3">
        <v>1571.3</v>
      </c>
      <c r="D51" s="4">
        <v>1503.2</v>
      </c>
      <c r="E51" s="5">
        <v>1567.05</v>
      </c>
      <c r="F51" s="6" t="str">
        <f t="shared" si="0"/>
        <v>INCREASE</v>
      </c>
    </row>
    <row r="52" spans="1:6" x14ac:dyDescent="0.25">
      <c r="A52" s="1">
        <v>40249</v>
      </c>
      <c r="B52" s="2">
        <v>1546.8</v>
      </c>
      <c r="C52" s="3">
        <v>1630.95</v>
      </c>
      <c r="D52" s="4">
        <v>1538.7</v>
      </c>
      <c r="E52" s="5">
        <v>1620.1</v>
      </c>
      <c r="F52" s="6" t="str">
        <f t="shared" si="0"/>
        <v>INCREASE</v>
      </c>
    </row>
    <row r="53" spans="1:6" x14ac:dyDescent="0.25">
      <c r="A53" s="1">
        <v>40252</v>
      </c>
      <c r="B53" s="2">
        <v>1620.4</v>
      </c>
      <c r="C53" s="3">
        <v>1621.2</v>
      </c>
      <c r="D53" s="4">
        <v>1554.3</v>
      </c>
      <c r="E53" s="5">
        <v>1562.2</v>
      </c>
      <c r="F53" s="6" t="str">
        <f t="shared" si="0"/>
        <v>DECREASE</v>
      </c>
    </row>
    <row r="54" spans="1:6" x14ac:dyDescent="0.25">
      <c r="A54" s="1">
        <v>40253</v>
      </c>
      <c r="B54" s="2">
        <v>1563.3</v>
      </c>
      <c r="C54" s="3">
        <v>1585.25</v>
      </c>
      <c r="D54" s="4">
        <v>1542.65</v>
      </c>
      <c r="E54" s="5">
        <v>1556.6</v>
      </c>
      <c r="F54" s="6" t="str">
        <f t="shared" si="0"/>
        <v>DECREASE</v>
      </c>
    </row>
    <row r="55" spans="1:6" x14ac:dyDescent="0.25">
      <c r="A55" s="1">
        <v>40254</v>
      </c>
      <c r="B55" s="2">
        <v>1563.3</v>
      </c>
      <c r="C55" s="3">
        <v>1604</v>
      </c>
      <c r="D55" s="4">
        <v>1542.65</v>
      </c>
      <c r="E55" s="5">
        <v>1589.6</v>
      </c>
      <c r="F55" s="6" t="str">
        <f t="shared" si="0"/>
        <v>INCREASE</v>
      </c>
    </row>
    <row r="56" spans="1:6" x14ac:dyDescent="0.25">
      <c r="A56" s="1">
        <v>40255</v>
      </c>
      <c r="B56" s="2">
        <v>1590.3</v>
      </c>
      <c r="C56" s="3">
        <v>1629.2</v>
      </c>
      <c r="D56" s="4">
        <v>1544.5</v>
      </c>
      <c r="E56" s="5">
        <v>1553.4</v>
      </c>
      <c r="F56" s="6" t="str">
        <f t="shared" si="0"/>
        <v>DECREASE</v>
      </c>
    </row>
    <row r="57" spans="1:6" x14ac:dyDescent="0.25">
      <c r="A57" s="1">
        <v>40256</v>
      </c>
      <c r="B57" s="2">
        <v>1554.2</v>
      </c>
      <c r="C57" s="3">
        <v>1579.4</v>
      </c>
      <c r="D57" s="4">
        <v>1540.45</v>
      </c>
      <c r="E57" s="5">
        <v>1569.55</v>
      </c>
      <c r="F57" s="6" t="str">
        <f t="shared" si="0"/>
        <v>INCREASE</v>
      </c>
    </row>
    <row r="58" spans="1:6" x14ac:dyDescent="0.25">
      <c r="A58" s="1">
        <v>40259</v>
      </c>
      <c r="B58" s="2">
        <v>1570.45</v>
      </c>
      <c r="C58" s="3">
        <v>1593.3</v>
      </c>
      <c r="D58" s="4">
        <v>1555.75</v>
      </c>
      <c r="E58" s="5">
        <v>1562.95</v>
      </c>
      <c r="F58" s="6" t="str">
        <f t="shared" si="0"/>
        <v>DECREASE</v>
      </c>
    </row>
    <row r="59" spans="1:6" x14ac:dyDescent="0.25">
      <c r="A59" s="1">
        <v>40260</v>
      </c>
      <c r="B59" s="2">
        <v>1563.3</v>
      </c>
      <c r="C59" s="3">
        <v>1575.85</v>
      </c>
      <c r="D59" s="4">
        <v>1527.55</v>
      </c>
      <c r="E59" s="5">
        <v>1568.6</v>
      </c>
      <c r="F59" s="6" t="str">
        <f t="shared" si="0"/>
        <v>INCREASE</v>
      </c>
    </row>
    <row r="60" spans="1:6" x14ac:dyDescent="0.25">
      <c r="A60" s="1">
        <v>40261</v>
      </c>
      <c r="B60" s="2">
        <v>1569.3</v>
      </c>
      <c r="C60" s="3">
        <v>1609.4</v>
      </c>
      <c r="D60" s="4">
        <v>1553.4</v>
      </c>
      <c r="E60" s="5">
        <v>1558.25</v>
      </c>
      <c r="F60" s="6" t="str">
        <f t="shared" si="0"/>
        <v>DECREASE</v>
      </c>
    </row>
    <row r="61" spans="1:6" x14ac:dyDescent="0.25">
      <c r="A61" s="1">
        <v>40262</v>
      </c>
      <c r="B61" s="2">
        <v>1556.95</v>
      </c>
      <c r="C61" s="3">
        <v>1557.85</v>
      </c>
      <c r="D61" s="4">
        <v>1489.1</v>
      </c>
      <c r="E61" s="5">
        <v>1549.5</v>
      </c>
      <c r="F61" s="6" t="str">
        <f t="shared" si="0"/>
        <v>DECREASE</v>
      </c>
    </row>
    <row r="62" spans="1:6" x14ac:dyDescent="0.25">
      <c r="A62" s="1">
        <v>40263</v>
      </c>
      <c r="B62" s="2">
        <v>1545.55</v>
      </c>
      <c r="C62" s="3">
        <v>1545.55</v>
      </c>
      <c r="D62" s="4">
        <v>1493.9</v>
      </c>
      <c r="E62" s="5">
        <v>1528.45</v>
      </c>
      <c r="F62" s="6" t="str">
        <f t="shared" si="0"/>
        <v>DECREASE</v>
      </c>
    </row>
    <row r="63" spans="1:6" x14ac:dyDescent="0.25">
      <c r="A63" s="1">
        <v>40266</v>
      </c>
      <c r="B63" s="2">
        <v>1528.7</v>
      </c>
      <c r="C63" s="3">
        <v>1555.5</v>
      </c>
      <c r="D63" s="4">
        <v>1510.75</v>
      </c>
      <c r="E63" s="5">
        <v>1534.75</v>
      </c>
      <c r="F63" s="6" t="str">
        <f t="shared" si="0"/>
        <v>INCREASE</v>
      </c>
    </row>
    <row r="64" spans="1:6" x14ac:dyDescent="0.25">
      <c r="A64" s="1">
        <v>40267</v>
      </c>
      <c r="B64" s="2">
        <v>1534.05</v>
      </c>
      <c r="C64" s="3">
        <v>1534.05</v>
      </c>
      <c r="D64" s="4">
        <v>1420.85</v>
      </c>
      <c r="E64" s="5">
        <v>1428.1</v>
      </c>
      <c r="F64" s="6" t="str">
        <f t="shared" si="0"/>
        <v>DECREASE</v>
      </c>
    </row>
    <row r="65" spans="1:6" x14ac:dyDescent="0.25">
      <c r="A65" s="1">
        <v>40268</v>
      </c>
      <c r="B65" s="2">
        <v>1428.5</v>
      </c>
      <c r="C65" s="3">
        <v>1467.4</v>
      </c>
      <c r="D65" s="4">
        <v>1391.65</v>
      </c>
      <c r="E65" s="5">
        <v>1434.65</v>
      </c>
      <c r="F65" s="6" t="str">
        <f t="shared" si="0"/>
        <v>INCREASE</v>
      </c>
    </row>
    <row r="66" spans="1:6" x14ac:dyDescent="0.25">
      <c r="A66" s="1">
        <v>40269</v>
      </c>
      <c r="B66" s="2">
        <v>1436.15</v>
      </c>
      <c r="C66" s="3">
        <v>1475.25</v>
      </c>
      <c r="D66" s="4">
        <v>1381.05</v>
      </c>
      <c r="E66" s="5">
        <v>1452.95</v>
      </c>
      <c r="F66" s="6" t="str">
        <f t="shared" si="0"/>
        <v>INCREASE</v>
      </c>
    </row>
    <row r="67" spans="1:6" x14ac:dyDescent="0.25">
      <c r="A67" s="1">
        <v>40270</v>
      </c>
      <c r="B67" s="2">
        <v>1453.3</v>
      </c>
      <c r="C67" s="3">
        <v>1558.05</v>
      </c>
      <c r="D67" s="4">
        <v>1453.3</v>
      </c>
      <c r="E67" s="5">
        <v>1557.15</v>
      </c>
      <c r="F67" s="6" t="str">
        <f t="shared" ref="F67:F130" si="1">IF(E67&gt;=E66,"INCREASE","DECREASE")</f>
        <v>INCREASE</v>
      </c>
    </row>
    <row r="68" spans="1:6" x14ac:dyDescent="0.25">
      <c r="A68" s="1">
        <v>40273</v>
      </c>
      <c r="B68" s="2">
        <v>1557.55</v>
      </c>
      <c r="C68" s="3">
        <v>1636.95</v>
      </c>
      <c r="D68" s="4">
        <v>1557.55</v>
      </c>
      <c r="E68" s="5">
        <v>1613</v>
      </c>
      <c r="F68" s="6" t="str">
        <f t="shared" si="1"/>
        <v>INCREASE</v>
      </c>
    </row>
    <row r="69" spans="1:6" x14ac:dyDescent="0.25">
      <c r="A69" s="1">
        <v>40274</v>
      </c>
      <c r="B69" s="2">
        <v>1613</v>
      </c>
      <c r="C69" s="3">
        <v>1631.6</v>
      </c>
      <c r="D69" s="4">
        <v>1550.85</v>
      </c>
      <c r="E69" s="5">
        <v>1624.65</v>
      </c>
      <c r="F69" s="6" t="str">
        <f t="shared" si="1"/>
        <v>INCREASE</v>
      </c>
    </row>
    <row r="70" spans="1:6" x14ac:dyDescent="0.25">
      <c r="A70" s="1">
        <v>40275</v>
      </c>
      <c r="B70" s="2">
        <v>1624.4</v>
      </c>
      <c r="C70" s="3">
        <v>1628.55</v>
      </c>
      <c r="D70" s="4">
        <v>1586</v>
      </c>
      <c r="E70" s="5">
        <v>1592.7</v>
      </c>
      <c r="F70" s="6" t="str">
        <f t="shared" si="1"/>
        <v>DECREASE</v>
      </c>
    </row>
    <row r="71" spans="1:6" x14ac:dyDescent="0.25">
      <c r="A71" s="1">
        <v>40276</v>
      </c>
      <c r="B71" s="2">
        <v>1587.95</v>
      </c>
      <c r="C71" s="3">
        <v>1587.95</v>
      </c>
      <c r="D71" s="4">
        <v>1502.7</v>
      </c>
      <c r="E71" s="5">
        <v>1518.65</v>
      </c>
      <c r="F71" s="6" t="str">
        <f t="shared" si="1"/>
        <v>DECREASE</v>
      </c>
    </row>
    <row r="72" spans="1:6" x14ac:dyDescent="0.25">
      <c r="A72" s="1">
        <v>40277</v>
      </c>
      <c r="B72" s="2">
        <v>1518.55</v>
      </c>
      <c r="C72" s="3">
        <v>1518.55</v>
      </c>
      <c r="D72" s="4">
        <v>1412.45</v>
      </c>
      <c r="E72" s="5">
        <v>1443.55</v>
      </c>
      <c r="F72" s="6" t="str">
        <f t="shared" si="1"/>
        <v>DECREASE</v>
      </c>
    </row>
    <row r="73" spans="1:6" x14ac:dyDescent="0.25">
      <c r="A73" s="1">
        <v>40280</v>
      </c>
      <c r="B73" s="2">
        <v>1443.55</v>
      </c>
      <c r="C73" s="3">
        <v>1478.85</v>
      </c>
      <c r="D73" s="4">
        <v>1410</v>
      </c>
      <c r="E73" s="5">
        <v>1414.8</v>
      </c>
      <c r="F73" s="6" t="str">
        <f t="shared" si="1"/>
        <v>DECREASE</v>
      </c>
    </row>
    <row r="74" spans="1:6" x14ac:dyDescent="0.25">
      <c r="A74" s="1">
        <v>40281</v>
      </c>
      <c r="B74" s="2">
        <v>1417.75</v>
      </c>
      <c r="C74" s="3">
        <v>1469.05</v>
      </c>
      <c r="D74" s="4">
        <v>1375.05</v>
      </c>
      <c r="E74" s="5">
        <v>1404.95</v>
      </c>
      <c r="F74" s="6" t="str">
        <f t="shared" si="1"/>
        <v>DECREASE</v>
      </c>
    </row>
    <row r="75" spans="1:6" x14ac:dyDescent="0.25">
      <c r="A75" s="1">
        <v>40282</v>
      </c>
      <c r="B75" s="2">
        <v>1405.7</v>
      </c>
      <c r="C75" s="3">
        <v>1425.55</v>
      </c>
      <c r="D75" s="4">
        <v>1339.75</v>
      </c>
      <c r="E75" s="5">
        <v>1415.65</v>
      </c>
      <c r="F75" s="6" t="str">
        <f t="shared" si="1"/>
        <v>INCREASE</v>
      </c>
    </row>
    <row r="76" spans="1:6" x14ac:dyDescent="0.25">
      <c r="A76" s="1">
        <v>40283</v>
      </c>
      <c r="B76" s="2">
        <v>1416.05</v>
      </c>
      <c r="C76" s="3">
        <v>1431.8</v>
      </c>
      <c r="D76" s="4">
        <v>1371.85</v>
      </c>
      <c r="E76" s="5">
        <v>1388</v>
      </c>
      <c r="F76" s="6" t="str">
        <f t="shared" si="1"/>
        <v>DECREASE</v>
      </c>
    </row>
    <row r="77" spans="1:6" x14ac:dyDescent="0.25">
      <c r="A77" s="1">
        <v>40284</v>
      </c>
      <c r="B77" s="2">
        <v>1383.8</v>
      </c>
      <c r="C77" s="3">
        <v>1383.8</v>
      </c>
      <c r="D77" s="4">
        <v>1311.3</v>
      </c>
      <c r="E77" s="5">
        <v>1359.45</v>
      </c>
      <c r="F77" s="6" t="str">
        <f t="shared" si="1"/>
        <v>DECREASE</v>
      </c>
    </row>
    <row r="78" spans="1:6" x14ac:dyDescent="0.25">
      <c r="A78" s="1">
        <v>40287</v>
      </c>
      <c r="B78" s="2">
        <v>1362.5</v>
      </c>
      <c r="C78" s="3">
        <v>1439.05</v>
      </c>
      <c r="D78" s="4">
        <v>1362.5</v>
      </c>
      <c r="E78" s="5">
        <v>1436.1</v>
      </c>
      <c r="F78" s="6" t="str">
        <f t="shared" si="1"/>
        <v>INCREASE</v>
      </c>
    </row>
    <row r="79" spans="1:6" x14ac:dyDescent="0.25">
      <c r="A79" s="1">
        <v>40288</v>
      </c>
      <c r="B79" s="2">
        <v>1436.15</v>
      </c>
      <c r="C79" s="3">
        <v>1455.85</v>
      </c>
      <c r="D79" s="4">
        <v>1400.65</v>
      </c>
      <c r="E79" s="5">
        <v>1416.9</v>
      </c>
      <c r="F79" s="6" t="str">
        <f t="shared" si="1"/>
        <v>DECREASE</v>
      </c>
    </row>
    <row r="80" spans="1:6" x14ac:dyDescent="0.25">
      <c r="A80" s="1">
        <v>40289</v>
      </c>
      <c r="B80" s="2">
        <v>1419.9</v>
      </c>
      <c r="C80" s="3">
        <v>1438</v>
      </c>
      <c r="D80" s="4">
        <v>1396.55</v>
      </c>
      <c r="E80" s="5">
        <v>1406.55</v>
      </c>
      <c r="F80" s="6" t="str">
        <f t="shared" si="1"/>
        <v>DECREASE</v>
      </c>
    </row>
    <row r="81" spans="1:6" x14ac:dyDescent="0.25">
      <c r="A81" s="1">
        <v>40290</v>
      </c>
      <c r="B81" s="2">
        <v>1410</v>
      </c>
      <c r="C81" s="3">
        <v>1421.5</v>
      </c>
      <c r="D81" s="4">
        <v>1319.65</v>
      </c>
      <c r="E81" s="5">
        <v>1333.45</v>
      </c>
      <c r="F81" s="6" t="str">
        <f t="shared" si="1"/>
        <v>DECREASE</v>
      </c>
    </row>
    <row r="82" spans="1:6" x14ac:dyDescent="0.25">
      <c r="A82" s="1">
        <v>40291</v>
      </c>
      <c r="B82" s="2">
        <v>1330.15</v>
      </c>
      <c r="C82" s="3">
        <v>1342.15</v>
      </c>
      <c r="D82" s="4">
        <v>1258.0999999999999</v>
      </c>
      <c r="E82" s="5">
        <v>1316.05</v>
      </c>
      <c r="F82" s="6" t="str">
        <f t="shared" si="1"/>
        <v>DECREASE</v>
      </c>
    </row>
    <row r="83" spans="1:6" x14ac:dyDescent="0.25">
      <c r="A83" s="1">
        <v>40294</v>
      </c>
      <c r="B83" s="2">
        <v>1317.95</v>
      </c>
      <c r="C83" s="3">
        <v>1385.15</v>
      </c>
      <c r="D83" s="4">
        <v>1317.95</v>
      </c>
      <c r="E83" s="5">
        <v>1380.55</v>
      </c>
      <c r="F83" s="6" t="str">
        <f t="shared" si="1"/>
        <v>INCREASE</v>
      </c>
    </row>
    <row r="84" spans="1:6" x14ac:dyDescent="0.25">
      <c r="A84" s="1">
        <v>40295</v>
      </c>
      <c r="B84" s="2">
        <v>1381.9</v>
      </c>
      <c r="C84" s="3">
        <v>1428.6</v>
      </c>
      <c r="D84" s="4">
        <v>1381.9</v>
      </c>
      <c r="E84" s="5">
        <v>1422.4</v>
      </c>
      <c r="F84" s="6" t="str">
        <f t="shared" si="1"/>
        <v>INCREASE</v>
      </c>
    </row>
    <row r="85" spans="1:6" x14ac:dyDescent="0.25">
      <c r="A85" s="1">
        <v>40296</v>
      </c>
      <c r="B85" s="2">
        <v>1423.25</v>
      </c>
      <c r="C85" s="3">
        <v>1436.6</v>
      </c>
      <c r="D85" s="4">
        <v>1358.8</v>
      </c>
      <c r="E85" s="5">
        <v>1365.05</v>
      </c>
      <c r="F85" s="6" t="str">
        <f t="shared" si="1"/>
        <v>DECREASE</v>
      </c>
    </row>
    <row r="86" spans="1:6" x14ac:dyDescent="0.25">
      <c r="A86" s="1">
        <v>40297</v>
      </c>
      <c r="B86" s="2">
        <v>1362.45</v>
      </c>
      <c r="C86" s="3">
        <v>1385.7</v>
      </c>
      <c r="D86" s="4">
        <v>1328.05</v>
      </c>
      <c r="E86" s="5">
        <v>1378.55</v>
      </c>
      <c r="F86" s="6" t="str">
        <f t="shared" si="1"/>
        <v>INCREASE</v>
      </c>
    </row>
    <row r="87" spans="1:6" x14ac:dyDescent="0.25">
      <c r="A87" s="1">
        <v>40298</v>
      </c>
      <c r="B87" s="2">
        <v>1380.4</v>
      </c>
      <c r="C87" s="3">
        <v>1391.35</v>
      </c>
      <c r="D87" s="4">
        <v>1359.65</v>
      </c>
      <c r="E87" s="5">
        <v>1363.15</v>
      </c>
      <c r="F87" s="6" t="str">
        <f t="shared" si="1"/>
        <v>DECREASE</v>
      </c>
    </row>
    <row r="88" spans="1:6" x14ac:dyDescent="0.25">
      <c r="A88" s="1">
        <v>40301</v>
      </c>
      <c r="B88" s="2">
        <v>1359.1</v>
      </c>
      <c r="C88" s="3">
        <v>1359.1</v>
      </c>
      <c r="D88" s="4">
        <v>1295.95</v>
      </c>
      <c r="E88" s="5">
        <v>1304.55</v>
      </c>
      <c r="F88" s="6" t="str">
        <f t="shared" si="1"/>
        <v>DECREASE</v>
      </c>
    </row>
    <row r="89" spans="1:6" x14ac:dyDescent="0.25">
      <c r="A89" s="1">
        <v>40302</v>
      </c>
      <c r="B89" s="2">
        <v>1305.3</v>
      </c>
      <c r="C89" s="3">
        <v>1326.3</v>
      </c>
      <c r="D89" s="4">
        <v>1276.4000000000001</v>
      </c>
      <c r="E89" s="5">
        <v>1282.8</v>
      </c>
      <c r="F89" s="6" t="str">
        <f t="shared" si="1"/>
        <v>DECREASE</v>
      </c>
    </row>
    <row r="90" spans="1:6" x14ac:dyDescent="0.25">
      <c r="A90" s="1">
        <v>40303</v>
      </c>
      <c r="B90" s="2">
        <v>1281.3</v>
      </c>
      <c r="C90" s="3">
        <v>1311.7</v>
      </c>
      <c r="D90" s="4">
        <v>1220.7</v>
      </c>
      <c r="E90" s="5">
        <v>1299.25</v>
      </c>
      <c r="F90" s="6" t="str">
        <f t="shared" si="1"/>
        <v>INCREASE</v>
      </c>
    </row>
    <row r="91" spans="1:6" x14ac:dyDescent="0.25">
      <c r="A91" s="1">
        <v>40304</v>
      </c>
      <c r="B91" s="2">
        <v>1300.2</v>
      </c>
      <c r="C91" s="3">
        <v>1310.45</v>
      </c>
      <c r="D91" s="4">
        <v>1287.8</v>
      </c>
      <c r="E91" s="5">
        <v>1306.8499999999999</v>
      </c>
      <c r="F91" s="6" t="str">
        <f t="shared" si="1"/>
        <v>INCREASE</v>
      </c>
    </row>
    <row r="92" spans="1:6" x14ac:dyDescent="0.25">
      <c r="A92" s="1">
        <v>40305</v>
      </c>
      <c r="B92" s="2">
        <v>1310.8</v>
      </c>
      <c r="C92" s="3">
        <v>1347.7</v>
      </c>
      <c r="D92" s="4">
        <v>1303.75</v>
      </c>
      <c r="E92" s="5">
        <v>1311.65</v>
      </c>
      <c r="F92" s="6" t="str">
        <f t="shared" si="1"/>
        <v>INCREASE</v>
      </c>
    </row>
    <row r="93" spans="1:6" x14ac:dyDescent="0.25">
      <c r="A93" s="1">
        <v>40308</v>
      </c>
      <c r="B93" s="2">
        <v>1311.3</v>
      </c>
      <c r="C93" s="3">
        <v>1316.2</v>
      </c>
      <c r="D93" s="4">
        <v>1289.55</v>
      </c>
      <c r="E93" s="5">
        <v>1293.4000000000001</v>
      </c>
      <c r="F93" s="6" t="str">
        <f t="shared" si="1"/>
        <v>DECREASE</v>
      </c>
    </row>
    <row r="94" spans="1:6" x14ac:dyDescent="0.25">
      <c r="A94" s="1">
        <v>40309</v>
      </c>
      <c r="B94" s="2">
        <v>1293.45</v>
      </c>
      <c r="C94" s="3">
        <v>1293.45</v>
      </c>
      <c r="D94" s="4">
        <v>1252.7</v>
      </c>
      <c r="E94" s="5">
        <v>1268</v>
      </c>
      <c r="F94" s="6" t="str">
        <f t="shared" si="1"/>
        <v>DECREASE</v>
      </c>
    </row>
    <row r="95" spans="1:6" x14ac:dyDescent="0.25">
      <c r="A95" s="1">
        <v>40310</v>
      </c>
      <c r="B95" s="2">
        <v>1267.8499999999999</v>
      </c>
      <c r="C95" s="3">
        <v>1267.8499999999999</v>
      </c>
      <c r="D95" s="4">
        <v>1228.4000000000001</v>
      </c>
      <c r="E95" s="5">
        <v>1233</v>
      </c>
      <c r="F95" s="6" t="str">
        <f t="shared" si="1"/>
        <v>DECREASE</v>
      </c>
    </row>
    <row r="96" spans="1:6" x14ac:dyDescent="0.25">
      <c r="A96" s="1">
        <v>40311</v>
      </c>
      <c r="B96" s="2">
        <v>1229.25</v>
      </c>
      <c r="C96" s="3">
        <v>1230.9000000000001</v>
      </c>
      <c r="D96" s="4">
        <v>1203.2</v>
      </c>
      <c r="E96" s="5">
        <v>1224.4000000000001</v>
      </c>
      <c r="F96" s="6" t="str">
        <f t="shared" si="1"/>
        <v>DECREASE</v>
      </c>
    </row>
    <row r="97" spans="1:6" x14ac:dyDescent="0.25">
      <c r="A97" s="1">
        <v>40312</v>
      </c>
      <c r="B97" s="2">
        <v>1224.5</v>
      </c>
      <c r="C97" s="3">
        <v>1246.25</v>
      </c>
      <c r="D97" s="4">
        <v>1201.5</v>
      </c>
      <c r="E97" s="5">
        <v>1235.9000000000001</v>
      </c>
      <c r="F97" s="6" t="str">
        <f t="shared" si="1"/>
        <v>INCREASE</v>
      </c>
    </row>
    <row r="98" spans="1:6" x14ac:dyDescent="0.25">
      <c r="A98" s="1">
        <v>40315</v>
      </c>
      <c r="B98" s="2">
        <v>1237</v>
      </c>
      <c r="C98" s="3">
        <v>1269.8</v>
      </c>
      <c r="D98" s="4">
        <v>1235.7</v>
      </c>
      <c r="E98" s="5">
        <v>1247.6500000000001</v>
      </c>
      <c r="F98" s="6" t="str">
        <f t="shared" si="1"/>
        <v>INCREASE</v>
      </c>
    </row>
    <row r="99" spans="1:6" x14ac:dyDescent="0.25">
      <c r="A99" s="1">
        <v>40316</v>
      </c>
      <c r="B99" s="2">
        <v>1247.0999999999999</v>
      </c>
      <c r="C99" s="3">
        <v>1278.75</v>
      </c>
      <c r="D99" s="4">
        <v>1232.8499999999999</v>
      </c>
      <c r="E99" s="5">
        <v>1275.3499999999999</v>
      </c>
      <c r="F99" s="6" t="str">
        <f t="shared" si="1"/>
        <v>INCREASE</v>
      </c>
    </row>
    <row r="100" spans="1:6" x14ac:dyDescent="0.25">
      <c r="A100" s="1">
        <v>40317</v>
      </c>
      <c r="B100" s="2">
        <v>1273.7</v>
      </c>
      <c r="C100" s="3">
        <v>1317.75</v>
      </c>
      <c r="D100" s="4">
        <v>1267.4000000000001</v>
      </c>
      <c r="E100" s="5">
        <v>1311.05</v>
      </c>
      <c r="F100" s="6" t="str">
        <f t="shared" si="1"/>
        <v>INCREASE</v>
      </c>
    </row>
    <row r="101" spans="1:6" x14ac:dyDescent="0.25">
      <c r="A101" s="1">
        <v>40318</v>
      </c>
      <c r="B101" s="2">
        <v>1310.8</v>
      </c>
      <c r="C101" s="3">
        <v>1347.3</v>
      </c>
      <c r="D101" s="4">
        <v>1304.95</v>
      </c>
      <c r="E101" s="5">
        <v>1344.85</v>
      </c>
      <c r="F101" s="6" t="str">
        <f t="shared" si="1"/>
        <v>INCREASE</v>
      </c>
    </row>
    <row r="102" spans="1:6" x14ac:dyDescent="0.25">
      <c r="A102" s="1">
        <v>40319</v>
      </c>
      <c r="B102" s="2">
        <v>1355.35</v>
      </c>
      <c r="C102" s="3">
        <v>1410.75</v>
      </c>
      <c r="D102" s="4">
        <v>1355.35</v>
      </c>
      <c r="E102" s="5">
        <v>1380.45</v>
      </c>
      <c r="F102" s="6" t="str">
        <f t="shared" si="1"/>
        <v>INCREASE</v>
      </c>
    </row>
    <row r="103" spans="1:6" x14ac:dyDescent="0.25">
      <c r="A103" s="1">
        <v>40322</v>
      </c>
      <c r="B103" s="2">
        <v>1380.4</v>
      </c>
      <c r="C103" s="3">
        <v>1380.4</v>
      </c>
      <c r="D103" s="4">
        <v>1345.1</v>
      </c>
      <c r="E103" s="5">
        <v>1349</v>
      </c>
      <c r="F103" s="6" t="str">
        <f t="shared" si="1"/>
        <v>DECREASE</v>
      </c>
    </row>
    <row r="104" spans="1:6" x14ac:dyDescent="0.25">
      <c r="A104" s="1">
        <v>40323</v>
      </c>
      <c r="B104" s="2">
        <v>1350.15</v>
      </c>
      <c r="C104" s="3">
        <v>1395.35</v>
      </c>
      <c r="D104" s="4">
        <v>1350.15</v>
      </c>
      <c r="E104" s="5">
        <v>1389.25</v>
      </c>
      <c r="F104" s="6" t="str">
        <f t="shared" si="1"/>
        <v>INCREASE</v>
      </c>
    </row>
    <row r="105" spans="1:6" x14ac:dyDescent="0.25">
      <c r="A105" s="1">
        <v>40324</v>
      </c>
      <c r="B105" s="2">
        <v>1390.95</v>
      </c>
      <c r="C105" s="3">
        <v>1461.05</v>
      </c>
      <c r="D105" s="4">
        <v>1390.95</v>
      </c>
      <c r="E105" s="5">
        <v>1404.6</v>
      </c>
      <c r="F105" s="6" t="str">
        <f t="shared" si="1"/>
        <v>INCREASE</v>
      </c>
    </row>
    <row r="106" spans="1:6" x14ac:dyDescent="0.25">
      <c r="A106" s="1">
        <v>40325</v>
      </c>
      <c r="B106" s="2">
        <v>1405.45</v>
      </c>
      <c r="C106" s="3">
        <v>1426.15</v>
      </c>
      <c r="D106" s="4">
        <v>1392.7</v>
      </c>
      <c r="E106" s="5">
        <v>1421.75</v>
      </c>
      <c r="F106" s="6" t="str">
        <f t="shared" si="1"/>
        <v>INCREASE</v>
      </c>
    </row>
    <row r="107" spans="1:6" x14ac:dyDescent="0.25">
      <c r="A107" s="1">
        <v>40326</v>
      </c>
      <c r="B107" s="2">
        <v>1423.4</v>
      </c>
      <c r="C107" s="3">
        <v>1442.7</v>
      </c>
      <c r="D107" s="4">
        <v>1413.8</v>
      </c>
      <c r="E107" s="5">
        <v>1430.35</v>
      </c>
      <c r="F107" s="6" t="str">
        <f t="shared" si="1"/>
        <v>INCREASE</v>
      </c>
    </row>
    <row r="108" spans="1:6" x14ac:dyDescent="0.25">
      <c r="A108" s="1">
        <v>40329</v>
      </c>
      <c r="B108" s="2">
        <v>1430.5</v>
      </c>
      <c r="C108" s="3">
        <v>1468.7</v>
      </c>
      <c r="D108" s="4">
        <v>1430.5</v>
      </c>
      <c r="E108" s="5">
        <v>1463.65</v>
      </c>
      <c r="F108" s="6" t="str">
        <f t="shared" si="1"/>
        <v>INCREASE</v>
      </c>
    </row>
    <row r="109" spans="1:6" x14ac:dyDescent="0.25">
      <c r="A109" s="1">
        <v>40330</v>
      </c>
      <c r="B109" s="2">
        <v>1464.3</v>
      </c>
      <c r="C109" s="3">
        <v>1485.5</v>
      </c>
      <c r="D109" s="4">
        <v>1458.9</v>
      </c>
      <c r="E109" s="5">
        <v>1467.2</v>
      </c>
      <c r="F109" s="6" t="str">
        <f t="shared" si="1"/>
        <v>INCREASE</v>
      </c>
    </row>
    <row r="110" spans="1:6" x14ac:dyDescent="0.25">
      <c r="A110" s="1">
        <v>40331</v>
      </c>
      <c r="B110" s="2">
        <v>1464.4</v>
      </c>
      <c r="C110" s="3">
        <v>1477.55</v>
      </c>
      <c r="D110" s="4">
        <v>1437.15</v>
      </c>
      <c r="E110" s="5">
        <v>1440.4</v>
      </c>
      <c r="F110" s="6" t="str">
        <f t="shared" si="1"/>
        <v>DECREASE</v>
      </c>
    </row>
    <row r="111" spans="1:6" x14ac:dyDescent="0.25">
      <c r="A111" s="1">
        <v>40332</v>
      </c>
      <c r="B111" s="2">
        <v>1438.8</v>
      </c>
      <c r="C111" s="3">
        <v>1438.8</v>
      </c>
      <c r="D111" s="4">
        <v>1411.9</v>
      </c>
      <c r="E111" s="5">
        <v>1432.9</v>
      </c>
      <c r="F111" s="6" t="str">
        <f t="shared" si="1"/>
        <v>DECREASE</v>
      </c>
    </row>
    <row r="112" spans="1:6" x14ac:dyDescent="0.25">
      <c r="A112" s="1">
        <v>40333</v>
      </c>
      <c r="B112" s="2">
        <v>1434.95</v>
      </c>
      <c r="C112" s="3">
        <v>1459.15</v>
      </c>
      <c r="D112" s="4">
        <v>1423.95</v>
      </c>
      <c r="E112" s="5">
        <v>1435.5</v>
      </c>
      <c r="F112" s="6" t="str">
        <f t="shared" si="1"/>
        <v>INCREASE</v>
      </c>
    </row>
    <row r="113" spans="1:6" x14ac:dyDescent="0.25">
      <c r="A113" s="1">
        <v>40336</v>
      </c>
      <c r="B113" s="2">
        <v>1437</v>
      </c>
      <c r="C113" s="3">
        <v>1452.8</v>
      </c>
      <c r="D113" s="4">
        <v>1422.4</v>
      </c>
      <c r="E113" s="5">
        <v>1445.25</v>
      </c>
      <c r="F113" s="6" t="str">
        <f t="shared" si="1"/>
        <v>INCREASE</v>
      </c>
    </row>
    <row r="114" spans="1:6" x14ac:dyDescent="0.25">
      <c r="A114" s="1">
        <v>40337</v>
      </c>
      <c r="B114" s="2">
        <v>1443.15</v>
      </c>
      <c r="C114" s="3">
        <v>1480.85</v>
      </c>
      <c r="D114" s="4">
        <v>1441.6</v>
      </c>
      <c r="E114" s="5">
        <v>1477.3</v>
      </c>
      <c r="F114" s="6" t="str">
        <f t="shared" si="1"/>
        <v>INCREASE</v>
      </c>
    </row>
    <row r="115" spans="1:6" x14ac:dyDescent="0.25">
      <c r="A115" s="1">
        <v>40338</v>
      </c>
      <c r="B115" s="2">
        <v>1477.55</v>
      </c>
      <c r="C115" s="3">
        <v>1510.45</v>
      </c>
      <c r="D115" s="4">
        <v>1477.55</v>
      </c>
      <c r="E115" s="5">
        <v>1498.75</v>
      </c>
      <c r="F115" s="6" t="str">
        <f t="shared" si="1"/>
        <v>INCREASE</v>
      </c>
    </row>
    <row r="116" spans="1:6" x14ac:dyDescent="0.25">
      <c r="A116" s="1">
        <v>40339</v>
      </c>
      <c r="B116" s="2">
        <v>1498</v>
      </c>
      <c r="C116" s="3">
        <v>1518.05</v>
      </c>
      <c r="D116" s="4">
        <v>1497.05</v>
      </c>
      <c r="E116" s="5">
        <v>1507.1</v>
      </c>
      <c r="F116" s="6" t="str">
        <f t="shared" si="1"/>
        <v>INCREASE</v>
      </c>
    </row>
    <row r="117" spans="1:6" x14ac:dyDescent="0.25">
      <c r="A117" s="1">
        <v>40340</v>
      </c>
      <c r="B117" s="2">
        <v>1524.05</v>
      </c>
      <c r="C117" s="3">
        <v>1539.1</v>
      </c>
      <c r="D117" s="4">
        <v>1470.4</v>
      </c>
      <c r="E117" s="5">
        <v>1475.15</v>
      </c>
      <c r="F117" s="6" t="str">
        <f t="shared" si="1"/>
        <v>DECREASE</v>
      </c>
    </row>
    <row r="118" spans="1:6" x14ac:dyDescent="0.25">
      <c r="A118" s="1">
        <v>40343</v>
      </c>
      <c r="B118" s="2">
        <v>1475.65</v>
      </c>
      <c r="C118" s="3">
        <v>1491.4</v>
      </c>
      <c r="D118" s="4">
        <v>1461.3</v>
      </c>
      <c r="E118" s="5">
        <v>1488.25</v>
      </c>
      <c r="F118" s="6" t="str">
        <f t="shared" si="1"/>
        <v>INCREASE</v>
      </c>
    </row>
    <row r="119" spans="1:6" x14ac:dyDescent="0.25">
      <c r="A119" s="1">
        <v>40344</v>
      </c>
      <c r="B119" s="2">
        <v>1487.85</v>
      </c>
      <c r="C119" s="3">
        <v>1499.85</v>
      </c>
      <c r="D119" s="4">
        <v>1462.75</v>
      </c>
      <c r="E119" s="5">
        <v>1472.2</v>
      </c>
      <c r="F119" s="6" t="str">
        <f t="shared" si="1"/>
        <v>DECREASE</v>
      </c>
    </row>
    <row r="120" spans="1:6" x14ac:dyDescent="0.25">
      <c r="A120" s="1">
        <v>40345</v>
      </c>
      <c r="B120" s="2">
        <v>1472.15</v>
      </c>
      <c r="C120" s="3">
        <v>1472.15</v>
      </c>
      <c r="D120" s="4">
        <v>1431.25</v>
      </c>
      <c r="E120" s="5">
        <v>1451.65</v>
      </c>
      <c r="F120" s="6" t="str">
        <f t="shared" si="1"/>
        <v>DECREASE</v>
      </c>
    </row>
    <row r="121" spans="1:6" x14ac:dyDescent="0.25">
      <c r="A121" s="1">
        <v>40346</v>
      </c>
      <c r="B121" s="2">
        <v>1452.8</v>
      </c>
      <c r="C121" s="3">
        <v>1467.15</v>
      </c>
      <c r="D121" s="4">
        <v>1448.95</v>
      </c>
      <c r="E121" s="5">
        <v>1454.3</v>
      </c>
      <c r="F121" s="6" t="str">
        <f t="shared" si="1"/>
        <v>INCREASE</v>
      </c>
    </row>
    <row r="122" spans="1:6" x14ac:dyDescent="0.25">
      <c r="A122" s="1">
        <v>40347</v>
      </c>
      <c r="B122" s="2">
        <v>1453.7</v>
      </c>
      <c r="C122" s="3">
        <v>1474.7</v>
      </c>
      <c r="D122" s="4">
        <v>1445.6</v>
      </c>
      <c r="E122" s="5">
        <v>1470</v>
      </c>
      <c r="F122" s="6" t="str">
        <f t="shared" si="1"/>
        <v>INCREASE</v>
      </c>
    </row>
    <row r="123" spans="1:6" x14ac:dyDescent="0.25">
      <c r="A123" s="1">
        <v>40350</v>
      </c>
      <c r="B123" s="2">
        <v>1471.35</v>
      </c>
      <c r="C123" s="3">
        <v>1505.75</v>
      </c>
      <c r="D123" s="4">
        <v>1471.35</v>
      </c>
      <c r="E123" s="5">
        <v>1492.35</v>
      </c>
      <c r="F123" s="6" t="str">
        <f t="shared" si="1"/>
        <v>INCREASE</v>
      </c>
    </row>
    <row r="124" spans="1:6" x14ac:dyDescent="0.25">
      <c r="A124" s="1">
        <v>40351</v>
      </c>
      <c r="B124" s="2">
        <v>1490.2</v>
      </c>
      <c r="C124" s="3">
        <v>1490.65</v>
      </c>
      <c r="D124" s="4">
        <v>1462.45</v>
      </c>
      <c r="E124" s="5">
        <v>1471.45</v>
      </c>
      <c r="F124" s="6" t="str">
        <f t="shared" si="1"/>
        <v>DECREASE</v>
      </c>
    </row>
    <row r="125" spans="1:6" x14ac:dyDescent="0.25">
      <c r="A125" s="1">
        <v>40352</v>
      </c>
      <c r="B125" s="2">
        <v>1473.45</v>
      </c>
      <c r="C125" s="3">
        <v>1498.7</v>
      </c>
      <c r="D125" s="4">
        <v>1473.45</v>
      </c>
      <c r="E125" s="5">
        <v>1495.25</v>
      </c>
      <c r="F125" s="6" t="str">
        <f t="shared" si="1"/>
        <v>INCREASE</v>
      </c>
    </row>
    <row r="126" spans="1:6" x14ac:dyDescent="0.25">
      <c r="A126" s="1">
        <v>40353</v>
      </c>
      <c r="B126" s="2">
        <v>1496.15</v>
      </c>
      <c r="C126" s="3">
        <v>1516.8</v>
      </c>
      <c r="D126" s="4">
        <v>1494.8</v>
      </c>
      <c r="E126" s="5">
        <v>1511.3</v>
      </c>
      <c r="F126" s="6" t="str">
        <f t="shared" si="1"/>
        <v>INCREASE</v>
      </c>
    </row>
    <row r="127" spans="1:6" x14ac:dyDescent="0.25">
      <c r="A127" s="1">
        <v>40354</v>
      </c>
      <c r="B127" s="2">
        <v>1511.5</v>
      </c>
      <c r="C127" s="3">
        <v>1530.9</v>
      </c>
      <c r="D127" s="4">
        <v>1511.5</v>
      </c>
      <c r="E127" s="5">
        <v>1526.05</v>
      </c>
      <c r="F127" s="6" t="str">
        <f t="shared" si="1"/>
        <v>INCREASE</v>
      </c>
    </row>
    <row r="128" spans="1:6" x14ac:dyDescent="0.25">
      <c r="A128" s="1">
        <v>40357</v>
      </c>
      <c r="B128" s="2">
        <v>1525.15</v>
      </c>
      <c r="C128" s="3">
        <v>1525.15</v>
      </c>
      <c r="D128" s="4">
        <v>1504.05</v>
      </c>
      <c r="E128" s="5">
        <v>1516.8</v>
      </c>
      <c r="F128" s="6" t="str">
        <f t="shared" si="1"/>
        <v>DECREASE</v>
      </c>
    </row>
    <row r="129" spans="1:6" x14ac:dyDescent="0.25">
      <c r="A129" s="1">
        <v>40358</v>
      </c>
      <c r="B129" s="2">
        <v>1517</v>
      </c>
      <c r="C129" s="3">
        <v>1528.15</v>
      </c>
      <c r="D129" s="4">
        <v>1513.4</v>
      </c>
      <c r="E129" s="5">
        <v>1517.6</v>
      </c>
      <c r="F129" s="6" t="str">
        <f t="shared" si="1"/>
        <v>INCREASE</v>
      </c>
    </row>
    <row r="130" spans="1:6" x14ac:dyDescent="0.25">
      <c r="A130" s="1">
        <v>40359</v>
      </c>
      <c r="B130" s="2">
        <v>1518.15</v>
      </c>
      <c r="C130" s="3">
        <v>1523.2</v>
      </c>
      <c r="D130" s="4">
        <v>1502.7</v>
      </c>
      <c r="E130" s="5">
        <v>1509.65</v>
      </c>
      <c r="F130" s="6" t="str">
        <f t="shared" si="1"/>
        <v>DECREASE</v>
      </c>
    </row>
    <row r="131" spans="1:6" x14ac:dyDescent="0.25">
      <c r="A131" s="1">
        <v>40360</v>
      </c>
      <c r="B131" s="2">
        <v>1510.55</v>
      </c>
      <c r="C131" s="3">
        <v>1523.1</v>
      </c>
      <c r="D131" s="4">
        <v>1506.15</v>
      </c>
      <c r="E131" s="5">
        <v>1518.55</v>
      </c>
      <c r="F131" s="6" t="str">
        <f t="shared" ref="F131:F194" si="2">IF(E131&gt;=E130,"INCREASE","DECREASE")</f>
        <v>INCREASE</v>
      </c>
    </row>
    <row r="132" spans="1:6" x14ac:dyDescent="0.25">
      <c r="A132" s="1">
        <v>40361</v>
      </c>
      <c r="B132" s="2">
        <v>1518.7</v>
      </c>
      <c r="C132" s="3">
        <v>1537.1</v>
      </c>
      <c r="D132" s="4">
        <v>1507.95</v>
      </c>
      <c r="E132" s="5">
        <v>1533.35</v>
      </c>
      <c r="F132" s="6" t="str">
        <f t="shared" si="2"/>
        <v>INCREASE</v>
      </c>
    </row>
    <row r="133" spans="1:6" x14ac:dyDescent="0.25">
      <c r="A133" s="1">
        <v>40364</v>
      </c>
      <c r="B133" s="2">
        <v>1535.55</v>
      </c>
      <c r="C133" s="3">
        <v>1564.75</v>
      </c>
      <c r="D133" s="4">
        <v>1513.65</v>
      </c>
      <c r="E133" s="5">
        <v>1522.6</v>
      </c>
      <c r="F133" s="6" t="str">
        <f t="shared" si="2"/>
        <v>DECREASE</v>
      </c>
    </row>
    <row r="134" spans="1:6" x14ac:dyDescent="0.25">
      <c r="A134" s="1">
        <v>40365</v>
      </c>
      <c r="B134" s="2">
        <v>1522.2</v>
      </c>
      <c r="C134" s="3">
        <v>1534.35</v>
      </c>
      <c r="D134" s="4">
        <v>1505.9</v>
      </c>
      <c r="E134" s="5">
        <v>1509.75</v>
      </c>
      <c r="F134" s="6" t="str">
        <f t="shared" si="2"/>
        <v>DECREASE</v>
      </c>
    </row>
    <row r="135" spans="1:6" x14ac:dyDescent="0.25">
      <c r="A135" s="1">
        <v>40366</v>
      </c>
      <c r="B135" s="2">
        <v>1509.25</v>
      </c>
      <c r="C135" s="3">
        <v>1512.25</v>
      </c>
      <c r="D135" s="4">
        <v>1475.15</v>
      </c>
      <c r="E135" s="5">
        <v>1479.65</v>
      </c>
      <c r="F135" s="6" t="str">
        <f t="shared" si="2"/>
        <v>DECREASE</v>
      </c>
    </row>
    <row r="136" spans="1:6" x14ac:dyDescent="0.25">
      <c r="A136" s="1">
        <v>40367</v>
      </c>
      <c r="B136" s="2">
        <v>1479.3</v>
      </c>
      <c r="C136" s="3">
        <v>1482.9</v>
      </c>
      <c r="D136" s="4">
        <v>1458.6</v>
      </c>
      <c r="E136" s="5">
        <v>1463.1</v>
      </c>
      <c r="F136" s="6" t="str">
        <f t="shared" si="2"/>
        <v>DECREASE</v>
      </c>
    </row>
    <row r="137" spans="1:6" x14ac:dyDescent="0.25">
      <c r="A137" s="1">
        <v>40368</v>
      </c>
      <c r="B137" s="2">
        <v>1464.55</v>
      </c>
      <c r="C137" s="3">
        <v>1468.55</v>
      </c>
      <c r="D137" s="4">
        <v>1432.85</v>
      </c>
      <c r="E137" s="5">
        <v>1435.8</v>
      </c>
      <c r="F137" s="6" t="str">
        <f t="shared" si="2"/>
        <v>DECREASE</v>
      </c>
    </row>
    <row r="138" spans="1:6" x14ac:dyDescent="0.25">
      <c r="A138" s="1">
        <v>40371</v>
      </c>
      <c r="B138" s="2">
        <v>1434.95</v>
      </c>
      <c r="C138" s="3">
        <v>1443.25</v>
      </c>
      <c r="D138" s="4">
        <v>1416</v>
      </c>
      <c r="E138" s="5">
        <v>1424.2</v>
      </c>
      <c r="F138" s="6" t="str">
        <f t="shared" si="2"/>
        <v>DECREASE</v>
      </c>
    </row>
    <row r="139" spans="1:6" x14ac:dyDescent="0.25">
      <c r="A139" s="1">
        <v>40372</v>
      </c>
      <c r="B139" s="2">
        <v>1424.9</v>
      </c>
      <c r="C139" s="3">
        <v>1435.2</v>
      </c>
      <c r="D139" s="4">
        <v>1394.3</v>
      </c>
      <c r="E139" s="5">
        <v>1397.25</v>
      </c>
      <c r="F139" s="6" t="str">
        <f t="shared" si="2"/>
        <v>DECREASE</v>
      </c>
    </row>
    <row r="140" spans="1:6" x14ac:dyDescent="0.25">
      <c r="A140" s="1">
        <v>40373</v>
      </c>
      <c r="B140" s="2">
        <v>1397.05</v>
      </c>
      <c r="C140" s="3">
        <v>1397.05</v>
      </c>
      <c r="D140" s="4">
        <v>1310.85</v>
      </c>
      <c r="E140" s="5">
        <v>1317.75</v>
      </c>
      <c r="F140" s="6" t="str">
        <f t="shared" si="2"/>
        <v>DECREASE</v>
      </c>
    </row>
    <row r="141" spans="1:6" x14ac:dyDescent="0.25">
      <c r="A141" s="1">
        <v>40374</v>
      </c>
      <c r="B141" s="2">
        <v>1317.35</v>
      </c>
      <c r="C141" s="3">
        <v>1363.45</v>
      </c>
      <c r="D141" s="4">
        <v>1269.25</v>
      </c>
      <c r="E141" s="5">
        <v>1348.9</v>
      </c>
      <c r="F141" s="6" t="str">
        <f t="shared" si="2"/>
        <v>INCREASE</v>
      </c>
    </row>
    <row r="142" spans="1:6" x14ac:dyDescent="0.25">
      <c r="A142" s="1">
        <v>40375</v>
      </c>
      <c r="B142" s="2">
        <v>1350.8</v>
      </c>
      <c r="C142" s="3">
        <v>1371.8</v>
      </c>
      <c r="D142" s="4">
        <v>1315.15</v>
      </c>
      <c r="E142" s="5">
        <v>1318.25</v>
      </c>
      <c r="F142" s="6" t="str">
        <f t="shared" si="2"/>
        <v>DECREASE</v>
      </c>
    </row>
    <row r="143" spans="1:6" x14ac:dyDescent="0.25">
      <c r="A143" s="1">
        <v>40378</v>
      </c>
      <c r="B143" s="2">
        <v>1317</v>
      </c>
      <c r="C143" s="3">
        <v>1342.75</v>
      </c>
      <c r="D143" s="4">
        <v>1291.3</v>
      </c>
      <c r="E143" s="5">
        <v>1338.05</v>
      </c>
      <c r="F143" s="6" t="str">
        <f t="shared" si="2"/>
        <v>INCREASE</v>
      </c>
    </row>
    <row r="144" spans="1:6" x14ac:dyDescent="0.25">
      <c r="A144" s="1">
        <v>40379</v>
      </c>
      <c r="B144" s="2">
        <v>1337.7</v>
      </c>
      <c r="C144" s="3">
        <v>1359.4</v>
      </c>
      <c r="D144" s="4">
        <v>1327.95</v>
      </c>
      <c r="E144" s="5">
        <v>1333.8</v>
      </c>
      <c r="F144" s="6" t="str">
        <f t="shared" si="2"/>
        <v>DECREASE</v>
      </c>
    </row>
    <row r="145" spans="1:6" x14ac:dyDescent="0.25">
      <c r="A145" s="1">
        <v>40380</v>
      </c>
      <c r="B145" s="2">
        <v>1333.3</v>
      </c>
      <c r="C145" s="3">
        <v>1343.65</v>
      </c>
      <c r="D145" s="4">
        <v>1317.3</v>
      </c>
      <c r="E145" s="5">
        <v>1332.85</v>
      </c>
      <c r="F145" s="6" t="str">
        <f t="shared" si="2"/>
        <v>DECREASE</v>
      </c>
    </row>
    <row r="146" spans="1:6" x14ac:dyDescent="0.25">
      <c r="A146" s="1">
        <v>40381</v>
      </c>
      <c r="B146" s="2">
        <v>1332.85</v>
      </c>
      <c r="C146" s="3">
        <v>1344.5</v>
      </c>
      <c r="D146" s="4">
        <v>1322.6</v>
      </c>
      <c r="E146" s="5">
        <v>1326.85</v>
      </c>
      <c r="F146" s="6" t="str">
        <f t="shared" si="2"/>
        <v>DECREASE</v>
      </c>
    </row>
    <row r="147" spans="1:6" x14ac:dyDescent="0.25">
      <c r="A147" s="1">
        <v>40382</v>
      </c>
      <c r="B147" s="2">
        <v>1323.7</v>
      </c>
      <c r="C147" s="3">
        <v>1333.85</v>
      </c>
      <c r="D147" s="4">
        <v>1312.25</v>
      </c>
      <c r="E147" s="5">
        <v>1331.9</v>
      </c>
      <c r="F147" s="6" t="str">
        <f t="shared" si="2"/>
        <v>INCREASE</v>
      </c>
    </row>
    <row r="148" spans="1:6" x14ac:dyDescent="0.25">
      <c r="A148" s="1">
        <v>40385</v>
      </c>
      <c r="B148" s="2">
        <v>1330.7</v>
      </c>
      <c r="C148" s="3">
        <v>1339.4</v>
      </c>
      <c r="D148" s="4">
        <v>1319</v>
      </c>
      <c r="E148" s="5">
        <v>1321.25</v>
      </c>
      <c r="F148" s="6" t="str">
        <f t="shared" si="2"/>
        <v>DECREASE</v>
      </c>
    </row>
    <row r="149" spans="1:6" x14ac:dyDescent="0.25">
      <c r="A149" s="1">
        <v>40386</v>
      </c>
      <c r="B149" s="2">
        <v>1320.25</v>
      </c>
      <c r="C149" s="3">
        <v>1333.15</v>
      </c>
      <c r="D149" s="4">
        <v>1302.6500000000001</v>
      </c>
      <c r="E149" s="5">
        <v>1318.55</v>
      </c>
      <c r="F149" s="6" t="str">
        <f t="shared" si="2"/>
        <v>DECREASE</v>
      </c>
    </row>
    <row r="150" spans="1:6" x14ac:dyDescent="0.25">
      <c r="A150" s="1">
        <v>40387</v>
      </c>
      <c r="B150" s="2">
        <v>1319.7</v>
      </c>
      <c r="C150" s="3">
        <v>1321.7</v>
      </c>
      <c r="D150" s="4">
        <v>1299.9000000000001</v>
      </c>
      <c r="E150" s="5">
        <v>1310.8</v>
      </c>
      <c r="F150" s="6" t="str">
        <f t="shared" si="2"/>
        <v>DECREASE</v>
      </c>
    </row>
    <row r="151" spans="1:6" x14ac:dyDescent="0.25">
      <c r="A151" s="1">
        <v>40388</v>
      </c>
      <c r="B151" s="2">
        <v>1312.1</v>
      </c>
      <c r="C151" s="3">
        <v>1348.25</v>
      </c>
      <c r="D151" s="4">
        <v>1311.15</v>
      </c>
      <c r="E151" s="5">
        <v>1345.6</v>
      </c>
      <c r="F151" s="6" t="str">
        <f t="shared" si="2"/>
        <v>INCREASE</v>
      </c>
    </row>
    <row r="152" spans="1:6" x14ac:dyDescent="0.25">
      <c r="A152" s="1">
        <v>40389</v>
      </c>
      <c r="B152" s="2">
        <v>1345.95</v>
      </c>
      <c r="C152" s="3">
        <v>1363.95</v>
      </c>
      <c r="D152" s="4">
        <v>1341.05</v>
      </c>
      <c r="E152" s="5">
        <v>1344.95</v>
      </c>
      <c r="F152" s="6" t="str">
        <f t="shared" si="2"/>
        <v>DECREASE</v>
      </c>
    </row>
    <row r="153" spans="1:6" x14ac:dyDescent="0.25">
      <c r="A153" s="1">
        <v>40392</v>
      </c>
      <c r="B153" s="2">
        <v>1345.25</v>
      </c>
      <c r="C153" s="3">
        <v>1360.4</v>
      </c>
      <c r="D153" s="4">
        <v>1325.15</v>
      </c>
      <c r="E153" s="5">
        <v>1328</v>
      </c>
      <c r="F153" s="6" t="str">
        <f t="shared" si="2"/>
        <v>DECREASE</v>
      </c>
    </row>
    <row r="154" spans="1:6" x14ac:dyDescent="0.25">
      <c r="A154" s="1">
        <v>40393</v>
      </c>
      <c r="B154" s="2">
        <v>1328.15</v>
      </c>
      <c r="C154" s="3">
        <v>1328.15</v>
      </c>
      <c r="D154" s="4">
        <v>1306.5999999999999</v>
      </c>
      <c r="E154" s="5">
        <v>1310.75</v>
      </c>
      <c r="F154" s="6" t="str">
        <f t="shared" si="2"/>
        <v>DECREASE</v>
      </c>
    </row>
    <row r="155" spans="1:6" x14ac:dyDescent="0.25">
      <c r="A155" s="1">
        <v>40394</v>
      </c>
      <c r="B155" s="2">
        <v>1312.25</v>
      </c>
      <c r="C155" s="3">
        <v>1321.55</v>
      </c>
      <c r="D155" s="4">
        <v>1295.45</v>
      </c>
      <c r="E155" s="5">
        <v>1317.9</v>
      </c>
      <c r="F155" s="6" t="str">
        <f t="shared" si="2"/>
        <v>INCREASE</v>
      </c>
    </row>
    <row r="156" spans="1:6" x14ac:dyDescent="0.25">
      <c r="A156" s="1">
        <v>40395</v>
      </c>
      <c r="B156" s="2">
        <v>1319.35</v>
      </c>
      <c r="C156" s="3">
        <v>1354.95</v>
      </c>
      <c r="D156" s="4">
        <v>1319.35</v>
      </c>
      <c r="E156" s="5">
        <v>1351.45</v>
      </c>
      <c r="F156" s="6" t="str">
        <f t="shared" si="2"/>
        <v>INCREASE</v>
      </c>
    </row>
    <row r="157" spans="1:6" x14ac:dyDescent="0.25">
      <c r="A157" s="1">
        <v>40396</v>
      </c>
      <c r="B157" s="2">
        <v>1351.5</v>
      </c>
      <c r="C157" s="3">
        <v>1363.05</v>
      </c>
      <c r="D157" s="4">
        <v>1334.95</v>
      </c>
      <c r="E157" s="5">
        <v>1341.4</v>
      </c>
      <c r="F157" s="6" t="str">
        <f t="shared" si="2"/>
        <v>DECREASE</v>
      </c>
    </row>
    <row r="158" spans="1:6" x14ac:dyDescent="0.25">
      <c r="A158" s="1">
        <v>40399</v>
      </c>
      <c r="B158" s="2">
        <v>1342</v>
      </c>
      <c r="C158" s="3">
        <v>1360.65</v>
      </c>
      <c r="D158" s="4">
        <v>1339.05</v>
      </c>
      <c r="E158" s="5">
        <v>1358.05</v>
      </c>
      <c r="F158" s="6" t="str">
        <f t="shared" si="2"/>
        <v>INCREASE</v>
      </c>
    </row>
    <row r="159" spans="1:6" x14ac:dyDescent="0.25">
      <c r="A159" s="1">
        <v>40400</v>
      </c>
      <c r="B159" s="2">
        <v>1358.75</v>
      </c>
      <c r="C159" s="3">
        <v>1374.5</v>
      </c>
      <c r="D159" s="4">
        <v>1358.75</v>
      </c>
      <c r="E159" s="5">
        <v>1370.25</v>
      </c>
      <c r="F159" s="6" t="str">
        <f t="shared" si="2"/>
        <v>INCREASE</v>
      </c>
    </row>
    <row r="160" spans="1:6" x14ac:dyDescent="0.25">
      <c r="A160" s="1">
        <v>40401</v>
      </c>
      <c r="B160" s="2">
        <v>1370.75</v>
      </c>
      <c r="C160" s="3">
        <v>1394.9</v>
      </c>
      <c r="D160" s="4">
        <v>1370.75</v>
      </c>
      <c r="E160" s="5">
        <v>1381.2</v>
      </c>
      <c r="F160" s="6" t="str">
        <f t="shared" si="2"/>
        <v>INCREASE</v>
      </c>
    </row>
    <row r="161" spans="1:6" x14ac:dyDescent="0.25">
      <c r="A161" s="1">
        <v>40402</v>
      </c>
      <c r="B161" s="2">
        <v>1381.6</v>
      </c>
      <c r="C161" s="3">
        <v>1398.9</v>
      </c>
      <c r="D161" s="4">
        <v>1376.9</v>
      </c>
      <c r="E161" s="5">
        <v>1386.05</v>
      </c>
      <c r="F161" s="6" t="str">
        <f t="shared" si="2"/>
        <v>INCREASE</v>
      </c>
    </row>
    <row r="162" spans="1:6" x14ac:dyDescent="0.25">
      <c r="A162" s="1">
        <v>40403</v>
      </c>
      <c r="B162" s="2">
        <v>1386.3</v>
      </c>
      <c r="C162" s="3">
        <v>1390.45</v>
      </c>
      <c r="D162" s="4">
        <v>1374.9</v>
      </c>
      <c r="E162" s="5">
        <v>1386.95</v>
      </c>
      <c r="F162" s="6" t="str">
        <f t="shared" si="2"/>
        <v>INCREASE</v>
      </c>
    </row>
    <row r="163" spans="1:6" x14ac:dyDescent="0.25">
      <c r="A163" s="1">
        <v>40406</v>
      </c>
      <c r="B163" s="2">
        <v>1387.35</v>
      </c>
      <c r="C163" s="3">
        <v>1396.1</v>
      </c>
      <c r="D163" s="4">
        <v>1377.75</v>
      </c>
      <c r="E163" s="5">
        <v>1381.25</v>
      </c>
      <c r="F163" s="6" t="str">
        <f t="shared" si="2"/>
        <v>DECREASE</v>
      </c>
    </row>
    <row r="164" spans="1:6" x14ac:dyDescent="0.25">
      <c r="A164" s="1">
        <v>40407</v>
      </c>
      <c r="B164" s="2">
        <v>1379.6</v>
      </c>
      <c r="C164" s="3">
        <v>1383.45</v>
      </c>
      <c r="D164" s="4">
        <v>1368.25</v>
      </c>
      <c r="E164" s="5">
        <v>1369.85</v>
      </c>
      <c r="F164" s="6" t="str">
        <f t="shared" si="2"/>
        <v>DECREASE</v>
      </c>
    </row>
    <row r="165" spans="1:6" x14ac:dyDescent="0.25">
      <c r="A165" s="1">
        <v>40408</v>
      </c>
      <c r="B165" s="2">
        <v>1368.65</v>
      </c>
      <c r="C165" s="3">
        <v>1373.55</v>
      </c>
      <c r="D165" s="4">
        <v>1360.65</v>
      </c>
      <c r="E165" s="5">
        <v>1367.7</v>
      </c>
      <c r="F165" s="6" t="str">
        <f t="shared" si="2"/>
        <v>DECREASE</v>
      </c>
    </row>
    <row r="166" spans="1:6" x14ac:dyDescent="0.25">
      <c r="A166" s="1">
        <v>40409</v>
      </c>
      <c r="B166" s="2">
        <v>1369.9</v>
      </c>
      <c r="C166" s="3">
        <v>1384.85</v>
      </c>
      <c r="D166" s="4">
        <v>1369.8</v>
      </c>
      <c r="E166" s="5">
        <v>1375.95</v>
      </c>
      <c r="F166" s="6" t="str">
        <f t="shared" si="2"/>
        <v>INCREASE</v>
      </c>
    </row>
    <row r="167" spans="1:6" x14ac:dyDescent="0.25">
      <c r="A167" s="1">
        <v>40410</v>
      </c>
      <c r="B167" s="2">
        <v>1376.5</v>
      </c>
      <c r="C167" s="3">
        <v>1397.3</v>
      </c>
      <c r="D167" s="4">
        <v>1375.9</v>
      </c>
      <c r="E167" s="5">
        <v>1394.1</v>
      </c>
      <c r="F167" s="6" t="str">
        <f t="shared" si="2"/>
        <v>INCREASE</v>
      </c>
    </row>
    <row r="168" spans="1:6" x14ac:dyDescent="0.25">
      <c r="A168" s="1">
        <v>40413</v>
      </c>
      <c r="B168" s="2">
        <v>1395.95</v>
      </c>
      <c r="C168" s="3">
        <v>1433.15</v>
      </c>
      <c r="D168" s="4">
        <v>1395.95</v>
      </c>
      <c r="E168" s="5">
        <v>1427.75</v>
      </c>
      <c r="F168" s="6" t="str">
        <f t="shared" si="2"/>
        <v>INCREASE</v>
      </c>
    </row>
    <row r="169" spans="1:6" x14ac:dyDescent="0.25">
      <c r="A169" s="1">
        <v>40414</v>
      </c>
      <c r="B169" s="2">
        <v>1428.05</v>
      </c>
      <c r="C169" s="3">
        <v>1434.65</v>
      </c>
      <c r="D169" s="4">
        <v>1420.9</v>
      </c>
      <c r="E169" s="5">
        <v>1428.25</v>
      </c>
      <c r="F169" s="6" t="str">
        <f t="shared" si="2"/>
        <v>INCREASE</v>
      </c>
    </row>
    <row r="170" spans="1:6" x14ac:dyDescent="0.25">
      <c r="A170" s="1">
        <v>40415</v>
      </c>
      <c r="B170" s="2">
        <v>1430.9</v>
      </c>
      <c r="C170" s="3">
        <v>1444.45</v>
      </c>
      <c r="D170" s="4">
        <v>1421</v>
      </c>
      <c r="E170" s="5">
        <v>1435.35</v>
      </c>
      <c r="F170" s="6" t="str">
        <f t="shared" si="2"/>
        <v>INCREASE</v>
      </c>
    </row>
    <row r="171" spans="1:6" x14ac:dyDescent="0.25">
      <c r="A171" s="1">
        <v>40416</v>
      </c>
      <c r="B171" s="2">
        <v>1434.7</v>
      </c>
      <c r="C171" s="3">
        <v>1450.2</v>
      </c>
      <c r="D171" s="4">
        <v>1424.35</v>
      </c>
      <c r="E171" s="5">
        <v>1439.75</v>
      </c>
      <c r="F171" s="6" t="str">
        <f t="shared" si="2"/>
        <v>INCREASE</v>
      </c>
    </row>
    <row r="172" spans="1:6" x14ac:dyDescent="0.25">
      <c r="A172" s="1">
        <v>40417</v>
      </c>
      <c r="B172" s="2">
        <v>1440.6</v>
      </c>
      <c r="C172" s="3">
        <v>1453.15</v>
      </c>
      <c r="D172" s="4">
        <v>1440.6</v>
      </c>
      <c r="E172" s="5">
        <v>1450.05</v>
      </c>
      <c r="F172" s="6" t="str">
        <f t="shared" si="2"/>
        <v>INCREASE</v>
      </c>
    </row>
    <row r="173" spans="1:6" x14ac:dyDescent="0.25">
      <c r="A173" s="1">
        <v>40420</v>
      </c>
      <c r="B173" s="2">
        <v>1449.35</v>
      </c>
      <c r="C173" s="3">
        <v>1469</v>
      </c>
      <c r="D173" s="4">
        <v>1448.95</v>
      </c>
      <c r="E173" s="5">
        <v>1456.35</v>
      </c>
      <c r="F173" s="6" t="str">
        <f t="shared" si="2"/>
        <v>INCREASE</v>
      </c>
    </row>
    <row r="174" spans="1:6" x14ac:dyDescent="0.25">
      <c r="A174" s="1">
        <v>40421</v>
      </c>
      <c r="B174" s="2">
        <v>1457.1</v>
      </c>
      <c r="C174" s="3">
        <v>1470.55</v>
      </c>
      <c r="D174" s="4">
        <v>1447.8</v>
      </c>
      <c r="E174" s="5">
        <v>1467.65</v>
      </c>
      <c r="F174" s="6" t="str">
        <f t="shared" si="2"/>
        <v>INCREASE</v>
      </c>
    </row>
    <row r="175" spans="1:6" x14ac:dyDescent="0.25">
      <c r="A175" s="1">
        <v>40422</v>
      </c>
      <c r="B175" s="2">
        <v>1467.65</v>
      </c>
      <c r="C175" s="3">
        <v>1482</v>
      </c>
      <c r="D175" s="4">
        <v>1452.6</v>
      </c>
      <c r="E175" s="5">
        <v>1456.15</v>
      </c>
      <c r="F175" s="6" t="str">
        <f t="shared" si="2"/>
        <v>DECREASE</v>
      </c>
    </row>
    <row r="176" spans="1:6" x14ac:dyDescent="0.25">
      <c r="A176" s="1">
        <v>40423</v>
      </c>
      <c r="B176" s="2">
        <v>1456.75</v>
      </c>
      <c r="C176" s="3">
        <v>1466.65</v>
      </c>
      <c r="D176" s="4">
        <v>1437.85</v>
      </c>
      <c r="E176" s="5">
        <v>1445.3</v>
      </c>
      <c r="F176" s="6" t="str">
        <f t="shared" si="2"/>
        <v>DECREASE</v>
      </c>
    </row>
    <row r="177" spans="1:6" x14ac:dyDescent="0.25">
      <c r="A177" s="1">
        <v>40424</v>
      </c>
      <c r="B177" s="2">
        <v>1443.25</v>
      </c>
      <c r="C177" s="3">
        <v>1451.05</v>
      </c>
      <c r="D177" s="4">
        <v>1411.55</v>
      </c>
      <c r="E177" s="5">
        <v>1417.2</v>
      </c>
      <c r="F177" s="6" t="str">
        <f t="shared" si="2"/>
        <v>DECREASE</v>
      </c>
    </row>
    <row r="178" spans="1:6" x14ac:dyDescent="0.25">
      <c r="A178" s="1">
        <v>40427</v>
      </c>
      <c r="B178" s="2">
        <v>1416.05</v>
      </c>
      <c r="C178" s="3">
        <v>1416.05</v>
      </c>
      <c r="D178" s="4">
        <v>1352.1</v>
      </c>
      <c r="E178" s="5">
        <v>1354.35</v>
      </c>
      <c r="F178" s="6" t="str">
        <f t="shared" si="2"/>
        <v>DECREASE</v>
      </c>
    </row>
    <row r="179" spans="1:6" x14ac:dyDescent="0.25">
      <c r="A179" s="1">
        <v>40428</v>
      </c>
      <c r="B179" s="2">
        <v>1351.8</v>
      </c>
      <c r="C179" s="3">
        <v>1361.7</v>
      </c>
      <c r="D179" s="4">
        <v>1295.3</v>
      </c>
      <c r="E179" s="5">
        <v>1317</v>
      </c>
      <c r="F179" s="6" t="str">
        <f t="shared" si="2"/>
        <v>DECREASE</v>
      </c>
    </row>
    <row r="180" spans="1:6" x14ac:dyDescent="0.25">
      <c r="A180" s="1">
        <v>40429</v>
      </c>
      <c r="B180" s="2">
        <v>1317.8</v>
      </c>
      <c r="C180" s="3">
        <v>1351.1</v>
      </c>
      <c r="D180" s="4">
        <v>1311.1</v>
      </c>
      <c r="E180" s="5">
        <v>1342.9</v>
      </c>
      <c r="F180" s="6" t="str">
        <f t="shared" si="2"/>
        <v>INCREASE</v>
      </c>
    </row>
    <row r="181" spans="1:6" x14ac:dyDescent="0.25">
      <c r="A181" s="1">
        <v>40430</v>
      </c>
      <c r="B181" s="2">
        <v>1341.65</v>
      </c>
      <c r="C181" s="3">
        <v>1347.4</v>
      </c>
      <c r="D181" s="4">
        <v>1325.75</v>
      </c>
      <c r="E181" s="5">
        <v>1329.85</v>
      </c>
      <c r="F181" s="6" t="str">
        <f t="shared" si="2"/>
        <v>DECREASE</v>
      </c>
    </row>
    <row r="182" spans="1:6" x14ac:dyDescent="0.25">
      <c r="A182" s="1">
        <v>40431</v>
      </c>
      <c r="B182" s="2">
        <v>1329.1</v>
      </c>
      <c r="C182" s="3">
        <v>1329.1</v>
      </c>
      <c r="D182" s="4">
        <v>1261.2</v>
      </c>
      <c r="E182" s="5">
        <v>1266.45</v>
      </c>
      <c r="F182" s="6" t="str">
        <f t="shared" si="2"/>
        <v>DECREASE</v>
      </c>
    </row>
    <row r="183" spans="1:6" x14ac:dyDescent="0.25">
      <c r="A183" s="1">
        <v>40434</v>
      </c>
      <c r="B183" s="2">
        <v>1268.4000000000001</v>
      </c>
      <c r="C183" s="3">
        <v>1305.0999999999999</v>
      </c>
      <c r="D183" s="4">
        <v>1268.4000000000001</v>
      </c>
      <c r="E183" s="5">
        <v>1292.55</v>
      </c>
      <c r="F183" s="6" t="str">
        <f t="shared" si="2"/>
        <v>INCREASE</v>
      </c>
    </row>
    <row r="184" spans="1:6" x14ac:dyDescent="0.25">
      <c r="A184" s="1">
        <v>40435</v>
      </c>
      <c r="B184" s="2">
        <v>1292.9000000000001</v>
      </c>
      <c r="C184" s="3">
        <v>1298.25</v>
      </c>
      <c r="D184" s="4">
        <v>1261</v>
      </c>
      <c r="E184" s="5">
        <v>1267.9000000000001</v>
      </c>
      <c r="F184" s="6" t="str">
        <f t="shared" si="2"/>
        <v>DECREASE</v>
      </c>
    </row>
    <row r="185" spans="1:6" x14ac:dyDescent="0.25">
      <c r="A185" s="1">
        <v>40436</v>
      </c>
      <c r="B185" s="2">
        <v>1267.45</v>
      </c>
      <c r="C185" s="3">
        <v>1299</v>
      </c>
      <c r="D185" s="4">
        <v>1249.3499999999999</v>
      </c>
      <c r="E185" s="5">
        <v>1292.55</v>
      </c>
      <c r="F185" s="6" t="str">
        <f t="shared" si="2"/>
        <v>INCREASE</v>
      </c>
    </row>
    <row r="186" spans="1:6" x14ac:dyDescent="0.25">
      <c r="A186" s="1">
        <v>40437</v>
      </c>
      <c r="B186" s="2">
        <v>1292.4000000000001</v>
      </c>
      <c r="C186" s="3">
        <v>1302.75</v>
      </c>
      <c r="D186" s="4">
        <v>1260.8</v>
      </c>
      <c r="E186" s="5">
        <v>1266.4000000000001</v>
      </c>
      <c r="F186" s="6" t="str">
        <f t="shared" si="2"/>
        <v>DECREASE</v>
      </c>
    </row>
    <row r="187" spans="1:6" x14ac:dyDescent="0.25">
      <c r="A187" s="1">
        <v>40438</v>
      </c>
      <c r="B187" s="2">
        <v>1267.3</v>
      </c>
      <c r="C187" s="3">
        <v>1284.1500000000001</v>
      </c>
      <c r="D187" s="4">
        <v>1264.4000000000001</v>
      </c>
      <c r="E187" s="5">
        <v>1271.6500000000001</v>
      </c>
      <c r="F187" s="6" t="str">
        <f t="shared" si="2"/>
        <v>INCREASE</v>
      </c>
    </row>
    <row r="188" spans="1:6" x14ac:dyDescent="0.25">
      <c r="A188" s="1">
        <v>40441</v>
      </c>
      <c r="B188" s="2">
        <v>1270.75</v>
      </c>
      <c r="C188" s="3">
        <v>1288.1500000000001</v>
      </c>
      <c r="D188" s="4">
        <v>1254.3499999999999</v>
      </c>
      <c r="E188" s="5">
        <v>1282</v>
      </c>
      <c r="F188" s="6" t="str">
        <f t="shared" si="2"/>
        <v>INCREASE</v>
      </c>
    </row>
    <row r="189" spans="1:6" x14ac:dyDescent="0.25">
      <c r="A189" s="1">
        <v>40442</v>
      </c>
      <c r="B189" s="2">
        <v>1281.45</v>
      </c>
      <c r="C189" s="3">
        <v>1300.05</v>
      </c>
      <c r="D189" s="4">
        <v>1275.8</v>
      </c>
      <c r="E189" s="5">
        <v>1297.8</v>
      </c>
      <c r="F189" s="6" t="str">
        <f t="shared" si="2"/>
        <v>INCREASE</v>
      </c>
    </row>
    <row r="190" spans="1:6" x14ac:dyDescent="0.25">
      <c r="A190" s="1">
        <v>40443</v>
      </c>
      <c r="B190" s="2">
        <v>1296.0999999999999</v>
      </c>
      <c r="C190" s="3">
        <v>1306.45</v>
      </c>
      <c r="D190" s="4">
        <v>1282.5</v>
      </c>
      <c r="E190" s="5">
        <v>1284.75</v>
      </c>
      <c r="F190" s="6" t="str">
        <f t="shared" si="2"/>
        <v>DECREASE</v>
      </c>
    </row>
    <row r="191" spans="1:6" x14ac:dyDescent="0.25">
      <c r="A191" s="1">
        <v>40444</v>
      </c>
      <c r="B191" s="2">
        <v>1284.3499999999999</v>
      </c>
      <c r="C191" s="3">
        <v>1287.8499999999999</v>
      </c>
      <c r="D191" s="4">
        <v>1262.6500000000001</v>
      </c>
      <c r="E191" s="5">
        <v>1285</v>
      </c>
      <c r="F191" s="6" t="str">
        <f t="shared" si="2"/>
        <v>INCREASE</v>
      </c>
    </row>
    <row r="192" spans="1:6" x14ac:dyDescent="0.25">
      <c r="A192" s="1">
        <v>40445</v>
      </c>
      <c r="B192" s="2">
        <v>1285.05</v>
      </c>
      <c r="C192" s="3">
        <v>1286.3499999999999</v>
      </c>
      <c r="D192" s="4">
        <v>1264.2</v>
      </c>
      <c r="E192" s="5">
        <v>1267.3</v>
      </c>
      <c r="F192" s="6" t="str">
        <f t="shared" si="2"/>
        <v>DECREASE</v>
      </c>
    </row>
    <row r="193" spans="1:6" x14ac:dyDescent="0.25">
      <c r="A193" s="1">
        <v>40448</v>
      </c>
      <c r="B193" s="2">
        <v>1268.7</v>
      </c>
      <c r="C193" s="3">
        <v>1272.75</v>
      </c>
      <c r="D193" s="4">
        <v>1230.05</v>
      </c>
      <c r="E193" s="5">
        <v>1238.95</v>
      </c>
      <c r="F193" s="6" t="str">
        <f t="shared" si="2"/>
        <v>DECREASE</v>
      </c>
    </row>
    <row r="194" spans="1:6" x14ac:dyDescent="0.25">
      <c r="A194" s="1">
        <v>40449</v>
      </c>
      <c r="B194" s="2">
        <v>1232.8499999999999</v>
      </c>
      <c r="C194" s="3">
        <v>1234.0999999999999</v>
      </c>
      <c r="D194" s="4">
        <v>1193.8</v>
      </c>
      <c r="E194" s="5">
        <v>1201.9000000000001</v>
      </c>
      <c r="F194" s="6" t="str">
        <f t="shared" si="2"/>
        <v>DECREASE</v>
      </c>
    </row>
    <row r="195" spans="1:6" x14ac:dyDescent="0.25">
      <c r="A195" s="1">
        <v>40450</v>
      </c>
      <c r="B195" s="2">
        <v>1201.3</v>
      </c>
      <c r="C195" s="3">
        <v>1214.3499999999999</v>
      </c>
      <c r="D195" s="4">
        <v>1185.0999999999999</v>
      </c>
      <c r="E195" s="5">
        <v>1206.25</v>
      </c>
      <c r="F195" s="6" t="str">
        <f t="shared" ref="F195:F258" si="3">IF(E195&gt;=E194,"INCREASE","DECREASE")</f>
        <v>INCREASE</v>
      </c>
    </row>
    <row r="196" spans="1:6" x14ac:dyDescent="0.25">
      <c r="A196" s="1">
        <v>40451</v>
      </c>
      <c r="B196" s="2">
        <v>1205.7</v>
      </c>
      <c r="C196" s="3">
        <v>1205.7</v>
      </c>
      <c r="D196" s="4">
        <v>1167.5</v>
      </c>
      <c r="E196" s="5">
        <v>1176.75</v>
      </c>
      <c r="F196" s="6" t="str">
        <f t="shared" si="3"/>
        <v>DECREASE</v>
      </c>
    </row>
    <row r="197" spans="1:6" x14ac:dyDescent="0.25">
      <c r="A197" s="1">
        <v>40452</v>
      </c>
      <c r="B197" s="2">
        <v>1177.8499999999999</v>
      </c>
      <c r="C197" s="3">
        <v>1228.8</v>
      </c>
      <c r="D197" s="4">
        <v>1173.3499999999999</v>
      </c>
      <c r="E197" s="5">
        <v>1175.45</v>
      </c>
      <c r="F197" s="6" t="str">
        <f t="shared" si="3"/>
        <v>DECREASE</v>
      </c>
    </row>
    <row r="198" spans="1:6" x14ac:dyDescent="0.25">
      <c r="A198" s="1">
        <v>40455</v>
      </c>
      <c r="B198" s="2">
        <v>1174.3</v>
      </c>
      <c r="C198" s="3">
        <v>1174.3</v>
      </c>
      <c r="D198" s="4">
        <v>1140.5999999999999</v>
      </c>
      <c r="E198" s="5">
        <v>1158.05</v>
      </c>
      <c r="F198" s="6" t="str">
        <f t="shared" si="3"/>
        <v>DECREASE</v>
      </c>
    </row>
    <row r="199" spans="1:6" x14ac:dyDescent="0.25">
      <c r="A199" s="1">
        <v>40456</v>
      </c>
      <c r="B199" s="2">
        <v>1157.05</v>
      </c>
      <c r="C199" s="3">
        <v>1157.05</v>
      </c>
      <c r="D199" s="4">
        <v>1122.8</v>
      </c>
      <c r="E199" s="5">
        <v>1136</v>
      </c>
      <c r="F199" s="6" t="str">
        <f t="shared" si="3"/>
        <v>DECREASE</v>
      </c>
    </row>
    <row r="200" spans="1:6" x14ac:dyDescent="0.25">
      <c r="A200" s="1">
        <v>40457</v>
      </c>
      <c r="B200" s="2">
        <v>1135.6500000000001</v>
      </c>
      <c r="C200" s="3">
        <v>1171.5</v>
      </c>
      <c r="D200" s="4">
        <v>1108.2</v>
      </c>
      <c r="E200" s="5">
        <v>1166.1500000000001</v>
      </c>
      <c r="F200" s="6" t="str">
        <f t="shared" si="3"/>
        <v>INCREASE</v>
      </c>
    </row>
    <row r="201" spans="1:6" x14ac:dyDescent="0.25">
      <c r="A201" s="1">
        <v>40458</v>
      </c>
      <c r="B201" s="2">
        <v>1166.2</v>
      </c>
      <c r="C201" s="3">
        <v>1202.7</v>
      </c>
      <c r="D201" s="4">
        <v>1166.2</v>
      </c>
      <c r="E201" s="5">
        <v>1172</v>
      </c>
      <c r="F201" s="6" t="str">
        <f t="shared" si="3"/>
        <v>INCREASE</v>
      </c>
    </row>
    <row r="202" spans="1:6" x14ac:dyDescent="0.25">
      <c r="A202" s="1">
        <v>40459</v>
      </c>
      <c r="B202" s="2">
        <v>1171.75</v>
      </c>
      <c r="C202" s="3">
        <v>1172.1500000000001</v>
      </c>
      <c r="D202" s="4">
        <v>1141.45</v>
      </c>
      <c r="E202" s="5">
        <v>1143.95</v>
      </c>
      <c r="F202" s="6" t="str">
        <f t="shared" si="3"/>
        <v>DECREASE</v>
      </c>
    </row>
    <row r="203" spans="1:6" x14ac:dyDescent="0.25">
      <c r="A203" s="1">
        <v>40462</v>
      </c>
      <c r="B203" s="2">
        <v>1143</v>
      </c>
      <c r="C203" s="3">
        <v>1155.3499999999999</v>
      </c>
      <c r="D203" s="4">
        <v>1132.9000000000001</v>
      </c>
      <c r="E203" s="5">
        <v>1152.45</v>
      </c>
      <c r="F203" s="6" t="str">
        <f t="shared" si="3"/>
        <v>INCREASE</v>
      </c>
    </row>
    <row r="204" spans="1:6" x14ac:dyDescent="0.25">
      <c r="A204" s="1">
        <v>40463</v>
      </c>
      <c r="B204" s="2">
        <v>1158.2</v>
      </c>
      <c r="C204" s="3">
        <v>1190.4000000000001</v>
      </c>
      <c r="D204" s="4">
        <v>1157.25</v>
      </c>
      <c r="E204" s="5">
        <v>1183.9000000000001</v>
      </c>
      <c r="F204" s="6" t="str">
        <f t="shared" si="3"/>
        <v>INCREASE</v>
      </c>
    </row>
    <row r="205" spans="1:6" x14ac:dyDescent="0.25">
      <c r="A205" s="1">
        <v>40464</v>
      </c>
      <c r="B205" s="2">
        <v>1182.8</v>
      </c>
      <c r="C205" s="3">
        <v>1188.2</v>
      </c>
      <c r="D205" s="4">
        <v>1176.5999999999999</v>
      </c>
      <c r="E205" s="5">
        <v>1186.3</v>
      </c>
      <c r="F205" s="6" t="str">
        <f t="shared" si="3"/>
        <v>INCREASE</v>
      </c>
    </row>
    <row r="206" spans="1:6" x14ac:dyDescent="0.25">
      <c r="A206" s="1">
        <v>40465</v>
      </c>
      <c r="B206" s="2">
        <v>1186.95</v>
      </c>
      <c r="C206" s="3">
        <v>1192.9000000000001</v>
      </c>
      <c r="D206" s="4">
        <v>1171.8499999999999</v>
      </c>
      <c r="E206" s="5">
        <v>1178.7</v>
      </c>
      <c r="F206" s="6" t="str">
        <f t="shared" si="3"/>
        <v>DECREASE</v>
      </c>
    </row>
    <row r="207" spans="1:6" x14ac:dyDescent="0.25">
      <c r="A207" s="1">
        <v>40466</v>
      </c>
      <c r="B207" s="2">
        <v>1178.75</v>
      </c>
      <c r="C207" s="3">
        <v>1185.8</v>
      </c>
      <c r="D207" s="4">
        <v>1164.25</v>
      </c>
      <c r="E207" s="5">
        <v>1167.1500000000001</v>
      </c>
      <c r="F207" s="6" t="str">
        <f t="shared" si="3"/>
        <v>DECREASE</v>
      </c>
    </row>
    <row r="208" spans="1:6" x14ac:dyDescent="0.25">
      <c r="A208" s="1">
        <v>40469</v>
      </c>
      <c r="B208" s="2">
        <v>1167.2</v>
      </c>
      <c r="C208" s="3">
        <v>1175.5999999999999</v>
      </c>
      <c r="D208" s="4">
        <v>1155.1500000000001</v>
      </c>
      <c r="E208" s="5">
        <v>1172.75</v>
      </c>
      <c r="F208" s="6" t="str">
        <f t="shared" si="3"/>
        <v>INCREASE</v>
      </c>
    </row>
    <row r="209" spans="1:6" x14ac:dyDescent="0.25">
      <c r="A209" s="1">
        <v>40470</v>
      </c>
      <c r="B209" s="2">
        <v>1178.25</v>
      </c>
      <c r="C209" s="3">
        <v>1203.8499999999999</v>
      </c>
      <c r="D209" s="4">
        <v>1177.0999999999999</v>
      </c>
      <c r="E209" s="5">
        <v>1200.8</v>
      </c>
      <c r="F209" s="6" t="str">
        <f t="shared" si="3"/>
        <v>INCREASE</v>
      </c>
    </row>
    <row r="210" spans="1:6" x14ac:dyDescent="0.25">
      <c r="A210" s="1">
        <v>40471</v>
      </c>
      <c r="B210" s="2">
        <v>1201.25</v>
      </c>
      <c r="C210" s="3">
        <v>1226.3499999999999</v>
      </c>
      <c r="D210" s="4">
        <v>1199.75</v>
      </c>
      <c r="E210" s="5">
        <v>1224.8499999999999</v>
      </c>
      <c r="F210" s="6" t="str">
        <f t="shared" si="3"/>
        <v>INCREASE</v>
      </c>
    </row>
    <row r="211" spans="1:6" x14ac:dyDescent="0.25">
      <c r="A211" s="1">
        <v>40472</v>
      </c>
      <c r="B211" s="2">
        <v>1225</v>
      </c>
      <c r="C211" s="3">
        <v>1249.2</v>
      </c>
      <c r="D211" s="4">
        <v>1225</v>
      </c>
      <c r="E211" s="5">
        <v>1242.05</v>
      </c>
      <c r="F211" s="6" t="str">
        <f t="shared" si="3"/>
        <v>INCREASE</v>
      </c>
    </row>
    <row r="212" spans="1:6" x14ac:dyDescent="0.25">
      <c r="A212" s="1">
        <v>40473</v>
      </c>
      <c r="B212" s="2">
        <v>1242.1500000000001</v>
      </c>
      <c r="C212" s="3">
        <v>1261.4000000000001</v>
      </c>
      <c r="D212" s="4">
        <v>1236.6500000000001</v>
      </c>
      <c r="E212" s="5">
        <v>1240.25</v>
      </c>
      <c r="F212" s="6" t="str">
        <f t="shared" si="3"/>
        <v>DECREASE</v>
      </c>
    </row>
    <row r="213" spans="1:6" x14ac:dyDescent="0.25">
      <c r="A213" s="1">
        <v>40476</v>
      </c>
      <c r="B213" s="2">
        <v>1239</v>
      </c>
      <c r="C213" s="3">
        <v>1249.0999999999999</v>
      </c>
      <c r="D213" s="4">
        <v>1232.3499999999999</v>
      </c>
      <c r="E213" s="5">
        <v>1246.75</v>
      </c>
      <c r="F213" s="6" t="str">
        <f t="shared" si="3"/>
        <v>INCREASE</v>
      </c>
    </row>
    <row r="214" spans="1:6" x14ac:dyDescent="0.25">
      <c r="A214" s="1">
        <v>40477</v>
      </c>
      <c r="B214" s="2">
        <v>1246.6500000000001</v>
      </c>
      <c r="C214" s="3">
        <v>1277.25</v>
      </c>
      <c r="D214" s="4">
        <v>1246.6500000000001</v>
      </c>
      <c r="E214" s="5">
        <v>1266.8</v>
      </c>
      <c r="F214" s="6" t="str">
        <f t="shared" si="3"/>
        <v>INCREASE</v>
      </c>
    </row>
    <row r="215" spans="1:6" x14ac:dyDescent="0.25">
      <c r="A215" s="1">
        <v>40478</v>
      </c>
      <c r="B215" s="2">
        <v>1266.75</v>
      </c>
      <c r="C215" s="3">
        <v>1275.55</v>
      </c>
      <c r="D215" s="4">
        <v>1255.95</v>
      </c>
      <c r="E215" s="5">
        <v>1269.95</v>
      </c>
      <c r="F215" s="6" t="str">
        <f t="shared" si="3"/>
        <v>INCREASE</v>
      </c>
    </row>
    <row r="216" spans="1:6" x14ac:dyDescent="0.25">
      <c r="A216" s="1">
        <v>40479</v>
      </c>
      <c r="B216" s="2">
        <v>1271.3499999999999</v>
      </c>
      <c r="C216" s="3">
        <v>1271.4000000000001</v>
      </c>
      <c r="D216" s="4">
        <v>1237.5</v>
      </c>
      <c r="E216" s="5">
        <v>1239.55</v>
      </c>
      <c r="F216" s="6" t="str">
        <f t="shared" si="3"/>
        <v>DECREASE</v>
      </c>
    </row>
    <row r="217" spans="1:6" x14ac:dyDescent="0.25">
      <c r="A217" s="1">
        <v>40480</v>
      </c>
      <c r="B217" s="2">
        <v>1239.3499999999999</v>
      </c>
      <c r="C217" s="3">
        <v>1239.3499999999999</v>
      </c>
      <c r="D217" s="4">
        <v>1199.95</v>
      </c>
      <c r="E217" s="5">
        <v>1208.05</v>
      </c>
      <c r="F217" s="6" t="str">
        <f t="shared" si="3"/>
        <v>DECREASE</v>
      </c>
    </row>
    <row r="218" spans="1:6" x14ac:dyDescent="0.25">
      <c r="A218" s="1">
        <v>40483</v>
      </c>
      <c r="B218" s="2">
        <v>1207.2</v>
      </c>
      <c r="C218" s="3">
        <v>1246.9000000000001</v>
      </c>
      <c r="D218" s="4">
        <v>1207.05</v>
      </c>
      <c r="E218" s="5">
        <v>1242.8499999999999</v>
      </c>
      <c r="F218" s="6" t="str">
        <f t="shared" si="3"/>
        <v>INCREASE</v>
      </c>
    </row>
    <row r="219" spans="1:6" x14ac:dyDescent="0.25">
      <c r="A219" s="1">
        <v>40484</v>
      </c>
      <c r="B219" s="2">
        <v>1245</v>
      </c>
      <c r="C219" s="3">
        <v>1270.0999999999999</v>
      </c>
      <c r="D219" s="4">
        <v>1243.2</v>
      </c>
      <c r="E219" s="5">
        <v>1247.05</v>
      </c>
      <c r="F219" s="6" t="str">
        <f t="shared" si="3"/>
        <v>INCREASE</v>
      </c>
    </row>
    <row r="220" spans="1:6" x14ac:dyDescent="0.25">
      <c r="A220" s="1">
        <v>40485</v>
      </c>
      <c r="B220" s="2">
        <v>1246.5999999999999</v>
      </c>
      <c r="C220" s="3">
        <v>1254.55</v>
      </c>
      <c r="D220" s="4">
        <v>1228.5999999999999</v>
      </c>
      <c r="E220" s="5">
        <v>1233.25</v>
      </c>
      <c r="F220" s="6" t="str">
        <f t="shared" si="3"/>
        <v>DECREASE</v>
      </c>
    </row>
    <row r="221" spans="1:6" x14ac:dyDescent="0.25">
      <c r="A221" s="1">
        <v>40486</v>
      </c>
      <c r="B221" s="2">
        <v>1232.3499999999999</v>
      </c>
      <c r="C221" s="3">
        <v>1238</v>
      </c>
      <c r="D221" s="4">
        <v>1216.9000000000001</v>
      </c>
      <c r="E221" s="5">
        <v>1236</v>
      </c>
      <c r="F221" s="6" t="str">
        <f t="shared" si="3"/>
        <v>INCREASE</v>
      </c>
    </row>
    <row r="222" spans="1:6" x14ac:dyDescent="0.25">
      <c r="A222" s="1">
        <v>40487</v>
      </c>
      <c r="B222" s="2">
        <v>1236</v>
      </c>
      <c r="C222" s="3">
        <v>1241.75</v>
      </c>
      <c r="D222" s="4">
        <v>1231.05</v>
      </c>
      <c r="E222" s="5">
        <v>1237.5999999999999</v>
      </c>
      <c r="F222" s="6" t="str">
        <f t="shared" si="3"/>
        <v>INCREASE</v>
      </c>
    </row>
    <row r="223" spans="1:6" x14ac:dyDescent="0.25">
      <c r="A223" s="1">
        <v>40490</v>
      </c>
      <c r="B223" s="2">
        <v>1236.95</v>
      </c>
      <c r="C223" s="3">
        <v>1237.8499999999999</v>
      </c>
      <c r="D223" s="4">
        <v>1224.3</v>
      </c>
      <c r="E223" s="5">
        <v>1235</v>
      </c>
      <c r="F223" s="6" t="str">
        <f t="shared" si="3"/>
        <v>DECREASE</v>
      </c>
    </row>
    <row r="224" spans="1:6" x14ac:dyDescent="0.25">
      <c r="A224" s="1">
        <v>40491</v>
      </c>
      <c r="B224" s="2">
        <v>1235.8499999999999</v>
      </c>
      <c r="C224" s="3">
        <v>1247.5</v>
      </c>
      <c r="D224" s="4">
        <v>1220.05</v>
      </c>
      <c r="E224" s="5">
        <v>1222.3499999999999</v>
      </c>
      <c r="F224" s="6" t="str">
        <f t="shared" si="3"/>
        <v>DECREASE</v>
      </c>
    </row>
    <row r="225" spans="1:6" x14ac:dyDescent="0.25">
      <c r="A225" s="1">
        <v>40492</v>
      </c>
      <c r="B225" s="2">
        <v>1221.2</v>
      </c>
      <c r="C225" s="3">
        <v>1223.05</v>
      </c>
      <c r="D225" s="4">
        <v>1209.8499999999999</v>
      </c>
      <c r="E225" s="5">
        <v>1216</v>
      </c>
      <c r="F225" s="6" t="str">
        <f t="shared" si="3"/>
        <v>DECREASE</v>
      </c>
    </row>
    <row r="226" spans="1:6" x14ac:dyDescent="0.25">
      <c r="A226" s="1">
        <v>40493</v>
      </c>
      <c r="B226" s="2">
        <v>1216.05</v>
      </c>
      <c r="C226" s="3">
        <v>1230</v>
      </c>
      <c r="D226" s="4">
        <v>1216.05</v>
      </c>
      <c r="E226" s="5">
        <v>1225.2</v>
      </c>
      <c r="F226" s="6" t="str">
        <f t="shared" si="3"/>
        <v>INCREASE</v>
      </c>
    </row>
    <row r="227" spans="1:6" x14ac:dyDescent="0.25">
      <c r="A227" s="1">
        <v>40494</v>
      </c>
      <c r="B227" s="2">
        <v>1225.4000000000001</v>
      </c>
      <c r="C227" s="3">
        <v>1254.45</v>
      </c>
      <c r="D227" s="4">
        <v>1225.3499999999999</v>
      </c>
      <c r="E227" s="5">
        <v>1252.9000000000001</v>
      </c>
      <c r="F227" s="6" t="str">
        <f t="shared" si="3"/>
        <v>INCREASE</v>
      </c>
    </row>
    <row r="228" spans="1:6" x14ac:dyDescent="0.25">
      <c r="A228" s="1">
        <v>40497</v>
      </c>
      <c r="B228" s="2">
        <v>1252.9000000000001</v>
      </c>
      <c r="C228" s="3">
        <v>1275.45</v>
      </c>
      <c r="D228" s="4">
        <v>1248.9000000000001</v>
      </c>
      <c r="E228" s="5">
        <v>1272.75</v>
      </c>
      <c r="F228" s="6" t="str">
        <f t="shared" si="3"/>
        <v>INCREASE</v>
      </c>
    </row>
    <row r="229" spans="1:6" x14ac:dyDescent="0.25">
      <c r="A229" s="1">
        <v>40498</v>
      </c>
      <c r="B229" s="2">
        <v>1272.25</v>
      </c>
      <c r="C229" s="3">
        <v>1281</v>
      </c>
      <c r="D229" s="4">
        <v>1253.45</v>
      </c>
      <c r="E229" s="5">
        <v>1264.75</v>
      </c>
      <c r="F229" s="6" t="str">
        <f t="shared" si="3"/>
        <v>DECREASE</v>
      </c>
    </row>
    <row r="230" spans="1:6" x14ac:dyDescent="0.25">
      <c r="A230" s="1">
        <v>40499</v>
      </c>
      <c r="B230" s="2">
        <v>1264.75</v>
      </c>
      <c r="C230" s="3">
        <v>1272.0999999999999</v>
      </c>
      <c r="D230" s="4">
        <v>1258.4000000000001</v>
      </c>
      <c r="E230" s="5">
        <v>1268.1500000000001</v>
      </c>
      <c r="F230" s="6" t="str">
        <f t="shared" si="3"/>
        <v>INCREASE</v>
      </c>
    </row>
    <row r="231" spans="1:6" x14ac:dyDescent="0.25">
      <c r="A231" s="1">
        <v>40500</v>
      </c>
      <c r="B231" s="2">
        <v>1268.0999999999999</v>
      </c>
      <c r="C231" s="3">
        <v>1280.5</v>
      </c>
      <c r="D231" s="4">
        <v>1255.2</v>
      </c>
      <c r="E231" s="5">
        <v>1276.2</v>
      </c>
      <c r="F231" s="6" t="str">
        <f t="shared" si="3"/>
        <v>INCREASE</v>
      </c>
    </row>
    <row r="232" spans="1:6" x14ac:dyDescent="0.25">
      <c r="A232" s="1">
        <v>40501</v>
      </c>
      <c r="B232" s="2">
        <v>1276.25</v>
      </c>
      <c r="C232" s="3">
        <v>1290</v>
      </c>
      <c r="D232" s="4">
        <v>1273.6500000000001</v>
      </c>
      <c r="E232" s="5">
        <v>1275.5999999999999</v>
      </c>
      <c r="F232" s="6" t="str">
        <f t="shared" si="3"/>
        <v>DECREASE</v>
      </c>
    </row>
    <row r="233" spans="1:6" x14ac:dyDescent="0.25">
      <c r="A233" s="1">
        <v>40504</v>
      </c>
      <c r="B233" s="2">
        <v>1275.7</v>
      </c>
      <c r="C233" s="3">
        <v>1288.2</v>
      </c>
      <c r="D233" s="4">
        <v>1275.5</v>
      </c>
      <c r="E233" s="5">
        <v>1284.6500000000001</v>
      </c>
      <c r="F233" s="6" t="str">
        <f t="shared" si="3"/>
        <v>INCREASE</v>
      </c>
    </row>
    <row r="234" spans="1:6" x14ac:dyDescent="0.25">
      <c r="A234" s="1">
        <v>40505</v>
      </c>
      <c r="B234" s="2">
        <v>1284.8499999999999</v>
      </c>
      <c r="C234" s="3">
        <v>1319.85</v>
      </c>
      <c r="D234" s="4">
        <v>1284.8499999999999</v>
      </c>
      <c r="E234" s="5">
        <v>1298.55</v>
      </c>
      <c r="F234" s="6" t="str">
        <f t="shared" si="3"/>
        <v>INCREASE</v>
      </c>
    </row>
    <row r="235" spans="1:6" x14ac:dyDescent="0.25">
      <c r="A235" s="1">
        <v>40506</v>
      </c>
      <c r="B235" s="2">
        <v>1298.9000000000001</v>
      </c>
      <c r="C235" s="3">
        <v>1308.45</v>
      </c>
      <c r="D235" s="4">
        <v>1295.0999999999999</v>
      </c>
      <c r="E235" s="5">
        <v>1302.5</v>
      </c>
      <c r="F235" s="6" t="str">
        <f t="shared" si="3"/>
        <v>INCREASE</v>
      </c>
    </row>
    <row r="236" spans="1:6" x14ac:dyDescent="0.25">
      <c r="A236" s="1">
        <v>40507</v>
      </c>
      <c r="B236" s="2">
        <v>1303.3</v>
      </c>
      <c r="C236" s="3">
        <v>1317.2</v>
      </c>
      <c r="D236" s="4">
        <v>1303.3</v>
      </c>
      <c r="E236" s="5">
        <v>1313.7</v>
      </c>
      <c r="F236" s="6" t="str">
        <f t="shared" si="3"/>
        <v>INCREASE</v>
      </c>
    </row>
    <row r="237" spans="1:6" x14ac:dyDescent="0.25">
      <c r="A237" s="1">
        <v>40508</v>
      </c>
      <c r="B237" s="2">
        <v>1313.7</v>
      </c>
      <c r="C237" s="3">
        <v>1333.5</v>
      </c>
      <c r="D237" s="4">
        <v>1313.7</v>
      </c>
      <c r="E237" s="5">
        <v>1332.15</v>
      </c>
      <c r="F237" s="6" t="str">
        <f t="shared" si="3"/>
        <v>INCREASE</v>
      </c>
    </row>
    <row r="238" spans="1:6" x14ac:dyDescent="0.25">
      <c r="A238" s="1">
        <v>40511</v>
      </c>
      <c r="B238" s="2">
        <v>1332.2</v>
      </c>
      <c r="C238" s="3">
        <v>1341.75</v>
      </c>
      <c r="D238" s="4">
        <v>1327.6</v>
      </c>
      <c r="E238" s="5">
        <v>1333.35</v>
      </c>
      <c r="F238" s="6" t="str">
        <f t="shared" si="3"/>
        <v>INCREASE</v>
      </c>
    </row>
    <row r="239" spans="1:6" x14ac:dyDescent="0.25">
      <c r="A239" s="1">
        <v>40512</v>
      </c>
      <c r="B239" s="2">
        <v>1333.8</v>
      </c>
      <c r="C239" s="3">
        <v>1360.8</v>
      </c>
      <c r="D239" s="4">
        <v>1333.8</v>
      </c>
      <c r="E239" s="5">
        <v>1354.3</v>
      </c>
      <c r="F239" s="6" t="str">
        <f t="shared" si="3"/>
        <v>INCREASE</v>
      </c>
    </row>
    <row r="240" spans="1:6" x14ac:dyDescent="0.25">
      <c r="A240" s="1">
        <v>40513</v>
      </c>
      <c r="B240" s="2">
        <v>1354.45</v>
      </c>
      <c r="C240" s="3">
        <v>1369.5</v>
      </c>
      <c r="D240" s="4">
        <v>1346.15</v>
      </c>
      <c r="E240" s="5">
        <v>1349.35</v>
      </c>
      <c r="F240" s="6" t="str">
        <f t="shared" si="3"/>
        <v>DECREASE</v>
      </c>
    </row>
    <row r="241" spans="1:6" x14ac:dyDescent="0.25">
      <c r="A241" s="1">
        <v>40514</v>
      </c>
      <c r="B241" s="2">
        <v>1349.25</v>
      </c>
      <c r="C241" s="3">
        <v>1349.25</v>
      </c>
      <c r="D241" s="4">
        <v>1308.1500000000001</v>
      </c>
      <c r="E241" s="5">
        <v>1312.6</v>
      </c>
      <c r="F241" s="6" t="str">
        <f t="shared" si="3"/>
        <v>DECREASE</v>
      </c>
    </row>
    <row r="242" spans="1:6" x14ac:dyDescent="0.25">
      <c r="A242" s="1">
        <v>40515</v>
      </c>
      <c r="B242" s="2">
        <v>1310.1500000000001</v>
      </c>
      <c r="C242" s="3">
        <v>1321.65</v>
      </c>
      <c r="D242" s="4">
        <v>1297.2</v>
      </c>
      <c r="E242" s="5">
        <v>1317.6</v>
      </c>
      <c r="F242" s="6" t="str">
        <f t="shared" si="3"/>
        <v>INCREASE</v>
      </c>
    </row>
    <row r="243" spans="1:6" x14ac:dyDescent="0.25">
      <c r="A243" s="1">
        <v>40518</v>
      </c>
      <c r="B243" s="2">
        <v>1317.75</v>
      </c>
      <c r="C243" s="3">
        <v>1325.6</v>
      </c>
      <c r="D243" s="4">
        <v>1307</v>
      </c>
      <c r="E243" s="5">
        <v>1310.5</v>
      </c>
      <c r="F243" s="6" t="str">
        <f t="shared" si="3"/>
        <v>DECREASE</v>
      </c>
    </row>
    <row r="244" spans="1:6" x14ac:dyDescent="0.25">
      <c r="A244" s="1">
        <v>40519</v>
      </c>
      <c r="B244" s="2">
        <v>1312.8</v>
      </c>
      <c r="C244" s="3">
        <v>1313.4</v>
      </c>
      <c r="D244" s="4">
        <v>1285.45</v>
      </c>
      <c r="E244" s="5">
        <v>1295.25</v>
      </c>
      <c r="F244" s="6" t="str">
        <f t="shared" si="3"/>
        <v>DECREASE</v>
      </c>
    </row>
    <row r="245" spans="1:6" x14ac:dyDescent="0.25">
      <c r="A245" s="1">
        <v>40520</v>
      </c>
      <c r="B245" s="2">
        <v>1294.25</v>
      </c>
      <c r="C245" s="3">
        <v>1294.25</v>
      </c>
      <c r="D245" s="4">
        <v>1257.0999999999999</v>
      </c>
      <c r="E245" s="5">
        <v>1277.4000000000001</v>
      </c>
      <c r="F245" s="6" t="str">
        <f t="shared" si="3"/>
        <v>DECREASE</v>
      </c>
    </row>
    <row r="246" spans="1:6" x14ac:dyDescent="0.25">
      <c r="A246" s="1">
        <v>40521</v>
      </c>
      <c r="B246" s="2">
        <v>1278.95</v>
      </c>
      <c r="C246" s="3">
        <v>1292.8</v>
      </c>
      <c r="D246" s="4">
        <v>1237.3</v>
      </c>
      <c r="E246" s="5">
        <v>1242</v>
      </c>
      <c r="F246" s="6" t="str">
        <f t="shared" si="3"/>
        <v>DECREASE</v>
      </c>
    </row>
    <row r="247" spans="1:6" x14ac:dyDescent="0.25">
      <c r="A247" s="1">
        <v>40522</v>
      </c>
      <c r="B247" s="2">
        <v>1242.05</v>
      </c>
      <c r="C247" s="3">
        <v>1248.5</v>
      </c>
      <c r="D247" s="4">
        <v>1207.95</v>
      </c>
      <c r="E247" s="5">
        <v>1212</v>
      </c>
      <c r="F247" s="6" t="str">
        <f t="shared" si="3"/>
        <v>DECREASE</v>
      </c>
    </row>
    <row r="248" spans="1:6" x14ac:dyDescent="0.25">
      <c r="A248" s="1">
        <v>40525</v>
      </c>
      <c r="B248" s="2">
        <v>1212.1500000000001</v>
      </c>
      <c r="C248" s="3">
        <v>1239</v>
      </c>
      <c r="D248" s="4">
        <v>1208.75</v>
      </c>
      <c r="E248" s="5">
        <v>1228.3</v>
      </c>
      <c r="F248" s="6" t="str">
        <f t="shared" si="3"/>
        <v>INCREASE</v>
      </c>
    </row>
    <row r="249" spans="1:6" x14ac:dyDescent="0.25">
      <c r="A249" s="1">
        <v>40526</v>
      </c>
      <c r="B249" s="2">
        <v>1229.3499999999999</v>
      </c>
      <c r="C249" s="3">
        <v>1253.5999999999999</v>
      </c>
      <c r="D249" s="4">
        <v>1229.3499999999999</v>
      </c>
      <c r="E249" s="5">
        <v>1248.95</v>
      </c>
      <c r="F249" s="6" t="str">
        <f t="shared" si="3"/>
        <v>INCREASE</v>
      </c>
    </row>
    <row r="250" spans="1:6" x14ac:dyDescent="0.25">
      <c r="A250" s="1">
        <v>40527</v>
      </c>
      <c r="B250" s="2">
        <v>1249</v>
      </c>
      <c r="C250" s="3">
        <v>1265.9000000000001</v>
      </c>
      <c r="D250" s="4">
        <v>1242.25</v>
      </c>
      <c r="E250" s="5">
        <v>1263.55</v>
      </c>
      <c r="F250" s="6" t="str">
        <f t="shared" si="3"/>
        <v>INCREASE</v>
      </c>
    </row>
    <row r="251" spans="1:6" x14ac:dyDescent="0.25">
      <c r="A251" s="1">
        <v>40528</v>
      </c>
      <c r="B251" s="2">
        <v>1263.5</v>
      </c>
      <c r="C251" s="3">
        <v>1276.1500000000001</v>
      </c>
      <c r="D251" s="4">
        <v>1250.6500000000001</v>
      </c>
      <c r="E251" s="5">
        <v>1254.3</v>
      </c>
      <c r="F251" s="6" t="str">
        <f t="shared" si="3"/>
        <v>DECREASE</v>
      </c>
    </row>
    <row r="252" spans="1:6" x14ac:dyDescent="0.25">
      <c r="A252" s="1">
        <v>40529</v>
      </c>
      <c r="B252" s="2">
        <v>1254.25</v>
      </c>
      <c r="C252" s="3">
        <v>1279.5999999999999</v>
      </c>
      <c r="D252" s="4">
        <v>1248.55</v>
      </c>
      <c r="E252" s="5">
        <v>1271.8</v>
      </c>
      <c r="F252" s="6" t="str">
        <f t="shared" si="3"/>
        <v>INCREASE</v>
      </c>
    </row>
    <row r="253" spans="1:6" x14ac:dyDescent="0.25">
      <c r="A253" s="1">
        <v>40532</v>
      </c>
      <c r="B253" s="2">
        <v>1271.8</v>
      </c>
      <c r="C253" s="3">
        <v>1293.55</v>
      </c>
      <c r="D253" s="4">
        <v>1263.95</v>
      </c>
      <c r="E253" s="5">
        <v>1291.25</v>
      </c>
      <c r="F253" s="6" t="str">
        <f t="shared" si="3"/>
        <v>INCREASE</v>
      </c>
    </row>
    <row r="254" spans="1:6" x14ac:dyDescent="0.25">
      <c r="A254" s="1">
        <v>40533</v>
      </c>
      <c r="B254" s="2">
        <v>1291.3</v>
      </c>
      <c r="C254" s="3">
        <v>1331.35</v>
      </c>
      <c r="D254" s="4">
        <v>1291.3</v>
      </c>
      <c r="E254" s="5">
        <v>1307.6500000000001</v>
      </c>
      <c r="F254" s="6" t="str">
        <f t="shared" si="3"/>
        <v>INCREASE</v>
      </c>
    </row>
    <row r="255" spans="1:6" x14ac:dyDescent="0.25">
      <c r="A255" s="1">
        <v>40534</v>
      </c>
      <c r="B255" s="2">
        <v>1307.55</v>
      </c>
      <c r="C255" s="3">
        <v>1330.3</v>
      </c>
      <c r="D255" s="4">
        <v>1306.25</v>
      </c>
      <c r="E255" s="5">
        <v>1327.25</v>
      </c>
      <c r="F255" s="6" t="str">
        <f t="shared" si="3"/>
        <v>INCREASE</v>
      </c>
    </row>
    <row r="256" spans="1:6" x14ac:dyDescent="0.25">
      <c r="A256" s="1">
        <v>40535</v>
      </c>
      <c r="B256" s="2">
        <v>1327.35</v>
      </c>
      <c r="C256" s="3">
        <v>1334.2</v>
      </c>
      <c r="D256" s="4">
        <v>1303.3499999999999</v>
      </c>
      <c r="E256" s="5">
        <v>1309.25</v>
      </c>
      <c r="F256" s="6" t="str">
        <f t="shared" si="3"/>
        <v>DECREASE</v>
      </c>
    </row>
    <row r="257" spans="1:6" x14ac:dyDescent="0.25">
      <c r="A257" s="1">
        <v>40536</v>
      </c>
      <c r="B257" s="2">
        <v>1309.2</v>
      </c>
      <c r="C257" s="3">
        <v>1323.4</v>
      </c>
      <c r="D257" s="4">
        <v>1304.9000000000001</v>
      </c>
      <c r="E257" s="5">
        <v>1311.65</v>
      </c>
      <c r="F257" s="6" t="str">
        <f t="shared" si="3"/>
        <v>INCREASE</v>
      </c>
    </row>
    <row r="258" spans="1:6" x14ac:dyDescent="0.25">
      <c r="A258" s="1">
        <v>40539</v>
      </c>
      <c r="B258" s="2">
        <v>1311.65</v>
      </c>
      <c r="C258" s="3">
        <v>1324.35</v>
      </c>
      <c r="D258" s="4">
        <v>1285.3</v>
      </c>
      <c r="E258" s="5">
        <v>1287.3</v>
      </c>
      <c r="F258" s="6" t="str">
        <f t="shared" si="3"/>
        <v>DECREASE</v>
      </c>
    </row>
    <row r="259" spans="1:6" x14ac:dyDescent="0.25">
      <c r="A259" s="1">
        <v>40540</v>
      </c>
      <c r="B259" s="2">
        <v>1287.5</v>
      </c>
      <c r="C259" s="3">
        <v>1296.75</v>
      </c>
      <c r="D259" s="4">
        <v>1275.95</v>
      </c>
      <c r="E259" s="5">
        <v>1280.4000000000001</v>
      </c>
      <c r="F259" s="6" t="str">
        <f t="shared" ref="F259:F322" si="4">IF(E259&gt;=E258,"INCREASE","DECREASE")</f>
        <v>DECREASE</v>
      </c>
    </row>
    <row r="260" spans="1:6" x14ac:dyDescent="0.25">
      <c r="A260" s="1">
        <v>40541</v>
      </c>
      <c r="B260" s="2">
        <v>1280.45</v>
      </c>
      <c r="C260" s="3">
        <v>1298.8499999999999</v>
      </c>
      <c r="D260" s="4">
        <v>1279.4000000000001</v>
      </c>
      <c r="E260" s="5">
        <v>1286.75</v>
      </c>
      <c r="F260" s="6" t="str">
        <f t="shared" si="4"/>
        <v>INCREASE</v>
      </c>
    </row>
    <row r="261" spans="1:6" x14ac:dyDescent="0.25">
      <c r="A261" s="1">
        <v>40542</v>
      </c>
      <c r="B261" s="2">
        <v>1286.8499999999999</v>
      </c>
      <c r="C261" s="3">
        <v>1295.2</v>
      </c>
      <c r="D261" s="4">
        <v>1277.8499999999999</v>
      </c>
      <c r="E261" s="5">
        <v>1286.75</v>
      </c>
      <c r="F261" s="6" t="str">
        <f t="shared" si="4"/>
        <v>INCREASE</v>
      </c>
    </row>
    <row r="262" spans="1:6" x14ac:dyDescent="0.25">
      <c r="A262" s="1">
        <v>40543</v>
      </c>
      <c r="B262" s="2">
        <v>1287</v>
      </c>
      <c r="C262" s="3">
        <v>1302.5999999999999</v>
      </c>
      <c r="D262" s="4">
        <v>1279.8499999999999</v>
      </c>
      <c r="E262" s="5">
        <v>1293.05</v>
      </c>
      <c r="F262" s="6" t="str">
        <f t="shared" si="4"/>
        <v>INCREASE</v>
      </c>
    </row>
    <row r="263" spans="1:6" x14ac:dyDescent="0.25">
      <c r="A263" s="1">
        <v>40546</v>
      </c>
      <c r="B263" s="2">
        <v>1299.4000000000001</v>
      </c>
      <c r="C263" s="3">
        <v>1312.35</v>
      </c>
      <c r="D263" s="4">
        <v>1295.3</v>
      </c>
      <c r="E263" s="5">
        <v>1297.9000000000001</v>
      </c>
      <c r="F263" s="6" t="str">
        <f t="shared" si="4"/>
        <v>INCREASE</v>
      </c>
    </row>
    <row r="264" spans="1:6" x14ac:dyDescent="0.25">
      <c r="A264" s="1">
        <v>40547</v>
      </c>
      <c r="B264" s="2">
        <v>1297.95</v>
      </c>
      <c r="C264" s="3">
        <v>1309.95</v>
      </c>
      <c r="D264" s="4">
        <v>1297.95</v>
      </c>
      <c r="E264" s="5">
        <v>1305.95</v>
      </c>
      <c r="F264" s="6" t="str">
        <f t="shared" si="4"/>
        <v>INCREASE</v>
      </c>
    </row>
    <row r="265" spans="1:6" x14ac:dyDescent="0.25">
      <c r="A265" s="1">
        <v>40548</v>
      </c>
      <c r="B265" s="2">
        <v>1306</v>
      </c>
      <c r="C265" s="3">
        <v>1333.5</v>
      </c>
      <c r="D265" s="4">
        <v>1306</v>
      </c>
      <c r="E265" s="5">
        <v>1329.1</v>
      </c>
      <c r="F265" s="6" t="str">
        <f t="shared" si="4"/>
        <v>INCREASE</v>
      </c>
    </row>
    <row r="266" spans="1:6" x14ac:dyDescent="0.25">
      <c r="A266" s="1">
        <v>40549</v>
      </c>
      <c r="B266" s="2">
        <v>1329.3</v>
      </c>
      <c r="C266" s="3">
        <v>1351.85</v>
      </c>
      <c r="D266" s="4">
        <v>1329.3</v>
      </c>
      <c r="E266" s="5">
        <v>1348</v>
      </c>
      <c r="F266" s="6" t="str">
        <f t="shared" si="4"/>
        <v>INCREASE</v>
      </c>
    </row>
    <row r="267" spans="1:6" x14ac:dyDescent="0.25">
      <c r="A267" s="1">
        <v>40550</v>
      </c>
      <c r="B267" s="2">
        <v>1347.95</v>
      </c>
      <c r="C267" s="3">
        <v>1362.05</v>
      </c>
      <c r="D267" s="4">
        <v>1346.5</v>
      </c>
      <c r="E267" s="5">
        <v>1355.2</v>
      </c>
      <c r="F267" s="6" t="str">
        <f t="shared" si="4"/>
        <v>INCREASE</v>
      </c>
    </row>
    <row r="268" spans="1:6" x14ac:dyDescent="0.25">
      <c r="A268" s="1">
        <v>40553</v>
      </c>
      <c r="B268" s="2">
        <v>1355.35</v>
      </c>
      <c r="C268" s="3">
        <v>1371.1</v>
      </c>
      <c r="D268" s="4">
        <v>1355.35</v>
      </c>
      <c r="E268" s="5">
        <v>1365.95</v>
      </c>
      <c r="F268" s="6" t="str">
        <f t="shared" si="4"/>
        <v>INCREASE</v>
      </c>
    </row>
    <row r="269" spans="1:6" x14ac:dyDescent="0.25">
      <c r="A269" s="1">
        <v>40554</v>
      </c>
      <c r="B269" s="2">
        <v>1366.05</v>
      </c>
      <c r="C269" s="3">
        <v>1374.2</v>
      </c>
      <c r="D269" s="4">
        <v>1353.5</v>
      </c>
      <c r="E269" s="5">
        <v>1370.1</v>
      </c>
      <c r="F269" s="6" t="str">
        <f t="shared" si="4"/>
        <v>INCREASE</v>
      </c>
    </row>
    <row r="270" spans="1:6" x14ac:dyDescent="0.25">
      <c r="A270" s="1">
        <v>40555</v>
      </c>
      <c r="B270" s="2">
        <v>1368.55</v>
      </c>
      <c r="C270" s="3">
        <v>1368.55</v>
      </c>
      <c r="D270" s="4">
        <v>1312.1</v>
      </c>
      <c r="E270" s="5">
        <v>1342.05</v>
      </c>
      <c r="F270" s="6" t="str">
        <f t="shared" si="4"/>
        <v>DECREASE</v>
      </c>
    </row>
    <row r="271" spans="1:6" x14ac:dyDescent="0.25">
      <c r="A271" s="1">
        <v>40556</v>
      </c>
      <c r="B271" s="2">
        <v>1342.1</v>
      </c>
      <c r="C271" s="3">
        <v>1382.55</v>
      </c>
      <c r="D271" s="4">
        <v>1342.05</v>
      </c>
      <c r="E271" s="5">
        <v>1379.7</v>
      </c>
      <c r="F271" s="6" t="str">
        <f t="shared" si="4"/>
        <v>INCREASE</v>
      </c>
    </row>
    <row r="272" spans="1:6" x14ac:dyDescent="0.25">
      <c r="A272" s="1">
        <v>40557</v>
      </c>
      <c r="B272" s="2">
        <v>1385.85</v>
      </c>
      <c r="C272" s="3">
        <v>1396.05</v>
      </c>
      <c r="D272" s="4">
        <v>1369</v>
      </c>
      <c r="E272" s="5">
        <v>1371.7</v>
      </c>
      <c r="F272" s="6" t="str">
        <f t="shared" si="4"/>
        <v>DECREASE</v>
      </c>
    </row>
    <row r="273" spans="1:6" x14ac:dyDescent="0.25">
      <c r="A273" s="1">
        <v>40560</v>
      </c>
      <c r="B273" s="2">
        <v>1371.5</v>
      </c>
      <c r="C273" s="3">
        <v>1373.5</v>
      </c>
      <c r="D273" s="4">
        <v>1340.95</v>
      </c>
      <c r="E273" s="5">
        <v>1359.15</v>
      </c>
      <c r="F273" s="6" t="str">
        <f t="shared" si="4"/>
        <v>DECREASE</v>
      </c>
    </row>
    <row r="274" spans="1:6" x14ac:dyDescent="0.25">
      <c r="A274" s="1">
        <v>40561</v>
      </c>
      <c r="B274" s="2">
        <v>1359.1</v>
      </c>
      <c r="C274" s="3">
        <v>1384.9</v>
      </c>
      <c r="D274" s="4">
        <v>1355.3</v>
      </c>
      <c r="E274" s="5">
        <v>1378.85</v>
      </c>
      <c r="F274" s="6" t="str">
        <f t="shared" si="4"/>
        <v>INCREASE</v>
      </c>
    </row>
    <row r="275" spans="1:6" x14ac:dyDescent="0.25">
      <c r="A275" s="1">
        <v>40562</v>
      </c>
      <c r="B275" s="2">
        <v>1378.8</v>
      </c>
      <c r="C275" s="3">
        <v>1392.15</v>
      </c>
      <c r="D275" s="4">
        <v>1373.45</v>
      </c>
      <c r="E275" s="5">
        <v>1382.6</v>
      </c>
      <c r="F275" s="6" t="str">
        <f t="shared" si="4"/>
        <v>INCREASE</v>
      </c>
    </row>
    <row r="276" spans="1:6" x14ac:dyDescent="0.25">
      <c r="A276" s="1">
        <v>40563</v>
      </c>
      <c r="B276" s="2">
        <v>1382.7</v>
      </c>
      <c r="C276" s="3">
        <v>1395.4</v>
      </c>
      <c r="D276" s="4">
        <v>1382.7</v>
      </c>
      <c r="E276" s="5">
        <v>1387.1</v>
      </c>
      <c r="F276" s="6" t="str">
        <f t="shared" si="4"/>
        <v>INCREASE</v>
      </c>
    </row>
    <row r="277" spans="1:6" x14ac:dyDescent="0.25">
      <c r="A277" s="1">
        <v>40564</v>
      </c>
      <c r="B277" s="2">
        <v>1387.3</v>
      </c>
      <c r="C277" s="3">
        <v>1391.85</v>
      </c>
      <c r="D277" s="4">
        <v>1368.05</v>
      </c>
      <c r="E277" s="5">
        <v>1370.8</v>
      </c>
      <c r="F277" s="6" t="str">
        <f t="shared" si="4"/>
        <v>DECREASE</v>
      </c>
    </row>
    <row r="278" spans="1:6" x14ac:dyDescent="0.25">
      <c r="A278" s="1">
        <v>40567</v>
      </c>
      <c r="B278" s="2">
        <v>1370.65</v>
      </c>
      <c r="C278" s="3">
        <v>1396.8</v>
      </c>
      <c r="D278" s="4">
        <v>1365.05</v>
      </c>
      <c r="E278" s="5">
        <v>1395.5</v>
      </c>
      <c r="F278" s="6" t="str">
        <f t="shared" si="4"/>
        <v>INCREASE</v>
      </c>
    </row>
    <row r="279" spans="1:6" x14ac:dyDescent="0.25">
      <c r="A279" s="1">
        <v>40568</v>
      </c>
      <c r="B279" s="2">
        <v>1395.55</v>
      </c>
      <c r="C279" s="3">
        <v>1416.3</v>
      </c>
      <c r="D279" s="4">
        <v>1395.55</v>
      </c>
      <c r="E279" s="5">
        <v>1405.7</v>
      </c>
      <c r="F279" s="6" t="str">
        <f t="shared" si="4"/>
        <v>INCREASE</v>
      </c>
    </row>
    <row r="280" spans="1:6" x14ac:dyDescent="0.25">
      <c r="A280" s="1">
        <v>40569</v>
      </c>
      <c r="B280" s="2">
        <v>1405.7</v>
      </c>
      <c r="C280" s="3">
        <v>1416.45</v>
      </c>
      <c r="D280" s="4">
        <v>1397.6</v>
      </c>
      <c r="E280" s="5">
        <v>1402.2</v>
      </c>
      <c r="F280" s="6" t="str">
        <f t="shared" si="4"/>
        <v>DECREASE</v>
      </c>
    </row>
    <row r="281" spans="1:6" x14ac:dyDescent="0.25">
      <c r="A281" s="1">
        <v>40570</v>
      </c>
      <c r="B281" s="2">
        <v>1402.2</v>
      </c>
      <c r="C281" s="3">
        <v>1412.7</v>
      </c>
      <c r="D281" s="4">
        <v>1386.65</v>
      </c>
      <c r="E281" s="5">
        <v>1391.2</v>
      </c>
      <c r="F281" s="6" t="str">
        <f t="shared" si="4"/>
        <v>DECREASE</v>
      </c>
    </row>
    <row r="282" spans="1:6" x14ac:dyDescent="0.25">
      <c r="A282" s="1">
        <v>40571</v>
      </c>
      <c r="B282" s="2">
        <v>1393.15</v>
      </c>
      <c r="C282" s="3">
        <v>1396.35</v>
      </c>
      <c r="D282" s="4">
        <v>1380.65</v>
      </c>
      <c r="E282" s="5">
        <v>1393.35</v>
      </c>
      <c r="F282" s="6" t="str">
        <f t="shared" si="4"/>
        <v>INCREASE</v>
      </c>
    </row>
    <row r="283" spans="1:6" x14ac:dyDescent="0.25">
      <c r="A283" s="1">
        <v>40574</v>
      </c>
      <c r="B283" s="2">
        <v>1393.35</v>
      </c>
      <c r="C283" s="3">
        <v>1421</v>
      </c>
      <c r="D283" s="4">
        <v>1393.35</v>
      </c>
      <c r="E283" s="5">
        <v>1416.7</v>
      </c>
      <c r="F283" s="6" t="str">
        <f t="shared" si="4"/>
        <v>INCREASE</v>
      </c>
    </row>
    <row r="284" spans="1:6" x14ac:dyDescent="0.25">
      <c r="A284" s="1">
        <v>40575</v>
      </c>
      <c r="B284" s="2">
        <v>1415.85</v>
      </c>
      <c r="C284" s="3">
        <v>1422.95</v>
      </c>
      <c r="D284" s="4">
        <v>1376.15</v>
      </c>
      <c r="E284" s="5">
        <v>1381.35</v>
      </c>
      <c r="F284" s="6" t="str">
        <f t="shared" si="4"/>
        <v>DECREASE</v>
      </c>
    </row>
    <row r="285" spans="1:6" x14ac:dyDescent="0.25">
      <c r="A285" s="1">
        <v>40576</v>
      </c>
      <c r="B285" s="2">
        <v>1381.4</v>
      </c>
      <c r="C285" s="3">
        <v>1392.05</v>
      </c>
      <c r="D285" s="4">
        <v>1369.45</v>
      </c>
      <c r="E285" s="5">
        <v>1384.8</v>
      </c>
      <c r="F285" s="6" t="str">
        <f t="shared" si="4"/>
        <v>INCREASE</v>
      </c>
    </row>
    <row r="286" spans="1:6" x14ac:dyDescent="0.25">
      <c r="A286" s="1">
        <v>40577</v>
      </c>
      <c r="B286" s="2">
        <v>1384.85</v>
      </c>
      <c r="C286" s="3">
        <v>1392.8</v>
      </c>
      <c r="D286" s="4">
        <v>1380.4</v>
      </c>
      <c r="E286" s="5">
        <v>1383.85</v>
      </c>
      <c r="F286" s="6" t="str">
        <f t="shared" si="4"/>
        <v>DECREASE</v>
      </c>
    </row>
    <row r="287" spans="1:6" x14ac:dyDescent="0.25">
      <c r="A287" s="1">
        <v>40578</v>
      </c>
      <c r="B287" s="2">
        <v>1383.9</v>
      </c>
      <c r="C287" s="3">
        <v>1389.55</v>
      </c>
      <c r="D287" s="4">
        <v>1364.25</v>
      </c>
      <c r="E287" s="5">
        <v>1370.1</v>
      </c>
      <c r="F287" s="6" t="str">
        <f t="shared" si="4"/>
        <v>DECREASE</v>
      </c>
    </row>
    <row r="288" spans="1:6" x14ac:dyDescent="0.25">
      <c r="A288" s="1">
        <v>40581</v>
      </c>
      <c r="B288" s="2">
        <v>1370.05</v>
      </c>
      <c r="C288" s="3">
        <v>1370.05</v>
      </c>
      <c r="D288" s="4">
        <v>1335.65</v>
      </c>
      <c r="E288" s="5">
        <v>1355.1</v>
      </c>
      <c r="F288" s="6" t="str">
        <f t="shared" si="4"/>
        <v>DECREASE</v>
      </c>
    </row>
    <row r="289" spans="1:6" x14ac:dyDescent="0.25">
      <c r="A289" s="1">
        <v>40582</v>
      </c>
      <c r="B289" s="2">
        <v>1355.1</v>
      </c>
      <c r="C289" s="3">
        <v>1362.8</v>
      </c>
      <c r="D289" s="4">
        <v>1314.1</v>
      </c>
      <c r="E289" s="5">
        <v>1320.45</v>
      </c>
      <c r="F289" s="6" t="str">
        <f t="shared" si="4"/>
        <v>DECREASE</v>
      </c>
    </row>
    <row r="290" spans="1:6" x14ac:dyDescent="0.25">
      <c r="A290" s="1">
        <v>40583</v>
      </c>
      <c r="B290" s="2">
        <v>1320.9</v>
      </c>
      <c r="C290" s="3">
        <v>1325.2</v>
      </c>
      <c r="D290" s="4">
        <v>1299.05</v>
      </c>
      <c r="E290" s="5">
        <v>1312.4</v>
      </c>
      <c r="F290" s="6" t="str">
        <f t="shared" si="4"/>
        <v>DECREASE</v>
      </c>
    </row>
    <row r="291" spans="1:6" x14ac:dyDescent="0.25">
      <c r="A291" s="1">
        <v>40584</v>
      </c>
      <c r="B291" s="2">
        <v>1312.45</v>
      </c>
      <c r="C291" s="3">
        <v>1324</v>
      </c>
      <c r="D291" s="4">
        <v>1281.9000000000001</v>
      </c>
      <c r="E291" s="5">
        <v>1295.55</v>
      </c>
      <c r="F291" s="6" t="str">
        <f t="shared" si="4"/>
        <v>DECREASE</v>
      </c>
    </row>
    <row r="292" spans="1:6" x14ac:dyDescent="0.25">
      <c r="A292" s="1">
        <v>40585</v>
      </c>
      <c r="B292" s="2">
        <v>1295.3</v>
      </c>
      <c r="C292" s="3">
        <v>1362.25</v>
      </c>
      <c r="D292" s="4">
        <v>1294.5999999999999</v>
      </c>
      <c r="E292" s="5">
        <v>1351.4</v>
      </c>
      <c r="F292" s="6" t="str">
        <f t="shared" si="4"/>
        <v>INCREASE</v>
      </c>
    </row>
    <row r="293" spans="1:6" x14ac:dyDescent="0.25">
      <c r="A293" s="1">
        <v>40588</v>
      </c>
      <c r="B293" s="2">
        <v>1351.75</v>
      </c>
      <c r="C293" s="3">
        <v>1399.55</v>
      </c>
      <c r="D293" s="4">
        <v>1345.05</v>
      </c>
      <c r="E293" s="5">
        <v>1358.05</v>
      </c>
      <c r="F293" s="6" t="str">
        <f t="shared" si="4"/>
        <v>INCREASE</v>
      </c>
    </row>
    <row r="294" spans="1:6" x14ac:dyDescent="0.25">
      <c r="A294" s="1">
        <v>40589</v>
      </c>
      <c r="B294" s="2">
        <v>1360.25</v>
      </c>
      <c r="C294" s="3">
        <v>1386.75</v>
      </c>
      <c r="D294" s="4">
        <v>1301.8</v>
      </c>
      <c r="E294" s="5">
        <v>1306.3499999999999</v>
      </c>
      <c r="F294" s="6" t="str">
        <f t="shared" si="4"/>
        <v>DECREASE</v>
      </c>
    </row>
    <row r="295" spans="1:6" x14ac:dyDescent="0.25">
      <c r="A295" s="1">
        <v>40590</v>
      </c>
      <c r="B295" s="2">
        <v>1304.8499999999999</v>
      </c>
      <c r="C295" s="3">
        <v>1316.45</v>
      </c>
      <c r="D295" s="4">
        <v>1259.0999999999999</v>
      </c>
      <c r="E295" s="5">
        <v>1271.45</v>
      </c>
      <c r="F295" s="6" t="str">
        <f t="shared" si="4"/>
        <v>DECREASE</v>
      </c>
    </row>
    <row r="296" spans="1:6" x14ac:dyDescent="0.25">
      <c r="A296" s="1">
        <v>40591</v>
      </c>
      <c r="B296" s="2">
        <v>1272.8</v>
      </c>
      <c r="C296" s="3">
        <v>1311.1</v>
      </c>
      <c r="D296" s="4">
        <v>1249.45</v>
      </c>
      <c r="E296" s="5">
        <v>1290.5</v>
      </c>
      <c r="F296" s="6" t="str">
        <f t="shared" si="4"/>
        <v>INCREASE</v>
      </c>
    </row>
    <row r="297" spans="1:6" x14ac:dyDescent="0.25">
      <c r="A297" s="1">
        <v>40592</v>
      </c>
      <c r="B297" s="2">
        <v>1290.8499999999999</v>
      </c>
      <c r="C297" s="3">
        <v>1307.95</v>
      </c>
      <c r="D297" s="4">
        <v>1279.3</v>
      </c>
      <c r="E297" s="5">
        <v>1292.8499999999999</v>
      </c>
      <c r="F297" s="6" t="str">
        <f t="shared" si="4"/>
        <v>INCREASE</v>
      </c>
    </row>
    <row r="298" spans="1:6" x14ac:dyDescent="0.25">
      <c r="A298" s="1">
        <v>40595</v>
      </c>
      <c r="B298" s="2">
        <v>1292.7</v>
      </c>
      <c r="C298" s="3">
        <v>1292.7</v>
      </c>
      <c r="D298" s="4">
        <v>1219.3499999999999</v>
      </c>
      <c r="E298" s="5">
        <v>1254.75</v>
      </c>
      <c r="F298" s="6" t="str">
        <f t="shared" si="4"/>
        <v>DECREASE</v>
      </c>
    </row>
    <row r="299" spans="1:6" x14ac:dyDescent="0.25">
      <c r="A299" s="1">
        <v>40596</v>
      </c>
      <c r="B299" s="2">
        <v>1253.25</v>
      </c>
      <c r="C299" s="3">
        <v>1253.25</v>
      </c>
      <c r="D299" s="4">
        <v>1193.95</v>
      </c>
      <c r="E299" s="5">
        <v>1197.95</v>
      </c>
      <c r="F299" s="6" t="str">
        <f t="shared" si="4"/>
        <v>DECREASE</v>
      </c>
    </row>
    <row r="300" spans="1:6" x14ac:dyDescent="0.25">
      <c r="A300" s="1">
        <v>40597</v>
      </c>
      <c r="B300" s="2">
        <v>1197.8499999999999</v>
      </c>
      <c r="C300" s="3">
        <v>1201.1500000000001</v>
      </c>
      <c r="D300" s="4">
        <v>1098.75</v>
      </c>
      <c r="E300" s="5">
        <v>1124.7</v>
      </c>
      <c r="F300" s="6" t="str">
        <f t="shared" si="4"/>
        <v>DECREASE</v>
      </c>
    </row>
    <row r="301" spans="1:6" x14ac:dyDescent="0.25">
      <c r="A301" s="1">
        <v>40598</v>
      </c>
      <c r="B301" s="2">
        <v>1125.1500000000001</v>
      </c>
      <c r="C301" s="3">
        <v>1200.25</v>
      </c>
      <c r="D301" s="4">
        <v>1114.5999999999999</v>
      </c>
      <c r="E301" s="5">
        <v>1194.2</v>
      </c>
      <c r="F301" s="6" t="str">
        <f t="shared" si="4"/>
        <v>INCREASE</v>
      </c>
    </row>
    <row r="302" spans="1:6" x14ac:dyDescent="0.25">
      <c r="A302" s="1">
        <v>40599</v>
      </c>
      <c r="B302" s="2">
        <v>1191.5999999999999</v>
      </c>
      <c r="C302" s="3">
        <v>1219.7</v>
      </c>
      <c r="D302" s="4">
        <v>1170.7</v>
      </c>
      <c r="E302" s="5">
        <v>1217.1500000000001</v>
      </c>
      <c r="F302" s="6" t="str">
        <f t="shared" si="4"/>
        <v>INCREASE</v>
      </c>
    </row>
    <row r="303" spans="1:6" x14ac:dyDescent="0.25">
      <c r="A303" s="1">
        <v>40602</v>
      </c>
      <c r="B303" s="2">
        <v>1216.9000000000001</v>
      </c>
      <c r="C303" s="3">
        <v>1233.4000000000001</v>
      </c>
      <c r="D303" s="4">
        <v>1179.5999999999999</v>
      </c>
      <c r="E303" s="5">
        <v>1193.55</v>
      </c>
      <c r="F303" s="6" t="str">
        <f t="shared" si="4"/>
        <v>DECREASE</v>
      </c>
    </row>
    <row r="304" spans="1:6" x14ac:dyDescent="0.25">
      <c r="A304" s="1">
        <v>40603</v>
      </c>
      <c r="B304" s="2">
        <v>1192.8499999999999</v>
      </c>
      <c r="C304" s="3">
        <v>1201.7</v>
      </c>
      <c r="D304" s="4">
        <v>1173.1500000000001</v>
      </c>
      <c r="E304" s="5">
        <v>1186.7</v>
      </c>
      <c r="F304" s="6" t="str">
        <f t="shared" si="4"/>
        <v>DECREASE</v>
      </c>
    </row>
    <row r="305" spans="1:6" x14ac:dyDescent="0.25">
      <c r="A305" s="1">
        <v>40604</v>
      </c>
      <c r="B305" s="2">
        <v>1186.8</v>
      </c>
      <c r="C305" s="3">
        <v>1193.3499999999999</v>
      </c>
      <c r="D305" s="4">
        <v>1162.3499999999999</v>
      </c>
      <c r="E305" s="5">
        <v>1170.95</v>
      </c>
      <c r="F305" s="6" t="str">
        <f t="shared" si="4"/>
        <v>DECREASE</v>
      </c>
    </row>
    <row r="306" spans="1:6" x14ac:dyDescent="0.25">
      <c r="A306" s="1">
        <v>40605</v>
      </c>
      <c r="B306" s="2">
        <v>1168.8</v>
      </c>
      <c r="C306" s="3">
        <v>1212.2</v>
      </c>
      <c r="D306" s="4">
        <v>1156.1500000000001</v>
      </c>
      <c r="E306" s="5">
        <v>1207.0999999999999</v>
      </c>
      <c r="F306" s="6" t="str">
        <f t="shared" si="4"/>
        <v>INCREASE</v>
      </c>
    </row>
    <row r="307" spans="1:6" x14ac:dyDescent="0.25">
      <c r="A307" s="1">
        <v>40606</v>
      </c>
      <c r="B307" s="2">
        <v>1206.45</v>
      </c>
      <c r="C307" s="3">
        <v>1218.3499999999999</v>
      </c>
      <c r="D307" s="4">
        <v>1184.95</v>
      </c>
      <c r="E307" s="5">
        <v>1187.55</v>
      </c>
      <c r="F307" s="6" t="str">
        <f t="shared" si="4"/>
        <v>DECREASE</v>
      </c>
    </row>
    <row r="308" spans="1:6" x14ac:dyDescent="0.25">
      <c r="A308" s="1">
        <v>40609</v>
      </c>
      <c r="B308" s="2">
        <v>1187.5999999999999</v>
      </c>
      <c r="C308" s="3">
        <v>1196.55</v>
      </c>
      <c r="D308" s="4">
        <v>1139.6500000000001</v>
      </c>
      <c r="E308" s="5">
        <v>1161.3</v>
      </c>
      <c r="F308" s="6" t="str">
        <f t="shared" si="4"/>
        <v>DECREASE</v>
      </c>
    </row>
    <row r="309" spans="1:6" x14ac:dyDescent="0.25">
      <c r="A309" s="1">
        <v>40610</v>
      </c>
      <c r="B309" s="2">
        <v>1159.8499999999999</v>
      </c>
      <c r="C309" s="3">
        <v>1165.6500000000001</v>
      </c>
      <c r="D309" s="4">
        <v>1147.5</v>
      </c>
      <c r="E309" s="5">
        <v>1161.5</v>
      </c>
      <c r="F309" s="6" t="str">
        <f t="shared" si="4"/>
        <v>INCREASE</v>
      </c>
    </row>
    <row r="310" spans="1:6" x14ac:dyDescent="0.25">
      <c r="A310" s="1">
        <v>40611</v>
      </c>
      <c r="B310" s="2">
        <v>1161.5999999999999</v>
      </c>
      <c r="C310" s="3">
        <v>1182.7</v>
      </c>
      <c r="D310" s="4">
        <v>1157.25</v>
      </c>
      <c r="E310" s="5">
        <v>1177.75</v>
      </c>
      <c r="F310" s="6" t="str">
        <f t="shared" si="4"/>
        <v>INCREASE</v>
      </c>
    </row>
    <row r="311" spans="1:6" x14ac:dyDescent="0.25">
      <c r="A311" s="1">
        <v>40612</v>
      </c>
      <c r="B311" s="2">
        <v>1177.55</v>
      </c>
      <c r="C311" s="3">
        <v>1209.5999999999999</v>
      </c>
      <c r="D311" s="4">
        <v>1177.55</v>
      </c>
      <c r="E311" s="5">
        <v>1206.2</v>
      </c>
      <c r="F311" s="6" t="str">
        <f t="shared" si="4"/>
        <v>INCREASE</v>
      </c>
    </row>
    <row r="312" spans="1:6" x14ac:dyDescent="0.25">
      <c r="A312" s="1">
        <v>40613</v>
      </c>
      <c r="B312" s="2">
        <v>1204.9000000000001</v>
      </c>
      <c r="C312" s="3">
        <v>1210.0999999999999</v>
      </c>
      <c r="D312" s="4">
        <v>1185</v>
      </c>
      <c r="E312" s="5">
        <v>1195.0999999999999</v>
      </c>
      <c r="F312" s="6" t="str">
        <f t="shared" si="4"/>
        <v>DECREASE</v>
      </c>
    </row>
    <row r="313" spans="1:6" x14ac:dyDescent="0.25">
      <c r="A313" s="1">
        <v>40616</v>
      </c>
      <c r="B313" s="2">
        <v>1195.05</v>
      </c>
      <c r="C313" s="3">
        <v>1195.25</v>
      </c>
      <c r="D313" s="4">
        <v>1144.6500000000001</v>
      </c>
      <c r="E313" s="5">
        <v>1148.2</v>
      </c>
      <c r="F313" s="6" t="str">
        <f t="shared" si="4"/>
        <v>DECREASE</v>
      </c>
    </row>
    <row r="314" spans="1:6" x14ac:dyDescent="0.25">
      <c r="A314" s="1">
        <v>40617</v>
      </c>
      <c r="B314" s="2">
        <v>1148.0999999999999</v>
      </c>
      <c r="C314" s="3">
        <v>1148.0999999999999</v>
      </c>
      <c r="D314" s="4">
        <v>1094.3499999999999</v>
      </c>
      <c r="E314" s="5">
        <v>1138.0999999999999</v>
      </c>
      <c r="F314" s="6" t="str">
        <f t="shared" si="4"/>
        <v>DECREASE</v>
      </c>
    </row>
    <row r="315" spans="1:6" x14ac:dyDescent="0.25">
      <c r="A315" s="1">
        <v>40618</v>
      </c>
      <c r="B315" s="2">
        <v>1136.6500000000001</v>
      </c>
      <c r="C315" s="3">
        <v>1153.0999999999999</v>
      </c>
      <c r="D315" s="4">
        <v>1128.0999999999999</v>
      </c>
      <c r="E315" s="5">
        <v>1149.25</v>
      </c>
      <c r="F315" s="6" t="str">
        <f t="shared" si="4"/>
        <v>INCREASE</v>
      </c>
    </row>
    <row r="316" spans="1:6" x14ac:dyDescent="0.25">
      <c r="A316" s="1">
        <v>40619</v>
      </c>
      <c r="B316" s="2">
        <v>1146.0999999999999</v>
      </c>
      <c r="C316" s="3">
        <v>1146.1500000000001</v>
      </c>
      <c r="D316" s="4">
        <v>1120.3499999999999</v>
      </c>
      <c r="E316" s="5">
        <v>1136.6500000000001</v>
      </c>
      <c r="F316" s="6" t="str">
        <f t="shared" si="4"/>
        <v>DECREASE</v>
      </c>
    </row>
    <row r="317" spans="1:6" x14ac:dyDescent="0.25">
      <c r="A317" s="1">
        <v>40620</v>
      </c>
      <c r="B317" s="2">
        <v>1137.55</v>
      </c>
      <c r="C317" s="3">
        <v>1171.8499999999999</v>
      </c>
      <c r="D317" s="4">
        <v>1133.05</v>
      </c>
      <c r="E317" s="5">
        <v>1139.5999999999999</v>
      </c>
      <c r="F317" s="6" t="str">
        <f t="shared" si="4"/>
        <v>INCREASE</v>
      </c>
    </row>
    <row r="318" spans="1:6" x14ac:dyDescent="0.25">
      <c r="A318" s="1">
        <v>40623</v>
      </c>
      <c r="B318" s="2">
        <v>1137.5999999999999</v>
      </c>
      <c r="C318" s="3">
        <v>1138.55</v>
      </c>
      <c r="D318" s="4">
        <v>1116.0999999999999</v>
      </c>
      <c r="E318" s="5">
        <v>1128.3499999999999</v>
      </c>
      <c r="F318" s="6" t="str">
        <f t="shared" si="4"/>
        <v>DECREASE</v>
      </c>
    </row>
    <row r="319" spans="1:6" x14ac:dyDescent="0.25">
      <c r="A319" s="1">
        <v>40624</v>
      </c>
      <c r="B319" s="2">
        <v>1129.0999999999999</v>
      </c>
      <c r="C319" s="3">
        <v>1129.75</v>
      </c>
      <c r="D319" s="4">
        <v>1093.05</v>
      </c>
      <c r="E319" s="5">
        <v>1103.05</v>
      </c>
      <c r="F319" s="6" t="str">
        <f t="shared" si="4"/>
        <v>DECREASE</v>
      </c>
    </row>
    <row r="320" spans="1:6" x14ac:dyDescent="0.25">
      <c r="A320" s="1">
        <v>40625</v>
      </c>
      <c r="B320" s="2">
        <v>1104.9000000000001</v>
      </c>
      <c r="C320" s="3">
        <v>1116.8499999999999</v>
      </c>
      <c r="D320" s="4">
        <v>1056.0999999999999</v>
      </c>
      <c r="E320" s="5">
        <v>1066.8</v>
      </c>
      <c r="F320" s="6" t="str">
        <f t="shared" si="4"/>
        <v>DECREASE</v>
      </c>
    </row>
    <row r="321" spans="1:6" x14ac:dyDescent="0.25">
      <c r="A321" s="1">
        <v>40626</v>
      </c>
      <c r="B321" s="2">
        <v>1066.75</v>
      </c>
      <c r="C321" s="3">
        <v>1066.75</v>
      </c>
      <c r="D321" s="4">
        <v>1001.8</v>
      </c>
      <c r="E321" s="5">
        <v>1024.9000000000001</v>
      </c>
      <c r="F321" s="6" t="str">
        <f t="shared" si="4"/>
        <v>DECREASE</v>
      </c>
    </row>
    <row r="322" spans="1:6" x14ac:dyDescent="0.25">
      <c r="A322" s="1">
        <v>40627</v>
      </c>
      <c r="B322" s="2">
        <v>1024</v>
      </c>
      <c r="C322" s="3">
        <v>1049.4000000000001</v>
      </c>
      <c r="D322" s="4">
        <v>1000.1</v>
      </c>
      <c r="E322" s="5">
        <v>1044.5999999999999</v>
      </c>
      <c r="F322" s="6" t="str">
        <f t="shared" si="4"/>
        <v>INCREASE</v>
      </c>
    </row>
    <row r="323" spans="1:6" x14ac:dyDescent="0.25">
      <c r="A323" s="1">
        <v>40630</v>
      </c>
      <c r="B323" s="2">
        <v>1044.8499999999999</v>
      </c>
      <c r="C323" s="3">
        <v>1072.9000000000001</v>
      </c>
      <c r="D323" s="4">
        <v>1037.7</v>
      </c>
      <c r="E323" s="5">
        <v>1067</v>
      </c>
      <c r="F323" s="6" t="str">
        <f t="shared" ref="F323:F386" si="5">IF(E323&gt;=E322,"INCREASE","DECREASE")</f>
        <v>INCREASE</v>
      </c>
    </row>
    <row r="324" spans="1:6" x14ac:dyDescent="0.25">
      <c r="A324" s="1">
        <v>40631</v>
      </c>
      <c r="B324" s="2">
        <v>1066.5</v>
      </c>
      <c r="C324" s="3">
        <v>1106.3</v>
      </c>
      <c r="D324" s="4">
        <v>1063.05</v>
      </c>
      <c r="E324" s="5">
        <v>1103.4000000000001</v>
      </c>
      <c r="F324" s="6" t="str">
        <f t="shared" si="5"/>
        <v>INCREASE</v>
      </c>
    </row>
    <row r="325" spans="1:6" x14ac:dyDescent="0.25">
      <c r="A325" s="1">
        <v>40632</v>
      </c>
      <c r="B325" s="2">
        <v>1103.5999999999999</v>
      </c>
      <c r="C325" s="3">
        <v>1159.3</v>
      </c>
      <c r="D325" s="4">
        <v>1103.5999999999999</v>
      </c>
      <c r="E325" s="5">
        <v>1144.45</v>
      </c>
      <c r="F325" s="6" t="str">
        <f t="shared" si="5"/>
        <v>INCREASE</v>
      </c>
    </row>
    <row r="326" spans="1:6" x14ac:dyDescent="0.25">
      <c r="A326" s="1">
        <v>40633</v>
      </c>
      <c r="B326" s="2">
        <v>1145.75</v>
      </c>
      <c r="C326" s="3">
        <v>1156.45</v>
      </c>
      <c r="D326" s="4">
        <v>1120.5999999999999</v>
      </c>
      <c r="E326" s="5">
        <v>1144</v>
      </c>
      <c r="F326" s="6" t="str">
        <f t="shared" si="5"/>
        <v>DECREASE</v>
      </c>
    </row>
    <row r="327" spans="1:6" x14ac:dyDescent="0.25">
      <c r="A327" s="1">
        <v>40634</v>
      </c>
      <c r="B327" s="2">
        <v>1144.05</v>
      </c>
      <c r="C327" s="3">
        <v>1162.05</v>
      </c>
      <c r="D327" s="4">
        <v>1137.3</v>
      </c>
      <c r="E327" s="5">
        <v>1149.75</v>
      </c>
      <c r="F327" s="6" t="str">
        <f t="shared" si="5"/>
        <v>INCREASE</v>
      </c>
    </row>
    <row r="328" spans="1:6" x14ac:dyDescent="0.25">
      <c r="A328" s="1">
        <v>40637</v>
      </c>
      <c r="B328" s="2">
        <v>1149.5999999999999</v>
      </c>
      <c r="C328" s="3">
        <v>1149.5999999999999</v>
      </c>
      <c r="D328" s="4">
        <v>1128.4000000000001</v>
      </c>
      <c r="E328" s="5">
        <v>1146.3</v>
      </c>
      <c r="F328" s="6" t="str">
        <f t="shared" si="5"/>
        <v>DECREASE</v>
      </c>
    </row>
    <row r="329" spans="1:6" x14ac:dyDescent="0.25">
      <c r="A329" s="1">
        <v>40638</v>
      </c>
      <c r="B329" s="2">
        <v>1146.5</v>
      </c>
      <c r="C329" s="3">
        <v>1162.8499999999999</v>
      </c>
      <c r="D329" s="4">
        <v>1142.3</v>
      </c>
      <c r="E329" s="5">
        <v>1155.3499999999999</v>
      </c>
      <c r="F329" s="6" t="str">
        <f t="shared" si="5"/>
        <v>INCREASE</v>
      </c>
    </row>
    <row r="330" spans="1:6" x14ac:dyDescent="0.25">
      <c r="A330" s="1">
        <v>40639</v>
      </c>
      <c r="B330" s="2">
        <v>1155.4000000000001</v>
      </c>
      <c r="C330" s="3">
        <v>1170.2</v>
      </c>
      <c r="D330" s="4">
        <v>1138.8499999999999</v>
      </c>
      <c r="E330" s="5">
        <v>1143.75</v>
      </c>
      <c r="F330" s="6" t="str">
        <f t="shared" si="5"/>
        <v>DECREASE</v>
      </c>
    </row>
    <row r="331" spans="1:6" x14ac:dyDescent="0.25">
      <c r="A331" s="1">
        <v>40640</v>
      </c>
      <c r="B331" s="2">
        <v>1143.6500000000001</v>
      </c>
      <c r="C331" s="3">
        <v>1143.6500000000001</v>
      </c>
      <c r="D331" s="4">
        <v>1078.0999999999999</v>
      </c>
      <c r="E331" s="5">
        <v>1101.3</v>
      </c>
      <c r="F331" s="6" t="str">
        <f t="shared" si="5"/>
        <v>DECREASE</v>
      </c>
    </row>
    <row r="332" spans="1:6" x14ac:dyDescent="0.25">
      <c r="A332" s="1">
        <v>40641</v>
      </c>
      <c r="B332" s="2">
        <v>1101.45</v>
      </c>
      <c r="C332" s="3">
        <v>1127.9000000000001</v>
      </c>
      <c r="D332" s="4">
        <v>1101.45</v>
      </c>
      <c r="E332" s="5">
        <v>1125.25</v>
      </c>
      <c r="F332" s="6" t="str">
        <f t="shared" si="5"/>
        <v>INCREASE</v>
      </c>
    </row>
    <row r="333" spans="1:6" x14ac:dyDescent="0.25">
      <c r="A333" s="1">
        <v>40644</v>
      </c>
      <c r="B333" s="2">
        <v>1125.45</v>
      </c>
      <c r="C333" s="3">
        <v>1150.6500000000001</v>
      </c>
      <c r="D333" s="4">
        <v>1125.25</v>
      </c>
      <c r="E333" s="5">
        <v>1137.2</v>
      </c>
      <c r="F333" s="6" t="str">
        <f t="shared" si="5"/>
        <v>INCREASE</v>
      </c>
    </row>
    <row r="334" spans="1:6" x14ac:dyDescent="0.25">
      <c r="A334" s="1">
        <v>40645</v>
      </c>
      <c r="B334" s="2">
        <v>1137.1500000000001</v>
      </c>
      <c r="C334" s="3">
        <v>1139.8499999999999</v>
      </c>
      <c r="D334" s="4">
        <v>1117.7</v>
      </c>
      <c r="E334" s="5">
        <v>1122.05</v>
      </c>
      <c r="F334" s="6" t="str">
        <f t="shared" si="5"/>
        <v>DECREASE</v>
      </c>
    </row>
    <row r="335" spans="1:6" x14ac:dyDescent="0.25">
      <c r="A335" s="1">
        <v>40646</v>
      </c>
      <c r="B335" s="2">
        <v>1121.45</v>
      </c>
      <c r="C335" s="3">
        <v>1131.95</v>
      </c>
      <c r="D335" s="4">
        <v>1113.6500000000001</v>
      </c>
      <c r="E335" s="5">
        <v>1130.05</v>
      </c>
      <c r="F335" s="6" t="str">
        <f t="shared" si="5"/>
        <v>INCREASE</v>
      </c>
    </row>
    <row r="336" spans="1:6" x14ac:dyDescent="0.25">
      <c r="A336" s="1">
        <v>40647</v>
      </c>
      <c r="B336" s="2">
        <v>1130.05</v>
      </c>
      <c r="C336" s="3">
        <v>1145.4000000000001</v>
      </c>
      <c r="D336" s="4">
        <v>1130.05</v>
      </c>
      <c r="E336" s="5">
        <v>1139.2</v>
      </c>
      <c r="F336" s="6" t="str">
        <f t="shared" si="5"/>
        <v>INCREASE</v>
      </c>
    </row>
    <row r="337" spans="1:6" x14ac:dyDescent="0.25">
      <c r="A337" s="1">
        <v>40648</v>
      </c>
      <c r="B337" s="2">
        <v>1139.25</v>
      </c>
      <c r="C337" s="3">
        <v>1151.95</v>
      </c>
      <c r="D337" s="4">
        <v>1138.2</v>
      </c>
      <c r="E337" s="5">
        <v>1148.95</v>
      </c>
      <c r="F337" s="6" t="str">
        <f t="shared" si="5"/>
        <v>INCREASE</v>
      </c>
    </row>
    <row r="338" spans="1:6" x14ac:dyDescent="0.25">
      <c r="A338" s="1">
        <v>40651</v>
      </c>
      <c r="B338" s="2">
        <v>1149.9000000000001</v>
      </c>
      <c r="C338" s="3">
        <v>1164.3</v>
      </c>
      <c r="D338" s="4">
        <v>1145.25</v>
      </c>
      <c r="E338" s="5">
        <v>1149.25</v>
      </c>
      <c r="F338" s="6" t="str">
        <f t="shared" si="5"/>
        <v>INCREASE</v>
      </c>
    </row>
    <row r="339" spans="1:6" x14ac:dyDescent="0.25">
      <c r="A339" s="1">
        <v>40652</v>
      </c>
      <c r="B339" s="2">
        <v>1149.0999999999999</v>
      </c>
      <c r="C339" s="3">
        <v>1151.5999999999999</v>
      </c>
      <c r="D339" s="4">
        <v>1139.25</v>
      </c>
      <c r="E339" s="5">
        <v>1144.95</v>
      </c>
      <c r="F339" s="6" t="str">
        <f t="shared" si="5"/>
        <v>DECREASE</v>
      </c>
    </row>
    <row r="340" spans="1:6" x14ac:dyDescent="0.25">
      <c r="A340" s="1">
        <v>40653</v>
      </c>
      <c r="B340" s="2">
        <v>1144.0999999999999</v>
      </c>
      <c r="C340" s="3">
        <v>1146.8499999999999</v>
      </c>
      <c r="D340" s="4">
        <v>1136.9000000000001</v>
      </c>
      <c r="E340" s="5">
        <v>1140.5</v>
      </c>
      <c r="F340" s="6" t="str">
        <f t="shared" si="5"/>
        <v>DECREASE</v>
      </c>
    </row>
    <row r="341" spans="1:6" x14ac:dyDescent="0.25">
      <c r="A341" s="1">
        <v>40654</v>
      </c>
      <c r="B341" s="2">
        <v>1140.45</v>
      </c>
      <c r="C341" s="3">
        <v>1146.25</v>
      </c>
      <c r="D341" s="4">
        <v>1134.05</v>
      </c>
      <c r="E341" s="5">
        <v>1140.8</v>
      </c>
      <c r="F341" s="6" t="str">
        <f t="shared" si="5"/>
        <v>INCREASE</v>
      </c>
    </row>
    <row r="342" spans="1:6" x14ac:dyDescent="0.25">
      <c r="A342" s="1">
        <v>40655</v>
      </c>
      <c r="B342" s="2">
        <v>1140.75</v>
      </c>
      <c r="C342" s="3">
        <v>1147.75</v>
      </c>
      <c r="D342" s="4">
        <v>1096.25</v>
      </c>
      <c r="E342" s="5">
        <v>1145.3</v>
      </c>
      <c r="F342" s="6" t="str">
        <f t="shared" si="5"/>
        <v>INCREASE</v>
      </c>
    </row>
    <row r="343" spans="1:6" x14ac:dyDescent="0.25">
      <c r="A343" s="1">
        <v>40658</v>
      </c>
      <c r="B343" s="2">
        <v>1147.0999999999999</v>
      </c>
      <c r="C343" s="3">
        <v>1163.1500000000001</v>
      </c>
      <c r="D343" s="4">
        <v>1146.05</v>
      </c>
      <c r="E343" s="5">
        <v>1151.1500000000001</v>
      </c>
      <c r="F343" s="6" t="str">
        <f t="shared" si="5"/>
        <v>INCREASE</v>
      </c>
    </row>
    <row r="344" spans="1:6" x14ac:dyDescent="0.25">
      <c r="A344" s="1">
        <v>40659</v>
      </c>
      <c r="B344" s="2">
        <v>1151.2</v>
      </c>
      <c r="C344" s="3">
        <v>1179</v>
      </c>
      <c r="D344" s="4">
        <v>1150.5999999999999</v>
      </c>
      <c r="E344" s="5">
        <v>1174.95</v>
      </c>
      <c r="F344" s="6" t="str">
        <f t="shared" si="5"/>
        <v>INCREASE</v>
      </c>
    </row>
    <row r="345" spans="1:6" x14ac:dyDescent="0.25">
      <c r="A345" s="1">
        <v>40660</v>
      </c>
      <c r="B345" s="2">
        <v>1175</v>
      </c>
      <c r="C345" s="3">
        <v>1187.6500000000001</v>
      </c>
      <c r="D345" s="4">
        <v>1169.2</v>
      </c>
      <c r="E345" s="5">
        <v>1172.8</v>
      </c>
      <c r="F345" s="6" t="str">
        <f t="shared" si="5"/>
        <v>DECREASE</v>
      </c>
    </row>
    <row r="346" spans="1:6" x14ac:dyDescent="0.25">
      <c r="A346" s="1">
        <v>40661</v>
      </c>
      <c r="B346" s="2">
        <v>1172.95</v>
      </c>
      <c r="C346" s="3">
        <v>1182.6500000000001</v>
      </c>
      <c r="D346" s="4">
        <v>1166.7</v>
      </c>
      <c r="E346" s="5">
        <v>1169.45</v>
      </c>
      <c r="F346" s="6" t="str">
        <f t="shared" si="5"/>
        <v>DECREASE</v>
      </c>
    </row>
    <row r="347" spans="1:6" x14ac:dyDescent="0.25">
      <c r="A347" s="1">
        <v>40662</v>
      </c>
      <c r="B347" s="2">
        <v>1169.5</v>
      </c>
      <c r="C347" s="3">
        <v>1176.2</v>
      </c>
      <c r="D347" s="4">
        <v>1165.6500000000001</v>
      </c>
      <c r="E347" s="5">
        <v>1168.0999999999999</v>
      </c>
      <c r="F347" s="6" t="str">
        <f t="shared" si="5"/>
        <v>DECREASE</v>
      </c>
    </row>
    <row r="348" spans="1:6" x14ac:dyDescent="0.25">
      <c r="A348" s="1">
        <v>40665</v>
      </c>
      <c r="B348" s="2">
        <v>1168.25</v>
      </c>
      <c r="C348" s="3">
        <v>1181.8</v>
      </c>
      <c r="D348" s="4">
        <v>1167</v>
      </c>
      <c r="E348" s="5">
        <v>1179.0999999999999</v>
      </c>
      <c r="F348" s="6" t="str">
        <f t="shared" si="5"/>
        <v>INCREASE</v>
      </c>
    </row>
    <row r="349" spans="1:6" x14ac:dyDescent="0.25">
      <c r="A349" s="1">
        <v>40666</v>
      </c>
      <c r="B349" s="2">
        <v>1179.0999999999999</v>
      </c>
      <c r="C349" s="3">
        <v>1190.1500000000001</v>
      </c>
      <c r="D349" s="4">
        <v>1177.55</v>
      </c>
      <c r="E349" s="5">
        <v>1181.8499999999999</v>
      </c>
      <c r="F349" s="6" t="str">
        <f t="shared" si="5"/>
        <v>INCREASE</v>
      </c>
    </row>
    <row r="350" spans="1:6" x14ac:dyDescent="0.25">
      <c r="A350" s="1">
        <v>40667</v>
      </c>
      <c r="B350" s="2">
        <v>1181.95</v>
      </c>
      <c r="C350" s="3">
        <v>1188.5</v>
      </c>
      <c r="D350" s="4">
        <v>1171.3499999999999</v>
      </c>
      <c r="E350" s="5">
        <v>1174.9000000000001</v>
      </c>
      <c r="F350" s="6" t="str">
        <f t="shared" si="5"/>
        <v>DECREASE</v>
      </c>
    </row>
    <row r="351" spans="1:6" x14ac:dyDescent="0.25">
      <c r="A351" s="1">
        <v>40668</v>
      </c>
      <c r="B351" s="2">
        <v>1174.95</v>
      </c>
      <c r="C351" s="3">
        <v>1194.5</v>
      </c>
      <c r="D351" s="4">
        <v>1174.45</v>
      </c>
      <c r="E351" s="5">
        <v>1193.2</v>
      </c>
      <c r="F351" s="6" t="str">
        <f t="shared" si="5"/>
        <v>INCREASE</v>
      </c>
    </row>
    <row r="352" spans="1:6" x14ac:dyDescent="0.25">
      <c r="A352" s="1">
        <v>40669</v>
      </c>
      <c r="B352" s="2">
        <v>1193.25</v>
      </c>
      <c r="C352" s="3">
        <v>1202.05</v>
      </c>
      <c r="D352" s="4">
        <v>1193.25</v>
      </c>
      <c r="E352" s="5">
        <v>1198.45</v>
      </c>
      <c r="F352" s="6" t="str">
        <f t="shared" si="5"/>
        <v>INCREASE</v>
      </c>
    </row>
    <row r="353" spans="1:6" x14ac:dyDescent="0.25">
      <c r="A353" s="1">
        <v>40672</v>
      </c>
      <c r="B353" s="2">
        <v>1199.5</v>
      </c>
      <c r="C353" s="3">
        <v>1207</v>
      </c>
      <c r="D353" s="4">
        <v>1173.75</v>
      </c>
      <c r="E353" s="5">
        <v>1177.55</v>
      </c>
      <c r="F353" s="6" t="str">
        <f t="shared" si="5"/>
        <v>DECREASE</v>
      </c>
    </row>
    <row r="354" spans="1:6" x14ac:dyDescent="0.25">
      <c r="A354" s="1">
        <v>40673</v>
      </c>
      <c r="B354" s="2">
        <v>1177.5</v>
      </c>
      <c r="C354" s="3">
        <v>1177.5</v>
      </c>
      <c r="D354" s="4">
        <v>1154.9000000000001</v>
      </c>
      <c r="E354" s="5">
        <v>1167.9000000000001</v>
      </c>
      <c r="F354" s="6" t="str">
        <f t="shared" si="5"/>
        <v>DECREASE</v>
      </c>
    </row>
    <row r="355" spans="1:6" x14ac:dyDescent="0.25">
      <c r="A355" s="1">
        <v>40674</v>
      </c>
      <c r="B355" s="2">
        <v>1168.0999999999999</v>
      </c>
      <c r="C355" s="3">
        <v>1175.8</v>
      </c>
      <c r="D355" s="4">
        <v>1146.9000000000001</v>
      </c>
      <c r="E355" s="5">
        <v>1148.05</v>
      </c>
      <c r="F355" s="6" t="str">
        <f t="shared" si="5"/>
        <v>DECREASE</v>
      </c>
    </row>
    <row r="356" spans="1:6" x14ac:dyDescent="0.25">
      <c r="A356" s="1">
        <v>40675</v>
      </c>
      <c r="B356" s="2">
        <v>1148</v>
      </c>
      <c r="C356" s="3">
        <v>1154.45</v>
      </c>
      <c r="D356" s="4">
        <v>1125.3499999999999</v>
      </c>
      <c r="E356" s="5">
        <v>1127.2</v>
      </c>
      <c r="F356" s="6" t="str">
        <f t="shared" si="5"/>
        <v>DECREASE</v>
      </c>
    </row>
    <row r="357" spans="1:6" x14ac:dyDescent="0.25">
      <c r="A357" s="1">
        <v>40676</v>
      </c>
      <c r="B357" s="2">
        <v>1127.1500000000001</v>
      </c>
      <c r="C357" s="3">
        <v>1130.6500000000001</v>
      </c>
      <c r="D357" s="4">
        <v>1106.8</v>
      </c>
      <c r="E357" s="5">
        <v>1115.5999999999999</v>
      </c>
      <c r="F357" s="6" t="str">
        <f t="shared" si="5"/>
        <v>DECREASE</v>
      </c>
    </row>
    <row r="358" spans="1:6" x14ac:dyDescent="0.25">
      <c r="A358" s="1">
        <v>40679</v>
      </c>
      <c r="B358" s="2">
        <v>1117.5</v>
      </c>
      <c r="C358" s="3">
        <v>1132.95</v>
      </c>
      <c r="D358" s="4">
        <v>1114</v>
      </c>
      <c r="E358" s="5">
        <v>1115.7</v>
      </c>
      <c r="F358" s="6" t="str">
        <f t="shared" si="5"/>
        <v>INCREASE</v>
      </c>
    </row>
    <row r="359" spans="1:6" x14ac:dyDescent="0.25">
      <c r="A359" s="1">
        <v>40680</v>
      </c>
      <c r="B359" s="2">
        <v>1115.05</v>
      </c>
      <c r="C359" s="3">
        <v>1116.0999999999999</v>
      </c>
      <c r="D359" s="4">
        <v>1095.45</v>
      </c>
      <c r="E359" s="5">
        <v>1112.3499999999999</v>
      </c>
      <c r="F359" s="6" t="str">
        <f t="shared" si="5"/>
        <v>DECREASE</v>
      </c>
    </row>
    <row r="360" spans="1:6" x14ac:dyDescent="0.25">
      <c r="A360" s="1">
        <v>40681</v>
      </c>
      <c r="B360" s="2">
        <v>1112.45</v>
      </c>
      <c r="C360" s="3">
        <v>1128.9000000000001</v>
      </c>
      <c r="D360" s="4">
        <v>1112.45</v>
      </c>
      <c r="E360" s="5">
        <v>1126.5999999999999</v>
      </c>
      <c r="F360" s="6" t="str">
        <f t="shared" si="5"/>
        <v>INCREASE</v>
      </c>
    </row>
    <row r="361" spans="1:6" x14ac:dyDescent="0.25">
      <c r="A361" s="1">
        <v>40682</v>
      </c>
      <c r="B361" s="2">
        <v>1126.55</v>
      </c>
      <c r="C361" s="3">
        <v>1134.8</v>
      </c>
      <c r="D361" s="4">
        <v>1122.3499999999999</v>
      </c>
      <c r="E361" s="5">
        <v>1131.0999999999999</v>
      </c>
      <c r="F361" s="6" t="str">
        <f t="shared" si="5"/>
        <v>INCREASE</v>
      </c>
    </row>
    <row r="362" spans="1:6" x14ac:dyDescent="0.25">
      <c r="A362" s="1">
        <v>40683</v>
      </c>
      <c r="B362" s="2">
        <v>1131.05</v>
      </c>
      <c r="C362" s="3">
        <v>1133.3</v>
      </c>
      <c r="D362" s="4">
        <v>1121.8</v>
      </c>
      <c r="E362" s="5">
        <v>1127.1500000000001</v>
      </c>
      <c r="F362" s="6" t="str">
        <f t="shared" si="5"/>
        <v>DECREASE</v>
      </c>
    </row>
    <row r="363" spans="1:6" x14ac:dyDescent="0.25">
      <c r="A363" s="1">
        <v>40686</v>
      </c>
      <c r="B363" s="2">
        <v>1127.0999999999999</v>
      </c>
      <c r="C363" s="3">
        <v>1132.95</v>
      </c>
      <c r="D363" s="4">
        <v>1126.9000000000001</v>
      </c>
      <c r="E363" s="5">
        <v>1129</v>
      </c>
      <c r="F363" s="6" t="str">
        <f t="shared" si="5"/>
        <v>INCREASE</v>
      </c>
    </row>
    <row r="364" spans="1:6" x14ac:dyDescent="0.25">
      <c r="A364" s="1">
        <v>40687</v>
      </c>
      <c r="B364" s="2">
        <v>1128.95</v>
      </c>
      <c r="C364" s="3">
        <v>1128.95</v>
      </c>
      <c r="D364" s="4">
        <v>1110.1500000000001</v>
      </c>
      <c r="E364" s="5">
        <v>1112.75</v>
      </c>
      <c r="F364" s="6" t="str">
        <f t="shared" si="5"/>
        <v>DECREASE</v>
      </c>
    </row>
    <row r="365" spans="1:6" x14ac:dyDescent="0.25">
      <c r="A365" s="1">
        <v>40688</v>
      </c>
      <c r="B365" s="2">
        <v>1112.7</v>
      </c>
      <c r="C365" s="3">
        <v>1112.7</v>
      </c>
      <c r="D365" s="4">
        <v>1084.2</v>
      </c>
      <c r="E365" s="5">
        <v>1087.75</v>
      </c>
      <c r="F365" s="6" t="str">
        <f t="shared" si="5"/>
        <v>DECREASE</v>
      </c>
    </row>
    <row r="366" spans="1:6" x14ac:dyDescent="0.25">
      <c r="A366" s="1">
        <v>40689</v>
      </c>
      <c r="B366" s="2">
        <v>1087.75</v>
      </c>
      <c r="C366" s="3">
        <v>1087.75</v>
      </c>
      <c r="D366" s="4">
        <v>1064.4000000000001</v>
      </c>
      <c r="E366" s="5">
        <v>1078.3</v>
      </c>
      <c r="F366" s="6" t="str">
        <f t="shared" si="5"/>
        <v>DECREASE</v>
      </c>
    </row>
    <row r="367" spans="1:6" x14ac:dyDescent="0.25">
      <c r="A367" s="1">
        <v>40690</v>
      </c>
      <c r="B367" s="2">
        <v>1078.25</v>
      </c>
      <c r="C367" s="3">
        <v>1099.7</v>
      </c>
      <c r="D367" s="4">
        <v>1075.45</v>
      </c>
      <c r="E367" s="5">
        <v>1096.6500000000001</v>
      </c>
      <c r="F367" s="6" t="str">
        <f t="shared" si="5"/>
        <v>INCREASE</v>
      </c>
    </row>
    <row r="368" spans="1:6" x14ac:dyDescent="0.25">
      <c r="A368" s="1">
        <v>40693</v>
      </c>
      <c r="B368" s="2">
        <v>1096.3499999999999</v>
      </c>
      <c r="C368" s="3">
        <v>1100.55</v>
      </c>
      <c r="D368" s="4">
        <v>1084.7</v>
      </c>
      <c r="E368" s="5">
        <v>1097.5999999999999</v>
      </c>
      <c r="F368" s="6" t="str">
        <f t="shared" si="5"/>
        <v>INCREASE</v>
      </c>
    </row>
    <row r="369" spans="1:6" x14ac:dyDescent="0.25">
      <c r="A369" s="1">
        <v>40694</v>
      </c>
      <c r="B369" s="2">
        <v>1097.9000000000001</v>
      </c>
      <c r="C369" s="3">
        <v>1102.45</v>
      </c>
      <c r="D369" s="4">
        <v>1090.25</v>
      </c>
      <c r="E369" s="5">
        <v>1095.2</v>
      </c>
      <c r="F369" s="6" t="str">
        <f t="shared" si="5"/>
        <v>DECREASE</v>
      </c>
    </row>
    <row r="370" spans="1:6" x14ac:dyDescent="0.25">
      <c r="A370" s="1">
        <v>40695</v>
      </c>
      <c r="B370" s="2">
        <v>1095.8499999999999</v>
      </c>
      <c r="C370" s="3">
        <v>1097.8</v>
      </c>
      <c r="D370" s="4">
        <v>1081.3</v>
      </c>
      <c r="E370" s="5">
        <v>1087.6500000000001</v>
      </c>
      <c r="F370" s="6" t="str">
        <f t="shared" si="5"/>
        <v>DECREASE</v>
      </c>
    </row>
    <row r="371" spans="1:6" x14ac:dyDescent="0.25">
      <c r="A371" s="1">
        <v>40696</v>
      </c>
      <c r="B371" s="2">
        <v>1087.0999999999999</v>
      </c>
      <c r="C371" s="3">
        <v>1087.0999999999999</v>
      </c>
      <c r="D371" s="4">
        <v>1064.4000000000001</v>
      </c>
      <c r="E371" s="5">
        <v>1067</v>
      </c>
      <c r="F371" s="6" t="str">
        <f t="shared" si="5"/>
        <v>DECREASE</v>
      </c>
    </row>
    <row r="372" spans="1:6" x14ac:dyDescent="0.25">
      <c r="A372" s="1">
        <v>40697</v>
      </c>
      <c r="B372" s="2">
        <v>1066.4000000000001</v>
      </c>
      <c r="C372" s="3">
        <v>1099.8</v>
      </c>
      <c r="D372" s="4">
        <v>1060.05</v>
      </c>
      <c r="E372" s="5">
        <v>1096.5999999999999</v>
      </c>
      <c r="F372" s="6" t="str">
        <f t="shared" si="5"/>
        <v>INCREASE</v>
      </c>
    </row>
    <row r="373" spans="1:6" x14ac:dyDescent="0.25">
      <c r="A373" s="1">
        <v>40700</v>
      </c>
      <c r="B373" s="2">
        <v>1096.5999999999999</v>
      </c>
      <c r="C373" s="3">
        <v>1102.8</v>
      </c>
      <c r="D373" s="4">
        <v>1086.75</v>
      </c>
      <c r="E373" s="5">
        <v>1096.0999999999999</v>
      </c>
      <c r="F373" s="6" t="str">
        <f t="shared" si="5"/>
        <v>DECREASE</v>
      </c>
    </row>
    <row r="374" spans="1:6" x14ac:dyDescent="0.25">
      <c r="A374" s="1">
        <v>40701</v>
      </c>
      <c r="B374" s="2">
        <v>1095.8499999999999</v>
      </c>
      <c r="C374" s="3">
        <v>1101</v>
      </c>
      <c r="D374" s="4">
        <v>1090.2</v>
      </c>
      <c r="E374" s="5">
        <v>1094</v>
      </c>
      <c r="F374" s="6" t="str">
        <f t="shared" si="5"/>
        <v>DECREASE</v>
      </c>
    </row>
    <row r="375" spans="1:6" x14ac:dyDescent="0.25">
      <c r="A375" s="1">
        <v>40702</v>
      </c>
      <c r="B375" s="2">
        <v>1094.05</v>
      </c>
      <c r="C375" s="3">
        <v>1114.3499999999999</v>
      </c>
      <c r="D375" s="4">
        <v>1091.05</v>
      </c>
      <c r="E375" s="5">
        <v>1107.9000000000001</v>
      </c>
      <c r="F375" s="6" t="str">
        <f t="shared" si="5"/>
        <v>INCREASE</v>
      </c>
    </row>
    <row r="376" spans="1:6" x14ac:dyDescent="0.25">
      <c r="A376" s="1">
        <v>40703</v>
      </c>
      <c r="B376" s="2">
        <v>1108.3499999999999</v>
      </c>
      <c r="C376" s="3">
        <v>1119.55</v>
      </c>
      <c r="D376" s="4">
        <v>1097.95</v>
      </c>
      <c r="E376" s="5">
        <v>1100.75</v>
      </c>
      <c r="F376" s="6" t="str">
        <f t="shared" si="5"/>
        <v>DECREASE</v>
      </c>
    </row>
    <row r="377" spans="1:6" x14ac:dyDescent="0.25">
      <c r="A377" s="1">
        <v>40704</v>
      </c>
      <c r="B377" s="2">
        <v>1097.4000000000001</v>
      </c>
      <c r="C377" s="3">
        <v>1097.4000000000001</v>
      </c>
      <c r="D377" s="4">
        <v>1066.05</v>
      </c>
      <c r="E377" s="5">
        <v>1069.8</v>
      </c>
      <c r="F377" s="6" t="str">
        <f t="shared" si="5"/>
        <v>DECREASE</v>
      </c>
    </row>
    <row r="378" spans="1:6" x14ac:dyDescent="0.25">
      <c r="A378" s="1">
        <v>40707</v>
      </c>
      <c r="B378" s="2">
        <v>1068.05</v>
      </c>
      <c r="C378" s="3">
        <v>1074.5999999999999</v>
      </c>
      <c r="D378" s="4">
        <v>1062.2</v>
      </c>
      <c r="E378" s="5">
        <v>1067.95</v>
      </c>
      <c r="F378" s="6" t="str">
        <f t="shared" si="5"/>
        <v>DECREASE</v>
      </c>
    </row>
    <row r="379" spans="1:6" x14ac:dyDescent="0.25">
      <c r="A379" s="1">
        <v>40708</v>
      </c>
      <c r="B379" s="2">
        <v>1068.3499999999999</v>
      </c>
      <c r="C379" s="3">
        <v>1079.3499999999999</v>
      </c>
      <c r="D379" s="4">
        <v>1066.95</v>
      </c>
      <c r="E379" s="5">
        <v>1069.75</v>
      </c>
      <c r="F379" s="6" t="str">
        <f t="shared" si="5"/>
        <v>INCREASE</v>
      </c>
    </row>
    <row r="380" spans="1:6" x14ac:dyDescent="0.25">
      <c r="A380" s="1">
        <v>40709</v>
      </c>
      <c r="B380" s="2">
        <v>1069.1500000000001</v>
      </c>
      <c r="C380" s="3">
        <v>1069.1500000000001</v>
      </c>
      <c r="D380" s="4">
        <v>1059.5999999999999</v>
      </c>
      <c r="E380" s="5">
        <v>1065.0999999999999</v>
      </c>
      <c r="F380" s="6" t="str">
        <f t="shared" si="5"/>
        <v>DECREASE</v>
      </c>
    </row>
    <row r="381" spans="1:6" x14ac:dyDescent="0.25">
      <c r="A381" s="1">
        <v>40710</v>
      </c>
      <c r="B381" s="2">
        <v>1064.8</v>
      </c>
      <c r="C381" s="3">
        <v>1064.8</v>
      </c>
      <c r="D381" s="4">
        <v>1052.0999999999999</v>
      </c>
      <c r="E381" s="5">
        <v>1059.5</v>
      </c>
      <c r="F381" s="6" t="str">
        <f t="shared" si="5"/>
        <v>DECREASE</v>
      </c>
    </row>
    <row r="382" spans="1:6" x14ac:dyDescent="0.25">
      <c r="A382" s="1">
        <v>40711</v>
      </c>
      <c r="B382" s="2">
        <v>1059.95</v>
      </c>
      <c r="C382" s="3">
        <v>1078.0999999999999</v>
      </c>
      <c r="D382" s="4">
        <v>1059.25</v>
      </c>
      <c r="E382" s="5">
        <v>1072.05</v>
      </c>
      <c r="F382" s="6" t="str">
        <f t="shared" si="5"/>
        <v>INCREASE</v>
      </c>
    </row>
    <row r="383" spans="1:6" x14ac:dyDescent="0.25">
      <c r="A383" s="1">
        <v>40714</v>
      </c>
      <c r="B383" s="2">
        <v>1072.1500000000001</v>
      </c>
      <c r="C383" s="3">
        <v>1088.5</v>
      </c>
      <c r="D383" s="4">
        <v>1068.3499999999999</v>
      </c>
      <c r="E383" s="5">
        <v>1083.6500000000001</v>
      </c>
      <c r="F383" s="6" t="str">
        <f t="shared" si="5"/>
        <v>INCREASE</v>
      </c>
    </row>
    <row r="384" spans="1:6" x14ac:dyDescent="0.25">
      <c r="A384" s="1">
        <v>40715</v>
      </c>
      <c r="B384" s="2">
        <v>1083.8</v>
      </c>
      <c r="C384" s="3">
        <v>1109</v>
      </c>
      <c r="D384" s="4">
        <v>1083.8</v>
      </c>
      <c r="E384" s="5">
        <v>1105.5</v>
      </c>
      <c r="F384" s="6" t="str">
        <f t="shared" si="5"/>
        <v>INCREASE</v>
      </c>
    </row>
    <row r="385" spans="1:6" x14ac:dyDescent="0.25">
      <c r="A385" s="1">
        <v>40716</v>
      </c>
      <c r="B385" s="2">
        <v>1105.7</v>
      </c>
      <c r="C385" s="3">
        <v>1127.1500000000001</v>
      </c>
      <c r="D385" s="4">
        <v>1103.3</v>
      </c>
      <c r="E385" s="5">
        <v>1110.45</v>
      </c>
      <c r="F385" s="6" t="str">
        <f t="shared" si="5"/>
        <v>INCREASE</v>
      </c>
    </row>
    <row r="386" spans="1:6" x14ac:dyDescent="0.25">
      <c r="A386" s="1">
        <v>40717</v>
      </c>
      <c r="B386" s="2">
        <v>1110.3499999999999</v>
      </c>
      <c r="C386" s="3">
        <v>1116.7</v>
      </c>
      <c r="D386" s="4">
        <v>1102.45</v>
      </c>
      <c r="E386" s="5">
        <v>1105.55</v>
      </c>
      <c r="F386" s="6" t="str">
        <f t="shared" si="5"/>
        <v>DECREASE</v>
      </c>
    </row>
    <row r="387" spans="1:6" x14ac:dyDescent="0.25">
      <c r="A387" s="1">
        <v>40718</v>
      </c>
      <c r="B387" s="2">
        <v>1103.55</v>
      </c>
      <c r="C387" s="3">
        <v>1106.05</v>
      </c>
      <c r="D387" s="4">
        <v>1092.5</v>
      </c>
      <c r="E387" s="5">
        <v>1103.0999999999999</v>
      </c>
      <c r="F387" s="6" t="str">
        <f t="shared" ref="F387:F450" si="6">IF(E387&gt;=E386,"INCREASE","DECREASE")</f>
        <v>DECREASE</v>
      </c>
    </row>
    <row r="388" spans="1:6" x14ac:dyDescent="0.25">
      <c r="A388" s="1">
        <v>40721</v>
      </c>
      <c r="B388" s="2">
        <v>1103.0999999999999</v>
      </c>
      <c r="C388" s="3">
        <v>1108.45</v>
      </c>
      <c r="D388" s="4">
        <v>1088.0999999999999</v>
      </c>
      <c r="E388" s="5">
        <v>1091.95</v>
      </c>
      <c r="F388" s="6" t="str">
        <f t="shared" si="6"/>
        <v>DECREASE</v>
      </c>
    </row>
    <row r="389" spans="1:6" x14ac:dyDescent="0.25">
      <c r="A389" s="1">
        <v>40722</v>
      </c>
      <c r="B389" s="2">
        <v>1091.3499999999999</v>
      </c>
      <c r="C389" s="3">
        <v>1091.3499999999999</v>
      </c>
      <c r="D389" s="4">
        <v>1079.55</v>
      </c>
      <c r="E389" s="5">
        <v>1085.9000000000001</v>
      </c>
      <c r="F389" s="6" t="str">
        <f t="shared" si="6"/>
        <v>DECREASE</v>
      </c>
    </row>
    <row r="390" spans="1:6" x14ac:dyDescent="0.25">
      <c r="A390" s="1">
        <v>40723</v>
      </c>
      <c r="B390" s="2">
        <v>1085.95</v>
      </c>
      <c r="C390" s="3">
        <v>1089.95</v>
      </c>
      <c r="D390" s="4">
        <v>1072.75</v>
      </c>
      <c r="E390" s="5">
        <v>1077.7</v>
      </c>
      <c r="F390" s="6" t="str">
        <f t="shared" si="6"/>
        <v>DECREASE</v>
      </c>
    </row>
    <row r="391" spans="1:6" x14ac:dyDescent="0.25">
      <c r="A391" s="1">
        <v>40724</v>
      </c>
      <c r="B391" s="2">
        <v>1076.1500000000001</v>
      </c>
      <c r="C391" s="3">
        <v>1076.1500000000001</v>
      </c>
      <c r="D391" s="4">
        <v>1063.4000000000001</v>
      </c>
      <c r="E391" s="5">
        <v>1070.6500000000001</v>
      </c>
      <c r="F391" s="6" t="str">
        <f t="shared" si="6"/>
        <v>DECREASE</v>
      </c>
    </row>
    <row r="392" spans="1:6" x14ac:dyDescent="0.25">
      <c r="A392" s="1">
        <v>40725</v>
      </c>
      <c r="B392" s="2">
        <v>1065.95</v>
      </c>
      <c r="C392" s="3">
        <v>1074.75</v>
      </c>
      <c r="D392" s="4">
        <v>1064.5</v>
      </c>
      <c r="E392" s="5">
        <v>1072.55</v>
      </c>
      <c r="F392" s="6" t="str">
        <f t="shared" si="6"/>
        <v>INCREASE</v>
      </c>
    </row>
    <row r="393" spans="1:6" x14ac:dyDescent="0.25">
      <c r="A393" s="1">
        <v>40728</v>
      </c>
      <c r="B393" s="2">
        <v>1072.45</v>
      </c>
      <c r="C393" s="3">
        <v>1073.95</v>
      </c>
      <c r="D393" s="4">
        <v>1062.1500000000001</v>
      </c>
      <c r="E393" s="5">
        <v>1064.2</v>
      </c>
      <c r="F393" s="6" t="str">
        <f t="shared" si="6"/>
        <v>DECREASE</v>
      </c>
    </row>
    <row r="394" spans="1:6" x14ac:dyDescent="0.25">
      <c r="A394" s="1">
        <v>40729</v>
      </c>
      <c r="B394" s="2">
        <v>1063.9000000000001</v>
      </c>
      <c r="C394" s="3">
        <v>1066.55</v>
      </c>
      <c r="D394" s="4">
        <v>1050.1500000000001</v>
      </c>
      <c r="E394" s="5">
        <v>1053.4000000000001</v>
      </c>
      <c r="F394" s="6" t="str">
        <f t="shared" si="6"/>
        <v>DECREASE</v>
      </c>
    </row>
    <row r="395" spans="1:6" x14ac:dyDescent="0.25">
      <c r="A395" s="1">
        <v>40730</v>
      </c>
      <c r="B395" s="2">
        <v>1053.2</v>
      </c>
      <c r="C395" s="3">
        <v>1061.2</v>
      </c>
      <c r="D395" s="4">
        <v>1046.9000000000001</v>
      </c>
      <c r="E395" s="5">
        <v>1051.7</v>
      </c>
      <c r="F395" s="6" t="str">
        <f t="shared" si="6"/>
        <v>DECREASE</v>
      </c>
    </row>
    <row r="396" spans="1:6" x14ac:dyDescent="0.25">
      <c r="A396" s="1">
        <v>40731</v>
      </c>
      <c r="B396" s="2">
        <v>1051.45</v>
      </c>
      <c r="C396" s="3">
        <v>1062.8</v>
      </c>
      <c r="D396" s="4">
        <v>1050.9000000000001</v>
      </c>
      <c r="E396" s="5">
        <v>1061.45</v>
      </c>
      <c r="F396" s="6" t="str">
        <f t="shared" si="6"/>
        <v>INCREASE</v>
      </c>
    </row>
    <row r="397" spans="1:6" x14ac:dyDescent="0.25">
      <c r="A397" s="1">
        <v>40732</v>
      </c>
      <c r="B397" s="2">
        <v>1061.45</v>
      </c>
      <c r="C397" s="3">
        <v>1076.3499999999999</v>
      </c>
      <c r="D397" s="4">
        <v>1053.5999999999999</v>
      </c>
      <c r="E397" s="5">
        <v>1072.8499999999999</v>
      </c>
      <c r="F397" s="6" t="str">
        <f t="shared" si="6"/>
        <v>INCREASE</v>
      </c>
    </row>
    <row r="398" spans="1:6" x14ac:dyDescent="0.25">
      <c r="A398" s="1">
        <v>40735</v>
      </c>
      <c r="B398" s="2">
        <v>1073</v>
      </c>
      <c r="C398" s="3">
        <v>1077.7</v>
      </c>
      <c r="D398" s="4">
        <v>1059.75</v>
      </c>
      <c r="E398" s="5">
        <v>1063.1500000000001</v>
      </c>
      <c r="F398" s="6" t="str">
        <f t="shared" si="6"/>
        <v>DECREASE</v>
      </c>
    </row>
    <row r="399" spans="1:6" x14ac:dyDescent="0.25">
      <c r="A399" s="1">
        <v>40736</v>
      </c>
      <c r="B399" s="2">
        <v>1064.25</v>
      </c>
      <c r="C399" s="3">
        <v>1070.05</v>
      </c>
      <c r="D399" s="4">
        <v>1059.55</v>
      </c>
      <c r="E399" s="5">
        <v>1066</v>
      </c>
      <c r="F399" s="6" t="str">
        <f t="shared" si="6"/>
        <v>INCREASE</v>
      </c>
    </row>
    <row r="400" spans="1:6" x14ac:dyDescent="0.25">
      <c r="A400" s="1">
        <v>40737</v>
      </c>
      <c r="B400" s="2">
        <v>1066.4000000000001</v>
      </c>
      <c r="C400" s="3">
        <v>1077.55</v>
      </c>
      <c r="D400" s="4">
        <v>1066.2</v>
      </c>
      <c r="E400" s="5">
        <v>1074.5999999999999</v>
      </c>
      <c r="F400" s="6" t="str">
        <f t="shared" si="6"/>
        <v>INCREASE</v>
      </c>
    </row>
    <row r="401" spans="1:6" x14ac:dyDescent="0.25">
      <c r="A401" s="1">
        <v>40738</v>
      </c>
      <c r="B401" s="2">
        <v>1074.2</v>
      </c>
      <c r="C401" s="3">
        <v>1082.4000000000001</v>
      </c>
      <c r="D401" s="4">
        <v>1072.55</v>
      </c>
      <c r="E401" s="5">
        <v>1075.25</v>
      </c>
      <c r="F401" s="6" t="str">
        <f t="shared" si="6"/>
        <v>INCREASE</v>
      </c>
    </row>
    <row r="402" spans="1:6" x14ac:dyDescent="0.25">
      <c r="A402" s="1">
        <v>40739</v>
      </c>
      <c r="B402" s="2">
        <v>1074.3499999999999</v>
      </c>
      <c r="C402" s="3">
        <v>1079.3</v>
      </c>
      <c r="D402" s="4">
        <v>1070.2</v>
      </c>
      <c r="E402" s="5">
        <v>1072.0999999999999</v>
      </c>
      <c r="F402" s="6" t="str">
        <f t="shared" si="6"/>
        <v>DECREASE</v>
      </c>
    </row>
    <row r="403" spans="1:6" x14ac:dyDescent="0.25">
      <c r="A403" s="1">
        <v>40742</v>
      </c>
      <c r="B403" s="2">
        <v>1071.75</v>
      </c>
      <c r="C403" s="3">
        <v>1072.0999999999999</v>
      </c>
      <c r="D403" s="4">
        <v>1059.55</v>
      </c>
      <c r="E403" s="5">
        <v>1068</v>
      </c>
      <c r="F403" s="6" t="str">
        <f t="shared" si="6"/>
        <v>DECREASE</v>
      </c>
    </row>
    <row r="404" spans="1:6" x14ac:dyDescent="0.25">
      <c r="A404" s="1">
        <v>40743</v>
      </c>
      <c r="B404" s="2">
        <v>1068.0999999999999</v>
      </c>
      <c r="C404" s="3">
        <v>1072.5999999999999</v>
      </c>
      <c r="D404" s="4">
        <v>1061.4000000000001</v>
      </c>
      <c r="E404" s="5">
        <v>1070.6500000000001</v>
      </c>
      <c r="F404" s="6" t="str">
        <f t="shared" si="6"/>
        <v>INCREASE</v>
      </c>
    </row>
    <row r="405" spans="1:6" x14ac:dyDescent="0.25">
      <c r="A405" s="1">
        <v>40744</v>
      </c>
      <c r="B405" s="2">
        <v>1070.6500000000001</v>
      </c>
      <c r="C405" s="3">
        <v>1076.7</v>
      </c>
      <c r="D405" s="4">
        <v>1069.05</v>
      </c>
      <c r="E405" s="5">
        <v>1071.1500000000001</v>
      </c>
      <c r="F405" s="6" t="str">
        <f t="shared" si="6"/>
        <v>INCREASE</v>
      </c>
    </row>
    <row r="406" spans="1:6" x14ac:dyDescent="0.25">
      <c r="A406" s="1">
        <v>40745</v>
      </c>
      <c r="B406" s="2">
        <v>1070.95</v>
      </c>
      <c r="C406" s="3">
        <v>1081.4000000000001</v>
      </c>
      <c r="D406" s="4">
        <v>1061.05</v>
      </c>
      <c r="E406" s="5">
        <v>1063</v>
      </c>
      <c r="F406" s="6" t="str">
        <f t="shared" si="6"/>
        <v>DECREASE</v>
      </c>
    </row>
    <row r="407" spans="1:6" x14ac:dyDescent="0.25">
      <c r="A407" s="1">
        <v>40746</v>
      </c>
      <c r="B407" s="2">
        <v>1063.05</v>
      </c>
      <c r="C407" s="3">
        <v>1076.5999999999999</v>
      </c>
      <c r="D407" s="4">
        <v>1062.2</v>
      </c>
      <c r="E407" s="5">
        <v>1075.5</v>
      </c>
      <c r="F407" s="6" t="str">
        <f t="shared" si="6"/>
        <v>INCREASE</v>
      </c>
    </row>
    <row r="408" spans="1:6" x14ac:dyDescent="0.25">
      <c r="A408" s="1">
        <v>40749</v>
      </c>
      <c r="B408" s="2">
        <v>1075.2</v>
      </c>
      <c r="C408" s="3">
        <v>1083.7</v>
      </c>
      <c r="D408" s="4">
        <v>1072.95</v>
      </c>
      <c r="E408" s="5">
        <v>1078.95</v>
      </c>
      <c r="F408" s="6" t="str">
        <f t="shared" si="6"/>
        <v>INCREASE</v>
      </c>
    </row>
    <row r="409" spans="1:6" x14ac:dyDescent="0.25">
      <c r="A409" s="1">
        <v>40750</v>
      </c>
      <c r="B409" s="2">
        <v>1079</v>
      </c>
      <c r="C409" s="3">
        <v>1084</v>
      </c>
      <c r="D409" s="4">
        <v>1067.5999999999999</v>
      </c>
      <c r="E409" s="5">
        <v>1069.2</v>
      </c>
      <c r="F409" s="6" t="str">
        <f t="shared" si="6"/>
        <v>DECREASE</v>
      </c>
    </row>
    <row r="410" spans="1:6" x14ac:dyDescent="0.25">
      <c r="A410" s="1">
        <v>40751</v>
      </c>
      <c r="B410" s="2">
        <v>1062.5</v>
      </c>
      <c r="C410" s="3">
        <v>1067.95</v>
      </c>
      <c r="D410" s="4">
        <v>1061</v>
      </c>
      <c r="E410" s="5">
        <v>1063.75</v>
      </c>
      <c r="F410" s="6" t="str">
        <f t="shared" si="6"/>
        <v>DECREASE</v>
      </c>
    </row>
    <row r="411" spans="1:6" x14ac:dyDescent="0.25">
      <c r="A411" s="1">
        <v>40752</v>
      </c>
      <c r="B411" s="2">
        <v>1063.6500000000001</v>
      </c>
      <c r="C411" s="3">
        <v>1071.2</v>
      </c>
      <c r="D411" s="4">
        <v>1062.3</v>
      </c>
      <c r="E411" s="5">
        <v>1068.7</v>
      </c>
      <c r="F411" s="6" t="str">
        <f t="shared" si="6"/>
        <v>INCREASE</v>
      </c>
    </row>
    <row r="412" spans="1:6" x14ac:dyDescent="0.25">
      <c r="A412" s="1">
        <v>40753</v>
      </c>
      <c r="B412" s="2">
        <v>1068.7</v>
      </c>
      <c r="C412" s="3">
        <v>1079</v>
      </c>
      <c r="D412" s="4">
        <v>1065.7</v>
      </c>
      <c r="E412" s="5">
        <v>1071.5</v>
      </c>
      <c r="F412" s="6" t="str">
        <f t="shared" si="6"/>
        <v>INCREASE</v>
      </c>
    </row>
    <row r="413" spans="1:6" x14ac:dyDescent="0.25">
      <c r="A413" s="1">
        <v>40756</v>
      </c>
      <c r="B413" s="2">
        <v>1071.5</v>
      </c>
      <c r="C413" s="3">
        <v>1076.7</v>
      </c>
      <c r="D413" s="4">
        <v>1064.9000000000001</v>
      </c>
      <c r="E413" s="5">
        <v>1069.1500000000001</v>
      </c>
      <c r="F413" s="6" t="str">
        <f t="shared" si="6"/>
        <v>DECREASE</v>
      </c>
    </row>
    <row r="414" spans="1:6" x14ac:dyDescent="0.25">
      <c r="A414" s="1">
        <v>40757</v>
      </c>
      <c r="B414" s="2">
        <v>1064.05</v>
      </c>
      <c r="C414" s="3">
        <v>1078.3499999999999</v>
      </c>
      <c r="D414" s="4">
        <v>1064.05</v>
      </c>
      <c r="E414" s="5">
        <v>1072.55</v>
      </c>
      <c r="F414" s="6" t="str">
        <f t="shared" si="6"/>
        <v>INCREASE</v>
      </c>
    </row>
    <row r="415" spans="1:6" x14ac:dyDescent="0.25">
      <c r="A415" s="1">
        <v>40758</v>
      </c>
      <c r="B415" s="2">
        <v>1072.3499999999999</v>
      </c>
      <c r="C415" s="3">
        <v>1076.8499999999999</v>
      </c>
      <c r="D415" s="4">
        <v>1069.5999999999999</v>
      </c>
      <c r="E415" s="5">
        <v>1070.6500000000001</v>
      </c>
      <c r="F415" s="6" t="str">
        <f t="shared" si="6"/>
        <v>DECREASE</v>
      </c>
    </row>
    <row r="416" spans="1:6" x14ac:dyDescent="0.25">
      <c r="A416" s="1">
        <v>40759</v>
      </c>
      <c r="B416" s="2">
        <v>1070.55</v>
      </c>
      <c r="C416" s="3">
        <v>1074.5</v>
      </c>
      <c r="D416" s="4">
        <v>1066.45</v>
      </c>
      <c r="E416" s="5">
        <v>1067.45</v>
      </c>
      <c r="F416" s="6" t="str">
        <f t="shared" si="6"/>
        <v>DECREASE</v>
      </c>
    </row>
    <row r="417" spans="1:6" x14ac:dyDescent="0.25">
      <c r="A417" s="1">
        <v>40760</v>
      </c>
      <c r="B417" s="2">
        <v>1068.3</v>
      </c>
      <c r="C417" s="3">
        <v>1070.25</v>
      </c>
      <c r="D417" s="4">
        <v>1061.9000000000001</v>
      </c>
      <c r="E417" s="5">
        <v>1064.1500000000001</v>
      </c>
      <c r="F417" s="6" t="str">
        <f t="shared" si="6"/>
        <v>DECREASE</v>
      </c>
    </row>
    <row r="418" spans="1:6" x14ac:dyDescent="0.25">
      <c r="A418" s="1">
        <v>40763</v>
      </c>
      <c r="B418" s="2">
        <v>1064.0999999999999</v>
      </c>
      <c r="C418" s="3">
        <v>1064.0999999999999</v>
      </c>
      <c r="D418" s="4">
        <v>1051.75</v>
      </c>
      <c r="E418" s="5">
        <v>1053.75</v>
      </c>
      <c r="F418" s="6" t="str">
        <f t="shared" si="6"/>
        <v>DECREASE</v>
      </c>
    </row>
    <row r="419" spans="1:6" x14ac:dyDescent="0.25">
      <c r="A419" s="1">
        <v>40764</v>
      </c>
      <c r="B419" s="2">
        <v>1054.6500000000001</v>
      </c>
      <c r="C419" s="3">
        <v>1059.9000000000001</v>
      </c>
      <c r="D419" s="4">
        <v>1046.3499999999999</v>
      </c>
      <c r="E419" s="5">
        <v>1048.05</v>
      </c>
      <c r="F419" s="6" t="str">
        <f t="shared" si="6"/>
        <v>DECREASE</v>
      </c>
    </row>
    <row r="420" spans="1:6" x14ac:dyDescent="0.25">
      <c r="A420" s="1">
        <v>40765</v>
      </c>
      <c r="B420" s="2">
        <v>1048.2</v>
      </c>
      <c r="C420" s="3">
        <v>1053.25</v>
      </c>
      <c r="D420" s="4">
        <v>1043.3</v>
      </c>
      <c r="E420" s="5">
        <v>1048.2</v>
      </c>
      <c r="F420" s="6" t="str">
        <f t="shared" si="6"/>
        <v>INCREASE</v>
      </c>
    </row>
    <row r="421" spans="1:6" x14ac:dyDescent="0.25">
      <c r="A421" s="1">
        <v>40766</v>
      </c>
      <c r="B421" s="2">
        <v>1047.25</v>
      </c>
      <c r="C421" s="3">
        <v>1051.55</v>
      </c>
      <c r="D421" s="4">
        <v>1043.3</v>
      </c>
      <c r="E421" s="5">
        <v>1045</v>
      </c>
      <c r="F421" s="6" t="str">
        <f t="shared" si="6"/>
        <v>DECREASE</v>
      </c>
    </row>
    <row r="422" spans="1:6" x14ac:dyDescent="0.25">
      <c r="A422" s="1">
        <v>40767</v>
      </c>
      <c r="B422" s="2">
        <v>1047.7</v>
      </c>
      <c r="C422" s="3">
        <v>1048.2</v>
      </c>
      <c r="D422" s="4">
        <v>1033.4000000000001</v>
      </c>
      <c r="E422" s="5">
        <v>1036.0999999999999</v>
      </c>
      <c r="F422" s="6" t="str">
        <f t="shared" si="6"/>
        <v>DECREASE</v>
      </c>
    </row>
    <row r="423" spans="1:6" x14ac:dyDescent="0.25">
      <c r="A423" s="1">
        <v>40770</v>
      </c>
      <c r="B423" s="2">
        <v>1036.3499999999999</v>
      </c>
      <c r="C423" s="3">
        <v>1037.3499999999999</v>
      </c>
      <c r="D423" s="4">
        <v>1026.45</v>
      </c>
      <c r="E423" s="5">
        <v>1035.2</v>
      </c>
      <c r="F423" s="6" t="str">
        <f t="shared" si="6"/>
        <v>DECREASE</v>
      </c>
    </row>
    <row r="424" spans="1:6" x14ac:dyDescent="0.25">
      <c r="A424" s="1">
        <v>40771</v>
      </c>
      <c r="B424" s="2">
        <v>1035</v>
      </c>
      <c r="C424" s="3">
        <v>1045.3</v>
      </c>
      <c r="D424" s="4">
        <v>1031.45</v>
      </c>
      <c r="E424" s="5">
        <v>1033.4000000000001</v>
      </c>
      <c r="F424" s="6" t="str">
        <f t="shared" si="6"/>
        <v>DECREASE</v>
      </c>
    </row>
    <row r="425" spans="1:6" x14ac:dyDescent="0.25">
      <c r="A425" s="1">
        <v>40772</v>
      </c>
      <c r="B425" s="2">
        <v>1033.3499999999999</v>
      </c>
      <c r="C425" s="3">
        <v>1037.45</v>
      </c>
      <c r="D425" s="4">
        <v>1020.7</v>
      </c>
      <c r="E425" s="5">
        <v>1023.4</v>
      </c>
      <c r="F425" s="6" t="str">
        <f t="shared" si="6"/>
        <v>DECREASE</v>
      </c>
    </row>
    <row r="426" spans="1:6" x14ac:dyDescent="0.25">
      <c r="A426" s="1">
        <v>40773</v>
      </c>
      <c r="B426" s="2">
        <v>1023.25</v>
      </c>
      <c r="C426" s="3">
        <v>1023.25</v>
      </c>
      <c r="D426" s="4">
        <v>957.95</v>
      </c>
      <c r="E426" s="5">
        <v>982.2</v>
      </c>
      <c r="F426" s="6" t="str">
        <f t="shared" si="6"/>
        <v>DECREASE</v>
      </c>
    </row>
    <row r="427" spans="1:6" x14ac:dyDescent="0.25">
      <c r="A427" s="1">
        <v>40774</v>
      </c>
      <c r="B427" s="2">
        <v>982.2</v>
      </c>
      <c r="C427" s="3">
        <v>993.05</v>
      </c>
      <c r="D427" s="4">
        <v>969</v>
      </c>
      <c r="E427" s="5">
        <v>971.7</v>
      </c>
      <c r="F427" s="6" t="str">
        <f t="shared" si="6"/>
        <v>DECREASE</v>
      </c>
    </row>
    <row r="428" spans="1:6" x14ac:dyDescent="0.25">
      <c r="A428" s="1">
        <v>40777</v>
      </c>
      <c r="B428" s="2">
        <v>972.05</v>
      </c>
      <c r="C428" s="3">
        <v>974.5</v>
      </c>
      <c r="D428" s="4">
        <v>902.7</v>
      </c>
      <c r="E428" s="5">
        <v>919.7</v>
      </c>
      <c r="F428" s="6" t="str">
        <f t="shared" si="6"/>
        <v>DECREASE</v>
      </c>
    </row>
    <row r="429" spans="1:6" x14ac:dyDescent="0.25">
      <c r="A429" s="1">
        <v>40778</v>
      </c>
      <c r="B429" s="2">
        <v>916.15</v>
      </c>
      <c r="C429" s="3">
        <v>916.15</v>
      </c>
      <c r="D429" s="4">
        <v>861.05</v>
      </c>
      <c r="E429" s="5">
        <v>872.25</v>
      </c>
      <c r="F429" s="6" t="str">
        <f t="shared" si="6"/>
        <v>DECREASE</v>
      </c>
    </row>
    <row r="430" spans="1:6" x14ac:dyDescent="0.25">
      <c r="A430" s="1">
        <v>40779</v>
      </c>
      <c r="B430" s="2">
        <v>872.15</v>
      </c>
      <c r="C430" s="3">
        <v>910.35</v>
      </c>
      <c r="D430" s="4">
        <v>868.5</v>
      </c>
      <c r="E430" s="5">
        <v>900.2</v>
      </c>
      <c r="F430" s="6" t="str">
        <f t="shared" si="6"/>
        <v>INCREASE</v>
      </c>
    </row>
    <row r="431" spans="1:6" x14ac:dyDescent="0.25">
      <c r="A431" s="1">
        <v>40780</v>
      </c>
      <c r="B431" s="2">
        <v>899.7</v>
      </c>
      <c r="C431" s="3">
        <v>915</v>
      </c>
      <c r="D431" s="4">
        <v>899.7</v>
      </c>
      <c r="E431" s="5">
        <v>912.2</v>
      </c>
      <c r="F431" s="6" t="str">
        <f t="shared" si="6"/>
        <v>INCREASE</v>
      </c>
    </row>
    <row r="432" spans="1:6" x14ac:dyDescent="0.25">
      <c r="A432" s="1">
        <v>40781</v>
      </c>
      <c r="B432" s="2">
        <v>910.2</v>
      </c>
      <c r="C432" s="3">
        <v>910.35</v>
      </c>
      <c r="D432" s="4">
        <v>873.7</v>
      </c>
      <c r="E432" s="5">
        <v>898.8</v>
      </c>
      <c r="F432" s="6" t="str">
        <f t="shared" si="6"/>
        <v>DECREASE</v>
      </c>
    </row>
    <row r="433" spans="1:6" x14ac:dyDescent="0.25">
      <c r="A433" s="1">
        <v>40784</v>
      </c>
      <c r="B433" s="2">
        <v>903.75</v>
      </c>
      <c r="C433" s="3">
        <v>903.75</v>
      </c>
      <c r="D433" s="4">
        <v>849.95</v>
      </c>
      <c r="E433" s="5">
        <v>854.2</v>
      </c>
      <c r="F433" s="6" t="str">
        <f t="shared" si="6"/>
        <v>DECREASE</v>
      </c>
    </row>
    <row r="434" spans="1:6" x14ac:dyDescent="0.25">
      <c r="A434" s="1">
        <v>40785</v>
      </c>
      <c r="B434" s="2">
        <v>853</v>
      </c>
      <c r="C434" s="3">
        <v>878.6</v>
      </c>
      <c r="D434" s="4">
        <v>853</v>
      </c>
      <c r="E434" s="5">
        <v>869.05</v>
      </c>
      <c r="F434" s="6" t="str">
        <f t="shared" si="6"/>
        <v>INCREASE</v>
      </c>
    </row>
    <row r="435" spans="1:6" x14ac:dyDescent="0.25">
      <c r="A435" s="1">
        <v>40786</v>
      </c>
      <c r="B435" s="2">
        <v>869.15</v>
      </c>
      <c r="C435" s="3">
        <v>893.35</v>
      </c>
      <c r="D435" s="4">
        <v>858.85</v>
      </c>
      <c r="E435" s="5">
        <v>861.4</v>
      </c>
      <c r="F435" s="6" t="str">
        <f t="shared" si="6"/>
        <v>DECREASE</v>
      </c>
    </row>
    <row r="436" spans="1:6" x14ac:dyDescent="0.25">
      <c r="A436" s="1">
        <v>40787</v>
      </c>
      <c r="B436" s="2">
        <v>861.35</v>
      </c>
      <c r="C436" s="3">
        <v>877</v>
      </c>
      <c r="D436" s="4">
        <v>859.2</v>
      </c>
      <c r="E436" s="5">
        <v>873.7</v>
      </c>
      <c r="F436" s="6" t="str">
        <f t="shared" si="6"/>
        <v>INCREASE</v>
      </c>
    </row>
    <row r="437" spans="1:6" x14ac:dyDescent="0.25">
      <c r="A437" s="1">
        <v>40788</v>
      </c>
      <c r="B437" s="2">
        <v>873.15</v>
      </c>
      <c r="C437" s="3">
        <v>893.05</v>
      </c>
      <c r="D437" s="4">
        <v>868.3</v>
      </c>
      <c r="E437" s="5">
        <v>890</v>
      </c>
      <c r="F437" s="6" t="str">
        <f t="shared" si="6"/>
        <v>INCREASE</v>
      </c>
    </row>
    <row r="438" spans="1:6" x14ac:dyDescent="0.25">
      <c r="A438" s="1">
        <v>40791</v>
      </c>
      <c r="B438" s="2">
        <v>891.75</v>
      </c>
      <c r="C438" s="3">
        <v>922.55</v>
      </c>
      <c r="D438" s="4">
        <v>891</v>
      </c>
      <c r="E438" s="5">
        <v>913.85</v>
      </c>
      <c r="F438" s="6" t="str">
        <f t="shared" si="6"/>
        <v>INCREASE</v>
      </c>
    </row>
    <row r="439" spans="1:6" x14ac:dyDescent="0.25">
      <c r="A439" s="1">
        <v>40792</v>
      </c>
      <c r="B439" s="2">
        <v>914.65</v>
      </c>
      <c r="C439" s="3">
        <v>919.2</v>
      </c>
      <c r="D439" s="4">
        <v>905.5</v>
      </c>
      <c r="E439" s="5">
        <v>910.1</v>
      </c>
      <c r="F439" s="6" t="str">
        <f t="shared" si="6"/>
        <v>DECREASE</v>
      </c>
    </row>
    <row r="440" spans="1:6" x14ac:dyDescent="0.25">
      <c r="A440" s="1">
        <v>40793</v>
      </c>
      <c r="B440" s="2">
        <v>910.05</v>
      </c>
      <c r="C440" s="3">
        <v>915.05</v>
      </c>
      <c r="D440" s="4">
        <v>896.25</v>
      </c>
      <c r="E440" s="5">
        <v>899.65</v>
      </c>
      <c r="F440" s="6" t="str">
        <f t="shared" si="6"/>
        <v>DECREASE</v>
      </c>
    </row>
    <row r="441" spans="1:6" x14ac:dyDescent="0.25">
      <c r="A441" s="1">
        <v>40794</v>
      </c>
      <c r="B441" s="2">
        <v>899.65</v>
      </c>
      <c r="C441" s="3">
        <v>914.25</v>
      </c>
      <c r="D441" s="4">
        <v>899.65</v>
      </c>
      <c r="E441" s="5">
        <v>911.65</v>
      </c>
      <c r="F441" s="6" t="str">
        <f t="shared" si="6"/>
        <v>INCREASE</v>
      </c>
    </row>
    <row r="442" spans="1:6" x14ac:dyDescent="0.25">
      <c r="A442" s="1">
        <v>40795</v>
      </c>
      <c r="B442" s="2">
        <v>911.6</v>
      </c>
      <c r="C442" s="3">
        <v>919.75</v>
      </c>
      <c r="D442" s="4">
        <v>903.05</v>
      </c>
      <c r="E442" s="5">
        <v>914.6</v>
      </c>
      <c r="F442" s="6" t="str">
        <f t="shared" si="6"/>
        <v>INCREASE</v>
      </c>
    </row>
    <row r="443" spans="1:6" x14ac:dyDescent="0.25">
      <c r="A443" s="1">
        <v>40798</v>
      </c>
      <c r="B443" s="2">
        <v>911.2</v>
      </c>
      <c r="C443" s="3">
        <v>913.05</v>
      </c>
      <c r="D443" s="4">
        <v>884.65</v>
      </c>
      <c r="E443" s="5">
        <v>901.95</v>
      </c>
      <c r="F443" s="6" t="str">
        <f t="shared" si="6"/>
        <v>DECREASE</v>
      </c>
    </row>
    <row r="444" spans="1:6" x14ac:dyDescent="0.25">
      <c r="A444" s="1">
        <v>40799</v>
      </c>
      <c r="B444" s="2">
        <v>903</v>
      </c>
      <c r="C444" s="3">
        <v>914.3</v>
      </c>
      <c r="D444" s="4">
        <v>902.55</v>
      </c>
      <c r="E444" s="5">
        <v>912.7</v>
      </c>
      <c r="F444" s="6" t="str">
        <f t="shared" si="6"/>
        <v>INCREASE</v>
      </c>
    </row>
    <row r="445" spans="1:6" x14ac:dyDescent="0.25">
      <c r="A445" s="1">
        <v>40800</v>
      </c>
      <c r="B445" s="2">
        <v>915.5</v>
      </c>
      <c r="C445" s="3">
        <v>942.8</v>
      </c>
      <c r="D445" s="4">
        <v>912.9</v>
      </c>
      <c r="E445" s="5">
        <v>940.35</v>
      </c>
      <c r="F445" s="6" t="str">
        <f t="shared" si="6"/>
        <v>INCREASE</v>
      </c>
    </row>
    <row r="446" spans="1:6" x14ac:dyDescent="0.25">
      <c r="A446" s="1">
        <v>40801</v>
      </c>
      <c r="B446" s="2">
        <v>940.45</v>
      </c>
      <c r="C446" s="3">
        <v>959.75</v>
      </c>
      <c r="D446" s="4">
        <v>940.45</v>
      </c>
      <c r="E446" s="5">
        <v>954.9</v>
      </c>
      <c r="F446" s="6" t="str">
        <f t="shared" si="6"/>
        <v>INCREASE</v>
      </c>
    </row>
    <row r="447" spans="1:6" x14ac:dyDescent="0.25">
      <c r="A447" s="1">
        <v>40802</v>
      </c>
      <c r="B447" s="2">
        <v>958.4</v>
      </c>
      <c r="C447" s="3">
        <v>969.9</v>
      </c>
      <c r="D447" s="4">
        <v>956.85</v>
      </c>
      <c r="E447" s="5">
        <v>960.4</v>
      </c>
      <c r="F447" s="6" t="str">
        <f t="shared" si="6"/>
        <v>INCREASE</v>
      </c>
    </row>
    <row r="448" spans="1:6" x14ac:dyDescent="0.25">
      <c r="A448" s="1">
        <v>40805</v>
      </c>
      <c r="B448" s="2">
        <v>963.65</v>
      </c>
      <c r="C448" s="3">
        <v>966.15</v>
      </c>
      <c r="D448" s="4">
        <v>954.35</v>
      </c>
      <c r="E448" s="5">
        <v>963.4</v>
      </c>
      <c r="F448" s="6" t="str">
        <f t="shared" si="6"/>
        <v>INCREASE</v>
      </c>
    </row>
    <row r="449" spans="1:6" x14ac:dyDescent="0.25">
      <c r="A449" s="1">
        <v>40806</v>
      </c>
      <c r="B449" s="2">
        <v>963.4</v>
      </c>
      <c r="C449" s="3">
        <v>973.25</v>
      </c>
      <c r="D449" s="4">
        <v>962.5</v>
      </c>
      <c r="E449" s="5">
        <v>971.25</v>
      </c>
      <c r="F449" s="6" t="str">
        <f t="shared" si="6"/>
        <v>INCREASE</v>
      </c>
    </row>
    <row r="450" spans="1:6" x14ac:dyDescent="0.25">
      <c r="A450" s="1">
        <v>40807</v>
      </c>
      <c r="B450" s="2">
        <v>971.95</v>
      </c>
      <c r="C450" s="3">
        <v>989.05</v>
      </c>
      <c r="D450" s="4">
        <v>971.95</v>
      </c>
      <c r="E450" s="5">
        <v>986.25</v>
      </c>
      <c r="F450" s="6" t="str">
        <f t="shared" si="6"/>
        <v>INCREASE</v>
      </c>
    </row>
    <row r="451" spans="1:6" x14ac:dyDescent="0.25">
      <c r="A451" s="1">
        <v>40808</v>
      </c>
      <c r="B451" s="2">
        <v>984.2</v>
      </c>
      <c r="C451" s="3">
        <v>984.5</v>
      </c>
      <c r="D451" s="4">
        <v>969.35</v>
      </c>
      <c r="E451" s="5">
        <v>972.05</v>
      </c>
      <c r="F451" s="6" t="str">
        <f t="shared" ref="F451:F514" si="7">IF(E451&gt;=E450,"INCREASE","DECREASE")</f>
        <v>DECREASE</v>
      </c>
    </row>
    <row r="452" spans="1:6" x14ac:dyDescent="0.25">
      <c r="A452" s="1">
        <v>40809</v>
      </c>
      <c r="B452" s="2">
        <v>972.2</v>
      </c>
      <c r="C452" s="3">
        <v>981</v>
      </c>
      <c r="D452" s="4">
        <v>970.85</v>
      </c>
      <c r="E452" s="5">
        <v>976.65</v>
      </c>
      <c r="F452" s="6" t="str">
        <f t="shared" si="7"/>
        <v>INCREASE</v>
      </c>
    </row>
    <row r="453" spans="1:6" x14ac:dyDescent="0.25">
      <c r="A453" s="1">
        <v>40812</v>
      </c>
      <c r="B453" s="2">
        <v>980.05</v>
      </c>
      <c r="C453" s="3">
        <v>994.15</v>
      </c>
      <c r="D453" s="4">
        <v>973.2</v>
      </c>
      <c r="E453" s="5">
        <v>976.4</v>
      </c>
      <c r="F453" s="6" t="str">
        <f t="shared" si="7"/>
        <v>DECREASE</v>
      </c>
    </row>
    <row r="454" spans="1:6" x14ac:dyDescent="0.25">
      <c r="A454" s="1">
        <v>40813</v>
      </c>
      <c r="B454" s="2">
        <v>976.75</v>
      </c>
      <c r="C454" s="3">
        <v>994.15</v>
      </c>
      <c r="D454" s="4">
        <v>976.55</v>
      </c>
      <c r="E454" s="5">
        <v>993.2</v>
      </c>
      <c r="F454" s="6" t="str">
        <f t="shared" si="7"/>
        <v>INCREASE</v>
      </c>
    </row>
    <row r="455" spans="1:6" x14ac:dyDescent="0.25">
      <c r="A455" s="1">
        <v>40814</v>
      </c>
      <c r="B455" s="2">
        <v>992.95</v>
      </c>
      <c r="C455" s="3">
        <v>1000.95</v>
      </c>
      <c r="D455" s="4">
        <v>987.4</v>
      </c>
      <c r="E455" s="5">
        <v>991.2</v>
      </c>
      <c r="F455" s="6" t="str">
        <f t="shared" si="7"/>
        <v>DECREASE</v>
      </c>
    </row>
    <row r="456" spans="1:6" x14ac:dyDescent="0.25">
      <c r="A456" s="1">
        <v>40815</v>
      </c>
      <c r="B456" s="2">
        <v>991.25</v>
      </c>
      <c r="C456" s="3">
        <v>998</v>
      </c>
      <c r="D456" s="4">
        <v>979.95</v>
      </c>
      <c r="E456" s="5">
        <v>983.2</v>
      </c>
      <c r="F456" s="6" t="str">
        <f t="shared" si="7"/>
        <v>DECREASE</v>
      </c>
    </row>
    <row r="457" spans="1:6" x14ac:dyDescent="0.25">
      <c r="A457" s="1">
        <v>40816</v>
      </c>
      <c r="B457" s="2">
        <v>983.15</v>
      </c>
      <c r="C457" s="3">
        <v>996.6</v>
      </c>
      <c r="D457" s="4">
        <v>974.05</v>
      </c>
      <c r="E457" s="5">
        <v>977.45</v>
      </c>
      <c r="F457" s="6" t="str">
        <f t="shared" si="7"/>
        <v>DECREASE</v>
      </c>
    </row>
    <row r="458" spans="1:6" x14ac:dyDescent="0.25">
      <c r="A458" s="1">
        <v>40819</v>
      </c>
      <c r="B458" s="2">
        <v>977.35</v>
      </c>
      <c r="C458" s="3">
        <v>977.35</v>
      </c>
      <c r="D458" s="4">
        <v>960.5</v>
      </c>
      <c r="E458" s="5">
        <v>963.1</v>
      </c>
      <c r="F458" s="6" t="str">
        <f t="shared" si="7"/>
        <v>DECREASE</v>
      </c>
    </row>
    <row r="459" spans="1:6" x14ac:dyDescent="0.25">
      <c r="A459" s="1">
        <v>40820</v>
      </c>
      <c r="B459" s="2">
        <v>962.85</v>
      </c>
      <c r="C459" s="3">
        <v>976.4</v>
      </c>
      <c r="D459" s="4">
        <v>959.35</v>
      </c>
      <c r="E459" s="5">
        <v>971.9</v>
      </c>
      <c r="F459" s="6" t="str">
        <f t="shared" si="7"/>
        <v>INCREASE</v>
      </c>
    </row>
    <row r="460" spans="1:6" x14ac:dyDescent="0.25">
      <c r="A460" s="1">
        <v>40821</v>
      </c>
      <c r="B460" s="2">
        <v>973.55</v>
      </c>
      <c r="C460" s="3">
        <v>997.3</v>
      </c>
      <c r="D460" s="4">
        <v>973.55</v>
      </c>
      <c r="E460" s="5">
        <v>994</v>
      </c>
      <c r="F460" s="6" t="str">
        <f t="shared" si="7"/>
        <v>INCREASE</v>
      </c>
    </row>
    <row r="461" spans="1:6" x14ac:dyDescent="0.25">
      <c r="A461" s="1">
        <v>40822</v>
      </c>
      <c r="B461" s="2">
        <v>994.25</v>
      </c>
      <c r="C461" s="3">
        <v>1009.55</v>
      </c>
      <c r="D461" s="4">
        <v>991.95</v>
      </c>
      <c r="E461" s="5">
        <v>997.6</v>
      </c>
      <c r="F461" s="6" t="str">
        <f t="shared" si="7"/>
        <v>INCREASE</v>
      </c>
    </row>
    <row r="462" spans="1:6" x14ac:dyDescent="0.25">
      <c r="A462" s="1">
        <v>40823</v>
      </c>
      <c r="B462" s="2">
        <v>997.25</v>
      </c>
      <c r="C462" s="3">
        <v>1001.3</v>
      </c>
      <c r="D462" s="4">
        <v>987.85</v>
      </c>
      <c r="E462" s="5">
        <v>991.05</v>
      </c>
      <c r="F462" s="6" t="str">
        <f t="shared" si="7"/>
        <v>DECREASE</v>
      </c>
    </row>
    <row r="463" spans="1:6" x14ac:dyDescent="0.25">
      <c r="A463" s="1">
        <v>40826</v>
      </c>
      <c r="B463" s="2">
        <v>991.2</v>
      </c>
      <c r="C463" s="3">
        <v>1007.4</v>
      </c>
      <c r="D463" s="4">
        <v>991.15</v>
      </c>
      <c r="E463" s="5">
        <v>1001.9</v>
      </c>
      <c r="F463" s="6" t="str">
        <f t="shared" si="7"/>
        <v>INCREASE</v>
      </c>
    </row>
    <row r="464" spans="1:6" x14ac:dyDescent="0.25">
      <c r="A464" s="1">
        <v>40827</v>
      </c>
      <c r="B464" s="2">
        <v>1001.95</v>
      </c>
      <c r="C464" s="3">
        <v>1014.1</v>
      </c>
      <c r="D464" s="4">
        <v>984.45</v>
      </c>
      <c r="E464" s="5">
        <v>987.5</v>
      </c>
      <c r="F464" s="6" t="str">
        <f t="shared" si="7"/>
        <v>DECREASE</v>
      </c>
    </row>
    <row r="465" spans="1:6" x14ac:dyDescent="0.25">
      <c r="A465" s="1">
        <v>40828</v>
      </c>
      <c r="B465" s="2">
        <v>987.5</v>
      </c>
      <c r="C465" s="3">
        <v>1001.15</v>
      </c>
      <c r="D465" s="4">
        <v>985.75</v>
      </c>
      <c r="E465" s="5">
        <v>997.7</v>
      </c>
      <c r="F465" s="6" t="str">
        <f t="shared" si="7"/>
        <v>INCREASE</v>
      </c>
    </row>
    <row r="466" spans="1:6" x14ac:dyDescent="0.25">
      <c r="A466" s="1">
        <v>40829</v>
      </c>
      <c r="B466" s="2">
        <v>999.1</v>
      </c>
      <c r="C466" s="3">
        <v>1008.95</v>
      </c>
      <c r="D466" s="4">
        <v>999.1</v>
      </c>
      <c r="E466" s="5">
        <v>1004.05</v>
      </c>
      <c r="F466" s="6" t="str">
        <f t="shared" si="7"/>
        <v>INCREASE</v>
      </c>
    </row>
    <row r="467" spans="1:6" x14ac:dyDescent="0.25">
      <c r="A467" s="1">
        <v>40830</v>
      </c>
      <c r="B467" s="2">
        <v>1004.55</v>
      </c>
      <c r="C467" s="3">
        <v>1014.25</v>
      </c>
      <c r="D467" s="4">
        <v>1003.6</v>
      </c>
      <c r="E467" s="5">
        <v>1010.9</v>
      </c>
      <c r="F467" s="6" t="str">
        <f t="shared" si="7"/>
        <v>INCREASE</v>
      </c>
    </row>
    <row r="468" spans="1:6" x14ac:dyDescent="0.25">
      <c r="A468" s="1">
        <v>40833</v>
      </c>
      <c r="B468" s="2">
        <v>1010.95</v>
      </c>
      <c r="C468" s="3">
        <v>1013.25</v>
      </c>
      <c r="D468" s="4">
        <v>999.85</v>
      </c>
      <c r="E468" s="5">
        <v>1005.4</v>
      </c>
      <c r="F468" s="6" t="str">
        <f t="shared" si="7"/>
        <v>DECREASE</v>
      </c>
    </row>
    <row r="469" spans="1:6" x14ac:dyDescent="0.25">
      <c r="A469" s="1">
        <v>40834</v>
      </c>
      <c r="B469" s="2">
        <v>1005.45</v>
      </c>
      <c r="C469" s="3">
        <v>1017.2</v>
      </c>
      <c r="D469" s="4">
        <v>1004.7</v>
      </c>
      <c r="E469" s="5">
        <v>1015.8</v>
      </c>
      <c r="F469" s="6" t="str">
        <f t="shared" si="7"/>
        <v>INCREASE</v>
      </c>
    </row>
    <row r="470" spans="1:6" x14ac:dyDescent="0.25">
      <c r="A470" s="1">
        <v>40835</v>
      </c>
      <c r="B470" s="2">
        <v>1016.05</v>
      </c>
      <c r="C470" s="3">
        <v>1038.3499999999999</v>
      </c>
      <c r="D470" s="4">
        <v>1015.15</v>
      </c>
      <c r="E470" s="5">
        <v>1035.7</v>
      </c>
      <c r="F470" s="6" t="str">
        <f t="shared" si="7"/>
        <v>INCREASE</v>
      </c>
    </row>
    <row r="471" spans="1:6" x14ac:dyDescent="0.25">
      <c r="A471" s="1">
        <v>40836</v>
      </c>
      <c r="B471" s="2">
        <v>1034.2</v>
      </c>
      <c r="C471" s="3">
        <v>1072</v>
      </c>
      <c r="D471" s="4">
        <v>1032.8499999999999</v>
      </c>
      <c r="E471" s="5">
        <v>1068.1500000000001</v>
      </c>
      <c r="F471" s="6" t="str">
        <f t="shared" si="7"/>
        <v>INCREASE</v>
      </c>
    </row>
    <row r="472" spans="1:6" x14ac:dyDescent="0.25">
      <c r="A472" s="1">
        <v>40837</v>
      </c>
      <c r="B472" s="2">
        <v>1067.3</v>
      </c>
      <c r="C472" s="3">
        <v>1082.4000000000001</v>
      </c>
      <c r="D472" s="4">
        <v>1046.1500000000001</v>
      </c>
      <c r="E472" s="5">
        <v>1050.2</v>
      </c>
      <c r="F472" s="6" t="str">
        <f t="shared" si="7"/>
        <v>DECREASE</v>
      </c>
    </row>
    <row r="473" spans="1:6" x14ac:dyDescent="0.25">
      <c r="A473" s="1">
        <v>40840</v>
      </c>
      <c r="B473" s="2">
        <v>1050.4000000000001</v>
      </c>
      <c r="C473" s="3">
        <v>1064.8499999999999</v>
      </c>
      <c r="D473" s="4">
        <v>1046.3</v>
      </c>
      <c r="E473" s="5">
        <v>1056.3499999999999</v>
      </c>
      <c r="F473" s="6" t="str">
        <f t="shared" si="7"/>
        <v>INCREASE</v>
      </c>
    </row>
    <row r="474" spans="1:6" x14ac:dyDescent="0.25">
      <c r="A474" s="1">
        <v>40841</v>
      </c>
      <c r="B474" s="2">
        <v>1056.45</v>
      </c>
      <c r="C474" s="3">
        <v>1075.9000000000001</v>
      </c>
      <c r="D474" s="4">
        <v>1056.45</v>
      </c>
      <c r="E474" s="5">
        <v>1062.45</v>
      </c>
      <c r="F474" s="6" t="str">
        <f t="shared" si="7"/>
        <v>INCREASE</v>
      </c>
    </row>
    <row r="475" spans="1:6" x14ac:dyDescent="0.25">
      <c r="A475" s="1">
        <v>40842</v>
      </c>
      <c r="B475" s="2">
        <v>1063.05</v>
      </c>
      <c r="C475" s="3">
        <v>1075.05</v>
      </c>
      <c r="D475" s="4">
        <v>1057.3</v>
      </c>
      <c r="E475" s="5">
        <v>1059</v>
      </c>
      <c r="F475" s="6" t="str">
        <f t="shared" si="7"/>
        <v>DECREASE</v>
      </c>
    </row>
    <row r="476" spans="1:6" x14ac:dyDescent="0.25">
      <c r="A476" s="1">
        <v>40843</v>
      </c>
      <c r="B476" s="2">
        <v>1059.25</v>
      </c>
      <c r="C476" s="3">
        <v>1084.6500000000001</v>
      </c>
      <c r="D476" s="4">
        <v>1059.25</v>
      </c>
      <c r="E476" s="5">
        <v>1080.5999999999999</v>
      </c>
      <c r="F476" s="6" t="str">
        <f t="shared" si="7"/>
        <v>INCREASE</v>
      </c>
    </row>
    <row r="477" spans="1:6" x14ac:dyDescent="0.25">
      <c r="A477" s="1">
        <v>40844</v>
      </c>
      <c r="B477" s="2">
        <v>1087.5999999999999</v>
      </c>
      <c r="C477" s="3">
        <v>1097.5999999999999</v>
      </c>
      <c r="D477" s="4">
        <v>1071.05</v>
      </c>
      <c r="E477" s="5">
        <v>1076.05</v>
      </c>
      <c r="F477" s="6" t="str">
        <f t="shared" si="7"/>
        <v>DECREASE</v>
      </c>
    </row>
    <row r="478" spans="1:6" x14ac:dyDescent="0.25">
      <c r="A478" s="1">
        <v>40847</v>
      </c>
      <c r="B478" s="2">
        <v>1076.1500000000001</v>
      </c>
      <c r="C478" s="3">
        <v>1082.3</v>
      </c>
      <c r="D478" s="4">
        <v>1067.6500000000001</v>
      </c>
      <c r="E478" s="5">
        <v>1070.8</v>
      </c>
      <c r="F478" s="6" t="str">
        <f t="shared" si="7"/>
        <v>DECREASE</v>
      </c>
    </row>
    <row r="479" spans="1:6" x14ac:dyDescent="0.25">
      <c r="A479" s="1">
        <v>40848</v>
      </c>
      <c r="B479" s="2">
        <v>1070.3</v>
      </c>
      <c r="C479" s="3">
        <v>1071</v>
      </c>
      <c r="D479" s="4">
        <v>1063</v>
      </c>
      <c r="E479" s="5">
        <v>1067.1500000000001</v>
      </c>
      <c r="F479" s="6" t="str">
        <f t="shared" si="7"/>
        <v>DECREASE</v>
      </c>
    </row>
    <row r="480" spans="1:6" x14ac:dyDescent="0.25">
      <c r="A480" s="1">
        <v>40849</v>
      </c>
      <c r="B480" s="2">
        <v>1067.2</v>
      </c>
      <c r="C480" s="3">
        <v>1074.5</v>
      </c>
      <c r="D480" s="4">
        <v>1063.25</v>
      </c>
      <c r="E480" s="5">
        <v>1065.4000000000001</v>
      </c>
      <c r="F480" s="6" t="str">
        <f t="shared" si="7"/>
        <v>DECREASE</v>
      </c>
    </row>
    <row r="481" spans="1:6" x14ac:dyDescent="0.25">
      <c r="A481" s="1">
        <v>40850</v>
      </c>
      <c r="B481" s="2">
        <v>1066.05</v>
      </c>
      <c r="C481" s="3">
        <v>1082.5999999999999</v>
      </c>
      <c r="D481" s="4">
        <v>1065.6500000000001</v>
      </c>
      <c r="E481" s="5">
        <v>1077.7</v>
      </c>
      <c r="F481" s="6" t="str">
        <f t="shared" si="7"/>
        <v>INCREASE</v>
      </c>
    </row>
    <row r="482" spans="1:6" x14ac:dyDescent="0.25">
      <c r="A482" s="1">
        <v>40851</v>
      </c>
      <c r="B482" s="2">
        <v>1077.95</v>
      </c>
      <c r="C482" s="3">
        <v>1107.1500000000001</v>
      </c>
      <c r="D482" s="4">
        <v>1077.95</v>
      </c>
      <c r="E482" s="5">
        <v>1104.55</v>
      </c>
      <c r="F482" s="6" t="str">
        <f t="shared" si="7"/>
        <v>INCREASE</v>
      </c>
    </row>
    <row r="483" spans="1:6" x14ac:dyDescent="0.25">
      <c r="A483" s="1">
        <v>40854</v>
      </c>
      <c r="B483" s="2">
        <v>1105.0999999999999</v>
      </c>
      <c r="C483" s="3">
        <v>1132.6500000000001</v>
      </c>
      <c r="D483" s="4">
        <v>1105.0999999999999</v>
      </c>
      <c r="E483" s="5">
        <v>1110.45</v>
      </c>
      <c r="F483" s="6" t="str">
        <f t="shared" si="7"/>
        <v>INCREASE</v>
      </c>
    </row>
    <row r="484" spans="1:6" x14ac:dyDescent="0.25">
      <c r="A484" s="1">
        <v>40855</v>
      </c>
      <c r="B484" s="2">
        <v>1110.9000000000001</v>
      </c>
      <c r="C484" s="3">
        <v>1122.6500000000001</v>
      </c>
      <c r="D484" s="4">
        <v>1109.6500000000001</v>
      </c>
      <c r="E484" s="5">
        <v>1112.3</v>
      </c>
      <c r="F484" s="6" t="str">
        <f t="shared" si="7"/>
        <v>INCREASE</v>
      </c>
    </row>
    <row r="485" spans="1:6" x14ac:dyDescent="0.25">
      <c r="A485" s="1">
        <v>40856</v>
      </c>
      <c r="B485" s="2">
        <v>1112.1500000000001</v>
      </c>
      <c r="C485" s="3">
        <v>1123.55</v>
      </c>
      <c r="D485" s="4">
        <v>1112.1500000000001</v>
      </c>
      <c r="E485" s="5">
        <v>1115.25</v>
      </c>
      <c r="F485" s="6" t="str">
        <f t="shared" si="7"/>
        <v>INCREASE</v>
      </c>
    </row>
    <row r="486" spans="1:6" x14ac:dyDescent="0.25">
      <c r="A486" s="1">
        <v>40857</v>
      </c>
      <c r="B486" s="2">
        <v>1112.1500000000001</v>
      </c>
      <c r="C486" s="3">
        <v>1122.8499999999999</v>
      </c>
      <c r="D486" s="4">
        <v>1107.7</v>
      </c>
      <c r="E486" s="5">
        <v>1110.2</v>
      </c>
      <c r="F486" s="6" t="str">
        <f t="shared" si="7"/>
        <v>DECREASE</v>
      </c>
    </row>
    <row r="487" spans="1:6" x14ac:dyDescent="0.25">
      <c r="A487" s="1">
        <v>40858</v>
      </c>
      <c r="B487" s="2">
        <v>1110.6500000000001</v>
      </c>
      <c r="C487" s="3">
        <v>1121.55</v>
      </c>
      <c r="D487" s="4">
        <v>1104.75</v>
      </c>
      <c r="E487" s="5">
        <v>1107.6500000000001</v>
      </c>
      <c r="F487" s="6" t="str">
        <f t="shared" si="7"/>
        <v>DECREASE</v>
      </c>
    </row>
    <row r="488" spans="1:6" x14ac:dyDescent="0.25">
      <c r="A488" s="1">
        <v>40861</v>
      </c>
      <c r="B488" s="2">
        <v>1107.75</v>
      </c>
      <c r="C488" s="3">
        <v>1114.1500000000001</v>
      </c>
      <c r="D488" s="4">
        <v>1069.95</v>
      </c>
      <c r="E488" s="5">
        <v>1098.75</v>
      </c>
      <c r="F488" s="6" t="str">
        <f t="shared" si="7"/>
        <v>DECREASE</v>
      </c>
    </row>
    <row r="489" spans="1:6" x14ac:dyDescent="0.25">
      <c r="A489" s="1">
        <v>40862</v>
      </c>
      <c r="B489" s="2">
        <v>1098.6500000000001</v>
      </c>
      <c r="C489" s="3">
        <v>1102.9000000000001</v>
      </c>
      <c r="D489" s="4">
        <v>1082.75</v>
      </c>
      <c r="E489" s="5">
        <v>1087.8499999999999</v>
      </c>
      <c r="F489" s="6" t="str">
        <f t="shared" si="7"/>
        <v>DECREASE</v>
      </c>
    </row>
    <row r="490" spans="1:6" x14ac:dyDescent="0.25">
      <c r="A490" s="1">
        <v>40863</v>
      </c>
      <c r="B490" s="2">
        <v>1089.9000000000001</v>
      </c>
      <c r="C490" s="3">
        <v>1098</v>
      </c>
      <c r="D490" s="4">
        <v>1071.3499999999999</v>
      </c>
      <c r="E490" s="5">
        <v>1082.3</v>
      </c>
      <c r="F490" s="6" t="str">
        <f t="shared" si="7"/>
        <v>DECREASE</v>
      </c>
    </row>
    <row r="491" spans="1:6" x14ac:dyDescent="0.25">
      <c r="A491" s="1">
        <v>40864</v>
      </c>
      <c r="B491" s="2">
        <v>1082.5</v>
      </c>
      <c r="C491" s="3">
        <v>1086.3499999999999</v>
      </c>
      <c r="D491" s="4">
        <v>1057.0999999999999</v>
      </c>
      <c r="E491" s="5">
        <v>1060.75</v>
      </c>
      <c r="F491" s="6" t="str">
        <f t="shared" si="7"/>
        <v>DECREASE</v>
      </c>
    </row>
    <row r="492" spans="1:6" x14ac:dyDescent="0.25">
      <c r="A492" s="1">
        <v>40865</v>
      </c>
      <c r="B492" s="2">
        <v>1060.45</v>
      </c>
      <c r="C492" s="3">
        <v>1064.8</v>
      </c>
      <c r="D492" s="4">
        <v>1047.5</v>
      </c>
      <c r="E492" s="5">
        <v>1062</v>
      </c>
      <c r="F492" s="6" t="str">
        <f t="shared" si="7"/>
        <v>INCREASE</v>
      </c>
    </row>
    <row r="493" spans="1:6" x14ac:dyDescent="0.25">
      <c r="A493" s="1">
        <v>40868</v>
      </c>
      <c r="B493" s="2">
        <v>1061.8</v>
      </c>
      <c r="C493" s="3">
        <v>1061.8</v>
      </c>
      <c r="D493" s="4">
        <v>1043.6500000000001</v>
      </c>
      <c r="E493" s="5">
        <v>1050.8499999999999</v>
      </c>
      <c r="F493" s="6" t="str">
        <f t="shared" si="7"/>
        <v>DECREASE</v>
      </c>
    </row>
    <row r="494" spans="1:6" x14ac:dyDescent="0.25">
      <c r="A494" s="1">
        <v>40869</v>
      </c>
      <c r="B494" s="2">
        <v>1051</v>
      </c>
      <c r="C494" s="3">
        <v>1055</v>
      </c>
      <c r="D494" s="4">
        <v>1032.5999999999999</v>
      </c>
      <c r="E494" s="5">
        <v>1048.5</v>
      </c>
      <c r="F494" s="6" t="str">
        <f t="shared" si="7"/>
        <v>DECREASE</v>
      </c>
    </row>
    <row r="495" spans="1:6" x14ac:dyDescent="0.25">
      <c r="A495" s="1">
        <v>40870</v>
      </c>
      <c r="B495" s="2">
        <v>1048.9000000000001</v>
      </c>
      <c r="C495" s="3">
        <v>1058.3</v>
      </c>
      <c r="D495" s="4">
        <v>1030.5</v>
      </c>
      <c r="E495" s="5">
        <v>1034.25</v>
      </c>
      <c r="F495" s="6" t="str">
        <f t="shared" si="7"/>
        <v>DECREASE</v>
      </c>
    </row>
    <row r="496" spans="1:6" x14ac:dyDescent="0.25">
      <c r="A496" s="1">
        <v>40871</v>
      </c>
      <c r="B496" s="2">
        <v>1033.8499999999999</v>
      </c>
      <c r="C496" s="3">
        <v>1037.7</v>
      </c>
      <c r="D496" s="4">
        <v>1017.35</v>
      </c>
      <c r="E496" s="5">
        <v>1020</v>
      </c>
      <c r="F496" s="6" t="str">
        <f t="shared" si="7"/>
        <v>DECREASE</v>
      </c>
    </row>
    <row r="497" spans="1:6" x14ac:dyDescent="0.25">
      <c r="A497" s="1">
        <v>40872</v>
      </c>
      <c r="B497" s="2">
        <v>1019.9</v>
      </c>
      <c r="C497" s="3">
        <v>1036.3499999999999</v>
      </c>
      <c r="D497" s="4">
        <v>1010.45</v>
      </c>
      <c r="E497" s="5">
        <v>1033.8</v>
      </c>
      <c r="F497" s="6" t="str">
        <f t="shared" si="7"/>
        <v>INCREASE</v>
      </c>
    </row>
    <row r="498" spans="1:6" x14ac:dyDescent="0.25">
      <c r="A498" s="1">
        <v>40875</v>
      </c>
      <c r="B498" s="2">
        <v>1033.9000000000001</v>
      </c>
      <c r="C498" s="3">
        <v>1062.3</v>
      </c>
      <c r="D498" s="4">
        <v>1033.9000000000001</v>
      </c>
      <c r="E498" s="5">
        <v>1059.05</v>
      </c>
      <c r="F498" s="6" t="str">
        <f t="shared" si="7"/>
        <v>INCREASE</v>
      </c>
    </row>
    <row r="499" spans="1:6" x14ac:dyDescent="0.25">
      <c r="A499" s="1">
        <v>40876</v>
      </c>
      <c r="B499" s="2">
        <v>1058.8499999999999</v>
      </c>
      <c r="C499" s="3">
        <v>1071.1500000000001</v>
      </c>
      <c r="D499" s="4">
        <v>1052.05</v>
      </c>
      <c r="E499" s="5">
        <v>1055.3</v>
      </c>
      <c r="F499" s="6" t="str">
        <f t="shared" si="7"/>
        <v>DECREASE</v>
      </c>
    </row>
    <row r="500" spans="1:6" x14ac:dyDescent="0.25">
      <c r="A500" s="1">
        <v>40877</v>
      </c>
      <c r="B500" s="2">
        <v>1054.95</v>
      </c>
      <c r="C500" s="3">
        <v>1065.25</v>
      </c>
      <c r="D500" s="4">
        <v>1054.0999999999999</v>
      </c>
      <c r="E500" s="5">
        <v>1060.75</v>
      </c>
      <c r="F500" s="6" t="str">
        <f t="shared" si="7"/>
        <v>INCREASE</v>
      </c>
    </row>
    <row r="501" spans="1:6" x14ac:dyDescent="0.25">
      <c r="A501" s="1">
        <v>40878</v>
      </c>
      <c r="B501" s="2">
        <v>1063.45</v>
      </c>
      <c r="C501" s="3">
        <v>1074.8499999999999</v>
      </c>
      <c r="D501" s="4">
        <v>1062.9000000000001</v>
      </c>
      <c r="E501" s="5">
        <v>1072.25</v>
      </c>
      <c r="F501" s="6" t="str">
        <f t="shared" si="7"/>
        <v>INCREASE</v>
      </c>
    </row>
    <row r="502" spans="1:6" x14ac:dyDescent="0.25">
      <c r="A502" s="1">
        <v>40879</v>
      </c>
      <c r="B502" s="2">
        <v>1072.4000000000001</v>
      </c>
      <c r="C502" s="3">
        <v>1099.25</v>
      </c>
      <c r="D502" s="4">
        <v>1072.4000000000001</v>
      </c>
      <c r="E502" s="5">
        <v>1096.2</v>
      </c>
      <c r="F502" s="6" t="str">
        <f t="shared" si="7"/>
        <v>INCREASE</v>
      </c>
    </row>
    <row r="503" spans="1:6" x14ac:dyDescent="0.25">
      <c r="A503" s="1">
        <v>40882</v>
      </c>
      <c r="B503" s="2">
        <v>1093.05</v>
      </c>
      <c r="C503" s="3">
        <v>1111.55</v>
      </c>
      <c r="D503" s="4">
        <v>1093.05</v>
      </c>
      <c r="E503" s="5">
        <v>1100.1500000000001</v>
      </c>
      <c r="F503" s="6" t="str">
        <f t="shared" si="7"/>
        <v>INCREASE</v>
      </c>
    </row>
    <row r="504" spans="1:6" x14ac:dyDescent="0.25">
      <c r="A504" s="1">
        <v>40883</v>
      </c>
      <c r="B504" s="2">
        <v>1100.55</v>
      </c>
      <c r="C504" s="3">
        <v>1114.55</v>
      </c>
      <c r="D504" s="4">
        <v>1097.9000000000001</v>
      </c>
      <c r="E504" s="5">
        <v>1109.9000000000001</v>
      </c>
      <c r="F504" s="6" t="str">
        <f t="shared" si="7"/>
        <v>INCREASE</v>
      </c>
    </row>
    <row r="505" spans="1:6" x14ac:dyDescent="0.25">
      <c r="A505" s="1">
        <v>40884</v>
      </c>
      <c r="B505" s="2">
        <v>1110</v>
      </c>
      <c r="C505" s="3">
        <v>1119.4000000000001</v>
      </c>
      <c r="D505" s="4">
        <v>1098.7</v>
      </c>
      <c r="E505" s="5">
        <v>1102.8</v>
      </c>
      <c r="F505" s="6" t="str">
        <f t="shared" si="7"/>
        <v>DECREASE</v>
      </c>
    </row>
    <row r="506" spans="1:6" x14ac:dyDescent="0.25">
      <c r="A506" s="1">
        <v>40885</v>
      </c>
      <c r="B506" s="2">
        <v>1098.8</v>
      </c>
      <c r="C506" s="3">
        <v>1105.3499999999999</v>
      </c>
      <c r="D506" s="4">
        <v>1093.5999999999999</v>
      </c>
      <c r="E506" s="5">
        <v>1098.2</v>
      </c>
      <c r="F506" s="6" t="str">
        <f t="shared" si="7"/>
        <v>DECREASE</v>
      </c>
    </row>
    <row r="507" spans="1:6" x14ac:dyDescent="0.25">
      <c r="A507" s="1">
        <v>40886</v>
      </c>
      <c r="B507" s="2">
        <v>1098.1500000000001</v>
      </c>
      <c r="C507" s="3">
        <v>1105.9000000000001</v>
      </c>
      <c r="D507" s="4">
        <v>1073.45</v>
      </c>
      <c r="E507" s="5">
        <v>1088.55</v>
      </c>
      <c r="F507" s="6" t="str">
        <f t="shared" si="7"/>
        <v>DECREASE</v>
      </c>
    </row>
    <row r="508" spans="1:6" x14ac:dyDescent="0.25">
      <c r="A508" s="1">
        <v>40889</v>
      </c>
      <c r="B508" s="2">
        <v>1089.45</v>
      </c>
      <c r="C508" s="3">
        <v>1118.5</v>
      </c>
      <c r="D508" s="4">
        <v>1089.45</v>
      </c>
      <c r="E508" s="5">
        <v>1109.8</v>
      </c>
      <c r="F508" s="6" t="str">
        <f t="shared" si="7"/>
        <v>INCREASE</v>
      </c>
    </row>
    <row r="509" spans="1:6" x14ac:dyDescent="0.25">
      <c r="A509" s="1">
        <v>40890</v>
      </c>
      <c r="B509" s="2">
        <v>1109.45</v>
      </c>
      <c r="C509" s="3">
        <v>1112.5999999999999</v>
      </c>
      <c r="D509" s="4">
        <v>1090.2</v>
      </c>
      <c r="E509" s="5">
        <v>1094.1500000000001</v>
      </c>
      <c r="F509" s="6" t="str">
        <f t="shared" si="7"/>
        <v>DECREASE</v>
      </c>
    </row>
    <row r="510" spans="1:6" x14ac:dyDescent="0.25">
      <c r="A510" s="1">
        <v>40891</v>
      </c>
      <c r="B510" s="2">
        <v>1094.1500000000001</v>
      </c>
      <c r="C510" s="3">
        <v>1104.8</v>
      </c>
      <c r="D510" s="4">
        <v>1085.3</v>
      </c>
      <c r="E510" s="5">
        <v>1090.45</v>
      </c>
      <c r="F510" s="6" t="str">
        <f t="shared" si="7"/>
        <v>DECREASE</v>
      </c>
    </row>
    <row r="511" spans="1:6" x14ac:dyDescent="0.25">
      <c r="A511" s="1">
        <v>40892</v>
      </c>
      <c r="B511" s="2">
        <v>1090.25</v>
      </c>
      <c r="C511" s="3">
        <v>1116.05</v>
      </c>
      <c r="D511" s="4">
        <v>1078.95</v>
      </c>
      <c r="E511" s="5">
        <v>1109.2</v>
      </c>
      <c r="F511" s="6" t="str">
        <f t="shared" si="7"/>
        <v>INCREASE</v>
      </c>
    </row>
    <row r="512" spans="1:6" x14ac:dyDescent="0.25">
      <c r="A512" s="1">
        <v>40893</v>
      </c>
      <c r="B512" s="2">
        <v>1109.55</v>
      </c>
      <c r="C512" s="3">
        <v>1121.75</v>
      </c>
      <c r="D512" s="4">
        <v>1089.05</v>
      </c>
      <c r="E512" s="5">
        <v>1093.1500000000001</v>
      </c>
      <c r="F512" s="6" t="str">
        <f t="shared" si="7"/>
        <v>DECREASE</v>
      </c>
    </row>
    <row r="513" spans="1:6" x14ac:dyDescent="0.25">
      <c r="A513" s="1">
        <v>40896</v>
      </c>
      <c r="B513" s="2">
        <v>1093.25</v>
      </c>
      <c r="C513" s="3">
        <v>1099.8</v>
      </c>
      <c r="D513" s="4">
        <v>1082.6500000000001</v>
      </c>
      <c r="E513" s="5">
        <v>1091.3499999999999</v>
      </c>
      <c r="F513" s="6" t="str">
        <f t="shared" si="7"/>
        <v>DECREASE</v>
      </c>
    </row>
    <row r="514" spans="1:6" x14ac:dyDescent="0.25">
      <c r="A514" s="1">
        <v>40897</v>
      </c>
      <c r="B514" s="2">
        <v>1091.3499999999999</v>
      </c>
      <c r="C514" s="3">
        <v>1099</v>
      </c>
      <c r="D514" s="4">
        <v>1090</v>
      </c>
      <c r="E514" s="5">
        <v>1092.8499999999999</v>
      </c>
      <c r="F514" s="6" t="str">
        <f t="shared" si="7"/>
        <v>INCREASE</v>
      </c>
    </row>
    <row r="515" spans="1:6" x14ac:dyDescent="0.25">
      <c r="A515" s="1">
        <v>40898</v>
      </c>
      <c r="B515" s="2">
        <v>1092.8499999999999</v>
      </c>
      <c r="C515" s="3">
        <v>1096.95</v>
      </c>
      <c r="D515" s="4">
        <v>1087.5</v>
      </c>
      <c r="E515" s="5">
        <v>1089.4000000000001</v>
      </c>
      <c r="F515" s="6" t="str">
        <f t="shared" ref="F515:F578" si="8">IF(E515&gt;=E514,"INCREASE","DECREASE")</f>
        <v>DECREASE</v>
      </c>
    </row>
    <row r="516" spans="1:6" x14ac:dyDescent="0.25">
      <c r="A516" s="1">
        <v>40899</v>
      </c>
      <c r="B516" s="2">
        <v>1089.5999999999999</v>
      </c>
      <c r="C516" s="3">
        <v>1098.5999999999999</v>
      </c>
      <c r="D516" s="4">
        <v>1081.7</v>
      </c>
      <c r="E516" s="5">
        <v>1085.3</v>
      </c>
      <c r="F516" s="6" t="str">
        <f t="shared" si="8"/>
        <v>DECREASE</v>
      </c>
    </row>
    <row r="517" spans="1:6" x14ac:dyDescent="0.25">
      <c r="A517" s="1">
        <v>40900</v>
      </c>
      <c r="B517" s="2">
        <v>1089.5999999999999</v>
      </c>
      <c r="C517" s="3">
        <v>1098.5999999999999</v>
      </c>
      <c r="D517" s="4">
        <v>1084.2</v>
      </c>
      <c r="E517" s="5">
        <v>1088.4000000000001</v>
      </c>
      <c r="F517" s="6" t="str">
        <f t="shared" si="8"/>
        <v>INCREASE</v>
      </c>
    </row>
    <row r="518" spans="1:6" x14ac:dyDescent="0.25">
      <c r="A518" s="1">
        <v>40903</v>
      </c>
      <c r="B518" s="2">
        <v>1083.25</v>
      </c>
      <c r="C518" s="3">
        <v>1088.75</v>
      </c>
      <c r="D518" s="4">
        <v>1068.7</v>
      </c>
      <c r="E518" s="5">
        <v>1071.3499999999999</v>
      </c>
      <c r="F518" s="6" t="str">
        <f t="shared" si="8"/>
        <v>DECREASE</v>
      </c>
    </row>
    <row r="519" spans="1:6" x14ac:dyDescent="0.25">
      <c r="A519" s="1">
        <v>40904</v>
      </c>
      <c r="B519" s="2">
        <v>1071.3499999999999</v>
      </c>
      <c r="C519" s="3">
        <v>1076.45</v>
      </c>
      <c r="D519" s="4">
        <v>1068.8499999999999</v>
      </c>
      <c r="E519" s="5">
        <v>1071.6500000000001</v>
      </c>
      <c r="F519" s="6" t="str">
        <f t="shared" si="8"/>
        <v>INCREASE</v>
      </c>
    </row>
    <row r="520" spans="1:6" x14ac:dyDescent="0.25">
      <c r="A520" s="1">
        <v>40905</v>
      </c>
      <c r="B520" s="2">
        <v>1072.8499999999999</v>
      </c>
      <c r="C520" s="3">
        <v>1072.8499999999999</v>
      </c>
      <c r="D520" s="4">
        <v>1058.8</v>
      </c>
      <c r="E520" s="5">
        <v>1067.45</v>
      </c>
      <c r="F520" s="6" t="str">
        <f t="shared" si="8"/>
        <v>DECREASE</v>
      </c>
    </row>
    <row r="521" spans="1:6" x14ac:dyDescent="0.25">
      <c r="A521" s="1">
        <v>40906</v>
      </c>
      <c r="B521" s="2">
        <v>1080.0999999999999</v>
      </c>
      <c r="C521" s="3">
        <v>1080.55</v>
      </c>
      <c r="D521" s="4">
        <v>1080.0999999999999</v>
      </c>
      <c r="E521" s="5">
        <v>1080.45</v>
      </c>
      <c r="F521" s="6" t="str">
        <f t="shared" si="8"/>
        <v>INCREASE</v>
      </c>
    </row>
    <row r="522" spans="1:6" x14ac:dyDescent="0.25">
      <c r="A522" s="1">
        <v>40907</v>
      </c>
      <c r="B522" s="2">
        <v>1076.95</v>
      </c>
      <c r="C522" s="3">
        <v>1088.05</v>
      </c>
      <c r="D522" s="4">
        <v>1076.95</v>
      </c>
      <c r="E522" s="5">
        <v>1081.6500000000001</v>
      </c>
      <c r="F522" s="6" t="str">
        <f t="shared" si="8"/>
        <v>INCREASE</v>
      </c>
    </row>
    <row r="523" spans="1:6" x14ac:dyDescent="0.25">
      <c r="A523" s="1">
        <v>40910</v>
      </c>
      <c r="B523" s="2">
        <v>1083.05</v>
      </c>
      <c r="C523" s="3">
        <v>1086.95</v>
      </c>
      <c r="D523" s="4">
        <v>1074.1500000000001</v>
      </c>
      <c r="E523" s="5">
        <v>1076.9000000000001</v>
      </c>
      <c r="F523" s="6" t="str">
        <f t="shared" si="8"/>
        <v>DECREASE</v>
      </c>
    </row>
    <row r="524" spans="1:6" x14ac:dyDescent="0.25">
      <c r="A524" s="1">
        <v>40911</v>
      </c>
      <c r="B524" s="2">
        <v>1076.25</v>
      </c>
      <c r="C524" s="3">
        <v>1081.2</v>
      </c>
      <c r="D524" s="4">
        <v>1069.4000000000001</v>
      </c>
      <c r="E524" s="5">
        <v>1074.25</v>
      </c>
      <c r="F524" s="6" t="str">
        <f t="shared" si="8"/>
        <v>DECREASE</v>
      </c>
    </row>
    <row r="525" spans="1:6" x14ac:dyDescent="0.25">
      <c r="A525" s="1">
        <v>40912</v>
      </c>
      <c r="B525" s="2">
        <v>1074.4000000000001</v>
      </c>
      <c r="C525" s="3">
        <v>1117.0999999999999</v>
      </c>
      <c r="D525" s="4">
        <v>1074</v>
      </c>
      <c r="E525" s="5">
        <v>1113.0999999999999</v>
      </c>
      <c r="F525" s="6" t="str">
        <f t="shared" si="8"/>
        <v>INCREASE</v>
      </c>
    </row>
    <row r="526" spans="1:6" x14ac:dyDescent="0.25">
      <c r="A526" s="1">
        <v>40913</v>
      </c>
      <c r="B526" s="2">
        <v>1114.8499999999999</v>
      </c>
      <c r="C526" s="3">
        <v>1130.95</v>
      </c>
      <c r="D526" s="4">
        <v>1104.3</v>
      </c>
      <c r="E526" s="5">
        <v>1110.45</v>
      </c>
      <c r="F526" s="6" t="str">
        <f t="shared" si="8"/>
        <v>DECREASE</v>
      </c>
    </row>
    <row r="527" spans="1:6" x14ac:dyDescent="0.25">
      <c r="A527" s="1">
        <v>40914</v>
      </c>
      <c r="B527" s="2">
        <v>1112.8</v>
      </c>
      <c r="C527" s="3">
        <v>1131.8499999999999</v>
      </c>
      <c r="D527" s="4">
        <v>1104.45</v>
      </c>
      <c r="E527" s="5">
        <v>1123.75</v>
      </c>
      <c r="F527" s="6" t="str">
        <f t="shared" si="8"/>
        <v>INCREASE</v>
      </c>
    </row>
    <row r="528" spans="1:6" x14ac:dyDescent="0.25">
      <c r="A528" s="1">
        <v>40917</v>
      </c>
      <c r="B528" s="2">
        <v>1124.8499999999999</v>
      </c>
      <c r="C528" s="3">
        <v>1144.1500000000001</v>
      </c>
      <c r="D528" s="4">
        <v>1124.8499999999999</v>
      </c>
      <c r="E528" s="5">
        <v>1131.55</v>
      </c>
      <c r="F528" s="6" t="str">
        <f t="shared" si="8"/>
        <v>INCREASE</v>
      </c>
    </row>
    <row r="529" spans="1:6" x14ac:dyDescent="0.25">
      <c r="A529" s="1">
        <v>40918</v>
      </c>
      <c r="B529" s="2">
        <v>1131.95</v>
      </c>
      <c r="C529" s="3">
        <v>1143.3</v>
      </c>
      <c r="D529" s="4">
        <v>1125.55</v>
      </c>
      <c r="E529" s="5">
        <v>1129.5</v>
      </c>
      <c r="F529" s="6" t="str">
        <f t="shared" si="8"/>
        <v>DECREASE</v>
      </c>
    </row>
    <row r="530" spans="1:6" x14ac:dyDescent="0.25">
      <c r="A530" s="1">
        <v>40919</v>
      </c>
      <c r="B530" s="2">
        <v>1129.8</v>
      </c>
      <c r="C530" s="3">
        <v>1142.3</v>
      </c>
      <c r="D530" s="4">
        <v>1129.5999999999999</v>
      </c>
      <c r="E530" s="5">
        <v>1135.0999999999999</v>
      </c>
      <c r="F530" s="6" t="str">
        <f t="shared" si="8"/>
        <v>INCREASE</v>
      </c>
    </row>
    <row r="531" spans="1:6" x14ac:dyDescent="0.25">
      <c r="A531" s="1">
        <v>40920</v>
      </c>
      <c r="B531" s="2">
        <v>1135.5</v>
      </c>
      <c r="C531" s="3">
        <v>1151.6500000000001</v>
      </c>
      <c r="D531" s="4">
        <v>1133.8499999999999</v>
      </c>
      <c r="E531" s="5">
        <v>1150</v>
      </c>
      <c r="F531" s="6" t="str">
        <f t="shared" si="8"/>
        <v>INCREASE</v>
      </c>
    </row>
    <row r="532" spans="1:6" x14ac:dyDescent="0.25">
      <c r="A532" s="1">
        <v>40921</v>
      </c>
      <c r="B532" s="2">
        <v>1150.6500000000001</v>
      </c>
      <c r="C532" s="3">
        <v>1164.0999999999999</v>
      </c>
      <c r="D532" s="4">
        <v>1150.3</v>
      </c>
      <c r="E532" s="5">
        <v>1159.95</v>
      </c>
      <c r="F532" s="6" t="str">
        <f t="shared" si="8"/>
        <v>INCREASE</v>
      </c>
    </row>
    <row r="533" spans="1:6" x14ac:dyDescent="0.25">
      <c r="A533" s="1">
        <v>40924</v>
      </c>
      <c r="B533" s="2">
        <v>1159.8499999999999</v>
      </c>
      <c r="C533" s="3">
        <v>1177.05</v>
      </c>
      <c r="D533" s="4">
        <v>1156.7</v>
      </c>
      <c r="E533" s="5">
        <v>1172.8499999999999</v>
      </c>
      <c r="F533" s="6" t="str">
        <f t="shared" si="8"/>
        <v>INCREASE</v>
      </c>
    </row>
    <row r="534" spans="1:6" x14ac:dyDescent="0.25">
      <c r="A534" s="1">
        <v>40925</v>
      </c>
      <c r="B534" s="2">
        <v>1172.8499999999999</v>
      </c>
      <c r="C534" s="3">
        <v>1178.0999999999999</v>
      </c>
      <c r="D534" s="4">
        <v>1155.0999999999999</v>
      </c>
      <c r="E534" s="5">
        <v>1158.9000000000001</v>
      </c>
      <c r="F534" s="6" t="str">
        <f t="shared" si="8"/>
        <v>DECREASE</v>
      </c>
    </row>
    <row r="535" spans="1:6" x14ac:dyDescent="0.25">
      <c r="A535" s="1">
        <v>40926</v>
      </c>
      <c r="B535" s="2">
        <v>1158.45</v>
      </c>
      <c r="C535" s="3">
        <v>1158.45</v>
      </c>
      <c r="D535" s="4">
        <v>1134.6500000000001</v>
      </c>
      <c r="E535" s="5">
        <v>1145.95</v>
      </c>
      <c r="F535" s="6" t="str">
        <f t="shared" si="8"/>
        <v>DECREASE</v>
      </c>
    </row>
    <row r="536" spans="1:6" x14ac:dyDescent="0.25">
      <c r="A536" s="1">
        <v>40927</v>
      </c>
      <c r="B536" s="2">
        <v>1146.05</v>
      </c>
      <c r="C536" s="3">
        <v>1158.05</v>
      </c>
      <c r="D536" s="4">
        <v>1146.05</v>
      </c>
      <c r="E536" s="5">
        <v>1149.8499999999999</v>
      </c>
      <c r="F536" s="6" t="str">
        <f t="shared" si="8"/>
        <v>INCREASE</v>
      </c>
    </row>
    <row r="537" spans="1:6" x14ac:dyDescent="0.25">
      <c r="A537" s="1">
        <v>40928</v>
      </c>
      <c r="B537" s="2">
        <v>1149.8499999999999</v>
      </c>
      <c r="C537" s="3">
        <v>1165.7</v>
      </c>
      <c r="D537" s="4">
        <v>1145.5</v>
      </c>
      <c r="E537" s="5">
        <v>1163.5</v>
      </c>
      <c r="F537" s="6" t="str">
        <f t="shared" si="8"/>
        <v>INCREASE</v>
      </c>
    </row>
    <row r="538" spans="1:6" x14ac:dyDescent="0.25">
      <c r="A538" s="1">
        <v>40931</v>
      </c>
      <c r="B538" s="2">
        <v>1163.6500000000001</v>
      </c>
      <c r="C538" s="3">
        <v>1167.5999999999999</v>
      </c>
      <c r="D538" s="4">
        <v>1155.45</v>
      </c>
      <c r="E538" s="5">
        <v>1165.45</v>
      </c>
      <c r="F538" s="6" t="str">
        <f t="shared" si="8"/>
        <v>INCREASE</v>
      </c>
    </row>
    <row r="539" spans="1:6" x14ac:dyDescent="0.25">
      <c r="A539" s="1">
        <v>40932</v>
      </c>
      <c r="B539" s="2">
        <v>1165.75</v>
      </c>
      <c r="C539" s="3">
        <v>1192.6500000000001</v>
      </c>
      <c r="D539" s="4">
        <v>1165.75</v>
      </c>
      <c r="E539" s="5">
        <v>1189.4000000000001</v>
      </c>
      <c r="F539" s="6" t="str">
        <f t="shared" si="8"/>
        <v>INCREASE</v>
      </c>
    </row>
    <row r="540" spans="1:6" x14ac:dyDescent="0.25">
      <c r="A540" s="1">
        <v>40933</v>
      </c>
      <c r="B540" s="2">
        <v>1190.1500000000001</v>
      </c>
      <c r="C540" s="3">
        <v>1205.95</v>
      </c>
      <c r="D540" s="4">
        <v>1180</v>
      </c>
      <c r="E540" s="5">
        <v>1189.2</v>
      </c>
      <c r="F540" s="6" t="str">
        <f t="shared" si="8"/>
        <v>DECREASE</v>
      </c>
    </row>
    <row r="541" spans="1:6" x14ac:dyDescent="0.25">
      <c r="A541" s="1">
        <v>40934</v>
      </c>
      <c r="B541" s="2">
        <v>1189.5999999999999</v>
      </c>
      <c r="C541" s="3">
        <v>1197</v>
      </c>
      <c r="D541" s="4">
        <v>1135.2</v>
      </c>
      <c r="E541" s="5">
        <v>1142.05</v>
      </c>
      <c r="F541" s="6" t="str">
        <f t="shared" si="8"/>
        <v>DECREASE</v>
      </c>
    </row>
    <row r="542" spans="1:6" x14ac:dyDescent="0.25">
      <c r="A542" s="1">
        <v>40935</v>
      </c>
      <c r="B542" s="2">
        <v>1142.05</v>
      </c>
      <c r="C542" s="3">
        <v>1181.25</v>
      </c>
      <c r="D542" s="4">
        <v>1135.45</v>
      </c>
      <c r="E542" s="5">
        <v>1178</v>
      </c>
      <c r="F542" s="6" t="str">
        <f t="shared" si="8"/>
        <v>INCREASE</v>
      </c>
    </row>
    <row r="543" spans="1:6" x14ac:dyDescent="0.25">
      <c r="A543" s="1">
        <v>40938</v>
      </c>
      <c r="B543" s="2">
        <v>1178.45</v>
      </c>
      <c r="C543" s="3">
        <v>1201.0999999999999</v>
      </c>
      <c r="D543" s="4">
        <v>1172.3</v>
      </c>
      <c r="E543" s="5">
        <v>1177.3499999999999</v>
      </c>
      <c r="F543" s="6" t="str">
        <f t="shared" si="8"/>
        <v>DECREASE</v>
      </c>
    </row>
    <row r="544" spans="1:6" x14ac:dyDescent="0.25">
      <c r="A544" s="1">
        <v>40939</v>
      </c>
      <c r="B544" s="2">
        <v>1176.4000000000001</v>
      </c>
      <c r="C544" s="3">
        <v>1193.0999999999999</v>
      </c>
      <c r="D544" s="4">
        <v>1175.1500000000001</v>
      </c>
      <c r="E544" s="5">
        <v>1178.5</v>
      </c>
      <c r="F544" s="6" t="str">
        <f t="shared" si="8"/>
        <v>INCREASE</v>
      </c>
    </row>
    <row r="545" spans="1:6" x14ac:dyDescent="0.25">
      <c r="A545" s="1">
        <v>40940</v>
      </c>
      <c r="B545" s="2">
        <v>1176.55</v>
      </c>
      <c r="C545" s="3">
        <v>1182.6500000000001</v>
      </c>
      <c r="D545" s="4">
        <v>1162.75</v>
      </c>
      <c r="E545" s="5">
        <v>1172.5999999999999</v>
      </c>
      <c r="F545" s="6" t="str">
        <f t="shared" si="8"/>
        <v>DECREASE</v>
      </c>
    </row>
    <row r="546" spans="1:6" x14ac:dyDescent="0.25">
      <c r="A546" s="1">
        <v>40941</v>
      </c>
      <c r="B546" s="2">
        <v>1173.5999999999999</v>
      </c>
      <c r="C546" s="3">
        <v>1195.2</v>
      </c>
      <c r="D546" s="4">
        <v>1173.5999999999999</v>
      </c>
      <c r="E546" s="5">
        <v>1193.05</v>
      </c>
      <c r="F546" s="6" t="str">
        <f t="shared" si="8"/>
        <v>INCREASE</v>
      </c>
    </row>
    <row r="547" spans="1:6" x14ac:dyDescent="0.25">
      <c r="A547" s="1">
        <v>40942</v>
      </c>
      <c r="B547" s="2">
        <v>1193.5999999999999</v>
      </c>
      <c r="C547" s="3">
        <v>1199.5999999999999</v>
      </c>
      <c r="D547" s="4">
        <v>1182.55</v>
      </c>
      <c r="E547" s="5">
        <v>1187.6500000000001</v>
      </c>
      <c r="F547" s="6" t="str">
        <f t="shared" si="8"/>
        <v>DECREASE</v>
      </c>
    </row>
    <row r="548" spans="1:6" x14ac:dyDescent="0.25">
      <c r="A548" s="1">
        <v>40945</v>
      </c>
      <c r="B548" s="2">
        <v>1187.5</v>
      </c>
      <c r="C548" s="3">
        <v>1192.75</v>
      </c>
      <c r="D548" s="4">
        <v>1164.55</v>
      </c>
      <c r="E548" s="5">
        <v>1167.8499999999999</v>
      </c>
      <c r="F548" s="6" t="str">
        <f t="shared" si="8"/>
        <v>DECREASE</v>
      </c>
    </row>
    <row r="549" spans="1:6" x14ac:dyDescent="0.25">
      <c r="A549" s="1">
        <v>40946</v>
      </c>
      <c r="B549" s="2">
        <v>1167.8499999999999</v>
      </c>
      <c r="C549" s="3">
        <v>1171.2</v>
      </c>
      <c r="D549" s="4">
        <v>1144.3</v>
      </c>
      <c r="E549" s="5">
        <v>1150.45</v>
      </c>
      <c r="F549" s="6" t="str">
        <f t="shared" si="8"/>
        <v>DECREASE</v>
      </c>
    </row>
    <row r="550" spans="1:6" x14ac:dyDescent="0.25">
      <c r="A550" s="1">
        <v>40947</v>
      </c>
      <c r="B550" s="2">
        <v>1150.2</v>
      </c>
      <c r="C550" s="3">
        <v>1165.4000000000001</v>
      </c>
      <c r="D550" s="4">
        <v>1143.55</v>
      </c>
      <c r="E550" s="5">
        <v>1157.05</v>
      </c>
      <c r="F550" s="6" t="str">
        <f t="shared" si="8"/>
        <v>INCREASE</v>
      </c>
    </row>
    <row r="551" spans="1:6" x14ac:dyDescent="0.25">
      <c r="A551" s="1">
        <v>40948</v>
      </c>
      <c r="B551" s="2">
        <v>1156.8499999999999</v>
      </c>
      <c r="C551" s="3">
        <v>1163.6500000000001</v>
      </c>
      <c r="D551" s="4">
        <v>1153.1500000000001</v>
      </c>
      <c r="E551" s="5">
        <v>1159.45</v>
      </c>
      <c r="F551" s="6" t="str">
        <f t="shared" si="8"/>
        <v>INCREASE</v>
      </c>
    </row>
    <row r="552" spans="1:6" x14ac:dyDescent="0.25">
      <c r="A552" s="1">
        <v>40949</v>
      </c>
      <c r="B552" s="2">
        <v>1159.5999999999999</v>
      </c>
      <c r="C552" s="3">
        <v>1173.75</v>
      </c>
      <c r="D552" s="4">
        <v>1159.5999999999999</v>
      </c>
      <c r="E552" s="5">
        <v>1169.75</v>
      </c>
      <c r="F552" s="6" t="str">
        <f t="shared" si="8"/>
        <v>INCREASE</v>
      </c>
    </row>
    <row r="553" spans="1:6" x14ac:dyDescent="0.25">
      <c r="A553" s="1">
        <v>40952</v>
      </c>
      <c r="B553" s="2">
        <v>1169.95</v>
      </c>
      <c r="C553" s="3">
        <v>1184.7</v>
      </c>
      <c r="D553" s="4">
        <v>1163.75</v>
      </c>
      <c r="E553" s="5">
        <v>1169.3</v>
      </c>
      <c r="F553" s="6" t="str">
        <f t="shared" si="8"/>
        <v>DECREASE</v>
      </c>
    </row>
    <row r="554" spans="1:6" x14ac:dyDescent="0.25">
      <c r="A554" s="1">
        <v>40953</v>
      </c>
      <c r="B554" s="2">
        <v>1169.4000000000001</v>
      </c>
      <c r="C554" s="3">
        <v>1170.8</v>
      </c>
      <c r="D554" s="4">
        <v>1150.3</v>
      </c>
      <c r="E554" s="5">
        <v>1152.1500000000001</v>
      </c>
      <c r="F554" s="6" t="str">
        <f t="shared" si="8"/>
        <v>DECREASE</v>
      </c>
    </row>
    <row r="555" spans="1:6" x14ac:dyDescent="0.25">
      <c r="A555" s="1">
        <v>40954</v>
      </c>
      <c r="B555" s="2">
        <v>1152.05</v>
      </c>
      <c r="C555" s="3">
        <v>1158.95</v>
      </c>
      <c r="D555" s="4">
        <v>1148.5</v>
      </c>
      <c r="E555" s="5">
        <v>1155.5999999999999</v>
      </c>
      <c r="F555" s="6" t="str">
        <f t="shared" si="8"/>
        <v>INCREASE</v>
      </c>
    </row>
    <row r="556" spans="1:6" x14ac:dyDescent="0.25">
      <c r="A556" s="1">
        <v>40955</v>
      </c>
      <c r="B556" s="2">
        <v>1155.55</v>
      </c>
      <c r="C556" s="3">
        <v>1155.55</v>
      </c>
      <c r="D556" s="4">
        <v>1141.05</v>
      </c>
      <c r="E556" s="5">
        <v>1144.2</v>
      </c>
      <c r="F556" s="6" t="str">
        <f t="shared" si="8"/>
        <v>DECREASE</v>
      </c>
    </row>
    <row r="557" spans="1:6" x14ac:dyDescent="0.25">
      <c r="A557" s="1">
        <v>40956</v>
      </c>
      <c r="B557" s="2">
        <v>1144.5</v>
      </c>
      <c r="C557" s="3">
        <v>1148.6500000000001</v>
      </c>
      <c r="D557" s="4">
        <v>1135.9000000000001</v>
      </c>
      <c r="E557" s="5">
        <v>1138.45</v>
      </c>
      <c r="F557" s="6" t="str">
        <f t="shared" si="8"/>
        <v>DECREASE</v>
      </c>
    </row>
    <row r="558" spans="1:6" x14ac:dyDescent="0.25">
      <c r="A558" s="1">
        <v>40959</v>
      </c>
      <c r="B558" s="2">
        <v>1138.0999999999999</v>
      </c>
      <c r="C558" s="3">
        <v>1140.2</v>
      </c>
      <c r="D558" s="4">
        <v>1117.8499999999999</v>
      </c>
      <c r="E558" s="5">
        <v>1123.05</v>
      </c>
      <c r="F558" s="6" t="str">
        <f t="shared" si="8"/>
        <v>DECREASE</v>
      </c>
    </row>
    <row r="559" spans="1:6" x14ac:dyDescent="0.25">
      <c r="A559" s="1">
        <v>40960</v>
      </c>
      <c r="B559" s="2">
        <v>1130</v>
      </c>
      <c r="C559" s="3">
        <v>1134.0999999999999</v>
      </c>
      <c r="D559" s="4">
        <v>1121.3499999999999</v>
      </c>
      <c r="E559" s="5">
        <v>1123.3499999999999</v>
      </c>
      <c r="F559" s="6" t="str">
        <f t="shared" si="8"/>
        <v>INCREASE</v>
      </c>
    </row>
    <row r="560" spans="1:6" x14ac:dyDescent="0.25">
      <c r="A560" s="1">
        <v>40961</v>
      </c>
      <c r="B560" s="2">
        <v>1123.5999999999999</v>
      </c>
      <c r="C560" s="3">
        <v>1138.45</v>
      </c>
      <c r="D560" s="4">
        <v>1123.5999999999999</v>
      </c>
      <c r="E560" s="5">
        <v>1129.55</v>
      </c>
      <c r="F560" s="6" t="str">
        <f t="shared" si="8"/>
        <v>INCREASE</v>
      </c>
    </row>
    <row r="561" spans="1:6" x14ac:dyDescent="0.25">
      <c r="A561" s="1">
        <v>40962</v>
      </c>
      <c r="B561" s="2">
        <v>1129.8499999999999</v>
      </c>
      <c r="C561" s="3">
        <v>1143.3</v>
      </c>
      <c r="D561" s="4">
        <v>1129.8499999999999</v>
      </c>
      <c r="E561" s="5">
        <v>1138.95</v>
      </c>
      <c r="F561" s="6" t="str">
        <f t="shared" si="8"/>
        <v>INCREASE</v>
      </c>
    </row>
    <row r="562" spans="1:6" x14ac:dyDescent="0.25">
      <c r="A562" s="1">
        <v>40963</v>
      </c>
      <c r="B562" s="2">
        <v>1138.8</v>
      </c>
      <c r="C562" s="3">
        <v>1147.3</v>
      </c>
      <c r="D562" s="4">
        <v>1132.3</v>
      </c>
      <c r="E562" s="5">
        <v>1136.95</v>
      </c>
      <c r="F562" s="6" t="str">
        <f t="shared" si="8"/>
        <v>DECREASE</v>
      </c>
    </row>
    <row r="563" spans="1:6" x14ac:dyDescent="0.25">
      <c r="A563" s="1">
        <v>40966</v>
      </c>
      <c r="B563" s="2">
        <v>1136.5999999999999</v>
      </c>
      <c r="C563" s="3">
        <v>1136.9000000000001</v>
      </c>
      <c r="D563" s="4">
        <v>1121.45</v>
      </c>
      <c r="E563" s="5">
        <v>1123.5</v>
      </c>
      <c r="F563" s="6" t="str">
        <f t="shared" si="8"/>
        <v>DECREASE</v>
      </c>
    </row>
    <row r="564" spans="1:6" x14ac:dyDescent="0.25">
      <c r="A564" s="1">
        <v>40967</v>
      </c>
      <c r="B564" s="2">
        <v>1124.05</v>
      </c>
      <c r="C564" s="3">
        <v>1149.6500000000001</v>
      </c>
      <c r="D564" s="4">
        <v>1123.9000000000001</v>
      </c>
      <c r="E564" s="5">
        <v>1145.9000000000001</v>
      </c>
      <c r="F564" s="6" t="str">
        <f t="shared" si="8"/>
        <v>INCREASE</v>
      </c>
    </row>
    <row r="565" spans="1:6" x14ac:dyDescent="0.25">
      <c r="A565" s="1">
        <v>40968</v>
      </c>
      <c r="B565" s="2">
        <v>1146.05</v>
      </c>
      <c r="C565" s="3">
        <v>1153.3</v>
      </c>
      <c r="D565" s="4">
        <v>1139.9000000000001</v>
      </c>
      <c r="E565" s="5">
        <v>1141.95</v>
      </c>
      <c r="F565" s="6" t="str">
        <f t="shared" si="8"/>
        <v>DECREASE</v>
      </c>
    </row>
    <row r="566" spans="1:6" x14ac:dyDescent="0.25">
      <c r="A566" s="1">
        <v>40969</v>
      </c>
      <c r="B566" s="2">
        <v>1141.9000000000001</v>
      </c>
      <c r="C566" s="3">
        <v>1147.9000000000001</v>
      </c>
      <c r="D566" s="4">
        <v>1134</v>
      </c>
      <c r="E566" s="5">
        <v>1135.25</v>
      </c>
      <c r="F566" s="6" t="str">
        <f t="shared" si="8"/>
        <v>DECREASE</v>
      </c>
    </row>
    <row r="567" spans="1:6" x14ac:dyDescent="0.25">
      <c r="A567" s="1">
        <v>40970</v>
      </c>
      <c r="B567" s="2">
        <v>1135.1500000000001</v>
      </c>
      <c r="C567" s="3">
        <v>1137.45</v>
      </c>
      <c r="D567" s="4">
        <v>1122.0999999999999</v>
      </c>
      <c r="E567" s="5">
        <v>1126.7</v>
      </c>
      <c r="F567" s="6" t="str">
        <f t="shared" si="8"/>
        <v>DECREASE</v>
      </c>
    </row>
    <row r="568" spans="1:6" x14ac:dyDescent="0.25">
      <c r="A568" s="1">
        <v>40973</v>
      </c>
      <c r="B568" s="2">
        <v>1126.7</v>
      </c>
      <c r="C568" s="3">
        <v>1140.25</v>
      </c>
      <c r="D568" s="4">
        <v>1125.75</v>
      </c>
      <c r="E568" s="5">
        <v>1138.5</v>
      </c>
      <c r="F568" s="6" t="str">
        <f t="shared" si="8"/>
        <v>INCREASE</v>
      </c>
    </row>
    <row r="569" spans="1:6" x14ac:dyDescent="0.25">
      <c r="A569" s="1">
        <v>40974</v>
      </c>
      <c r="B569" s="2">
        <v>1138.55</v>
      </c>
      <c r="C569" s="3">
        <v>1150.2</v>
      </c>
      <c r="D569" s="4">
        <v>1138.55</v>
      </c>
      <c r="E569" s="5">
        <v>1143.5999999999999</v>
      </c>
      <c r="F569" s="6" t="str">
        <f t="shared" si="8"/>
        <v>INCREASE</v>
      </c>
    </row>
    <row r="570" spans="1:6" x14ac:dyDescent="0.25">
      <c r="A570" s="1">
        <v>40975</v>
      </c>
      <c r="B570" s="2">
        <v>1143.25</v>
      </c>
      <c r="C570" s="3">
        <v>1151.55</v>
      </c>
      <c r="D570" s="4">
        <v>1138.6500000000001</v>
      </c>
      <c r="E570" s="5">
        <v>1146.5</v>
      </c>
      <c r="F570" s="6" t="str">
        <f t="shared" si="8"/>
        <v>INCREASE</v>
      </c>
    </row>
    <row r="571" spans="1:6" x14ac:dyDescent="0.25">
      <c r="A571" s="1">
        <v>40976</v>
      </c>
      <c r="B571" s="2">
        <v>1146.55</v>
      </c>
      <c r="C571" s="3">
        <v>1152.55</v>
      </c>
      <c r="D571" s="4">
        <v>1130.45</v>
      </c>
      <c r="E571" s="5">
        <v>1134.1500000000001</v>
      </c>
      <c r="F571" s="6" t="str">
        <f t="shared" si="8"/>
        <v>DECREASE</v>
      </c>
    </row>
    <row r="572" spans="1:6" x14ac:dyDescent="0.25">
      <c r="A572" s="1">
        <v>40977</v>
      </c>
      <c r="B572" s="2">
        <v>1130.8</v>
      </c>
      <c r="C572" s="3">
        <v>1133.5</v>
      </c>
      <c r="D572" s="4">
        <v>1116.6500000000001</v>
      </c>
      <c r="E572" s="5">
        <v>1118.75</v>
      </c>
      <c r="F572" s="6" t="str">
        <f t="shared" si="8"/>
        <v>DECREASE</v>
      </c>
    </row>
    <row r="573" spans="1:6" x14ac:dyDescent="0.25">
      <c r="A573" s="1">
        <v>40980</v>
      </c>
      <c r="B573" s="2">
        <v>1119</v>
      </c>
      <c r="C573" s="3">
        <v>1136.5999999999999</v>
      </c>
      <c r="D573" s="4">
        <v>1118.95</v>
      </c>
      <c r="E573" s="5">
        <v>1125.0999999999999</v>
      </c>
      <c r="F573" s="6" t="str">
        <f t="shared" si="8"/>
        <v>INCREASE</v>
      </c>
    </row>
    <row r="574" spans="1:6" x14ac:dyDescent="0.25">
      <c r="A574" s="1">
        <v>40981</v>
      </c>
      <c r="B574" s="2">
        <v>1125.25</v>
      </c>
      <c r="C574" s="3">
        <v>1135</v>
      </c>
      <c r="D574" s="4">
        <v>1123.8</v>
      </c>
      <c r="E574" s="5">
        <v>1129</v>
      </c>
      <c r="F574" s="6" t="str">
        <f t="shared" si="8"/>
        <v>INCREASE</v>
      </c>
    </row>
    <row r="575" spans="1:6" x14ac:dyDescent="0.25">
      <c r="A575" s="1">
        <v>40982</v>
      </c>
      <c r="B575" s="2">
        <v>1125.55</v>
      </c>
      <c r="C575" s="3">
        <v>1127.05</v>
      </c>
      <c r="D575" s="4">
        <v>1097.5999999999999</v>
      </c>
      <c r="E575" s="5">
        <v>1100.3</v>
      </c>
      <c r="F575" s="6" t="str">
        <f t="shared" si="8"/>
        <v>DECREASE</v>
      </c>
    </row>
    <row r="576" spans="1:6" x14ac:dyDescent="0.25">
      <c r="A576" s="1">
        <v>40983</v>
      </c>
      <c r="B576" s="2">
        <v>1100.5</v>
      </c>
      <c r="C576" s="3">
        <v>1107.2</v>
      </c>
      <c r="D576" s="4">
        <v>1088.05</v>
      </c>
      <c r="E576" s="5">
        <v>1104.1500000000001</v>
      </c>
      <c r="F576" s="6" t="str">
        <f t="shared" si="8"/>
        <v>INCREASE</v>
      </c>
    </row>
    <row r="577" spans="1:6" x14ac:dyDescent="0.25">
      <c r="A577" s="1">
        <v>40984</v>
      </c>
      <c r="B577" s="2">
        <v>1104</v>
      </c>
      <c r="C577" s="3">
        <v>1108.8</v>
      </c>
      <c r="D577" s="4">
        <v>1095</v>
      </c>
      <c r="E577" s="5">
        <v>1106</v>
      </c>
      <c r="F577" s="6" t="str">
        <f t="shared" si="8"/>
        <v>INCREASE</v>
      </c>
    </row>
    <row r="578" spans="1:6" x14ac:dyDescent="0.25">
      <c r="A578" s="1">
        <v>40987</v>
      </c>
      <c r="B578" s="2">
        <v>1106.25</v>
      </c>
      <c r="C578" s="3">
        <v>1116.8499999999999</v>
      </c>
      <c r="D578" s="4">
        <v>1105.7</v>
      </c>
      <c r="E578" s="5">
        <v>1110.5999999999999</v>
      </c>
      <c r="F578" s="6" t="str">
        <f t="shared" si="8"/>
        <v>INCREASE</v>
      </c>
    </row>
    <row r="579" spans="1:6" x14ac:dyDescent="0.25">
      <c r="A579" s="1">
        <v>40988</v>
      </c>
      <c r="B579" s="2">
        <v>1110.6500000000001</v>
      </c>
      <c r="C579" s="3">
        <v>1113.8499999999999</v>
      </c>
      <c r="D579" s="4">
        <v>1089</v>
      </c>
      <c r="E579" s="5">
        <v>1094.3</v>
      </c>
      <c r="F579" s="6" t="str">
        <f t="shared" ref="F579:F642" si="9">IF(E579&gt;=E578,"INCREASE","DECREASE")</f>
        <v>DECREASE</v>
      </c>
    </row>
    <row r="580" spans="1:6" x14ac:dyDescent="0.25">
      <c r="A580" s="1">
        <v>40989</v>
      </c>
      <c r="B580" s="2">
        <v>1094.25</v>
      </c>
      <c r="C580" s="3">
        <v>1103.3499999999999</v>
      </c>
      <c r="D580" s="4">
        <v>1094.0999999999999</v>
      </c>
      <c r="E580" s="5">
        <v>1097.4000000000001</v>
      </c>
      <c r="F580" s="6" t="str">
        <f t="shared" si="9"/>
        <v>INCREASE</v>
      </c>
    </row>
    <row r="581" spans="1:6" x14ac:dyDescent="0.25">
      <c r="A581" s="1">
        <v>40990</v>
      </c>
      <c r="B581" s="2">
        <v>1097.55</v>
      </c>
      <c r="C581" s="3">
        <v>1098.6500000000001</v>
      </c>
      <c r="D581" s="4">
        <v>1073.3</v>
      </c>
      <c r="E581" s="5">
        <v>1074.2</v>
      </c>
      <c r="F581" s="6" t="str">
        <f t="shared" si="9"/>
        <v>DECREASE</v>
      </c>
    </row>
    <row r="582" spans="1:6" x14ac:dyDescent="0.25">
      <c r="A582" s="1">
        <v>40991</v>
      </c>
      <c r="B582" s="2">
        <v>1074.25</v>
      </c>
      <c r="C582" s="3">
        <v>1085.75</v>
      </c>
      <c r="D582" s="4">
        <v>1073.4000000000001</v>
      </c>
      <c r="E582" s="5">
        <v>1084.5</v>
      </c>
      <c r="F582" s="6" t="str">
        <f t="shared" si="9"/>
        <v>INCREASE</v>
      </c>
    </row>
    <row r="583" spans="1:6" x14ac:dyDescent="0.25">
      <c r="A583" s="1">
        <v>40994</v>
      </c>
      <c r="B583" s="2">
        <v>1084.8</v>
      </c>
      <c r="C583" s="3">
        <v>1101.0999999999999</v>
      </c>
      <c r="D583" s="4">
        <v>1084.8</v>
      </c>
      <c r="E583" s="5">
        <v>1093.3</v>
      </c>
      <c r="F583" s="6" t="str">
        <f t="shared" si="9"/>
        <v>INCREASE</v>
      </c>
    </row>
    <row r="584" spans="1:6" x14ac:dyDescent="0.25">
      <c r="A584" s="1">
        <v>40995</v>
      </c>
      <c r="B584" s="2">
        <v>1093.4000000000001</v>
      </c>
      <c r="C584" s="3">
        <v>1098.5999999999999</v>
      </c>
      <c r="D584" s="4">
        <v>1091.5</v>
      </c>
      <c r="E584" s="5">
        <v>1096.95</v>
      </c>
      <c r="F584" s="6" t="str">
        <f t="shared" si="9"/>
        <v>INCREASE</v>
      </c>
    </row>
    <row r="585" spans="1:6" x14ac:dyDescent="0.25">
      <c r="A585" s="1">
        <v>40996</v>
      </c>
      <c r="B585" s="2">
        <v>1096.95</v>
      </c>
      <c r="C585" s="3">
        <v>1102.05</v>
      </c>
      <c r="D585" s="4">
        <v>1096.25</v>
      </c>
      <c r="E585" s="5">
        <v>1100.95</v>
      </c>
      <c r="F585" s="6" t="str">
        <f t="shared" si="9"/>
        <v>INCREASE</v>
      </c>
    </row>
    <row r="586" spans="1:6" x14ac:dyDescent="0.25">
      <c r="A586" s="1">
        <v>40997</v>
      </c>
      <c r="B586" s="2">
        <v>1100.9000000000001</v>
      </c>
      <c r="C586" s="3">
        <v>1111.8499999999999</v>
      </c>
      <c r="D586" s="4">
        <v>1096.6500000000001</v>
      </c>
      <c r="E586" s="5">
        <v>1110.7</v>
      </c>
      <c r="F586" s="6" t="str">
        <f t="shared" si="9"/>
        <v>INCREASE</v>
      </c>
    </row>
    <row r="587" spans="1:6" x14ac:dyDescent="0.25">
      <c r="A587" s="1">
        <v>40998</v>
      </c>
      <c r="B587" s="2">
        <v>1110.7</v>
      </c>
      <c r="C587" s="3">
        <v>1122.7</v>
      </c>
      <c r="D587" s="4">
        <v>1110.7</v>
      </c>
      <c r="E587" s="5">
        <v>1117.5999999999999</v>
      </c>
      <c r="F587" s="6" t="str">
        <f t="shared" si="9"/>
        <v>INCREASE</v>
      </c>
    </row>
    <row r="588" spans="1:6" x14ac:dyDescent="0.25">
      <c r="A588" s="1">
        <v>41001</v>
      </c>
      <c r="B588" s="2">
        <v>1117.7</v>
      </c>
      <c r="C588" s="3">
        <v>1136.55</v>
      </c>
      <c r="D588" s="4">
        <v>1117.7</v>
      </c>
      <c r="E588" s="5">
        <v>1127.5999999999999</v>
      </c>
      <c r="F588" s="6" t="str">
        <f t="shared" si="9"/>
        <v>INCREASE</v>
      </c>
    </row>
    <row r="589" spans="1:6" x14ac:dyDescent="0.25">
      <c r="A589" s="1">
        <v>41002</v>
      </c>
      <c r="B589" s="2">
        <v>1127.05</v>
      </c>
      <c r="C589" s="3">
        <v>1127.3</v>
      </c>
      <c r="D589" s="4">
        <v>1111.1500000000001</v>
      </c>
      <c r="E589" s="5">
        <v>1116.4000000000001</v>
      </c>
      <c r="F589" s="6" t="str">
        <f t="shared" si="9"/>
        <v>DECREASE</v>
      </c>
    </row>
    <row r="590" spans="1:6" x14ac:dyDescent="0.25">
      <c r="A590" s="1">
        <v>41003</v>
      </c>
      <c r="B590" s="2">
        <v>1116.8</v>
      </c>
      <c r="C590" s="3">
        <v>1121.95</v>
      </c>
      <c r="D590" s="4">
        <v>1114.2</v>
      </c>
      <c r="E590" s="5">
        <v>1119.6500000000001</v>
      </c>
      <c r="F590" s="6" t="str">
        <f t="shared" si="9"/>
        <v>INCREASE</v>
      </c>
    </row>
    <row r="591" spans="1:6" x14ac:dyDescent="0.25">
      <c r="A591" s="1">
        <v>41004</v>
      </c>
      <c r="B591" s="2">
        <v>1119.95</v>
      </c>
      <c r="C591" s="3">
        <v>1125.95</v>
      </c>
      <c r="D591" s="4">
        <v>1111.45</v>
      </c>
      <c r="E591" s="5">
        <v>1115.0999999999999</v>
      </c>
      <c r="F591" s="6" t="str">
        <f t="shared" si="9"/>
        <v>DECREASE</v>
      </c>
    </row>
    <row r="592" spans="1:6" x14ac:dyDescent="0.25">
      <c r="A592" s="1">
        <v>41005</v>
      </c>
      <c r="B592" s="2">
        <v>1115.1500000000001</v>
      </c>
      <c r="C592" s="3">
        <v>1121.5</v>
      </c>
      <c r="D592" s="4">
        <v>1102.6500000000001</v>
      </c>
      <c r="E592" s="5">
        <v>1107.8</v>
      </c>
      <c r="F592" s="6" t="str">
        <f t="shared" si="9"/>
        <v>DECREASE</v>
      </c>
    </row>
    <row r="593" spans="1:6" x14ac:dyDescent="0.25">
      <c r="A593" s="1">
        <v>41008</v>
      </c>
      <c r="B593" s="2">
        <v>1108.25</v>
      </c>
      <c r="C593" s="3">
        <v>1111.25</v>
      </c>
      <c r="D593" s="4">
        <v>1089.8499999999999</v>
      </c>
      <c r="E593" s="5">
        <v>1092.8</v>
      </c>
      <c r="F593" s="6" t="str">
        <f t="shared" si="9"/>
        <v>DECREASE</v>
      </c>
    </row>
    <row r="594" spans="1:6" x14ac:dyDescent="0.25">
      <c r="A594" s="1">
        <v>41009</v>
      </c>
      <c r="B594" s="2">
        <v>1092.8</v>
      </c>
      <c r="C594" s="3">
        <v>1099.75</v>
      </c>
      <c r="D594" s="4">
        <v>1079.95</v>
      </c>
      <c r="E594" s="5">
        <v>1090.6500000000001</v>
      </c>
      <c r="F594" s="6" t="str">
        <f t="shared" si="9"/>
        <v>DECREASE</v>
      </c>
    </row>
    <row r="595" spans="1:6" x14ac:dyDescent="0.25">
      <c r="A595" s="1">
        <v>41010</v>
      </c>
      <c r="B595" s="2">
        <v>1091.7</v>
      </c>
      <c r="C595" s="3">
        <v>1097.95</v>
      </c>
      <c r="D595" s="4">
        <v>1071.3499999999999</v>
      </c>
      <c r="E595" s="5">
        <v>1074.3499999999999</v>
      </c>
      <c r="F595" s="6" t="str">
        <f t="shared" si="9"/>
        <v>DECREASE</v>
      </c>
    </row>
    <row r="596" spans="1:6" x14ac:dyDescent="0.25">
      <c r="A596" s="1">
        <v>41011</v>
      </c>
      <c r="B596" s="2">
        <v>1074.75</v>
      </c>
      <c r="C596" s="3">
        <v>1074.8499999999999</v>
      </c>
      <c r="D596" s="4">
        <v>1028.25</v>
      </c>
      <c r="E596" s="5">
        <v>1049.2</v>
      </c>
      <c r="F596" s="6" t="str">
        <f t="shared" si="9"/>
        <v>DECREASE</v>
      </c>
    </row>
    <row r="597" spans="1:6" x14ac:dyDescent="0.25">
      <c r="A597" s="1">
        <v>41012</v>
      </c>
      <c r="B597" s="2">
        <v>1049.5</v>
      </c>
      <c r="C597" s="3">
        <v>1050.9000000000001</v>
      </c>
      <c r="D597" s="4">
        <v>1035.5</v>
      </c>
      <c r="E597" s="5">
        <v>1045.3</v>
      </c>
      <c r="F597" s="6" t="str">
        <f t="shared" si="9"/>
        <v>DECREASE</v>
      </c>
    </row>
    <row r="598" spans="1:6" x14ac:dyDescent="0.25">
      <c r="A598" s="1">
        <v>41015</v>
      </c>
      <c r="B598" s="2">
        <v>1045.2</v>
      </c>
      <c r="C598" s="3">
        <v>1045.3499999999999</v>
      </c>
      <c r="D598" s="4">
        <v>1024.3</v>
      </c>
      <c r="E598" s="5">
        <v>1026.75</v>
      </c>
      <c r="F598" s="6" t="str">
        <f t="shared" si="9"/>
        <v>DECREASE</v>
      </c>
    </row>
    <row r="599" spans="1:6" x14ac:dyDescent="0.25">
      <c r="A599" s="1">
        <v>41016</v>
      </c>
      <c r="B599" s="2">
        <v>1026.9000000000001</v>
      </c>
      <c r="C599" s="3">
        <v>1069.2</v>
      </c>
      <c r="D599" s="4">
        <v>1026.9000000000001</v>
      </c>
      <c r="E599" s="5">
        <v>1067</v>
      </c>
      <c r="F599" s="6" t="str">
        <f t="shared" si="9"/>
        <v>INCREASE</v>
      </c>
    </row>
    <row r="600" spans="1:6" x14ac:dyDescent="0.25">
      <c r="A600" s="1">
        <v>41017</v>
      </c>
      <c r="B600" s="2">
        <v>1067</v>
      </c>
      <c r="C600" s="3">
        <v>1071.5</v>
      </c>
      <c r="D600" s="4">
        <v>1054.0999999999999</v>
      </c>
      <c r="E600" s="5">
        <v>1062.7</v>
      </c>
      <c r="F600" s="6" t="str">
        <f t="shared" si="9"/>
        <v>DECREASE</v>
      </c>
    </row>
    <row r="601" spans="1:6" x14ac:dyDescent="0.25">
      <c r="A601" s="1">
        <v>41018</v>
      </c>
      <c r="B601" s="2">
        <v>1061.9000000000001</v>
      </c>
      <c r="C601" s="3">
        <v>1062.3</v>
      </c>
      <c r="D601" s="4">
        <v>1034.0999999999999</v>
      </c>
      <c r="E601" s="5">
        <v>1038.2</v>
      </c>
      <c r="F601" s="6" t="str">
        <f t="shared" si="9"/>
        <v>DECREASE</v>
      </c>
    </row>
    <row r="602" spans="1:6" x14ac:dyDescent="0.25">
      <c r="A602" s="1">
        <v>41019</v>
      </c>
      <c r="B602" s="2">
        <v>1038.2</v>
      </c>
      <c r="C602" s="3">
        <v>1047.95</v>
      </c>
      <c r="D602" s="4">
        <v>1026.5</v>
      </c>
      <c r="E602" s="5">
        <v>1041.6500000000001</v>
      </c>
      <c r="F602" s="6" t="str">
        <f t="shared" si="9"/>
        <v>INCREASE</v>
      </c>
    </row>
    <row r="603" spans="1:6" x14ac:dyDescent="0.25">
      <c r="A603" s="1">
        <v>41022</v>
      </c>
      <c r="B603" s="2">
        <v>1041.4000000000001</v>
      </c>
      <c r="C603" s="3">
        <v>1049.95</v>
      </c>
      <c r="D603" s="4">
        <v>1030.0999999999999</v>
      </c>
      <c r="E603" s="5">
        <v>1032.1500000000001</v>
      </c>
      <c r="F603" s="6" t="str">
        <f t="shared" si="9"/>
        <v>DECREASE</v>
      </c>
    </row>
    <row r="604" spans="1:6" x14ac:dyDescent="0.25">
      <c r="A604" s="1">
        <v>41023</v>
      </c>
      <c r="B604" s="2">
        <v>1032.5</v>
      </c>
      <c r="C604" s="3">
        <v>1037.7</v>
      </c>
      <c r="D604" s="4">
        <v>1020.1</v>
      </c>
      <c r="E604" s="5">
        <v>1028.8</v>
      </c>
      <c r="F604" s="6" t="str">
        <f t="shared" si="9"/>
        <v>DECREASE</v>
      </c>
    </row>
    <row r="605" spans="1:6" x14ac:dyDescent="0.25">
      <c r="A605" s="1">
        <v>41024</v>
      </c>
      <c r="B605" s="2">
        <v>1029.25</v>
      </c>
      <c r="C605" s="3">
        <v>1047.25</v>
      </c>
      <c r="D605" s="4">
        <v>1029.25</v>
      </c>
      <c r="E605" s="5">
        <v>1039.75</v>
      </c>
      <c r="F605" s="6" t="str">
        <f t="shared" si="9"/>
        <v>INCREASE</v>
      </c>
    </row>
    <row r="606" spans="1:6" x14ac:dyDescent="0.25">
      <c r="A606" s="1">
        <v>41025</v>
      </c>
      <c r="B606" s="2">
        <v>1040.1500000000001</v>
      </c>
      <c r="C606" s="3">
        <v>1047.4000000000001</v>
      </c>
      <c r="D606" s="4">
        <v>1036.55</v>
      </c>
      <c r="E606" s="5">
        <v>1045.4000000000001</v>
      </c>
      <c r="F606" s="6" t="str">
        <f t="shared" si="9"/>
        <v>INCREASE</v>
      </c>
    </row>
    <row r="607" spans="1:6" x14ac:dyDescent="0.25">
      <c r="A607" s="1">
        <v>41026</v>
      </c>
      <c r="B607" s="2">
        <v>1045.55</v>
      </c>
      <c r="C607" s="3">
        <v>1067.5</v>
      </c>
      <c r="D607" s="4">
        <v>1045</v>
      </c>
      <c r="E607" s="5">
        <v>1064.2</v>
      </c>
      <c r="F607" s="6" t="str">
        <f t="shared" si="9"/>
        <v>INCREASE</v>
      </c>
    </row>
    <row r="608" spans="1:6" x14ac:dyDescent="0.25">
      <c r="A608" s="1">
        <v>41029</v>
      </c>
      <c r="B608" s="2">
        <v>1064.1500000000001</v>
      </c>
      <c r="C608" s="3">
        <v>1072</v>
      </c>
      <c r="D608" s="4">
        <v>1055.5</v>
      </c>
      <c r="E608" s="5">
        <v>1064.3499999999999</v>
      </c>
      <c r="F608" s="6" t="str">
        <f t="shared" si="9"/>
        <v>INCREASE</v>
      </c>
    </row>
    <row r="609" spans="1:6" x14ac:dyDescent="0.25">
      <c r="A609" s="1">
        <v>41030</v>
      </c>
      <c r="B609" s="2">
        <v>1063.75</v>
      </c>
      <c r="C609" s="3">
        <v>1063.75</v>
      </c>
      <c r="D609" s="4">
        <v>1044.3499999999999</v>
      </c>
      <c r="E609" s="5">
        <v>1048.8</v>
      </c>
      <c r="F609" s="6" t="str">
        <f t="shared" si="9"/>
        <v>DECREASE</v>
      </c>
    </row>
    <row r="610" spans="1:6" x14ac:dyDescent="0.25">
      <c r="A610" s="1">
        <v>41031</v>
      </c>
      <c r="B610" s="2">
        <v>1049.95</v>
      </c>
      <c r="C610" s="3">
        <v>1072.5</v>
      </c>
      <c r="D610" s="4">
        <v>1049.95</v>
      </c>
      <c r="E610" s="5">
        <v>1069.9000000000001</v>
      </c>
      <c r="F610" s="6" t="str">
        <f t="shared" si="9"/>
        <v>INCREASE</v>
      </c>
    </row>
    <row r="611" spans="1:6" x14ac:dyDescent="0.25">
      <c r="A611" s="1">
        <v>41032</v>
      </c>
      <c r="B611" s="2">
        <v>1070.95</v>
      </c>
      <c r="C611" s="3">
        <v>1099.5</v>
      </c>
      <c r="D611" s="4">
        <v>1070.55</v>
      </c>
      <c r="E611" s="5">
        <v>1097.05</v>
      </c>
      <c r="F611" s="6" t="str">
        <f t="shared" si="9"/>
        <v>INCREASE</v>
      </c>
    </row>
    <row r="612" spans="1:6" x14ac:dyDescent="0.25">
      <c r="A612" s="1">
        <v>41033</v>
      </c>
      <c r="B612" s="2">
        <v>1097.1500000000001</v>
      </c>
      <c r="C612" s="3">
        <v>1100.45</v>
      </c>
      <c r="D612" s="4">
        <v>1088.5</v>
      </c>
      <c r="E612" s="5">
        <v>1092.8</v>
      </c>
      <c r="F612" s="6" t="str">
        <f t="shared" si="9"/>
        <v>DECREASE</v>
      </c>
    </row>
    <row r="613" spans="1:6" x14ac:dyDescent="0.25">
      <c r="A613" s="1">
        <v>41036</v>
      </c>
      <c r="B613" s="2">
        <v>1093</v>
      </c>
      <c r="C613" s="3">
        <v>1102.05</v>
      </c>
      <c r="D613" s="4">
        <v>1080.8</v>
      </c>
      <c r="E613" s="5">
        <v>1082.8499999999999</v>
      </c>
      <c r="F613" s="6" t="str">
        <f t="shared" si="9"/>
        <v>DECREASE</v>
      </c>
    </row>
    <row r="614" spans="1:6" x14ac:dyDescent="0.25">
      <c r="A614" s="1">
        <v>41037</v>
      </c>
      <c r="B614" s="2">
        <v>1081.75</v>
      </c>
      <c r="C614" s="3">
        <v>1087.5999999999999</v>
      </c>
      <c r="D614" s="4">
        <v>1079.45</v>
      </c>
      <c r="E614" s="5">
        <v>1085.7</v>
      </c>
      <c r="F614" s="6" t="str">
        <f t="shared" si="9"/>
        <v>INCREASE</v>
      </c>
    </row>
    <row r="615" spans="1:6" x14ac:dyDescent="0.25">
      <c r="A615" s="1">
        <v>41038</v>
      </c>
      <c r="B615" s="2">
        <v>1085.8</v>
      </c>
      <c r="C615" s="3">
        <v>1097.55</v>
      </c>
      <c r="D615" s="4">
        <v>1085.7</v>
      </c>
      <c r="E615" s="5">
        <v>1088.9000000000001</v>
      </c>
      <c r="F615" s="6" t="str">
        <f t="shared" si="9"/>
        <v>INCREASE</v>
      </c>
    </row>
    <row r="616" spans="1:6" x14ac:dyDescent="0.25">
      <c r="A616" s="1">
        <v>41039</v>
      </c>
      <c r="B616" s="2">
        <v>1088.9000000000001</v>
      </c>
      <c r="C616" s="3">
        <v>1097.4000000000001</v>
      </c>
      <c r="D616" s="4">
        <v>1073.75</v>
      </c>
      <c r="E616" s="5">
        <v>1074.95</v>
      </c>
      <c r="F616" s="6" t="str">
        <f t="shared" si="9"/>
        <v>DECREASE</v>
      </c>
    </row>
    <row r="617" spans="1:6" x14ac:dyDescent="0.25">
      <c r="A617" s="1">
        <v>41040</v>
      </c>
      <c r="B617" s="2">
        <v>1074.7</v>
      </c>
      <c r="C617" s="3">
        <v>1079.2</v>
      </c>
      <c r="D617" s="4">
        <v>1056.45</v>
      </c>
      <c r="E617" s="5">
        <v>1062.9000000000001</v>
      </c>
      <c r="F617" s="6" t="str">
        <f t="shared" si="9"/>
        <v>DECREASE</v>
      </c>
    </row>
    <row r="618" spans="1:6" x14ac:dyDescent="0.25">
      <c r="A618" s="1">
        <v>41043</v>
      </c>
      <c r="B618" s="2">
        <v>1063.0999999999999</v>
      </c>
      <c r="C618" s="3">
        <v>1074</v>
      </c>
      <c r="D618" s="4">
        <v>1056.25</v>
      </c>
      <c r="E618" s="5">
        <v>1070.05</v>
      </c>
      <c r="F618" s="6" t="str">
        <f t="shared" si="9"/>
        <v>INCREASE</v>
      </c>
    </row>
    <row r="619" spans="1:6" x14ac:dyDescent="0.25">
      <c r="A619" s="1">
        <v>41044</v>
      </c>
      <c r="B619" s="2">
        <v>1069.5</v>
      </c>
      <c r="C619" s="3">
        <v>1069.8</v>
      </c>
      <c r="D619" s="4">
        <v>1058.95</v>
      </c>
      <c r="E619" s="5">
        <v>1062.55</v>
      </c>
      <c r="F619" s="6" t="str">
        <f t="shared" si="9"/>
        <v>DECREASE</v>
      </c>
    </row>
    <row r="620" spans="1:6" x14ac:dyDescent="0.25">
      <c r="A620" s="1">
        <v>41045</v>
      </c>
      <c r="B620" s="2">
        <v>1065.5999999999999</v>
      </c>
      <c r="C620" s="3">
        <v>1065.5999999999999</v>
      </c>
      <c r="D620" s="4">
        <v>1054.45</v>
      </c>
      <c r="E620" s="5">
        <v>1061.8499999999999</v>
      </c>
      <c r="F620" s="6" t="str">
        <f t="shared" si="9"/>
        <v>DECREASE</v>
      </c>
    </row>
    <row r="621" spans="1:6" x14ac:dyDescent="0.25">
      <c r="A621" s="1">
        <v>41046</v>
      </c>
      <c r="B621" s="2">
        <v>1061.9000000000001</v>
      </c>
      <c r="C621" s="3">
        <v>1063.3</v>
      </c>
      <c r="D621" s="4">
        <v>1048.55</v>
      </c>
      <c r="E621" s="5">
        <v>1055.4000000000001</v>
      </c>
      <c r="F621" s="6" t="str">
        <f t="shared" si="9"/>
        <v>DECREASE</v>
      </c>
    </row>
    <row r="622" spans="1:6" x14ac:dyDescent="0.25">
      <c r="A622" s="1">
        <v>41047</v>
      </c>
      <c r="B622" s="2">
        <v>1055.3499999999999</v>
      </c>
      <c r="C622" s="3">
        <v>1061.05</v>
      </c>
      <c r="D622" s="4">
        <v>1042.2</v>
      </c>
      <c r="E622" s="5">
        <v>1044.2</v>
      </c>
      <c r="F622" s="6" t="str">
        <f t="shared" si="9"/>
        <v>DECREASE</v>
      </c>
    </row>
    <row r="623" spans="1:6" x14ac:dyDescent="0.25">
      <c r="A623" s="1">
        <v>41050</v>
      </c>
      <c r="B623" s="2">
        <v>1044.5</v>
      </c>
      <c r="C623" s="3">
        <v>1053.7</v>
      </c>
      <c r="D623" s="4">
        <v>1044</v>
      </c>
      <c r="E623" s="5">
        <v>1048.55</v>
      </c>
      <c r="F623" s="6" t="str">
        <f t="shared" si="9"/>
        <v>INCREASE</v>
      </c>
    </row>
    <row r="624" spans="1:6" x14ac:dyDescent="0.25">
      <c r="A624" s="1">
        <v>41051</v>
      </c>
      <c r="B624" s="2">
        <v>1049.4000000000001</v>
      </c>
      <c r="C624" s="3">
        <v>1068.9000000000001</v>
      </c>
      <c r="D624" s="4">
        <v>1049.4000000000001</v>
      </c>
      <c r="E624" s="5">
        <v>1057.8</v>
      </c>
      <c r="F624" s="6" t="str">
        <f t="shared" si="9"/>
        <v>INCREASE</v>
      </c>
    </row>
    <row r="625" spans="1:6" x14ac:dyDescent="0.25">
      <c r="A625" s="1">
        <v>41052</v>
      </c>
      <c r="B625" s="2">
        <v>1058</v>
      </c>
      <c r="C625" s="3">
        <v>1070.1500000000001</v>
      </c>
      <c r="D625" s="4">
        <v>1058</v>
      </c>
      <c r="E625" s="5">
        <v>1068.95</v>
      </c>
      <c r="F625" s="6" t="str">
        <f t="shared" si="9"/>
        <v>INCREASE</v>
      </c>
    </row>
    <row r="626" spans="1:6" x14ac:dyDescent="0.25">
      <c r="A626" s="1">
        <v>41053</v>
      </c>
      <c r="B626" s="2">
        <v>1067.9000000000001</v>
      </c>
      <c r="C626" s="3">
        <v>1071.7</v>
      </c>
      <c r="D626" s="4">
        <v>1064.95</v>
      </c>
      <c r="E626" s="5">
        <v>1068.05</v>
      </c>
      <c r="F626" s="6" t="str">
        <f t="shared" si="9"/>
        <v>DECREASE</v>
      </c>
    </row>
    <row r="627" spans="1:6" x14ac:dyDescent="0.25">
      <c r="A627" s="1">
        <v>41054</v>
      </c>
      <c r="B627" s="2">
        <v>1067.8</v>
      </c>
      <c r="C627" s="3">
        <v>1074</v>
      </c>
      <c r="D627" s="4">
        <v>1065.55</v>
      </c>
      <c r="E627" s="5">
        <v>1069.9000000000001</v>
      </c>
      <c r="F627" s="6" t="str">
        <f t="shared" si="9"/>
        <v>INCREASE</v>
      </c>
    </row>
    <row r="628" spans="1:6" x14ac:dyDescent="0.25">
      <c r="A628" s="1">
        <v>41057</v>
      </c>
      <c r="B628" s="2">
        <v>1069.95</v>
      </c>
      <c r="C628" s="3">
        <v>1078.55</v>
      </c>
      <c r="D628" s="4">
        <v>1068.4000000000001</v>
      </c>
      <c r="E628" s="5">
        <v>1070.55</v>
      </c>
      <c r="F628" s="6" t="str">
        <f t="shared" si="9"/>
        <v>INCREASE</v>
      </c>
    </row>
    <row r="629" spans="1:6" x14ac:dyDescent="0.25">
      <c r="A629" s="1">
        <v>41058</v>
      </c>
      <c r="B629" s="2">
        <v>1071</v>
      </c>
      <c r="C629" s="3">
        <v>1076.2</v>
      </c>
      <c r="D629" s="4">
        <v>1067.45</v>
      </c>
      <c r="E629" s="5">
        <v>1073.8</v>
      </c>
      <c r="F629" s="6" t="str">
        <f t="shared" si="9"/>
        <v>INCREASE</v>
      </c>
    </row>
    <row r="630" spans="1:6" x14ac:dyDescent="0.25">
      <c r="A630" s="1">
        <v>41059</v>
      </c>
      <c r="B630" s="2">
        <v>1074</v>
      </c>
      <c r="C630" s="3">
        <v>1085.3</v>
      </c>
      <c r="D630" s="4">
        <v>1072.9000000000001</v>
      </c>
      <c r="E630" s="5">
        <v>1082.05</v>
      </c>
      <c r="F630" s="6" t="str">
        <f t="shared" si="9"/>
        <v>INCREASE</v>
      </c>
    </row>
    <row r="631" spans="1:6" x14ac:dyDescent="0.25">
      <c r="A631" s="1">
        <v>41060</v>
      </c>
      <c r="B631" s="2">
        <v>1081.9000000000001</v>
      </c>
      <c r="C631" s="3">
        <v>1083.6500000000001</v>
      </c>
      <c r="D631" s="4">
        <v>1077.55</v>
      </c>
      <c r="E631" s="5">
        <v>1080.3</v>
      </c>
      <c r="F631" s="6" t="str">
        <f t="shared" si="9"/>
        <v>DECREASE</v>
      </c>
    </row>
    <row r="632" spans="1:6" x14ac:dyDescent="0.25">
      <c r="A632" s="1">
        <v>41061</v>
      </c>
      <c r="B632" s="2">
        <v>1081.55</v>
      </c>
      <c r="C632" s="3">
        <v>1087.4000000000001</v>
      </c>
      <c r="D632" s="4">
        <v>1069.45</v>
      </c>
      <c r="E632" s="5">
        <v>1071.7</v>
      </c>
      <c r="F632" s="6" t="str">
        <f t="shared" si="9"/>
        <v>DECREASE</v>
      </c>
    </row>
    <row r="633" spans="1:6" x14ac:dyDescent="0.25">
      <c r="A633" s="1">
        <v>41064</v>
      </c>
      <c r="B633" s="2">
        <v>1070.95</v>
      </c>
      <c r="C633" s="3">
        <v>1070.95</v>
      </c>
      <c r="D633" s="4">
        <v>1055.3</v>
      </c>
      <c r="E633" s="5">
        <v>1056.5999999999999</v>
      </c>
      <c r="F633" s="6" t="str">
        <f t="shared" si="9"/>
        <v>DECREASE</v>
      </c>
    </row>
    <row r="634" spans="1:6" x14ac:dyDescent="0.25">
      <c r="A634" s="1">
        <v>41065</v>
      </c>
      <c r="B634" s="2">
        <v>1057.0999999999999</v>
      </c>
      <c r="C634" s="3">
        <v>1064.9000000000001</v>
      </c>
      <c r="D634" s="4">
        <v>1054.9000000000001</v>
      </c>
      <c r="E634" s="5">
        <v>1058.25</v>
      </c>
      <c r="F634" s="6" t="str">
        <f t="shared" si="9"/>
        <v>INCREASE</v>
      </c>
    </row>
    <row r="635" spans="1:6" x14ac:dyDescent="0.25">
      <c r="A635" s="1">
        <v>41066</v>
      </c>
      <c r="B635" s="2">
        <v>1057.95</v>
      </c>
      <c r="C635" s="3">
        <v>1058.45</v>
      </c>
      <c r="D635" s="4">
        <v>1043.3</v>
      </c>
      <c r="E635" s="5">
        <v>1048</v>
      </c>
      <c r="F635" s="6" t="str">
        <f t="shared" si="9"/>
        <v>DECREASE</v>
      </c>
    </row>
    <row r="636" spans="1:6" x14ac:dyDescent="0.25">
      <c r="A636" s="1">
        <v>41067</v>
      </c>
      <c r="B636" s="2">
        <v>1047.9000000000001</v>
      </c>
      <c r="C636" s="3">
        <v>1051.8499999999999</v>
      </c>
      <c r="D636" s="4">
        <v>1033.95</v>
      </c>
      <c r="E636" s="5">
        <v>1035.95</v>
      </c>
      <c r="F636" s="6" t="str">
        <f t="shared" si="9"/>
        <v>DECREASE</v>
      </c>
    </row>
    <row r="637" spans="1:6" x14ac:dyDescent="0.25">
      <c r="A637" s="1">
        <v>41068</v>
      </c>
      <c r="B637" s="2">
        <v>1035.95</v>
      </c>
      <c r="C637" s="3">
        <v>1037.5</v>
      </c>
      <c r="D637" s="4">
        <v>1025</v>
      </c>
      <c r="E637" s="5">
        <v>1032.55</v>
      </c>
      <c r="F637" s="6" t="str">
        <f t="shared" si="9"/>
        <v>DECREASE</v>
      </c>
    </row>
    <row r="638" spans="1:6" x14ac:dyDescent="0.25">
      <c r="A638" s="1">
        <v>41071</v>
      </c>
      <c r="B638" s="2">
        <v>1032.55</v>
      </c>
      <c r="C638" s="3">
        <v>1044</v>
      </c>
      <c r="D638" s="4">
        <v>1032.55</v>
      </c>
      <c r="E638" s="5">
        <v>1041.3</v>
      </c>
      <c r="F638" s="6" t="str">
        <f t="shared" si="9"/>
        <v>INCREASE</v>
      </c>
    </row>
    <row r="639" spans="1:6" x14ac:dyDescent="0.25">
      <c r="A639" s="1">
        <v>41072</v>
      </c>
      <c r="B639" s="2">
        <v>1041.3499999999999</v>
      </c>
      <c r="C639" s="3">
        <v>1041.5</v>
      </c>
      <c r="D639" s="4">
        <v>1032.25</v>
      </c>
      <c r="E639" s="5">
        <v>1035.9000000000001</v>
      </c>
      <c r="F639" s="6" t="str">
        <f t="shared" si="9"/>
        <v>DECREASE</v>
      </c>
    </row>
    <row r="640" spans="1:6" x14ac:dyDescent="0.25">
      <c r="A640" s="1">
        <v>41073</v>
      </c>
      <c r="B640" s="2">
        <v>1035.2</v>
      </c>
      <c r="C640" s="3">
        <v>1035.2</v>
      </c>
      <c r="D640" s="4">
        <v>1009</v>
      </c>
      <c r="E640" s="5">
        <v>1012</v>
      </c>
      <c r="F640" s="6" t="str">
        <f t="shared" si="9"/>
        <v>DECREASE</v>
      </c>
    </row>
    <row r="641" spans="1:6" x14ac:dyDescent="0.25">
      <c r="A641" s="1">
        <v>41074</v>
      </c>
      <c r="B641" s="2">
        <v>1012.05</v>
      </c>
      <c r="C641" s="3">
        <v>1023.65</v>
      </c>
      <c r="D641" s="4">
        <v>1005.75</v>
      </c>
      <c r="E641" s="5">
        <v>1021.9</v>
      </c>
      <c r="F641" s="6" t="str">
        <f t="shared" si="9"/>
        <v>INCREASE</v>
      </c>
    </row>
    <row r="642" spans="1:6" x14ac:dyDescent="0.25">
      <c r="A642" s="1">
        <v>41075</v>
      </c>
      <c r="B642" s="2">
        <v>1021.8</v>
      </c>
      <c r="C642" s="3">
        <v>1022.2</v>
      </c>
      <c r="D642" s="4">
        <v>1001.9</v>
      </c>
      <c r="E642" s="5">
        <v>1004.05</v>
      </c>
      <c r="F642" s="6" t="str">
        <f t="shared" si="9"/>
        <v>DECREASE</v>
      </c>
    </row>
    <row r="643" spans="1:6" x14ac:dyDescent="0.25">
      <c r="A643" s="1">
        <v>41078</v>
      </c>
      <c r="B643" s="2">
        <v>1004.2</v>
      </c>
      <c r="C643" s="3">
        <v>1021.3</v>
      </c>
      <c r="D643" s="4">
        <v>997.85</v>
      </c>
      <c r="E643" s="5">
        <v>1001.55</v>
      </c>
      <c r="F643" s="6" t="str">
        <f t="shared" ref="F643:F706" si="10">IF(E643&gt;=E642,"INCREASE","DECREASE")</f>
        <v>DECREASE</v>
      </c>
    </row>
    <row r="644" spans="1:6" x14ac:dyDescent="0.25">
      <c r="A644" s="1">
        <v>41079</v>
      </c>
      <c r="B644" s="2">
        <v>1001.05</v>
      </c>
      <c r="C644" s="3">
        <v>1001.05</v>
      </c>
      <c r="D644" s="4">
        <v>972.55</v>
      </c>
      <c r="E644" s="5">
        <v>973.5</v>
      </c>
      <c r="F644" s="6" t="str">
        <f t="shared" si="10"/>
        <v>DECREASE</v>
      </c>
    </row>
    <row r="645" spans="1:6" x14ac:dyDescent="0.25">
      <c r="A645" s="1">
        <v>41080</v>
      </c>
      <c r="B645" s="2">
        <v>973</v>
      </c>
      <c r="C645" s="3">
        <v>977.95</v>
      </c>
      <c r="D645" s="4">
        <v>953.15</v>
      </c>
      <c r="E645" s="5">
        <v>971.65</v>
      </c>
      <c r="F645" s="6" t="str">
        <f t="shared" si="10"/>
        <v>DECREASE</v>
      </c>
    </row>
    <row r="646" spans="1:6" x14ac:dyDescent="0.25">
      <c r="A646" s="1">
        <v>41081</v>
      </c>
      <c r="B646" s="2">
        <v>973</v>
      </c>
      <c r="C646" s="3">
        <v>987.5</v>
      </c>
      <c r="D646" s="4">
        <v>956.8</v>
      </c>
      <c r="E646" s="5">
        <v>960.65</v>
      </c>
      <c r="F646" s="6" t="str">
        <f t="shared" si="10"/>
        <v>DECREASE</v>
      </c>
    </row>
    <row r="647" spans="1:6" x14ac:dyDescent="0.25">
      <c r="A647" s="1">
        <v>41082</v>
      </c>
      <c r="B647" s="2">
        <v>960.3</v>
      </c>
      <c r="C647" s="3">
        <v>964.1</v>
      </c>
      <c r="D647" s="4">
        <v>943.6</v>
      </c>
      <c r="E647" s="5">
        <v>958.9</v>
      </c>
      <c r="F647" s="6" t="str">
        <f t="shared" si="10"/>
        <v>DECREASE</v>
      </c>
    </row>
    <row r="648" spans="1:6" x14ac:dyDescent="0.25">
      <c r="A648" s="1">
        <v>41085</v>
      </c>
      <c r="B648" s="2">
        <v>959.2</v>
      </c>
      <c r="C648" s="3">
        <v>972.05</v>
      </c>
      <c r="D648" s="4">
        <v>954.15</v>
      </c>
      <c r="E648" s="5">
        <v>957.7</v>
      </c>
      <c r="F648" s="6" t="str">
        <f t="shared" si="10"/>
        <v>DECREASE</v>
      </c>
    </row>
    <row r="649" spans="1:6" x14ac:dyDescent="0.25">
      <c r="A649" s="1">
        <v>41086</v>
      </c>
      <c r="B649" s="2">
        <v>957.55</v>
      </c>
      <c r="C649" s="3">
        <v>957.55</v>
      </c>
      <c r="D649" s="4">
        <v>935.55</v>
      </c>
      <c r="E649" s="5">
        <v>954.75</v>
      </c>
      <c r="F649" s="6" t="str">
        <f t="shared" si="10"/>
        <v>DECREASE</v>
      </c>
    </row>
    <row r="650" spans="1:6" x14ac:dyDescent="0.25">
      <c r="A650" s="1">
        <v>41087</v>
      </c>
      <c r="B650" s="2">
        <v>954.9</v>
      </c>
      <c r="C650" s="3">
        <v>966.5</v>
      </c>
      <c r="D650" s="4">
        <v>953.9</v>
      </c>
      <c r="E650" s="5">
        <v>963.25</v>
      </c>
      <c r="F650" s="6" t="str">
        <f t="shared" si="10"/>
        <v>INCREASE</v>
      </c>
    </row>
    <row r="651" spans="1:6" x14ac:dyDescent="0.25">
      <c r="A651" s="1">
        <v>41088</v>
      </c>
      <c r="B651" s="2">
        <v>963.3</v>
      </c>
      <c r="C651" s="3">
        <v>969.55</v>
      </c>
      <c r="D651" s="4">
        <v>955.4</v>
      </c>
      <c r="E651" s="5">
        <v>966.65</v>
      </c>
      <c r="F651" s="6" t="str">
        <f t="shared" si="10"/>
        <v>INCREASE</v>
      </c>
    </row>
    <row r="652" spans="1:6" x14ac:dyDescent="0.25">
      <c r="A652" s="1">
        <v>41089</v>
      </c>
      <c r="B652" s="2">
        <v>967.7</v>
      </c>
      <c r="C652" s="3">
        <v>978.6</v>
      </c>
      <c r="D652" s="4">
        <v>966.55</v>
      </c>
      <c r="E652" s="5">
        <v>969.1</v>
      </c>
      <c r="F652" s="6" t="str">
        <f t="shared" si="10"/>
        <v>INCREASE</v>
      </c>
    </row>
    <row r="653" spans="1:6" x14ac:dyDescent="0.25">
      <c r="A653" s="1">
        <v>41092</v>
      </c>
      <c r="B653" s="2">
        <v>969.15</v>
      </c>
      <c r="C653" s="3">
        <v>971.75</v>
      </c>
      <c r="D653" s="4">
        <v>951.2</v>
      </c>
      <c r="E653" s="5">
        <v>953.55</v>
      </c>
      <c r="F653" s="6" t="str">
        <f t="shared" si="10"/>
        <v>DECREASE</v>
      </c>
    </row>
    <row r="654" spans="1:6" x14ac:dyDescent="0.25">
      <c r="A654" s="1">
        <v>41093</v>
      </c>
      <c r="B654" s="2">
        <v>953.8</v>
      </c>
      <c r="C654" s="3">
        <v>963.85</v>
      </c>
      <c r="D654" s="4">
        <v>948</v>
      </c>
      <c r="E654" s="5">
        <v>961.95</v>
      </c>
      <c r="F654" s="6" t="str">
        <f t="shared" si="10"/>
        <v>INCREASE</v>
      </c>
    </row>
    <row r="655" spans="1:6" x14ac:dyDescent="0.25">
      <c r="A655" s="1">
        <v>41094</v>
      </c>
      <c r="B655" s="2">
        <v>961.15</v>
      </c>
      <c r="C655" s="3">
        <v>971.55</v>
      </c>
      <c r="D655" s="4">
        <v>961.15</v>
      </c>
      <c r="E655" s="5">
        <v>969.85</v>
      </c>
      <c r="F655" s="6" t="str">
        <f t="shared" si="10"/>
        <v>INCREASE</v>
      </c>
    </row>
    <row r="656" spans="1:6" x14ac:dyDescent="0.25">
      <c r="A656" s="1">
        <v>41095</v>
      </c>
      <c r="B656" s="2">
        <v>970.4</v>
      </c>
      <c r="C656" s="3">
        <v>977.2</v>
      </c>
      <c r="D656" s="4">
        <v>969.9</v>
      </c>
      <c r="E656" s="5">
        <v>976.05</v>
      </c>
      <c r="F656" s="6" t="str">
        <f t="shared" si="10"/>
        <v>INCREASE</v>
      </c>
    </row>
    <row r="657" spans="1:6" x14ac:dyDescent="0.25">
      <c r="A657" s="1">
        <v>41096</v>
      </c>
      <c r="B657" s="2">
        <v>976.05</v>
      </c>
      <c r="C657" s="3">
        <v>976.25</v>
      </c>
      <c r="D657" s="4">
        <v>967.25</v>
      </c>
      <c r="E657" s="5">
        <v>969.65</v>
      </c>
      <c r="F657" s="6" t="str">
        <f t="shared" si="10"/>
        <v>DECREASE</v>
      </c>
    </row>
    <row r="658" spans="1:6" x14ac:dyDescent="0.25">
      <c r="A658" s="1">
        <v>41099</v>
      </c>
      <c r="B658" s="2">
        <v>970.75</v>
      </c>
      <c r="C658" s="3">
        <v>981.2</v>
      </c>
      <c r="D658" s="4">
        <v>968.35</v>
      </c>
      <c r="E658" s="5">
        <v>979.25</v>
      </c>
      <c r="F658" s="6" t="str">
        <f t="shared" si="10"/>
        <v>INCREASE</v>
      </c>
    </row>
    <row r="659" spans="1:6" x14ac:dyDescent="0.25">
      <c r="A659" s="1">
        <v>41100</v>
      </c>
      <c r="B659" s="2">
        <v>979.4</v>
      </c>
      <c r="C659" s="3">
        <v>983.55</v>
      </c>
      <c r="D659" s="4">
        <v>978.2</v>
      </c>
      <c r="E659" s="5">
        <v>979.85</v>
      </c>
      <c r="F659" s="6" t="str">
        <f t="shared" si="10"/>
        <v>INCREASE</v>
      </c>
    </row>
    <row r="660" spans="1:6" x14ac:dyDescent="0.25">
      <c r="A660" s="1">
        <v>41101</v>
      </c>
      <c r="B660" s="2">
        <v>979.75</v>
      </c>
      <c r="C660" s="3">
        <v>990.85</v>
      </c>
      <c r="D660" s="4">
        <v>979.05</v>
      </c>
      <c r="E660" s="5">
        <v>988.55</v>
      </c>
      <c r="F660" s="6" t="str">
        <f t="shared" si="10"/>
        <v>INCREASE</v>
      </c>
    </row>
    <row r="661" spans="1:6" x14ac:dyDescent="0.25">
      <c r="A661" s="1">
        <v>41102</v>
      </c>
      <c r="B661" s="2">
        <v>988.6</v>
      </c>
      <c r="C661" s="3">
        <v>994.25</v>
      </c>
      <c r="D661" s="4">
        <v>984.35</v>
      </c>
      <c r="E661" s="5">
        <v>988.45</v>
      </c>
      <c r="F661" s="6" t="str">
        <f t="shared" si="10"/>
        <v>DECREASE</v>
      </c>
    </row>
    <row r="662" spans="1:6" x14ac:dyDescent="0.25">
      <c r="A662" s="1">
        <v>41103</v>
      </c>
      <c r="B662" s="2">
        <v>988.55</v>
      </c>
      <c r="C662" s="3">
        <v>995.3</v>
      </c>
      <c r="D662" s="4">
        <v>983.45</v>
      </c>
      <c r="E662" s="5">
        <v>985.7</v>
      </c>
      <c r="F662" s="6" t="str">
        <f t="shared" si="10"/>
        <v>DECREASE</v>
      </c>
    </row>
    <row r="663" spans="1:6" x14ac:dyDescent="0.25">
      <c r="A663" s="1">
        <v>41106</v>
      </c>
      <c r="B663" s="2">
        <v>985.75</v>
      </c>
      <c r="C663" s="3">
        <v>996.4</v>
      </c>
      <c r="D663" s="4">
        <v>984.7</v>
      </c>
      <c r="E663" s="5">
        <v>995.2</v>
      </c>
      <c r="F663" s="6" t="str">
        <f t="shared" si="10"/>
        <v>INCREASE</v>
      </c>
    </row>
    <row r="664" spans="1:6" x14ac:dyDescent="0.25">
      <c r="A664" s="1">
        <v>41107</v>
      </c>
      <c r="B664" s="2">
        <v>992.4</v>
      </c>
      <c r="C664" s="3">
        <v>1001.45</v>
      </c>
      <c r="D664" s="4">
        <v>986.15</v>
      </c>
      <c r="E664" s="5">
        <v>998.85</v>
      </c>
      <c r="F664" s="6" t="str">
        <f t="shared" si="10"/>
        <v>INCREASE</v>
      </c>
    </row>
    <row r="665" spans="1:6" x14ac:dyDescent="0.25">
      <c r="A665" s="1">
        <v>41108</v>
      </c>
      <c r="B665" s="2">
        <v>998.85</v>
      </c>
      <c r="C665" s="3">
        <v>1003.3</v>
      </c>
      <c r="D665" s="4">
        <v>985.7</v>
      </c>
      <c r="E665" s="5">
        <v>987.7</v>
      </c>
      <c r="F665" s="6" t="str">
        <f t="shared" si="10"/>
        <v>DECREASE</v>
      </c>
    </row>
    <row r="666" spans="1:6" x14ac:dyDescent="0.25">
      <c r="A666" s="1">
        <v>41109</v>
      </c>
      <c r="B666" s="2">
        <v>987.35</v>
      </c>
      <c r="C666" s="3">
        <v>988.1</v>
      </c>
      <c r="D666" s="4">
        <v>981.1</v>
      </c>
      <c r="E666" s="5">
        <v>985.7</v>
      </c>
      <c r="F666" s="6" t="str">
        <f t="shared" si="10"/>
        <v>DECREASE</v>
      </c>
    </row>
    <row r="667" spans="1:6" x14ac:dyDescent="0.25">
      <c r="A667" s="1">
        <v>41110</v>
      </c>
      <c r="B667" s="2">
        <v>985.85</v>
      </c>
      <c r="C667" s="3">
        <v>989.4</v>
      </c>
      <c r="D667" s="4">
        <v>981.45</v>
      </c>
      <c r="E667" s="5">
        <v>987.25</v>
      </c>
      <c r="F667" s="6" t="str">
        <f t="shared" si="10"/>
        <v>INCREASE</v>
      </c>
    </row>
    <row r="668" spans="1:6" x14ac:dyDescent="0.25">
      <c r="A668" s="1">
        <v>41113</v>
      </c>
      <c r="B668" s="2">
        <v>987.65</v>
      </c>
      <c r="C668" s="3">
        <v>1012.75</v>
      </c>
      <c r="D668" s="4">
        <v>986.7</v>
      </c>
      <c r="E668" s="5">
        <v>1010.6</v>
      </c>
      <c r="F668" s="6" t="str">
        <f t="shared" si="10"/>
        <v>INCREASE</v>
      </c>
    </row>
    <row r="669" spans="1:6" x14ac:dyDescent="0.25">
      <c r="A669" s="1">
        <v>41114</v>
      </c>
      <c r="B669" s="2">
        <v>1010.9</v>
      </c>
      <c r="C669" s="3">
        <v>1024.6500000000001</v>
      </c>
      <c r="D669" s="4">
        <v>1010.85</v>
      </c>
      <c r="E669" s="5">
        <v>1013.5</v>
      </c>
      <c r="F669" s="6" t="str">
        <f t="shared" si="10"/>
        <v>INCREASE</v>
      </c>
    </row>
    <row r="670" spans="1:6" x14ac:dyDescent="0.25">
      <c r="A670" s="1">
        <v>41115</v>
      </c>
      <c r="B670" s="2">
        <v>1013.65</v>
      </c>
      <c r="C670" s="3">
        <v>1014.8</v>
      </c>
      <c r="D670" s="4">
        <v>999.4</v>
      </c>
      <c r="E670" s="5">
        <v>1001.1</v>
      </c>
      <c r="F670" s="6" t="str">
        <f t="shared" si="10"/>
        <v>DECREASE</v>
      </c>
    </row>
    <row r="671" spans="1:6" x14ac:dyDescent="0.25">
      <c r="A671" s="1">
        <v>41116</v>
      </c>
      <c r="B671" s="2">
        <v>1000.7</v>
      </c>
      <c r="C671" s="3">
        <v>1008.8</v>
      </c>
      <c r="D671" s="4">
        <v>990.85</v>
      </c>
      <c r="E671" s="5">
        <v>1006.95</v>
      </c>
      <c r="F671" s="6" t="str">
        <f t="shared" si="10"/>
        <v>INCREASE</v>
      </c>
    </row>
    <row r="672" spans="1:6" x14ac:dyDescent="0.25">
      <c r="A672" s="1">
        <v>41117</v>
      </c>
      <c r="B672" s="2">
        <v>1006.9</v>
      </c>
      <c r="C672" s="3">
        <v>1013.45</v>
      </c>
      <c r="D672" s="4">
        <v>1004.2</v>
      </c>
      <c r="E672" s="5">
        <v>1008.6</v>
      </c>
      <c r="F672" s="6" t="str">
        <f t="shared" si="10"/>
        <v>INCREASE</v>
      </c>
    </row>
    <row r="673" spans="1:6" x14ac:dyDescent="0.25">
      <c r="A673" s="1">
        <v>41120</v>
      </c>
      <c r="B673" s="2">
        <v>1008.45</v>
      </c>
      <c r="C673" s="3">
        <v>1008.45</v>
      </c>
      <c r="D673" s="4">
        <v>992.7</v>
      </c>
      <c r="E673" s="5">
        <v>995.2</v>
      </c>
      <c r="F673" s="6" t="str">
        <f t="shared" si="10"/>
        <v>DECREASE</v>
      </c>
    </row>
    <row r="674" spans="1:6" x14ac:dyDescent="0.25">
      <c r="A674" s="1">
        <v>41121</v>
      </c>
      <c r="B674" s="2">
        <v>992.05</v>
      </c>
      <c r="C674" s="3">
        <v>1005.85</v>
      </c>
      <c r="D674" s="4">
        <v>985.25</v>
      </c>
      <c r="E674" s="5">
        <v>998.55</v>
      </c>
      <c r="F674" s="6" t="str">
        <f t="shared" si="10"/>
        <v>INCREASE</v>
      </c>
    </row>
    <row r="675" spans="1:6" x14ac:dyDescent="0.25">
      <c r="A675" s="1">
        <v>41122</v>
      </c>
      <c r="B675" s="2">
        <v>998.6</v>
      </c>
      <c r="C675" s="3">
        <v>1002.35</v>
      </c>
      <c r="D675" s="4">
        <v>993.35</v>
      </c>
      <c r="E675" s="5">
        <v>998.85</v>
      </c>
      <c r="F675" s="6" t="str">
        <f t="shared" si="10"/>
        <v>INCREASE</v>
      </c>
    </row>
    <row r="676" spans="1:6" x14ac:dyDescent="0.25">
      <c r="A676" s="1">
        <v>41123</v>
      </c>
      <c r="B676" s="2">
        <v>998.95</v>
      </c>
      <c r="C676" s="3">
        <v>1005.15</v>
      </c>
      <c r="D676" s="4">
        <v>998.8</v>
      </c>
      <c r="E676" s="5">
        <v>1001.65</v>
      </c>
      <c r="F676" s="6" t="str">
        <f t="shared" si="10"/>
        <v>INCREASE</v>
      </c>
    </row>
    <row r="677" spans="1:6" x14ac:dyDescent="0.25">
      <c r="A677" s="1">
        <v>41124</v>
      </c>
      <c r="B677" s="2">
        <v>1001.4</v>
      </c>
      <c r="C677" s="3">
        <v>1001.4</v>
      </c>
      <c r="D677" s="4">
        <v>989.85</v>
      </c>
      <c r="E677" s="5">
        <v>992</v>
      </c>
      <c r="F677" s="6" t="str">
        <f t="shared" si="10"/>
        <v>DECREASE</v>
      </c>
    </row>
    <row r="678" spans="1:6" x14ac:dyDescent="0.25">
      <c r="A678" s="1">
        <v>41127</v>
      </c>
      <c r="B678" s="2">
        <v>991.75</v>
      </c>
      <c r="C678" s="3">
        <v>997</v>
      </c>
      <c r="D678" s="4">
        <v>983.55</v>
      </c>
      <c r="E678" s="5">
        <v>985.75</v>
      </c>
      <c r="F678" s="6" t="str">
        <f t="shared" si="10"/>
        <v>DECREASE</v>
      </c>
    </row>
    <row r="679" spans="1:6" x14ac:dyDescent="0.25">
      <c r="A679" s="1">
        <v>41128</v>
      </c>
      <c r="B679" s="2">
        <v>985.75</v>
      </c>
      <c r="C679" s="3">
        <v>996.8</v>
      </c>
      <c r="D679" s="4">
        <v>985.75</v>
      </c>
      <c r="E679" s="5">
        <v>994.9</v>
      </c>
      <c r="F679" s="6" t="str">
        <f t="shared" si="10"/>
        <v>INCREASE</v>
      </c>
    </row>
    <row r="680" spans="1:6" x14ac:dyDescent="0.25">
      <c r="A680" s="1">
        <v>41129</v>
      </c>
      <c r="B680" s="2">
        <v>994.15</v>
      </c>
      <c r="C680" s="3">
        <v>994.15</v>
      </c>
      <c r="D680" s="4">
        <v>981.6</v>
      </c>
      <c r="E680" s="5">
        <v>983.6</v>
      </c>
      <c r="F680" s="6" t="str">
        <f t="shared" si="10"/>
        <v>DECREASE</v>
      </c>
    </row>
    <row r="681" spans="1:6" x14ac:dyDescent="0.25">
      <c r="A681" s="1">
        <v>41130</v>
      </c>
      <c r="B681" s="2">
        <v>983.45</v>
      </c>
      <c r="C681" s="3">
        <v>985.25</v>
      </c>
      <c r="D681" s="4">
        <v>970.8</v>
      </c>
      <c r="E681" s="5">
        <v>976.05</v>
      </c>
      <c r="F681" s="6" t="str">
        <f t="shared" si="10"/>
        <v>DECREASE</v>
      </c>
    </row>
    <row r="682" spans="1:6" x14ac:dyDescent="0.25">
      <c r="A682" s="1">
        <v>41131</v>
      </c>
      <c r="B682" s="2">
        <v>975.6</v>
      </c>
      <c r="C682" s="3">
        <v>975.6</v>
      </c>
      <c r="D682" s="4">
        <v>960.7</v>
      </c>
      <c r="E682" s="5">
        <v>969.6</v>
      </c>
      <c r="F682" s="6" t="str">
        <f t="shared" si="10"/>
        <v>DECREASE</v>
      </c>
    </row>
    <row r="683" spans="1:6" x14ac:dyDescent="0.25">
      <c r="A683" s="1">
        <v>41134</v>
      </c>
      <c r="B683" s="2">
        <v>969.85</v>
      </c>
      <c r="C683" s="3">
        <v>974.75</v>
      </c>
      <c r="D683" s="4">
        <v>967.35</v>
      </c>
      <c r="E683" s="5">
        <v>970.3</v>
      </c>
      <c r="F683" s="6" t="str">
        <f t="shared" si="10"/>
        <v>INCREASE</v>
      </c>
    </row>
    <row r="684" spans="1:6" x14ac:dyDescent="0.25">
      <c r="A684" s="1">
        <v>41135</v>
      </c>
      <c r="B684" s="2">
        <v>969.95</v>
      </c>
      <c r="C684" s="3">
        <v>969.95</v>
      </c>
      <c r="D684" s="4">
        <v>960.2</v>
      </c>
      <c r="E684" s="5">
        <v>966.2</v>
      </c>
      <c r="F684" s="6" t="str">
        <f t="shared" si="10"/>
        <v>DECREASE</v>
      </c>
    </row>
    <row r="685" spans="1:6" x14ac:dyDescent="0.25">
      <c r="A685" s="1">
        <v>41136</v>
      </c>
      <c r="B685" s="2">
        <v>964.65</v>
      </c>
      <c r="C685" s="3">
        <v>971.85</v>
      </c>
      <c r="D685" s="4">
        <v>960.5</v>
      </c>
      <c r="E685" s="5">
        <v>970.05</v>
      </c>
      <c r="F685" s="6" t="str">
        <f t="shared" si="10"/>
        <v>INCREASE</v>
      </c>
    </row>
    <row r="686" spans="1:6" x14ac:dyDescent="0.25">
      <c r="A686" s="1">
        <v>41137</v>
      </c>
      <c r="B686" s="2">
        <v>970.1</v>
      </c>
      <c r="C686" s="3">
        <v>976.25</v>
      </c>
      <c r="D686" s="4">
        <v>968.25</v>
      </c>
      <c r="E686" s="5">
        <v>969.9</v>
      </c>
      <c r="F686" s="6" t="str">
        <f t="shared" si="10"/>
        <v>DECREASE</v>
      </c>
    </row>
    <row r="687" spans="1:6" x14ac:dyDescent="0.25">
      <c r="A687" s="1">
        <v>41138</v>
      </c>
      <c r="B687" s="2">
        <v>969.95</v>
      </c>
      <c r="C687" s="3">
        <v>978</v>
      </c>
      <c r="D687" s="4">
        <v>969.25</v>
      </c>
      <c r="E687" s="5">
        <v>976.45</v>
      </c>
      <c r="F687" s="6" t="str">
        <f t="shared" si="10"/>
        <v>INCREASE</v>
      </c>
    </row>
    <row r="688" spans="1:6" x14ac:dyDescent="0.25">
      <c r="A688" s="1">
        <v>41141</v>
      </c>
      <c r="B688" s="2">
        <v>976.15</v>
      </c>
      <c r="C688" s="3">
        <v>976.15</v>
      </c>
      <c r="D688" s="4">
        <v>961.55</v>
      </c>
      <c r="E688" s="5">
        <v>963.15</v>
      </c>
      <c r="F688" s="6" t="str">
        <f t="shared" si="10"/>
        <v>DECREASE</v>
      </c>
    </row>
    <row r="689" spans="1:6" x14ac:dyDescent="0.25">
      <c r="A689" s="1">
        <v>41142</v>
      </c>
      <c r="B689" s="2">
        <v>961.15</v>
      </c>
      <c r="C689" s="3">
        <v>964.2</v>
      </c>
      <c r="D689" s="4">
        <v>950.3</v>
      </c>
      <c r="E689" s="5">
        <v>955.2</v>
      </c>
      <c r="F689" s="6" t="str">
        <f t="shared" si="10"/>
        <v>DECREASE</v>
      </c>
    </row>
    <row r="690" spans="1:6" x14ac:dyDescent="0.25">
      <c r="A690" s="1">
        <v>41143</v>
      </c>
      <c r="B690" s="2">
        <v>955.35</v>
      </c>
      <c r="C690" s="3">
        <v>957.9</v>
      </c>
      <c r="D690" s="4">
        <v>945.8</v>
      </c>
      <c r="E690" s="5">
        <v>948.2</v>
      </c>
      <c r="F690" s="6" t="str">
        <f t="shared" si="10"/>
        <v>DECREASE</v>
      </c>
    </row>
    <row r="691" spans="1:6" x14ac:dyDescent="0.25">
      <c r="A691" s="1">
        <v>41144</v>
      </c>
      <c r="B691" s="2">
        <v>948.1</v>
      </c>
      <c r="C691" s="3">
        <v>951.8</v>
      </c>
      <c r="D691" s="4">
        <v>944.5</v>
      </c>
      <c r="E691" s="5">
        <v>948.2</v>
      </c>
      <c r="F691" s="6" t="str">
        <f t="shared" si="10"/>
        <v>INCREASE</v>
      </c>
    </row>
    <row r="692" spans="1:6" x14ac:dyDescent="0.25">
      <c r="A692" s="1">
        <v>41145</v>
      </c>
      <c r="B692" s="2">
        <v>947.8</v>
      </c>
      <c r="C692" s="3">
        <v>956.35</v>
      </c>
      <c r="D692" s="4">
        <v>946.25</v>
      </c>
      <c r="E692" s="5">
        <v>954.75</v>
      </c>
      <c r="F692" s="6" t="str">
        <f t="shared" si="10"/>
        <v>INCREASE</v>
      </c>
    </row>
    <row r="693" spans="1:6" x14ac:dyDescent="0.25">
      <c r="A693" s="1">
        <v>41148</v>
      </c>
      <c r="B693" s="2">
        <v>954.8</v>
      </c>
      <c r="C693" s="3">
        <v>963.15</v>
      </c>
      <c r="D693" s="4">
        <v>952.5</v>
      </c>
      <c r="E693" s="5">
        <v>960.8</v>
      </c>
      <c r="F693" s="6" t="str">
        <f t="shared" si="10"/>
        <v>INCREASE</v>
      </c>
    </row>
    <row r="694" spans="1:6" x14ac:dyDescent="0.25">
      <c r="A694" s="1">
        <v>41149</v>
      </c>
      <c r="B694" s="2">
        <v>960.85</v>
      </c>
      <c r="C694" s="3">
        <v>968.75</v>
      </c>
      <c r="D694" s="4">
        <v>952.95</v>
      </c>
      <c r="E694" s="5">
        <v>954.75</v>
      </c>
      <c r="F694" s="6" t="str">
        <f t="shared" si="10"/>
        <v>DECREASE</v>
      </c>
    </row>
    <row r="695" spans="1:6" x14ac:dyDescent="0.25">
      <c r="A695" s="1">
        <v>41150</v>
      </c>
      <c r="B695" s="2">
        <v>954.8</v>
      </c>
      <c r="C695" s="3">
        <v>960.45</v>
      </c>
      <c r="D695" s="4">
        <v>945</v>
      </c>
      <c r="E695" s="5">
        <v>958.45</v>
      </c>
      <c r="F695" s="6" t="str">
        <f t="shared" si="10"/>
        <v>INCREASE</v>
      </c>
    </row>
    <row r="696" spans="1:6" x14ac:dyDescent="0.25">
      <c r="A696" s="1">
        <v>41151</v>
      </c>
      <c r="B696" s="2">
        <v>958.45</v>
      </c>
      <c r="C696" s="3">
        <v>973.5</v>
      </c>
      <c r="D696" s="4">
        <v>958.45</v>
      </c>
      <c r="E696" s="5">
        <v>971.05</v>
      </c>
      <c r="F696" s="6" t="str">
        <f t="shared" si="10"/>
        <v>INCREASE</v>
      </c>
    </row>
    <row r="697" spans="1:6" x14ac:dyDescent="0.25">
      <c r="A697" s="1">
        <v>41152</v>
      </c>
      <c r="B697" s="2">
        <v>971.5</v>
      </c>
      <c r="C697" s="3">
        <v>976.5</v>
      </c>
      <c r="D697" s="4">
        <v>969</v>
      </c>
      <c r="E697" s="5">
        <v>972.45</v>
      </c>
      <c r="F697" s="6" t="str">
        <f t="shared" si="10"/>
        <v>INCREASE</v>
      </c>
    </row>
    <row r="698" spans="1:6" x14ac:dyDescent="0.25">
      <c r="A698" s="1">
        <v>41155</v>
      </c>
      <c r="B698" s="2">
        <v>972.9</v>
      </c>
      <c r="C698" s="3">
        <v>983.6</v>
      </c>
      <c r="D698" s="4">
        <v>971.7</v>
      </c>
      <c r="E698" s="5">
        <v>973.6</v>
      </c>
      <c r="F698" s="6" t="str">
        <f t="shared" si="10"/>
        <v>INCREASE</v>
      </c>
    </row>
    <row r="699" spans="1:6" x14ac:dyDescent="0.25">
      <c r="A699" s="1">
        <v>41156</v>
      </c>
      <c r="B699" s="2">
        <v>973.7</v>
      </c>
      <c r="C699" s="3">
        <v>976.05</v>
      </c>
      <c r="D699" s="4">
        <v>966.55</v>
      </c>
      <c r="E699" s="5">
        <v>973.3</v>
      </c>
      <c r="F699" s="6" t="str">
        <f t="shared" si="10"/>
        <v>DECREASE</v>
      </c>
    </row>
    <row r="700" spans="1:6" x14ac:dyDescent="0.25">
      <c r="A700" s="1">
        <v>41157</v>
      </c>
      <c r="B700" s="2">
        <v>973.8</v>
      </c>
      <c r="C700" s="3">
        <v>982.5</v>
      </c>
      <c r="D700" s="4">
        <v>968.8</v>
      </c>
      <c r="E700" s="5">
        <v>971.65</v>
      </c>
      <c r="F700" s="6" t="str">
        <f t="shared" si="10"/>
        <v>DECREASE</v>
      </c>
    </row>
    <row r="701" spans="1:6" x14ac:dyDescent="0.25">
      <c r="A701" s="1">
        <v>41158</v>
      </c>
      <c r="B701" s="2">
        <v>971.75</v>
      </c>
      <c r="C701" s="3">
        <v>976.2</v>
      </c>
      <c r="D701" s="4">
        <v>965.65</v>
      </c>
      <c r="E701" s="5">
        <v>967.35</v>
      </c>
      <c r="F701" s="6" t="str">
        <f t="shared" si="10"/>
        <v>DECREASE</v>
      </c>
    </row>
    <row r="702" spans="1:6" x14ac:dyDescent="0.25">
      <c r="A702" s="1">
        <v>41159</v>
      </c>
      <c r="B702" s="2">
        <v>967.5</v>
      </c>
      <c r="C702" s="3">
        <v>976.35</v>
      </c>
      <c r="D702" s="4">
        <v>961.65</v>
      </c>
      <c r="E702" s="5">
        <v>962.5</v>
      </c>
      <c r="F702" s="6" t="str">
        <f t="shared" si="10"/>
        <v>DECREASE</v>
      </c>
    </row>
    <row r="703" spans="1:6" x14ac:dyDescent="0.25">
      <c r="A703" s="1">
        <v>41162</v>
      </c>
      <c r="B703" s="2">
        <v>962.9</v>
      </c>
      <c r="C703" s="3">
        <v>963.75</v>
      </c>
      <c r="D703" s="4">
        <v>955.45</v>
      </c>
      <c r="E703" s="5">
        <v>957.35</v>
      </c>
      <c r="F703" s="6" t="str">
        <f t="shared" si="10"/>
        <v>DECREASE</v>
      </c>
    </row>
    <row r="704" spans="1:6" x14ac:dyDescent="0.25">
      <c r="A704" s="1">
        <v>41163</v>
      </c>
      <c r="B704" s="2">
        <v>957.7</v>
      </c>
      <c r="C704" s="3">
        <v>959.8</v>
      </c>
      <c r="D704" s="4">
        <v>945</v>
      </c>
      <c r="E704" s="5">
        <v>946.9</v>
      </c>
      <c r="F704" s="6" t="str">
        <f t="shared" si="10"/>
        <v>DECREASE</v>
      </c>
    </row>
    <row r="705" spans="1:6" x14ac:dyDescent="0.25">
      <c r="A705" s="1">
        <v>41164</v>
      </c>
      <c r="B705" s="2">
        <v>946.8</v>
      </c>
      <c r="C705" s="3">
        <v>946.8</v>
      </c>
      <c r="D705" s="4">
        <v>929.25</v>
      </c>
      <c r="E705" s="5">
        <v>932.2</v>
      </c>
      <c r="F705" s="6" t="str">
        <f t="shared" si="10"/>
        <v>DECREASE</v>
      </c>
    </row>
    <row r="706" spans="1:6" x14ac:dyDescent="0.25">
      <c r="A706" s="1">
        <v>41165</v>
      </c>
      <c r="B706" s="2">
        <v>932.35</v>
      </c>
      <c r="C706" s="3">
        <v>934.9</v>
      </c>
      <c r="D706" s="4">
        <v>920.1</v>
      </c>
      <c r="E706" s="5">
        <v>922.7</v>
      </c>
      <c r="F706" s="6" t="str">
        <f t="shared" si="10"/>
        <v>DECREASE</v>
      </c>
    </row>
    <row r="707" spans="1:6" x14ac:dyDescent="0.25">
      <c r="A707" s="1">
        <v>41166</v>
      </c>
      <c r="B707" s="2">
        <v>922.55</v>
      </c>
      <c r="C707" s="3">
        <v>939.7</v>
      </c>
      <c r="D707" s="4">
        <v>921.65</v>
      </c>
      <c r="E707" s="5">
        <v>936.9</v>
      </c>
      <c r="F707" s="6" t="str">
        <f t="shared" ref="F707:F770" si="11">IF(E707&gt;=E706,"INCREASE","DECREASE")</f>
        <v>INCREASE</v>
      </c>
    </row>
    <row r="708" spans="1:6" x14ac:dyDescent="0.25">
      <c r="A708" s="1">
        <v>41169</v>
      </c>
      <c r="B708" s="2">
        <v>936.15</v>
      </c>
      <c r="C708" s="3">
        <v>944.35</v>
      </c>
      <c r="D708" s="4">
        <v>935.9</v>
      </c>
      <c r="E708" s="5">
        <v>937.75</v>
      </c>
      <c r="F708" s="6" t="str">
        <f t="shared" si="11"/>
        <v>INCREASE</v>
      </c>
    </row>
    <row r="709" spans="1:6" x14ac:dyDescent="0.25">
      <c r="A709" s="1">
        <v>41170</v>
      </c>
      <c r="B709" s="2">
        <v>937.35</v>
      </c>
      <c r="C709" s="3">
        <v>953.3</v>
      </c>
      <c r="D709" s="4">
        <v>937.05</v>
      </c>
      <c r="E709" s="5">
        <v>951.4</v>
      </c>
      <c r="F709" s="6" t="str">
        <f t="shared" si="11"/>
        <v>INCREASE</v>
      </c>
    </row>
    <row r="710" spans="1:6" x14ac:dyDescent="0.25">
      <c r="A710" s="1">
        <v>41171</v>
      </c>
      <c r="B710" s="2">
        <v>951.45</v>
      </c>
      <c r="C710" s="3">
        <v>956.95</v>
      </c>
      <c r="D710" s="4">
        <v>946.4</v>
      </c>
      <c r="E710" s="5">
        <v>951.45</v>
      </c>
      <c r="F710" s="6" t="str">
        <f t="shared" si="11"/>
        <v>INCREASE</v>
      </c>
    </row>
    <row r="711" spans="1:6" x14ac:dyDescent="0.25">
      <c r="A711" s="1">
        <v>41172</v>
      </c>
      <c r="B711" s="2">
        <v>951.6</v>
      </c>
      <c r="C711" s="3">
        <v>965.5</v>
      </c>
      <c r="D711" s="4">
        <v>951.6</v>
      </c>
      <c r="E711" s="5">
        <v>962.1</v>
      </c>
      <c r="F711" s="6" t="str">
        <f t="shared" si="11"/>
        <v>INCREASE</v>
      </c>
    </row>
    <row r="712" spans="1:6" x14ac:dyDescent="0.25">
      <c r="A712" s="1">
        <v>41173</v>
      </c>
      <c r="B712" s="2">
        <v>962.85</v>
      </c>
      <c r="C712" s="3">
        <v>963.7</v>
      </c>
      <c r="D712" s="4">
        <v>957.2</v>
      </c>
      <c r="E712" s="5">
        <v>962.3</v>
      </c>
      <c r="F712" s="6" t="str">
        <f t="shared" si="11"/>
        <v>INCREASE</v>
      </c>
    </row>
    <row r="713" spans="1:6" x14ac:dyDescent="0.25">
      <c r="A713" s="1">
        <v>41176</v>
      </c>
      <c r="B713" s="2">
        <v>962.35</v>
      </c>
      <c r="C713" s="3">
        <v>970.2</v>
      </c>
      <c r="D713" s="4">
        <v>957.95</v>
      </c>
      <c r="E713" s="5">
        <v>960.7</v>
      </c>
      <c r="F713" s="6" t="str">
        <f t="shared" si="11"/>
        <v>DECREASE</v>
      </c>
    </row>
    <row r="714" spans="1:6" x14ac:dyDescent="0.25">
      <c r="A714" s="1">
        <v>41177</v>
      </c>
      <c r="B714" s="2">
        <v>960.5</v>
      </c>
      <c r="C714" s="3">
        <v>960.95</v>
      </c>
      <c r="D714" s="4">
        <v>954.35</v>
      </c>
      <c r="E714" s="5">
        <v>956.95</v>
      </c>
      <c r="F714" s="6" t="str">
        <f t="shared" si="11"/>
        <v>DECREASE</v>
      </c>
    </row>
    <row r="715" spans="1:6" x14ac:dyDescent="0.25">
      <c r="A715" s="1">
        <v>41178</v>
      </c>
      <c r="B715" s="2">
        <v>957.55</v>
      </c>
      <c r="C715" s="3">
        <v>958.55</v>
      </c>
      <c r="D715" s="4">
        <v>952.1</v>
      </c>
      <c r="E715" s="5">
        <v>954.05</v>
      </c>
      <c r="F715" s="6" t="str">
        <f t="shared" si="11"/>
        <v>DECREASE</v>
      </c>
    </row>
    <row r="716" spans="1:6" x14ac:dyDescent="0.25">
      <c r="A716" s="1">
        <v>41179</v>
      </c>
      <c r="B716" s="2">
        <v>953.9</v>
      </c>
      <c r="C716" s="3">
        <v>960.85</v>
      </c>
      <c r="D716" s="4">
        <v>948.05</v>
      </c>
      <c r="E716" s="5">
        <v>959.85</v>
      </c>
      <c r="F716" s="6" t="str">
        <f t="shared" si="11"/>
        <v>INCREASE</v>
      </c>
    </row>
    <row r="717" spans="1:6" x14ac:dyDescent="0.25">
      <c r="A717" s="1">
        <v>41180</v>
      </c>
      <c r="B717" s="2">
        <v>960.35</v>
      </c>
      <c r="C717" s="3">
        <v>965.75</v>
      </c>
      <c r="D717" s="4">
        <v>956.9</v>
      </c>
      <c r="E717" s="5">
        <v>962.65</v>
      </c>
      <c r="F717" s="6" t="str">
        <f t="shared" si="11"/>
        <v>INCREASE</v>
      </c>
    </row>
    <row r="718" spans="1:6" x14ac:dyDescent="0.25">
      <c r="A718" s="1">
        <v>41183</v>
      </c>
      <c r="B718" s="2">
        <v>964.15</v>
      </c>
      <c r="C718" s="3">
        <v>974.1</v>
      </c>
      <c r="D718" s="4">
        <v>963.5</v>
      </c>
      <c r="E718" s="5">
        <v>971.9</v>
      </c>
      <c r="F718" s="6" t="str">
        <f t="shared" si="11"/>
        <v>INCREASE</v>
      </c>
    </row>
    <row r="719" spans="1:6" x14ac:dyDescent="0.25">
      <c r="A719" s="1">
        <v>41184</v>
      </c>
      <c r="B719" s="2">
        <v>972.3</v>
      </c>
      <c r="C719" s="3">
        <v>992.05</v>
      </c>
      <c r="D719" s="4">
        <v>972.3</v>
      </c>
      <c r="E719" s="5">
        <v>990.35</v>
      </c>
      <c r="F719" s="6" t="str">
        <f t="shared" si="11"/>
        <v>INCREASE</v>
      </c>
    </row>
    <row r="720" spans="1:6" x14ac:dyDescent="0.25">
      <c r="A720" s="1">
        <v>41185</v>
      </c>
      <c r="B720" s="2">
        <v>990.35</v>
      </c>
      <c r="C720" s="3">
        <v>1000.3</v>
      </c>
      <c r="D720" s="4">
        <v>989.05</v>
      </c>
      <c r="E720" s="5">
        <v>996.85</v>
      </c>
      <c r="F720" s="6" t="str">
        <f t="shared" si="11"/>
        <v>INCREASE</v>
      </c>
    </row>
    <row r="721" spans="1:6" x14ac:dyDescent="0.25">
      <c r="A721" s="1">
        <v>41186</v>
      </c>
      <c r="B721" s="2">
        <v>996.85</v>
      </c>
      <c r="C721" s="3">
        <v>1007.2</v>
      </c>
      <c r="D721" s="4">
        <v>992.3</v>
      </c>
      <c r="E721" s="5">
        <v>1001.6</v>
      </c>
      <c r="F721" s="6" t="str">
        <f t="shared" si="11"/>
        <v>INCREASE</v>
      </c>
    </row>
    <row r="722" spans="1:6" x14ac:dyDescent="0.25">
      <c r="A722" s="1">
        <v>41187</v>
      </c>
      <c r="B722" s="2">
        <v>1001.8</v>
      </c>
      <c r="C722" s="3">
        <v>1012.75</v>
      </c>
      <c r="D722" s="4">
        <v>1001.8</v>
      </c>
      <c r="E722" s="5">
        <v>1008.75</v>
      </c>
      <c r="F722" s="6" t="str">
        <f t="shared" si="11"/>
        <v>INCREASE</v>
      </c>
    </row>
    <row r="723" spans="1:6" x14ac:dyDescent="0.25">
      <c r="A723" s="1">
        <v>41190</v>
      </c>
      <c r="B723" s="2">
        <v>1009.5</v>
      </c>
      <c r="C723" s="3">
        <v>1026</v>
      </c>
      <c r="D723" s="4">
        <v>1009.5</v>
      </c>
      <c r="E723" s="5">
        <v>1020.15</v>
      </c>
      <c r="F723" s="6" t="str">
        <f t="shared" si="11"/>
        <v>INCREASE</v>
      </c>
    </row>
    <row r="724" spans="1:6" x14ac:dyDescent="0.25">
      <c r="A724" s="1">
        <v>41191</v>
      </c>
      <c r="B724" s="2">
        <v>1020.9</v>
      </c>
      <c r="C724" s="3">
        <v>1030.3499999999999</v>
      </c>
      <c r="D724" s="4">
        <v>1017.5</v>
      </c>
      <c r="E724" s="5">
        <v>1026.2</v>
      </c>
      <c r="F724" s="6" t="str">
        <f t="shared" si="11"/>
        <v>INCREASE</v>
      </c>
    </row>
    <row r="725" spans="1:6" x14ac:dyDescent="0.25">
      <c r="A725" s="1">
        <v>41192</v>
      </c>
      <c r="B725" s="2">
        <v>1026.4000000000001</v>
      </c>
      <c r="C725" s="3">
        <v>1040.45</v>
      </c>
      <c r="D725" s="4">
        <v>1026</v>
      </c>
      <c r="E725" s="5">
        <v>1036.1500000000001</v>
      </c>
      <c r="F725" s="6" t="str">
        <f t="shared" si="11"/>
        <v>INCREASE</v>
      </c>
    </row>
    <row r="726" spans="1:6" x14ac:dyDescent="0.25">
      <c r="A726" s="1">
        <v>41193</v>
      </c>
      <c r="B726" s="2">
        <v>1036.3499999999999</v>
      </c>
      <c r="C726" s="3">
        <v>1042.2</v>
      </c>
      <c r="D726" s="4">
        <v>1027.7</v>
      </c>
      <c r="E726" s="5">
        <v>1031.0999999999999</v>
      </c>
      <c r="F726" s="6" t="str">
        <f t="shared" si="11"/>
        <v>DECREASE</v>
      </c>
    </row>
    <row r="727" spans="1:6" x14ac:dyDescent="0.25">
      <c r="A727" s="1">
        <v>41194</v>
      </c>
      <c r="B727" s="2">
        <v>1031.25</v>
      </c>
      <c r="C727" s="3">
        <v>1051.75</v>
      </c>
      <c r="D727" s="4">
        <v>1031.25</v>
      </c>
      <c r="E727" s="5">
        <v>1049.7</v>
      </c>
      <c r="F727" s="6" t="str">
        <f t="shared" si="11"/>
        <v>INCREASE</v>
      </c>
    </row>
    <row r="728" spans="1:6" x14ac:dyDescent="0.25">
      <c r="A728" s="1">
        <v>41197</v>
      </c>
      <c r="B728" s="2">
        <v>1049.55</v>
      </c>
      <c r="C728" s="3">
        <v>1057.45</v>
      </c>
      <c r="D728" s="4">
        <v>1040.95</v>
      </c>
      <c r="E728" s="5">
        <v>1050.1500000000001</v>
      </c>
      <c r="F728" s="6" t="str">
        <f t="shared" si="11"/>
        <v>INCREASE</v>
      </c>
    </row>
    <row r="729" spans="1:6" x14ac:dyDescent="0.25">
      <c r="A729" s="1">
        <v>41198</v>
      </c>
      <c r="B729" s="2">
        <v>1050.1500000000001</v>
      </c>
      <c r="C729" s="3">
        <v>1070.1500000000001</v>
      </c>
      <c r="D729" s="4">
        <v>1050.1500000000001</v>
      </c>
      <c r="E729" s="5">
        <v>1067.9000000000001</v>
      </c>
      <c r="F729" s="6" t="str">
        <f t="shared" si="11"/>
        <v>INCREASE</v>
      </c>
    </row>
    <row r="730" spans="1:6" x14ac:dyDescent="0.25">
      <c r="A730" s="1">
        <v>41199</v>
      </c>
      <c r="B730" s="2">
        <v>1067.7</v>
      </c>
      <c r="C730" s="3">
        <v>1075.75</v>
      </c>
      <c r="D730" s="4">
        <v>1051.8</v>
      </c>
      <c r="E730" s="5">
        <v>1055</v>
      </c>
      <c r="F730" s="6" t="str">
        <f t="shared" si="11"/>
        <v>DECREASE</v>
      </c>
    </row>
    <row r="731" spans="1:6" x14ac:dyDescent="0.25">
      <c r="A731" s="1">
        <v>41200</v>
      </c>
      <c r="B731" s="2">
        <v>1055.75</v>
      </c>
      <c r="C731" s="3">
        <v>1055.75</v>
      </c>
      <c r="D731" s="4">
        <v>1034.0999999999999</v>
      </c>
      <c r="E731" s="5">
        <v>1036.4000000000001</v>
      </c>
      <c r="F731" s="6" t="str">
        <f t="shared" si="11"/>
        <v>DECREASE</v>
      </c>
    </row>
    <row r="732" spans="1:6" x14ac:dyDescent="0.25">
      <c r="A732" s="1">
        <v>41201</v>
      </c>
      <c r="B732" s="2">
        <v>1036.75</v>
      </c>
      <c r="C732" s="3">
        <v>1052.45</v>
      </c>
      <c r="D732" s="4">
        <v>1036.75</v>
      </c>
      <c r="E732" s="5">
        <v>1045.95</v>
      </c>
      <c r="F732" s="6" t="str">
        <f t="shared" si="11"/>
        <v>INCREASE</v>
      </c>
    </row>
    <row r="733" spans="1:6" x14ac:dyDescent="0.25">
      <c r="A733" s="1">
        <v>41204</v>
      </c>
      <c r="B733" s="2">
        <v>1047.55</v>
      </c>
      <c r="C733" s="3">
        <v>1072.25</v>
      </c>
      <c r="D733" s="4">
        <v>1047.55</v>
      </c>
      <c r="E733" s="5">
        <v>1069.8</v>
      </c>
      <c r="F733" s="6" t="str">
        <f t="shared" si="11"/>
        <v>INCREASE</v>
      </c>
    </row>
    <row r="734" spans="1:6" x14ac:dyDescent="0.25">
      <c r="A734" s="1">
        <v>41205</v>
      </c>
      <c r="B734" s="2">
        <v>1070.5</v>
      </c>
      <c r="C734" s="3">
        <v>1085.75</v>
      </c>
      <c r="D734" s="4">
        <v>1054.95</v>
      </c>
      <c r="E734" s="5">
        <v>1058.6500000000001</v>
      </c>
      <c r="F734" s="6" t="str">
        <f t="shared" si="11"/>
        <v>DECREASE</v>
      </c>
    </row>
    <row r="735" spans="1:6" x14ac:dyDescent="0.25">
      <c r="A735" s="1">
        <v>41206</v>
      </c>
      <c r="B735" s="2">
        <v>1058.3499999999999</v>
      </c>
      <c r="C735" s="3">
        <v>1066.0999999999999</v>
      </c>
      <c r="D735" s="4">
        <v>1045.6500000000001</v>
      </c>
      <c r="E735" s="5">
        <v>1063.7</v>
      </c>
      <c r="F735" s="6" t="str">
        <f t="shared" si="11"/>
        <v>INCREASE</v>
      </c>
    </row>
    <row r="736" spans="1:6" x14ac:dyDescent="0.25">
      <c r="A736" s="1">
        <v>41207</v>
      </c>
      <c r="B736" s="2">
        <v>1064.0999999999999</v>
      </c>
      <c r="C736" s="3">
        <v>1076.95</v>
      </c>
      <c r="D736" s="4">
        <v>1062.3</v>
      </c>
      <c r="E736" s="5">
        <v>1069.75</v>
      </c>
      <c r="F736" s="6" t="str">
        <f t="shared" si="11"/>
        <v>INCREASE</v>
      </c>
    </row>
    <row r="737" spans="1:6" x14ac:dyDescent="0.25">
      <c r="A737" s="1">
        <v>41208</v>
      </c>
      <c r="B737" s="2">
        <v>1069.95</v>
      </c>
      <c r="C737" s="3">
        <v>1078.8499999999999</v>
      </c>
      <c r="D737" s="4">
        <v>1066.8</v>
      </c>
      <c r="E737" s="5">
        <v>1077</v>
      </c>
      <c r="F737" s="6" t="str">
        <f t="shared" si="11"/>
        <v>INCREASE</v>
      </c>
    </row>
    <row r="738" spans="1:6" x14ac:dyDescent="0.25">
      <c r="A738" s="1">
        <v>41211</v>
      </c>
      <c r="B738" s="2">
        <v>1074.45</v>
      </c>
      <c r="C738" s="3">
        <v>1087.3499999999999</v>
      </c>
      <c r="D738" s="4">
        <v>1074.45</v>
      </c>
      <c r="E738" s="5">
        <v>1086.2</v>
      </c>
      <c r="F738" s="6" t="str">
        <f t="shared" si="11"/>
        <v>INCREASE</v>
      </c>
    </row>
    <row r="739" spans="1:6" x14ac:dyDescent="0.25">
      <c r="A739" s="1">
        <v>41212</v>
      </c>
      <c r="B739" s="2">
        <v>1089</v>
      </c>
      <c r="C739" s="3">
        <v>1100</v>
      </c>
      <c r="D739" s="4">
        <v>1075.55</v>
      </c>
      <c r="E739" s="5">
        <v>1078.45</v>
      </c>
      <c r="F739" s="6" t="str">
        <f t="shared" si="11"/>
        <v>DECREASE</v>
      </c>
    </row>
    <row r="740" spans="1:6" x14ac:dyDescent="0.25">
      <c r="A740" s="1">
        <v>41213</v>
      </c>
      <c r="B740" s="2">
        <v>1078.7</v>
      </c>
      <c r="C740" s="3">
        <v>1084.95</v>
      </c>
      <c r="D740" s="4">
        <v>1069</v>
      </c>
      <c r="E740" s="5">
        <v>1073.25</v>
      </c>
      <c r="F740" s="6" t="str">
        <f t="shared" si="11"/>
        <v>DECREASE</v>
      </c>
    </row>
    <row r="741" spans="1:6" x14ac:dyDescent="0.25">
      <c r="A741" s="1">
        <v>41214</v>
      </c>
      <c r="B741" s="2">
        <v>1073.2</v>
      </c>
      <c r="C741" s="3">
        <v>1083.6500000000001</v>
      </c>
      <c r="D741" s="4">
        <v>1072.8499999999999</v>
      </c>
      <c r="E741" s="5">
        <v>1077.95</v>
      </c>
      <c r="F741" s="6" t="str">
        <f t="shared" si="11"/>
        <v>INCREASE</v>
      </c>
    </row>
    <row r="742" spans="1:6" x14ac:dyDescent="0.25">
      <c r="A742" s="1">
        <v>41215</v>
      </c>
      <c r="B742" s="2">
        <v>1077.8499999999999</v>
      </c>
      <c r="C742" s="3">
        <v>1079.9000000000001</v>
      </c>
      <c r="D742" s="4">
        <v>1070.5</v>
      </c>
      <c r="E742" s="5">
        <v>1076</v>
      </c>
      <c r="F742" s="6" t="str">
        <f t="shared" si="11"/>
        <v>DECREASE</v>
      </c>
    </row>
    <row r="743" spans="1:6" x14ac:dyDescent="0.25">
      <c r="A743" s="1">
        <v>41218</v>
      </c>
      <c r="B743" s="2">
        <v>1075.45</v>
      </c>
      <c r="C743" s="3">
        <v>1084.95</v>
      </c>
      <c r="D743" s="4">
        <v>1075.4000000000001</v>
      </c>
      <c r="E743" s="5">
        <v>1079.3</v>
      </c>
      <c r="F743" s="6" t="str">
        <f t="shared" si="11"/>
        <v>INCREASE</v>
      </c>
    </row>
    <row r="744" spans="1:6" x14ac:dyDescent="0.25">
      <c r="A744" s="1">
        <v>41219</v>
      </c>
      <c r="B744" s="2">
        <v>1079.3</v>
      </c>
      <c r="C744" s="3">
        <v>1082.5999999999999</v>
      </c>
      <c r="D744" s="4">
        <v>1073.3499999999999</v>
      </c>
      <c r="E744" s="5">
        <v>1076</v>
      </c>
      <c r="F744" s="6" t="str">
        <f t="shared" si="11"/>
        <v>DECREASE</v>
      </c>
    </row>
    <row r="745" spans="1:6" x14ac:dyDescent="0.25">
      <c r="A745" s="1">
        <v>41220</v>
      </c>
      <c r="B745" s="2">
        <v>1075.95</v>
      </c>
      <c r="C745" s="3">
        <v>1087</v>
      </c>
      <c r="D745" s="4">
        <v>1072.6500000000001</v>
      </c>
      <c r="E745" s="5">
        <v>1085</v>
      </c>
      <c r="F745" s="6" t="str">
        <f t="shared" si="11"/>
        <v>INCREASE</v>
      </c>
    </row>
    <row r="746" spans="1:6" x14ac:dyDescent="0.25">
      <c r="A746" s="1">
        <v>41221</v>
      </c>
      <c r="B746" s="2">
        <v>1085.05</v>
      </c>
      <c r="C746" s="3">
        <v>1100.4000000000001</v>
      </c>
      <c r="D746" s="4">
        <v>1085.05</v>
      </c>
      <c r="E746" s="5">
        <v>1094.8</v>
      </c>
      <c r="F746" s="6" t="str">
        <f t="shared" si="11"/>
        <v>INCREASE</v>
      </c>
    </row>
    <row r="747" spans="1:6" x14ac:dyDescent="0.25">
      <c r="A747" s="1">
        <v>41222</v>
      </c>
      <c r="B747" s="2">
        <v>1095.6500000000001</v>
      </c>
      <c r="C747" s="3">
        <v>1103.95</v>
      </c>
      <c r="D747" s="4">
        <v>1095.5999999999999</v>
      </c>
      <c r="E747" s="5">
        <v>1098.4000000000001</v>
      </c>
      <c r="F747" s="6" t="str">
        <f t="shared" si="11"/>
        <v>INCREASE</v>
      </c>
    </row>
    <row r="748" spans="1:6" x14ac:dyDescent="0.25">
      <c r="A748" s="1">
        <v>41225</v>
      </c>
      <c r="B748" s="2">
        <v>1095.8</v>
      </c>
      <c r="C748" s="3">
        <v>1095.8</v>
      </c>
      <c r="D748" s="4">
        <v>1084.3499999999999</v>
      </c>
      <c r="E748" s="5">
        <v>1091.95</v>
      </c>
      <c r="F748" s="6" t="str">
        <f t="shared" si="11"/>
        <v>DECREASE</v>
      </c>
    </row>
    <row r="749" spans="1:6" x14ac:dyDescent="0.25">
      <c r="A749" s="1">
        <v>41226</v>
      </c>
      <c r="B749" s="2">
        <v>1091.8499999999999</v>
      </c>
      <c r="C749" s="3">
        <v>1100.0999999999999</v>
      </c>
      <c r="D749" s="4">
        <v>1091.7</v>
      </c>
      <c r="E749" s="5">
        <v>1093.5</v>
      </c>
      <c r="F749" s="6" t="str">
        <f t="shared" si="11"/>
        <v>INCREASE</v>
      </c>
    </row>
    <row r="750" spans="1:6" x14ac:dyDescent="0.25">
      <c r="A750" s="1">
        <v>41227</v>
      </c>
      <c r="B750" s="2">
        <v>1093.5999999999999</v>
      </c>
      <c r="C750" s="3">
        <v>1102.0999999999999</v>
      </c>
      <c r="D750" s="4">
        <v>1093.5999999999999</v>
      </c>
      <c r="E750" s="5">
        <v>1100.1500000000001</v>
      </c>
      <c r="F750" s="6" t="str">
        <f t="shared" si="11"/>
        <v>INCREASE</v>
      </c>
    </row>
    <row r="751" spans="1:6" x14ac:dyDescent="0.25">
      <c r="A751" s="1">
        <v>41228</v>
      </c>
      <c r="B751" s="2">
        <v>1100.55</v>
      </c>
      <c r="C751" s="3">
        <v>1105.5999999999999</v>
      </c>
      <c r="D751" s="4">
        <v>1091.2</v>
      </c>
      <c r="E751" s="5">
        <v>1093.05</v>
      </c>
      <c r="F751" s="6" t="str">
        <f t="shared" si="11"/>
        <v>DECREASE</v>
      </c>
    </row>
    <row r="752" spans="1:6" x14ac:dyDescent="0.25">
      <c r="A752" s="1">
        <v>41229</v>
      </c>
      <c r="B752" s="2">
        <v>1094.45</v>
      </c>
      <c r="C752" s="3">
        <v>1099.8499999999999</v>
      </c>
      <c r="D752" s="4">
        <v>1087.3</v>
      </c>
      <c r="E752" s="5">
        <v>1089.5999999999999</v>
      </c>
      <c r="F752" s="6" t="str">
        <f t="shared" si="11"/>
        <v>DECREASE</v>
      </c>
    </row>
    <row r="753" spans="1:6" x14ac:dyDescent="0.25">
      <c r="A753" s="1">
        <v>41232</v>
      </c>
      <c r="B753" s="2">
        <v>1089.75</v>
      </c>
      <c r="C753" s="3">
        <v>1093.05</v>
      </c>
      <c r="D753" s="4">
        <v>1081.25</v>
      </c>
      <c r="E753" s="5">
        <v>1084.3499999999999</v>
      </c>
      <c r="F753" s="6" t="str">
        <f t="shared" si="11"/>
        <v>DECREASE</v>
      </c>
    </row>
    <row r="754" spans="1:6" x14ac:dyDescent="0.25">
      <c r="A754" s="1">
        <v>41233</v>
      </c>
      <c r="B754" s="2">
        <v>1084.4000000000001</v>
      </c>
      <c r="C754" s="3">
        <v>1089.8499999999999</v>
      </c>
      <c r="D754" s="4">
        <v>1078.95</v>
      </c>
      <c r="E754" s="5">
        <v>1081.8</v>
      </c>
      <c r="F754" s="6" t="str">
        <f t="shared" si="11"/>
        <v>DECREASE</v>
      </c>
    </row>
    <row r="755" spans="1:6" x14ac:dyDescent="0.25">
      <c r="A755" s="1">
        <v>41234</v>
      </c>
      <c r="B755" s="2">
        <v>1082.4000000000001</v>
      </c>
      <c r="C755" s="3">
        <v>1091.45</v>
      </c>
      <c r="D755" s="4">
        <v>1082.3</v>
      </c>
      <c r="E755" s="5">
        <v>1089.3499999999999</v>
      </c>
      <c r="F755" s="6" t="str">
        <f t="shared" si="11"/>
        <v>INCREASE</v>
      </c>
    </row>
    <row r="756" spans="1:6" x14ac:dyDescent="0.25">
      <c r="A756" s="1">
        <v>41235</v>
      </c>
      <c r="B756" s="2">
        <v>1089.75</v>
      </c>
      <c r="C756" s="3">
        <v>1099.1500000000001</v>
      </c>
      <c r="D756" s="4">
        <v>1087.75</v>
      </c>
      <c r="E756" s="5">
        <v>1097.3499999999999</v>
      </c>
      <c r="F756" s="6" t="str">
        <f t="shared" si="11"/>
        <v>INCREASE</v>
      </c>
    </row>
    <row r="757" spans="1:6" x14ac:dyDescent="0.25">
      <c r="A757" s="1">
        <v>41236</v>
      </c>
      <c r="B757" s="2">
        <v>1097.5999999999999</v>
      </c>
      <c r="C757" s="3">
        <v>1103.25</v>
      </c>
      <c r="D757" s="4">
        <v>1077.4000000000001</v>
      </c>
      <c r="E757" s="5">
        <v>1080.25</v>
      </c>
      <c r="F757" s="6" t="str">
        <f t="shared" si="11"/>
        <v>DECREASE</v>
      </c>
    </row>
    <row r="758" spans="1:6" x14ac:dyDescent="0.25">
      <c r="A758" s="1">
        <v>41239</v>
      </c>
      <c r="B758" s="2">
        <v>1080.25</v>
      </c>
      <c r="C758" s="3">
        <v>1080.4000000000001</v>
      </c>
      <c r="D758" s="4">
        <v>1070.75</v>
      </c>
      <c r="E758" s="5">
        <v>1073.75</v>
      </c>
      <c r="F758" s="6" t="str">
        <f t="shared" si="11"/>
        <v>DECREASE</v>
      </c>
    </row>
    <row r="759" spans="1:6" x14ac:dyDescent="0.25">
      <c r="A759" s="1">
        <v>41240</v>
      </c>
      <c r="B759" s="2">
        <v>1072.7</v>
      </c>
      <c r="C759" s="3">
        <v>1080.8</v>
      </c>
      <c r="D759" s="4">
        <v>1070.3</v>
      </c>
      <c r="E759" s="5">
        <v>1078.95</v>
      </c>
      <c r="F759" s="6" t="str">
        <f t="shared" si="11"/>
        <v>INCREASE</v>
      </c>
    </row>
    <row r="760" spans="1:6" x14ac:dyDescent="0.25">
      <c r="A760" s="1">
        <v>41241</v>
      </c>
      <c r="B760" s="2">
        <v>1077.9000000000001</v>
      </c>
      <c r="C760" s="3">
        <v>1087.5</v>
      </c>
      <c r="D760" s="4">
        <v>1077.8</v>
      </c>
      <c r="E760" s="5">
        <v>1085</v>
      </c>
      <c r="F760" s="6" t="str">
        <f t="shared" si="11"/>
        <v>INCREASE</v>
      </c>
    </row>
    <row r="761" spans="1:6" x14ac:dyDescent="0.25">
      <c r="A761" s="1">
        <v>41242</v>
      </c>
      <c r="B761" s="2">
        <v>1085.05</v>
      </c>
      <c r="C761" s="3">
        <v>1091.3499999999999</v>
      </c>
      <c r="D761" s="4">
        <v>1083.95</v>
      </c>
      <c r="E761" s="5">
        <v>1088.3499999999999</v>
      </c>
      <c r="F761" s="6" t="str">
        <f t="shared" si="11"/>
        <v>INCREASE</v>
      </c>
    </row>
    <row r="762" spans="1:6" x14ac:dyDescent="0.25">
      <c r="A762" s="1">
        <v>41243</v>
      </c>
      <c r="B762" s="2">
        <v>1089.3</v>
      </c>
      <c r="C762" s="3">
        <v>1090.25</v>
      </c>
      <c r="D762" s="4">
        <v>1083.2</v>
      </c>
      <c r="E762" s="5">
        <v>1086.5</v>
      </c>
      <c r="F762" s="6" t="str">
        <f t="shared" si="11"/>
        <v>DECREASE</v>
      </c>
    </row>
    <row r="763" spans="1:6" x14ac:dyDescent="0.25">
      <c r="A763" s="1">
        <v>41246</v>
      </c>
      <c r="B763" s="2">
        <v>1086.25</v>
      </c>
      <c r="C763" s="3">
        <v>1087</v>
      </c>
      <c r="D763" s="4">
        <v>1074.2</v>
      </c>
      <c r="E763" s="5">
        <v>1076.3499999999999</v>
      </c>
      <c r="F763" s="6" t="str">
        <f t="shared" si="11"/>
        <v>DECREASE</v>
      </c>
    </row>
    <row r="764" spans="1:6" x14ac:dyDescent="0.25">
      <c r="A764" s="1">
        <v>41247</v>
      </c>
      <c r="B764" s="2">
        <v>1076.3</v>
      </c>
      <c r="C764" s="3">
        <v>1080.5</v>
      </c>
      <c r="D764" s="4">
        <v>1074.0999999999999</v>
      </c>
      <c r="E764" s="5">
        <v>1077.9000000000001</v>
      </c>
      <c r="F764" s="6" t="str">
        <f t="shared" si="11"/>
        <v>INCREASE</v>
      </c>
    </row>
    <row r="765" spans="1:6" x14ac:dyDescent="0.25">
      <c r="A765" s="1">
        <v>41248</v>
      </c>
      <c r="B765" s="2">
        <v>1078.45</v>
      </c>
      <c r="C765" s="3">
        <v>1086.2</v>
      </c>
      <c r="D765" s="4">
        <v>1073.5999999999999</v>
      </c>
      <c r="E765" s="5">
        <v>1082.9000000000001</v>
      </c>
      <c r="F765" s="6" t="str">
        <f t="shared" si="11"/>
        <v>INCREASE</v>
      </c>
    </row>
    <row r="766" spans="1:6" x14ac:dyDescent="0.25">
      <c r="A766" s="1">
        <v>41249</v>
      </c>
      <c r="B766" s="2">
        <v>1081.4000000000001</v>
      </c>
      <c r="C766" s="3">
        <v>1083.1500000000001</v>
      </c>
      <c r="D766" s="4">
        <v>1069.05</v>
      </c>
      <c r="E766" s="5">
        <v>1070.9000000000001</v>
      </c>
      <c r="F766" s="6" t="str">
        <f t="shared" si="11"/>
        <v>DECREASE</v>
      </c>
    </row>
    <row r="767" spans="1:6" x14ac:dyDescent="0.25">
      <c r="A767" s="1">
        <v>41250</v>
      </c>
      <c r="B767" s="2">
        <v>1070.5999999999999</v>
      </c>
      <c r="C767" s="3">
        <v>1075.2</v>
      </c>
      <c r="D767" s="4">
        <v>1053.4000000000001</v>
      </c>
      <c r="E767" s="5">
        <v>1056.05</v>
      </c>
      <c r="F767" s="6" t="str">
        <f t="shared" si="11"/>
        <v>DECREASE</v>
      </c>
    </row>
    <row r="768" spans="1:6" x14ac:dyDescent="0.25">
      <c r="A768" s="1">
        <v>41253</v>
      </c>
      <c r="B768" s="2">
        <v>1057.8</v>
      </c>
      <c r="C768" s="3">
        <v>1059.3499999999999</v>
      </c>
      <c r="D768" s="4">
        <v>1030.3499999999999</v>
      </c>
      <c r="E768" s="5">
        <v>1037.6500000000001</v>
      </c>
      <c r="F768" s="6" t="str">
        <f t="shared" si="11"/>
        <v>DECREASE</v>
      </c>
    </row>
    <row r="769" spans="1:6" x14ac:dyDescent="0.25">
      <c r="A769" s="1">
        <v>41254</v>
      </c>
      <c r="B769" s="2">
        <v>1036.3499999999999</v>
      </c>
      <c r="C769" s="3">
        <v>1047.95</v>
      </c>
      <c r="D769" s="4">
        <v>1026.75</v>
      </c>
      <c r="E769" s="5">
        <v>1046.2</v>
      </c>
      <c r="F769" s="6" t="str">
        <f t="shared" si="11"/>
        <v>INCREASE</v>
      </c>
    </row>
    <row r="770" spans="1:6" x14ac:dyDescent="0.25">
      <c r="A770" s="1">
        <v>41255</v>
      </c>
      <c r="B770" s="2">
        <v>1059.8</v>
      </c>
      <c r="C770" s="3">
        <v>1059.8</v>
      </c>
      <c r="D770" s="4">
        <v>1033.3</v>
      </c>
      <c r="E770" s="5">
        <v>1037.2</v>
      </c>
      <c r="F770" s="6" t="str">
        <f t="shared" si="11"/>
        <v>DECREASE</v>
      </c>
    </row>
    <row r="771" spans="1:6" x14ac:dyDescent="0.25">
      <c r="A771" s="1">
        <v>41256</v>
      </c>
      <c r="B771" s="2">
        <v>1037.1500000000001</v>
      </c>
      <c r="C771" s="3">
        <v>1050.55</v>
      </c>
      <c r="D771" s="4">
        <v>1031.3499999999999</v>
      </c>
      <c r="E771" s="5">
        <v>1034.5999999999999</v>
      </c>
      <c r="F771" s="6" t="str">
        <f t="shared" ref="F771:F834" si="12">IF(E771&gt;=E770,"INCREASE","DECREASE")</f>
        <v>DECREASE</v>
      </c>
    </row>
    <row r="772" spans="1:6" x14ac:dyDescent="0.25">
      <c r="A772" s="1">
        <v>41257</v>
      </c>
      <c r="B772" s="2">
        <v>1034.75</v>
      </c>
      <c r="C772" s="3">
        <v>1044.25</v>
      </c>
      <c r="D772" s="4">
        <v>1026.2</v>
      </c>
      <c r="E772" s="5">
        <v>1041.8499999999999</v>
      </c>
      <c r="F772" s="6" t="str">
        <f t="shared" si="12"/>
        <v>INCREASE</v>
      </c>
    </row>
    <row r="773" spans="1:6" x14ac:dyDescent="0.25">
      <c r="A773" s="1">
        <v>41260</v>
      </c>
      <c r="B773" s="2">
        <v>1040.25</v>
      </c>
      <c r="C773" s="3">
        <v>1056.5999999999999</v>
      </c>
      <c r="D773" s="4">
        <v>1036.5</v>
      </c>
      <c r="E773" s="5">
        <v>1055.3</v>
      </c>
      <c r="F773" s="6" t="str">
        <f t="shared" si="12"/>
        <v>INCREASE</v>
      </c>
    </row>
    <row r="774" spans="1:6" x14ac:dyDescent="0.25">
      <c r="A774" s="1">
        <v>41261</v>
      </c>
      <c r="B774" s="2">
        <v>1056.55</v>
      </c>
      <c r="C774" s="3">
        <v>1063.7</v>
      </c>
      <c r="D774" s="4">
        <v>1050.45</v>
      </c>
      <c r="E774" s="5">
        <v>1054.8</v>
      </c>
      <c r="F774" s="6" t="str">
        <f t="shared" si="12"/>
        <v>DECREASE</v>
      </c>
    </row>
    <row r="775" spans="1:6" x14ac:dyDescent="0.25">
      <c r="A775" s="1">
        <v>41262</v>
      </c>
      <c r="B775" s="2">
        <v>1054.3</v>
      </c>
      <c r="C775" s="3">
        <v>1054.6500000000001</v>
      </c>
      <c r="D775" s="4">
        <v>1041.75</v>
      </c>
      <c r="E775" s="5">
        <v>1047.4000000000001</v>
      </c>
      <c r="F775" s="6" t="str">
        <f t="shared" si="12"/>
        <v>DECREASE</v>
      </c>
    </row>
    <row r="776" spans="1:6" x14ac:dyDescent="0.25">
      <c r="A776" s="1">
        <v>41263</v>
      </c>
      <c r="B776" s="2">
        <v>1047.25</v>
      </c>
      <c r="C776" s="3">
        <v>1065.95</v>
      </c>
      <c r="D776" s="4">
        <v>1043.7</v>
      </c>
      <c r="E776" s="5">
        <v>1063.5999999999999</v>
      </c>
      <c r="F776" s="6" t="str">
        <f t="shared" si="12"/>
        <v>INCREASE</v>
      </c>
    </row>
    <row r="777" spans="1:6" x14ac:dyDescent="0.25">
      <c r="A777" s="1">
        <v>41264</v>
      </c>
      <c r="B777" s="2">
        <v>1063.75</v>
      </c>
      <c r="C777" s="3">
        <v>1065.8</v>
      </c>
      <c r="D777" s="4">
        <v>1055.5</v>
      </c>
      <c r="E777" s="5">
        <v>1057.5</v>
      </c>
      <c r="F777" s="6" t="str">
        <f t="shared" si="12"/>
        <v>DECREASE</v>
      </c>
    </row>
    <row r="778" spans="1:6" x14ac:dyDescent="0.25">
      <c r="A778" s="1">
        <v>41267</v>
      </c>
      <c r="B778" s="2">
        <v>1058.2</v>
      </c>
      <c r="C778" s="3">
        <v>1058.75</v>
      </c>
      <c r="D778" s="4">
        <v>1047.1500000000001</v>
      </c>
      <c r="E778" s="5">
        <v>1048.5999999999999</v>
      </c>
      <c r="F778" s="6" t="str">
        <f t="shared" si="12"/>
        <v>DECREASE</v>
      </c>
    </row>
    <row r="779" spans="1:6" x14ac:dyDescent="0.25">
      <c r="A779" s="1">
        <v>41268</v>
      </c>
      <c r="B779" s="2">
        <v>1048.5999999999999</v>
      </c>
      <c r="C779" s="3">
        <v>1055.8</v>
      </c>
      <c r="D779" s="4">
        <v>1044.55</v>
      </c>
      <c r="E779" s="5">
        <v>1048</v>
      </c>
      <c r="F779" s="6" t="str">
        <f t="shared" si="12"/>
        <v>DECREASE</v>
      </c>
    </row>
    <row r="780" spans="1:6" x14ac:dyDescent="0.25">
      <c r="A780" s="1">
        <v>41269</v>
      </c>
      <c r="B780" s="2">
        <v>1048.1500000000001</v>
      </c>
      <c r="C780" s="3">
        <v>1051</v>
      </c>
      <c r="D780" s="4">
        <v>1040.4000000000001</v>
      </c>
      <c r="E780" s="5">
        <v>1044.45</v>
      </c>
      <c r="F780" s="6" t="str">
        <f t="shared" si="12"/>
        <v>DECREASE</v>
      </c>
    </row>
    <row r="781" spans="1:6" x14ac:dyDescent="0.25">
      <c r="A781" s="1">
        <v>41270</v>
      </c>
      <c r="B781" s="2">
        <v>1044.45</v>
      </c>
      <c r="C781" s="3">
        <v>1047.05</v>
      </c>
      <c r="D781" s="4">
        <v>1034.0999999999999</v>
      </c>
      <c r="E781" s="5">
        <v>1036</v>
      </c>
      <c r="F781" s="6" t="str">
        <f t="shared" si="12"/>
        <v>DECREASE</v>
      </c>
    </row>
    <row r="782" spans="1:6" x14ac:dyDescent="0.25">
      <c r="A782" s="1">
        <v>41271</v>
      </c>
      <c r="B782" s="2">
        <v>1036.2</v>
      </c>
      <c r="C782" s="3">
        <v>1060.5</v>
      </c>
      <c r="D782" s="4">
        <v>1036.2</v>
      </c>
      <c r="E782" s="5">
        <v>1058.2</v>
      </c>
      <c r="F782" s="6" t="str">
        <f t="shared" si="12"/>
        <v>INCREASE</v>
      </c>
    </row>
    <row r="783" spans="1:6" x14ac:dyDescent="0.25">
      <c r="A783" s="1">
        <v>41274</v>
      </c>
      <c r="B783" s="2">
        <v>1058.95</v>
      </c>
      <c r="C783" s="3">
        <v>1065.1500000000001</v>
      </c>
      <c r="D783" s="4">
        <v>1057.5999999999999</v>
      </c>
      <c r="E783" s="5">
        <v>1059.3</v>
      </c>
      <c r="F783" s="6" t="str">
        <f t="shared" si="12"/>
        <v>INCREASE</v>
      </c>
    </row>
    <row r="784" spans="1:6" x14ac:dyDescent="0.25">
      <c r="A784" s="1">
        <v>41275</v>
      </c>
      <c r="B784" s="2">
        <v>1059.3</v>
      </c>
      <c r="C784" s="3">
        <v>1068.8</v>
      </c>
      <c r="D784" s="4">
        <v>1059.3</v>
      </c>
      <c r="E784" s="5">
        <v>1064.3</v>
      </c>
      <c r="F784" s="6" t="str">
        <f t="shared" si="12"/>
        <v>INCREASE</v>
      </c>
    </row>
    <row r="785" spans="1:6" x14ac:dyDescent="0.25">
      <c r="A785" s="1">
        <v>41276</v>
      </c>
      <c r="B785" s="2">
        <v>1064.1500000000001</v>
      </c>
      <c r="C785" s="3">
        <v>1071.7</v>
      </c>
      <c r="D785" s="4">
        <v>1058.3499999999999</v>
      </c>
      <c r="E785" s="5">
        <v>1065.5999999999999</v>
      </c>
      <c r="F785" s="6" t="str">
        <f t="shared" si="12"/>
        <v>INCREASE</v>
      </c>
    </row>
    <row r="786" spans="1:6" x14ac:dyDescent="0.25">
      <c r="A786" s="1">
        <v>41277</v>
      </c>
      <c r="B786" s="2">
        <v>1065.5999999999999</v>
      </c>
      <c r="C786" s="3">
        <v>1069.2</v>
      </c>
      <c r="D786" s="4">
        <v>1061.0999999999999</v>
      </c>
      <c r="E786" s="5">
        <v>1066.1500000000001</v>
      </c>
      <c r="F786" s="6" t="str">
        <f t="shared" si="12"/>
        <v>INCREASE</v>
      </c>
    </row>
    <row r="787" spans="1:6" x14ac:dyDescent="0.25">
      <c r="A787" s="1">
        <v>41278</v>
      </c>
      <c r="B787" s="2">
        <v>1066.2</v>
      </c>
      <c r="C787" s="3">
        <v>1075.5</v>
      </c>
      <c r="D787" s="4">
        <v>1066.2</v>
      </c>
      <c r="E787" s="5">
        <v>1070.1500000000001</v>
      </c>
      <c r="F787" s="6" t="str">
        <f t="shared" si="12"/>
        <v>INCREASE</v>
      </c>
    </row>
    <row r="788" spans="1:6" x14ac:dyDescent="0.25">
      <c r="A788" s="1">
        <v>41281</v>
      </c>
      <c r="B788" s="2">
        <v>1070.0999999999999</v>
      </c>
      <c r="C788" s="3">
        <v>1073.25</v>
      </c>
      <c r="D788" s="4">
        <v>1054.9000000000001</v>
      </c>
      <c r="E788" s="5">
        <v>1055.55</v>
      </c>
      <c r="F788" s="6" t="str">
        <f t="shared" si="12"/>
        <v>DECREASE</v>
      </c>
    </row>
    <row r="789" spans="1:6" x14ac:dyDescent="0.25">
      <c r="A789" s="1">
        <v>41282</v>
      </c>
      <c r="B789" s="2">
        <v>1055.5999999999999</v>
      </c>
      <c r="C789" s="3">
        <v>1059.5999999999999</v>
      </c>
      <c r="D789" s="4">
        <v>1048.2</v>
      </c>
      <c r="E789" s="5">
        <v>1049.6500000000001</v>
      </c>
      <c r="F789" s="6" t="str">
        <f t="shared" si="12"/>
        <v>DECREASE</v>
      </c>
    </row>
    <row r="790" spans="1:6" x14ac:dyDescent="0.25">
      <c r="A790" s="1">
        <v>41283</v>
      </c>
      <c r="B790" s="2">
        <v>1049.5999999999999</v>
      </c>
      <c r="C790" s="3">
        <v>1057.45</v>
      </c>
      <c r="D790" s="4">
        <v>1044.9000000000001</v>
      </c>
      <c r="E790" s="5">
        <v>1052.95</v>
      </c>
      <c r="F790" s="6" t="str">
        <f t="shared" si="12"/>
        <v>INCREASE</v>
      </c>
    </row>
    <row r="791" spans="1:6" x14ac:dyDescent="0.25">
      <c r="A791" s="1">
        <v>41284</v>
      </c>
      <c r="B791" s="2">
        <v>1053.6500000000001</v>
      </c>
      <c r="C791" s="3">
        <v>1068.6500000000001</v>
      </c>
      <c r="D791" s="4">
        <v>1053.6500000000001</v>
      </c>
      <c r="E791" s="5">
        <v>1063.4000000000001</v>
      </c>
      <c r="F791" s="6" t="str">
        <f t="shared" si="12"/>
        <v>INCREASE</v>
      </c>
    </row>
    <row r="792" spans="1:6" x14ac:dyDescent="0.25">
      <c r="A792" s="1">
        <v>41285</v>
      </c>
      <c r="B792" s="2">
        <v>1063.55</v>
      </c>
      <c r="C792" s="3">
        <v>1070.8499999999999</v>
      </c>
      <c r="D792" s="4">
        <v>1057.55</v>
      </c>
      <c r="E792" s="5">
        <v>1058.8499999999999</v>
      </c>
      <c r="F792" s="6" t="str">
        <f t="shared" si="12"/>
        <v>DECREASE</v>
      </c>
    </row>
    <row r="793" spans="1:6" x14ac:dyDescent="0.25">
      <c r="A793" s="1">
        <v>41288</v>
      </c>
      <c r="B793" s="2">
        <v>1058.7</v>
      </c>
      <c r="C793" s="3">
        <v>1058.7</v>
      </c>
      <c r="D793" s="4">
        <v>1045.2</v>
      </c>
      <c r="E793" s="5">
        <v>1046.5999999999999</v>
      </c>
      <c r="F793" s="6" t="str">
        <f t="shared" si="12"/>
        <v>DECREASE</v>
      </c>
    </row>
    <row r="794" spans="1:6" x14ac:dyDescent="0.25">
      <c r="A794" s="1">
        <v>41289</v>
      </c>
      <c r="B794" s="2">
        <v>1046.55</v>
      </c>
      <c r="C794" s="3">
        <v>1046.55</v>
      </c>
      <c r="D794" s="4">
        <v>1029.9000000000001</v>
      </c>
      <c r="E794" s="5">
        <v>1040.7</v>
      </c>
      <c r="F794" s="6" t="str">
        <f t="shared" si="12"/>
        <v>DECREASE</v>
      </c>
    </row>
    <row r="795" spans="1:6" x14ac:dyDescent="0.25">
      <c r="A795" s="1">
        <v>41290</v>
      </c>
      <c r="B795" s="2">
        <v>1040.3</v>
      </c>
      <c r="C795" s="3">
        <v>1040.75</v>
      </c>
      <c r="D795" s="4">
        <v>1029.55</v>
      </c>
      <c r="E795" s="5">
        <v>1031.25</v>
      </c>
      <c r="F795" s="6" t="str">
        <f t="shared" si="12"/>
        <v>DECREASE</v>
      </c>
    </row>
    <row r="796" spans="1:6" x14ac:dyDescent="0.25">
      <c r="A796" s="1">
        <v>41291</v>
      </c>
      <c r="B796" s="2">
        <v>1031.05</v>
      </c>
      <c r="C796" s="3">
        <v>1031.05</v>
      </c>
      <c r="D796" s="4">
        <v>1014.3</v>
      </c>
      <c r="E796" s="5">
        <v>1017.1</v>
      </c>
      <c r="F796" s="6" t="str">
        <f t="shared" si="12"/>
        <v>DECREASE</v>
      </c>
    </row>
    <row r="797" spans="1:6" x14ac:dyDescent="0.25">
      <c r="A797" s="1">
        <v>41292</v>
      </c>
      <c r="B797" s="2">
        <v>1017.1</v>
      </c>
      <c r="C797" s="3">
        <v>1021.5</v>
      </c>
      <c r="D797" s="4">
        <v>1004.35</v>
      </c>
      <c r="E797" s="5">
        <v>1006.7</v>
      </c>
      <c r="F797" s="6" t="str">
        <f t="shared" si="12"/>
        <v>DECREASE</v>
      </c>
    </row>
    <row r="798" spans="1:6" x14ac:dyDescent="0.25">
      <c r="A798" s="1">
        <v>41295</v>
      </c>
      <c r="B798" s="2">
        <v>1006.65</v>
      </c>
      <c r="C798" s="3">
        <v>1016.7</v>
      </c>
      <c r="D798" s="4">
        <v>998.95</v>
      </c>
      <c r="E798" s="5">
        <v>1014.55</v>
      </c>
      <c r="F798" s="6" t="str">
        <f t="shared" si="12"/>
        <v>INCREASE</v>
      </c>
    </row>
    <row r="799" spans="1:6" x14ac:dyDescent="0.25">
      <c r="A799" s="1">
        <v>41296</v>
      </c>
      <c r="B799" s="2">
        <v>1014.25</v>
      </c>
      <c r="C799" s="3">
        <v>1017.75</v>
      </c>
      <c r="D799" s="4">
        <v>1000.05</v>
      </c>
      <c r="E799" s="5">
        <v>1001.7</v>
      </c>
      <c r="F799" s="6" t="str">
        <f t="shared" si="12"/>
        <v>DECREASE</v>
      </c>
    </row>
    <row r="800" spans="1:6" x14ac:dyDescent="0.25">
      <c r="A800" s="1">
        <v>41297</v>
      </c>
      <c r="B800" s="2">
        <v>1001.5</v>
      </c>
      <c r="C800" s="3">
        <v>1006.4</v>
      </c>
      <c r="D800" s="4">
        <v>994.2</v>
      </c>
      <c r="E800" s="5">
        <v>999.65</v>
      </c>
      <c r="F800" s="6" t="str">
        <f t="shared" si="12"/>
        <v>DECREASE</v>
      </c>
    </row>
    <row r="801" spans="1:6" x14ac:dyDescent="0.25">
      <c r="A801" s="1">
        <v>41298</v>
      </c>
      <c r="B801" s="2">
        <v>999.7</v>
      </c>
      <c r="C801" s="3">
        <v>1000.85</v>
      </c>
      <c r="D801" s="4">
        <v>982.7</v>
      </c>
      <c r="E801" s="5">
        <v>993</v>
      </c>
      <c r="F801" s="6" t="str">
        <f t="shared" si="12"/>
        <v>DECREASE</v>
      </c>
    </row>
    <row r="802" spans="1:6" x14ac:dyDescent="0.25">
      <c r="A802" s="1">
        <v>41299</v>
      </c>
      <c r="B802" s="2">
        <v>993.35</v>
      </c>
      <c r="C802" s="3">
        <v>1011.45</v>
      </c>
      <c r="D802" s="4">
        <v>992.9</v>
      </c>
      <c r="E802" s="5">
        <v>1003.9</v>
      </c>
      <c r="F802" s="6" t="str">
        <f t="shared" si="12"/>
        <v>INCREASE</v>
      </c>
    </row>
    <row r="803" spans="1:6" x14ac:dyDescent="0.25">
      <c r="A803" s="1">
        <v>41302</v>
      </c>
      <c r="B803" s="2">
        <v>1003.45</v>
      </c>
      <c r="C803" s="3">
        <v>1028.9000000000001</v>
      </c>
      <c r="D803" s="4">
        <v>1001.75</v>
      </c>
      <c r="E803" s="5">
        <v>1025.25</v>
      </c>
      <c r="F803" s="6" t="str">
        <f t="shared" si="12"/>
        <v>INCREASE</v>
      </c>
    </row>
    <row r="804" spans="1:6" x14ac:dyDescent="0.25">
      <c r="A804" s="1">
        <v>41303</v>
      </c>
      <c r="B804" s="2">
        <v>1025.55</v>
      </c>
      <c r="C804" s="3">
        <v>1033.7</v>
      </c>
      <c r="D804" s="4">
        <v>1022.05</v>
      </c>
      <c r="E804" s="5">
        <v>1030.55</v>
      </c>
      <c r="F804" s="6" t="str">
        <f t="shared" si="12"/>
        <v>INCREASE</v>
      </c>
    </row>
    <row r="805" spans="1:6" x14ac:dyDescent="0.25">
      <c r="A805" s="1">
        <v>41304</v>
      </c>
      <c r="B805" s="2">
        <v>1030.5999999999999</v>
      </c>
      <c r="C805" s="3">
        <v>1039.8</v>
      </c>
      <c r="D805" s="4">
        <v>1030.5999999999999</v>
      </c>
      <c r="E805" s="5">
        <v>1037.1500000000001</v>
      </c>
      <c r="F805" s="6" t="str">
        <f t="shared" si="12"/>
        <v>INCREASE</v>
      </c>
    </row>
    <row r="806" spans="1:6" x14ac:dyDescent="0.25">
      <c r="A806" s="1">
        <v>41305</v>
      </c>
      <c r="B806" s="2">
        <v>1037.1500000000001</v>
      </c>
      <c r="C806" s="3">
        <v>1038.55</v>
      </c>
      <c r="D806" s="4">
        <v>1011.95</v>
      </c>
      <c r="E806" s="5">
        <v>1013.9</v>
      </c>
      <c r="F806" s="6" t="str">
        <f t="shared" si="12"/>
        <v>DECREASE</v>
      </c>
    </row>
    <row r="807" spans="1:6" x14ac:dyDescent="0.25">
      <c r="A807" s="1">
        <v>41306</v>
      </c>
      <c r="B807" s="2">
        <v>1013.5</v>
      </c>
      <c r="C807" s="3">
        <v>1013.5</v>
      </c>
      <c r="D807" s="4">
        <v>998.4</v>
      </c>
      <c r="E807" s="5">
        <v>1011.3</v>
      </c>
      <c r="F807" s="6" t="str">
        <f t="shared" si="12"/>
        <v>DECREASE</v>
      </c>
    </row>
    <row r="808" spans="1:6" x14ac:dyDescent="0.25">
      <c r="A808" s="1">
        <v>41309</v>
      </c>
      <c r="B808" s="2">
        <v>1011.55</v>
      </c>
      <c r="C808" s="3">
        <v>1019.9</v>
      </c>
      <c r="D808" s="4">
        <v>1004.85</v>
      </c>
      <c r="E808" s="5">
        <v>1013.85</v>
      </c>
      <c r="F808" s="6" t="str">
        <f t="shared" si="12"/>
        <v>INCREASE</v>
      </c>
    </row>
    <row r="809" spans="1:6" x14ac:dyDescent="0.25">
      <c r="A809" s="1">
        <v>41310</v>
      </c>
      <c r="B809" s="2">
        <v>1013.9</v>
      </c>
      <c r="C809" s="3">
        <v>1013.9</v>
      </c>
      <c r="D809" s="4">
        <v>999.6</v>
      </c>
      <c r="E809" s="5">
        <v>1002.7</v>
      </c>
      <c r="F809" s="6" t="str">
        <f t="shared" si="12"/>
        <v>DECREASE</v>
      </c>
    </row>
    <row r="810" spans="1:6" x14ac:dyDescent="0.25">
      <c r="A810" s="1">
        <v>41311</v>
      </c>
      <c r="B810" s="2">
        <v>1002.8</v>
      </c>
      <c r="C810" s="3">
        <v>1006.3</v>
      </c>
      <c r="D810" s="4">
        <v>996.75</v>
      </c>
      <c r="E810" s="5">
        <v>1000.6</v>
      </c>
      <c r="F810" s="6" t="str">
        <f t="shared" si="12"/>
        <v>DECREASE</v>
      </c>
    </row>
    <row r="811" spans="1:6" x14ac:dyDescent="0.25">
      <c r="A811" s="1">
        <v>41312</v>
      </c>
      <c r="B811" s="2">
        <v>1000.6</v>
      </c>
      <c r="C811" s="3">
        <v>1000.6</v>
      </c>
      <c r="D811" s="4">
        <v>974.1</v>
      </c>
      <c r="E811" s="5">
        <v>978.2</v>
      </c>
      <c r="F811" s="6" t="str">
        <f t="shared" si="12"/>
        <v>DECREASE</v>
      </c>
    </row>
    <row r="812" spans="1:6" x14ac:dyDescent="0.25">
      <c r="A812" s="1">
        <v>41313</v>
      </c>
      <c r="B812" s="2">
        <v>977.4</v>
      </c>
      <c r="C812" s="3">
        <v>992.05</v>
      </c>
      <c r="D812" s="4">
        <v>973.5</v>
      </c>
      <c r="E812" s="5">
        <v>984.3</v>
      </c>
      <c r="F812" s="6" t="str">
        <f t="shared" si="12"/>
        <v>INCREASE</v>
      </c>
    </row>
    <row r="813" spans="1:6" x14ac:dyDescent="0.25">
      <c r="A813" s="1">
        <v>41316</v>
      </c>
      <c r="B813" s="2">
        <v>984.45</v>
      </c>
      <c r="C813" s="3">
        <v>1002.1</v>
      </c>
      <c r="D813" s="4">
        <v>984.45</v>
      </c>
      <c r="E813" s="5">
        <v>999.4</v>
      </c>
      <c r="F813" s="6" t="str">
        <f t="shared" si="12"/>
        <v>INCREASE</v>
      </c>
    </row>
    <row r="814" spans="1:6" x14ac:dyDescent="0.25">
      <c r="A814" s="1">
        <v>41317</v>
      </c>
      <c r="B814" s="2">
        <v>999.55</v>
      </c>
      <c r="C814" s="3">
        <v>1010.75</v>
      </c>
      <c r="D814" s="4">
        <v>999.55</v>
      </c>
      <c r="E814" s="5">
        <v>1009.15</v>
      </c>
      <c r="F814" s="6" t="str">
        <f t="shared" si="12"/>
        <v>INCREASE</v>
      </c>
    </row>
    <row r="815" spans="1:6" x14ac:dyDescent="0.25">
      <c r="A815" s="1">
        <v>41318</v>
      </c>
      <c r="B815" s="2">
        <v>1009.15</v>
      </c>
      <c r="C815" s="3">
        <v>1018.25</v>
      </c>
      <c r="D815" s="4">
        <v>1002.75</v>
      </c>
      <c r="E815" s="5">
        <v>1016.95</v>
      </c>
      <c r="F815" s="6" t="str">
        <f t="shared" si="12"/>
        <v>INCREASE</v>
      </c>
    </row>
    <row r="816" spans="1:6" x14ac:dyDescent="0.25">
      <c r="A816" s="1">
        <v>41319</v>
      </c>
      <c r="B816" s="2">
        <v>1017.05</v>
      </c>
      <c r="C816" s="3">
        <v>1033.45</v>
      </c>
      <c r="D816" s="4">
        <v>1017.05</v>
      </c>
      <c r="E816" s="5">
        <v>1031.5</v>
      </c>
      <c r="F816" s="6" t="str">
        <f t="shared" si="12"/>
        <v>INCREASE</v>
      </c>
    </row>
    <row r="817" spans="1:6" x14ac:dyDescent="0.25">
      <c r="A817" s="1">
        <v>41320</v>
      </c>
      <c r="B817" s="2">
        <v>1032</v>
      </c>
      <c r="C817" s="3">
        <v>1032</v>
      </c>
      <c r="D817" s="4">
        <v>1016.6</v>
      </c>
      <c r="E817" s="5">
        <v>1018.1</v>
      </c>
      <c r="F817" s="6" t="str">
        <f t="shared" si="12"/>
        <v>DECREASE</v>
      </c>
    </row>
    <row r="818" spans="1:6" x14ac:dyDescent="0.25">
      <c r="A818" s="1">
        <v>41323</v>
      </c>
      <c r="B818" s="2">
        <v>1018</v>
      </c>
      <c r="C818" s="3">
        <v>1018</v>
      </c>
      <c r="D818" s="4">
        <v>1002.3</v>
      </c>
      <c r="E818" s="5">
        <v>1004.85</v>
      </c>
      <c r="F818" s="6" t="str">
        <f t="shared" si="12"/>
        <v>DECREASE</v>
      </c>
    </row>
    <row r="819" spans="1:6" x14ac:dyDescent="0.25">
      <c r="A819" s="1">
        <v>41324</v>
      </c>
      <c r="B819" s="2">
        <v>1003.8</v>
      </c>
      <c r="C819" s="3">
        <v>1003.8</v>
      </c>
      <c r="D819" s="4">
        <v>958.2</v>
      </c>
      <c r="E819" s="5">
        <v>962.2</v>
      </c>
      <c r="F819" s="6" t="str">
        <f t="shared" si="12"/>
        <v>DECREASE</v>
      </c>
    </row>
    <row r="820" spans="1:6" x14ac:dyDescent="0.25">
      <c r="A820" s="1">
        <v>41325</v>
      </c>
      <c r="B820" s="2">
        <v>958.9</v>
      </c>
      <c r="C820" s="3">
        <v>965.15</v>
      </c>
      <c r="D820" s="4">
        <v>935.7</v>
      </c>
      <c r="E820" s="5">
        <v>949.8</v>
      </c>
      <c r="F820" s="6" t="str">
        <f t="shared" si="12"/>
        <v>DECREASE</v>
      </c>
    </row>
    <row r="821" spans="1:6" x14ac:dyDescent="0.25">
      <c r="A821" s="1">
        <v>41326</v>
      </c>
      <c r="B821" s="2">
        <v>951.8</v>
      </c>
      <c r="C821" s="3">
        <v>964.2</v>
      </c>
      <c r="D821" s="4">
        <v>938.8</v>
      </c>
      <c r="E821" s="5">
        <v>951.2</v>
      </c>
      <c r="F821" s="6" t="str">
        <f t="shared" si="12"/>
        <v>INCREASE</v>
      </c>
    </row>
    <row r="822" spans="1:6" x14ac:dyDescent="0.25">
      <c r="A822" s="1">
        <v>41327</v>
      </c>
      <c r="B822" s="2">
        <v>950.65</v>
      </c>
      <c r="C822" s="3">
        <v>961.75</v>
      </c>
      <c r="D822" s="4">
        <v>949</v>
      </c>
      <c r="E822" s="5">
        <v>958.65</v>
      </c>
      <c r="F822" s="6" t="str">
        <f t="shared" si="12"/>
        <v>INCREASE</v>
      </c>
    </row>
    <row r="823" spans="1:6" x14ac:dyDescent="0.25">
      <c r="A823" s="1">
        <v>41330</v>
      </c>
      <c r="B823" s="2">
        <v>958.65</v>
      </c>
      <c r="C823" s="3">
        <v>958.65</v>
      </c>
      <c r="D823" s="4">
        <v>936.7</v>
      </c>
      <c r="E823" s="5">
        <v>940.7</v>
      </c>
      <c r="F823" s="6" t="str">
        <f t="shared" si="12"/>
        <v>DECREASE</v>
      </c>
    </row>
    <row r="824" spans="1:6" x14ac:dyDescent="0.25">
      <c r="A824" s="1">
        <v>41331</v>
      </c>
      <c r="B824" s="2">
        <v>941.5</v>
      </c>
      <c r="C824" s="3">
        <v>949.7</v>
      </c>
      <c r="D824" s="4">
        <v>941.5</v>
      </c>
      <c r="E824" s="5">
        <v>947.2</v>
      </c>
      <c r="F824" s="6" t="str">
        <f t="shared" si="12"/>
        <v>INCREASE</v>
      </c>
    </row>
    <row r="825" spans="1:6" x14ac:dyDescent="0.25">
      <c r="A825" s="1">
        <v>41332</v>
      </c>
      <c r="B825" s="2">
        <v>947.1</v>
      </c>
      <c r="C825" s="3">
        <v>951.4</v>
      </c>
      <c r="D825" s="4">
        <v>937.85</v>
      </c>
      <c r="E825" s="5">
        <v>943.5</v>
      </c>
      <c r="F825" s="6" t="str">
        <f t="shared" si="12"/>
        <v>DECREASE</v>
      </c>
    </row>
    <row r="826" spans="1:6" x14ac:dyDescent="0.25">
      <c r="A826" s="1">
        <v>41333</v>
      </c>
      <c r="B826" s="2">
        <v>943.75</v>
      </c>
      <c r="C826" s="3">
        <v>951.2</v>
      </c>
      <c r="D826" s="4">
        <v>931.5</v>
      </c>
      <c r="E826" s="5">
        <v>934.2</v>
      </c>
      <c r="F826" s="6" t="str">
        <f t="shared" si="12"/>
        <v>DECREASE</v>
      </c>
    </row>
    <row r="827" spans="1:6" x14ac:dyDescent="0.25">
      <c r="A827" s="1">
        <v>41334</v>
      </c>
      <c r="B827" s="2">
        <v>934.2</v>
      </c>
      <c r="C827" s="3">
        <v>943.15</v>
      </c>
      <c r="D827" s="4">
        <v>927.8</v>
      </c>
      <c r="E827" s="5">
        <v>929.7</v>
      </c>
      <c r="F827" s="6" t="str">
        <f t="shared" si="12"/>
        <v>DECREASE</v>
      </c>
    </row>
    <row r="828" spans="1:6" x14ac:dyDescent="0.25">
      <c r="A828" s="1">
        <v>41337</v>
      </c>
      <c r="B828" s="2">
        <v>929.45</v>
      </c>
      <c r="C828" s="3">
        <v>931.35</v>
      </c>
      <c r="D828" s="4">
        <v>921.1</v>
      </c>
      <c r="E828" s="5">
        <v>924.3</v>
      </c>
      <c r="F828" s="6" t="str">
        <f t="shared" si="12"/>
        <v>DECREASE</v>
      </c>
    </row>
    <row r="829" spans="1:6" x14ac:dyDescent="0.25">
      <c r="A829" s="1">
        <v>41338</v>
      </c>
      <c r="B829" s="2">
        <v>922.85</v>
      </c>
      <c r="C829" s="3">
        <v>931.05</v>
      </c>
      <c r="D829" s="4">
        <v>920</v>
      </c>
      <c r="E829" s="5">
        <v>929.5</v>
      </c>
      <c r="F829" s="6" t="str">
        <f t="shared" si="12"/>
        <v>INCREASE</v>
      </c>
    </row>
    <row r="830" spans="1:6" x14ac:dyDescent="0.25">
      <c r="A830" s="1">
        <v>41339</v>
      </c>
      <c r="B830" s="2">
        <v>929.75</v>
      </c>
      <c r="C830" s="3">
        <v>936.9</v>
      </c>
      <c r="D830" s="4">
        <v>929.75</v>
      </c>
      <c r="E830" s="5">
        <v>932.3</v>
      </c>
      <c r="F830" s="6" t="str">
        <f t="shared" si="12"/>
        <v>INCREASE</v>
      </c>
    </row>
    <row r="831" spans="1:6" x14ac:dyDescent="0.25">
      <c r="A831" s="1">
        <v>41340</v>
      </c>
      <c r="B831" s="2">
        <v>935.25</v>
      </c>
      <c r="C831" s="3">
        <v>935.55</v>
      </c>
      <c r="D831" s="4">
        <v>929.85</v>
      </c>
      <c r="E831" s="5">
        <v>934.05</v>
      </c>
      <c r="F831" s="6" t="str">
        <f t="shared" si="12"/>
        <v>INCREASE</v>
      </c>
    </row>
    <row r="832" spans="1:6" x14ac:dyDescent="0.25">
      <c r="A832" s="1">
        <v>41341</v>
      </c>
      <c r="B832" s="2">
        <v>930.9</v>
      </c>
      <c r="C832" s="3">
        <v>940.2</v>
      </c>
      <c r="D832" s="4">
        <v>930.8</v>
      </c>
      <c r="E832" s="5">
        <v>938.3</v>
      </c>
      <c r="F832" s="6" t="str">
        <f t="shared" si="12"/>
        <v>INCREASE</v>
      </c>
    </row>
    <row r="833" spans="1:6" x14ac:dyDescent="0.25">
      <c r="A833" s="1">
        <v>41344</v>
      </c>
      <c r="B833" s="2">
        <v>937.45</v>
      </c>
      <c r="C833" s="3">
        <v>948.95</v>
      </c>
      <c r="D833" s="4">
        <v>936.65</v>
      </c>
      <c r="E833" s="5">
        <v>945.4</v>
      </c>
      <c r="F833" s="6" t="str">
        <f t="shared" si="12"/>
        <v>INCREASE</v>
      </c>
    </row>
    <row r="834" spans="1:6" x14ac:dyDescent="0.25">
      <c r="A834" s="1">
        <v>41345</v>
      </c>
      <c r="B834" s="2">
        <v>945.85</v>
      </c>
      <c r="C834" s="3">
        <v>955</v>
      </c>
      <c r="D834" s="4">
        <v>943.2</v>
      </c>
      <c r="E834" s="5">
        <v>951.85</v>
      </c>
      <c r="F834" s="6" t="str">
        <f t="shared" si="12"/>
        <v>INCREASE</v>
      </c>
    </row>
    <row r="835" spans="1:6" x14ac:dyDescent="0.25">
      <c r="A835" s="1">
        <v>41346</v>
      </c>
      <c r="B835" s="2">
        <v>950.4</v>
      </c>
      <c r="C835" s="3">
        <v>956.65</v>
      </c>
      <c r="D835" s="4">
        <v>948.9</v>
      </c>
      <c r="E835" s="5">
        <v>950.15</v>
      </c>
      <c r="F835" s="6" t="str">
        <f t="shared" ref="F835:F898" si="13">IF(E835&gt;=E834,"INCREASE","DECREASE")</f>
        <v>DECREASE</v>
      </c>
    </row>
    <row r="836" spans="1:6" x14ac:dyDescent="0.25">
      <c r="A836" s="1">
        <v>41347</v>
      </c>
      <c r="B836" s="2">
        <v>950.15</v>
      </c>
      <c r="C836" s="3">
        <v>951.3</v>
      </c>
      <c r="D836" s="4">
        <v>938.7</v>
      </c>
      <c r="E836" s="5">
        <v>941.55</v>
      </c>
      <c r="F836" s="6" t="str">
        <f t="shared" si="13"/>
        <v>DECREASE</v>
      </c>
    </row>
    <row r="837" spans="1:6" x14ac:dyDescent="0.25">
      <c r="A837" s="1">
        <v>41348</v>
      </c>
      <c r="B837" s="2">
        <v>941.6</v>
      </c>
      <c r="C837" s="3">
        <v>941.65</v>
      </c>
      <c r="D837" s="4">
        <v>935.8</v>
      </c>
      <c r="E837" s="5">
        <v>937.85</v>
      </c>
      <c r="F837" s="6" t="str">
        <f t="shared" si="13"/>
        <v>DECREASE</v>
      </c>
    </row>
    <row r="838" spans="1:6" x14ac:dyDescent="0.25">
      <c r="A838" s="1">
        <v>41351</v>
      </c>
      <c r="B838" s="2">
        <v>938.5</v>
      </c>
      <c r="C838" s="3">
        <v>944.45</v>
      </c>
      <c r="D838" s="4">
        <v>934</v>
      </c>
      <c r="E838" s="5">
        <v>936</v>
      </c>
      <c r="F838" s="6" t="str">
        <f t="shared" si="13"/>
        <v>DECREASE</v>
      </c>
    </row>
    <row r="839" spans="1:6" x14ac:dyDescent="0.25">
      <c r="A839" s="1">
        <v>41352</v>
      </c>
      <c r="B839" s="2">
        <v>936.9</v>
      </c>
      <c r="C839" s="3">
        <v>945.8</v>
      </c>
      <c r="D839" s="4">
        <v>936.7</v>
      </c>
      <c r="E839" s="5">
        <v>944.2</v>
      </c>
      <c r="F839" s="6" t="str">
        <f t="shared" si="13"/>
        <v>INCREASE</v>
      </c>
    </row>
    <row r="840" spans="1:6" x14ac:dyDescent="0.25">
      <c r="A840" s="1">
        <v>41353</v>
      </c>
      <c r="B840" s="2">
        <v>944.2</v>
      </c>
      <c r="C840" s="3">
        <v>953.45</v>
      </c>
      <c r="D840" s="4">
        <v>943.15</v>
      </c>
      <c r="E840" s="5">
        <v>952.15</v>
      </c>
      <c r="F840" s="6" t="str">
        <f t="shared" si="13"/>
        <v>INCREASE</v>
      </c>
    </row>
    <row r="841" spans="1:6" x14ac:dyDescent="0.25">
      <c r="A841" s="1">
        <v>41354</v>
      </c>
      <c r="B841" s="2">
        <v>952.15</v>
      </c>
      <c r="C841" s="3">
        <v>961.6</v>
      </c>
      <c r="D841" s="4">
        <v>951.15</v>
      </c>
      <c r="E841" s="5">
        <v>959.85</v>
      </c>
      <c r="F841" s="6" t="str">
        <f t="shared" si="13"/>
        <v>INCREASE</v>
      </c>
    </row>
    <row r="842" spans="1:6" x14ac:dyDescent="0.25">
      <c r="A842" s="1">
        <v>41355</v>
      </c>
      <c r="B842" s="2">
        <v>959.85</v>
      </c>
      <c r="C842" s="3">
        <v>974.4</v>
      </c>
      <c r="D842" s="4">
        <v>959.85</v>
      </c>
      <c r="E842" s="5">
        <v>973.1</v>
      </c>
      <c r="F842" s="6" t="str">
        <f t="shared" si="13"/>
        <v>INCREASE</v>
      </c>
    </row>
    <row r="843" spans="1:6" x14ac:dyDescent="0.25">
      <c r="A843" s="1">
        <v>41358</v>
      </c>
      <c r="B843" s="2">
        <v>973.7</v>
      </c>
      <c r="C843" s="3">
        <v>979.85</v>
      </c>
      <c r="D843" s="4">
        <v>964.6</v>
      </c>
      <c r="E843" s="5">
        <v>966.55</v>
      </c>
      <c r="F843" s="6" t="str">
        <f t="shared" si="13"/>
        <v>DECREASE</v>
      </c>
    </row>
    <row r="844" spans="1:6" x14ac:dyDescent="0.25">
      <c r="A844" s="1">
        <v>41359</v>
      </c>
      <c r="B844" s="2">
        <v>964.65</v>
      </c>
      <c r="C844" s="3">
        <v>974.05</v>
      </c>
      <c r="D844" s="4">
        <v>959.8</v>
      </c>
      <c r="E844" s="5">
        <v>971.55</v>
      </c>
      <c r="F844" s="6" t="str">
        <f t="shared" si="13"/>
        <v>INCREASE</v>
      </c>
    </row>
    <row r="845" spans="1:6" x14ac:dyDescent="0.25">
      <c r="A845" s="1">
        <v>41360</v>
      </c>
      <c r="B845" s="2">
        <v>972.05</v>
      </c>
      <c r="C845" s="3">
        <v>980.75</v>
      </c>
      <c r="D845" s="4">
        <v>965.55</v>
      </c>
      <c r="E845" s="5">
        <v>968</v>
      </c>
      <c r="F845" s="6" t="str">
        <f t="shared" si="13"/>
        <v>DECREASE</v>
      </c>
    </row>
    <row r="846" spans="1:6" x14ac:dyDescent="0.25">
      <c r="A846" s="1">
        <v>41361</v>
      </c>
      <c r="B846" s="2">
        <v>967.95</v>
      </c>
      <c r="C846" s="3">
        <v>972.4</v>
      </c>
      <c r="D846" s="4">
        <v>960.05</v>
      </c>
      <c r="E846" s="5">
        <v>963.25</v>
      </c>
      <c r="F846" s="6" t="str">
        <f t="shared" si="13"/>
        <v>DECREASE</v>
      </c>
    </row>
    <row r="847" spans="1:6" x14ac:dyDescent="0.25">
      <c r="A847" s="1">
        <v>41362</v>
      </c>
      <c r="B847" s="2">
        <v>963.5</v>
      </c>
      <c r="C847" s="3">
        <v>972.9</v>
      </c>
      <c r="D847" s="4">
        <v>962.4</v>
      </c>
      <c r="E847" s="5">
        <v>967.9</v>
      </c>
      <c r="F847" s="6" t="str">
        <f t="shared" si="13"/>
        <v>INCREASE</v>
      </c>
    </row>
    <row r="848" spans="1:6" x14ac:dyDescent="0.25">
      <c r="A848" s="1">
        <v>41365</v>
      </c>
      <c r="B848" s="2">
        <v>967.85</v>
      </c>
      <c r="C848" s="3">
        <v>983.9</v>
      </c>
      <c r="D848" s="4">
        <v>967.1</v>
      </c>
      <c r="E848" s="5">
        <v>982.45</v>
      </c>
      <c r="F848" s="6" t="str">
        <f t="shared" si="13"/>
        <v>INCREASE</v>
      </c>
    </row>
    <row r="849" spans="1:6" x14ac:dyDescent="0.25">
      <c r="A849" s="1">
        <v>41366</v>
      </c>
      <c r="B849" s="2">
        <v>982.35</v>
      </c>
      <c r="C849" s="3">
        <v>990</v>
      </c>
      <c r="D849" s="4">
        <v>974.25</v>
      </c>
      <c r="E849" s="5">
        <v>976.85</v>
      </c>
      <c r="F849" s="6" t="str">
        <f t="shared" si="13"/>
        <v>DECREASE</v>
      </c>
    </row>
    <row r="850" spans="1:6" x14ac:dyDescent="0.25">
      <c r="A850" s="1">
        <v>41367</v>
      </c>
      <c r="B850" s="2">
        <v>977.65</v>
      </c>
      <c r="C850" s="3">
        <v>992.25</v>
      </c>
      <c r="D850" s="4">
        <v>977.55</v>
      </c>
      <c r="E850" s="5">
        <v>990.8</v>
      </c>
      <c r="F850" s="6" t="str">
        <f t="shared" si="13"/>
        <v>INCREASE</v>
      </c>
    </row>
    <row r="851" spans="1:6" x14ac:dyDescent="0.25">
      <c r="A851" s="1">
        <v>41368</v>
      </c>
      <c r="B851" s="2">
        <v>990.8</v>
      </c>
      <c r="C851" s="3">
        <v>1004.85</v>
      </c>
      <c r="D851" s="4">
        <v>989.5</v>
      </c>
      <c r="E851" s="5">
        <v>1002.6</v>
      </c>
      <c r="F851" s="6" t="str">
        <f t="shared" si="13"/>
        <v>INCREASE</v>
      </c>
    </row>
    <row r="852" spans="1:6" x14ac:dyDescent="0.25">
      <c r="A852" s="1">
        <v>41369</v>
      </c>
      <c r="B852" s="2">
        <v>1000.05</v>
      </c>
      <c r="C852" s="3">
        <v>1013.85</v>
      </c>
      <c r="D852" s="4">
        <v>994.65</v>
      </c>
      <c r="E852" s="5">
        <v>1006.8</v>
      </c>
      <c r="F852" s="6" t="str">
        <f t="shared" si="13"/>
        <v>INCREASE</v>
      </c>
    </row>
    <row r="853" spans="1:6" x14ac:dyDescent="0.25">
      <c r="A853" s="1">
        <v>41372</v>
      </c>
      <c r="B853" s="2">
        <v>1006.85</v>
      </c>
      <c r="C853" s="3">
        <v>1020.5</v>
      </c>
      <c r="D853" s="4">
        <v>1004.7</v>
      </c>
      <c r="E853" s="5">
        <v>1015.15</v>
      </c>
      <c r="F853" s="6" t="str">
        <f t="shared" si="13"/>
        <v>INCREASE</v>
      </c>
    </row>
    <row r="854" spans="1:6" x14ac:dyDescent="0.25">
      <c r="A854" s="1">
        <v>41373</v>
      </c>
      <c r="B854" s="2">
        <v>1015.9</v>
      </c>
      <c r="C854" s="3">
        <v>1016.9</v>
      </c>
      <c r="D854" s="4">
        <v>1007.65</v>
      </c>
      <c r="E854" s="5">
        <v>1010.65</v>
      </c>
      <c r="F854" s="6" t="str">
        <f t="shared" si="13"/>
        <v>DECREASE</v>
      </c>
    </row>
    <row r="855" spans="1:6" x14ac:dyDescent="0.25">
      <c r="A855" s="1">
        <v>41374</v>
      </c>
      <c r="B855" s="2">
        <v>1010.7</v>
      </c>
      <c r="C855" s="3">
        <v>1022.75</v>
      </c>
      <c r="D855" s="4">
        <v>1010.1</v>
      </c>
      <c r="E855" s="5">
        <v>1021.05</v>
      </c>
      <c r="F855" s="6" t="str">
        <f t="shared" si="13"/>
        <v>INCREASE</v>
      </c>
    </row>
    <row r="856" spans="1:6" x14ac:dyDescent="0.25">
      <c r="A856" s="1">
        <v>41375</v>
      </c>
      <c r="B856" s="2">
        <v>1021.1</v>
      </c>
      <c r="C856" s="3">
        <v>1038.3</v>
      </c>
      <c r="D856" s="4">
        <v>1021.1</v>
      </c>
      <c r="E856" s="5">
        <v>1035.05</v>
      </c>
      <c r="F856" s="6" t="str">
        <f t="shared" si="13"/>
        <v>INCREASE</v>
      </c>
    </row>
    <row r="857" spans="1:6" x14ac:dyDescent="0.25">
      <c r="A857" s="1">
        <v>41376</v>
      </c>
      <c r="B857" s="2">
        <v>1036.2</v>
      </c>
      <c r="C857" s="3">
        <v>1048.8499999999999</v>
      </c>
      <c r="D857" s="4">
        <v>1035.95</v>
      </c>
      <c r="E857" s="5">
        <v>1046.4000000000001</v>
      </c>
      <c r="F857" s="6" t="str">
        <f t="shared" si="13"/>
        <v>INCREASE</v>
      </c>
    </row>
    <row r="858" spans="1:6" x14ac:dyDescent="0.25">
      <c r="A858" s="1">
        <v>41379</v>
      </c>
      <c r="B858" s="2">
        <v>1046</v>
      </c>
      <c r="C858" s="3">
        <v>1057.05</v>
      </c>
      <c r="D858" s="4">
        <v>1039.8499999999999</v>
      </c>
      <c r="E858" s="5">
        <v>1052.0999999999999</v>
      </c>
      <c r="F858" s="6" t="str">
        <f t="shared" si="13"/>
        <v>INCREASE</v>
      </c>
    </row>
    <row r="859" spans="1:6" x14ac:dyDescent="0.25">
      <c r="A859" s="1">
        <v>41380</v>
      </c>
      <c r="B859" s="2">
        <v>1052</v>
      </c>
      <c r="C859" s="3">
        <v>1056.55</v>
      </c>
      <c r="D859" s="4">
        <v>1033.95</v>
      </c>
      <c r="E859" s="5">
        <v>1037.8</v>
      </c>
      <c r="F859" s="6" t="str">
        <f t="shared" si="13"/>
        <v>DECREASE</v>
      </c>
    </row>
    <row r="860" spans="1:6" x14ac:dyDescent="0.25">
      <c r="A860" s="1">
        <v>41381</v>
      </c>
      <c r="B860" s="2">
        <v>1038</v>
      </c>
      <c r="C860" s="3">
        <v>1048.25</v>
      </c>
      <c r="D860" s="4">
        <v>1035</v>
      </c>
      <c r="E860" s="5">
        <v>1044.0999999999999</v>
      </c>
      <c r="F860" s="6" t="str">
        <f t="shared" si="13"/>
        <v>INCREASE</v>
      </c>
    </row>
    <row r="861" spans="1:6" x14ac:dyDescent="0.25">
      <c r="A861" s="1">
        <v>41382</v>
      </c>
      <c r="B861" s="2">
        <v>1044.2</v>
      </c>
      <c r="C861" s="3">
        <v>1052.5999999999999</v>
      </c>
      <c r="D861" s="4">
        <v>1043.0999999999999</v>
      </c>
      <c r="E861" s="5">
        <v>1051.3</v>
      </c>
      <c r="F861" s="6" t="str">
        <f t="shared" si="13"/>
        <v>INCREASE</v>
      </c>
    </row>
    <row r="862" spans="1:6" x14ac:dyDescent="0.25">
      <c r="A862" s="1">
        <v>41383</v>
      </c>
      <c r="B862" s="2">
        <v>1050.95</v>
      </c>
      <c r="C862" s="3">
        <v>1059.45</v>
      </c>
      <c r="D862" s="4">
        <v>1050.95</v>
      </c>
      <c r="E862" s="5">
        <v>1056.2</v>
      </c>
      <c r="F862" s="6" t="str">
        <f t="shared" si="13"/>
        <v>INCREASE</v>
      </c>
    </row>
    <row r="863" spans="1:6" x14ac:dyDescent="0.25">
      <c r="A863" s="1">
        <v>41386</v>
      </c>
      <c r="B863" s="2">
        <v>1056.5</v>
      </c>
      <c r="C863" s="3">
        <v>1059.8</v>
      </c>
      <c r="D863" s="4">
        <v>1045.55</v>
      </c>
      <c r="E863" s="5">
        <v>1051.8</v>
      </c>
      <c r="F863" s="6" t="str">
        <f t="shared" si="13"/>
        <v>DECREASE</v>
      </c>
    </row>
    <row r="864" spans="1:6" x14ac:dyDescent="0.25">
      <c r="A864" s="1">
        <v>41387</v>
      </c>
      <c r="B864" s="2">
        <v>1052.3</v>
      </c>
      <c r="C864" s="3">
        <v>1083.2</v>
      </c>
      <c r="D864" s="4">
        <v>1052.3</v>
      </c>
      <c r="E864" s="5">
        <v>1081.95</v>
      </c>
      <c r="F864" s="6" t="str">
        <f t="shared" si="13"/>
        <v>INCREASE</v>
      </c>
    </row>
    <row r="865" spans="1:6" x14ac:dyDescent="0.25">
      <c r="A865" s="1">
        <v>41388</v>
      </c>
      <c r="B865" s="2">
        <v>1082.8</v>
      </c>
      <c r="C865" s="3">
        <v>1093.2</v>
      </c>
      <c r="D865" s="4">
        <v>1080.9000000000001</v>
      </c>
      <c r="E865" s="5">
        <v>1086.75</v>
      </c>
      <c r="F865" s="6" t="str">
        <f t="shared" si="13"/>
        <v>INCREASE</v>
      </c>
    </row>
    <row r="866" spans="1:6" x14ac:dyDescent="0.25">
      <c r="A866" s="1">
        <v>41389</v>
      </c>
      <c r="B866" s="2">
        <v>1085.95</v>
      </c>
      <c r="C866" s="3">
        <v>1097</v>
      </c>
      <c r="D866" s="4">
        <v>1078.9000000000001</v>
      </c>
      <c r="E866" s="5">
        <v>1092.55</v>
      </c>
      <c r="F866" s="6" t="str">
        <f t="shared" si="13"/>
        <v>INCREASE</v>
      </c>
    </row>
    <row r="867" spans="1:6" x14ac:dyDescent="0.25">
      <c r="A867" s="1">
        <v>41390</v>
      </c>
      <c r="B867" s="2">
        <v>1092.6500000000001</v>
      </c>
      <c r="C867" s="3">
        <v>1101.5999999999999</v>
      </c>
      <c r="D867" s="4">
        <v>1081.3499999999999</v>
      </c>
      <c r="E867" s="5">
        <v>1100.25</v>
      </c>
      <c r="F867" s="6" t="str">
        <f t="shared" si="13"/>
        <v>INCREASE</v>
      </c>
    </row>
    <row r="868" spans="1:6" x14ac:dyDescent="0.25">
      <c r="A868" s="1">
        <v>41393</v>
      </c>
      <c r="B868" s="2">
        <v>1100.5999999999999</v>
      </c>
      <c r="C868" s="3">
        <v>1106.1500000000001</v>
      </c>
      <c r="D868" s="4">
        <v>1087.6500000000001</v>
      </c>
      <c r="E868" s="5">
        <v>1089.2</v>
      </c>
      <c r="F868" s="6" t="str">
        <f t="shared" si="13"/>
        <v>DECREASE</v>
      </c>
    </row>
    <row r="869" spans="1:6" x14ac:dyDescent="0.25">
      <c r="A869" s="1">
        <v>41394</v>
      </c>
      <c r="B869" s="2">
        <v>1089.2</v>
      </c>
      <c r="C869" s="3">
        <v>1092.6500000000001</v>
      </c>
      <c r="D869" s="4">
        <v>1079.0999999999999</v>
      </c>
      <c r="E869" s="5">
        <v>1085.3499999999999</v>
      </c>
      <c r="F869" s="6" t="str">
        <f t="shared" si="13"/>
        <v>DECREASE</v>
      </c>
    </row>
    <row r="870" spans="1:6" x14ac:dyDescent="0.25">
      <c r="A870" s="1">
        <v>41395</v>
      </c>
      <c r="B870" s="2">
        <v>1085.6500000000001</v>
      </c>
      <c r="C870" s="3">
        <v>1109.75</v>
      </c>
      <c r="D870" s="4">
        <v>1084.3499999999999</v>
      </c>
      <c r="E870" s="5">
        <v>1106.6500000000001</v>
      </c>
      <c r="F870" s="6" t="str">
        <f t="shared" si="13"/>
        <v>INCREASE</v>
      </c>
    </row>
    <row r="871" spans="1:6" x14ac:dyDescent="0.25">
      <c r="A871" s="1">
        <v>41396</v>
      </c>
      <c r="B871" s="2">
        <v>1106.8</v>
      </c>
      <c r="C871" s="3">
        <v>1118.9000000000001</v>
      </c>
      <c r="D871" s="4">
        <v>1106.8</v>
      </c>
      <c r="E871" s="5">
        <v>1116.3499999999999</v>
      </c>
      <c r="F871" s="6" t="str">
        <f t="shared" si="13"/>
        <v>INCREASE</v>
      </c>
    </row>
    <row r="872" spans="1:6" x14ac:dyDescent="0.25">
      <c r="A872" s="1">
        <v>41397</v>
      </c>
      <c r="B872" s="2">
        <v>1117.45</v>
      </c>
      <c r="C872" s="3">
        <v>1126.8</v>
      </c>
      <c r="D872" s="4">
        <v>1109.3499999999999</v>
      </c>
      <c r="E872" s="5">
        <v>1125.55</v>
      </c>
      <c r="F872" s="6" t="str">
        <f t="shared" si="13"/>
        <v>INCREASE</v>
      </c>
    </row>
    <row r="873" spans="1:6" x14ac:dyDescent="0.25">
      <c r="A873" s="1">
        <v>41400</v>
      </c>
      <c r="B873" s="2">
        <v>1125.5999999999999</v>
      </c>
      <c r="C873" s="3">
        <v>1141.3</v>
      </c>
      <c r="D873" s="4">
        <v>1125.5</v>
      </c>
      <c r="E873" s="5">
        <v>1134.1500000000001</v>
      </c>
      <c r="F873" s="6" t="str">
        <f t="shared" si="13"/>
        <v>INCREASE</v>
      </c>
    </row>
    <row r="874" spans="1:6" x14ac:dyDescent="0.25">
      <c r="A874" s="1">
        <v>41401</v>
      </c>
      <c r="B874" s="2">
        <v>1133.95</v>
      </c>
      <c r="C874" s="3">
        <v>1139</v>
      </c>
      <c r="D874" s="4">
        <v>1125.75</v>
      </c>
      <c r="E874" s="5">
        <v>1130.7</v>
      </c>
      <c r="F874" s="6" t="str">
        <f t="shared" si="13"/>
        <v>DECREASE</v>
      </c>
    </row>
    <row r="875" spans="1:6" x14ac:dyDescent="0.25">
      <c r="A875" s="1">
        <v>41402</v>
      </c>
      <c r="B875" s="2">
        <v>1131.55</v>
      </c>
      <c r="C875" s="3">
        <v>1145.4000000000001</v>
      </c>
      <c r="D875" s="4">
        <v>1130.2</v>
      </c>
      <c r="E875" s="5">
        <v>1133.8</v>
      </c>
      <c r="F875" s="6" t="str">
        <f t="shared" si="13"/>
        <v>INCREASE</v>
      </c>
    </row>
    <row r="876" spans="1:6" x14ac:dyDescent="0.25">
      <c r="A876" s="1">
        <v>41403</v>
      </c>
      <c r="B876" s="2">
        <v>1133.8</v>
      </c>
      <c r="C876" s="3">
        <v>1150.75</v>
      </c>
      <c r="D876" s="4">
        <v>1126.3499999999999</v>
      </c>
      <c r="E876" s="5">
        <v>1144.6500000000001</v>
      </c>
      <c r="F876" s="6" t="str">
        <f t="shared" si="13"/>
        <v>INCREASE</v>
      </c>
    </row>
    <row r="877" spans="1:6" x14ac:dyDescent="0.25">
      <c r="A877" s="1">
        <v>41404</v>
      </c>
      <c r="B877" s="2">
        <v>1145.5999999999999</v>
      </c>
      <c r="C877" s="3">
        <v>1148.8499999999999</v>
      </c>
      <c r="D877" s="4">
        <v>1134</v>
      </c>
      <c r="E877" s="5">
        <v>1138.45</v>
      </c>
      <c r="F877" s="6" t="str">
        <f t="shared" si="13"/>
        <v>DECREASE</v>
      </c>
    </row>
    <row r="878" spans="1:6" x14ac:dyDescent="0.25">
      <c r="A878" s="1">
        <v>41407</v>
      </c>
      <c r="B878" s="2">
        <v>1138.9000000000001</v>
      </c>
      <c r="C878" s="3">
        <v>1145.75</v>
      </c>
      <c r="D878" s="4">
        <v>1134.5999999999999</v>
      </c>
      <c r="E878" s="5">
        <v>1140.55</v>
      </c>
      <c r="F878" s="6" t="str">
        <f t="shared" si="13"/>
        <v>INCREASE</v>
      </c>
    </row>
    <row r="879" spans="1:6" x14ac:dyDescent="0.25">
      <c r="A879" s="1">
        <v>41408</v>
      </c>
      <c r="B879" s="2">
        <v>1141.45</v>
      </c>
      <c r="C879" s="3">
        <v>1153.1500000000001</v>
      </c>
      <c r="D879" s="4">
        <v>1141.3</v>
      </c>
      <c r="E879" s="5">
        <v>1145.9000000000001</v>
      </c>
      <c r="F879" s="6" t="str">
        <f t="shared" si="13"/>
        <v>INCREASE</v>
      </c>
    </row>
    <row r="880" spans="1:6" x14ac:dyDescent="0.25">
      <c r="A880" s="1">
        <v>41409</v>
      </c>
      <c r="B880" s="2">
        <v>1146.3499999999999</v>
      </c>
      <c r="C880" s="3">
        <v>1155.3</v>
      </c>
      <c r="D880" s="4">
        <v>1137.1500000000001</v>
      </c>
      <c r="E880" s="5">
        <v>1141.05</v>
      </c>
      <c r="F880" s="6" t="str">
        <f t="shared" si="13"/>
        <v>DECREASE</v>
      </c>
    </row>
    <row r="881" spans="1:6" x14ac:dyDescent="0.25">
      <c r="A881" s="1">
        <v>41410</v>
      </c>
      <c r="B881" s="2">
        <v>1146</v>
      </c>
      <c r="C881" s="3">
        <v>1163.5999999999999</v>
      </c>
      <c r="D881" s="4">
        <v>1146</v>
      </c>
      <c r="E881" s="5">
        <v>1162.3499999999999</v>
      </c>
      <c r="F881" s="6" t="str">
        <f t="shared" si="13"/>
        <v>INCREASE</v>
      </c>
    </row>
    <row r="882" spans="1:6" x14ac:dyDescent="0.25">
      <c r="A882" s="1">
        <v>41411</v>
      </c>
      <c r="B882" s="2">
        <v>1162.3</v>
      </c>
      <c r="C882" s="3">
        <v>1170.75</v>
      </c>
      <c r="D882" s="4">
        <v>1157.45</v>
      </c>
      <c r="E882" s="5">
        <v>1161.6500000000001</v>
      </c>
      <c r="F882" s="6" t="str">
        <f t="shared" si="13"/>
        <v>DECREASE</v>
      </c>
    </row>
    <row r="883" spans="1:6" x14ac:dyDescent="0.25">
      <c r="A883" s="1">
        <v>41414</v>
      </c>
      <c r="B883" s="2">
        <v>1161.2</v>
      </c>
      <c r="C883" s="3">
        <v>1173.95</v>
      </c>
      <c r="D883" s="4">
        <v>1161.2</v>
      </c>
      <c r="E883" s="5">
        <v>1171.5</v>
      </c>
      <c r="F883" s="6" t="str">
        <f t="shared" si="13"/>
        <v>INCREASE</v>
      </c>
    </row>
    <row r="884" spans="1:6" x14ac:dyDescent="0.25">
      <c r="A884" s="1">
        <v>41415</v>
      </c>
      <c r="B884" s="2">
        <v>1171.5</v>
      </c>
      <c r="C884" s="3">
        <v>1175.55</v>
      </c>
      <c r="D884" s="4">
        <v>1148.8</v>
      </c>
      <c r="E884" s="5">
        <v>1159.8499999999999</v>
      </c>
      <c r="F884" s="6" t="str">
        <f t="shared" si="13"/>
        <v>DECREASE</v>
      </c>
    </row>
    <row r="885" spans="1:6" x14ac:dyDescent="0.25">
      <c r="A885" s="1">
        <v>41416</v>
      </c>
      <c r="B885" s="2">
        <v>1158.7</v>
      </c>
      <c r="C885" s="3">
        <v>1170.45</v>
      </c>
      <c r="D885" s="4">
        <v>1148.5999999999999</v>
      </c>
      <c r="E885" s="5">
        <v>1168.75</v>
      </c>
      <c r="F885" s="6" t="str">
        <f t="shared" si="13"/>
        <v>INCREASE</v>
      </c>
    </row>
    <row r="886" spans="1:6" x14ac:dyDescent="0.25">
      <c r="A886" s="1">
        <v>41417</v>
      </c>
      <c r="B886" s="2">
        <v>1168.8499999999999</v>
      </c>
      <c r="C886" s="3">
        <v>1175.95</v>
      </c>
      <c r="D886" s="4">
        <v>1145.6500000000001</v>
      </c>
      <c r="E886" s="5">
        <v>1152</v>
      </c>
      <c r="F886" s="6" t="str">
        <f t="shared" si="13"/>
        <v>DECREASE</v>
      </c>
    </row>
    <row r="887" spans="1:6" x14ac:dyDescent="0.25">
      <c r="A887" s="1">
        <v>41418</v>
      </c>
      <c r="B887" s="2">
        <v>1151.8499999999999</v>
      </c>
      <c r="C887" s="3">
        <v>1162.5999999999999</v>
      </c>
      <c r="D887" s="4">
        <v>1130.45</v>
      </c>
      <c r="E887" s="5">
        <v>1140</v>
      </c>
      <c r="F887" s="6" t="str">
        <f t="shared" si="13"/>
        <v>DECREASE</v>
      </c>
    </row>
    <row r="888" spans="1:6" x14ac:dyDescent="0.25">
      <c r="A888" s="1">
        <v>41421</v>
      </c>
      <c r="B888" s="2">
        <v>1140</v>
      </c>
      <c r="C888" s="3">
        <v>1146.4000000000001</v>
      </c>
      <c r="D888" s="4">
        <v>1112.55</v>
      </c>
      <c r="E888" s="5">
        <v>1115.8</v>
      </c>
      <c r="F888" s="6" t="str">
        <f t="shared" si="13"/>
        <v>DECREASE</v>
      </c>
    </row>
    <row r="889" spans="1:6" x14ac:dyDescent="0.25">
      <c r="A889" s="1">
        <v>41422</v>
      </c>
      <c r="B889" s="2">
        <v>1115.3499999999999</v>
      </c>
      <c r="C889" s="3">
        <v>1118.25</v>
      </c>
      <c r="D889" s="4">
        <v>1089.3</v>
      </c>
      <c r="E889" s="5">
        <v>1109.2</v>
      </c>
      <c r="F889" s="6" t="str">
        <f t="shared" si="13"/>
        <v>DECREASE</v>
      </c>
    </row>
    <row r="890" spans="1:6" x14ac:dyDescent="0.25">
      <c r="A890" s="1">
        <v>41423</v>
      </c>
      <c r="B890" s="2">
        <v>1109.5999999999999</v>
      </c>
      <c r="C890" s="3">
        <v>1124.7</v>
      </c>
      <c r="D890" s="4">
        <v>1109.5999999999999</v>
      </c>
      <c r="E890" s="5">
        <v>1119.05</v>
      </c>
      <c r="F890" s="6" t="str">
        <f t="shared" si="13"/>
        <v>INCREASE</v>
      </c>
    </row>
    <row r="891" spans="1:6" x14ac:dyDescent="0.25">
      <c r="A891" s="1">
        <v>41424</v>
      </c>
      <c r="B891" s="2">
        <v>1119.95</v>
      </c>
      <c r="C891" s="3">
        <v>1144.3499999999999</v>
      </c>
      <c r="D891" s="4">
        <v>1118.55</v>
      </c>
      <c r="E891" s="5">
        <v>1139.45</v>
      </c>
      <c r="F891" s="6" t="str">
        <f t="shared" si="13"/>
        <v>INCREASE</v>
      </c>
    </row>
    <row r="892" spans="1:6" x14ac:dyDescent="0.25">
      <c r="A892" s="1">
        <v>41425</v>
      </c>
      <c r="B892" s="2">
        <v>1135.5</v>
      </c>
      <c r="C892" s="3">
        <v>1164.7</v>
      </c>
      <c r="D892" s="4">
        <v>1135.05</v>
      </c>
      <c r="E892" s="5">
        <v>1162.75</v>
      </c>
      <c r="F892" s="6" t="str">
        <f t="shared" si="13"/>
        <v>INCREASE</v>
      </c>
    </row>
    <row r="893" spans="1:6" x14ac:dyDescent="0.25">
      <c r="A893" s="1">
        <v>41428</v>
      </c>
      <c r="B893" s="2">
        <v>1163.25</v>
      </c>
      <c r="C893" s="3">
        <v>1180.5999999999999</v>
      </c>
      <c r="D893" s="4">
        <v>1163.25</v>
      </c>
      <c r="E893" s="5">
        <v>1169.2</v>
      </c>
      <c r="F893" s="6" t="str">
        <f t="shared" si="13"/>
        <v>INCREASE</v>
      </c>
    </row>
    <row r="894" spans="1:6" x14ac:dyDescent="0.25">
      <c r="A894" s="1">
        <v>41429</v>
      </c>
      <c r="B894" s="2">
        <v>1169.25</v>
      </c>
      <c r="C894" s="3">
        <v>1177.25</v>
      </c>
      <c r="D894" s="4">
        <v>1154.8</v>
      </c>
      <c r="E894" s="5">
        <v>1174.75</v>
      </c>
      <c r="F894" s="6" t="str">
        <f t="shared" si="13"/>
        <v>INCREASE</v>
      </c>
    </row>
    <row r="895" spans="1:6" x14ac:dyDescent="0.25">
      <c r="A895" s="1">
        <v>41430</v>
      </c>
      <c r="B895" s="2">
        <v>1175.3</v>
      </c>
      <c r="C895" s="3">
        <v>1187.7</v>
      </c>
      <c r="D895" s="4">
        <v>1168.45</v>
      </c>
      <c r="E895" s="5">
        <v>1183</v>
      </c>
      <c r="F895" s="6" t="str">
        <f t="shared" si="13"/>
        <v>INCREASE</v>
      </c>
    </row>
    <row r="896" spans="1:6" x14ac:dyDescent="0.25">
      <c r="A896" s="1">
        <v>41431</v>
      </c>
      <c r="B896" s="2">
        <v>1183.3</v>
      </c>
      <c r="C896" s="3">
        <v>1198.5</v>
      </c>
      <c r="D896" s="4">
        <v>1181.9000000000001</v>
      </c>
      <c r="E896" s="5">
        <v>1185.8499999999999</v>
      </c>
      <c r="F896" s="6" t="str">
        <f t="shared" si="13"/>
        <v>INCREASE</v>
      </c>
    </row>
    <row r="897" spans="1:6" x14ac:dyDescent="0.25">
      <c r="A897" s="1">
        <v>41432</v>
      </c>
      <c r="B897" s="2">
        <v>1185.8</v>
      </c>
      <c r="C897" s="3">
        <v>1198.8</v>
      </c>
      <c r="D897" s="4">
        <v>1180.3</v>
      </c>
      <c r="E897" s="5">
        <v>1195.75</v>
      </c>
      <c r="F897" s="6" t="str">
        <f t="shared" si="13"/>
        <v>INCREASE</v>
      </c>
    </row>
    <row r="898" spans="1:6" x14ac:dyDescent="0.25">
      <c r="A898" s="1">
        <v>41435</v>
      </c>
      <c r="B898" s="2">
        <v>1196.05</v>
      </c>
      <c r="C898" s="3">
        <v>1206.0999999999999</v>
      </c>
      <c r="D898" s="4">
        <v>1185.95</v>
      </c>
      <c r="E898" s="5">
        <v>1203.5999999999999</v>
      </c>
      <c r="F898" s="6" t="str">
        <f t="shared" si="13"/>
        <v>INCREASE</v>
      </c>
    </row>
    <row r="899" spans="1:6" x14ac:dyDescent="0.25">
      <c r="A899" s="1">
        <v>41436</v>
      </c>
      <c r="B899" s="2">
        <v>1203.9000000000001</v>
      </c>
      <c r="C899" s="3">
        <v>1218.5</v>
      </c>
      <c r="D899" s="4">
        <v>1181</v>
      </c>
      <c r="E899" s="5">
        <v>1184.45</v>
      </c>
      <c r="F899" s="6" t="str">
        <f t="shared" ref="F899:F962" si="14">IF(E899&gt;=E898,"INCREASE","DECREASE")</f>
        <v>DECREASE</v>
      </c>
    </row>
    <row r="900" spans="1:6" x14ac:dyDescent="0.25">
      <c r="A900" s="1">
        <v>41437</v>
      </c>
      <c r="B900" s="2">
        <v>1184.0999999999999</v>
      </c>
      <c r="C900" s="3">
        <v>1191.05</v>
      </c>
      <c r="D900" s="4">
        <v>1164.75</v>
      </c>
      <c r="E900" s="5">
        <v>1171.05</v>
      </c>
      <c r="F900" s="6" t="str">
        <f t="shared" si="14"/>
        <v>DECREASE</v>
      </c>
    </row>
    <row r="901" spans="1:6" x14ac:dyDescent="0.25">
      <c r="A901" s="1">
        <v>41438</v>
      </c>
      <c r="B901" s="2">
        <v>1170.75</v>
      </c>
      <c r="C901" s="3">
        <v>1199.7</v>
      </c>
      <c r="D901" s="4">
        <v>1170.75</v>
      </c>
      <c r="E901" s="5">
        <v>1196.95</v>
      </c>
      <c r="F901" s="6" t="str">
        <f t="shared" si="14"/>
        <v>INCREASE</v>
      </c>
    </row>
    <row r="902" spans="1:6" x14ac:dyDescent="0.25">
      <c r="A902" s="1">
        <v>41439</v>
      </c>
      <c r="B902" s="2">
        <v>1199.7</v>
      </c>
      <c r="C902" s="3">
        <v>1224.5</v>
      </c>
      <c r="D902" s="4">
        <v>1199.7</v>
      </c>
      <c r="E902" s="5">
        <v>1222.6500000000001</v>
      </c>
      <c r="F902" s="6" t="str">
        <f t="shared" si="14"/>
        <v>INCREASE</v>
      </c>
    </row>
    <row r="903" spans="1:6" x14ac:dyDescent="0.25">
      <c r="A903" s="1">
        <v>41442</v>
      </c>
      <c r="B903" s="2">
        <v>1222.5999999999999</v>
      </c>
      <c r="C903" s="3">
        <v>1240.3499999999999</v>
      </c>
      <c r="D903" s="4">
        <v>1215.75</v>
      </c>
      <c r="E903" s="5">
        <v>1232.8499999999999</v>
      </c>
      <c r="F903" s="6" t="str">
        <f t="shared" si="14"/>
        <v>INCREASE</v>
      </c>
    </row>
    <row r="904" spans="1:6" x14ac:dyDescent="0.25">
      <c r="A904" s="1">
        <v>41443</v>
      </c>
      <c r="B904" s="2">
        <v>1233.95</v>
      </c>
      <c r="C904" s="3">
        <v>1249.3499999999999</v>
      </c>
      <c r="D904" s="4">
        <v>1229.8</v>
      </c>
      <c r="E904" s="5">
        <v>1234.75</v>
      </c>
      <c r="F904" s="6" t="str">
        <f t="shared" si="14"/>
        <v>INCREASE</v>
      </c>
    </row>
    <row r="905" spans="1:6" x14ac:dyDescent="0.25">
      <c r="A905" s="1">
        <v>41444</v>
      </c>
      <c r="B905" s="2">
        <v>1235.3499999999999</v>
      </c>
      <c r="C905" s="3">
        <v>1249.3499999999999</v>
      </c>
      <c r="D905" s="4">
        <v>1229.3</v>
      </c>
      <c r="E905" s="5">
        <v>1246.9000000000001</v>
      </c>
      <c r="F905" s="6" t="str">
        <f t="shared" si="14"/>
        <v>INCREASE</v>
      </c>
    </row>
    <row r="906" spans="1:6" x14ac:dyDescent="0.25">
      <c r="A906" s="1">
        <v>41445</v>
      </c>
      <c r="B906" s="2">
        <v>1247</v>
      </c>
      <c r="C906" s="3">
        <v>1260.3499999999999</v>
      </c>
      <c r="D906" s="4">
        <v>1243.4000000000001</v>
      </c>
      <c r="E906" s="5">
        <v>1247.75</v>
      </c>
      <c r="F906" s="6" t="str">
        <f t="shared" si="14"/>
        <v>INCREASE</v>
      </c>
    </row>
    <row r="907" spans="1:6" x14ac:dyDescent="0.25">
      <c r="A907" s="1">
        <v>41446</v>
      </c>
      <c r="B907" s="2">
        <v>1247.9000000000001</v>
      </c>
      <c r="C907" s="3">
        <v>1285.7</v>
      </c>
      <c r="D907" s="4">
        <v>1247.9000000000001</v>
      </c>
      <c r="E907" s="5">
        <v>1281.4000000000001</v>
      </c>
      <c r="F907" s="6" t="str">
        <f t="shared" si="14"/>
        <v>INCREASE</v>
      </c>
    </row>
    <row r="908" spans="1:6" x14ac:dyDescent="0.25">
      <c r="A908" s="1">
        <v>41449</v>
      </c>
      <c r="B908" s="2">
        <v>1286.05</v>
      </c>
      <c r="C908" s="3">
        <v>1307.5999999999999</v>
      </c>
      <c r="D908" s="4">
        <v>1268.0999999999999</v>
      </c>
      <c r="E908" s="5">
        <v>1277.7</v>
      </c>
      <c r="F908" s="6" t="str">
        <f t="shared" si="14"/>
        <v>DECREASE</v>
      </c>
    </row>
    <row r="909" spans="1:6" x14ac:dyDescent="0.25">
      <c r="A909" s="1">
        <v>41450</v>
      </c>
      <c r="B909" s="2">
        <v>1280.8</v>
      </c>
      <c r="C909" s="3">
        <v>1292.95</v>
      </c>
      <c r="D909" s="4">
        <v>1280.8</v>
      </c>
      <c r="E909" s="5">
        <v>1287.4000000000001</v>
      </c>
      <c r="F909" s="6" t="str">
        <f t="shared" si="14"/>
        <v>INCREASE</v>
      </c>
    </row>
    <row r="910" spans="1:6" x14ac:dyDescent="0.25">
      <c r="A910" s="1">
        <v>41451</v>
      </c>
      <c r="B910" s="2">
        <v>1288.2</v>
      </c>
      <c r="C910" s="3">
        <v>1304.1500000000001</v>
      </c>
      <c r="D910" s="4">
        <v>1287</v>
      </c>
      <c r="E910" s="5">
        <v>1300.95</v>
      </c>
      <c r="F910" s="6" t="str">
        <f t="shared" si="14"/>
        <v>INCREASE</v>
      </c>
    </row>
    <row r="911" spans="1:6" x14ac:dyDescent="0.25">
      <c r="A911" s="1">
        <v>41452</v>
      </c>
      <c r="B911" s="2">
        <v>1301.5</v>
      </c>
      <c r="C911" s="3">
        <v>1319.45</v>
      </c>
      <c r="D911" s="4">
        <v>1298.8</v>
      </c>
      <c r="E911" s="5">
        <v>1311.15</v>
      </c>
      <c r="F911" s="6" t="str">
        <f t="shared" si="14"/>
        <v>INCREASE</v>
      </c>
    </row>
    <row r="912" spans="1:6" x14ac:dyDescent="0.25">
      <c r="A912" s="1">
        <v>41453</v>
      </c>
      <c r="B912" s="2">
        <v>1311.95</v>
      </c>
      <c r="C912" s="3">
        <v>1332.55</v>
      </c>
      <c r="D912" s="4">
        <v>1245.8499999999999</v>
      </c>
      <c r="E912" s="5">
        <v>1271.0999999999999</v>
      </c>
      <c r="F912" s="6" t="str">
        <f t="shared" si="14"/>
        <v>DECREASE</v>
      </c>
    </row>
    <row r="913" spans="1:6" x14ac:dyDescent="0.25">
      <c r="A913" s="1">
        <v>41456</v>
      </c>
      <c r="B913" s="2">
        <v>1270.2</v>
      </c>
      <c r="C913" s="3">
        <v>1322.95</v>
      </c>
      <c r="D913" s="4">
        <v>1269.5</v>
      </c>
      <c r="E913" s="5">
        <v>1318.2</v>
      </c>
      <c r="F913" s="6" t="str">
        <f t="shared" si="14"/>
        <v>INCREASE</v>
      </c>
    </row>
    <row r="914" spans="1:6" x14ac:dyDescent="0.25">
      <c r="A914" s="1">
        <v>41457</v>
      </c>
      <c r="B914" s="2">
        <v>1318.75</v>
      </c>
      <c r="C914" s="3">
        <v>1346.3</v>
      </c>
      <c r="D914" s="4">
        <v>1318.75</v>
      </c>
      <c r="E914" s="5">
        <v>1340.3</v>
      </c>
      <c r="F914" s="6" t="str">
        <f t="shared" si="14"/>
        <v>INCREASE</v>
      </c>
    </row>
    <row r="915" spans="1:6" x14ac:dyDescent="0.25">
      <c r="A915" s="1">
        <v>41458</v>
      </c>
      <c r="B915" s="2">
        <v>1340.2</v>
      </c>
      <c r="C915" s="3">
        <v>1349</v>
      </c>
      <c r="D915" s="4">
        <v>1328.35</v>
      </c>
      <c r="E915" s="5">
        <v>1341.05</v>
      </c>
      <c r="F915" s="6" t="str">
        <f t="shared" si="14"/>
        <v>INCREASE</v>
      </c>
    </row>
    <row r="916" spans="1:6" x14ac:dyDescent="0.25">
      <c r="A916" s="1">
        <v>41459</v>
      </c>
      <c r="B916" s="2">
        <v>1341.2</v>
      </c>
      <c r="C916" s="3">
        <v>1365.8</v>
      </c>
      <c r="D916" s="4">
        <v>1340.8</v>
      </c>
      <c r="E916" s="5">
        <v>1356.55</v>
      </c>
      <c r="F916" s="6" t="str">
        <f t="shared" si="14"/>
        <v>INCREASE</v>
      </c>
    </row>
    <row r="917" spans="1:6" x14ac:dyDescent="0.25">
      <c r="A917" s="1">
        <v>41460</v>
      </c>
      <c r="B917" s="2">
        <v>1356.7</v>
      </c>
      <c r="C917" s="3">
        <v>1379.4</v>
      </c>
      <c r="D917" s="4">
        <v>1356.65</v>
      </c>
      <c r="E917" s="5">
        <v>1375.95</v>
      </c>
      <c r="F917" s="6" t="str">
        <f t="shared" si="14"/>
        <v>INCREASE</v>
      </c>
    </row>
    <row r="918" spans="1:6" x14ac:dyDescent="0.25">
      <c r="A918" s="1">
        <v>41463</v>
      </c>
      <c r="B918" s="2">
        <v>1375.95</v>
      </c>
      <c r="C918" s="3">
        <v>1388.95</v>
      </c>
      <c r="D918" s="4">
        <v>1366.9</v>
      </c>
      <c r="E918" s="5">
        <v>1385.45</v>
      </c>
      <c r="F918" s="6" t="str">
        <f t="shared" si="14"/>
        <v>INCREASE</v>
      </c>
    </row>
    <row r="919" spans="1:6" x14ac:dyDescent="0.25">
      <c r="A919" s="1">
        <v>41464</v>
      </c>
      <c r="B919" s="2">
        <v>1387.2</v>
      </c>
      <c r="C919" s="3">
        <v>1394.95</v>
      </c>
      <c r="D919" s="4">
        <v>1353.6</v>
      </c>
      <c r="E919" s="5">
        <v>1359.35</v>
      </c>
      <c r="F919" s="6" t="str">
        <f t="shared" si="14"/>
        <v>DECREASE</v>
      </c>
    </row>
    <row r="920" spans="1:6" x14ac:dyDescent="0.25">
      <c r="A920" s="1">
        <v>41465</v>
      </c>
      <c r="B920" s="2">
        <v>1358.9</v>
      </c>
      <c r="C920" s="3">
        <v>1382.6</v>
      </c>
      <c r="D920" s="4">
        <v>1355.8</v>
      </c>
      <c r="E920" s="5">
        <v>1372.7</v>
      </c>
      <c r="F920" s="6" t="str">
        <f t="shared" si="14"/>
        <v>INCREASE</v>
      </c>
    </row>
    <row r="921" spans="1:6" x14ac:dyDescent="0.25">
      <c r="A921" s="1">
        <v>41466</v>
      </c>
      <c r="B921" s="2">
        <v>1373</v>
      </c>
      <c r="C921" s="3">
        <v>1400.9</v>
      </c>
      <c r="D921" s="4">
        <v>1372.75</v>
      </c>
      <c r="E921" s="5">
        <v>1398.4</v>
      </c>
      <c r="F921" s="6" t="str">
        <f t="shared" si="14"/>
        <v>INCREASE</v>
      </c>
    </row>
    <row r="922" spans="1:6" x14ac:dyDescent="0.25">
      <c r="A922" s="1">
        <v>41467</v>
      </c>
      <c r="B922" s="2">
        <v>1398.4</v>
      </c>
      <c r="C922" s="3">
        <v>1420.25</v>
      </c>
      <c r="D922" s="4">
        <v>1398.35</v>
      </c>
      <c r="E922" s="5">
        <v>1417.35</v>
      </c>
      <c r="F922" s="6" t="str">
        <f t="shared" si="14"/>
        <v>INCREASE</v>
      </c>
    </row>
    <row r="923" spans="1:6" x14ac:dyDescent="0.25">
      <c r="A923" s="1">
        <v>41470</v>
      </c>
      <c r="B923" s="2">
        <v>1417.8</v>
      </c>
      <c r="C923" s="3">
        <v>1430.7</v>
      </c>
      <c r="D923" s="4">
        <v>1397.65</v>
      </c>
      <c r="E923" s="5">
        <v>1407.05</v>
      </c>
      <c r="F923" s="6" t="str">
        <f t="shared" si="14"/>
        <v>DECREASE</v>
      </c>
    </row>
    <row r="924" spans="1:6" x14ac:dyDescent="0.25">
      <c r="A924" s="1">
        <v>41471</v>
      </c>
      <c r="B924" s="2">
        <v>1407</v>
      </c>
      <c r="C924" s="3">
        <v>1414.1</v>
      </c>
      <c r="D924" s="4">
        <v>1389.65</v>
      </c>
      <c r="E924" s="5">
        <v>1409.55</v>
      </c>
      <c r="F924" s="6" t="str">
        <f t="shared" si="14"/>
        <v>INCREASE</v>
      </c>
    </row>
    <row r="925" spans="1:6" x14ac:dyDescent="0.25">
      <c r="A925" s="1">
        <v>41472</v>
      </c>
      <c r="B925" s="2">
        <v>1409.65</v>
      </c>
      <c r="C925" s="3">
        <v>1422.4</v>
      </c>
      <c r="D925" s="4">
        <v>1399.6</v>
      </c>
      <c r="E925" s="5">
        <v>1403.15</v>
      </c>
      <c r="F925" s="6" t="str">
        <f t="shared" si="14"/>
        <v>DECREASE</v>
      </c>
    </row>
    <row r="926" spans="1:6" x14ac:dyDescent="0.25">
      <c r="A926" s="1">
        <v>41473</v>
      </c>
      <c r="B926" s="2">
        <v>1405.55</v>
      </c>
      <c r="C926" s="3">
        <v>1415.65</v>
      </c>
      <c r="D926" s="4">
        <v>1367.15</v>
      </c>
      <c r="E926" s="5">
        <v>1372.1</v>
      </c>
      <c r="F926" s="6" t="str">
        <f t="shared" si="14"/>
        <v>DECREASE</v>
      </c>
    </row>
    <row r="927" spans="1:6" x14ac:dyDescent="0.25">
      <c r="A927" s="1">
        <v>41474</v>
      </c>
      <c r="B927" s="2">
        <v>1371.75</v>
      </c>
      <c r="C927" s="3">
        <v>1371.85</v>
      </c>
      <c r="D927" s="4">
        <v>1322.65</v>
      </c>
      <c r="E927" s="5">
        <v>1329.25</v>
      </c>
      <c r="F927" s="6" t="str">
        <f t="shared" si="14"/>
        <v>DECREASE</v>
      </c>
    </row>
    <row r="928" spans="1:6" x14ac:dyDescent="0.25">
      <c r="A928" s="1">
        <v>41477</v>
      </c>
      <c r="B928" s="2">
        <v>1330.15</v>
      </c>
      <c r="C928" s="3">
        <v>1362.1</v>
      </c>
      <c r="D928" s="4">
        <v>1299.5</v>
      </c>
      <c r="E928" s="5">
        <v>1357.95</v>
      </c>
      <c r="F928" s="6" t="str">
        <f t="shared" si="14"/>
        <v>INCREASE</v>
      </c>
    </row>
    <row r="929" spans="1:6" x14ac:dyDescent="0.25">
      <c r="A929" s="1">
        <v>41478</v>
      </c>
      <c r="B929" s="2">
        <v>1357.95</v>
      </c>
      <c r="C929" s="3">
        <v>1377.45</v>
      </c>
      <c r="D929" s="4">
        <v>1332.2</v>
      </c>
      <c r="E929" s="5">
        <v>1341.6</v>
      </c>
      <c r="F929" s="6" t="str">
        <f t="shared" si="14"/>
        <v>DECREASE</v>
      </c>
    </row>
    <row r="930" spans="1:6" x14ac:dyDescent="0.25">
      <c r="A930" s="1">
        <v>41479</v>
      </c>
      <c r="B930" s="2">
        <v>1341.45</v>
      </c>
      <c r="C930" s="3">
        <v>1342.6</v>
      </c>
      <c r="D930" s="4">
        <v>1299.25</v>
      </c>
      <c r="E930" s="5">
        <v>1302.3499999999999</v>
      </c>
      <c r="F930" s="6" t="str">
        <f t="shared" si="14"/>
        <v>DECREASE</v>
      </c>
    </row>
    <row r="931" spans="1:6" x14ac:dyDescent="0.25">
      <c r="A931" s="1">
        <v>41480</v>
      </c>
      <c r="B931" s="2">
        <v>1303.2</v>
      </c>
      <c r="C931" s="3">
        <v>1331.05</v>
      </c>
      <c r="D931" s="4">
        <v>1285.25</v>
      </c>
      <c r="E931" s="5">
        <v>1322.15</v>
      </c>
      <c r="F931" s="6" t="str">
        <f t="shared" si="14"/>
        <v>INCREASE</v>
      </c>
    </row>
    <row r="932" spans="1:6" x14ac:dyDescent="0.25">
      <c r="A932" s="1">
        <v>41481</v>
      </c>
      <c r="B932" s="2">
        <v>1319.25</v>
      </c>
      <c r="C932" s="3">
        <v>1333.55</v>
      </c>
      <c r="D932" s="4">
        <v>1300.25</v>
      </c>
      <c r="E932" s="5">
        <v>1302.9000000000001</v>
      </c>
      <c r="F932" s="6" t="str">
        <f t="shared" si="14"/>
        <v>DECREASE</v>
      </c>
    </row>
    <row r="933" spans="1:6" x14ac:dyDescent="0.25">
      <c r="A933" s="1">
        <v>41484</v>
      </c>
      <c r="B933" s="2">
        <v>1302.8499999999999</v>
      </c>
      <c r="C933" s="3">
        <v>1333.7</v>
      </c>
      <c r="D933" s="4">
        <v>1290.55</v>
      </c>
      <c r="E933" s="5">
        <v>1328.2</v>
      </c>
      <c r="F933" s="6" t="str">
        <f t="shared" si="14"/>
        <v>INCREASE</v>
      </c>
    </row>
    <row r="934" spans="1:6" x14ac:dyDescent="0.25">
      <c r="A934" s="1">
        <v>41485</v>
      </c>
      <c r="B934" s="2">
        <v>1324.85</v>
      </c>
      <c r="C934" s="3">
        <v>1373.9</v>
      </c>
      <c r="D934" s="4">
        <v>1322.65</v>
      </c>
      <c r="E934" s="5">
        <v>1372.05</v>
      </c>
      <c r="F934" s="6" t="str">
        <f t="shared" si="14"/>
        <v>INCREASE</v>
      </c>
    </row>
    <row r="935" spans="1:6" x14ac:dyDescent="0.25">
      <c r="A935" s="1">
        <v>41486</v>
      </c>
      <c r="B935" s="2">
        <v>1371.45</v>
      </c>
      <c r="C935" s="3">
        <v>1377.25</v>
      </c>
      <c r="D935" s="4">
        <v>1352.8</v>
      </c>
      <c r="E935" s="5">
        <v>1357.2</v>
      </c>
      <c r="F935" s="6" t="str">
        <f t="shared" si="14"/>
        <v>DECREASE</v>
      </c>
    </row>
    <row r="936" spans="1:6" x14ac:dyDescent="0.25">
      <c r="A936" s="1">
        <v>41487</v>
      </c>
      <c r="B936" s="2">
        <v>1357.55</v>
      </c>
      <c r="C936" s="3">
        <v>1389.3</v>
      </c>
      <c r="D936" s="4">
        <v>1357.35</v>
      </c>
      <c r="E936" s="5">
        <v>1386.95</v>
      </c>
      <c r="F936" s="6" t="str">
        <f t="shared" si="14"/>
        <v>INCREASE</v>
      </c>
    </row>
    <row r="937" spans="1:6" x14ac:dyDescent="0.25">
      <c r="A937" s="1">
        <v>41488</v>
      </c>
      <c r="B937" s="2">
        <v>1386.9</v>
      </c>
      <c r="C937" s="3">
        <v>1422.35</v>
      </c>
      <c r="D937" s="4">
        <v>1386.1</v>
      </c>
      <c r="E937" s="5">
        <v>1399.95</v>
      </c>
      <c r="F937" s="6" t="str">
        <f t="shared" si="14"/>
        <v>INCREASE</v>
      </c>
    </row>
    <row r="938" spans="1:6" x14ac:dyDescent="0.25">
      <c r="A938" s="1">
        <v>41491</v>
      </c>
      <c r="B938" s="2">
        <v>1400.7</v>
      </c>
      <c r="C938" s="3">
        <v>1418.1</v>
      </c>
      <c r="D938" s="4">
        <v>1399.8</v>
      </c>
      <c r="E938" s="5">
        <v>1417.1</v>
      </c>
      <c r="F938" s="6" t="str">
        <f t="shared" si="14"/>
        <v>INCREASE</v>
      </c>
    </row>
    <row r="939" spans="1:6" x14ac:dyDescent="0.25">
      <c r="A939" s="1">
        <v>41492</v>
      </c>
      <c r="B939" s="2">
        <v>1416.6</v>
      </c>
      <c r="C939" s="3">
        <v>1430.9</v>
      </c>
      <c r="D939" s="4">
        <v>1407.95</v>
      </c>
      <c r="E939" s="5">
        <v>1420.85</v>
      </c>
      <c r="F939" s="6" t="str">
        <f t="shared" si="14"/>
        <v>INCREASE</v>
      </c>
    </row>
    <row r="940" spans="1:6" x14ac:dyDescent="0.25">
      <c r="A940" s="1">
        <v>41493</v>
      </c>
      <c r="B940" s="2">
        <v>1420.85</v>
      </c>
      <c r="C940" s="3">
        <v>1451.2</v>
      </c>
      <c r="D940" s="4">
        <v>1420.85</v>
      </c>
      <c r="E940" s="5">
        <v>1449.3</v>
      </c>
      <c r="F940" s="6" t="str">
        <f t="shared" si="14"/>
        <v>INCREASE</v>
      </c>
    </row>
    <row r="941" spans="1:6" x14ac:dyDescent="0.25">
      <c r="A941" s="1">
        <v>41494</v>
      </c>
      <c r="B941" s="2">
        <v>1449.45</v>
      </c>
      <c r="C941" s="3">
        <v>1481.05</v>
      </c>
      <c r="D941" s="4">
        <v>1423.75</v>
      </c>
      <c r="E941" s="5">
        <v>1478.9</v>
      </c>
      <c r="F941" s="6" t="str">
        <f t="shared" si="14"/>
        <v>INCREASE</v>
      </c>
    </row>
    <row r="942" spans="1:6" x14ac:dyDescent="0.25">
      <c r="A942" s="1">
        <v>41495</v>
      </c>
      <c r="B942" s="2">
        <v>1478.95</v>
      </c>
      <c r="C942" s="3">
        <v>1498.45</v>
      </c>
      <c r="D942" s="4">
        <v>1467.75</v>
      </c>
      <c r="E942" s="5">
        <v>1477.85</v>
      </c>
      <c r="F942" s="6" t="str">
        <f t="shared" si="14"/>
        <v>DECREASE</v>
      </c>
    </row>
    <row r="943" spans="1:6" x14ac:dyDescent="0.25">
      <c r="A943" s="1">
        <v>41498</v>
      </c>
      <c r="B943" s="2">
        <v>1477.85</v>
      </c>
      <c r="C943" s="3">
        <v>1493.05</v>
      </c>
      <c r="D943" s="4">
        <v>1460.6</v>
      </c>
      <c r="E943" s="5">
        <v>1478.6</v>
      </c>
      <c r="F943" s="6" t="str">
        <f t="shared" si="14"/>
        <v>INCREASE</v>
      </c>
    </row>
    <row r="944" spans="1:6" x14ac:dyDescent="0.25">
      <c r="A944" s="1">
        <v>41499</v>
      </c>
      <c r="B944" s="2">
        <v>1487.85</v>
      </c>
      <c r="C944" s="3">
        <v>1505.05</v>
      </c>
      <c r="D944" s="4">
        <v>1478.4</v>
      </c>
      <c r="E944" s="5">
        <v>1502.1</v>
      </c>
      <c r="F944" s="6" t="str">
        <f t="shared" si="14"/>
        <v>INCREASE</v>
      </c>
    </row>
    <row r="945" spans="1:6" x14ac:dyDescent="0.25">
      <c r="A945" s="1">
        <v>41500</v>
      </c>
      <c r="B945" s="2">
        <v>1507.1</v>
      </c>
      <c r="C945" s="3">
        <v>1527.25</v>
      </c>
      <c r="D945" s="4">
        <v>1505.1</v>
      </c>
      <c r="E945" s="5">
        <v>1523.1</v>
      </c>
      <c r="F945" s="6" t="str">
        <f t="shared" si="14"/>
        <v>INCREASE</v>
      </c>
    </row>
    <row r="946" spans="1:6" x14ac:dyDescent="0.25">
      <c r="A946" s="1">
        <v>41501</v>
      </c>
      <c r="B946" s="2">
        <v>1523.35</v>
      </c>
      <c r="C946" s="3">
        <v>1550.9</v>
      </c>
      <c r="D946" s="4">
        <v>1516.05</v>
      </c>
      <c r="E946" s="5">
        <v>1546.75</v>
      </c>
      <c r="F946" s="6" t="str">
        <f t="shared" si="14"/>
        <v>INCREASE</v>
      </c>
    </row>
    <row r="947" spans="1:6" x14ac:dyDescent="0.25">
      <c r="A947" s="1">
        <v>41502</v>
      </c>
      <c r="B947" s="2">
        <v>1548.7</v>
      </c>
      <c r="C947" s="3">
        <v>1562.85</v>
      </c>
      <c r="D947" s="4">
        <v>1513.75</v>
      </c>
      <c r="E947" s="5">
        <v>1520.8</v>
      </c>
      <c r="F947" s="6" t="str">
        <f t="shared" si="14"/>
        <v>DECREASE</v>
      </c>
    </row>
    <row r="948" spans="1:6" x14ac:dyDescent="0.25">
      <c r="A948" s="1">
        <v>41505</v>
      </c>
      <c r="B948" s="2">
        <v>1521.45</v>
      </c>
      <c r="C948" s="3">
        <v>1543.85</v>
      </c>
      <c r="D948" s="4">
        <v>1503</v>
      </c>
      <c r="E948" s="5">
        <v>1537</v>
      </c>
      <c r="F948" s="6" t="str">
        <f t="shared" si="14"/>
        <v>INCREASE</v>
      </c>
    </row>
    <row r="949" spans="1:6" x14ac:dyDescent="0.25">
      <c r="A949" s="1">
        <v>41506</v>
      </c>
      <c r="B949" s="2">
        <v>1537.3</v>
      </c>
      <c r="C949" s="3">
        <v>1563.4</v>
      </c>
      <c r="D949" s="4">
        <v>1537.3</v>
      </c>
      <c r="E949" s="5">
        <v>1555.7</v>
      </c>
      <c r="F949" s="6" t="str">
        <f t="shared" si="14"/>
        <v>INCREASE</v>
      </c>
    </row>
    <row r="950" spans="1:6" x14ac:dyDescent="0.25">
      <c r="A950" s="1">
        <v>41507</v>
      </c>
      <c r="B950" s="2">
        <v>1565.2</v>
      </c>
      <c r="C950" s="3">
        <v>1574.1</v>
      </c>
      <c r="D950" s="4">
        <v>1552.15</v>
      </c>
      <c r="E950" s="5">
        <v>1569.45</v>
      </c>
      <c r="F950" s="6" t="str">
        <f t="shared" si="14"/>
        <v>INCREASE</v>
      </c>
    </row>
    <row r="951" spans="1:6" x14ac:dyDescent="0.25">
      <c r="A951" s="1">
        <v>41508</v>
      </c>
      <c r="B951" s="2">
        <v>1569.7</v>
      </c>
      <c r="C951" s="3">
        <v>1574.1</v>
      </c>
      <c r="D951" s="4">
        <v>1536.5</v>
      </c>
      <c r="E951" s="5">
        <v>1542.7</v>
      </c>
      <c r="F951" s="6" t="str">
        <f t="shared" si="14"/>
        <v>DECREASE</v>
      </c>
    </row>
    <row r="952" spans="1:6" x14ac:dyDescent="0.25">
      <c r="A952" s="1">
        <v>41509</v>
      </c>
      <c r="B952" s="2">
        <v>1546.2</v>
      </c>
      <c r="C952" s="3">
        <v>1549.65</v>
      </c>
      <c r="D952" s="4">
        <v>1496.95</v>
      </c>
      <c r="E952" s="5">
        <v>1506.5</v>
      </c>
      <c r="F952" s="6" t="str">
        <f t="shared" si="14"/>
        <v>DECREASE</v>
      </c>
    </row>
    <row r="953" spans="1:6" x14ac:dyDescent="0.25">
      <c r="A953" s="1">
        <v>41512</v>
      </c>
      <c r="B953" s="2">
        <v>1506.75</v>
      </c>
      <c r="C953" s="3">
        <v>1522.65</v>
      </c>
      <c r="D953" s="4">
        <v>1483</v>
      </c>
      <c r="E953" s="5">
        <v>1494.1</v>
      </c>
      <c r="F953" s="6" t="str">
        <f t="shared" si="14"/>
        <v>DECREASE</v>
      </c>
    </row>
    <row r="954" spans="1:6" x14ac:dyDescent="0.25">
      <c r="A954" s="1">
        <v>41513</v>
      </c>
      <c r="B954" s="2">
        <v>1494.75</v>
      </c>
      <c r="C954" s="3">
        <v>1503</v>
      </c>
      <c r="D954" s="4">
        <v>1466.25</v>
      </c>
      <c r="E954" s="5">
        <v>1470.45</v>
      </c>
      <c r="F954" s="6" t="str">
        <f t="shared" si="14"/>
        <v>DECREASE</v>
      </c>
    </row>
    <row r="955" spans="1:6" x14ac:dyDescent="0.25">
      <c r="A955" s="1">
        <v>41514</v>
      </c>
      <c r="B955" s="2">
        <v>1485.8</v>
      </c>
      <c r="C955" s="3">
        <v>1512.55</v>
      </c>
      <c r="D955" s="4">
        <v>1434.75</v>
      </c>
      <c r="E955" s="5">
        <v>1506.05</v>
      </c>
      <c r="F955" s="6" t="str">
        <f t="shared" si="14"/>
        <v>INCREASE</v>
      </c>
    </row>
    <row r="956" spans="1:6" x14ac:dyDescent="0.25">
      <c r="A956" s="1">
        <v>41515</v>
      </c>
      <c r="B956" s="2">
        <v>1506.05</v>
      </c>
      <c r="C956" s="3">
        <v>1533.05</v>
      </c>
      <c r="D956" s="4">
        <v>1506.05</v>
      </c>
      <c r="E956" s="5">
        <v>1521.95</v>
      </c>
      <c r="F956" s="6" t="str">
        <f t="shared" si="14"/>
        <v>INCREASE</v>
      </c>
    </row>
    <row r="957" spans="1:6" x14ac:dyDescent="0.25">
      <c r="A957" s="1">
        <v>41516</v>
      </c>
      <c r="B957" s="2">
        <v>1522.05</v>
      </c>
      <c r="C957" s="3">
        <v>1524.05</v>
      </c>
      <c r="D957" s="4">
        <v>1482</v>
      </c>
      <c r="E957" s="5">
        <v>1485.3</v>
      </c>
      <c r="F957" s="6" t="str">
        <f t="shared" si="14"/>
        <v>DECREASE</v>
      </c>
    </row>
    <row r="958" spans="1:6" x14ac:dyDescent="0.25">
      <c r="A958" s="1">
        <v>41519</v>
      </c>
      <c r="B958" s="2">
        <v>1485.45</v>
      </c>
      <c r="C958" s="3">
        <v>1500.8</v>
      </c>
      <c r="D958" s="4">
        <v>1471.3</v>
      </c>
      <c r="E958" s="5">
        <v>1481.75</v>
      </c>
      <c r="F958" s="6" t="str">
        <f t="shared" si="14"/>
        <v>DECREASE</v>
      </c>
    </row>
    <row r="959" spans="1:6" x14ac:dyDescent="0.25">
      <c r="A959" s="1">
        <v>41520</v>
      </c>
      <c r="B959" s="2">
        <v>1481.3</v>
      </c>
      <c r="C959" s="3">
        <v>1501.7</v>
      </c>
      <c r="D959" s="4">
        <v>1477.1</v>
      </c>
      <c r="E959" s="5">
        <v>1498.45</v>
      </c>
      <c r="F959" s="6" t="str">
        <f t="shared" si="14"/>
        <v>INCREASE</v>
      </c>
    </row>
    <row r="960" spans="1:6" x14ac:dyDescent="0.25">
      <c r="A960" s="1">
        <v>41521</v>
      </c>
      <c r="B960" s="2">
        <v>1499.25</v>
      </c>
      <c r="C960" s="3">
        <v>1524.25</v>
      </c>
      <c r="D960" s="4">
        <v>1495.8</v>
      </c>
      <c r="E960" s="5">
        <v>1516.85</v>
      </c>
      <c r="F960" s="6" t="str">
        <f t="shared" si="14"/>
        <v>INCREASE</v>
      </c>
    </row>
    <row r="961" spans="1:6" x14ac:dyDescent="0.25">
      <c r="A961" s="1">
        <v>41522</v>
      </c>
      <c r="B961" s="2">
        <v>1517.1</v>
      </c>
      <c r="C961" s="3">
        <v>1559.75</v>
      </c>
      <c r="D961" s="4">
        <v>1515.55</v>
      </c>
      <c r="E961" s="5">
        <v>1555.9</v>
      </c>
      <c r="F961" s="6" t="str">
        <f t="shared" si="14"/>
        <v>INCREASE</v>
      </c>
    </row>
    <row r="962" spans="1:6" x14ac:dyDescent="0.25">
      <c r="A962" s="1">
        <v>41523</v>
      </c>
      <c r="B962" s="2">
        <v>1556.5</v>
      </c>
      <c r="C962" s="3">
        <v>1605.6</v>
      </c>
      <c r="D962" s="4">
        <v>1556.5</v>
      </c>
      <c r="E962" s="5">
        <v>1601.65</v>
      </c>
      <c r="F962" s="6" t="str">
        <f t="shared" si="14"/>
        <v>INCREASE</v>
      </c>
    </row>
    <row r="963" spans="1:6" x14ac:dyDescent="0.25">
      <c r="A963" s="1">
        <v>41526</v>
      </c>
      <c r="B963" s="2">
        <v>1601.3</v>
      </c>
      <c r="C963" s="3">
        <v>1626.4</v>
      </c>
      <c r="D963" s="4">
        <v>1601.3</v>
      </c>
      <c r="E963" s="5">
        <v>1618.7</v>
      </c>
      <c r="F963" s="6" t="str">
        <f t="shared" ref="F963:F1026" si="15">IF(E963&gt;=E962,"INCREASE","DECREASE")</f>
        <v>INCREASE</v>
      </c>
    </row>
    <row r="964" spans="1:6" x14ac:dyDescent="0.25">
      <c r="A964" s="1">
        <v>41527</v>
      </c>
      <c r="B964" s="2">
        <v>1618.7</v>
      </c>
      <c r="C964" s="3">
        <v>1627.6</v>
      </c>
      <c r="D964" s="4">
        <v>1592.55</v>
      </c>
      <c r="E964" s="5">
        <v>1609.15</v>
      </c>
      <c r="F964" s="6" t="str">
        <f t="shared" si="15"/>
        <v>DECREASE</v>
      </c>
    </row>
    <row r="965" spans="1:6" x14ac:dyDescent="0.25">
      <c r="A965" s="1">
        <v>41528</v>
      </c>
      <c r="B965" s="2">
        <v>1610.55</v>
      </c>
      <c r="C965" s="3">
        <v>1630.25</v>
      </c>
      <c r="D965" s="4">
        <v>1605.4</v>
      </c>
      <c r="E965" s="5">
        <v>1612.2</v>
      </c>
      <c r="F965" s="6" t="str">
        <f t="shared" si="15"/>
        <v>INCREASE</v>
      </c>
    </row>
    <row r="966" spans="1:6" x14ac:dyDescent="0.25">
      <c r="A966" s="1">
        <v>41529</v>
      </c>
      <c r="B966" s="2">
        <v>1612.1</v>
      </c>
      <c r="C966" s="3">
        <v>1624.5</v>
      </c>
      <c r="D966" s="4">
        <v>1585.35</v>
      </c>
      <c r="E966" s="5">
        <v>1592.05</v>
      </c>
      <c r="F966" s="6" t="str">
        <f t="shared" si="15"/>
        <v>DECREASE</v>
      </c>
    </row>
    <row r="967" spans="1:6" x14ac:dyDescent="0.25">
      <c r="A967" s="1">
        <v>41530</v>
      </c>
      <c r="B967" s="2">
        <v>1603.55</v>
      </c>
      <c r="C967" s="3">
        <v>1603.65</v>
      </c>
      <c r="D967" s="4">
        <v>1568.1</v>
      </c>
      <c r="E967" s="5">
        <v>1594.5</v>
      </c>
      <c r="F967" s="6" t="str">
        <f t="shared" si="15"/>
        <v>INCREASE</v>
      </c>
    </row>
    <row r="968" spans="1:6" x14ac:dyDescent="0.25">
      <c r="A968" s="1">
        <v>41533</v>
      </c>
      <c r="B968" s="2">
        <v>1594.5</v>
      </c>
      <c r="C968" s="3">
        <v>1608.85</v>
      </c>
      <c r="D968" s="4">
        <v>1590.95</v>
      </c>
      <c r="E968" s="5">
        <v>1601.15</v>
      </c>
      <c r="F968" s="6" t="str">
        <f t="shared" si="15"/>
        <v>INCREASE</v>
      </c>
    </row>
    <row r="969" spans="1:6" x14ac:dyDescent="0.25">
      <c r="A969" s="1">
        <v>41534</v>
      </c>
      <c r="B969" s="2">
        <v>1601.3</v>
      </c>
      <c r="C969" s="3">
        <v>1617.75</v>
      </c>
      <c r="D969" s="4">
        <v>1598</v>
      </c>
      <c r="E969" s="5">
        <v>1603.8</v>
      </c>
      <c r="F969" s="6" t="str">
        <f t="shared" si="15"/>
        <v>INCREASE</v>
      </c>
    </row>
    <row r="970" spans="1:6" x14ac:dyDescent="0.25">
      <c r="A970" s="1">
        <v>41535</v>
      </c>
      <c r="B970" s="2">
        <v>1610.4</v>
      </c>
      <c r="C970" s="3">
        <v>1616.15</v>
      </c>
      <c r="D970" s="4">
        <v>1573.6</v>
      </c>
      <c r="E970" s="5">
        <v>1579.95</v>
      </c>
      <c r="F970" s="6" t="str">
        <f t="shared" si="15"/>
        <v>DECREASE</v>
      </c>
    </row>
    <row r="971" spans="1:6" x14ac:dyDescent="0.25">
      <c r="A971" s="1">
        <v>41536</v>
      </c>
      <c r="B971" s="2">
        <v>1577.2</v>
      </c>
      <c r="C971" s="3">
        <v>1580.3</v>
      </c>
      <c r="D971" s="4">
        <v>1544.75</v>
      </c>
      <c r="E971" s="5">
        <v>1550.45</v>
      </c>
      <c r="F971" s="6" t="str">
        <f t="shared" si="15"/>
        <v>DECREASE</v>
      </c>
    </row>
    <row r="972" spans="1:6" x14ac:dyDescent="0.25">
      <c r="A972" s="1">
        <v>41537</v>
      </c>
      <c r="B972" s="2">
        <v>1549.65</v>
      </c>
      <c r="C972" s="3">
        <v>1571.3</v>
      </c>
      <c r="D972" s="4">
        <v>1542</v>
      </c>
      <c r="E972" s="5">
        <v>1562.8</v>
      </c>
      <c r="F972" s="6" t="str">
        <f t="shared" si="15"/>
        <v>INCREASE</v>
      </c>
    </row>
    <row r="973" spans="1:6" x14ac:dyDescent="0.25">
      <c r="A973" s="1">
        <v>41540</v>
      </c>
      <c r="B973" s="2">
        <v>1563.1</v>
      </c>
      <c r="C973" s="3">
        <v>1584.75</v>
      </c>
      <c r="D973" s="4">
        <v>1554.4</v>
      </c>
      <c r="E973" s="5">
        <v>1579.9</v>
      </c>
      <c r="F973" s="6" t="str">
        <f t="shared" si="15"/>
        <v>INCREASE</v>
      </c>
    </row>
    <row r="974" spans="1:6" x14ac:dyDescent="0.25">
      <c r="A974" s="1">
        <v>41541</v>
      </c>
      <c r="B974" s="2">
        <v>1579.15</v>
      </c>
      <c r="C974" s="3">
        <v>1591.25</v>
      </c>
      <c r="D974" s="4">
        <v>1557.2</v>
      </c>
      <c r="E974" s="5">
        <v>1564.4</v>
      </c>
      <c r="F974" s="6" t="str">
        <f t="shared" si="15"/>
        <v>DECREASE</v>
      </c>
    </row>
    <row r="975" spans="1:6" x14ac:dyDescent="0.25">
      <c r="A975" s="1">
        <v>41542</v>
      </c>
      <c r="B975" s="2">
        <v>1563.95</v>
      </c>
      <c r="C975" s="3">
        <v>1564</v>
      </c>
      <c r="D975" s="4">
        <v>1534.35</v>
      </c>
      <c r="E975" s="5">
        <v>1540.6</v>
      </c>
      <c r="F975" s="6" t="str">
        <f t="shared" si="15"/>
        <v>DECREASE</v>
      </c>
    </row>
    <row r="976" spans="1:6" x14ac:dyDescent="0.25">
      <c r="A976" s="1">
        <v>41543</v>
      </c>
      <c r="B976" s="2">
        <v>1542.85</v>
      </c>
      <c r="C976" s="3">
        <v>1558.15</v>
      </c>
      <c r="D976" s="4">
        <v>1517.9</v>
      </c>
      <c r="E976" s="5">
        <v>1522.3</v>
      </c>
      <c r="F976" s="6" t="str">
        <f t="shared" si="15"/>
        <v>DECREASE</v>
      </c>
    </row>
    <row r="977" spans="1:6" x14ac:dyDescent="0.25">
      <c r="A977" s="1">
        <v>41544</v>
      </c>
      <c r="B977" s="2">
        <v>1520.4</v>
      </c>
      <c r="C977" s="3">
        <v>1547</v>
      </c>
      <c r="D977" s="4">
        <v>1509.15</v>
      </c>
      <c r="E977" s="5">
        <v>1540.7</v>
      </c>
      <c r="F977" s="6" t="str">
        <f t="shared" si="15"/>
        <v>INCREASE</v>
      </c>
    </row>
    <row r="978" spans="1:6" x14ac:dyDescent="0.25">
      <c r="A978" s="1">
        <v>41547</v>
      </c>
      <c r="B978" s="2">
        <v>1541.35</v>
      </c>
      <c r="C978" s="3">
        <v>1554.05</v>
      </c>
      <c r="D978" s="4">
        <v>1536.5</v>
      </c>
      <c r="E978" s="5">
        <v>1543.9</v>
      </c>
      <c r="F978" s="6" t="str">
        <f t="shared" si="15"/>
        <v>INCREASE</v>
      </c>
    </row>
    <row r="979" spans="1:6" x14ac:dyDescent="0.25">
      <c r="A979" s="1">
        <v>41548</v>
      </c>
      <c r="B979" s="2">
        <v>1543.95</v>
      </c>
      <c r="C979" s="3">
        <v>1572.05</v>
      </c>
      <c r="D979" s="4">
        <v>1543.95</v>
      </c>
      <c r="E979" s="5">
        <v>1568.65</v>
      </c>
      <c r="F979" s="6" t="str">
        <f t="shared" si="15"/>
        <v>INCREASE</v>
      </c>
    </row>
    <row r="980" spans="1:6" x14ac:dyDescent="0.25">
      <c r="A980" s="1">
        <v>41549</v>
      </c>
      <c r="B980" s="2">
        <v>1568.85</v>
      </c>
      <c r="C980" s="3">
        <v>1602.6</v>
      </c>
      <c r="D980" s="4">
        <v>1568.7</v>
      </c>
      <c r="E980" s="5">
        <v>1598.35</v>
      </c>
      <c r="F980" s="6" t="str">
        <f t="shared" si="15"/>
        <v>INCREASE</v>
      </c>
    </row>
    <row r="981" spans="1:6" x14ac:dyDescent="0.25">
      <c r="A981" s="1">
        <v>41550</v>
      </c>
      <c r="B981" s="2">
        <v>1598.55</v>
      </c>
      <c r="C981" s="3">
        <v>1618.95</v>
      </c>
      <c r="D981" s="4">
        <v>1598.55</v>
      </c>
      <c r="E981" s="5">
        <v>1615.25</v>
      </c>
      <c r="F981" s="6" t="str">
        <f t="shared" si="15"/>
        <v>INCREASE</v>
      </c>
    </row>
    <row r="982" spans="1:6" x14ac:dyDescent="0.25">
      <c r="A982" s="1">
        <v>41551</v>
      </c>
      <c r="B982" s="2">
        <v>1615.85</v>
      </c>
      <c r="C982" s="3">
        <v>1660.55</v>
      </c>
      <c r="D982" s="4">
        <v>1615.7</v>
      </c>
      <c r="E982" s="5">
        <v>1657.65</v>
      </c>
      <c r="F982" s="6" t="str">
        <f t="shared" si="15"/>
        <v>INCREASE</v>
      </c>
    </row>
    <row r="983" spans="1:6" x14ac:dyDescent="0.25">
      <c r="A983" s="1">
        <v>41554</v>
      </c>
      <c r="B983" s="2">
        <v>1657.65</v>
      </c>
      <c r="C983" s="3">
        <v>1671.85</v>
      </c>
      <c r="D983" s="4">
        <v>1639.65</v>
      </c>
      <c r="E983" s="5">
        <v>1658.5</v>
      </c>
      <c r="F983" s="6" t="str">
        <f t="shared" si="15"/>
        <v>INCREASE</v>
      </c>
    </row>
    <row r="984" spans="1:6" x14ac:dyDescent="0.25">
      <c r="A984" s="1">
        <v>41555</v>
      </c>
      <c r="B984" s="2">
        <v>1660.7</v>
      </c>
      <c r="C984" s="3">
        <v>1676.2</v>
      </c>
      <c r="D984" s="4">
        <v>1655.9</v>
      </c>
      <c r="E984" s="5">
        <v>1670.5</v>
      </c>
      <c r="F984" s="6" t="str">
        <f t="shared" si="15"/>
        <v>INCREASE</v>
      </c>
    </row>
    <row r="985" spans="1:6" x14ac:dyDescent="0.25">
      <c r="A985" s="1">
        <v>41556</v>
      </c>
      <c r="B985" s="2">
        <v>1670.65</v>
      </c>
      <c r="C985" s="3">
        <v>1683.75</v>
      </c>
      <c r="D985" s="4">
        <v>1656.1</v>
      </c>
      <c r="E985" s="5">
        <v>1675.2</v>
      </c>
      <c r="F985" s="6" t="str">
        <f t="shared" si="15"/>
        <v>INCREASE</v>
      </c>
    </row>
    <row r="986" spans="1:6" x14ac:dyDescent="0.25">
      <c r="A986" s="1">
        <v>41557</v>
      </c>
      <c r="B986" s="2">
        <v>1675.5</v>
      </c>
      <c r="C986" s="3">
        <v>1688.25</v>
      </c>
      <c r="D986" s="4">
        <v>1642.05</v>
      </c>
      <c r="E986" s="5">
        <v>1645.8</v>
      </c>
      <c r="F986" s="6" t="str">
        <f t="shared" si="15"/>
        <v>DECREASE</v>
      </c>
    </row>
    <row r="987" spans="1:6" x14ac:dyDescent="0.25">
      <c r="A987" s="1">
        <v>41558</v>
      </c>
      <c r="B987" s="2">
        <v>1644.85</v>
      </c>
      <c r="C987" s="3">
        <v>1654.35</v>
      </c>
      <c r="D987" s="4">
        <v>1631.85</v>
      </c>
      <c r="E987" s="5">
        <v>1646.25</v>
      </c>
      <c r="F987" s="6" t="str">
        <f t="shared" si="15"/>
        <v>INCREASE</v>
      </c>
    </row>
    <row r="988" spans="1:6" x14ac:dyDescent="0.25">
      <c r="A988" s="1">
        <v>41561</v>
      </c>
      <c r="B988" s="2">
        <v>1646.4</v>
      </c>
      <c r="C988" s="3">
        <v>1677.9</v>
      </c>
      <c r="D988" s="4">
        <v>1646.4</v>
      </c>
      <c r="E988" s="5">
        <v>1675.85</v>
      </c>
      <c r="F988" s="6" t="str">
        <f t="shared" si="15"/>
        <v>INCREASE</v>
      </c>
    </row>
    <row r="989" spans="1:6" x14ac:dyDescent="0.25">
      <c r="A989" s="1">
        <v>41562</v>
      </c>
      <c r="B989" s="2">
        <v>1675.75</v>
      </c>
      <c r="C989" s="3">
        <v>1697.3</v>
      </c>
      <c r="D989" s="4">
        <v>1672.65</v>
      </c>
      <c r="E989" s="5">
        <v>1686.9</v>
      </c>
      <c r="F989" s="6" t="str">
        <f t="shared" si="15"/>
        <v>INCREASE</v>
      </c>
    </row>
    <row r="990" spans="1:6" x14ac:dyDescent="0.25">
      <c r="A990" s="1">
        <v>41563</v>
      </c>
      <c r="B990" s="2">
        <v>1688.35</v>
      </c>
      <c r="C990" s="3">
        <v>1701.7</v>
      </c>
      <c r="D990" s="4">
        <v>1678.35</v>
      </c>
      <c r="E990" s="5">
        <v>1695.4</v>
      </c>
      <c r="F990" s="6" t="str">
        <f t="shared" si="15"/>
        <v>INCREASE</v>
      </c>
    </row>
    <row r="991" spans="1:6" x14ac:dyDescent="0.25">
      <c r="A991" s="1">
        <v>41564</v>
      </c>
      <c r="B991" s="2">
        <v>1695.8</v>
      </c>
      <c r="C991" s="3">
        <v>1705.95</v>
      </c>
      <c r="D991" s="4">
        <v>1686.45</v>
      </c>
      <c r="E991" s="5">
        <v>1698.9</v>
      </c>
      <c r="F991" s="6" t="str">
        <f t="shared" si="15"/>
        <v>INCREASE</v>
      </c>
    </row>
    <row r="992" spans="1:6" x14ac:dyDescent="0.25">
      <c r="A992" s="1">
        <v>41565</v>
      </c>
      <c r="B992" s="2">
        <v>1699.7</v>
      </c>
      <c r="C992" s="3">
        <v>1728</v>
      </c>
      <c r="D992" s="4">
        <v>1699.7</v>
      </c>
      <c r="E992" s="5">
        <v>1723.95</v>
      </c>
      <c r="F992" s="6" t="str">
        <f t="shared" si="15"/>
        <v>INCREASE</v>
      </c>
    </row>
    <row r="993" spans="1:6" x14ac:dyDescent="0.25">
      <c r="A993" s="1">
        <v>41568</v>
      </c>
      <c r="B993" s="2">
        <v>1723.9</v>
      </c>
      <c r="C993" s="3">
        <v>1740.3</v>
      </c>
      <c r="D993" s="4">
        <v>1711.3</v>
      </c>
      <c r="E993" s="5">
        <v>1736.25</v>
      </c>
      <c r="F993" s="6" t="str">
        <f t="shared" si="15"/>
        <v>INCREASE</v>
      </c>
    </row>
    <row r="994" spans="1:6" x14ac:dyDescent="0.25">
      <c r="A994" s="1">
        <v>41569</v>
      </c>
      <c r="B994" s="2">
        <v>1736.35</v>
      </c>
      <c r="C994" s="3">
        <v>1746.2</v>
      </c>
      <c r="D994" s="4">
        <v>1725.4</v>
      </c>
      <c r="E994" s="5">
        <v>1733.25</v>
      </c>
      <c r="F994" s="6" t="str">
        <f t="shared" si="15"/>
        <v>DECREASE</v>
      </c>
    </row>
    <row r="995" spans="1:6" x14ac:dyDescent="0.25">
      <c r="A995" s="1">
        <v>41570</v>
      </c>
      <c r="B995" s="2">
        <v>1733.2</v>
      </c>
      <c r="C995" s="3">
        <v>1759</v>
      </c>
      <c r="D995" s="4">
        <v>1725.85</v>
      </c>
      <c r="E995" s="5">
        <v>1756.1</v>
      </c>
      <c r="F995" s="6" t="str">
        <f t="shared" si="15"/>
        <v>INCREASE</v>
      </c>
    </row>
    <row r="996" spans="1:6" x14ac:dyDescent="0.25">
      <c r="A996" s="1">
        <v>41571</v>
      </c>
      <c r="B996" s="2">
        <v>1757</v>
      </c>
      <c r="C996" s="3">
        <v>1783.7</v>
      </c>
      <c r="D996" s="4">
        <v>1755.4</v>
      </c>
      <c r="E996" s="5">
        <v>1778.55</v>
      </c>
      <c r="F996" s="6" t="str">
        <f t="shared" si="15"/>
        <v>INCREASE</v>
      </c>
    </row>
    <row r="997" spans="1:6" x14ac:dyDescent="0.25">
      <c r="A997" s="1">
        <v>41572</v>
      </c>
      <c r="B997" s="2">
        <v>1778.85</v>
      </c>
      <c r="C997" s="3">
        <v>1794.3</v>
      </c>
      <c r="D997" s="4">
        <v>1778.4</v>
      </c>
      <c r="E997" s="5">
        <v>1789.15</v>
      </c>
      <c r="F997" s="6" t="str">
        <f t="shared" si="15"/>
        <v>INCREASE</v>
      </c>
    </row>
    <row r="998" spans="1:6" x14ac:dyDescent="0.25">
      <c r="A998" s="1">
        <v>41575</v>
      </c>
      <c r="B998" s="2">
        <v>1789.1</v>
      </c>
      <c r="C998" s="3">
        <v>1800.9</v>
      </c>
      <c r="D998" s="4">
        <v>1751.05</v>
      </c>
      <c r="E998" s="5">
        <v>1780.3</v>
      </c>
      <c r="F998" s="6" t="str">
        <f t="shared" si="15"/>
        <v>DECREASE</v>
      </c>
    </row>
    <row r="999" spans="1:6" x14ac:dyDescent="0.25">
      <c r="A999" s="1">
        <v>41576</v>
      </c>
      <c r="B999" s="2">
        <v>1788.45</v>
      </c>
      <c r="C999" s="3">
        <v>1815.6</v>
      </c>
      <c r="D999" s="4">
        <v>1780.3</v>
      </c>
      <c r="E999" s="5">
        <v>1808.7</v>
      </c>
      <c r="F999" s="6" t="str">
        <f t="shared" si="15"/>
        <v>INCREASE</v>
      </c>
    </row>
    <row r="1000" spans="1:6" x14ac:dyDescent="0.25">
      <c r="A1000" s="1">
        <v>41577</v>
      </c>
      <c r="B1000" s="2">
        <v>1804.7</v>
      </c>
      <c r="C1000" s="3">
        <v>1840.35</v>
      </c>
      <c r="D1000" s="4">
        <v>1804.7</v>
      </c>
      <c r="E1000" s="5">
        <v>1837.05</v>
      </c>
      <c r="F1000" s="6" t="str">
        <f t="shared" si="15"/>
        <v>INCREASE</v>
      </c>
    </row>
    <row r="1001" spans="1:6" x14ac:dyDescent="0.25">
      <c r="A1001" s="1">
        <v>41578</v>
      </c>
      <c r="B1001" s="2">
        <v>1838.05</v>
      </c>
      <c r="C1001" s="3">
        <v>1876</v>
      </c>
      <c r="D1001" s="4">
        <v>1837.65</v>
      </c>
      <c r="E1001" s="5">
        <v>1874.05</v>
      </c>
      <c r="F1001" s="6" t="str">
        <f t="shared" si="15"/>
        <v>INCREASE</v>
      </c>
    </row>
    <row r="1002" spans="1:6" x14ac:dyDescent="0.25">
      <c r="A1002" s="1">
        <v>41579</v>
      </c>
      <c r="B1002" s="2">
        <v>1878.9</v>
      </c>
      <c r="C1002" s="3">
        <v>1914.4</v>
      </c>
      <c r="D1002" s="4">
        <v>1858.55</v>
      </c>
      <c r="E1002" s="5">
        <v>1873.25</v>
      </c>
      <c r="F1002" s="6" t="str">
        <f t="shared" si="15"/>
        <v>DECREASE</v>
      </c>
    </row>
    <row r="1003" spans="1:6" x14ac:dyDescent="0.25">
      <c r="A1003" s="1">
        <v>41582</v>
      </c>
      <c r="B1003" s="2">
        <v>1868.9</v>
      </c>
      <c r="C1003" s="3">
        <v>1895.65</v>
      </c>
      <c r="D1003" s="4">
        <v>1852.5</v>
      </c>
      <c r="E1003" s="5">
        <v>1879.75</v>
      </c>
      <c r="F1003" s="6" t="str">
        <f t="shared" si="15"/>
        <v>INCREASE</v>
      </c>
    </row>
    <row r="1004" spans="1:6" x14ac:dyDescent="0.25">
      <c r="A1004" s="1">
        <v>41583</v>
      </c>
      <c r="B1004" s="2">
        <v>1880.35</v>
      </c>
      <c r="C1004" s="3">
        <v>1917.05</v>
      </c>
      <c r="D1004" s="4">
        <v>1880.35</v>
      </c>
      <c r="E1004" s="5">
        <v>1912.25</v>
      </c>
      <c r="F1004" s="6" t="str">
        <f t="shared" si="15"/>
        <v>INCREASE</v>
      </c>
    </row>
    <row r="1005" spans="1:6" x14ac:dyDescent="0.25">
      <c r="A1005" s="1">
        <v>41584</v>
      </c>
      <c r="B1005" s="2">
        <v>1912.25</v>
      </c>
      <c r="C1005" s="3">
        <v>1951.7</v>
      </c>
      <c r="D1005" s="4">
        <v>1911.05</v>
      </c>
      <c r="E1005" s="5">
        <v>1946.05</v>
      </c>
      <c r="F1005" s="6" t="str">
        <f t="shared" si="15"/>
        <v>INCREASE</v>
      </c>
    </row>
    <row r="1006" spans="1:6" x14ac:dyDescent="0.25">
      <c r="A1006" s="1">
        <v>41585</v>
      </c>
      <c r="B1006" s="2">
        <v>1946.3</v>
      </c>
      <c r="C1006" s="3">
        <v>1969.2</v>
      </c>
      <c r="D1006" s="4">
        <v>1930.75</v>
      </c>
      <c r="E1006" s="5">
        <v>1955</v>
      </c>
      <c r="F1006" s="6" t="str">
        <f t="shared" si="15"/>
        <v>INCREASE</v>
      </c>
    </row>
    <row r="1007" spans="1:6" x14ac:dyDescent="0.25">
      <c r="A1007" s="1">
        <v>41586</v>
      </c>
      <c r="B1007" s="2">
        <v>1955.1</v>
      </c>
      <c r="C1007" s="3">
        <v>1979.05</v>
      </c>
      <c r="D1007" s="4">
        <v>1908.75</v>
      </c>
      <c r="E1007" s="5">
        <v>1926.7</v>
      </c>
      <c r="F1007" s="6" t="str">
        <f t="shared" si="15"/>
        <v>DECREASE</v>
      </c>
    </row>
    <row r="1008" spans="1:6" x14ac:dyDescent="0.25">
      <c r="A1008" s="1">
        <v>41589</v>
      </c>
      <c r="B1008" s="2">
        <v>1927.95</v>
      </c>
      <c r="C1008" s="3">
        <v>1930.95</v>
      </c>
      <c r="D1008" s="4">
        <v>1888.1</v>
      </c>
      <c r="E1008" s="5">
        <v>1916.75</v>
      </c>
      <c r="F1008" s="6" t="str">
        <f t="shared" si="15"/>
        <v>DECREASE</v>
      </c>
    </row>
    <row r="1009" spans="1:6" x14ac:dyDescent="0.25">
      <c r="A1009" s="1">
        <v>41590</v>
      </c>
      <c r="B1009" s="2">
        <v>1918.1</v>
      </c>
      <c r="C1009" s="3">
        <v>1973.45</v>
      </c>
      <c r="D1009" s="4">
        <v>1918.1</v>
      </c>
      <c r="E1009" s="5">
        <v>1968.55</v>
      </c>
      <c r="F1009" s="6" t="str">
        <f t="shared" si="15"/>
        <v>INCREASE</v>
      </c>
    </row>
    <row r="1010" spans="1:6" x14ac:dyDescent="0.25">
      <c r="A1010" s="1">
        <v>41591</v>
      </c>
      <c r="B1010" s="2">
        <v>1969</v>
      </c>
      <c r="C1010" s="3">
        <v>2014.65</v>
      </c>
      <c r="D1010" s="4">
        <v>1957.45</v>
      </c>
      <c r="E1010" s="5">
        <v>1971.9</v>
      </c>
      <c r="F1010" s="6" t="str">
        <f t="shared" si="15"/>
        <v>INCREASE</v>
      </c>
    </row>
    <row r="1011" spans="1:6" x14ac:dyDescent="0.25">
      <c r="A1011" s="1">
        <v>41592</v>
      </c>
      <c r="B1011" s="2">
        <v>1972</v>
      </c>
      <c r="C1011" s="3">
        <v>1980.55</v>
      </c>
      <c r="D1011" s="4">
        <v>1936.75</v>
      </c>
      <c r="E1011" s="5">
        <v>1945.6</v>
      </c>
      <c r="F1011" s="6" t="str">
        <f t="shared" si="15"/>
        <v>DECREASE</v>
      </c>
    </row>
    <row r="1012" spans="1:6" x14ac:dyDescent="0.25">
      <c r="A1012" s="1">
        <v>41593</v>
      </c>
      <c r="B1012" s="2">
        <v>1944.7</v>
      </c>
      <c r="C1012" s="3">
        <v>1967.85</v>
      </c>
      <c r="D1012" s="4">
        <v>1926.1</v>
      </c>
      <c r="E1012" s="5">
        <v>1963.6</v>
      </c>
      <c r="F1012" s="6" t="str">
        <f t="shared" si="15"/>
        <v>INCREASE</v>
      </c>
    </row>
    <row r="1013" spans="1:6" x14ac:dyDescent="0.25">
      <c r="A1013" s="1">
        <v>41596</v>
      </c>
      <c r="B1013" s="2">
        <v>1987.4</v>
      </c>
      <c r="C1013" s="3">
        <v>1995.2</v>
      </c>
      <c r="D1013" s="4">
        <v>1970.1</v>
      </c>
      <c r="E1013" s="5">
        <v>1982.15</v>
      </c>
      <c r="F1013" s="6" t="str">
        <f t="shared" si="15"/>
        <v>INCREASE</v>
      </c>
    </row>
    <row r="1014" spans="1:6" x14ac:dyDescent="0.25">
      <c r="A1014" s="1">
        <v>41597</v>
      </c>
      <c r="B1014" s="2">
        <v>1983.2</v>
      </c>
      <c r="C1014" s="3">
        <v>2000.3</v>
      </c>
      <c r="D1014" s="4">
        <v>1933.25</v>
      </c>
      <c r="E1014" s="5">
        <v>1944.45</v>
      </c>
      <c r="F1014" s="6" t="str">
        <f t="shared" si="15"/>
        <v>DECREASE</v>
      </c>
    </row>
    <row r="1015" spans="1:6" x14ac:dyDescent="0.25">
      <c r="A1015" s="1">
        <v>41598</v>
      </c>
      <c r="B1015" s="2">
        <v>1944.15</v>
      </c>
      <c r="C1015" s="3">
        <v>1953.05</v>
      </c>
      <c r="D1015" s="4">
        <v>1887.1</v>
      </c>
      <c r="E1015" s="5">
        <v>1900.65</v>
      </c>
      <c r="F1015" s="6" t="str">
        <f t="shared" si="15"/>
        <v>DECREASE</v>
      </c>
    </row>
    <row r="1016" spans="1:6" x14ac:dyDescent="0.25">
      <c r="A1016" s="1">
        <v>41599</v>
      </c>
      <c r="B1016" s="2">
        <v>1901.9</v>
      </c>
      <c r="C1016" s="3">
        <v>1943.1</v>
      </c>
      <c r="D1016" s="4">
        <v>1874.95</v>
      </c>
      <c r="E1016" s="5">
        <v>1935.35</v>
      </c>
      <c r="F1016" s="6" t="str">
        <f t="shared" si="15"/>
        <v>INCREASE</v>
      </c>
    </row>
    <row r="1017" spans="1:6" x14ac:dyDescent="0.25">
      <c r="A1017" s="1">
        <v>41600</v>
      </c>
      <c r="B1017" s="2">
        <v>1928.8</v>
      </c>
      <c r="C1017" s="3">
        <v>1957.65</v>
      </c>
      <c r="D1017" s="4">
        <v>1876.85</v>
      </c>
      <c r="E1017" s="5">
        <v>1893.25</v>
      </c>
      <c r="F1017" s="6" t="str">
        <f t="shared" si="15"/>
        <v>DECREASE</v>
      </c>
    </row>
    <row r="1018" spans="1:6" x14ac:dyDescent="0.25">
      <c r="A1018" s="1">
        <v>41603</v>
      </c>
      <c r="B1018" s="2">
        <v>1895.45</v>
      </c>
      <c r="C1018" s="3">
        <v>1899.55</v>
      </c>
      <c r="D1018" s="4">
        <v>1811.35</v>
      </c>
      <c r="E1018" s="5">
        <v>1824.6</v>
      </c>
      <c r="F1018" s="6" t="str">
        <f t="shared" si="15"/>
        <v>DECREASE</v>
      </c>
    </row>
    <row r="1019" spans="1:6" x14ac:dyDescent="0.25">
      <c r="A1019" s="1">
        <v>41604</v>
      </c>
      <c r="B1019" s="2">
        <v>1824.7</v>
      </c>
      <c r="C1019" s="3">
        <v>1854.55</v>
      </c>
      <c r="D1019" s="4">
        <v>1756.25</v>
      </c>
      <c r="E1019" s="5">
        <v>1770.5</v>
      </c>
      <c r="F1019" s="6" t="str">
        <f t="shared" si="15"/>
        <v>DECREASE</v>
      </c>
    </row>
    <row r="1020" spans="1:6" x14ac:dyDescent="0.25">
      <c r="A1020" s="1">
        <v>41605</v>
      </c>
      <c r="B1020" s="2">
        <v>1771.1</v>
      </c>
      <c r="C1020" s="3">
        <v>1858.5</v>
      </c>
      <c r="D1020" s="4">
        <v>1771.1</v>
      </c>
      <c r="E1020" s="5">
        <v>1847.55</v>
      </c>
      <c r="F1020" s="6" t="str">
        <f t="shared" si="15"/>
        <v>INCREASE</v>
      </c>
    </row>
    <row r="1021" spans="1:6" x14ac:dyDescent="0.25">
      <c r="A1021" s="1">
        <v>41606</v>
      </c>
      <c r="B1021" s="2">
        <v>1847.9</v>
      </c>
      <c r="C1021" s="3">
        <v>1911.3</v>
      </c>
      <c r="D1021" s="4">
        <v>1844.65</v>
      </c>
      <c r="E1021" s="5">
        <v>1904.7</v>
      </c>
      <c r="F1021" s="6" t="str">
        <f t="shared" si="15"/>
        <v>INCREASE</v>
      </c>
    </row>
    <row r="1022" spans="1:6" x14ac:dyDescent="0.25">
      <c r="A1022" s="1">
        <v>41607</v>
      </c>
      <c r="B1022" s="2">
        <v>1903.9</v>
      </c>
      <c r="C1022" s="3">
        <v>1918.45</v>
      </c>
      <c r="D1022" s="4">
        <v>1846.35</v>
      </c>
      <c r="E1022" s="5">
        <v>1863.1</v>
      </c>
      <c r="F1022" s="6" t="str">
        <f t="shared" si="15"/>
        <v>DECREASE</v>
      </c>
    </row>
    <row r="1023" spans="1:6" x14ac:dyDescent="0.25">
      <c r="A1023" s="1">
        <v>41610</v>
      </c>
      <c r="B1023" s="2">
        <v>1863</v>
      </c>
      <c r="C1023" s="3">
        <v>1883.1</v>
      </c>
      <c r="D1023" s="4">
        <v>1827.25</v>
      </c>
      <c r="E1023" s="5">
        <v>1843.6</v>
      </c>
      <c r="F1023" s="6" t="str">
        <f t="shared" si="15"/>
        <v>DECREASE</v>
      </c>
    </row>
    <row r="1024" spans="1:6" x14ac:dyDescent="0.25">
      <c r="A1024" s="1">
        <v>41611</v>
      </c>
      <c r="B1024" s="2">
        <v>1843.7</v>
      </c>
      <c r="C1024" s="3">
        <v>1860.4</v>
      </c>
      <c r="D1024" s="4">
        <v>1804.3</v>
      </c>
      <c r="E1024" s="5">
        <v>1809.75</v>
      </c>
      <c r="F1024" s="6" t="str">
        <f t="shared" si="15"/>
        <v>DECREASE</v>
      </c>
    </row>
    <row r="1025" spans="1:6" x14ac:dyDescent="0.25">
      <c r="A1025" s="1">
        <v>41612</v>
      </c>
      <c r="B1025" s="2">
        <v>1809.3</v>
      </c>
      <c r="C1025" s="3">
        <v>1815.95</v>
      </c>
      <c r="D1025" s="4">
        <v>1755.65</v>
      </c>
      <c r="E1025" s="5">
        <v>1769</v>
      </c>
      <c r="F1025" s="6" t="str">
        <f t="shared" si="15"/>
        <v>DECREASE</v>
      </c>
    </row>
    <row r="1026" spans="1:6" x14ac:dyDescent="0.25">
      <c r="A1026" s="1">
        <v>41613</v>
      </c>
      <c r="B1026" s="2">
        <v>1769.1</v>
      </c>
      <c r="C1026" s="3">
        <v>1829.65</v>
      </c>
      <c r="D1026" s="4">
        <v>1761.75</v>
      </c>
      <c r="E1026" s="5">
        <v>1822.2</v>
      </c>
      <c r="F1026" s="6" t="str">
        <f t="shared" si="15"/>
        <v>INCREASE</v>
      </c>
    </row>
    <row r="1027" spans="1:6" x14ac:dyDescent="0.25">
      <c r="A1027" s="1">
        <v>41614</v>
      </c>
      <c r="B1027" s="2">
        <v>1823.5</v>
      </c>
      <c r="C1027" s="3">
        <v>1846.75</v>
      </c>
      <c r="D1027" s="4">
        <v>1787.15</v>
      </c>
      <c r="E1027" s="5">
        <v>1804.5</v>
      </c>
      <c r="F1027" s="6" t="str">
        <f t="shared" ref="F1027:F1090" si="16">IF(E1027&gt;=E1026,"INCREASE","DECREASE")</f>
        <v>DECREASE</v>
      </c>
    </row>
    <row r="1028" spans="1:6" x14ac:dyDescent="0.25">
      <c r="A1028" s="1">
        <v>41617</v>
      </c>
      <c r="B1028" s="2">
        <v>1804.35</v>
      </c>
      <c r="C1028" s="3">
        <v>1837.95</v>
      </c>
      <c r="D1028" s="4">
        <v>1797.95</v>
      </c>
      <c r="E1028" s="5">
        <v>1833.65</v>
      </c>
      <c r="F1028" s="6" t="str">
        <f t="shared" si="16"/>
        <v>INCREASE</v>
      </c>
    </row>
    <row r="1029" spans="1:6" x14ac:dyDescent="0.25">
      <c r="A1029" s="1">
        <v>41618</v>
      </c>
      <c r="B1029" s="2">
        <v>1834.9</v>
      </c>
      <c r="C1029" s="3">
        <v>1885.2</v>
      </c>
      <c r="D1029" s="4">
        <v>1833.05</v>
      </c>
      <c r="E1029" s="5">
        <v>1880.7</v>
      </c>
      <c r="F1029" s="6" t="str">
        <f t="shared" si="16"/>
        <v>INCREASE</v>
      </c>
    </row>
    <row r="1030" spans="1:6" x14ac:dyDescent="0.25">
      <c r="A1030" s="1">
        <v>41619</v>
      </c>
      <c r="B1030" s="2">
        <v>1880.85</v>
      </c>
      <c r="C1030" s="3">
        <v>1897</v>
      </c>
      <c r="D1030" s="4">
        <v>1861.65</v>
      </c>
      <c r="E1030" s="5">
        <v>1880.75</v>
      </c>
      <c r="F1030" s="6" t="str">
        <f t="shared" si="16"/>
        <v>INCREASE</v>
      </c>
    </row>
    <row r="1031" spans="1:6" x14ac:dyDescent="0.25">
      <c r="A1031" s="1">
        <v>41620</v>
      </c>
      <c r="B1031" s="2">
        <v>1891.8</v>
      </c>
      <c r="C1031" s="3">
        <v>1894.8</v>
      </c>
      <c r="D1031" s="4">
        <v>1874.5</v>
      </c>
      <c r="E1031" s="5">
        <v>1891.5</v>
      </c>
      <c r="F1031" s="6" t="str">
        <f t="shared" si="16"/>
        <v>INCREASE</v>
      </c>
    </row>
    <row r="1032" spans="1:6" x14ac:dyDescent="0.25">
      <c r="A1032" s="1">
        <v>41621</v>
      </c>
      <c r="B1032" s="2">
        <v>1892.2</v>
      </c>
      <c r="C1032" s="3">
        <v>1906.1</v>
      </c>
      <c r="D1032" s="4">
        <v>1869.25</v>
      </c>
      <c r="E1032" s="5">
        <v>1885.3</v>
      </c>
      <c r="F1032" s="6" t="str">
        <f t="shared" si="16"/>
        <v>DECREASE</v>
      </c>
    </row>
    <row r="1033" spans="1:6" x14ac:dyDescent="0.25">
      <c r="A1033" s="1">
        <v>41624</v>
      </c>
      <c r="B1033" s="2">
        <v>1875.6</v>
      </c>
      <c r="C1033" s="3">
        <v>1916.2</v>
      </c>
      <c r="D1033" s="4">
        <v>1873.25</v>
      </c>
      <c r="E1033" s="5">
        <v>1913.6</v>
      </c>
      <c r="F1033" s="6" t="str">
        <f t="shared" si="16"/>
        <v>INCREASE</v>
      </c>
    </row>
    <row r="1034" spans="1:6" x14ac:dyDescent="0.25">
      <c r="A1034" s="1">
        <v>41625</v>
      </c>
      <c r="B1034" s="2">
        <v>1914.45</v>
      </c>
      <c r="C1034" s="3">
        <v>1929.5</v>
      </c>
      <c r="D1034" s="4">
        <v>1909.45</v>
      </c>
      <c r="E1034" s="5">
        <v>1913.55</v>
      </c>
      <c r="F1034" s="6" t="str">
        <f t="shared" si="16"/>
        <v>DECREASE</v>
      </c>
    </row>
    <row r="1035" spans="1:6" x14ac:dyDescent="0.25">
      <c r="A1035" s="1">
        <v>41626</v>
      </c>
      <c r="B1035" s="2">
        <v>1913.55</v>
      </c>
      <c r="C1035" s="3">
        <v>1926.15</v>
      </c>
      <c r="D1035" s="4">
        <v>1905.5</v>
      </c>
      <c r="E1035" s="5">
        <v>1920.1</v>
      </c>
      <c r="F1035" s="6" t="str">
        <f t="shared" si="16"/>
        <v>INCREASE</v>
      </c>
    </row>
    <row r="1036" spans="1:6" x14ac:dyDescent="0.25">
      <c r="A1036" s="1">
        <v>41627</v>
      </c>
      <c r="B1036" s="2">
        <v>1920</v>
      </c>
      <c r="C1036" s="3">
        <v>1935.8</v>
      </c>
      <c r="D1036" s="4">
        <v>1912.6</v>
      </c>
      <c r="E1036" s="5">
        <v>1916.45</v>
      </c>
      <c r="F1036" s="6" t="str">
        <f t="shared" si="16"/>
        <v>DECREASE</v>
      </c>
    </row>
    <row r="1037" spans="1:6" x14ac:dyDescent="0.25">
      <c r="A1037" s="1">
        <v>41628</v>
      </c>
      <c r="B1037" s="2">
        <v>1916.65</v>
      </c>
      <c r="C1037" s="3">
        <v>1919.7</v>
      </c>
      <c r="D1037" s="4">
        <v>1851.8</v>
      </c>
      <c r="E1037" s="5">
        <v>1858.3</v>
      </c>
      <c r="F1037" s="6" t="str">
        <f t="shared" si="16"/>
        <v>DECREASE</v>
      </c>
    </row>
    <row r="1038" spans="1:6" x14ac:dyDescent="0.25">
      <c r="A1038" s="1">
        <v>41631</v>
      </c>
      <c r="B1038" s="2">
        <v>1858.25</v>
      </c>
      <c r="C1038" s="3">
        <v>1872.85</v>
      </c>
      <c r="D1038" s="4">
        <v>1831.15</v>
      </c>
      <c r="E1038" s="5">
        <v>1852.65</v>
      </c>
      <c r="F1038" s="6" t="str">
        <f t="shared" si="16"/>
        <v>DECREASE</v>
      </c>
    </row>
    <row r="1039" spans="1:6" x14ac:dyDescent="0.25">
      <c r="A1039" s="1">
        <v>41632</v>
      </c>
      <c r="B1039" s="2">
        <v>1853</v>
      </c>
      <c r="C1039" s="3">
        <v>1867.25</v>
      </c>
      <c r="D1039" s="4">
        <v>1800.2</v>
      </c>
      <c r="E1039" s="5">
        <v>1808.2</v>
      </c>
      <c r="F1039" s="6" t="str">
        <f t="shared" si="16"/>
        <v>DECREASE</v>
      </c>
    </row>
    <row r="1040" spans="1:6" x14ac:dyDescent="0.25">
      <c r="A1040" s="1">
        <v>41633</v>
      </c>
      <c r="B1040" s="2">
        <v>1808.4</v>
      </c>
      <c r="C1040" s="3">
        <v>1826.85</v>
      </c>
      <c r="D1040" s="4">
        <v>1780.35</v>
      </c>
      <c r="E1040" s="5">
        <v>1821.35</v>
      </c>
      <c r="F1040" s="6" t="str">
        <f t="shared" si="16"/>
        <v>INCREASE</v>
      </c>
    </row>
    <row r="1041" spans="1:6" x14ac:dyDescent="0.25">
      <c r="A1041" s="1">
        <v>41634</v>
      </c>
      <c r="B1041" s="2">
        <v>1833.65</v>
      </c>
      <c r="C1041" s="3">
        <v>1834.1</v>
      </c>
      <c r="D1041" s="4">
        <v>1779</v>
      </c>
      <c r="E1041" s="5">
        <v>1786.8</v>
      </c>
      <c r="F1041" s="6" t="str">
        <f t="shared" si="16"/>
        <v>DECREASE</v>
      </c>
    </row>
    <row r="1042" spans="1:6" x14ac:dyDescent="0.25">
      <c r="A1042" s="1">
        <v>41635</v>
      </c>
      <c r="B1042" s="2">
        <v>1787.45</v>
      </c>
      <c r="C1042" s="3">
        <v>1818.6</v>
      </c>
      <c r="D1042" s="4">
        <v>1760.55</v>
      </c>
      <c r="E1042" s="5">
        <v>1765.8</v>
      </c>
      <c r="F1042" s="6" t="str">
        <f t="shared" si="16"/>
        <v>DECREASE</v>
      </c>
    </row>
    <row r="1043" spans="1:6" x14ac:dyDescent="0.25">
      <c r="A1043" s="1">
        <v>41638</v>
      </c>
      <c r="B1043" s="2">
        <v>1765.9</v>
      </c>
      <c r="C1043" s="3">
        <v>1807.45</v>
      </c>
      <c r="D1043" s="4">
        <v>1763.95</v>
      </c>
      <c r="E1043" s="5">
        <v>1800.3</v>
      </c>
      <c r="F1043" s="6" t="str">
        <f t="shared" si="16"/>
        <v>INCREASE</v>
      </c>
    </row>
    <row r="1044" spans="1:6" x14ac:dyDescent="0.25">
      <c r="A1044" s="1">
        <v>41639</v>
      </c>
      <c r="B1044" s="2">
        <v>1798.35</v>
      </c>
      <c r="C1044" s="3">
        <v>1856.45</v>
      </c>
      <c r="D1044" s="4">
        <v>1795.35</v>
      </c>
      <c r="E1044" s="5">
        <v>1852.7</v>
      </c>
      <c r="F1044" s="6" t="str">
        <f t="shared" si="16"/>
        <v>INCREASE</v>
      </c>
    </row>
    <row r="1045" spans="1:6" x14ac:dyDescent="0.25">
      <c r="A1045" s="1">
        <v>41640</v>
      </c>
      <c r="B1045" s="2">
        <v>1852.45</v>
      </c>
      <c r="C1045" s="3">
        <v>1868.25</v>
      </c>
      <c r="D1045" s="4">
        <v>1842.45</v>
      </c>
      <c r="E1045" s="5">
        <v>1860.4</v>
      </c>
      <c r="F1045" s="6" t="str">
        <f t="shared" si="16"/>
        <v>INCREASE</v>
      </c>
    </row>
    <row r="1046" spans="1:6" x14ac:dyDescent="0.25">
      <c r="A1046" s="1">
        <v>41641</v>
      </c>
      <c r="B1046" s="2">
        <v>1859.3</v>
      </c>
      <c r="C1046" s="3">
        <v>1867.95</v>
      </c>
      <c r="D1046" s="4">
        <v>1831.2</v>
      </c>
      <c r="E1046" s="5">
        <v>1843.85</v>
      </c>
      <c r="F1046" s="6" t="str">
        <f t="shared" si="16"/>
        <v>DECREASE</v>
      </c>
    </row>
    <row r="1047" spans="1:6" x14ac:dyDescent="0.25">
      <c r="A1047" s="1">
        <v>41642</v>
      </c>
      <c r="B1047" s="2">
        <v>1843.9</v>
      </c>
      <c r="C1047" s="3">
        <v>1871.1</v>
      </c>
      <c r="D1047" s="4">
        <v>1843.9</v>
      </c>
      <c r="E1047" s="5">
        <v>1867.7</v>
      </c>
      <c r="F1047" s="6" t="str">
        <f t="shared" si="16"/>
        <v>INCREASE</v>
      </c>
    </row>
    <row r="1048" spans="1:6" x14ac:dyDescent="0.25">
      <c r="A1048" s="1">
        <v>41645</v>
      </c>
      <c r="B1048" s="2">
        <v>1868.15</v>
      </c>
      <c r="C1048" s="3">
        <v>1891.95</v>
      </c>
      <c r="D1048" s="4">
        <v>1867.95</v>
      </c>
      <c r="E1048" s="5">
        <v>1885.25</v>
      </c>
      <c r="F1048" s="6" t="str">
        <f t="shared" si="16"/>
        <v>INCREASE</v>
      </c>
    </row>
    <row r="1049" spans="1:6" x14ac:dyDescent="0.25">
      <c r="A1049" s="1">
        <v>41646</v>
      </c>
      <c r="B1049" s="2">
        <v>1884.5</v>
      </c>
      <c r="C1049" s="3">
        <v>1898.7</v>
      </c>
      <c r="D1049" s="4">
        <v>1843</v>
      </c>
      <c r="E1049" s="5">
        <v>1866.05</v>
      </c>
      <c r="F1049" s="6" t="str">
        <f t="shared" si="16"/>
        <v>DECREASE</v>
      </c>
    </row>
    <row r="1050" spans="1:6" x14ac:dyDescent="0.25">
      <c r="A1050" s="1">
        <v>41647</v>
      </c>
      <c r="B1050" s="2">
        <v>1866.3</v>
      </c>
      <c r="C1050" s="3">
        <v>1866.4</v>
      </c>
      <c r="D1050" s="4">
        <v>1835.8</v>
      </c>
      <c r="E1050" s="5">
        <v>1844.35</v>
      </c>
      <c r="F1050" s="6" t="str">
        <f t="shared" si="16"/>
        <v>DECREASE</v>
      </c>
    </row>
    <row r="1051" spans="1:6" x14ac:dyDescent="0.25">
      <c r="A1051" s="1">
        <v>41648</v>
      </c>
      <c r="B1051" s="2">
        <v>1843.95</v>
      </c>
      <c r="C1051" s="3">
        <v>1843.95</v>
      </c>
      <c r="D1051" s="4">
        <v>1798.45</v>
      </c>
      <c r="E1051" s="5">
        <v>1805.4</v>
      </c>
      <c r="F1051" s="6" t="str">
        <f t="shared" si="16"/>
        <v>DECREASE</v>
      </c>
    </row>
    <row r="1052" spans="1:6" x14ac:dyDescent="0.25">
      <c r="A1052" s="1">
        <v>41649</v>
      </c>
      <c r="B1052" s="2">
        <v>1805.2</v>
      </c>
      <c r="C1052" s="3">
        <v>1820.95</v>
      </c>
      <c r="D1052" s="4">
        <v>1775.9</v>
      </c>
      <c r="E1052" s="5">
        <v>1812.2</v>
      </c>
      <c r="F1052" s="6" t="str">
        <f t="shared" si="16"/>
        <v>INCREASE</v>
      </c>
    </row>
    <row r="1053" spans="1:6" x14ac:dyDescent="0.25">
      <c r="A1053" s="1">
        <v>41652</v>
      </c>
      <c r="B1053" s="2">
        <v>1812.45</v>
      </c>
      <c r="C1053" s="3">
        <v>1836</v>
      </c>
      <c r="D1053" s="4">
        <v>1751.8</v>
      </c>
      <c r="E1053" s="5">
        <v>1763.4</v>
      </c>
      <c r="F1053" s="6" t="str">
        <f t="shared" si="16"/>
        <v>DECREASE</v>
      </c>
    </row>
    <row r="1054" spans="1:6" x14ac:dyDescent="0.25">
      <c r="A1054" s="1">
        <v>41653</v>
      </c>
      <c r="B1054" s="2">
        <v>1763.35</v>
      </c>
      <c r="C1054" s="3">
        <v>1769.5</v>
      </c>
      <c r="D1054" s="4">
        <v>1730.1</v>
      </c>
      <c r="E1054" s="5">
        <v>1749.35</v>
      </c>
      <c r="F1054" s="6" t="str">
        <f t="shared" si="16"/>
        <v>DECREASE</v>
      </c>
    </row>
    <row r="1055" spans="1:6" x14ac:dyDescent="0.25">
      <c r="A1055" s="1">
        <v>41654</v>
      </c>
      <c r="B1055" s="2">
        <v>1749.6</v>
      </c>
      <c r="C1055" s="3">
        <v>1765.05</v>
      </c>
      <c r="D1055" s="4">
        <v>1738.85</v>
      </c>
      <c r="E1055" s="5">
        <v>1749.85</v>
      </c>
      <c r="F1055" s="6" t="str">
        <f t="shared" si="16"/>
        <v>INCREASE</v>
      </c>
    </row>
    <row r="1056" spans="1:6" x14ac:dyDescent="0.25">
      <c r="A1056" s="1">
        <v>41655</v>
      </c>
      <c r="B1056" s="2">
        <v>1750</v>
      </c>
      <c r="C1056" s="3">
        <v>1754.95</v>
      </c>
      <c r="D1056" s="4">
        <v>1708.3</v>
      </c>
      <c r="E1056" s="5">
        <v>1716.65</v>
      </c>
      <c r="F1056" s="6" t="str">
        <f t="shared" si="16"/>
        <v>DECREASE</v>
      </c>
    </row>
    <row r="1057" spans="1:6" x14ac:dyDescent="0.25">
      <c r="A1057" s="1">
        <v>41656</v>
      </c>
      <c r="B1057" s="2">
        <v>1716.3</v>
      </c>
      <c r="C1057" s="3">
        <v>1738.6</v>
      </c>
      <c r="D1057" s="4">
        <v>1703.55</v>
      </c>
      <c r="E1057" s="5">
        <v>1725.1</v>
      </c>
      <c r="F1057" s="6" t="str">
        <f t="shared" si="16"/>
        <v>INCREASE</v>
      </c>
    </row>
    <row r="1058" spans="1:6" x14ac:dyDescent="0.25">
      <c r="A1058" s="1">
        <v>41659</v>
      </c>
      <c r="B1058" s="2">
        <v>1726.3</v>
      </c>
      <c r="C1058" s="3">
        <v>1726.35</v>
      </c>
      <c r="D1058" s="4">
        <v>1678.4</v>
      </c>
      <c r="E1058" s="5">
        <v>1685</v>
      </c>
      <c r="F1058" s="6" t="str">
        <f t="shared" si="16"/>
        <v>DECREASE</v>
      </c>
    </row>
    <row r="1059" spans="1:6" x14ac:dyDescent="0.25">
      <c r="A1059" s="1">
        <v>41660</v>
      </c>
      <c r="B1059" s="2">
        <v>1685.15</v>
      </c>
      <c r="C1059" s="3">
        <v>1710.45</v>
      </c>
      <c r="D1059" s="4">
        <v>1669.7</v>
      </c>
      <c r="E1059" s="5">
        <v>1696.4</v>
      </c>
      <c r="F1059" s="6" t="str">
        <f t="shared" si="16"/>
        <v>INCREASE</v>
      </c>
    </row>
    <row r="1060" spans="1:6" x14ac:dyDescent="0.25">
      <c r="A1060" s="1">
        <v>41661</v>
      </c>
      <c r="B1060" s="2">
        <v>1697.4</v>
      </c>
      <c r="C1060" s="3">
        <v>1700.65</v>
      </c>
      <c r="D1060" s="4">
        <v>1676.4</v>
      </c>
      <c r="E1060" s="5">
        <v>1692.1</v>
      </c>
      <c r="F1060" s="6" t="str">
        <f t="shared" si="16"/>
        <v>DECREASE</v>
      </c>
    </row>
    <row r="1061" spans="1:6" x14ac:dyDescent="0.25">
      <c r="A1061" s="1">
        <v>41662</v>
      </c>
      <c r="B1061" s="2">
        <v>1691.95</v>
      </c>
      <c r="C1061" s="3">
        <v>1720.65</v>
      </c>
      <c r="D1061" s="4">
        <v>1691.95</v>
      </c>
      <c r="E1061" s="5">
        <v>1704.45</v>
      </c>
      <c r="F1061" s="6" t="str">
        <f t="shared" si="16"/>
        <v>INCREASE</v>
      </c>
    </row>
    <row r="1062" spans="1:6" x14ac:dyDescent="0.25">
      <c r="A1062" s="1">
        <v>41663</v>
      </c>
      <c r="B1062" s="2">
        <v>1704.45</v>
      </c>
      <c r="C1062" s="3">
        <v>1755.45</v>
      </c>
      <c r="D1062" s="4">
        <v>1703.8</v>
      </c>
      <c r="E1062" s="5">
        <v>1747.5</v>
      </c>
      <c r="F1062" s="6" t="str">
        <f t="shared" si="16"/>
        <v>INCREASE</v>
      </c>
    </row>
    <row r="1063" spans="1:6" x14ac:dyDescent="0.25">
      <c r="A1063" s="1">
        <v>41666</v>
      </c>
      <c r="B1063" s="2">
        <v>1747.35</v>
      </c>
      <c r="C1063" s="3">
        <v>1766.15</v>
      </c>
      <c r="D1063" s="4">
        <v>1739.5</v>
      </c>
      <c r="E1063" s="5">
        <v>1762.05</v>
      </c>
      <c r="F1063" s="6" t="str">
        <f t="shared" si="16"/>
        <v>INCREASE</v>
      </c>
    </row>
    <row r="1064" spans="1:6" x14ac:dyDescent="0.25">
      <c r="A1064" s="1">
        <v>41667</v>
      </c>
      <c r="B1064" s="2">
        <v>1762.15</v>
      </c>
      <c r="C1064" s="3">
        <v>1775.4</v>
      </c>
      <c r="D1064" s="4">
        <v>1746.25</v>
      </c>
      <c r="E1064" s="5">
        <v>1750.15</v>
      </c>
      <c r="F1064" s="6" t="str">
        <f t="shared" si="16"/>
        <v>DECREASE</v>
      </c>
    </row>
    <row r="1065" spans="1:6" x14ac:dyDescent="0.25">
      <c r="A1065" s="1">
        <v>41668</v>
      </c>
      <c r="B1065" s="2">
        <v>1744.6</v>
      </c>
      <c r="C1065" s="3">
        <v>1775.3</v>
      </c>
      <c r="D1065" s="4">
        <v>1740.2</v>
      </c>
      <c r="E1065" s="5">
        <v>1771.9</v>
      </c>
      <c r="F1065" s="6" t="str">
        <f t="shared" si="16"/>
        <v>INCREASE</v>
      </c>
    </row>
    <row r="1066" spans="1:6" x14ac:dyDescent="0.25">
      <c r="A1066" s="1">
        <v>41669</v>
      </c>
      <c r="B1066" s="2">
        <v>1771.45</v>
      </c>
      <c r="C1066" s="3">
        <v>1823.05</v>
      </c>
      <c r="D1066" s="4">
        <v>1771.45</v>
      </c>
      <c r="E1066" s="5">
        <v>1819.65</v>
      </c>
      <c r="F1066" s="6" t="str">
        <f t="shared" si="16"/>
        <v>INCREASE</v>
      </c>
    </row>
    <row r="1067" spans="1:6" x14ac:dyDescent="0.25">
      <c r="A1067" s="1">
        <v>41670</v>
      </c>
      <c r="B1067" s="2">
        <v>1856.1</v>
      </c>
      <c r="C1067" s="3">
        <v>1856.3</v>
      </c>
      <c r="D1067" s="4">
        <v>1809</v>
      </c>
      <c r="E1067" s="5">
        <v>1841.1</v>
      </c>
      <c r="F1067" s="6" t="str">
        <f t="shared" si="16"/>
        <v>INCREASE</v>
      </c>
    </row>
    <row r="1068" spans="1:6" x14ac:dyDescent="0.25">
      <c r="A1068" s="1">
        <v>41673</v>
      </c>
      <c r="B1068" s="2">
        <v>1841.1</v>
      </c>
      <c r="C1068" s="3">
        <v>1878.8</v>
      </c>
      <c r="D1068" s="4">
        <v>1840</v>
      </c>
      <c r="E1068" s="5">
        <v>1856.6</v>
      </c>
      <c r="F1068" s="6" t="str">
        <f t="shared" si="16"/>
        <v>INCREASE</v>
      </c>
    </row>
    <row r="1069" spans="1:6" x14ac:dyDescent="0.25">
      <c r="A1069" s="1">
        <v>41674</v>
      </c>
      <c r="B1069" s="2">
        <v>1870.8</v>
      </c>
      <c r="C1069" s="3">
        <v>1876.15</v>
      </c>
      <c r="D1069" s="4">
        <v>1836.9</v>
      </c>
      <c r="E1069" s="5">
        <v>1851.15</v>
      </c>
      <c r="F1069" s="6" t="str">
        <f t="shared" si="16"/>
        <v>DECREASE</v>
      </c>
    </row>
    <row r="1070" spans="1:6" x14ac:dyDescent="0.25">
      <c r="A1070" s="1">
        <v>41675</v>
      </c>
      <c r="B1070" s="2">
        <v>1856.4</v>
      </c>
      <c r="C1070" s="3">
        <v>1865.2</v>
      </c>
      <c r="D1070" s="4">
        <v>1833.95</v>
      </c>
      <c r="E1070" s="5">
        <v>1848.7</v>
      </c>
      <c r="F1070" s="6" t="str">
        <f t="shared" si="16"/>
        <v>DECREASE</v>
      </c>
    </row>
    <row r="1071" spans="1:6" x14ac:dyDescent="0.25">
      <c r="A1071" s="1">
        <v>41676</v>
      </c>
      <c r="B1071" s="2">
        <v>1854</v>
      </c>
      <c r="C1071" s="3">
        <v>1864.95</v>
      </c>
      <c r="D1071" s="4">
        <v>1839.7</v>
      </c>
      <c r="E1071" s="5">
        <v>1853.55</v>
      </c>
      <c r="F1071" s="6" t="str">
        <f t="shared" si="16"/>
        <v>INCREASE</v>
      </c>
    </row>
    <row r="1072" spans="1:6" x14ac:dyDescent="0.25">
      <c r="A1072" s="1">
        <v>41677</v>
      </c>
      <c r="B1072" s="2">
        <v>1860.3</v>
      </c>
      <c r="C1072" s="3">
        <v>1873.75</v>
      </c>
      <c r="D1072" s="4">
        <v>1828.95</v>
      </c>
      <c r="E1072" s="5">
        <v>1838.2</v>
      </c>
      <c r="F1072" s="6" t="str">
        <f t="shared" si="16"/>
        <v>DECREASE</v>
      </c>
    </row>
    <row r="1073" spans="1:6" x14ac:dyDescent="0.25">
      <c r="A1073" s="1">
        <v>41680</v>
      </c>
      <c r="B1073" s="2">
        <v>1838.5</v>
      </c>
      <c r="C1073" s="3">
        <v>1885.15</v>
      </c>
      <c r="D1073" s="4">
        <v>1819.8</v>
      </c>
      <c r="E1073" s="5">
        <v>1878.45</v>
      </c>
      <c r="F1073" s="6" t="str">
        <f t="shared" si="16"/>
        <v>INCREASE</v>
      </c>
    </row>
    <row r="1074" spans="1:6" x14ac:dyDescent="0.25">
      <c r="A1074" s="1">
        <v>41681</v>
      </c>
      <c r="B1074" s="2">
        <v>1878.5</v>
      </c>
      <c r="C1074" s="3">
        <v>1884.5</v>
      </c>
      <c r="D1074" s="4">
        <v>1855</v>
      </c>
      <c r="E1074" s="5">
        <v>1861.95</v>
      </c>
      <c r="F1074" s="6" t="str">
        <f t="shared" si="16"/>
        <v>DECREASE</v>
      </c>
    </row>
    <row r="1075" spans="1:6" x14ac:dyDescent="0.25">
      <c r="A1075" s="1">
        <v>41682</v>
      </c>
      <c r="B1075" s="2">
        <v>1863.85</v>
      </c>
      <c r="C1075" s="3">
        <v>1882.55</v>
      </c>
      <c r="D1075" s="4">
        <v>1861.8</v>
      </c>
      <c r="E1075" s="5">
        <v>1868.95</v>
      </c>
      <c r="F1075" s="6" t="str">
        <f t="shared" si="16"/>
        <v>INCREASE</v>
      </c>
    </row>
    <row r="1076" spans="1:6" x14ac:dyDescent="0.25">
      <c r="A1076" s="1">
        <v>41683</v>
      </c>
      <c r="B1076" s="2">
        <v>1869.2</v>
      </c>
      <c r="C1076" s="3">
        <v>1875.95</v>
      </c>
      <c r="D1076" s="4">
        <v>1864.95</v>
      </c>
      <c r="E1076" s="5">
        <v>1868.1</v>
      </c>
      <c r="F1076" s="6" t="str">
        <f t="shared" si="16"/>
        <v>DECREASE</v>
      </c>
    </row>
    <row r="1077" spans="1:6" x14ac:dyDescent="0.25">
      <c r="A1077" s="1">
        <v>41684</v>
      </c>
      <c r="B1077" s="2">
        <v>1868.2</v>
      </c>
      <c r="C1077" s="3">
        <v>1876.2</v>
      </c>
      <c r="D1077" s="4">
        <v>1837.4</v>
      </c>
      <c r="E1077" s="5">
        <v>1844.05</v>
      </c>
      <c r="F1077" s="6" t="str">
        <f t="shared" si="16"/>
        <v>DECREASE</v>
      </c>
    </row>
    <row r="1078" spans="1:6" x14ac:dyDescent="0.25">
      <c r="A1078" s="1">
        <v>41687</v>
      </c>
      <c r="B1078" s="2">
        <v>1844.4</v>
      </c>
      <c r="C1078" s="3">
        <v>1851</v>
      </c>
      <c r="D1078" s="4">
        <v>1832</v>
      </c>
      <c r="E1078" s="5">
        <v>1844.25</v>
      </c>
      <c r="F1078" s="6" t="str">
        <f t="shared" si="16"/>
        <v>INCREASE</v>
      </c>
    </row>
    <row r="1079" spans="1:6" x14ac:dyDescent="0.25">
      <c r="A1079" s="1">
        <v>41688</v>
      </c>
      <c r="B1079" s="2">
        <v>1844.35</v>
      </c>
      <c r="C1079" s="3">
        <v>1876</v>
      </c>
      <c r="D1079" s="4">
        <v>1838.6</v>
      </c>
      <c r="E1079" s="5">
        <v>1873.35</v>
      </c>
      <c r="F1079" s="6" t="str">
        <f t="shared" si="16"/>
        <v>INCREASE</v>
      </c>
    </row>
    <row r="1080" spans="1:6" x14ac:dyDescent="0.25">
      <c r="A1080" s="1">
        <v>41689</v>
      </c>
      <c r="B1080" s="2">
        <v>1873.55</v>
      </c>
      <c r="C1080" s="3">
        <v>1894.6</v>
      </c>
      <c r="D1080" s="4">
        <v>1871</v>
      </c>
      <c r="E1080" s="5">
        <v>1889.55</v>
      </c>
      <c r="F1080" s="6" t="str">
        <f t="shared" si="16"/>
        <v>INCREASE</v>
      </c>
    </row>
    <row r="1081" spans="1:6" x14ac:dyDescent="0.25">
      <c r="A1081" s="1">
        <v>41690</v>
      </c>
      <c r="B1081" s="2">
        <v>1890.85</v>
      </c>
      <c r="C1081" s="3">
        <v>1912.35</v>
      </c>
      <c r="D1081" s="4">
        <v>1885.75</v>
      </c>
      <c r="E1081" s="5">
        <v>1892.45</v>
      </c>
      <c r="F1081" s="6" t="str">
        <f t="shared" si="16"/>
        <v>INCREASE</v>
      </c>
    </row>
    <row r="1082" spans="1:6" x14ac:dyDescent="0.25">
      <c r="A1082" s="1">
        <v>41691</v>
      </c>
      <c r="B1082" s="2">
        <v>1890.05</v>
      </c>
      <c r="C1082" s="3">
        <v>1893.1</v>
      </c>
      <c r="D1082" s="4">
        <v>1814</v>
      </c>
      <c r="E1082" s="5">
        <v>1817.25</v>
      </c>
      <c r="F1082" s="6" t="str">
        <f t="shared" si="16"/>
        <v>DECREASE</v>
      </c>
    </row>
    <row r="1083" spans="1:6" x14ac:dyDescent="0.25">
      <c r="A1083" s="1">
        <v>41694</v>
      </c>
      <c r="B1083" s="2">
        <v>1819</v>
      </c>
      <c r="C1083" s="3">
        <v>1833.95</v>
      </c>
      <c r="D1083" s="4">
        <v>1801.8</v>
      </c>
      <c r="E1083" s="5">
        <v>1816.55</v>
      </c>
      <c r="F1083" s="6" t="str">
        <f t="shared" si="16"/>
        <v>DECREASE</v>
      </c>
    </row>
    <row r="1084" spans="1:6" x14ac:dyDescent="0.25">
      <c r="A1084" s="1">
        <v>41695</v>
      </c>
      <c r="B1084" s="2">
        <v>1816.7</v>
      </c>
      <c r="C1084" s="3">
        <v>1818.9</v>
      </c>
      <c r="D1084" s="4">
        <v>1793.1</v>
      </c>
      <c r="E1084" s="5">
        <v>1808.95</v>
      </c>
      <c r="F1084" s="6" t="str">
        <f t="shared" si="16"/>
        <v>DECREASE</v>
      </c>
    </row>
    <row r="1085" spans="1:6" x14ac:dyDescent="0.25">
      <c r="A1085" s="1">
        <v>41696</v>
      </c>
      <c r="B1085" s="2">
        <v>1820.55</v>
      </c>
      <c r="C1085" s="3">
        <v>1841.45</v>
      </c>
      <c r="D1085" s="4">
        <v>1788.3</v>
      </c>
      <c r="E1085" s="5">
        <v>1796.1</v>
      </c>
      <c r="F1085" s="6" t="str">
        <f t="shared" si="16"/>
        <v>DECREASE</v>
      </c>
    </row>
    <row r="1086" spans="1:6" x14ac:dyDescent="0.25">
      <c r="A1086" s="1">
        <v>41697</v>
      </c>
      <c r="B1086" s="2">
        <v>1796.1</v>
      </c>
      <c r="C1086" s="3">
        <v>1801.45</v>
      </c>
      <c r="D1086" s="4">
        <v>1742.8</v>
      </c>
      <c r="E1086" s="5">
        <v>1766.7</v>
      </c>
      <c r="F1086" s="6" t="str">
        <f t="shared" si="16"/>
        <v>DECREASE</v>
      </c>
    </row>
    <row r="1087" spans="1:6" x14ac:dyDescent="0.25">
      <c r="A1087" s="1">
        <v>41698</v>
      </c>
      <c r="B1087" s="2">
        <v>1769.1</v>
      </c>
      <c r="C1087" s="3">
        <v>1803.15</v>
      </c>
      <c r="D1087" s="4">
        <v>1768.8</v>
      </c>
      <c r="E1087" s="5">
        <v>1793.1</v>
      </c>
      <c r="F1087" s="6" t="str">
        <f t="shared" si="16"/>
        <v>INCREASE</v>
      </c>
    </row>
    <row r="1088" spans="1:6" x14ac:dyDescent="0.25">
      <c r="A1088" s="1">
        <v>41701</v>
      </c>
      <c r="B1088" s="2">
        <v>1789.45</v>
      </c>
      <c r="C1088" s="3">
        <v>1814.35</v>
      </c>
      <c r="D1088" s="4">
        <v>1788.1</v>
      </c>
      <c r="E1088" s="5">
        <v>1809.9</v>
      </c>
      <c r="F1088" s="6" t="str">
        <f t="shared" si="16"/>
        <v>INCREASE</v>
      </c>
    </row>
    <row r="1089" spans="1:6" x14ac:dyDescent="0.25">
      <c r="A1089" s="1">
        <v>41702</v>
      </c>
      <c r="B1089" s="2">
        <v>1810.3</v>
      </c>
      <c r="C1089" s="3">
        <v>1837.95</v>
      </c>
      <c r="D1089" s="4">
        <v>1810.3</v>
      </c>
      <c r="E1089" s="5">
        <v>1832.8</v>
      </c>
      <c r="F1089" s="6" t="str">
        <f t="shared" si="16"/>
        <v>INCREASE</v>
      </c>
    </row>
    <row r="1090" spans="1:6" x14ac:dyDescent="0.25">
      <c r="A1090" s="1">
        <v>41703</v>
      </c>
      <c r="B1090" s="2">
        <v>1832.85</v>
      </c>
      <c r="C1090" s="3">
        <v>1833.15</v>
      </c>
      <c r="D1090" s="4">
        <v>1796.95</v>
      </c>
      <c r="E1090" s="5">
        <v>1804.45</v>
      </c>
      <c r="F1090" s="6" t="str">
        <f t="shared" si="16"/>
        <v>DECREASE</v>
      </c>
    </row>
    <row r="1091" spans="1:6" x14ac:dyDescent="0.25">
      <c r="A1091" s="1">
        <v>41704</v>
      </c>
      <c r="B1091" s="2">
        <v>1804.4</v>
      </c>
      <c r="C1091" s="3">
        <v>1804.4</v>
      </c>
      <c r="D1091" s="4">
        <v>1753.8</v>
      </c>
      <c r="E1091" s="5">
        <v>1769.1</v>
      </c>
      <c r="F1091" s="6" t="str">
        <f t="shared" ref="F1091:F1154" si="17">IF(E1091&gt;=E1090,"INCREASE","DECREASE")</f>
        <v>DECREASE</v>
      </c>
    </row>
    <row r="1092" spans="1:6" x14ac:dyDescent="0.25">
      <c r="A1092" s="1">
        <v>41705</v>
      </c>
      <c r="B1092" s="2">
        <v>1768.7</v>
      </c>
      <c r="C1092" s="3">
        <v>1768.7</v>
      </c>
      <c r="D1092" s="4">
        <v>1692.9</v>
      </c>
      <c r="E1092" s="5">
        <v>1699.45</v>
      </c>
      <c r="F1092" s="6" t="str">
        <f t="shared" si="17"/>
        <v>DECREASE</v>
      </c>
    </row>
    <row r="1093" spans="1:6" x14ac:dyDescent="0.25">
      <c r="A1093" s="1">
        <v>41708</v>
      </c>
      <c r="B1093" s="2">
        <v>1699.25</v>
      </c>
      <c r="C1093" s="3">
        <v>1721.35</v>
      </c>
      <c r="D1093" s="4">
        <v>1689.85</v>
      </c>
      <c r="E1093" s="5">
        <v>1711.1</v>
      </c>
      <c r="F1093" s="6" t="str">
        <f t="shared" si="17"/>
        <v>INCREASE</v>
      </c>
    </row>
    <row r="1094" spans="1:6" x14ac:dyDescent="0.25">
      <c r="A1094" s="1">
        <v>41709</v>
      </c>
      <c r="B1094" s="2">
        <v>1707.95</v>
      </c>
      <c r="C1094" s="3">
        <v>1750.3</v>
      </c>
      <c r="D1094" s="4">
        <v>1625.1</v>
      </c>
      <c r="E1094" s="5">
        <v>1717.5</v>
      </c>
      <c r="F1094" s="6" t="str">
        <f t="shared" si="17"/>
        <v>INCREASE</v>
      </c>
    </row>
    <row r="1095" spans="1:6" x14ac:dyDescent="0.25">
      <c r="A1095" s="1">
        <v>41710</v>
      </c>
      <c r="B1095" s="2">
        <v>1717.05</v>
      </c>
      <c r="C1095" s="3">
        <v>1722.8</v>
      </c>
      <c r="D1095" s="4">
        <v>1566.95</v>
      </c>
      <c r="E1095" s="5">
        <v>1582.4</v>
      </c>
      <c r="F1095" s="6" t="str">
        <f t="shared" si="17"/>
        <v>DECREASE</v>
      </c>
    </row>
    <row r="1096" spans="1:6" x14ac:dyDescent="0.25">
      <c r="A1096" s="1">
        <v>41711</v>
      </c>
      <c r="B1096" s="2">
        <v>1582.5</v>
      </c>
      <c r="C1096" s="3">
        <v>1583.8</v>
      </c>
      <c r="D1096" s="4">
        <v>1292.2</v>
      </c>
      <c r="E1096" s="5">
        <v>1388.75</v>
      </c>
      <c r="F1096" s="6" t="str">
        <f t="shared" si="17"/>
        <v>DECREASE</v>
      </c>
    </row>
    <row r="1097" spans="1:6" x14ac:dyDescent="0.25">
      <c r="A1097" s="1">
        <v>41712</v>
      </c>
      <c r="B1097" s="2">
        <v>1392.95</v>
      </c>
      <c r="C1097" s="3">
        <v>1517.6</v>
      </c>
      <c r="D1097" s="4">
        <v>1389.65</v>
      </c>
      <c r="E1097" s="5">
        <v>1503.95</v>
      </c>
      <c r="F1097" s="6" t="str">
        <f t="shared" si="17"/>
        <v>INCREASE</v>
      </c>
    </row>
    <row r="1098" spans="1:6" x14ac:dyDescent="0.25">
      <c r="A1098" s="1">
        <v>41715</v>
      </c>
      <c r="B1098" s="2">
        <v>1508.05</v>
      </c>
      <c r="C1098" s="3">
        <v>1576.05</v>
      </c>
      <c r="D1098" s="4">
        <v>1508.05</v>
      </c>
      <c r="E1098" s="5">
        <v>1567.85</v>
      </c>
      <c r="F1098" s="6" t="str">
        <f t="shared" si="17"/>
        <v>INCREASE</v>
      </c>
    </row>
    <row r="1099" spans="1:6" x14ac:dyDescent="0.25">
      <c r="A1099" s="1">
        <v>41716</v>
      </c>
      <c r="B1099" s="2">
        <v>1566.5</v>
      </c>
      <c r="C1099" s="3">
        <v>1591.05</v>
      </c>
      <c r="D1099" s="4">
        <v>1531.3</v>
      </c>
      <c r="E1099" s="5">
        <v>1543.85</v>
      </c>
      <c r="F1099" s="6" t="str">
        <f t="shared" si="17"/>
        <v>DECREASE</v>
      </c>
    </row>
    <row r="1100" spans="1:6" x14ac:dyDescent="0.25">
      <c r="A1100" s="1">
        <v>41717</v>
      </c>
      <c r="B1100" s="2">
        <v>1545.05</v>
      </c>
      <c r="C1100" s="3">
        <v>1566.15</v>
      </c>
      <c r="D1100" s="4">
        <v>1498.1</v>
      </c>
      <c r="E1100" s="5">
        <v>1560.2</v>
      </c>
      <c r="F1100" s="6" t="str">
        <f t="shared" si="17"/>
        <v>INCREASE</v>
      </c>
    </row>
    <row r="1101" spans="1:6" x14ac:dyDescent="0.25">
      <c r="A1101" s="1">
        <v>41718</v>
      </c>
      <c r="B1101" s="2">
        <v>1563.65</v>
      </c>
      <c r="C1101" s="3">
        <v>1613.6</v>
      </c>
      <c r="D1101" s="4">
        <v>1563.05</v>
      </c>
      <c r="E1101" s="5">
        <v>1608.85</v>
      </c>
      <c r="F1101" s="6" t="str">
        <f t="shared" si="17"/>
        <v>INCREASE</v>
      </c>
    </row>
    <row r="1102" spans="1:6" x14ac:dyDescent="0.25">
      <c r="A1102" s="1">
        <v>41719</v>
      </c>
      <c r="B1102" s="2">
        <v>1608.9</v>
      </c>
      <c r="C1102" s="3">
        <v>1621.45</v>
      </c>
      <c r="D1102" s="4">
        <v>1566.4</v>
      </c>
      <c r="E1102" s="5">
        <v>1606.7</v>
      </c>
      <c r="F1102" s="6" t="str">
        <f t="shared" si="17"/>
        <v>DECREASE</v>
      </c>
    </row>
    <row r="1103" spans="1:6" x14ac:dyDescent="0.25">
      <c r="A1103" s="1">
        <v>41722</v>
      </c>
      <c r="B1103" s="2">
        <v>1608.15</v>
      </c>
      <c r="C1103" s="3">
        <v>1625.7</v>
      </c>
      <c r="D1103" s="4">
        <v>1587</v>
      </c>
      <c r="E1103" s="5">
        <v>1598.8</v>
      </c>
      <c r="F1103" s="6" t="str">
        <f t="shared" si="17"/>
        <v>DECREASE</v>
      </c>
    </row>
    <row r="1104" spans="1:6" x14ac:dyDescent="0.25">
      <c r="A1104" s="1">
        <v>41723</v>
      </c>
      <c r="B1104" s="2">
        <v>1590.15</v>
      </c>
      <c r="C1104" s="3">
        <v>1606</v>
      </c>
      <c r="D1104" s="4">
        <v>1576.05</v>
      </c>
      <c r="E1104" s="5">
        <v>1586.4</v>
      </c>
      <c r="F1104" s="6" t="str">
        <f t="shared" si="17"/>
        <v>DECREASE</v>
      </c>
    </row>
    <row r="1105" spans="1:6" x14ac:dyDescent="0.25">
      <c r="A1105" s="1">
        <v>41724</v>
      </c>
      <c r="B1105" s="2">
        <v>1586.35</v>
      </c>
      <c r="C1105" s="3">
        <v>1587.1</v>
      </c>
      <c r="D1105" s="4">
        <v>1504</v>
      </c>
      <c r="E1105" s="5">
        <v>1508.75</v>
      </c>
      <c r="F1105" s="6" t="str">
        <f t="shared" si="17"/>
        <v>DECREASE</v>
      </c>
    </row>
    <row r="1106" spans="1:6" x14ac:dyDescent="0.25">
      <c r="A1106" s="1">
        <v>41725</v>
      </c>
      <c r="B1106" s="2">
        <v>1507.05</v>
      </c>
      <c r="C1106" s="3">
        <v>1509.05</v>
      </c>
      <c r="D1106" s="4">
        <v>1456.2</v>
      </c>
      <c r="E1106" s="5">
        <v>1483.6</v>
      </c>
      <c r="F1106" s="6" t="str">
        <f t="shared" si="17"/>
        <v>DECREASE</v>
      </c>
    </row>
    <row r="1107" spans="1:6" x14ac:dyDescent="0.25">
      <c r="A1107" s="1">
        <v>41726</v>
      </c>
      <c r="B1107" s="2">
        <v>1483.9</v>
      </c>
      <c r="C1107" s="3">
        <v>1529.6</v>
      </c>
      <c r="D1107" s="4">
        <v>1483.9</v>
      </c>
      <c r="E1107" s="5">
        <v>1507.9</v>
      </c>
      <c r="F1107" s="6" t="str">
        <f t="shared" si="17"/>
        <v>INCREASE</v>
      </c>
    </row>
    <row r="1108" spans="1:6" x14ac:dyDescent="0.25">
      <c r="A1108" s="1">
        <v>41729</v>
      </c>
      <c r="B1108" s="2">
        <v>1508</v>
      </c>
      <c r="C1108" s="3">
        <v>1543.3</v>
      </c>
      <c r="D1108" s="4">
        <v>1508</v>
      </c>
      <c r="E1108" s="5">
        <v>1535.2</v>
      </c>
      <c r="F1108" s="6" t="str">
        <f t="shared" si="17"/>
        <v>INCREASE</v>
      </c>
    </row>
    <row r="1109" spans="1:6" x14ac:dyDescent="0.25">
      <c r="A1109" s="1">
        <v>41730</v>
      </c>
      <c r="B1109" s="2">
        <v>1535.8</v>
      </c>
      <c r="C1109" s="3">
        <v>1566.5</v>
      </c>
      <c r="D1109" s="4">
        <v>1484.5</v>
      </c>
      <c r="E1109" s="5">
        <v>1495.1</v>
      </c>
      <c r="F1109" s="6" t="str">
        <f t="shared" si="17"/>
        <v>DECREASE</v>
      </c>
    </row>
    <row r="1110" spans="1:6" x14ac:dyDescent="0.25">
      <c r="A1110" s="1">
        <v>41731</v>
      </c>
      <c r="B1110" s="2">
        <v>1494.85</v>
      </c>
      <c r="C1110" s="3">
        <v>1527</v>
      </c>
      <c r="D1110" s="4">
        <v>1480.8</v>
      </c>
      <c r="E1110" s="5">
        <v>1521.1</v>
      </c>
      <c r="F1110" s="6" t="str">
        <f t="shared" si="17"/>
        <v>INCREASE</v>
      </c>
    </row>
    <row r="1111" spans="1:6" x14ac:dyDescent="0.25">
      <c r="A1111" s="1">
        <v>41732</v>
      </c>
      <c r="B1111" s="2">
        <v>1521.6</v>
      </c>
      <c r="C1111" s="3">
        <v>1557.5</v>
      </c>
      <c r="D1111" s="4">
        <v>1521.6</v>
      </c>
      <c r="E1111" s="5">
        <v>1542.55</v>
      </c>
      <c r="F1111" s="6" t="str">
        <f t="shared" si="17"/>
        <v>INCREASE</v>
      </c>
    </row>
    <row r="1112" spans="1:6" x14ac:dyDescent="0.25">
      <c r="A1112" s="1">
        <v>41733</v>
      </c>
      <c r="B1112" s="2">
        <v>1542.6</v>
      </c>
      <c r="C1112" s="3">
        <v>1557</v>
      </c>
      <c r="D1112" s="4">
        <v>1526.45</v>
      </c>
      <c r="E1112" s="5">
        <v>1550.55</v>
      </c>
      <c r="F1112" s="6" t="str">
        <f t="shared" si="17"/>
        <v>INCREASE</v>
      </c>
    </row>
    <row r="1113" spans="1:6" x14ac:dyDescent="0.25">
      <c r="A1113" s="1">
        <v>41736</v>
      </c>
      <c r="B1113" s="2">
        <v>1550.45</v>
      </c>
      <c r="C1113" s="3">
        <v>1561.6</v>
      </c>
      <c r="D1113" s="4">
        <v>1541.6</v>
      </c>
      <c r="E1113" s="5">
        <v>1548.3</v>
      </c>
      <c r="F1113" s="6" t="str">
        <f t="shared" si="17"/>
        <v>DECREASE</v>
      </c>
    </row>
    <row r="1114" spans="1:6" x14ac:dyDescent="0.25">
      <c r="A1114" s="1">
        <v>41737</v>
      </c>
      <c r="B1114" s="2">
        <v>1547.7</v>
      </c>
      <c r="C1114" s="3">
        <v>1552.75</v>
      </c>
      <c r="D1114" s="4">
        <v>1535</v>
      </c>
      <c r="E1114" s="5">
        <v>1544.75</v>
      </c>
      <c r="F1114" s="6" t="str">
        <f t="shared" si="17"/>
        <v>DECREASE</v>
      </c>
    </row>
    <row r="1115" spans="1:6" x14ac:dyDescent="0.25">
      <c r="A1115" s="1">
        <v>41738</v>
      </c>
      <c r="B1115" s="2">
        <v>1544.95</v>
      </c>
      <c r="C1115" s="3">
        <v>1547.4</v>
      </c>
      <c r="D1115" s="4">
        <v>1504.8</v>
      </c>
      <c r="E1115" s="5">
        <v>1508.45</v>
      </c>
      <c r="F1115" s="6" t="str">
        <f t="shared" si="17"/>
        <v>DECREASE</v>
      </c>
    </row>
    <row r="1116" spans="1:6" x14ac:dyDescent="0.25">
      <c r="A1116" s="1">
        <v>41739</v>
      </c>
      <c r="B1116" s="2">
        <v>1508.15</v>
      </c>
      <c r="C1116" s="3">
        <v>1509.6</v>
      </c>
      <c r="D1116" s="4">
        <v>1474.65</v>
      </c>
      <c r="E1116" s="5">
        <v>1481.35</v>
      </c>
      <c r="F1116" s="6" t="str">
        <f t="shared" si="17"/>
        <v>DECREASE</v>
      </c>
    </row>
    <row r="1117" spans="1:6" x14ac:dyDescent="0.25">
      <c r="A1117" s="1">
        <v>41740</v>
      </c>
      <c r="B1117" s="2">
        <v>1481.45</v>
      </c>
      <c r="C1117" s="3">
        <v>1507.85</v>
      </c>
      <c r="D1117" s="4">
        <v>1481</v>
      </c>
      <c r="E1117" s="5">
        <v>1501</v>
      </c>
      <c r="F1117" s="6" t="str">
        <f t="shared" si="17"/>
        <v>INCREASE</v>
      </c>
    </row>
    <row r="1118" spans="1:6" x14ac:dyDescent="0.25">
      <c r="A1118" s="1">
        <v>41743</v>
      </c>
      <c r="B1118" s="2">
        <v>1500.95</v>
      </c>
      <c r="C1118" s="3">
        <v>1525.2</v>
      </c>
      <c r="D1118" s="4">
        <v>1490.45</v>
      </c>
      <c r="E1118" s="5">
        <v>1494.75</v>
      </c>
      <c r="F1118" s="6" t="str">
        <f t="shared" si="17"/>
        <v>DECREASE</v>
      </c>
    </row>
    <row r="1119" spans="1:6" x14ac:dyDescent="0.25">
      <c r="A1119" s="1">
        <v>41744</v>
      </c>
      <c r="B1119" s="2">
        <v>1494.7</v>
      </c>
      <c r="C1119" s="3">
        <v>1519.2</v>
      </c>
      <c r="D1119" s="4">
        <v>1482.2</v>
      </c>
      <c r="E1119" s="5">
        <v>1512.05</v>
      </c>
      <c r="F1119" s="6" t="str">
        <f t="shared" si="17"/>
        <v>INCREASE</v>
      </c>
    </row>
    <row r="1120" spans="1:6" x14ac:dyDescent="0.25">
      <c r="A1120" s="1">
        <v>41745</v>
      </c>
      <c r="B1120" s="2">
        <v>1511.95</v>
      </c>
      <c r="C1120" s="3">
        <v>1515.05</v>
      </c>
      <c r="D1120" s="4">
        <v>1485.05</v>
      </c>
      <c r="E1120" s="5">
        <v>1491.2</v>
      </c>
      <c r="F1120" s="6" t="str">
        <f t="shared" si="17"/>
        <v>DECREASE</v>
      </c>
    </row>
    <row r="1121" spans="1:6" x14ac:dyDescent="0.25">
      <c r="A1121" s="1">
        <v>41746</v>
      </c>
      <c r="B1121" s="2">
        <v>1490.75</v>
      </c>
      <c r="C1121" s="3">
        <v>1499.8</v>
      </c>
      <c r="D1121" s="4">
        <v>1478.85</v>
      </c>
      <c r="E1121" s="5">
        <v>1482</v>
      </c>
      <c r="F1121" s="6" t="str">
        <f t="shared" si="17"/>
        <v>DECREASE</v>
      </c>
    </row>
    <row r="1122" spans="1:6" x14ac:dyDescent="0.25">
      <c r="A1122" s="1">
        <v>41747</v>
      </c>
      <c r="B1122" s="2">
        <v>1482.85</v>
      </c>
      <c r="C1122" s="3">
        <v>1489.6</v>
      </c>
      <c r="D1122" s="4">
        <v>1467.65</v>
      </c>
      <c r="E1122" s="5">
        <v>1474.7</v>
      </c>
      <c r="F1122" s="6" t="str">
        <f t="shared" si="17"/>
        <v>DECREASE</v>
      </c>
    </row>
    <row r="1123" spans="1:6" x14ac:dyDescent="0.25">
      <c r="A1123" s="1">
        <v>41750</v>
      </c>
      <c r="B1123" s="2">
        <v>1474.8</v>
      </c>
      <c r="C1123" s="3">
        <v>1481.45</v>
      </c>
      <c r="D1123" s="4">
        <v>1442.55</v>
      </c>
      <c r="E1123" s="5">
        <v>1446.1</v>
      </c>
      <c r="F1123" s="6" t="str">
        <f t="shared" si="17"/>
        <v>DECREASE</v>
      </c>
    </row>
    <row r="1124" spans="1:6" x14ac:dyDescent="0.25">
      <c r="A1124" s="1">
        <v>41751</v>
      </c>
      <c r="B1124" s="2">
        <v>1445.35</v>
      </c>
      <c r="C1124" s="3">
        <v>1474.3</v>
      </c>
      <c r="D1124" s="4">
        <v>1437.9</v>
      </c>
      <c r="E1124" s="5">
        <v>1470.75</v>
      </c>
      <c r="F1124" s="6" t="str">
        <f t="shared" si="17"/>
        <v>INCREASE</v>
      </c>
    </row>
    <row r="1125" spans="1:6" x14ac:dyDescent="0.25">
      <c r="A1125" s="1">
        <v>41752</v>
      </c>
      <c r="B1125" s="2">
        <v>1471.5</v>
      </c>
      <c r="C1125" s="3">
        <v>1494</v>
      </c>
      <c r="D1125" s="4">
        <v>1459.55</v>
      </c>
      <c r="E1125" s="5">
        <v>1488.5</v>
      </c>
      <c r="F1125" s="6" t="str">
        <f t="shared" si="17"/>
        <v>INCREASE</v>
      </c>
    </row>
    <row r="1126" spans="1:6" x14ac:dyDescent="0.25">
      <c r="A1126" s="1">
        <v>41753</v>
      </c>
      <c r="B1126" s="2">
        <v>1488.6</v>
      </c>
      <c r="C1126" s="3">
        <v>1516.95</v>
      </c>
      <c r="D1126" s="4">
        <v>1488.6</v>
      </c>
      <c r="E1126" s="5">
        <v>1514.35</v>
      </c>
      <c r="F1126" s="6" t="str">
        <f t="shared" si="17"/>
        <v>INCREASE</v>
      </c>
    </row>
    <row r="1127" spans="1:6" x14ac:dyDescent="0.25">
      <c r="A1127" s="1">
        <v>41754</v>
      </c>
      <c r="B1127" s="2">
        <v>1514.35</v>
      </c>
      <c r="C1127" s="3">
        <v>1528.5</v>
      </c>
      <c r="D1127" s="4">
        <v>1503.3</v>
      </c>
      <c r="E1127" s="5">
        <v>1518.3</v>
      </c>
      <c r="F1127" s="6" t="str">
        <f t="shared" si="17"/>
        <v>INCREASE</v>
      </c>
    </row>
    <row r="1128" spans="1:6" x14ac:dyDescent="0.25">
      <c r="A1128" s="1">
        <v>41757</v>
      </c>
      <c r="B1128" s="2">
        <v>1518.7</v>
      </c>
      <c r="C1128" s="3">
        <v>1532.15</v>
      </c>
      <c r="D1128" s="4">
        <v>1501.7</v>
      </c>
      <c r="E1128" s="5">
        <v>1505.6</v>
      </c>
      <c r="F1128" s="6" t="str">
        <f t="shared" si="17"/>
        <v>DECREASE</v>
      </c>
    </row>
    <row r="1129" spans="1:6" x14ac:dyDescent="0.25">
      <c r="A1129" s="1">
        <v>41758</v>
      </c>
      <c r="B1129" s="2">
        <v>1506.65</v>
      </c>
      <c r="C1129" s="3">
        <v>1539.15</v>
      </c>
      <c r="D1129" s="4">
        <v>1504.55</v>
      </c>
      <c r="E1129" s="5">
        <v>1537.2</v>
      </c>
      <c r="F1129" s="6" t="str">
        <f t="shared" si="17"/>
        <v>INCREASE</v>
      </c>
    </row>
    <row r="1130" spans="1:6" x14ac:dyDescent="0.25">
      <c r="A1130" s="1">
        <v>41759</v>
      </c>
      <c r="B1130" s="2">
        <v>1537.05</v>
      </c>
      <c r="C1130" s="3">
        <v>1547.65</v>
      </c>
      <c r="D1130" s="4">
        <v>1516.15</v>
      </c>
      <c r="E1130" s="5">
        <v>1537.5</v>
      </c>
      <c r="F1130" s="6" t="str">
        <f t="shared" si="17"/>
        <v>INCREASE</v>
      </c>
    </row>
    <row r="1131" spans="1:6" x14ac:dyDescent="0.25">
      <c r="A1131" s="1">
        <v>41760</v>
      </c>
      <c r="B1131" s="2">
        <v>1537.55</v>
      </c>
      <c r="C1131" s="3">
        <v>1546</v>
      </c>
      <c r="D1131" s="4">
        <v>1522.9</v>
      </c>
      <c r="E1131" s="5">
        <v>1526.85</v>
      </c>
      <c r="F1131" s="6" t="str">
        <f t="shared" si="17"/>
        <v>DECREASE</v>
      </c>
    </row>
    <row r="1132" spans="1:6" x14ac:dyDescent="0.25">
      <c r="A1132" s="1">
        <v>41761</v>
      </c>
      <c r="B1132" s="2">
        <v>1526.65</v>
      </c>
      <c r="C1132" s="3">
        <v>1561</v>
      </c>
      <c r="D1132" s="4">
        <v>1524.15</v>
      </c>
      <c r="E1132" s="5">
        <v>1558.25</v>
      </c>
      <c r="F1132" s="6" t="str">
        <f t="shared" si="17"/>
        <v>INCREASE</v>
      </c>
    </row>
    <row r="1133" spans="1:6" x14ac:dyDescent="0.25">
      <c r="A1133" s="1">
        <v>41764</v>
      </c>
      <c r="B1133" s="2">
        <v>1558.05</v>
      </c>
      <c r="C1133" s="3">
        <v>1578.5</v>
      </c>
      <c r="D1133" s="4">
        <v>1551.35</v>
      </c>
      <c r="E1133" s="5">
        <v>1566.8</v>
      </c>
      <c r="F1133" s="6" t="str">
        <f t="shared" si="17"/>
        <v>INCREASE</v>
      </c>
    </row>
    <row r="1134" spans="1:6" x14ac:dyDescent="0.25">
      <c r="A1134" s="1">
        <v>41765</v>
      </c>
      <c r="B1134" s="2">
        <v>1567.25</v>
      </c>
      <c r="C1134" s="3">
        <v>1586.55</v>
      </c>
      <c r="D1134" s="4">
        <v>1504.5</v>
      </c>
      <c r="E1134" s="5">
        <v>1518.15</v>
      </c>
      <c r="F1134" s="6" t="str">
        <f t="shared" si="17"/>
        <v>DECREASE</v>
      </c>
    </row>
    <row r="1135" spans="1:6" x14ac:dyDescent="0.25">
      <c r="A1135" s="1">
        <v>41766</v>
      </c>
      <c r="B1135" s="2">
        <v>1517.45</v>
      </c>
      <c r="C1135" s="3">
        <v>1557.75</v>
      </c>
      <c r="D1135" s="4">
        <v>1472.55</v>
      </c>
      <c r="E1135" s="5">
        <v>1553.2</v>
      </c>
      <c r="F1135" s="6" t="str">
        <f t="shared" si="17"/>
        <v>INCREASE</v>
      </c>
    </row>
    <row r="1136" spans="1:6" x14ac:dyDescent="0.25">
      <c r="A1136" s="1">
        <v>41767</v>
      </c>
      <c r="B1136" s="2">
        <v>1548.6</v>
      </c>
      <c r="C1136" s="3">
        <v>1562.8</v>
      </c>
      <c r="D1136" s="4">
        <v>1537.7</v>
      </c>
      <c r="E1136" s="5">
        <v>1556.95</v>
      </c>
      <c r="F1136" s="6" t="str">
        <f t="shared" si="17"/>
        <v>INCREASE</v>
      </c>
    </row>
    <row r="1137" spans="1:6" x14ac:dyDescent="0.25">
      <c r="A1137" s="1">
        <v>41768</v>
      </c>
      <c r="B1137" s="2">
        <v>1560</v>
      </c>
      <c r="C1137" s="3">
        <v>1569.75</v>
      </c>
      <c r="D1137" s="4">
        <v>1530.6</v>
      </c>
      <c r="E1137" s="5">
        <v>1539.3</v>
      </c>
      <c r="F1137" s="6" t="str">
        <f t="shared" si="17"/>
        <v>DECREASE</v>
      </c>
    </row>
    <row r="1138" spans="1:6" x14ac:dyDescent="0.25">
      <c r="A1138" s="1">
        <v>41771</v>
      </c>
      <c r="B1138" s="2">
        <v>1535.1</v>
      </c>
      <c r="C1138" s="3">
        <v>1552.25</v>
      </c>
      <c r="D1138" s="4">
        <v>1519.35</v>
      </c>
      <c r="E1138" s="5">
        <v>1522.75</v>
      </c>
      <c r="F1138" s="6" t="str">
        <f t="shared" si="17"/>
        <v>DECREASE</v>
      </c>
    </row>
    <row r="1139" spans="1:6" x14ac:dyDescent="0.25">
      <c r="A1139" s="1">
        <v>41772</v>
      </c>
      <c r="B1139" s="2">
        <v>1523.1</v>
      </c>
      <c r="C1139" s="3">
        <v>1543.25</v>
      </c>
      <c r="D1139" s="4">
        <v>1517.8</v>
      </c>
      <c r="E1139" s="5">
        <v>1539.4</v>
      </c>
      <c r="F1139" s="6" t="str">
        <f t="shared" si="17"/>
        <v>INCREASE</v>
      </c>
    </row>
    <row r="1140" spans="1:6" x14ac:dyDescent="0.25">
      <c r="A1140" s="1">
        <v>41773</v>
      </c>
      <c r="B1140" s="2">
        <v>1538.15</v>
      </c>
      <c r="C1140" s="3">
        <v>1562</v>
      </c>
      <c r="D1140" s="4">
        <v>1533.65</v>
      </c>
      <c r="E1140" s="5">
        <v>1558.8</v>
      </c>
      <c r="F1140" s="6" t="str">
        <f t="shared" si="17"/>
        <v>INCREASE</v>
      </c>
    </row>
    <row r="1141" spans="1:6" x14ac:dyDescent="0.25">
      <c r="A1141" s="1">
        <v>41774</v>
      </c>
      <c r="B1141" s="2">
        <v>1559.2</v>
      </c>
      <c r="C1141" s="3">
        <v>1582.35</v>
      </c>
      <c r="D1141" s="4">
        <v>1556.55</v>
      </c>
      <c r="E1141" s="5">
        <v>1571.6</v>
      </c>
      <c r="F1141" s="6" t="str">
        <f t="shared" si="17"/>
        <v>INCREASE</v>
      </c>
    </row>
    <row r="1142" spans="1:6" x14ac:dyDescent="0.25">
      <c r="A1142" s="1">
        <v>41775</v>
      </c>
      <c r="B1142" s="2">
        <v>1571.7</v>
      </c>
      <c r="C1142" s="3">
        <v>1581.05</v>
      </c>
      <c r="D1142" s="4">
        <v>1555.55</v>
      </c>
      <c r="E1142" s="5">
        <v>1566.1</v>
      </c>
      <c r="F1142" s="6" t="str">
        <f t="shared" si="17"/>
        <v>DECREASE</v>
      </c>
    </row>
    <row r="1143" spans="1:6" x14ac:dyDescent="0.25">
      <c r="A1143" s="1">
        <v>41778</v>
      </c>
      <c r="B1143" s="2">
        <v>1566.15</v>
      </c>
      <c r="C1143" s="3">
        <v>1600.7</v>
      </c>
      <c r="D1143" s="4">
        <v>1562.9</v>
      </c>
      <c r="E1143" s="5">
        <v>1581.4</v>
      </c>
      <c r="F1143" s="6" t="str">
        <f t="shared" si="17"/>
        <v>INCREASE</v>
      </c>
    </row>
    <row r="1144" spans="1:6" x14ac:dyDescent="0.25">
      <c r="A1144" s="1">
        <v>41779</v>
      </c>
      <c r="B1144" s="2">
        <v>1581.6</v>
      </c>
      <c r="C1144" s="3">
        <v>1609.55</v>
      </c>
      <c r="D1144" s="4">
        <v>1580.95</v>
      </c>
      <c r="E1144" s="5">
        <v>1598.1</v>
      </c>
      <c r="F1144" s="6" t="str">
        <f t="shared" si="17"/>
        <v>INCREASE</v>
      </c>
    </row>
    <row r="1145" spans="1:6" x14ac:dyDescent="0.25">
      <c r="A1145" s="1">
        <v>41780</v>
      </c>
      <c r="B1145" s="2">
        <v>1587.6</v>
      </c>
      <c r="C1145" s="3">
        <v>1610.85</v>
      </c>
      <c r="D1145" s="4">
        <v>1587.6</v>
      </c>
      <c r="E1145" s="5">
        <v>1601.6</v>
      </c>
      <c r="F1145" s="6" t="str">
        <f t="shared" si="17"/>
        <v>INCREASE</v>
      </c>
    </row>
    <row r="1146" spans="1:6" x14ac:dyDescent="0.25">
      <c r="A1146" s="1">
        <v>41781</v>
      </c>
      <c r="B1146" s="2">
        <v>1602.15</v>
      </c>
      <c r="C1146" s="3">
        <v>1620.35</v>
      </c>
      <c r="D1146" s="4">
        <v>1584.65</v>
      </c>
      <c r="E1146" s="5">
        <v>1618</v>
      </c>
      <c r="F1146" s="6" t="str">
        <f t="shared" si="17"/>
        <v>INCREASE</v>
      </c>
    </row>
    <row r="1147" spans="1:6" x14ac:dyDescent="0.25">
      <c r="A1147" s="1">
        <v>41782</v>
      </c>
      <c r="B1147" s="2">
        <v>1617.95</v>
      </c>
      <c r="C1147" s="3">
        <v>1629.35</v>
      </c>
      <c r="D1147" s="4">
        <v>1597.2</v>
      </c>
      <c r="E1147" s="5">
        <v>1600.75</v>
      </c>
      <c r="F1147" s="6" t="str">
        <f t="shared" si="17"/>
        <v>DECREASE</v>
      </c>
    </row>
    <row r="1148" spans="1:6" x14ac:dyDescent="0.25">
      <c r="A1148" s="1">
        <v>41785</v>
      </c>
      <c r="B1148" s="2">
        <v>1600.85</v>
      </c>
      <c r="C1148" s="3">
        <v>1609.45</v>
      </c>
      <c r="D1148" s="4">
        <v>1586.15</v>
      </c>
      <c r="E1148" s="5">
        <v>1594.15</v>
      </c>
      <c r="F1148" s="6" t="str">
        <f t="shared" si="17"/>
        <v>DECREASE</v>
      </c>
    </row>
    <row r="1149" spans="1:6" x14ac:dyDescent="0.25">
      <c r="A1149" s="1">
        <v>41786</v>
      </c>
      <c r="B1149" s="2">
        <v>1594.7</v>
      </c>
      <c r="C1149" s="3">
        <v>1624.3</v>
      </c>
      <c r="D1149" s="4">
        <v>1590.15</v>
      </c>
      <c r="E1149" s="5">
        <v>1618.7</v>
      </c>
      <c r="F1149" s="6" t="str">
        <f t="shared" si="17"/>
        <v>INCREASE</v>
      </c>
    </row>
    <row r="1150" spans="1:6" x14ac:dyDescent="0.25">
      <c r="A1150" s="1">
        <v>41787</v>
      </c>
      <c r="B1150" s="2">
        <v>1618.9</v>
      </c>
      <c r="C1150" s="3">
        <v>1638.7</v>
      </c>
      <c r="D1150" s="4">
        <v>1609.9</v>
      </c>
      <c r="E1150" s="5">
        <v>1632.3</v>
      </c>
      <c r="F1150" s="6" t="str">
        <f t="shared" si="17"/>
        <v>INCREASE</v>
      </c>
    </row>
    <row r="1151" spans="1:6" x14ac:dyDescent="0.25">
      <c r="A1151" s="1">
        <v>41788</v>
      </c>
      <c r="B1151" s="2">
        <v>1631.55</v>
      </c>
      <c r="C1151" s="3">
        <v>1643.8</v>
      </c>
      <c r="D1151" s="4">
        <v>1627.25</v>
      </c>
      <c r="E1151" s="5">
        <v>1639.05</v>
      </c>
      <c r="F1151" s="6" t="str">
        <f t="shared" si="17"/>
        <v>INCREASE</v>
      </c>
    </row>
    <row r="1152" spans="1:6" x14ac:dyDescent="0.25">
      <c r="A1152" s="1">
        <v>41789</v>
      </c>
      <c r="B1152" s="2">
        <v>1639.95</v>
      </c>
      <c r="C1152" s="3">
        <v>1648.35</v>
      </c>
      <c r="D1152" s="4">
        <v>1626.3</v>
      </c>
      <c r="E1152" s="5">
        <v>1630.6</v>
      </c>
      <c r="F1152" s="6" t="str">
        <f t="shared" si="17"/>
        <v>DECREASE</v>
      </c>
    </row>
    <row r="1153" spans="1:6" x14ac:dyDescent="0.25">
      <c r="A1153" s="1">
        <v>41792</v>
      </c>
      <c r="B1153" s="2">
        <v>1631.3</v>
      </c>
      <c r="C1153" s="3">
        <v>1635.95</v>
      </c>
      <c r="D1153" s="4">
        <v>1618.2</v>
      </c>
      <c r="E1153" s="5">
        <v>1626.55</v>
      </c>
      <c r="F1153" s="6" t="str">
        <f t="shared" si="17"/>
        <v>DECREASE</v>
      </c>
    </row>
    <row r="1154" spans="1:6" x14ac:dyDescent="0.25">
      <c r="A1154" s="1">
        <v>41793</v>
      </c>
      <c r="B1154" s="2">
        <v>1626.4</v>
      </c>
      <c r="C1154" s="3">
        <v>1656.25</v>
      </c>
      <c r="D1154" s="4">
        <v>1626.4</v>
      </c>
      <c r="E1154" s="5">
        <v>1654.95</v>
      </c>
      <c r="F1154" s="6" t="str">
        <f t="shared" si="17"/>
        <v>INCREASE</v>
      </c>
    </row>
    <row r="1155" spans="1:6" x14ac:dyDescent="0.25">
      <c r="A1155" s="1">
        <v>41794</v>
      </c>
      <c r="B1155" s="2">
        <v>1654.85</v>
      </c>
      <c r="C1155" s="3">
        <v>1658.7</v>
      </c>
      <c r="D1155" s="4">
        <v>1626.7</v>
      </c>
      <c r="E1155" s="5">
        <v>1633.4</v>
      </c>
      <c r="F1155" s="6" t="str">
        <f t="shared" ref="F1155:F1218" si="18">IF(E1155&gt;=E1154,"INCREASE","DECREASE")</f>
        <v>DECREASE</v>
      </c>
    </row>
    <row r="1156" spans="1:6" x14ac:dyDescent="0.25">
      <c r="A1156" s="1">
        <v>41795</v>
      </c>
      <c r="B1156" s="2">
        <v>1633.25</v>
      </c>
      <c r="C1156" s="3">
        <v>1644.4</v>
      </c>
      <c r="D1156" s="4">
        <v>1617.05</v>
      </c>
      <c r="E1156" s="5">
        <v>1642.6</v>
      </c>
      <c r="F1156" s="6" t="str">
        <f t="shared" si="18"/>
        <v>INCREASE</v>
      </c>
    </row>
    <row r="1157" spans="1:6" x14ac:dyDescent="0.25">
      <c r="A1157" s="1">
        <v>41796</v>
      </c>
      <c r="B1157" s="2">
        <v>1642.75</v>
      </c>
      <c r="C1157" s="3">
        <v>1656.6</v>
      </c>
      <c r="D1157" s="4">
        <v>1637.7</v>
      </c>
      <c r="E1157" s="5">
        <v>1652.15</v>
      </c>
      <c r="F1157" s="6" t="str">
        <f t="shared" si="18"/>
        <v>INCREASE</v>
      </c>
    </row>
    <row r="1158" spans="1:6" x14ac:dyDescent="0.25">
      <c r="A1158" s="1">
        <v>41799</v>
      </c>
      <c r="B1158" s="2">
        <v>1652.1</v>
      </c>
      <c r="C1158" s="3">
        <v>1658.9</v>
      </c>
      <c r="D1158" s="4">
        <v>1616.85</v>
      </c>
      <c r="E1158" s="5">
        <v>1621.6</v>
      </c>
      <c r="F1158" s="6" t="str">
        <f t="shared" si="18"/>
        <v>DECREASE</v>
      </c>
    </row>
    <row r="1159" spans="1:6" x14ac:dyDescent="0.25">
      <c r="A1159" s="1">
        <v>41800</v>
      </c>
      <c r="B1159" s="2">
        <v>1624.3</v>
      </c>
      <c r="C1159" s="3">
        <v>1629.15</v>
      </c>
      <c r="D1159" s="4">
        <v>1599.5</v>
      </c>
      <c r="E1159" s="5">
        <v>1607.2</v>
      </c>
      <c r="F1159" s="6" t="str">
        <f t="shared" si="18"/>
        <v>DECREASE</v>
      </c>
    </row>
    <row r="1160" spans="1:6" x14ac:dyDescent="0.25">
      <c r="A1160" s="1">
        <v>41801</v>
      </c>
      <c r="B1160" s="2">
        <v>1598.2</v>
      </c>
      <c r="C1160" s="3">
        <v>1612.7</v>
      </c>
      <c r="D1160" s="4">
        <v>1591.6</v>
      </c>
      <c r="E1160" s="5">
        <v>1598.2</v>
      </c>
      <c r="F1160" s="6" t="str">
        <f t="shared" si="18"/>
        <v>DECREASE</v>
      </c>
    </row>
    <row r="1161" spans="1:6" x14ac:dyDescent="0.25">
      <c r="A1161" s="1">
        <v>41802</v>
      </c>
      <c r="B1161" s="2">
        <v>1597.5</v>
      </c>
      <c r="C1161" s="3">
        <v>1603.2</v>
      </c>
      <c r="D1161" s="4">
        <v>1582.35</v>
      </c>
      <c r="E1161" s="5">
        <v>1599.15</v>
      </c>
      <c r="F1161" s="6" t="str">
        <f t="shared" si="18"/>
        <v>INCREASE</v>
      </c>
    </row>
    <row r="1162" spans="1:6" x14ac:dyDescent="0.25">
      <c r="A1162" s="1">
        <v>41803</v>
      </c>
      <c r="B1162" s="2">
        <v>1624</v>
      </c>
      <c r="C1162" s="3">
        <v>1628.45</v>
      </c>
      <c r="D1162" s="4">
        <v>1597.45</v>
      </c>
      <c r="E1162" s="5">
        <v>1604.35</v>
      </c>
      <c r="F1162" s="6" t="str">
        <f t="shared" si="18"/>
        <v>INCREASE</v>
      </c>
    </row>
    <row r="1163" spans="1:6" x14ac:dyDescent="0.25">
      <c r="A1163" s="1">
        <v>41806</v>
      </c>
      <c r="B1163" s="2">
        <v>1604.15</v>
      </c>
      <c r="C1163" s="3">
        <v>1604.15</v>
      </c>
      <c r="D1163" s="4">
        <v>1577.25</v>
      </c>
      <c r="E1163" s="5">
        <v>1581.8</v>
      </c>
      <c r="F1163" s="6" t="str">
        <f t="shared" si="18"/>
        <v>DECREASE</v>
      </c>
    </row>
    <row r="1164" spans="1:6" x14ac:dyDescent="0.25">
      <c r="A1164" s="1">
        <v>41807</v>
      </c>
      <c r="B1164" s="2">
        <v>1581.9</v>
      </c>
      <c r="C1164" s="3">
        <v>1612.5</v>
      </c>
      <c r="D1164" s="4">
        <v>1581.9</v>
      </c>
      <c r="E1164" s="5">
        <v>1609.2</v>
      </c>
      <c r="F1164" s="6" t="str">
        <f t="shared" si="18"/>
        <v>INCREASE</v>
      </c>
    </row>
    <row r="1165" spans="1:6" x14ac:dyDescent="0.25">
      <c r="A1165" s="1">
        <v>41808</v>
      </c>
      <c r="B1165" s="2">
        <v>1609.2</v>
      </c>
      <c r="C1165" s="3">
        <v>1610.6</v>
      </c>
      <c r="D1165" s="4">
        <v>1584.05</v>
      </c>
      <c r="E1165" s="5">
        <v>1590.35</v>
      </c>
      <c r="F1165" s="6" t="str">
        <f t="shared" si="18"/>
        <v>DECREASE</v>
      </c>
    </row>
    <row r="1166" spans="1:6" x14ac:dyDescent="0.25">
      <c r="A1166" s="1">
        <v>41809</v>
      </c>
      <c r="B1166" s="2">
        <v>1590.9</v>
      </c>
      <c r="C1166" s="3">
        <v>1595.55</v>
      </c>
      <c r="D1166" s="4">
        <v>1573.7</v>
      </c>
      <c r="E1166" s="5">
        <v>1578.2</v>
      </c>
      <c r="F1166" s="6" t="str">
        <f t="shared" si="18"/>
        <v>DECREASE</v>
      </c>
    </row>
    <row r="1167" spans="1:6" x14ac:dyDescent="0.25">
      <c r="A1167" s="1">
        <v>41810</v>
      </c>
      <c r="B1167" s="2">
        <v>1578.2</v>
      </c>
      <c r="C1167" s="3">
        <v>1597.9</v>
      </c>
      <c r="D1167" s="4">
        <v>1578.05</v>
      </c>
      <c r="E1167" s="5">
        <v>1591.6</v>
      </c>
      <c r="F1167" s="6" t="str">
        <f t="shared" si="18"/>
        <v>INCREASE</v>
      </c>
    </row>
    <row r="1168" spans="1:6" x14ac:dyDescent="0.25">
      <c r="A1168" s="1">
        <v>41813</v>
      </c>
      <c r="B1168" s="2">
        <v>1592.2</v>
      </c>
      <c r="C1168" s="3">
        <v>1598.55</v>
      </c>
      <c r="D1168" s="4">
        <v>1586.35</v>
      </c>
      <c r="E1168" s="5">
        <v>1595.7</v>
      </c>
      <c r="F1168" s="6" t="str">
        <f t="shared" si="18"/>
        <v>INCREASE</v>
      </c>
    </row>
    <row r="1169" spans="1:6" x14ac:dyDescent="0.25">
      <c r="A1169" s="1">
        <v>41814</v>
      </c>
      <c r="B1169" s="2">
        <v>1595.75</v>
      </c>
      <c r="C1169" s="3">
        <v>1613.25</v>
      </c>
      <c r="D1169" s="4">
        <v>1593.45</v>
      </c>
      <c r="E1169" s="5">
        <v>1610.75</v>
      </c>
      <c r="F1169" s="6" t="str">
        <f t="shared" si="18"/>
        <v>INCREASE</v>
      </c>
    </row>
    <row r="1170" spans="1:6" x14ac:dyDescent="0.25">
      <c r="A1170" s="1">
        <v>41815</v>
      </c>
      <c r="B1170" s="2">
        <v>1610.85</v>
      </c>
      <c r="C1170" s="3">
        <v>1617.25</v>
      </c>
      <c r="D1170" s="4">
        <v>1600.15</v>
      </c>
      <c r="E1170" s="5">
        <v>1609</v>
      </c>
      <c r="F1170" s="6" t="str">
        <f t="shared" si="18"/>
        <v>DECREASE</v>
      </c>
    </row>
    <row r="1171" spans="1:6" x14ac:dyDescent="0.25">
      <c r="A1171" s="1">
        <v>41816</v>
      </c>
      <c r="B1171" s="2">
        <v>1609.45</v>
      </c>
      <c r="C1171" s="3">
        <v>1629.9</v>
      </c>
      <c r="D1171" s="4">
        <v>1609.2</v>
      </c>
      <c r="E1171" s="5">
        <v>1628.45</v>
      </c>
      <c r="F1171" s="6" t="str">
        <f t="shared" si="18"/>
        <v>INCREASE</v>
      </c>
    </row>
    <row r="1172" spans="1:6" x14ac:dyDescent="0.25">
      <c r="A1172" s="1">
        <v>41817</v>
      </c>
      <c r="B1172" s="2">
        <v>1628.5</v>
      </c>
      <c r="C1172" s="3">
        <v>1634.8</v>
      </c>
      <c r="D1172" s="4">
        <v>1618.3</v>
      </c>
      <c r="E1172" s="5">
        <v>1631.75</v>
      </c>
      <c r="F1172" s="6" t="str">
        <f t="shared" si="18"/>
        <v>INCREASE</v>
      </c>
    </row>
    <row r="1173" spans="1:6" x14ac:dyDescent="0.25">
      <c r="A1173" s="1">
        <v>41820</v>
      </c>
      <c r="B1173" s="2">
        <v>1631.7</v>
      </c>
      <c r="C1173" s="3">
        <v>1640.55</v>
      </c>
      <c r="D1173" s="4">
        <v>1631.1</v>
      </c>
      <c r="E1173" s="5">
        <v>1635.45</v>
      </c>
      <c r="F1173" s="6" t="str">
        <f t="shared" si="18"/>
        <v>INCREASE</v>
      </c>
    </row>
    <row r="1174" spans="1:6" x14ac:dyDescent="0.25">
      <c r="A1174" s="1">
        <v>41821</v>
      </c>
      <c r="B1174" s="2">
        <v>1635.5</v>
      </c>
      <c r="C1174" s="3">
        <v>1641.25</v>
      </c>
      <c r="D1174" s="4">
        <v>1619.9</v>
      </c>
      <c r="E1174" s="5">
        <v>1629.3</v>
      </c>
      <c r="F1174" s="6" t="str">
        <f t="shared" si="18"/>
        <v>DECREASE</v>
      </c>
    </row>
    <row r="1175" spans="1:6" x14ac:dyDescent="0.25">
      <c r="A1175" s="1">
        <v>41822</v>
      </c>
      <c r="B1175" s="2">
        <v>1629.65</v>
      </c>
      <c r="C1175" s="3">
        <v>1636.1</v>
      </c>
      <c r="D1175" s="4">
        <v>1622.1</v>
      </c>
      <c r="E1175" s="5">
        <v>1634.1</v>
      </c>
      <c r="F1175" s="6" t="str">
        <f t="shared" si="18"/>
        <v>INCREASE</v>
      </c>
    </row>
    <row r="1176" spans="1:6" x14ac:dyDescent="0.25">
      <c r="A1176" s="1">
        <v>41823</v>
      </c>
      <c r="B1176" s="2">
        <v>1634.6</v>
      </c>
      <c r="C1176" s="3">
        <v>1649.15</v>
      </c>
      <c r="D1176" s="4">
        <v>1634.45</v>
      </c>
      <c r="E1176" s="5">
        <v>1644</v>
      </c>
      <c r="F1176" s="6" t="str">
        <f t="shared" si="18"/>
        <v>INCREASE</v>
      </c>
    </row>
    <row r="1177" spans="1:6" x14ac:dyDescent="0.25">
      <c r="A1177" s="1">
        <v>41824</v>
      </c>
      <c r="B1177" s="2">
        <v>1643.95</v>
      </c>
      <c r="C1177" s="3">
        <v>1653.15</v>
      </c>
      <c r="D1177" s="4">
        <v>1641.8</v>
      </c>
      <c r="E1177" s="5">
        <v>1650.15</v>
      </c>
      <c r="F1177" s="6" t="str">
        <f t="shared" si="18"/>
        <v>INCREASE</v>
      </c>
    </row>
    <row r="1178" spans="1:6" x14ac:dyDescent="0.25">
      <c r="A1178" s="1">
        <v>41827</v>
      </c>
      <c r="B1178" s="2">
        <v>1650.6</v>
      </c>
      <c r="C1178" s="3">
        <v>1658.85</v>
      </c>
      <c r="D1178" s="4">
        <v>1648.25</v>
      </c>
      <c r="E1178" s="5">
        <v>1656.25</v>
      </c>
      <c r="F1178" s="6" t="str">
        <f t="shared" si="18"/>
        <v>INCREASE</v>
      </c>
    </row>
    <row r="1179" spans="1:6" x14ac:dyDescent="0.25">
      <c r="A1179" s="1">
        <v>41828</v>
      </c>
      <c r="B1179" s="2">
        <v>1656.25</v>
      </c>
      <c r="C1179" s="3">
        <v>1662.4</v>
      </c>
      <c r="D1179" s="4">
        <v>1640.25</v>
      </c>
      <c r="E1179" s="5">
        <v>1649</v>
      </c>
      <c r="F1179" s="6" t="str">
        <f t="shared" si="18"/>
        <v>DECREASE</v>
      </c>
    </row>
    <row r="1180" spans="1:6" x14ac:dyDescent="0.25">
      <c r="A1180" s="1">
        <v>41829</v>
      </c>
      <c r="B1180" s="2">
        <v>1649.45</v>
      </c>
      <c r="C1180" s="3">
        <v>1670.95</v>
      </c>
      <c r="D1180" s="4">
        <v>1642.35</v>
      </c>
      <c r="E1180" s="5">
        <v>1668.75</v>
      </c>
      <c r="F1180" s="6" t="str">
        <f t="shared" si="18"/>
        <v>INCREASE</v>
      </c>
    </row>
    <row r="1181" spans="1:6" x14ac:dyDescent="0.25">
      <c r="A1181" s="1">
        <v>41830</v>
      </c>
      <c r="B1181" s="2">
        <v>1668.25</v>
      </c>
      <c r="C1181" s="3">
        <v>1681.75</v>
      </c>
      <c r="D1181" s="4">
        <v>1668.05</v>
      </c>
      <c r="E1181" s="5">
        <v>1675.2</v>
      </c>
      <c r="F1181" s="6" t="str">
        <f t="shared" si="18"/>
        <v>INCREASE</v>
      </c>
    </row>
    <row r="1182" spans="1:6" x14ac:dyDescent="0.25">
      <c r="A1182" s="1">
        <v>41831</v>
      </c>
      <c r="B1182" s="2">
        <v>1675.2</v>
      </c>
      <c r="C1182" s="3">
        <v>1686.8</v>
      </c>
      <c r="D1182" s="4">
        <v>1668.45</v>
      </c>
      <c r="E1182" s="5">
        <v>1685.55</v>
      </c>
      <c r="F1182" s="6" t="str">
        <f t="shared" si="18"/>
        <v>INCREASE</v>
      </c>
    </row>
    <row r="1183" spans="1:6" x14ac:dyDescent="0.25">
      <c r="A1183" s="1">
        <v>41834</v>
      </c>
      <c r="B1183" s="2">
        <v>1685.7</v>
      </c>
      <c r="C1183" s="3">
        <v>1694.45</v>
      </c>
      <c r="D1183" s="4">
        <v>1675.85</v>
      </c>
      <c r="E1183" s="5">
        <v>1683.2</v>
      </c>
      <c r="F1183" s="6" t="str">
        <f t="shared" si="18"/>
        <v>DECREASE</v>
      </c>
    </row>
    <row r="1184" spans="1:6" x14ac:dyDescent="0.25">
      <c r="A1184" s="1">
        <v>41835</v>
      </c>
      <c r="B1184" s="2">
        <v>1683.6</v>
      </c>
      <c r="C1184" s="3">
        <v>1708</v>
      </c>
      <c r="D1184" s="4">
        <v>1677.35</v>
      </c>
      <c r="E1184" s="5">
        <v>1705.7</v>
      </c>
      <c r="F1184" s="6" t="str">
        <f t="shared" si="18"/>
        <v>INCREASE</v>
      </c>
    </row>
    <row r="1185" spans="1:6" x14ac:dyDescent="0.25">
      <c r="A1185" s="1">
        <v>41836</v>
      </c>
      <c r="B1185" s="2">
        <v>1702.7</v>
      </c>
      <c r="C1185" s="3">
        <v>1736.4</v>
      </c>
      <c r="D1185" s="4">
        <v>1702.7</v>
      </c>
      <c r="E1185" s="5">
        <v>1733.65</v>
      </c>
      <c r="F1185" s="6" t="str">
        <f t="shared" si="18"/>
        <v>INCREASE</v>
      </c>
    </row>
    <row r="1186" spans="1:6" x14ac:dyDescent="0.25">
      <c r="A1186" s="1">
        <v>41837</v>
      </c>
      <c r="B1186" s="2">
        <v>1734.05</v>
      </c>
      <c r="C1186" s="3">
        <v>1741.55</v>
      </c>
      <c r="D1186" s="4">
        <v>1725.3</v>
      </c>
      <c r="E1186" s="5">
        <v>1728.8</v>
      </c>
      <c r="F1186" s="6" t="str">
        <f t="shared" si="18"/>
        <v>DECREASE</v>
      </c>
    </row>
    <row r="1187" spans="1:6" x14ac:dyDescent="0.25">
      <c r="A1187" s="1">
        <v>41838</v>
      </c>
      <c r="B1187" s="2">
        <v>1728.75</v>
      </c>
      <c r="C1187" s="3">
        <v>1753</v>
      </c>
      <c r="D1187" s="4">
        <v>1724.7</v>
      </c>
      <c r="E1187" s="5">
        <v>1750.2</v>
      </c>
      <c r="F1187" s="6" t="str">
        <f t="shared" si="18"/>
        <v>INCREASE</v>
      </c>
    </row>
    <row r="1188" spans="1:6" x14ac:dyDescent="0.25">
      <c r="A1188" s="1">
        <v>41841</v>
      </c>
      <c r="B1188" s="2">
        <v>1749.75</v>
      </c>
      <c r="C1188" s="3">
        <v>1760.8</v>
      </c>
      <c r="D1188" s="4">
        <v>1736.3</v>
      </c>
      <c r="E1188" s="5">
        <v>1753.9</v>
      </c>
      <c r="F1188" s="6" t="str">
        <f t="shared" si="18"/>
        <v>INCREASE</v>
      </c>
    </row>
    <row r="1189" spans="1:6" x14ac:dyDescent="0.25">
      <c r="A1189" s="1">
        <v>41842</v>
      </c>
      <c r="B1189" s="2">
        <v>1753.1</v>
      </c>
      <c r="C1189" s="3">
        <v>1753.15</v>
      </c>
      <c r="D1189" s="4">
        <v>1723.4</v>
      </c>
      <c r="E1189" s="5">
        <v>1726.15</v>
      </c>
      <c r="F1189" s="6" t="str">
        <f t="shared" si="18"/>
        <v>DECREASE</v>
      </c>
    </row>
    <row r="1190" spans="1:6" x14ac:dyDescent="0.25">
      <c r="A1190" s="1">
        <v>41843</v>
      </c>
      <c r="B1190" s="2">
        <v>1726.15</v>
      </c>
      <c r="C1190" s="3">
        <v>1736.9</v>
      </c>
      <c r="D1190" s="4">
        <v>1717.2</v>
      </c>
      <c r="E1190" s="5">
        <v>1722.5</v>
      </c>
      <c r="F1190" s="6" t="str">
        <f t="shared" si="18"/>
        <v>DECREASE</v>
      </c>
    </row>
    <row r="1191" spans="1:6" x14ac:dyDescent="0.25">
      <c r="A1191" s="1">
        <v>41844</v>
      </c>
      <c r="B1191" s="2">
        <v>1722.4</v>
      </c>
      <c r="C1191" s="3">
        <v>1726.15</v>
      </c>
      <c r="D1191" s="4">
        <v>1707.95</v>
      </c>
      <c r="E1191" s="5">
        <v>1717.5</v>
      </c>
      <c r="F1191" s="6" t="str">
        <f t="shared" si="18"/>
        <v>DECREASE</v>
      </c>
    </row>
    <row r="1192" spans="1:6" x14ac:dyDescent="0.25">
      <c r="A1192" s="1">
        <v>41845</v>
      </c>
      <c r="B1192" s="2">
        <v>1717.45</v>
      </c>
      <c r="C1192" s="3">
        <v>1717.9</v>
      </c>
      <c r="D1192" s="4">
        <v>1697.4</v>
      </c>
      <c r="E1192" s="5">
        <v>1700.25</v>
      </c>
      <c r="F1192" s="6" t="str">
        <f t="shared" si="18"/>
        <v>DECREASE</v>
      </c>
    </row>
    <row r="1193" spans="1:6" x14ac:dyDescent="0.25">
      <c r="A1193" s="1">
        <v>41848</v>
      </c>
      <c r="B1193" s="2">
        <v>1700.55</v>
      </c>
      <c r="C1193" s="3">
        <v>1730.3</v>
      </c>
      <c r="D1193" s="4">
        <v>1695.7</v>
      </c>
      <c r="E1193" s="5">
        <v>1727.95</v>
      </c>
      <c r="F1193" s="6" t="str">
        <f t="shared" si="18"/>
        <v>INCREASE</v>
      </c>
    </row>
    <row r="1194" spans="1:6" x14ac:dyDescent="0.25">
      <c r="A1194" s="1">
        <v>41849</v>
      </c>
      <c r="B1194" s="2">
        <v>1728.3</v>
      </c>
      <c r="C1194" s="3">
        <v>1748.2</v>
      </c>
      <c r="D1194" s="4">
        <v>1728.2</v>
      </c>
      <c r="E1194" s="5">
        <v>1745.5</v>
      </c>
      <c r="F1194" s="6" t="str">
        <f t="shared" si="18"/>
        <v>INCREASE</v>
      </c>
    </row>
    <row r="1195" spans="1:6" x14ac:dyDescent="0.25">
      <c r="A1195" s="1">
        <v>41850</v>
      </c>
      <c r="B1195" s="2">
        <v>1744.4</v>
      </c>
      <c r="C1195" s="3">
        <v>1778.65</v>
      </c>
      <c r="D1195" s="4">
        <v>1737.85</v>
      </c>
      <c r="E1195" s="5">
        <v>1775.15</v>
      </c>
      <c r="F1195" s="6" t="str">
        <f t="shared" si="18"/>
        <v>INCREASE</v>
      </c>
    </row>
    <row r="1196" spans="1:6" x14ac:dyDescent="0.25">
      <c r="A1196" s="1">
        <v>41851</v>
      </c>
      <c r="B1196" s="2">
        <v>1776.75</v>
      </c>
      <c r="C1196" s="3">
        <v>1813.9</v>
      </c>
      <c r="D1196" s="4">
        <v>1775.45</v>
      </c>
      <c r="E1196" s="5">
        <v>1805.65</v>
      </c>
      <c r="F1196" s="6" t="str">
        <f t="shared" si="18"/>
        <v>INCREASE</v>
      </c>
    </row>
    <row r="1197" spans="1:6" x14ac:dyDescent="0.25">
      <c r="A1197" s="1">
        <v>41852</v>
      </c>
      <c r="B1197" s="2">
        <v>1805.85</v>
      </c>
      <c r="C1197" s="3">
        <v>1816.55</v>
      </c>
      <c r="D1197" s="4">
        <v>1798.6</v>
      </c>
      <c r="E1197" s="5">
        <v>1812.45</v>
      </c>
      <c r="F1197" s="6" t="str">
        <f t="shared" si="18"/>
        <v>INCREASE</v>
      </c>
    </row>
    <row r="1198" spans="1:6" x14ac:dyDescent="0.25">
      <c r="A1198" s="1">
        <v>41855</v>
      </c>
      <c r="B1198" s="2">
        <v>1811.7</v>
      </c>
      <c r="C1198" s="3">
        <v>1824.8</v>
      </c>
      <c r="D1198" s="4">
        <v>1790.6</v>
      </c>
      <c r="E1198" s="5">
        <v>1794.9</v>
      </c>
      <c r="F1198" s="6" t="str">
        <f t="shared" si="18"/>
        <v>DECREASE</v>
      </c>
    </row>
    <row r="1199" spans="1:6" x14ac:dyDescent="0.25">
      <c r="A1199" s="1">
        <v>41856</v>
      </c>
      <c r="B1199" s="2">
        <v>1793</v>
      </c>
      <c r="C1199" s="3">
        <v>1821.85</v>
      </c>
      <c r="D1199" s="4">
        <v>1793</v>
      </c>
      <c r="E1199" s="5">
        <v>1815.7</v>
      </c>
      <c r="F1199" s="6" t="str">
        <f t="shared" si="18"/>
        <v>INCREASE</v>
      </c>
    </row>
    <row r="1200" spans="1:6" x14ac:dyDescent="0.25">
      <c r="A1200" s="1">
        <v>41857</v>
      </c>
      <c r="B1200" s="2">
        <v>1815.65</v>
      </c>
      <c r="C1200" s="3">
        <v>1825.15</v>
      </c>
      <c r="D1200" s="4">
        <v>1808.75</v>
      </c>
      <c r="E1200" s="5">
        <v>1820.2</v>
      </c>
      <c r="F1200" s="6" t="str">
        <f t="shared" si="18"/>
        <v>INCREASE</v>
      </c>
    </row>
    <row r="1201" spans="1:6" x14ac:dyDescent="0.25">
      <c r="A1201" s="1">
        <v>41858</v>
      </c>
      <c r="B1201" s="2">
        <v>1812.85</v>
      </c>
      <c r="C1201" s="3">
        <v>1824.9</v>
      </c>
      <c r="D1201" s="4">
        <v>1812.8</v>
      </c>
      <c r="E1201" s="5">
        <v>1817.8</v>
      </c>
      <c r="F1201" s="6" t="str">
        <f t="shared" si="18"/>
        <v>DECREASE</v>
      </c>
    </row>
    <row r="1202" spans="1:6" x14ac:dyDescent="0.25">
      <c r="A1202" s="1">
        <v>41859</v>
      </c>
      <c r="B1202" s="2">
        <v>1817.85</v>
      </c>
      <c r="C1202" s="3">
        <v>1829.45</v>
      </c>
      <c r="D1202" s="4">
        <v>1803.5</v>
      </c>
      <c r="E1202" s="5">
        <v>1807.75</v>
      </c>
      <c r="F1202" s="6" t="str">
        <f t="shared" si="18"/>
        <v>DECREASE</v>
      </c>
    </row>
    <row r="1203" spans="1:6" x14ac:dyDescent="0.25">
      <c r="A1203" s="1">
        <v>41862</v>
      </c>
      <c r="B1203" s="2">
        <v>1808.45</v>
      </c>
      <c r="C1203" s="3">
        <v>1820.9</v>
      </c>
      <c r="D1203" s="4">
        <v>1783.05</v>
      </c>
      <c r="E1203" s="5">
        <v>1786.9</v>
      </c>
      <c r="F1203" s="6" t="str">
        <f t="shared" si="18"/>
        <v>DECREASE</v>
      </c>
    </row>
    <row r="1204" spans="1:6" x14ac:dyDescent="0.25">
      <c r="A1204" s="1">
        <v>41863</v>
      </c>
      <c r="B1204" s="2">
        <v>1784.8</v>
      </c>
      <c r="C1204" s="3">
        <v>1805.7</v>
      </c>
      <c r="D1204" s="4">
        <v>1773</v>
      </c>
      <c r="E1204" s="5">
        <v>1794.75</v>
      </c>
      <c r="F1204" s="6" t="str">
        <f t="shared" si="18"/>
        <v>INCREASE</v>
      </c>
    </row>
    <row r="1205" spans="1:6" x14ac:dyDescent="0.25">
      <c r="A1205" s="1">
        <v>41864</v>
      </c>
      <c r="B1205" s="2">
        <v>1794.8</v>
      </c>
      <c r="C1205" s="3">
        <v>1814.05</v>
      </c>
      <c r="D1205" s="4">
        <v>1789.55</v>
      </c>
      <c r="E1205" s="5">
        <v>1795</v>
      </c>
      <c r="F1205" s="6" t="str">
        <f t="shared" si="18"/>
        <v>INCREASE</v>
      </c>
    </row>
    <row r="1206" spans="1:6" x14ac:dyDescent="0.25">
      <c r="A1206" s="1">
        <v>41865</v>
      </c>
      <c r="B1206" s="2">
        <v>1796.05</v>
      </c>
      <c r="C1206" s="3">
        <v>1806.15</v>
      </c>
      <c r="D1206" s="4">
        <v>1782.95</v>
      </c>
      <c r="E1206" s="5">
        <v>1786</v>
      </c>
      <c r="F1206" s="6" t="str">
        <f t="shared" si="18"/>
        <v>DECREASE</v>
      </c>
    </row>
    <row r="1207" spans="1:6" x14ac:dyDescent="0.25">
      <c r="A1207" s="1">
        <v>41866</v>
      </c>
      <c r="B1207" s="2">
        <v>1787.2</v>
      </c>
      <c r="C1207" s="3">
        <v>1813.9</v>
      </c>
      <c r="D1207" s="4">
        <v>1787.2</v>
      </c>
      <c r="E1207" s="5">
        <v>1808.4</v>
      </c>
      <c r="F1207" s="6" t="str">
        <f t="shared" si="18"/>
        <v>INCREASE</v>
      </c>
    </row>
    <row r="1208" spans="1:6" x14ac:dyDescent="0.25">
      <c r="A1208" s="1">
        <v>41869</v>
      </c>
      <c r="B1208" s="2">
        <v>1808.6</v>
      </c>
      <c r="C1208" s="3">
        <v>1815.2</v>
      </c>
      <c r="D1208" s="4">
        <v>1785.45</v>
      </c>
      <c r="E1208" s="5">
        <v>1790.05</v>
      </c>
      <c r="F1208" s="6" t="str">
        <f t="shared" si="18"/>
        <v>DECREASE</v>
      </c>
    </row>
    <row r="1209" spans="1:6" x14ac:dyDescent="0.25">
      <c r="A1209" s="1">
        <v>41870</v>
      </c>
      <c r="B1209" s="2">
        <v>1790.35</v>
      </c>
      <c r="C1209" s="3">
        <v>1795.4</v>
      </c>
      <c r="D1209" s="4">
        <v>1772.4</v>
      </c>
      <c r="E1209" s="5">
        <v>1779.75</v>
      </c>
      <c r="F1209" s="6" t="str">
        <f t="shared" si="18"/>
        <v>DECREASE</v>
      </c>
    </row>
    <row r="1210" spans="1:6" x14ac:dyDescent="0.25">
      <c r="A1210" s="1">
        <v>41871</v>
      </c>
      <c r="B1210" s="2">
        <v>1780</v>
      </c>
      <c r="C1210" s="3">
        <v>1783.55</v>
      </c>
      <c r="D1210" s="4">
        <v>1753.5</v>
      </c>
      <c r="E1210" s="5">
        <v>1757.25</v>
      </c>
      <c r="F1210" s="6" t="str">
        <f t="shared" si="18"/>
        <v>DECREASE</v>
      </c>
    </row>
    <row r="1211" spans="1:6" x14ac:dyDescent="0.25">
      <c r="A1211" s="1">
        <v>41872</v>
      </c>
      <c r="B1211" s="2">
        <v>1777.85</v>
      </c>
      <c r="C1211" s="3">
        <v>1782.1</v>
      </c>
      <c r="D1211" s="4">
        <v>1750.3</v>
      </c>
      <c r="E1211" s="5">
        <v>1781.05</v>
      </c>
      <c r="F1211" s="6" t="str">
        <f t="shared" si="18"/>
        <v>INCREASE</v>
      </c>
    </row>
    <row r="1212" spans="1:6" x14ac:dyDescent="0.25">
      <c r="A1212" s="1">
        <v>41873</v>
      </c>
      <c r="B1212" s="2">
        <v>1781.15</v>
      </c>
      <c r="C1212" s="3">
        <v>1797.55</v>
      </c>
      <c r="D1212" s="4">
        <v>1774.2</v>
      </c>
      <c r="E1212" s="5">
        <v>1783.85</v>
      </c>
      <c r="F1212" s="6" t="str">
        <f t="shared" si="18"/>
        <v>INCREASE</v>
      </c>
    </row>
    <row r="1213" spans="1:6" x14ac:dyDescent="0.25">
      <c r="A1213" s="1">
        <v>41876</v>
      </c>
      <c r="B1213" s="2">
        <v>1783.9</v>
      </c>
      <c r="C1213" s="3">
        <v>1808.15</v>
      </c>
      <c r="D1213" s="4">
        <v>1783.9</v>
      </c>
      <c r="E1213" s="5">
        <v>1800.1</v>
      </c>
      <c r="F1213" s="6" t="str">
        <f t="shared" si="18"/>
        <v>INCREASE</v>
      </c>
    </row>
    <row r="1214" spans="1:6" x14ac:dyDescent="0.25">
      <c r="A1214" s="1">
        <v>41877</v>
      </c>
      <c r="B1214" s="2">
        <v>1800.85</v>
      </c>
      <c r="C1214" s="3">
        <v>1808.85</v>
      </c>
      <c r="D1214" s="4">
        <v>1783.1</v>
      </c>
      <c r="E1214" s="5">
        <v>1786.9</v>
      </c>
      <c r="F1214" s="6" t="str">
        <f t="shared" si="18"/>
        <v>DECREASE</v>
      </c>
    </row>
    <row r="1215" spans="1:6" x14ac:dyDescent="0.25">
      <c r="A1215" s="1">
        <v>41878</v>
      </c>
      <c r="B1215" s="2">
        <v>1787.3</v>
      </c>
      <c r="C1215" s="3">
        <v>1800.25</v>
      </c>
      <c r="D1215" s="4">
        <v>1776.7</v>
      </c>
      <c r="E1215" s="5">
        <v>1797.75</v>
      </c>
      <c r="F1215" s="6" t="str">
        <f t="shared" si="18"/>
        <v>INCREASE</v>
      </c>
    </row>
    <row r="1216" spans="1:6" x14ac:dyDescent="0.25">
      <c r="A1216" s="1">
        <v>41879</v>
      </c>
      <c r="B1216" s="2">
        <v>1798.3</v>
      </c>
      <c r="C1216" s="3">
        <v>1817.1</v>
      </c>
      <c r="D1216" s="4">
        <v>1798.3</v>
      </c>
      <c r="E1216" s="5">
        <v>1813.7</v>
      </c>
      <c r="F1216" s="6" t="str">
        <f t="shared" si="18"/>
        <v>INCREASE</v>
      </c>
    </row>
    <row r="1217" spans="1:6" x14ac:dyDescent="0.25">
      <c r="A1217" s="1">
        <v>41880</v>
      </c>
      <c r="B1217" s="2">
        <v>1814.15</v>
      </c>
      <c r="C1217" s="3">
        <v>1838.4</v>
      </c>
      <c r="D1217" s="4">
        <v>1814.15</v>
      </c>
      <c r="E1217" s="5">
        <v>1837.4</v>
      </c>
      <c r="F1217" s="6" t="str">
        <f t="shared" si="18"/>
        <v>INCREASE</v>
      </c>
    </row>
    <row r="1218" spans="1:6" x14ac:dyDescent="0.25">
      <c r="A1218" s="1">
        <v>41883</v>
      </c>
      <c r="B1218" s="2">
        <v>1837.8</v>
      </c>
      <c r="C1218" s="3">
        <v>1853.05</v>
      </c>
      <c r="D1218" s="4">
        <v>1830.5</v>
      </c>
      <c r="E1218" s="5">
        <v>1834.85</v>
      </c>
      <c r="F1218" s="6" t="str">
        <f t="shared" si="18"/>
        <v>DECREASE</v>
      </c>
    </row>
    <row r="1219" spans="1:6" x14ac:dyDescent="0.25">
      <c r="A1219" s="1">
        <v>41884</v>
      </c>
      <c r="B1219" s="2">
        <v>1836.05</v>
      </c>
      <c r="C1219" s="3">
        <v>1854.4</v>
      </c>
      <c r="D1219" s="4">
        <v>1836</v>
      </c>
      <c r="E1219" s="5">
        <v>1852.3</v>
      </c>
      <c r="F1219" s="6" t="str">
        <f t="shared" ref="F1219:F1282" si="19">IF(E1219&gt;=E1218,"INCREASE","DECREASE")</f>
        <v>INCREASE</v>
      </c>
    </row>
    <row r="1220" spans="1:6" x14ac:dyDescent="0.25">
      <c r="A1220" s="1">
        <v>41885</v>
      </c>
      <c r="B1220" s="2">
        <v>1852.45</v>
      </c>
      <c r="C1220" s="3">
        <v>1871.05</v>
      </c>
      <c r="D1220" s="4">
        <v>1852.45</v>
      </c>
      <c r="E1220" s="5">
        <v>1862.8</v>
      </c>
      <c r="F1220" s="6" t="str">
        <f t="shared" si="19"/>
        <v>INCREASE</v>
      </c>
    </row>
    <row r="1221" spans="1:6" x14ac:dyDescent="0.25">
      <c r="A1221" s="1">
        <v>41886</v>
      </c>
      <c r="B1221" s="2">
        <v>1863.55</v>
      </c>
      <c r="C1221" s="3">
        <v>1869.45</v>
      </c>
      <c r="D1221" s="4">
        <v>1853.45</v>
      </c>
      <c r="E1221" s="5">
        <v>1858.75</v>
      </c>
      <c r="F1221" s="6" t="str">
        <f t="shared" si="19"/>
        <v>DECREASE</v>
      </c>
    </row>
    <row r="1222" spans="1:6" x14ac:dyDescent="0.25">
      <c r="A1222" s="1">
        <v>41887</v>
      </c>
      <c r="B1222" s="2">
        <v>1859.65</v>
      </c>
      <c r="C1222" s="3">
        <v>1878.2</v>
      </c>
      <c r="D1222" s="4">
        <v>1857.7</v>
      </c>
      <c r="E1222" s="5">
        <v>1876.1</v>
      </c>
      <c r="F1222" s="6" t="str">
        <f t="shared" si="19"/>
        <v>INCREASE</v>
      </c>
    </row>
    <row r="1223" spans="1:6" x14ac:dyDescent="0.25">
      <c r="A1223" s="1">
        <v>41890</v>
      </c>
      <c r="B1223" s="2">
        <v>1876.45</v>
      </c>
      <c r="C1223" s="3">
        <v>1884.65</v>
      </c>
      <c r="D1223" s="4">
        <v>1866.95</v>
      </c>
      <c r="E1223" s="5">
        <v>1870.55</v>
      </c>
      <c r="F1223" s="6" t="str">
        <f t="shared" si="19"/>
        <v>DECREASE</v>
      </c>
    </row>
    <row r="1224" spans="1:6" x14ac:dyDescent="0.25">
      <c r="A1224" s="1">
        <v>41891</v>
      </c>
      <c r="B1224" s="2">
        <v>1871.9</v>
      </c>
      <c r="C1224" s="3">
        <v>1885.05</v>
      </c>
      <c r="D1224" s="4">
        <v>1866.75</v>
      </c>
      <c r="E1224" s="5">
        <v>1872.95</v>
      </c>
      <c r="F1224" s="6" t="str">
        <f t="shared" si="19"/>
        <v>INCREASE</v>
      </c>
    </row>
    <row r="1225" spans="1:6" x14ac:dyDescent="0.25">
      <c r="A1225" s="1">
        <v>41892</v>
      </c>
      <c r="B1225" s="2">
        <v>1872.8</v>
      </c>
      <c r="C1225" s="3">
        <v>1881.4</v>
      </c>
      <c r="D1225" s="4">
        <v>1862.8</v>
      </c>
      <c r="E1225" s="5">
        <v>1879</v>
      </c>
      <c r="F1225" s="6" t="str">
        <f t="shared" si="19"/>
        <v>INCREASE</v>
      </c>
    </row>
    <row r="1226" spans="1:6" x14ac:dyDescent="0.25">
      <c r="A1226" s="1">
        <v>41893</v>
      </c>
      <c r="B1226" s="2">
        <v>1879.05</v>
      </c>
      <c r="C1226" s="3">
        <v>1892.15</v>
      </c>
      <c r="D1226" s="4">
        <v>1874.35</v>
      </c>
      <c r="E1226" s="5">
        <v>1888.65</v>
      </c>
      <c r="F1226" s="6" t="str">
        <f t="shared" si="19"/>
        <v>INCREASE</v>
      </c>
    </row>
    <row r="1227" spans="1:6" x14ac:dyDescent="0.25">
      <c r="A1227" s="1">
        <v>41894</v>
      </c>
      <c r="B1227" s="2">
        <v>1890.45</v>
      </c>
      <c r="C1227" s="3">
        <v>1895.3</v>
      </c>
      <c r="D1227" s="4">
        <v>1880.8</v>
      </c>
      <c r="E1227" s="5">
        <v>1892.05</v>
      </c>
      <c r="F1227" s="6" t="str">
        <f t="shared" si="19"/>
        <v>INCREASE</v>
      </c>
    </row>
    <row r="1228" spans="1:6" x14ac:dyDescent="0.25">
      <c r="A1228" s="1">
        <v>41897</v>
      </c>
      <c r="B1228" s="2">
        <v>1891.95</v>
      </c>
      <c r="C1228" s="3">
        <v>1898.15</v>
      </c>
      <c r="D1228" s="4">
        <v>1869.35</v>
      </c>
      <c r="E1228" s="5">
        <v>1872.35</v>
      </c>
      <c r="F1228" s="6" t="str">
        <f t="shared" si="19"/>
        <v>DECREASE</v>
      </c>
    </row>
    <row r="1229" spans="1:6" x14ac:dyDescent="0.25">
      <c r="A1229" s="1">
        <v>41898</v>
      </c>
      <c r="B1229" s="2">
        <v>1872.55</v>
      </c>
      <c r="C1229" s="3">
        <v>1878.05</v>
      </c>
      <c r="D1229" s="4">
        <v>1845.1</v>
      </c>
      <c r="E1229" s="5">
        <v>1873.35</v>
      </c>
      <c r="F1229" s="6" t="str">
        <f t="shared" si="19"/>
        <v>INCREASE</v>
      </c>
    </row>
    <row r="1230" spans="1:6" x14ac:dyDescent="0.25">
      <c r="A1230" s="1">
        <v>41899</v>
      </c>
      <c r="B1230" s="2">
        <v>1873.35</v>
      </c>
      <c r="C1230" s="3">
        <v>1900.05</v>
      </c>
      <c r="D1230" s="4">
        <v>1873.35</v>
      </c>
      <c r="E1230" s="5">
        <v>1892.6</v>
      </c>
      <c r="F1230" s="6" t="str">
        <f t="shared" si="19"/>
        <v>INCREASE</v>
      </c>
    </row>
    <row r="1231" spans="1:6" x14ac:dyDescent="0.25">
      <c r="A1231" s="1">
        <v>41900</v>
      </c>
      <c r="B1231" s="2">
        <v>1893.15</v>
      </c>
      <c r="C1231" s="3">
        <v>1907.35</v>
      </c>
      <c r="D1231" s="4">
        <v>1889.85</v>
      </c>
      <c r="E1231" s="5">
        <v>1904.05</v>
      </c>
      <c r="F1231" s="6" t="str">
        <f t="shared" si="19"/>
        <v>INCREASE</v>
      </c>
    </row>
    <row r="1232" spans="1:6" x14ac:dyDescent="0.25">
      <c r="A1232" s="1">
        <v>41901</v>
      </c>
      <c r="B1232" s="2">
        <v>1904.25</v>
      </c>
      <c r="C1232" s="3">
        <v>1915.8</v>
      </c>
      <c r="D1232" s="4">
        <v>1892.6</v>
      </c>
      <c r="E1232" s="5">
        <v>1901.05</v>
      </c>
      <c r="F1232" s="6" t="str">
        <f t="shared" si="19"/>
        <v>DECREASE</v>
      </c>
    </row>
    <row r="1233" spans="1:6" x14ac:dyDescent="0.25">
      <c r="A1233" s="1">
        <v>41904</v>
      </c>
      <c r="B1233" s="2">
        <v>1899.3</v>
      </c>
      <c r="C1233" s="3">
        <v>1942.95</v>
      </c>
      <c r="D1233" s="4">
        <v>1894.6</v>
      </c>
      <c r="E1233" s="5">
        <v>1939.65</v>
      </c>
      <c r="F1233" s="6" t="str">
        <f t="shared" si="19"/>
        <v>INCREASE</v>
      </c>
    </row>
    <row r="1234" spans="1:6" x14ac:dyDescent="0.25">
      <c r="A1234" s="1">
        <v>41905</v>
      </c>
      <c r="B1234" s="2">
        <v>1940.25</v>
      </c>
      <c r="C1234" s="3">
        <v>1963.8</v>
      </c>
      <c r="D1234" s="4">
        <v>1940.25</v>
      </c>
      <c r="E1234" s="5">
        <v>1958.8</v>
      </c>
      <c r="F1234" s="6" t="str">
        <f t="shared" si="19"/>
        <v>INCREASE</v>
      </c>
    </row>
    <row r="1235" spans="1:6" x14ac:dyDescent="0.25">
      <c r="A1235" s="1">
        <v>41906</v>
      </c>
      <c r="B1235" s="2">
        <v>1960.75</v>
      </c>
      <c r="C1235" s="3">
        <v>1971.6</v>
      </c>
      <c r="D1235" s="4">
        <v>1944.5</v>
      </c>
      <c r="E1235" s="5">
        <v>1962.05</v>
      </c>
      <c r="F1235" s="6" t="str">
        <f t="shared" si="19"/>
        <v>INCREASE</v>
      </c>
    </row>
    <row r="1236" spans="1:6" x14ac:dyDescent="0.25">
      <c r="A1236" s="1">
        <v>41907</v>
      </c>
      <c r="B1236" s="2">
        <v>1962.75</v>
      </c>
      <c r="C1236" s="3">
        <v>2001.55</v>
      </c>
      <c r="D1236" s="4">
        <v>1962.75</v>
      </c>
      <c r="E1236" s="5">
        <v>1999</v>
      </c>
      <c r="F1236" s="6" t="str">
        <f t="shared" si="19"/>
        <v>INCREASE</v>
      </c>
    </row>
    <row r="1237" spans="1:6" x14ac:dyDescent="0.25">
      <c r="A1237" s="1">
        <v>41908</v>
      </c>
      <c r="B1237" s="2">
        <v>1991.9</v>
      </c>
      <c r="C1237" s="3">
        <v>2011.9</v>
      </c>
      <c r="D1237" s="4">
        <v>1990.3</v>
      </c>
      <c r="E1237" s="5">
        <v>1996.2</v>
      </c>
      <c r="F1237" s="6" t="str">
        <f t="shared" si="19"/>
        <v>DECREASE</v>
      </c>
    </row>
    <row r="1238" spans="1:6" x14ac:dyDescent="0.25">
      <c r="A1238" s="1">
        <v>41911</v>
      </c>
      <c r="B1238" s="2">
        <v>1996.3</v>
      </c>
      <c r="C1238" s="3">
        <v>2012.25</v>
      </c>
      <c r="D1238" s="4">
        <v>1989.95</v>
      </c>
      <c r="E1238" s="5">
        <v>1993.15</v>
      </c>
      <c r="F1238" s="6" t="str">
        <f t="shared" si="19"/>
        <v>DECREASE</v>
      </c>
    </row>
    <row r="1239" spans="1:6" x14ac:dyDescent="0.25">
      <c r="A1239" s="1">
        <v>41912</v>
      </c>
      <c r="B1239" s="2">
        <v>1990.6</v>
      </c>
      <c r="C1239" s="3">
        <v>2002.6</v>
      </c>
      <c r="D1239" s="4">
        <v>1981.15</v>
      </c>
      <c r="E1239" s="5">
        <v>1992.7</v>
      </c>
      <c r="F1239" s="6" t="str">
        <f t="shared" si="19"/>
        <v>DECREASE</v>
      </c>
    </row>
    <row r="1240" spans="1:6" x14ac:dyDescent="0.25">
      <c r="A1240" s="1">
        <v>41913</v>
      </c>
      <c r="B1240" s="2">
        <v>1994.15</v>
      </c>
      <c r="C1240" s="3">
        <v>2009.7</v>
      </c>
      <c r="D1240" s="4">
        <v>1973.15</v>
      </c>
      <c r="E1240" s="5">
        <v>1977.95</v>
      </c>
      <c r="F1240" s="6" t="str">
        <f t="shared" si="19"/>
        <v>DECREASE</v>
      </c>
    </row>
    <row r="1241" spans="1:6" x14ac:dyDescent="0.25">
      <c r="A1241" s="1">
        <v>41914</v>
      </c>
      <c r="B1241" s="2">
        <v>1977.8</v>
      </c>
      <c r="C1241" s="3">
        <v>1995.7</v>
      </c>
      <c r="D1241" s="4">
        <v>1964.5</v>
      </c>
      <c r="E1241" s="5">
        <v>1989.95</v>
      </c>
      <c r="F1241" s="6" t="str">
        <f t="shared" si="19"/>
        <v>INCREASE</v>
      </c>
    </row>
    <row r="1242" spans="1:6" x14ac:dyDescent="0.25">
      <c r="A1242" s="1">
        <v>41915</v>
      </c>
      <c r="B1242" s="2">
        <v>1990.2</v>
      </c>
      <c r="C1242" s="3">
        <v>1999.7</v>
      </c>
      <c r="D1242" s="4">
        <v>1964.65</v>
      </c>
      <c r="E1242" s="5">
        <v>1969</v>
      </c>
      <c r="F1242" s="6" t="str">
        <f t="shared" si="19"/>
        <v>DECREASE</v>
      </c>
    </row>
    <row r="1243" spans="1:6" x14ac:dyDescent="0.25">
      <c r="A1243" s="1">
        <v>41918</v>
      </c>
      <c r="B1243" s="2">
        <v>1970.6</v>
      </c>
      <c r="C1243" s="3">
        <v>1987</v>
      </c>
      <c r="D1243" s="4">
        <v>1964.8</v>
      </c>
      <c r="E1243" s="5">
        <v>1985.35</v>
      </c>
      <c r="F1243" s="6" t="str">
        <f t="shared" si="19"/>
        <v>INCREASE</v>
      </c>
    </row>
    <row r="1244" spans="1:6" x14ac:dyDescent="0.25">
      <c r="A1244" s="1">
        <v>41919</v>
      </c>
      <c r="B1244" s="2">
        <v>1985.2</v>
      </c>
      <c r="C1244" s="3">
        <v>2008.8</v>
      </c>
      <c r="D1244" s="4">
        <v>1972.85</v>
      </c>
      <c r="E1244" s="5">
        <v>2006.8</v>
      </c>
      <c r="F1244" s="6" t="str">
        <f t="shared" si="19"/>
        <v>INCREASE</v>
      </c>
    </row>
    <row r="1245" spans="1:6" x14ac:dyDescent="0.25">
      <c r="A1245" s="1">
        <v>41920</v>
      </c>
      <c r="B1245" s="2">
        <v>2006.8</v>
      </c>
      <c r="C1245" s="3">
        <v>2034.35</v>
      </c>
      <c r="D1245" s="4">
        <v>2006.8</v>
      </c>
      <c r="E1245" s="5">
        <v>2028.7</v>
      </c>
      <c r="F1245" s="6" t="str">
        <f t="shared" si="19"/>
        <v>INCREASE</v>
      </c>
    </row>
    <row r="1246" spans="1:6" x14ac:dyDescent="0.25">
      <c r="A1246" s="1">
        <v>41921</v>
      </c>
      <c r="B1246" s="2">
        <v>2028.8</v>
      </c>
      <c r="C1246" s="3">
        <v>2039.2</v>
      </c>
      <c r="D1246" s="4">
        <v>2019.5</v>
      </c>
      <c r="E1246" s="5">
        <v>2033.2</v>
      </c>
      <c r="F1246" s="6" t="str">
        <f t="shared" si="19"/>
        <v>INCREASE</v>
      </c>
    </row>
    <row r="1247" spans="1:6" x14ac:dyDescent="0.25">
      <c r="A1247" s="1">
        <v>41922</v>
      </c>
      <c r="B1247" s="2">
        <v>2032.85</v>
      </c>
      <c r="C1247" s="3">
        <v>2037.7</v>
      </c>
      <c r="D1247" s="4">
        <v>2007.2</v>
      </c>
      <c r="E1247" s="5">
        <v>2012.1</v>
      </c>
      <c r="F1247" s="6" t="str">
        <f t="shared" si="19"/>
        <v>DECREASE</v>
      </c>
    </row>
    <row r="1248" spans="1:6" x14ac:dyDescent="0.25">
      <c r="A1248" s="1">
        <v>41925</v>
      </c>
      <c r="B1248" s="2">
        <v>2012.5</v>
      </c>
      <c r="C1248" s="3">
        <v>2029.5</v>
      </c>
      <c r="D1248" s="4">
        <v>2007.15</v>
      </c>
      <c r="E1248" s="5">
        <v>2026.85</v>
      </c>
      <c r="F1248" s="6" t="str">
        <f t="shared" si="19"/>
        <v>INCREASE</v>
      </c>
    </row>
    <row r="1249" spans="1:6" x14ac:dyDescent="0.25">
      <c r="A1249" s="1">
        <v>41926</v>
      </c>
      <c r="B1249" s="2">
        <v>2027.8</v>
      </c>
      <c r="C1249" s="3">
        <v>2047.5</v>
      </c>
      <c r="D1249" s="4">
        <v>2025.25</v>
      </c>
      <c r="E1249" s="5">
        <v>2044.65</v>
      </c>
      <c r="F1249" s="6" t="str">
        <f t="shared" si="19"/>
        <v>INCREASE</v>
      </c>
    </row>
    <row r="1250" spans="1:6" x14ac:dyDescent="0.25">
      <c r="A1250" s="1">
        <v>41927</v>
      </c>
      <c r="B1250" s="2">
        <v>2040.6</v>
      </c>
      <c r="C1250" s="3">
        <v>2053.9</v>
      </c>
      <c r="D1250" s="4">
        <v>2029.85</v>
      </c>
      <c r="E1250" s="5">
        <v>2035.35</v>
      </c>
      <c r="F1250" s="6" t="str">
        <f t="shared" si="19"/>
        <v>DECREASE</v>
      </c>
    </row>
    <row r="1251" spans="1:6" x14ac:dyDescent="0.25">
      <c r="A1251" s="1">
        <v>41928</v>
      </c>
      <c r="B1251" s="2">
        <v>2035.6</v>
      </c>
      <c r="C1251" s="3">
        <v>2049.3000000000002</v>
      </c>
      <c r="D1251" s="4">
        <v>2031.9</v>
      </c>
      <c r="E1251" s="5">
        <v>2045.15</v>
      </c>
      <c r="F1251" s="6" t="str">
        <f t="shared" si="19"/>
        <v>INCREASE</v>
      </c>
    </row>
    <row r="1252" spans="1:6" x14ac:dyDescent="0.25">
      <c r="A1252" s="1">
        <v>41929</v>
      </c>
      <c r="B1252" s="2">
        <v>2045.35</v>
      </c>
      <c r="C1252" s="3">
        <v>2065.6</v>
      </c>
      <c r="D1252" s="4">
        <v>2045.3</v>
      </c>
      <c r="E1252" s="5">
        <v>2062.6999999999998</v>
      </c>
      <c r="F1252" s="6" t="str">
        <f t="shared" si="19"/>
        <v>INCREASE</v>
      </c>
    </row>
    <row r="1253" spans="1:6" x14ac:dyDescent="0.25">
      <c r="A1253" s="1">
        <v>41932</v>
      </c>
      <c r="B1253" s="2">
        <v>2061.6</v>
      </c>
      <c r="C1253" s="3">
        <v>2079.0500000000002</v>
      </c>
      <c r="D1253" s="4">
        <v>2046.25</v>
      </c>
      <c r="E1253" s="5">
        <v>2062.6</v>
      </c>
      <c r="F1253" s="6" t="str">
        <f t="shared" si="19"/>
        <v>DECREASE</v>
      </c>
    </row>
    <row r="1254" spans="1:6" x14ac:dyDescent="0.25">
      <c r="A1254" s="1">
        <v>41933</v>
      </c>
      <c r="B1254" s="2">
        <v>2063.6</v>
      </c>
      <c r="C1254" s="3">
        <v>2074.6</v>
      </c>
      <c r="D1254" s="4">
        <v>2060.0500000000002</v>
      </c>
      <c r="E1254" s="5">
        <v>2071.35</v>
      </c>
      <c r="F1254" s="6" t="str">
        <f t="shared" si="19"/>
        <v>INCREASE</v>
      </c>
    </row>
    <row r="1255" spans="1:6" x14ac:dyDescent="0.25">
      <c r="A1255" s="1">
        <v>41934</v>
      </c>
      <c r="B1255" s="2">
        <v>2071.5500000000002</v>
      </c>
      <c r="C1255" s="3">
        <v>2086.15</v>
      </c>
      <c r="D1255" s="4">
        <v>2062.35</v>
      </c>
      <c r="E1255" s="5">
        <v>2069.6</v>
      </c>
      <c r="F1255" s="6" t="str">
        <f t="shared" si="19"/>
        <v>DECREASE</v>
      </c>
    </row>
    <row r="1256" spans="1:6" x14ac:dyDescent="0.25">
      <c r="A1256" s="1">
        <v>41935</v>
      </c>
      <c r="B1256" s="2">
        <v>2070.5500000000002</v>
      </c>
      <c r="C1256" s="3">
        <v>2088.4499999999998</v>
      </c>
      <c r="D1256" s="4">
        <v>2052.25</v>
      </c>
      <c r="E1256" s="5">
        <v>2059.8000000000002</v>
      </c>
      <c r="F1256" s="6" t="str">
        <f t="shared" si="19"/>
        <v>DECREASE</v>
      </c>
    </row>
    <row r="1257" spans="1:6" x14ac:dyDescent="0.25">
      <c r="A1257" s="1">
        <v>41936</v>
      </c>
      <c r="B1257" s="2">
        <v>2059.85</v>
      </c>
      <c r="C1257" s="3">
        <v>2083</v>
      </c>
      <c r="D1257" s="4">
        <v>2059.85</v>
      </c>
      <c r="E1257" s="5">
        <v>2080.5</v>
      </c>
      <c r="F1257" s="6" t="str">
        <f t="shared" si="19"/>
        <v>INCREASE</v>
      </c>
    </row>
    <row r="1258" spans="1:6" x14ac:dyDescent="0.25">
      <c r="A1258" s="1">
        <v>41939</v>
      </c>
      <c r="B1258" s="2">
        <v>2080</v>
      </c>
      <c r="C1258" s="3">
        <v>2118.6</v>
      </c>
      <c r="D1258" s="4">
        <v>2080</v>
      </c>
      <c r="E1258" s="5">
        <v>2115</v>
      </c>
      <c r="F1258" s="6" t="str">
        <f t="shared" si="19"/>
        <v>INCREASE</v>
      </c>
    </row>
    <row r="1259" spans="1:6" x14ac:dyDescent="0.25">
      <c r="A1259" s="1">
        <v>41940</v>
      </c>
      <c r="B1259" s="2">
        <v>2116.9499999999998</v>
      </c>
      <c r="C1259" s="3">
        <v>2120.15</v>
      </c>
      <c r="D1259" s="4">
        <v>2100.5500000000002</v>
      </c>
      <c r="E1259" s="5">
        <v>2103.75</v>
      </c>
      <c r="F1259" s="6" t="str">
        <f t="shared" si="19"/>
        <v>DECREASE</v>
      </c>
    </row>
    <row r="1260" spans="1:6" x14ac:dyDescent="0.25">
      <c r="A1260" s="1">
        <v>41941</v>
      </c>
      <c r="B1260" s="2">
        <v>2103.75</v>
      </c>
      <c r="C1260" s="3">
        <v>2105.1</v>
      </c>
      <c r="D1260" s="4">
        <v>1990.15</v>
      </c>
      <c r="E1260" s="5">
        <v>2032.2</v>
      </c>
      <c r="F1260" s="6" t="str">
        <f t="shared" si="19"/>
        <v>DECREASE</v>
      </c>
    </row>
    <row r="1261" spans="1:6" x14ac:dyDescent="0.25">
      <c r="A1261" s="1">
        <v>41942</v>
      </c>
      <c r="B1261" s="2">
        <v>2031.55</v>
      </c>
      <c r="C1261" s="3">
        <v>2035.65</v>
      </c>
      <c r="D1261" s="4">
        <v>1984.25</v>
      </c>
      <c r="E1261" s="5">
        <v>1998.35</v>
      </c>
      <c r="F1261" s="6" t="str">
        <f t="shared" si="19"/>
        <v>DECREASE</v>
      </c>
    </row>
    <row r="1262" spans="1:6" x14ac:dyDescent="0.25">
      <c r="A1262" s="1">
        <v>41943</v>
      </c>
      <c r="B1262" s="2">
        <v>1998.25</v>
      </c>
      <c r="C1262" s="3">
        <v>2021.45</v>
      </c>
      <c r="D1262" s="4">
        <v>1992.55</v>
      </c>
      <c r="E1262" s="5">
        <v>2015.5</v>
      </c>
      <c r="F1262" s="6" t="str">
        <f t="shared" si="19"/>
        <v>INCREASE</v>
      </c>
    </row>
    <row r="1263" spans="1:6" x14ac:dyDescent="0.25">
      <c r="A1263" s="1">
        <v>41946</v>
      </c>
      <c r="B1263" s="2">
        <v>2016.75</v>
      </c>
      <c r="C1263" s="3">
        <v>2025.9</v>
      </c>
      <c r="D1263" s="4">
        <v>1974.8</v>
      </c>
      <c r="E1263" s="5">
        <v>1982</v>
      </c>
      <c r="F1263" s="6" t="str">
        <f t="shared" si="19"/>
        <v>DECREASE</v>
      </c>
    </row>
    <row r="1264" spans="1:6" x14ac:dyDescent="0.25">
      <c r="A1264" s="1">
        <v>41947</v>
      </c>
      <c r="B1264" s="2">
        <v>1982.7</v>
      </c>
      <c r="C1264" s="3">
        <v>1988.9</v>
      </c>
      <c r="D1264" s="4">
        <v>1947.35</v>
      </c>
      <c r="E1264" s="5">
        <v>1952.05</v>
      </c>
      <c r="F1264" s="6" t="str">
        <f t="shared" si="19"/>
        <v>DECREASE</v>
      </c>
    </row>
    <row r="1265" spans="1:6" x14ac:dyDescent="0.25">
      <c r="A1265" s="1">
        <v>41948</v>
      </c>
      <c r="B1265" s="2">
        <v>1953.6</v>
      </c>
      <c r="C1265" s="3">
        <v>1966.65</v>
      </c>
      <c r="D1265" s="4">
        <v>1900.85</v>
      </c>
      <c r="E1265" s="5">
        <v>1913.6</v>
      </c>
      <c r="F1265" s="6" t="str">
        <f t="shared" si="19"/>
        <v>DECREASE</v>
      </c>
    </row>
    <row r="1266" spans="1:6" x14ac:dyDescent="0.25">
      <c r="A1266" s="1">
        <v>41949</v>
      </c>
      <c r="B1266" s="2">
        <v>1922.5</v>
      </c>
      <c r="C1266" s="3">
        <v>1963.4</v>
      </c>
      <c r="D1266" s="4">
        <v>1916.95</v>
      </c>
      <c r="E1266" s="5">
        <v>1954.55</v>
      </c>
      <c r="F1266" s="6" t="str">
        <f t="shared" si="19"/>
        <v>INCREASE</v>
      </c>
    </row>
    <row r="1267" spans="1:6" x14ac:dyDescent="0.25">
      <c r="A1267" s="1">
        <v>41950</v>
      </c>
      <c r="B1267" s="2">
        <v>1954.9</v>
      </c>
      <c r="C1267" s="3">
        <v>1961.4</v>
      </c>
      <c r="D1267" s="4">
        <v>1922.85</v>
      </c>
      <c r="E1267" s="5">
        <v>1931.1</v>
      </c>
      <c r="F1267" s="6" t="str">
        <f t="shared" si="19"/>
        <v>DECREASE</v>
      </c>
    </row>
    <row r="1268" spans="1:6" x14ac:dyDescent="0.25">
      <c r="A1268" s="1">
        <v>41953</v>
      </c>
      <c r="B1268" s="2">
        <v>1931.75</v>
      </c>
      <c r="C1268" s="3">
        <v>1944.55</v>
      </c>
      <c r="D1268" s="4">
        <v>1902.45</v>
      </c>
      <c r="E1268" s="5">
        <v>1932.9</v>
      </c>
      <c r="F1268" s="6" t="str">
        <f t="shared" si="19"/>
        <v>INCREASE</v>
      </c>
    </row>
    <row r="1269" spans="1:6" x14ac:dyDescent="0.25">
      <c r="A1269" s="1">
        <v>41954</v>
      </c>
      <c r="B1269" s="2">
        <v>1933.05</v>
      </c>
      <c r="C1269" s="3">
        <v>1956.95</v>
      </c>
      <c r="D1269" s="4">
        <v>1925.35</v>
      </c>
      <c r="E1269" s="5">
        <v>1934.05</v>
      </c>
      <c r="F1269" s="6" t="str">
        <f t="shared" si="19"/>
        <v>INCREASE</v>
      </c>
    </row>
    <row r="1270" spans="1:6" x14ac:dyDescent="0.25">
      <c r="A1270" s="1">
        <v>41955</v>
      </c>
      <c r="B1270" s="2">
        <v>1934.1</v>
      </c>
      <c r="C1270" s="3">
        <v>1945.65</v>
      </c>
      <c r="D1270" s="4">
        <v>1922.35</v>
      </c>
      <c r="E1270" s="5">
        <v>1926.65</v>
      </c>
      <c r="F1270" s="6" t="str">
        <f t="shared" si="19"/>
        <v>DECREASE</v>
      </c>
    </row>
    <row r="1271" spans="1:6" x14ac:dyDescent="0.25">
      <c r="A1271" s="1">
        <v>41956</v>
      </c>
      <c r="B1271" s="2">
        <v>1928.1</v>
      </c>
      <c r="C1271" s="3">
        <v>1940.95</v>
      </c>
      <c r="D1271" s="4">
        <v>1900.05</v>
      </c>
      <c r="E1271" s="5">
        <v>1925.3</v>
      </c>
      <c r="F1271" s="6" t="str">
        <f t="shared" si="19"/>
        <v>DECREASE</v>
      </c>
    </row>
    <row r="1272" spans="1:6" x14ac:dyDescent="0.25">
      <c r="A1272" s="1">
        <v>41957</v>
      </c>
      <c r="B1272" s="2">
        <v>1925.3</v>
      </c>
      <c r="C1272" s="3">
        <v>1932.75</v>
      </c>
      <c r="D1272" s="4">
        <v>1902.9</v>
      </c>
      <c r="E1272" s="5">
        <v>1909</v>
      </c>
      <c r="F1272" s="6" t="str">
        <f t="shared" si="19"/>
        <v>DECREASE</v>
      </c>
    </row>
    <row r="1273" spans="1:6" x14ac:dyDescent="0.25">
      <c r="A1273" s="1">
        <v>41960</v>
      </c>
      <c r="B1273" s="2">
        <v>1908.85</v>
      </c>
      <c r="C1273" s="3">
        <v>1934.25</v>
      </c>
      <c r="D1273" s="4">
        <v>1894.4</v>
      </c>
      <c r="E1273" s="5">
        <v>1931.85</v>
      </c>
      <c r="F1273" s="6" t="str">
        <f t="shared" si="19"/>
        <v>INCREASE</v>
      </c>
    </row>
    <row r="1274" spans="1:6" x14ac:dyDescent="0.25">
      <c r="A1274" s="1">
        <v>41961</v>
      </c>
      <c r="B1274" s="2">
        <v>1931.9</v>
      </c>
      <c r="C1274" s="3">
        <v>1961.75</v>
      </c>
      <c r="D1274" s="4">
        <v>1929</v>
      </c>
      <c r="E1274" s="5">
        <v>1955</v>
      </c>
      <c r="F1274" s="6" t="str">
        <f t="shared" si="19"/>
        <v>INCREASE</v>
      </c>
    </row>
    <row r="1275" spans="1:6" x14ac:dyDescent="0.25">
      <c r="A1275" s="1">
        <v>41962</v>
      </c>
      <c r="B1275" s="2">
        <v>1955.25</v>
      </c>
      <c r="C1275" s="3">
        <v>2014.25</v>
      </c>
      <c r="D1275" s="4">
        <v>1950.85</v>
      </c>
      <c r="E1275" s="5">
        <v>2008.3</v>
      </c>
      <c r="F1275" s="6" t="str">
        <f t="shared" si="19"/>
        <v>INCREASE</v>
      </c>
    </row>
    <row r="1276" spans="1:6" x14ac:dyDescent="0.25">
      <c r="A1276" s="1">
        <v>41963</v>
      </c>
      <c r="B1276" s="2">
        <v>2008.45</v>
      </c>
      <c r="C1276" s="3">
        <v>2060.4</v>
      </c>
      <c r="D1276" s="4">
        <v>2006.35</v>
      </c>
      <c r="E1276" s="5">
        <v>2057.6</v>
      </c>
      <c r="F1276" s="6" t="str">
        <f t="shared" si="19"/>
        <v>INCREASE</v>
      </c>
    </row>
    <row r="1277" spans="1:6" x14ac:dyDescent="0.25">
      <c r="A1277" s="1">
        <v>41964</v>
      </c>
      <c r="B1277" s="2">
        <v>2057.75</v>
      </c>
      <c r="C1277" s="3">
        <v>2072.5</v>
      </c>
      <c r="D1277" s="4">
        <v>2045.25</v>
      </c>
      <c r="E1277" s="5">
        <v>2059.85</v>
      </c>
      <c r="F1277" s="6" t="str">
        <f t="shared" si="19"/>
        <v>INCREASE</v>
      </c>
    </row>
    <row r="1278" spans="1:6" x14ac:dyDescent="0.25">
      <c r="A1278" s="1">
        <v>41967</v>
      </c>
      <c r="B1278" s="2">
        <v>2062.15</v>
      </c>
      <c r="C1278" s="3">
        <v>2074.5</v>
      </c>
      <c r="D1278" s="4">
        <v>2045.5</v>
      </c>
      <c r="E1278" s="5">
        <v>2052.25</v>
      </c>
      <c r="F1278" s="6" t="str">
        <f t="shared" si="19"/>
        <v>DECREASE</v>
      </c>
    </row>
    <row r="1279" spans="1:6" x14ac:dyDescent="0.25">
      <c r="A1279" s="1">
        <v>41968</v>
      </c>
      <c r="B1279" s="2">
        <v>2052.35</v>
      </c>
      <c r="C1279" s="3">
        <v>2083.75</v>
      </c>
      <c r="D1279" s="4">
        <v>2052.35</v>
      </c>
      <c r="E1279" s="5">
        <v>2079.4499999999998</v>
      </c>
      <c r="F1279" s="6" t="str">
        <f t="shared" si="19"/>
        <v>INCREASE</v>
      </c>
    </row>
    <row r="1280" spans="1:6" x14ac:dyDescent="0.25">
      <c r="A1280" s="1">
        <v>41969</v>
      </c>
      <c r="B1280" s="2">
        <v>2079.4</v>
      </c>
      <c r="C1280" s="3">
        <v>2099.1999999999998</v>
      </c>
      <c r="D1280" s="4">
        <v>2060.8000000000002</v>
      </c>
      <c r="E1280" s="5">
        <v>2077.9499999999998</v>
      </c>
      <c r="F1280" s="6" t="str">
        <f t="shared" si="19"/>
        <v>DECREASE</v>
      </c>
    </row>
    <row r="1281" spans="1:6" x14ac:dyDescent="0.25">
      <c r="A1281" s="1">
        <v>41970</v>
      </c>
      <c r="B1281" s="2">
        <v>2097.4499999999998</v>
      </c>
      <c r="C1281" s="3">
        <v>2098</v>
      </c>
      <c r="D1281" s="4">
        <v>2049.85</v>
      </c>
      <c r="E1281" s="5">
        <v>2055.1</v>
      </c>
      <c r="F1281" s="6" t="str">
        <f t="shared" si="19"/>
        <v>DECREASE</v>
      </c>
    </row>
    <row r="1282" spans="1:6" x14ac:dyDescent="0.25">
      <c r="A1282" s="1">
        <v>41971</v>
      </c>
      <c r="B1282" s="2">
        <v>2055</v>
      </c>
      <c r="C1282" s="3">
        <v>2065</v>
      </c>
      <c r="D1282" s="4">
        <v>2043.6</v>
      </c>
      <c r="E1282" s="5">
        <v>2055.15</v>
      </c>
      <c r="F1282" s="6" t="str">
        <f t="shared" si="19"/>
        <v>INCREASE</v>
      </c>
    </row>
    <row r="1283" spans="1:6" x14ac:dyDescent="0.25">
      <c r="A1283" s="1">
        <v>41974</v>
      </c>
      <c r="B1283" s="2">
        <v>2055.1999999999998</v>
      </c>
      <c r="C1283" s="3">
        <v>2077.6999999999998</v>
      </c>
      <c r="D1283" s="4">
        <v>2055.1999999999998</v>
      </c>
      <c r="E1283" s="5">
        <v>2070</v>
      </c>
      <c r="F1283" s="6" t="str">
        <f t="shared" ref="F1283:F1346" si="20">IF(E1283&gt;=E1282,"INCREASE","DECREASE")</f>
        <v>INCREASE</v>
      </c>
    </row>
    <row r="1284" spans="1:6" x14ac:dyDescent="0.25">
      <c r="A1284" s="1">
        <v>41975</v>
      </c>
      <c r="B1284" s="2">
        <v>2070.1</v>
      </c>
      <c r="C1284" s="3">
        <v>2075.1</v>
      </c>
      <c r="D1284" s="4">
        <v>2049.85</v>
      </c>
      <c r="E1284" s="5">
        <v>2063.35</v>
      </c>
      <c r="F1284" s="6" t="str">
        <f t="shared" si="20"/>
        <v>DECREASE</v>
      </c>
    </row>
    <row r="1285" spans="1:6" x14ac:dyDescent="0.25">
      <c r="A1285" s="1">
        <v>41976</v>
      </c>
      <c r="B1285" s="2">
        <v>2063.35</v>
      </c>
      <c r="C1285" s="3">
        <v>2084.5</v>
      </c>
      <c r="D1285" s="4">
        <v>2063.35</v>
      </c>
      <c r="E1285" s="5">
        <v>2082.0500000000002</v>
      </c>
      <c r="F1285" s="6" t="str">
        <f t="shared" si="20"/>
        <v>INCREASE</v>
      </c>
    </row>
    <row r="1286" spans="1:6" x14ac:dyDescent="0.25">
      <c r="A1286" s="1">
        <v>41977</v>
      </c>
      <c r="B1286" s="2">
        <v>2083.0500000000002</v>
      </c>
      <c r="C1286" s="3">
        <v>2110.15</v>
      </c>
      <c r="D1286" s="4">
        <v>2083.0500000000002</v>
      </c>
      <c r="E1286" s="5">
        <v>2098.25</v>
      </c>
      <c r="F1286" s="6" t="str">
        <f t="shared" si="20"/>
        <v>INCREASE</v>
      </c>
    </row>
    <row r="1287" spans="1:6" x14ac:dyDescent="0.25">
      <c r="A1287" s="1">
        <v>41978</v>
      </c>
      <c r="B1287" s="2">
        <v>2098.25</v>
      </c>
      <c r="C1287" s="3">
        <v>2101.6</v>
      </c>
      <c r="D1287" s="4">
        <v>2081.1999999999998</v>
      </c>
      <c r="E1287" s="5">
        <v>2089.9499999999998</v>
      </c>
      <c r="F1287" s="6" t="str">
        <f t="shared" si="20"/>
        <v>DECREASE</v>
      </c>
    </row>
    <row r="1288" spans="1:6" x14ac:dyDescent="0.25">
      <c r="A1288" s="1">
        <v>41981</v>
      </c>
      <c r="B1288" s="2">
        <v>2090</v>
      </c>
      <c r="C1288" s="3">
        <v>2103.4</v>
      </c>
      <c r="D1288" s="4">
        <v>2059.4499999999998</v>
      </c>
      <c r="E1288" s="5">
        <v>2068.8000000000002</v>
      </c>
      <c r="F1288" s="6" t="str">
        <f t="shared" si="20"/>
        <v>DECREASE</v>
      </c>
    </row>
    <row r="1289" spans="1:6" x14ac:dyDescent="0.25">
      <c r="A1289" s="1">
        <v>41982</v>
      </c>
      <c r="B1289" s="2">
        <v>2069.1</v>
      </c>
      <c r="C1289" s="3">
        <v>2069.15</v>
      </c>
      <c r="D1289" s="4">
        <v>2045.85</v>
      </c>
      <c r="E1289" s="5">
        <v>2061.9</v>
      </c>
      <c r="F1289" s="6" t="str">
        <f t="shared" si="20"/>
        <v>DECREASE</v>
      </c>
    </row>
    <row r="1290" spans="1:6" x14ac:dyDescent="0.25">
      <c r="A1290" s="1">
        <v>41983</v>
      </c>
      <c r="B1290" s="2">
        <v>2062.4499999999998</v>
      </c>
      <c r="C1290" s="3">
        <v>2076.6999999999998</v>
      </c>
      <c r="D1290" s="4">
        <v>2048.85</v>
      </c>
      <c r="E1290" s="5">
        <v>2055.5500000000002</v>
      </c>
      <c r="F1290" s="6" t="str">
        <f t="shared" si="20"/>
        <v>DECREASE</v>
      </c>
    </row>
    <row r="1291" spans="1:6" x14ac:dyDescent="0.25">
      <c r="A1291" s="1">
        <v>41984</v>
      </c>
      <c r="B1291" s="2">
        <v>2055.15</v>
      </c>
      <c r="C1291" s="3">
        <v>2065.75</v>
      </c>
      <c r="D1291" s="4">
        <v>2039.9</v>
      </c>
      <c r="E1291" s="5">
        <v>2043.2</v>
      </c>
      <c r="F1291" s="6" t="str">
        <f t="shared" si="20"/>
        <v>DECREASE</v>
      </c>
    </row>
    <row r="1292" spans="1:6" x14ac:dyDescent="0.25">
      <c r="A1292" s="1">
        <v>41985</v>
      </c>
      <c r="B1292" s="2">
        <v>2043.4</v>
      </c>
      <c r="C1292" s="3">
        <v>2061.65</v>
      </c>
      <c r="D1292" s="4">
        <v>2036.6</v>
      </c>
      <c r="E1292" s="5">
        <v>2058.4</v>
      </c>
      <c r="F1292" s="6" t="str">
        <f t="shared" si="20"/>
        <v>INCREASE</v>
      </c>
    </row>
    <row r="1293" spans="1:6" x14ac:dyDescent="0.25">
      <c r="A1293" s="1">
        <v>41988</v>
      </c>
      <c r="B1293" s="2">
        <v>2058.6999999999998</v>
      </c>
      <c r="C1293" s="3">
        <v>2065.15</v>
      </c>
      <c r="D1293" s="4">
        <v>2051.35</v>
      </c>
      <c r="E1293" s="5">
        <v>2057.1</v>
      </c>
      <c r="F1293" s="6" t="str">
        <f t="shared" si="20"/>
        <v>DECREASE</v>
      </c>
    </row>
    <row r="1294" spans="1:6" x14ac:dyDescent="0.25">
      <c r="A1294" s="1">
        <v>41989</v>
      </c>
      <c r="B1294" s="2">
        <v>2057.75</v>
      </c>
      <c r="C1294" s="3">
        <v>2070.5</v>
      </c>
      <c r="D1294" s="4">
        <v>2052.4</v>
      </c>
      <c r="E1294" s="5">
        <v>2055.3000000000002</v>
      </c>
      <c r="F1294" s="6" t="str">
        <f t="shared" si="20"/>
        <v>DECREASE</v>
      </c>
    </row>
    <row r="1295" spans="1:6" x14ac:dyDescent="0.25">
      <c r="A1295" s="1">
        <v>41990</v>
      </c>
      <c r="B1295" s="2">
        <v>2057.3000000000002</v>
      </c>
      <c r="C1295" s="3">
        <v>2081.85</v>
      </c>
      <c r="D1295" s="4">
        <v>2051.1999999999998</v>
      </c>
      <c r="E1295" s="5">
        <v>2060.9</v>
      </c>
      <c r="F1295" s="6" t="str">
        <f t="shared" si="20"/>
        <v>INCREASE</v>
      </c>
    </row>
    <row r="1296" spans="1:6" x14ac:dyDescent="0.25">
      <c r="A1296" s="1">
        <v>41991</v>
      </c>
      <c r="B1296" s="2">
        <v>2061.1999999999998</v>
      </c>
      <c r="C1296" s="3">
        <v>2106.1999999999998</v>
      </c>
      <c r="D1296" s="4">
        <v>2047.7</v>
      </c>
      <c r="E1296" s="5">
        <v>2103.25</v>
      </c>
      <c r="F1296" s="6" t="str">
        <f t="shared" si="20"/>
        <v>INCREASE</v>
      </c>
    </row>
    <row r="1297" spans="1:6" x14ac:dyDescent="0.25">
      <c r="A1297" s="1">
        <v>41992</v>
      </c>
      <c r="B1297" s="2">
        <v>2103.1</v>
      </c>
      <c r="C1297" s="3">
        <v>2115.1</v>
      </c>
      <c r="D1297" s="4">
        <v>2073.8000000000002</v>
      </c>
      <c r="E1297" s="5">
        <v>2084.4</v>
      </c>
      <c r="F1297" s="6" t="str">
        <f t="shared" si="20"/>
        <v>DECREASE</v>
      </c>
    </row>
    <row r="1298" spans="1:6" x14ac:dyDescent="0.25">
      <c r="A1298" s="1">
        <v>41995</v>
      </c>
      <c r="B1298" s="2">
        <v>2084.6</v>
      </c>
      <c r="C1298" s="3">
        <v>2096.35</v>
      </c>
      <c r="D1298" s="4">
        <v>2080.5500000000002</v>
      </c>
      <c r="E1298" s="5">
        <v>2093.25</v>
      </c>
      <c r="F1298" s="6" t="str">
        <f t="shared" si="20"/>
        <v>INCREASE</v>
      </c>
    </row>
    <row r="1299" spans="1:6" x14ac:dyDescent="0.25">
      <c r="A1299" s="1">
        <v>41996</v>
      </c>
      <c r="B1299" s="2">
        <v>2093.4</v>
      </c>
      <c r="C1299" s="3">
        <v>2132.75</v>
      </c>
      <c r="D1299" s="4">
        <v>2093.35</v>
      </c>
      <c r="E1299" s="5">
        <v>2128.85</v>
      </c>
      <c r="F1299" s="6" t="str">
        <f t="shared" si="20"/>
        <v>INCREASE</v>
      </c>
    </row>
    <row r="1300" spans="1:6" x14ac:dyDescent="0.25">
      <c r="A1300" s="1">
        <v>41997</v>
      </c>
      <c r="B1300" s="2">
        <v>2129.1</v>
      </c>
      <c r="C1300" s="3">
        <v>2152.75</v>
      </c>
      <c r="D1300" s="4">
        <v>2129.1</v>
      </c>
      <c r="E1300" s="5">
        <v>2148.15</v>
      </c>
      <c r="F1300" s="6" t="str">
        <f t="shared" si="20"/>
        <v>INCREASE</v>
      </c>
    </row>
    <row r="1301" spans="1:6" x14ac:dyDescent="0.25">
      <c r="A1301" s="1">
        <v>41998</v>
      </c>
      <c r="B1301" s="2">
        <v>2148.25</v>
      </c>
      <c r="C1301" s="3">
        <v>2166.85</v>
      </c>
      <c r="D1301" s="4">
        <v>2143.0500000000002</v>
      </c>
      <c r="E1301" s="5">
        <v>2160.1</v>
      </c>
      <c r="F1301" s="6" t="str">
        <f t="shared" si="20"/>
        <v>INCREASE</v>
      </c>
    </row>
    <row r="1302" spans="1:6" x14ac:dyDescent="0.25">
      <c r="A1302" s="1">
        <v>41999</v>
      </c>
      <c r="B1302" s="2">
        <v>2160.65</v>
      </c>
      <c r="C1302" s="3">
        <v>2173.85</v>
      </c>
      <c r="D1302" s="4">
        <v>2154</v>
      </c>
      <c r="E1302" s="5">
        <v>2168.9499999999998</v>
      </c>
      <c r="F1302" s="6" t="str">
        <f t="shared" si="20"/>
        <v>INCREASE</v>
      </c>
    </row>
    <row r="1303" spans="1:6" x14ac:dyDescent="0.25">
      <c r="A1303" s="1">
        <v>42002</v>
      </c>
      <c r="B1303" s="2">
        <v>2169.1</v>
      </c>
      <c r="C1303" s="3">
        <v>2183.4499999999998</v>
      </c>
      <c r="D1303" s="4">
        <v>2141.35</v>
      </c>
      <c r="E1303" s="5">
        <v>2160.8000000000002</v>
      </c>
      <c r="F1303" s="6" t="str">
        <f t="shared" si="20"/>
        <v>DECREASE</v>
      </c>
    </row>
    <row r="1304" spans="1:6" x14ac:dyDescent="0.25">
      <c r="A1304" s="1">
        <v>42003</v>
      </c>
      <c r="B1304" s="2">
        <v>2160.85</v>
      </c>
      <c r="C1304" s="3">
        <v>2170.1999999999998</v>
      </c>
      <c r="D1304" s="4">
        <v>2145.75</v>
      </c>
      <c r="E1304" s="5">
        <v>2167.4</v>
      </c>
      <c r="F1304" s="6" t="str">
        <f t="shared" si="20"/>
        <v>INCREASE</v>
      </c>
    </row>
    <row r="1305" spans="1:6" x14ac:dyDescent="0.25">
      <c r="A1305" s="1">
        <v>42004</v>
      </c>
      <c r="B1305" s="2">
        <v>2167.6999999999998</v>
      </c>
      <c r="C1305" s="3">
        <v>2182.1</v>
      </c>
      <c r="D1305" s="4">
        <v>2148.6999999999998</v>
      </c>
      <c r="E1305" s="5">
        <v>2154</v>
      </c>
      <c r="F1305" s="6" t="str">
        <f t="shared" si="20"/>
        <v>DECREASE</v>
      </c>
    </row>
    <row r="1306" spans="1:6" x14ac:dyDescent="0.25">
      <c r="A1306" s="1">
        <v>42005</v>
      </c>
      <c r="B1306" s="2">
        <v>2153.8000000000002</v>
      </c>
      <c r="C1306" s="3">
        <v>2164.15</v>
      </c>
      <c r="D1306" s="4">
        <v>2140.9</v>
      </c>
      <c r="E1306" s="5">
        <v>2146.35</v>
      </c>
      <c r="F1306" s="6" t="str">
        <f t="shared" si="20"/>
        <v>DECREASE</v>
      </c>
    </row>
    <row r="1307" spans="1:6" x14ac:dyDescent="0.25">
      <c r="A1307" s="1">
        <v>42006</v>
      </c>
      <c r="B1307" s="2">
        <v>2146.5500000000002</v>
      </c>
      <c r="C1307" s="3">
        <v>2151.35</v>
      </c>
      <c r="D1307" s="4">
        <v>2122</v>
      </c>
      <c r="E1307" s="5">
        <v>2128.9499999999998</v>
      </c>
      <c r="F1307" s="6" t="str">
        <f t="shared" si="20"/>
        <v>DECREASE</v>
      </c>
    </row>
    <row r="1308" spans="1:6" x14ac:dyDescent="0.25">
      <c r="A1308" s="1">
        <v>42009</v>
      </c>
      <c r="B1308" s="2">
        <v>2129.35</v>
      </c>
      <c r="C1308" s="3">
        <v>2158.9</v>
      </c>
      <c r="D1308" s="4">
        <v>2121.1</v>
      </c>
      <c r="E1308" s="5">
        <v>2125.5500000000002</v>
      </c>
      <c r="F1308" s="6" t="str">
        <f t="shared" si="20"/>
        <v>DECREASE</v>
      </c>
    </row>
    <row r="1309" spans="1:6" x14ac:dyDescent="0.25">
      <c r="A1309" s="1">
        <v>42010</v>
      </c>
      <c r="B1309" s="2">
        <v>2123.9499999999998</v>
      </c>
      <c r="C1309" s="3">
        <v>2126.5500000000002</v>
      </c>
      <c r="D1309" s="4">
        <v>2090.4499999999998</v>
      </c>
      <c r="E1309" s="5">
        <v>2098.5</v>
      </c>
      <c r="F1309" s="6" t="str">
        <f t="shared" si="20"/>
        <v>DECREASE</v>
      </c>
    </row>
    <row r="1310" spans="1:6" x14ac:dyDescent="0.25">
      <c r="A1310" s="1">
        <v>42011</v>
      </c>
      <c r="B1310" s="2">
        <v>2097.75</v>
      </c>
      <c r="C1310" s="3">
        <v>2112.25</v>
      </c>
      <c r="D1310" s="4">
        <v>2077.1999999999998</v>
      </c>
      <c r="E1310" s="5">
        <v>2109.15</v>
      </c>
      <c r="F1310" s="6" t="str">
        <f t="shared" si="20"/>
        <v>INCREASE</v>
      </c>
    </row>
    <row r="1311" spans="1:6" x14ac:dyDescent="0.25">
      <c r="A1311" s="1">
        <v>42012</v>
      </c>
      <c r="B1311" s="2">
        <v>2117.9499999999998</v>
      </c>
      <c r="C1311" s="3">
        <v>2124.8000000000002</v>
      </c>
      <c r="D1311" s="4">
        <v>2089.35</v>
      </c>
      <c r="E1311" s="5">
        <v>2096.6</v>
      </c>
      <c r="F1311" s="6" t="str">
        <f t="shared" si="20"/>
        <v>DECREASE</v>
      </c>
    </row>
    <row r="1312" spans="1:6" x14ac:dyDescent="0.25">
      <c r="A1312" s="1">
        <v>42013</v>
      </c>
      <c r="B1312" s="2">
        <v>2096.75</v>
      </c>
      <c r="C1312" s="3">
        <v>2099</v>
      </c>
      <c r="D1312" s="4">
        <v>2056.5</v>
      </c>
      <c r="E1312" s="5">
        <v>2061.6</v>
      </c>
      <c r="F1312" s="6" t="str">
        <f t="shared" si="20"/>
        <v>DECREASE</v>
      </c>
    </row>
    <row r="1313" spans="1:6" x14ac:dyDescent="0.25">
      <c r="A1313" s="1">
        <v>42016</v>
      </c>
      <c r="B1313" s="2">
        <v>2061.1999999999998</v>
      </c>
      <c r="C1313" s="3">
        <v>2067.4499999999998</v>
      </c>
      <c r="D1313" s="4">
        <v>2019.85</v>
      </c>
      <c r="E1313" s="5">
        <v>2026.4</v>
      </c>
      <c r="F1313" s="6" t="str">
        <f t="shared" si="20"/>
        <v>DECREASE</v>
      </c>
    </row>
    <row r="1314" spans="1:6" x14ac:dyDescent="0.25">
      <c r="A1314" s="1">
        <v>42017</v>
      </c>
      <c r="B1314" s="2">
        <v>2026.6</v>
      </c>
      <c r="C1314" s="3">
        <v>2042.45</v>
      </c>
      <c r="D1314" s="4">
        <v>2007.35</v>
      </c>
      <c r="E1314" s="5">
        <v>2015.4</v>
      </c>
      <c r="F1314" s="6" t="str">
        <f t="shared" si="20"/>
        <v>DECREASE</v>
      </c>
    </row>
    <row r="1315" spans="1:6" x14ac:dyDescent="0.25">
      <c r="A1315" s="1">
        <v>42018</v>
      </c>
      <c r="B1315" s="2">
        <v>2015.75</v>
      </c>
      <c r="C1315" s="3">
        <v>2046.85</v>
      </c>
      <c r="D1315" s="4">
        <v>2015.25</v>
      </c>
      <c r="E1315" s="5">
        <v>2029.45</v>
      </c>
      <c r="F1315" s="6" t="str">
        <f t="shared" si="20"/>
        <v>INCREASE</v>
      </c>
    </row>
    <row r="1316" spans="1:6" x14ac:dyDescent="0.25">
      <c r="A1316" s="1">
        <v>42019</v>
      </c>
      <c r="B1316" s="2">
        <v>2029.4</v>
      </c>
      <c r="C1316" s="3">
        <v>2032.65</v>
      </c>
      <c r="D1316" s="4">
        <v>1971.55</v>
      </c>
      <c r="E1316" s="5">
        <v>1983.85</v>
      </c>
      <c r="F1316" s="6" t="str">
        <f t="shared" si="20"/>
        <v>DECREASE</v>
      </c>
    </row>
    <row r="1317" spans="1:6" x14ac:dyDescent="0.25">
      <c r="A1317" s="1">
        <v>42020</v>
      </c>
      <c r="B1317" s="2">
        <v>1983.65</v>
      </c>
      <c r="C1317" s="3">
        <v>2000.45</v>
      </c>
      <c r="D1317" s="4">
        <v>1971.15</v>
      </c>
      <c r="E1317" s="5">
        <v>1993.7</v>
      </c>
      <c r="F1317" s="6" t="str">
        <f t="shared" si="20"/>
        <v>INCREASE</v>
      </c>
    </row>
    <row r="1318" spans="1:6" x14ac:dyDescent="0.25">
      <c r="A1318" s="1">
        <v>42023</v>
      </c>
      <c r="B1318" s="2">
        <v>1994.5</v>
      </c>
      <c r="C1318" s="3">
        <v>2043.6</v>
      </c>
      <c r="D1318" s="4">
        <v>1994.5</v>
      </c>
      <c r="E1318" s="5">
        <v>2035.65</v>
      </c>
      <c r="F1318" s="6" t="str">
        <f t="shared" si="20"/>
        <v>INCREASE</v>
      </c>
    </row>
    <row r="1319" spans="1:6" x14ac:dyDescent="0.25">
      <c r="A1319" s="1">
        <v>42024</v>
      </c>
      <c r="B1319" s="2">
        <v>2035.9</v>
      </c>
      <c r="C1319" s="3">
        <v>2071.1999999999998</v>
      </c>
      <c r="D1319" s="4">
        <v>2024.25</v>
      </c>
      <c r="E1319" s="5">
        <v>2067.65</v>
      </c>
      <c r="F1319" s="6" t="str">
        <f t="shared" si="20"/>
        <v>INCREASE</v>
      </c>
    </row>
    <row r="1320" spans="1:6" x14ac:dyDescent="0.25">
      <c r="A1320" s="1">
        <v>42025</v>
      </c>
      <c r="B1320" s="2">
        <v>2067.65</v>
      </c>
      <c r="C1320" s="3">
        <v>2076.6</v>
      </c>
      <c r="D1320" s="4">
        <v>2054.9</v>
      </c>
      <c r="E1320" s="5">
        <v>2063.4</v>
      </c>
      <c r="F1320" s="6" t="str">
        <f t="shared" si="20"/>
        <v>DECREASE</v>
      </c>
    </row>
    <row r="1321" spans="1:6" x14ac:dyDescent="0.25">
      <c r="A1321" s="1">
        <v>42026</v>
      </c>
      <c r="B1321" s="2">
        <v>2063.1999999999998</v>
      </c>
      <c r="C1321" s="3">
        <v>2077.9499999999998</v>
      </c>
      <c r="D1321" s="4">
        <v>2043.7</v>
      </c>
      <c r="E1321" s="5">
        <v>2052.5500000000002</v>
      </c>
      <c r="F1321" s="6" t="str">
        <f t="shared" si="20"/>
        <v>DECREASE</v>
      </c>
    </row>
    <row r="1322" spans="1:6" x14ac:dyDescent="0.25">
      <c r="A1322" s="1">
        <v>42027</v>
      </c>
      <c r="B1322" s="2">
        <v>2054</v>
      </c>
      <c r="C1322" s="3">
        <v>2073.1</v>
      </c>
      <c r="D1322" s="4">
        <v>2051.3000000000002</v>
      </c>
      <c r="E1322" s="5">
        <v>2069.3000000000002</v>
      </c>
      <c r="F1322" s="6" t="str">
        <f t="shared" si="20"/>
        <v>INCREASE</v>
      </c>
    </row>
    <row r="1323" spans="1:6" x14ac:dyDescent="0.25">
      <c r="A1323" s="1">
        <v>42030</v>
      </c>
      <c r="B1323" s="2">
        <v>2069.15</v>
      </c>
      <c r="C1323" s="3">
        <v>2084.9</v>
      </c>
      <c r="D1323" s="4">
        <v>2048.0500000000002</v>
      </c>
      <c r="E1323" s="5">
        <v>2052.85</v>
      </c>
      <c r="F1323" s="6" t="str">
        <f t="shared" si="20"/>
        <v>DECREASE</v>
      </c>
    </row>
    <row r="1324" spans="1:6" x14ac:dyDescent="0.25">
      <c r="A1324" s="1">
        <v>42031</v>
      </c>
      <c r="B1324" s="2">
        <v>2053.0500000000002</v>
      </c>
      <c r="C1324" s="3">
        <v>2057.5</v>
      </c>
      <c r="D1324" s="4">
        <v>2024.8</v>
      </c>
      <c r="E1324" s="5">
        <v>2031.2</v>
      </c>
      <c r="F1324" s="6" t="str">
        <f t="shared" si="20"/>
        <v>DECREASE</v>
      </c>
    </row>
    <row r="1325" spans="1:6" x14ac:dyDescent="0.25">
      <c r="A1325" s="1">
        <v>42032</v>
      </c>
      <c r="B1325" s="2">
        <v>2032.75</v>
      </c>
      <c r="C1325" s="3">
        <v>2033</v>
      </c>
      <c r="D1325" s="4">
        <v>2001.85</v>
      </c>
      <c r="E1325" s="5">
        <v>2008.2</v>
      </c>
      <c r="F1325" s="6" t="str">
        <f t="shared" si="20"/>
        <v>DECREASE</v>
      </c>
    </row>
    <row r="1326" spans="1:6" x14ac:dyDescent="0.25">
      <c r="A1326" s="1">
        <v>42033</v>
      </c>
      <c r="B1326" s="2">
        <v>2002.75</v>
      </c>
      <c r="C1326" s="3">
        <v>2027.8</v>
      </c>
      <c r="D1326" s="4">
        <v>2002.75</v>
      </c>
      <c r="E1326" s="5">
        <v>2024.95</v>
      </c>
      <c r="F1326" s="6" t="str">
        <f t="shared" si="20"/>
        <v>INCREASE</v>
      </c>
    </row>
    <row r="1327" spans="1:6" x14ac:dyDescent="0.25">
      <c r="A1327" s="1">
        <v>42034</v>
      </c>
      <c r="B1327" s="2">
        <v>2024.9</v>
      </c>
      <c r="C1327" s="3">
        <v>2038.85</v>
      </c>
      <c r="D1327" s="4">
        <v>2018.1</v>
      </c>
      <c r="E1327" s="5">
        <v>2025.45</v>
      </c>
      <c r="F1327" s="6" t="str">
        <f t="shared" si="20"/>
        <v>INCREASE</v>
      </c>
    </row>
    <row r="1328" spans="1:6" x14ac:dyDescent="0.25">
      <c r="A1328" s="1">
        <v>42037</v>
      </c>
      <c r="B1328" s="2">
        <v>2022.5</v>
      </c>
      <c r="C1328" s="3">
        <v>2022.5</v>
      </c>
      <c r="D1328" s="4">
        <v>1952.75</v>
      </c>
      <c r="E1328" s="5">
        <v>1956.3</v>
      </c>
      <c r="F1328" s="6" t="str">
        <f t="shared" si="20"/>
        <v>DECREASE</v>
      </c>
    </row>
    <row r="1329" spans="1:6" x14ac:dyDescent="0.25">
      <c r="A1329" s="1">
        <v>42038</v>
      </c>
      <c r="B1329" s="2">
        <v>1955.5</v>
      </c>
      <c r="C1329" s="3">
        <v>1959.25</v>
      </c>
      <c r="D1329" s="4">
        <v>1914.85</v>
      </c>
      <c r="E1329" s="5">
        <v>1927.8</v>
      </c>
      <c r="F1329" s="6" t="str">
        <f t="shared" si="20"/>
        <v>DECREASE</v>
      </c>
    </row>
    <row r="1330" spans="1:6" x14ac:dyDescent="0.25">
      <c r="A1330" s="1">
        <v>42039</v>
      </c>
      <c r="B1330" s="2">
        <v>1927.9</v>
      </c>
      <c r="C1330" s="3">
        <v>1961.15</v>
      </c>
      <c r="D1330" s="4">
        <v>1902.8</v>
      </c>
      <c r="E1330" s="5">
        <v>1909.4</v>
      </c>
      <c r="F1330" s="6" t="str">
        <f t="shared" si="20"/>
        <v>DECREASE</v>
      </c>
    </row>
    <row r="1331" spans="1:6" x14ac:dyDescent="0.25">
      <c r="A1331" s="1">
        <v>42040</v>
      </c>
      <c r="B1331" s="2">
        <v>1908.5</v>
      </c>
      <c r="C1331" s="3">
        <v>1941.85</v>
      </c>
      <c r="D1331" s="4">
        <v>1902.9</v>
      </c>
      <c r="E1331" s="5">
        <v>1929.7</v>
      </c>
      <c r="F1331" s="6" t="str">
        <f t="shared" si="20"/>
        <v>INCREASE</v>
      </c>
    </row>
    <row r="1332" spans="1:6" x14ac:dyDescent="0.25">
      <c r="A1332" s="1">
        <v>42041</v>
      </c>
      <c r="B1332" s="2">
        <v>1930.5</v>
      </c>
      <c r="C1332" s="3">
        <v>1950</v>
      </c>
      <c r="D1332" s="4">
        <v>1911.4</v>
      </c>
      <c r="E1332" s="5">
        <v>1948.55</v>
      </c>
      <c r="F1332" s="6" t="str">
        <f t="shared" si="20"/>
        <v>INCREASE</v>
      </c>
    </row>
    <row r="1333" spans="1:6" x14ac:dyDescent="0.25">
      <c r="A1333" s="1">
        <v>42044</v>
      </c>
      <c r="B1333" s="2">
        <v>1950.6</v>
      </c>
      <c r="C1333" s="3">
        <v>1972.95</v>
      </c>
      <c r="D1333" s="4">
        <v>1950</v>
      </c>
      <c r="E1333" s="5">
        <v>1967.35</v>
      </c>
      <c r="F1333" s="6" t="str">
        <f t="shared" si="20"/>
        <v>INCREASE</v>
      </c>
    </row>
    <row r="1334" spans="1:6" x14ac:dyDescent="0.25">
      <c r="A1334" s="1">
        <v>42045</v>
      </c>
      <c r="B1334" s="2">
        <v>1968.45</v>
      </c>
      <c r="C1334" s="3">
        <v>1974.2</v>
      </c>
      <c r="D1334" s="4">
        <v>1952.4</v>
      </c>
      <c r="E1334" s="5">
        <v>1970.95</v>
      </c>
      <c r="F1334" s="6" t="str">
        <f t="shared" si="20"/>
        <v>INCREASE</v>
      </c>
    </row>
    <row r="1335" spans="1:6" x14ac:dyDescent="0.25">
      <c r="A1335" s="1">
        <v>42046</v>
      </c>
      <c r="B1335" s="2">
        <v>1971.05</v>
      </c>
      <c r="C1335" s="3">
        <v>1972.85</v>
      </c>
      <c r="D1335" s="4">
        <v>1951.8</v>
      </c>
      <c r="E1335" s="5">
        <v>1957.1</v>
      </c>
      <c r="F1335" s="6" t="str">
        <f t="shared" si="20"/>
        <v>DECREASE</v>
      </c>
    </row>
    <row r="1336" spans="1:6" x14ac:dyDescent="0.25">
      <c r="A1336" s="1">
        <v>42047</v>
      </c>
      <c r="B1336" s="2">
        <v>1959.45</v>
      </c>
      <c r="C1336" s="3">
        <v>1962.2</v>
      </c>
      <c r="D1336" s="4">
        <v>1930.35</v>
      </c>
      <c r="E1336" s="5">
        <v>1935.4</v>
      </c>
      <c r="F1336" s="6" t="str">
        <f t="shared" si="20"/>
        <v>DECREASE</v>
      </c>
    </row>
    <row r="1337" spans="1:6" x14ac:dyDescent="0.25">
      <c r="A1337" s="1">
        <v>42048</v>
      </c>
      <c r="B1337" s="2">
        <v>1935.65</v>
      </c>
      <c r="C1337" s="3">
        <v>1950.25</v>
      </c>
      <c r="D1337" s="4">
        <v>1921.05</v>
      </c>
      <c r="E1337" s="5">
        <v>1941.3</v>
      </c>
      <c r="F1337" s="6" t="str">
        <f t="shared" si="20"/>
        <v>INCREASE</v>
      </c>
    </row>
    <row r="1338" spans="1:6" x14ac:dyDescent="0.25">
      <c r="A1338" s="1">
        <v>42051</v>
      </c>
      <c r="B1338" s="2">
        <v>1943.2</v>
      </c>
      <c r="C1338" s="3">
        <v>1943.2</v>
      </c>
      <c r="D1338" s="4">
        <v>1896.3</v>
      </c>
      <c r="E1338" s="5">
        <v>1902.5</v>
      </c>
      <c r="F1338" s="6" t="str">
        <f t="shared" si="20"/>
        <v>DECREASE</v>
      </c>
    </row>
    <row r="1339" spans="1:6" x14ac:dyDescent="0.25">
      <c r="A1339" s="1">
        <v>42052</v>
      </c>
      <c r="B1339" s="2">
        <v>1903.1</v>
      </c>
      <c r="C1339" s="3">
        <v>1925.6</v>
      </c>
      <c r="D1339" s="4">
        <v>1898.15</v>
      </c>
      <c r="E1339" s="5">
        <v>1916.75</v>
      </c>
      <c r="F1339" s="6" t="str">
        <f t="shared" si="20"/>
        <v>INCREASE</v>
      </c>
    </row>
    <row r="1340" spans="1:6" x14ac:dyDescent="0.25">
      <c r="A1340" s="1">
        <v>42053</v>
      </c>
      <c r="B1340" s="2">
        <v>1916.95</v>
      </c>
      <c r="C1340" s="3">
        <v>1940.1</v>
      </c>
      <c r="D1340" s="4">
        <v>1911</v>
      </c>
      <c r="E1340" s="5">
        <v>1920.7</v>
      </c>
      <c r="F1340" s="6" t="str">
        <f t="shared" si="20"/>
        <v>INCREASE</v>
      </c>
    </row>
    <row r="1341" spans="1:6" x14ac:dyDescent="0.25">
      <c r="A1341" s="1">
        <v>42054</v>
      </c>
      <c r="B1341" s="2">
        <v>1920.5</v>
      </c>
      <c r="C1341" s="3">
        <v>1944.45</v>
      </c>
      <c r="D1341" s="4">
        <v>1920.15</v>
      </c>
      <c r="E1341" s="5">
        <v>1942.6</v>
      </c>
      <c r="F1341" s="6" t="str">
        <f t="shared" si="20"/>
        <v>INCREASE</v>
      </c>
    </row>
    <row r="1342" spans="1:6" x14ac:dyDescent="0.25">
      <c r="A1342" s="1">
        <v>42055</v>
      </c>
      <c r="B1342" s="2">
        <v>1942.6</v>
      </c>
      <c r="C1342" s="3">
        <v>1973.35</v>
      </c>
      <c r="D1342" s="4">
        <v>1942.05</v>
      </c>
      <c r="E1342" s="5">
        <v>1963.3</v>
      </c>
      <c r="F1342" s="6" t="str">
        <f t="shared" si="20"/>
        <v>INCREASE</v>
      </c>
    </row>
    <row r="1343" spans="1:6" x14ac:dyDescent="0.25">
      <c r="A1343" s="1">
        <v>42058</v>
      </c>
      <c r="B1343" s="2">
        <v>1962.3</v>
      </c>
      <c r="C1343" s="3">
        <v>1984.4</v>
      </c>
      <c r="D1343" s="4">
        <v>1947.3</v>
      </c>
      <c r="E1343" s="5">
        <v>1977.5</v>
      </c>
      <c r="F1343" s="6" t="str">
        <f t="shared" si="20"/>
        <v>INCREASE</v>
      </c>
    </row>
    <row r="1344" spans="1:6" x14ac:dyDescent="0.25">
      <c r="A1344" s="1">
        <v>42059</v>
      </c>
      <c r="B1344" s="2">
        <v>1978.05</v>
      </c>
      <c r="C1344" s="3">
        <v>2003.15</v>
      </c>
      <c r="D1344" s="4">
        <v>1978.05</v>
      </c>
      <c r="E1344" s="5">
        <v>2000.75</v>
      </c>
      <c r="F1344" s="6" t="str">
        <f t="shared" si="20"/>
        <v>INCREASE</v>
      </c>
    </row>
    <row r="1345" spans="1:6" x14ac:dyDescent="0.25">
      <c r="A1345" s="1">
        <v>42060</v>
      </c>
      <c r="B1345" s="2">
        <v>2001</v>
      </c>
      <c r="C1345" s="3">
        <v>2007.8</v>
      </c>
      <c r="D1345" s="4">
        <v>1989.1</v>
      </c>
      <c r="E1345" s="5">
        <v>1994.3</v>
      </c>
      <c r="F1345" s="6" t="str">
        <f t="shared" si="20"/>
        <v>DECREASE</v>
      </c>
    </row>
    <row r="1346" spans="1:6" x14ac:dyDescent="0.25">
      <c r="A1346" s="1">
        <v>42061</v>
      </c>
      <c r="B1346" s="2">
        <v>1990.55</v>
      </c>
      <c r="C1346" s="3">
        <v>1991.85</v>
      </c>
      <c r="D1346" s="4">
        <v>1975.05</v>
      </c>
      <c r="E1346" s="5">
        <v>1985.95</v>
      </c>
      <c r="F1346" s="6" t="str">
        <f t="shared" si="20"/>
        <v>DECREASE</v>
      </c>
    </row>
    <row r="1347" spans="1:6" x14ac:dyDescent="0.25">
      <c r="A1347" s="1">
        <v>42062</v>
      </c>
      <c r="B1347" s="2">
        <v>1985.95</v>
      </c>
      <c r="C1347" s="3">
        <v>1999.85</v>
      </c>
      <c r="D1347" s="4">
        <v>1981.95</v>
      </c>
      <c r="E1347" s="5">
        <v>1993.15</v>
      </c>
      <c r="F1347" s="6" t="str">
        <f t="shared" ref="F1347:F1410" si="21">IF(E1347&gt;=E1346,"INCREASE","DECREASE")</f>
        <v>INCREASE</v>
      </c>
    </row>
    <row r="1348" spans="1:6" x14ac:dyDescent="0.25">
      <c r="A1348" s="1">
        <v>42065</v>
      </c>
      <c r="B1348" s="2">
        <v>1992.5</v>
      </c>
      <c r="C1348" s="3">
        <v>1992.75</v>
      </c>
      <c r="D1348" s="4">
        <v>1978.9</v>
      </c>
      <c r="E1348" s="5">
        <v>1988.3</v>
      </c>
      <c r="F1348" s="6" t="str">
        <f t="shared" si="21"/>
        <v>DECREASE</v>
      </c>
    </row>
    <row r="1349" spans="1:6" x14ac:dyDescent="0.25">
      <c r="A1349" s="1">
        <v>42066</v>
      </c>
      <c r="B1349" s="2">
        <v>1991.5</v>
      </c>
      <c r="C1349" s="3">
        <v>2014.95</v>
      </c>
      <c r="D1349" s="4">
        <v>1989.7</v>
      </c>
      <c r="E1349" s="5">
        <v>2012.6</v>
      </c>
      <c r="F1349" s="6" t="str">
        <f t="shared" si="21"/>
        <v>INCREASE</v>
      </c>
    </row>
    <row r="1350" spans="1:6" x14ac:dyDescent="0.25">
      <c r="A1350" s="1">
        <v>42067</v>
      </c>
      <c r="B1350" s="2">
        <v>2013.1</v>
      </c>
      <c r="C1350" s="3">
        <v>2024.6</v>
      </c>
      <c r="D1350" s="4">
        <v>1984.75</v>
      </c>
      <c r="E1350" s="5">
        <v>1990.8</v>
      </c>
      <c r="F1350" s="6" t="str">
        <f t="shared" si="21"/>
        <v>DECREASE</v>
      </c>
    </row>
    <row r="1351" spans="1:6" x14ac:dyDescent="0.25">
      <c r="A1351" s="1">
        <v>42068</v>
      </c>
      <c r="B1351" s="2">
        <v>1990.65</v>
      </c>
      <c r="C1351" s="3">
        <v>1990.95</v>
      </c>
      <c r="D1351" s="4">
        <v>1964.65</v>
      </c>
      <c r="E1351" s="5">
        <v>1982.75</v>
      </c>
      <c r="F1351" s="6" t="str">
        <f t="shared" si="21"/>
        <v>DECREASE</v>
      </c>
    </row>
    <row r="1352" spans="1:6" x14ac:dyDescent="0.25">
      <c r="A1352" s="1">
        <v>42069</v>
      </c>
      <c r="B1352" s="2">
        <v>1983.15</v>
      </c>
      <c r="C1352" s="3">
        <v>2008.35</v>
      </c>
      <c r="D1352" s="4">
        <v>1983.15</v>
      </c>
      <c r="E1352" s="5">
        <v>1990.85</v>
      </c>
      <c r="F1352" s="6" t="str">
        <f t="shared" si="21"/>
        <v>INCREASE</v>
      </c>
    </row>
    <row r="1353" spans="1:6" x14ac:dyDescent="0.25">
      <c r="A1353" s="1">
        <v>42072</v>
      </c>
      <c r="B1353" s="2">
        <v>1991.85</v>
      </c>
      <c r="C1353" s="3">
        <v>1998.2</v>
      </c>
      <c r="D1353" s="4">
        <v>1975.95</v>
      </c>
      <c r="E1353" s="5">
        <v>1992.4</v>
      </c>
      <c r="F1353" s="6" t="str">
        <f t="shared" si="21"/>
        <v>INCREASE</v>
      </c>
    </row>
    <row r="1354" spans="1:6" x14ac:dyDescent="0.25">
      <c r="A1354" s="1">
        <v>42073</v>
      </c>
      <c r="B1354" s="2">
        <v>1992.1</v>
      </c>
      <c r="C1354" s="3">
        <v>2019.35</v>
      </c>
      <c r="D1354" s="4">
        <v>1991.7</v>
      </c>
      <c r="E1354" s="5">
        <v>2013.9</v>
      </c>
      <c r="F1354" s="6" t="str">
        <f t="shared" si="21"/>
        <v>INCREASE</v>
      </c>
    </row>
    <row r="1355" spans="1:6" x14ac:dyDescent="0.25">
      <c r="A1355" s="1">
        <v>42074</v>
      </c>
      <c r="B1355" s="2">
        <v>2016</v>
      </c>
      <c r="C1355" s="3">
        <v>2031.9</v>
      </c>
      <c r="D1355" s="4">
        <v>2009.55</v>
      </c>
      <c r="E1355" s="5">
        <v>2028.6</v>
      </c>
      <c r="F1355" s="6" t="str">
        <f t="shared" si="21"/>
        <v>INCREASE</v>
      </c>
    </row>
    <row r="1356" spans="1:6" x14ac:dyDescent="0.25">
      <c r="A1356" s="1">
        <v>42075</v>
      </c>
      <c r="B1356" s="2">
        <v>2028.55</v>
      </c>
      <c r="C1356" s="3">
        <v>2047.45</v>
      </c>
      <c r="D1356" s="4">
        <v>2019</v>
      </c>
      <c r="E1356" s="5">
        <v>2043.85</v>
      </c>
      <c r="F1356" s="6" t="str">
        <f t="shared" si="21"/>
        <v>INCREASE</v>
      </c>
    </row>
    <row r="1357" spans="1:6" x14ac:dyDescent="0.25">
      <c r="A1357" s="1">
        <v>42076</v>
      </c>
      <c r="B1357" s="2">
        <v>2043.5</v>
      </c>
      <c r="C1357" s="3">
        <v>2078.65</v>
      </c>
      <c r="D1357" s="4">
        <v>2025.65</v>
      </c>
      <c r="E1357" s="5">
        <v>2074.6999999999998</v>
      </c>
      <c r="F1357" s="6" t="str">
        <f t="shared" si="21"/>
        <v>INCREASE</v>
      </c>
    </row>
    <row r="1358" spans="1:6" x14ac:dyDescent="0.25">
      <c r="A1358" s="1">
        <v>42079</v>
      </c>
      <c r="B1358" s="2">
        <v>2073.25</v>
      </c>
      <c r="C1358" s="3">
        <v>2099.35</v>
      </c>
      <c r="D1358" s="4">
        <v>2069.5</v>
      </c>
      <c r="E1358" s="5">
        <v>2076.4</v>
      </c>
      <c r="F1358" s="6" t="str">
        <f t="shared" si="21"/>
        <v>INCREASE</v>
      </c>
    </row>
    <row r="1359" spans="1:6" x14ac:dyDescent="0.25">
      <c r="A1359" s="1">
        <v>42080</v>
      </c>
      <c r="B1359" s="2">
        <v>2076.5500000000002</v>
      </c>
      <c r="C1359" s="3">
        <v>2086.85</v>
      </c>
      <c r="D1359" s="4">
        <v>2064.85</v>
      </c>
      <c r="E1359" s="5">
        <v>2072.4</v>
      </c>
      <c r="F1359" s="6" t="str">
        <f t="shared" si="21"/>
        <v>DECREASE</v>
      </c>
    </row>
    <row r="1360" spans="1:6" x14ac:dyDescent="0.25">
      <c r="A1360" s="1">
        <v>42081</v>
      </c>
      <c r="B1360" s="2">
        <v>2072.5</v>
      </c>
      <c r="C1360" s="3">
        <v>2091.75</v>
      </c>
      <c r="D1360" s="4">
        <v>2066.5500000000002</v>
      </c>
      <c r="E1360" s="5">
        <v>2087.5500000000002</v>
      </c>
      <c r="F1360" s="6" t="str">
        <f t="shared" si="21"/>
        <v>INCREASE</v>
      </c>
    </row>
    <row r="1361" spans="1:6" x14ac:dyDescent="0.25">
      <c r="A1361" s="1">
        <v>42082</v>
      </c>
      <c r="B1361" s="2">
        <v>2087.8000000000002</v>
      </c>
      <c r="C1361" s="3">
        <v>2097.6</v>
      </c>
      <c r="D1361" s="4">
        <v>2081.1999999999998</v>
      </c>
      <c r="E1361" s="5">
        <v>2087.5500000000002</v>
      </c>
      <c r="F1361" s="6" t="str">
        <f t="shared" si="21"/>
        <v>INCREASE</v>
      </c>
    </row>
    <row r="1362" spans="1:6" x14ac:dyDescent="0.25">
      <c r="A1362" s="1">
        <v>42083</v>
      </c>
      <c r="B1362" s="2">
        <v>2087.85</v>
      </c>
      <c r="C1362" s="3">
        <v>2093.4499999999998</v>
      </c>
      <c r="D1362" s="4">
        <v>2062.5500000000002</v>
      </c>
      <c r="E1362" s="5">
        <v>2064.65</v>
      </c>
      <c r="F1362" s="6" t="str">
        <f t="shared" si="21"/>
        <v>DECREASE</v>
      </c>
    </row>
    <row r="1363" spans="1:6" x14ac:dyDescent="0.25">
      <c r="A1363" s="1">
        <v>42086</v>
      </c>
      <c r="B1363" s="2">
        <v>2064.1</v>
      </c>
      <c r="C1363" s="3">
        <v>2097.25</v>
      </c>
      <c r="D1363" s="4">
        <v>2061.35</v>
      </c>
      <c r="E1363" s="5">
        <v>2094.25</v>
      </c>
      <c r="F1363" s="6" t="str">
        <f t="shared" si="21"/>
        <v>INCREASE</v>
      </c>
    </row>
    <row r="1364" spans="1:6" x14ac:dyDescent="0.25">
      <c r="A1364" s="1">
        <v>42087</v>
      </c>
      <c r="B1364" s="2">
        <v>2094.1</v>
      </c>
      <c r="C1364" s="3">
        <v>2098.1</v>
      </c>
      <c r="D1364" s="4">
        <v>2087</v>
      </c>
      <c r="E1364" s="5">
        <v>2092.35</v>
      </c>
      <c r="F1364" s="6" t="str">
        <f t="shared" si="21"/>
        <v>DECREASE</v>
      </c>
    </row>
    <row r="1365" spans="1:6" x14ac:dyDescent="0.25">
      <c r="A1365" s="1">
        <v>42088</v>
      </c>
      <c r="B1365" s="2">
        <v>2092</v>
      </c>
      <c r="C1365" s="3">
        <v>2109.1</v>
      </c>
      <c r="D1365" s="4">
        <v>2087.4</v>
      </c>
      <c r="E1365" s="5">
        <v>2092.8000000000002</v>
      </c>
      <c r="F1365" s="6" t="str">
        <f t="shared" si="21"/>
        <v>INCREASE</v>
      </c>
    </row>
    <row r="1366" spans="1:6" x14ac:dyDescent="0.25">
      <c r="A1366" s="1">
        <v>42089</v>
      </c>
      <c r="B1366" s="2">
        <v>2091.9499999999998</v>
      </c>
      <c r="C1366" s="3">
        <v>2102.85</v>
      </c>
      <c r="D1366" s="4">
        <v>2084.35</v>
      </c>
      <c r="E1366" s="5">
        <v>2098.15</v>
      </c>
      <c r="F1366" s="6" t="str">
        <f t="shared" si="21"/>
        <v>INCREASE</v>
      </c>
    </row>
    <row r="1367" spans="1:6" x14ac:dyDescent="0.25">
      <c r="A1367" s="1">
        <v>42090</v>
      </c>
      <c r="B1367" s="2">
        <v>2094.6999999999998</v>
      </c>
      <c r="C1367" s="3">
        <v>2115.25</v>
      </c>
      <c r="D1367" s="4">
        <v>2094.0500000000002</v>
      </c>
      <c r="E1367" s="5">
        <v>2112.4</v>
      </c>
      <c r="F1367" s="6" t="str">
        <f t="shared" si="21"/>
        <v>INCREASE</v>
      </c>
    </row>
    <row r="1368" spans="1:6" x14ac:dyDescent="0.25">
      <c r="A1368" s="1">
        <v>42093</v>
      </c>
      <c r="B1368" s="2">
        <v>2112.25</v>
      </c>
      <c r="C1368" s="3">
        <v>2118.65</v>
      </c>
      <c r="D1368" s="4">
        <v>2097.5500000000002</v>
      </c>
      <c r="E1368" s="5">
        <v>2103.1999999999998</v>
      </c>
      <c r="F1368" s="6" t="str">
        <f t="shared" si="21"/>
        <v>DECREASE</v>
      </c>
    </row>
    <row r="1369" spans="1:6" x14ac:dyDescent="0.25">
      <c r="A1369" s="1">
        <v>42094</v>
      </c>
      <c r="B1369" s="2">
        <v>2103.4499999999998</v>
      </c>
      <c r="C1369" s="3">
        <v>2133.1</v>
      </c>
      <c r="D1369" s="4">
        <v>2086.3000000000002</v>
      </c>
      <c r="E1369" s="5">
        <v>2090.6</v>
      </c>
      <c r="F1369" s="6" t="str">
        <f t="shared" si="21"/>
        <v>DECREASE</v>
      </c>
    </row>
    <row r="1370" spans="1:6" x14ac:dyDescent="0.25">
      <c r="A1370" s="1">
        <v>42095</v>
      </c>
      <c r="B1370" s="2">
        <v>2090.6999999999998</v>
      </c>
      <c r="C1370" s="3">
        <v>2106.65</v>
      </c>
      <c r="D1370" s="4">
        <v>2081.6999999999998</v>
      </c>
      <c r="E1370" s="5">
        <v>2102.75</v>
      </c>
      <c r="F1370" s="6" t="str">
        <f t="shared" si="21"/>
        <v>INCREASE</v>
      </c>
    </row>
    <row r="1371" spans="1:6" x14ac:dyDescent="0.25">
      <c r="A1371" s="1">
        <v>42096</v>
      </c>
      <c r="B1371" s="2">
        <v>2103.65</v>
      </c>
      <c r="C1371" s="3">
        <v>2113.85</v>
      </c>
      <c r="D1371" s="4">
        <v>2098.6999999999998</v>
      </c>
      <c r="E1371" s="5">
        <v>2112.35</v>
      </c>
      <c r="F1371" s="6" t="str">
        <f t="shared" si="21"/>
        <v>INCREASE</v>
      </c>
    </row>
    <row r="1372" spans="1:6" x14ac:dyDescent="0.25">
      <c r="A1372" s="1">
        <v>42097</v>
      </c>
      <c r="B1372" s="2">
        <v>2110.5</v>
      </c>
      <c r="C1372" s="3">
        <v>2131.9499999999998</v>
      </c>
      <c r="D1372" s="4">
        <v>2110.35</v>
      </c>
      <c r="E1372" s="5">
        <v>2128.65</v>
      </c>
      <c r="F1372" s="6" t="str">
        <f t="shared" si="21"/>
        <v>INCREASE</v>
      </c>
    </row>
    <row r="1373" spans="1:6" x14ac:dyDescent="0.25">
      <c r="A1373" s="1">
        <v>42100</v>
      </c>
      <c r="B1373" s="2">
        <v>2128.3000000000002</v>
      </c>
      <c r="C1373" s="3">
        <v>2135.1</v>
      </c>
      <c r="D1373" s="4">
        <v>2114.5500000000002</v>
      </c>
      <c r="E1373" s="5">
        <v>2123.6999999999998</v>
      </c>
      <c r="F1373" s="6" t="str">
        <f t="shared" si="21"/>
        <v>DECREASE</v>
      </c>
    </row>
    <row r="1374" spans="1:6" x14ac:dyDescent="0.25">
      <c r="A1374" s="1">
        <v>42101</v>
      </c>
      <c r="B1374" s="2">
        <v>2123.6</v>
      </c>
      <c r="C1374" s="3">
        <v>2131.75</v>
      </c>
      <c r="D1374" s="4">
        <v>2103.9</v>
      </c>
      <c r="E1374" s="5">
        <v>2123.4</v>
      </c>
      <c r="F1374" s="6" t="str">
        <f t="shared" si="21"/>
        <v>DECREASE</v>
      </c>
    </row>
    <row r="1375" spans="1:6" x14ac:dyDescent="0.25">
      <c r="A1375" s="1">
        <v>42102</v>
      </c>
      <c r="B1375" s="2">
        <v>2130.8000000000002</v>
      </c>
      <c r="C1375" s="3">
        <v>2150.25</v>
      </c>
      <c r="D1375" s="4">
        <v>2124.65</v>
      </c>
      <c r="E1375" s="5">
        <v>2144.35</v>
      </c>
      <c r="F1375" s="6" t="str">
        <f t="shared" si="21"/>
        <v>INCREASE</v>
      </c>
    </row>
    <row r="1376" spans="1:6" x14ac:dyDescent="0.25">
      <c r="A1376" s="1">
        <v>42103</v>
      </c>
      <c r="B1376" s="2">
        <v>2144.75</v>
      </c>
      <c r="C1376" s="3">
        <v>2173.25</v>
      </c>
      <c r="D1376" s="4">
        <v>2140.15</v>
      </c>
      <c r="E1376" s="5">
        <v>2170</v>
      </c>
      <c r="F1376" s="6" t="str">
        <f t="shared" si="21"/>
        <v>INCREASE</v>
      </c>
    </row>
    <row r="1377" spans="1:6" x14ac:dyDescent="0.25">
      <c r="A1377" s="1">
        <v>42104</v>
      </c>
      <c r="B1377" s="2">
        <v>2167.8000000000002</v>
      </c>
      <c r="C1377" s="3">
        <v>2196.4499999999998</v>
      </c>
      <c r="D1377" s="4">
        <v>2167.35</v>
      </c>
      <c r="E1377" s="5">
        <v>2187.35</v>
      </c>
      <c r="F1377" s="6" t="str">
        <f t="shared" si="21"/>
        <v>INCREASE</v>
      </c>
    </row>
    <row r="1378" spans="1:6" x14ac:dyDescent="0.25">
      <c r="A1378" s="1">
        <v>42107</v>
      </c>
      <c r="B1378" s="2">
        <v>2187.35</v>
      </c>
      <c r="C1378" s="3">
        <v>2192.1</v>
      </c>
      <c r="D1378" s="4">
        <v>2174.0500000000002</v>
      </c>
      <c r="E1378" s="5">
        <v>2183.85</v>
      </c>
      <c r="F1378" s="6" t="str">
        <f t="shared" si="21"/>
        <v>DECREASE</v>
      </c>
    </row>
    <row r="1379" spans="1:6" x14ac:dyDescent="0.25">
      <c r="A1379" s="1">
        <v>42108</v>
      </c>
      <c r="B1379" s="2">
        <v>2184</v>
      </c>
      <c r="C1379" s="3">
        <v>2204.4499999999998</v>
      </c>
      <c r="D1379" s="4">
        <v>2162.9499999999998</v>
      </c>
      <c r="E1379" s="5">
        <v>2194.35</v>
      </c>
      <c r="F1379" s="6" t="str">
        <f t="shared" si="21"/>
        <v>INCREASE</v>
      </c>
    </row>
    <row r="1380" spans="1:6" x14ac:dyDescent="0.25">
      <c r="A1380" s="1">
        <v>42109</v>
      </c>
      <c r="B1380" s="2">
        <v>2194.35</v>
      </c>
      <c r="C1380" s="3">
        <v>2219.65</v>
      </c>
      <c r="D1380" s="4">
        <v>2188.15</v>
      </c>
      <c r="E1380" s="5">
        <v>2199.8000000000002</v>
      </c>
      <c r="F1380" s="6" t="str">
        <f t="shared" si="21"/>
        <v>INCREASE</v>
      </c>
    </row>
    <row r="1381" spans="1:6" x14ac:dyDescent="0.25">
      <c r="A1381" s="1">
        <v>42110</v>
      </c>
      <c r="B1381" s="2">
        <v>2199.8000000000002</v>
      </c>
      <c r="C1381" s="3">
        <v>2206.8000000000002</v>
      </c>
      <c r="D1381" s="4">
        <v>2165.9</v>
      </c>
      <c r="E1381" s="5">
        <v>2169.85</v>
      </c>
      <c r="F1381" s="6" t="str">
        <f t="shared" si="21"/>
        <v>DECREASE</v>
      </c>
    </row>
    <row r="1382" spans="1:6" x14ac:dyDescent="0.25">
      <c r="A1382" s="1">
        <v>42111</v>
      </c>
      <c r="B1382" s="2">
        <v>2170.1999999999998</v>
      </c>
      <c r="C1382" s="3">
        <v>2194.25</v>
      </c>
      <c r="D1382" s="4">
        <v>2162</v>
      </c>
      <c r="E1382" s="5">
        <v>2191.65</v>
      </c>
      <c r="F1382" s="6" t="str">
        <f t="shared" si="21"/>
        <v>INCREASE</v>
      </c>
    </row>
    <row r="1383" spans="1:6" x14ac:dyDescent="0.25">
      <c r="A1383" s="1">
        <v>42114</v>
      </c>
      <c r="B1383" s="2">
        <v>2191.5500000000002</v>
      </c>
      <c r="C1383" s="3">
        <v>2226.15</v>
      </c>
      <c r="D1383" s="4">
        <v>2189.4499999999998</v>
      </c>
      <c r="E1383" s="5">
        <v>2220.6</v>
      </c>
      <c r="F1383" s="6" t="str">
        <f t="shared" si="21"/>
        <v>INCREASE</v>
      </c>
    </row>
    <row r="1384" spans="1:6" x14ac:dyDescent="0.25">
      <c r="A1384" s="1">
        <v>42115</v>
      </c>
      <c r="B1384" s="2">
        <v>2220.4499999999998</v>
      </c>
      <c r="C1384" s="3">
        <v>2220.5500000000002</v>
      </c>
      <c r="D1384" s="4">
        <v>2198.9</v>
      </c>
      <c r="E1384" s="5">
        <v>2211.9</v>
      </c>
      <c r="F1384" s="6" t="str">
        <f t="shared" si="21"/>
        <v>DECREASE</v>
      </c>
    </row>
    <row r="1385" spans="1:6" x14ac:dyDescent="0.25">
      <c r="A1385" s="1">
        <v>42116</v>
      </c>
      <c r="B1385" s="2">
        <v>2212.0500000000002</v>
      </c>
      <c r="C1385" s="3">
        <v>2232.1999999999998</v>
      </c>
      <c r="D1385" s="4">
        <v>2211.4</v>
      </c>
      <c r="E1385" s="5">
        <v>2230.65</v>
      </c>
      <c r="F1385" s="6" t="str">
        <f t="shared" si="21"/>
        <v>INCREASE</v>
      </c>
    </row>
    <row r="1386" spans="1:6" x14ac:dyDescent="0.25">
      <c r="A1386" s="1">
        <v>42117</v>
      </c>
      <c r="B1386" s="2">
        <v>2231.1999999999998</v>
      </c>
      <c r="C1386" s="3">
        <v>2238.6</v>
      </c>
      <c r="D1386" s="4">
        <v>2205.1</v>
      </c>
      <c r="E1386" s="5">
        <v>2210.75</v>
      </c>
      <c r="F1386" s="6" t="str">
        <f t="shared" si="21"/>
        <v>DECREASE</v>
      </c>
    </row>
    <row r="1387" spans="1:6" x14ac:dyDescent="0.25">
      <c r="A1387" s="1">
        <v>42118</v>
      </c>
      <c r="B1387" s="2">
        <v>2211.35</v>
      </c>
      <c r="C1387" s="3">
        <v>2232.65</v>
      </c>
      <c r="D1387" s="4">
        <v>2211.3000000000002</v>
      </c>
      <c r="E1387" s="5">
        <v>2228.1999999999998</v>
      </c>
      <c r="F1387" s="6" t="str">
        <f t="shared" si="21"/>
        <v>INCREASE</v>
      </c>
    </row>
    <row r="1388" spans="1:6" x14ac:dyDescent="0.25">
      <c r="A1388" s="1">
        <v>42121</v>
      </c>
      <c r="B1388" s="2">
        <v>2228.3000000000002</v>
      </c>
      <c r="C1388" s="3">
        <v>2235.8000000000002</v>
      </c>
      <c r="D1388" s="4">
        <v>2171.25</v>
      </c>
      <c r="E1388" s="5">
        <v>2179.4</v>
      </c>
      <c r="F1388" s="6" t="str">
        <f t="shared" si="21"/>
        <v>DECREASE</v>
      </c>
    </row>
    <row r="1389" spans="1:6" x14ac:dyDescent="0.25">
      <c r="A1389" s="1">
        <v>42122</v>
      </c>
      <c r="B1389" s="2">
        <v>2183.5500000000002</v>
      </c>
      <c r="C1389" s="3">
        <v>2210.6999999999998</v>
      </c>
      <c r="D1389" s="4">
        <v>2179.0500000000002</v>
      </c>
      <c r="E1389" s="5">
        <v>2196.1999999999998</v>
      </c>
      <c r="F1389" s="6" t="str">
        <f t="shared" si="21"/>
        <v>INCREASE</v>
      </c>
    </row>
    <row r="1390" spans="1:6" x14ac:dyDescent="0.25">
      <c r="A1390" s="1">
        <v>42123</v>
      </c>
      <c r="B1390" s="2">
        <v>2195.5500000000002</v>
      </c>
      <c r="C1390" s="3">
        <v>2224.65</v>
      </c>
      <c r="D1390" s="4">
        <v>2195.5500000000002</v>
      </c>
      <c r="E1390" s="5">
        <v>2218.85</v>
      </c>
      <c r="F1390" s="6" t="str">
        <f t="shared" si="21"/>
        <v>INCREASE</v>
      </c>
    </row>
    <row r="1391" spans="1:6" x14ac:dyDescent="0.25">
      <c r="A1391" s="1">
        <v>42124</v>
      </c>
      <c r="B1391" s="2">
        <v>2219.1</v>
      </c>
      <c r="C1391" s="3">
        <v>2233.1999999999998</v>
      </c>
      <c r="D1391" s="4">
        <v>2191.6999999999998</v>
      </c>
      <c r="E1391" s="5">
        <v>2220.8000000000002</v>
      </c>
      <c r="F1391" s="6" t="str">
        <f t="shared" si="21"/>
        <v>INCREASE</v>
      </c>
    </row>
    <row r="1392" spans="1:6" x14ac:dyDescent="0.25">
      <c r="A1392" s="1">
        <v>42125</v>
      </c>
      <c r="B1392" s="2">
        <v>2221.4499999999998</v>
      </c>
      <c r="C1392" s="3">
        <v>2234.15</v>
      </c>
      <c r="D1392" s="4">
        <v>2200.0500000000002</v>
      </c>
      <c r="E1392" s="5">
        <v>2204.0500000000002</v>
      </c>
      <c r="F1392" s="6" t="str">
        <f t="shared" si="21"/>
        <v>DECREASE</v>
      </c>
    </row>
    <row r="1393" spans="1:6" x14ac:dyDescent="0.25">
      <c r="A1393" s="1">
        <v>42128</v>
      </c>
      <c r="B1393" s="2">
        <v>2204.4</v>
      </c>
      <c r="C1393" s="3">
        <v>2212.5500000000002</v>
      </c>
      <c r="D1393" s="4">
        <v>2178.6</v>
      </c>
      <c r="E1393" s="5">
        <v>2185.1</v>
      </c>
      <c r="F1393" s="6" t="str">
        <f t="shared" si="21"/>
        <v>DECREASE</v>
      </c>
    </row>
    <row r="1394" spans="1:6" x14ac:dyDescent="0.25">
      <c r="A1394" s="1">
        <v>42129</v>
      </c>
      <c r="B1394" s="2">
        <v>2185.1</v>
      </c>
      <c r="C1394" s="3">
        <v>2216.5</v>
      </c>
      <c r="D1394" s="4">
        <v>2181.85</v>
      </c>
      <c r="E1394" s="5">
        <v>2212.5500000000002</v>
      </c>
      <c r="F1394" s="6" t="str">
        <f t="shared" si="21"/>
        <v>INCREASE</v>
      </c>
    </row>
    <row r="1395" spans="1:6" x14ac:dyDescent="0.25">
      <c r="A1395" s="1">
        <v>42130</v>
      </c>
      <c r="B1395" s="2">
        <v>2212.9499999999998</v>
      </c>
      <c r="C1395" s="3">
        <v>2248.6999999999998</v>
      </c>
      <c r="D1395" s="4">
        <v>2212.9499999999998</v>
      </c>
      <c r="E1395" s="5">
        <v>2234</v>
      </c>
      <c r="F1395" s="6" t="str">
        <f t="shared" si="21"/>
        <v>INCREASE</v>
      </c>
    </row>
    <row r="1396" spans="1:6" x14ac:dyDescent="0.25">
      <c r="A1396" s="1">
        <v>42131</v>
      </c>
      <c r="B1396" s="2">
        <v>2234.25</v>
      </c>
      <c r="C1396" s="3">
        <v>2246.6999999999998</v>
      </c>
      <c r="D1396" s="4">
        <v>2227.1999999999998</v>
      </c>
      <c r="E1396" s="5">
        <v>2237.3000000000002</v>
      </c>
      <c r="F1396" s="6" t="str">
        <f t="shared" si="21"/>
        <v>INCREASE</v>
      </c>
    </row>
    <row r="1397" spans="1:6" x14ac:dyDescent="0.25">
      <c r="A1397" s="1">
        <v>42132</v>
      </c>
      <c r="B1397" s="2">
        <v>2236.9</v>
      </c>
      <c r="C1397" s="3">
        <v>2252</v>
      </c>
      <c r="D1397" s="4">
        <v>2236.9</v>
      </c>
      <c r="E1397" s="5">
        <v>2241.9</v>
      </c>
      <c r="F1397" s="6" t="str">
        <f t="shared" si="21"/>
        <v>INCREASE</v>
      </c>
    </row>
    <row r="1398" spans="1:6" x14ac:dyDescent="0.25">
      <c r="A1398" s="1">
        <v>42135</v>
      </c>
      <c r="B1398" s="2">
        <v>2240.9499999999998</v>
      </c>
      <c r="C1398" s="3">
        <v>2251.85</v>
      </c>
      <c r="D1398" s="4">
        <v>2221.1999999999998</v>
      </c>
      <c r="E1398" s="5">
        <v>2230.5</v>
      </c>
      <c r="F1398" s="6" t="str">
        <f t="shared" si="21"/>
        <v>DECREASE</v>
      </c>
    </row>
    <row r="1399" spans="1:6" x14ac:dyDescent="0.25">
      <c r="A1399" s="1">
        <v>42136</v>
      </c>
      <c r="B1399" s="2">
        <v>2231</v>
      </c>
      <c r="C1399" s="3">
        <v>2268.5500000000002</v>
      </c>
      <c r="D1399" s="4">
        <v>2223.15</v>
      </c>
      <c r="E1399" s="5">
        <v>2265.6</v>
      </c>
      <c r="F1399" s="6" t="str">
        <f t="shared" si="21"/>
        <v>INCREASE</v>
      </c>
    </row>
    <row r="1400" spans="1:6" x14ac:dyDescent="0.25">
      <c r="A1400" s="1">
        <v>42137</v>
      </c>
      <c r="B1400" s="2">
        <v>2266.65</v>
      </c>
      <c r="C1400" s="3">
        <v>2293.9499999999998</v>
      </c>
      <c r="D1400" s="4">
        <v>2266.65</v>
      </c>
      <c r="E1400" s="5">
        <v>2291.75</v>
      </c>
      <c r="F1400" s="6" t="str">
        <f t="shared" si="21"/>
        <v>INCREASE</v>
      </c>
    </row>
    <row r="1401" spans="1:6" x14ac:dyDescent="0.25">
      <c r="A1401" s="1">
        <v>42138</v>
      </c>
      <c r="B1401" s="2">
        <v>2289.25</v>
      </c>
      <c r="C1401" s="3">
        <v>2307.1</v>
      </c>
      <c r="D1401" s="4">
        <v>2279.8000000000002</v>
      </c>
      <c r="E1401" s="5">
        <v>2303.15</v>
      </c>
      <c r="F1401" s="6" t="str">
        <f t="shared" si="21"/>
        <v>INCREASE</v>
      </c>
    </row>
    <row r="1402" spans="1:6" x14ac:dyDescent="0.25">
      <c r="A1402" s="1">
        <v>42139</v>
      </c>
      <c r="B1402" s="2">
        <v>2304.25</v>
      </c>
      <c r="C1402" s="3">
        <v>2324</v>
      </c>
      <c r="D1402" s="4">
        <v>2292.85</v>
      </c>
      <c r="E1402" s="5">
        <v>2319.1</v>
      </c>
      <c r="F1402" s="6" t="str">
        <f t="shared" si="21"/>
        <v>INCREASE</v>
      </c>
    </row>
    <row r="1403" spans="1:6" x14ac:dyDescent="0.25">
      <c r="A1403" s="1">
        <v>42142</v>
      </c>
      <c r="B1403" s="2">
        <v>2318.0500000000002</v>
      </c>
      <c r="C1403" s="3">
        <v>2332.5500000000002</v>
      </c>
      <c r="D1403" s="4">
        <v>2280.85</v>
      </c>
      <c r="E1403" s="5">
        <v>2312.3000000000002</v>
      </c>
      <c r="F1403" s="6" t="str">
        <f t="shared" si="21"/>
        <v>DECREASE</v>
      </c>
    </row>
    <row r="1404" spans="1:6" x14ac:dyDescent="0.25">
      <c r="A1404" s="1">
        <v>42143</v>
      </c>
      <c r="B1404" s="2">
        <v>2312.0500000000002</v>
      </c>
      <c r="C1404" s="3">
        <v>2329.9</v>
      </c>
      <c r="D1404" s="4">
        <v>2294.25</v>
      </c>
      <c r="E1404" s="5">
        <v>2318.0500000000002</v>
      </c>
      <c r="F1404" s="6" t="str">
        <f t="shared" si="21"/>
        <v>INCREASE</v>
      </c>
    </row>
    <row r="1405" spans="1:6" x14ac:dyDescent="0.25">
      <c r="A1405" s="1">
        <v>42144</v>
      </c>
      <c r="B1405" s="2">
        <v>2321.9</v>
      </c>
      <c r="C1405" s="3">
        <v>2357.15</v>
      </c>
      <c r="D1405" s="4">
        <v>2319.75</v>
      </c>
      <c r="E1405" s="5">
        <v>2353.65</v>
      </c>
      <c r="F1405" s="6" t="str">
        <f t="shared" si="21"/>
        <v>INCREASE</v>
      </c>
    </row>
    <row r="1406" spans="1:6" x14ac:dyDescent="0.25">
      <c r="A1406" s="1">
        <v>42145</v>
      </c>
      <c r="B1406" s="2">
        <v>2359.1</v>
      </c>
      <c r="C1406" s="3">
        <v>2377</v>
      </c>
      <c r="D1406" s="4">
        <v>2345.1999999999998</v>
      </c>
      <c r="E1406" s="5">
        <v>2357</v>
      </c>
      <c r="F1406" s="6" t="str">
        <f t="shared" si="21"/>
        <v>INCREASE</v>
      </c>
    </row>
    <row r="1407" spans="1:6" x14ac:dyDescent="0.25">
      <c r="A1407" s="1">
        <v>42146</v>
      </c>
      <c r="B1407" s="2">
        <v>2357.75</v>
      </c>
      <c r="C1407" s="3">
        <v>2377.35</v>
      </c>
      <c r="D1407" s="4">
        <v>2352.0500000000002</v>
      </c>
      <c r="E1407" s="5">
        <v>2367.8000000000002</v>
      </c>
      <c r="F1407" s="6" t="str">
        <f t="shared" si="21"/>
        <v>INCREASE</v>
      </c>
    </row>
    <row r="1408" spans="1:6" x14ac:dyDescent="0.25">
      <c r="A1408" s="1">
        <v>42149</v>
      </c>
      <c r="B1408" s="2">
        <v>2367.35</v>
      </c>
      <c r="C1408" s="3">
        <v>2377.1</v>
      </c>
      <c r="D1408" s="4">
        <v>2355.9499999999998</v>
      </c>
      <c r="E1408" s="5">
        <v>2361.1999999999998</v>
      </c>
      <c r="F1408" s="6" t="str">
        <f t="shared" si="21"/>
        <v>DECREASE</v>
      </c>
    </row>
    <row r="1409" spans="1:6" x14ac:dyDescent="0.25">
      <c r="A1409" s="1">
        <v>42150</v>
      </c>
      <c r="B1409" s="2">
        <v>2361.9499999999998</v>
      </c>
      <c r="C1409" s="3">
        <v>2386.9499999999998</v>
      </c>
      <c r="D1409" s="4">
        <v>2320.0500000000002</v>
      </c>
      <c r="E1409" s="5">
        <v>2324.4</v>
      </c>
      <c r="F1409" s="6" t="str">
        <f t="shared" si="21"/>
        <v>DECREASE</v>
      </c>
    </row>
    <row r="1410" spans="1:6" x14ac:dyDescent="0.25">
      <c r="A1410" s="1">
        <v>42151</v>
      </c>
      <c r="B1410" s="2">
        <v>2324.75</v>
      </c>
      <c r="C1410" s="3">
        <v>2342.1999999999998</v>
      </c>
      <c r="D1410" s="4">
        <v>2303.1</v>
      </c>
      <c r="E1410" s="5">
        <v>2318.6999999999998</v>
      </c>
      <c r="F1410" s="6" t="str">
        <f t="shared" si="21"/>
        <v>DECREASE</v>
      </c>
    </row>
    <row r="1411" spans="1:6" x14ac:dyDescent="0.25">
      <c r="A1411" s="1">
        <v>42152</v>
      </c>
      <c r="B1411" s="2">
        <v>2322.3000000000002</v>
      </c>
      <c r="C1411" s="3">
        <v>2364.8000000000002</v>
      </c>
      <c r="D1411" s="4">
        <v>2322.0500000000002</v>
      </c>
      <c r="E1411" s="5">
        <v>2360.15</v>
      </c>
      <c r="F1411" s="6" t="str">
        <f t="shared" ref="F1411:F1474" si="22">IF(E1411&gt;=E1410,"INCREASE","DECREASE")</f>
        <v>INCREASE</v>
      </c>
    </row>
    <row r="1412" spans="1:6" x14ac:dyDescent="0.25">
      <c r="A1412" s="1">
        <v>42153</v>
      </c>
      <c r="B1412" s="2">
        <v>2358.9</v>
      </c>
      <c r="C1412" s="3">
        <v>2387.3000000000002</v>
      </c>
      <c r="D1412" s="4">
        <v>2355.5</v>
      </c>
      <c r="E1412" s="5">
        <v>2380.9</v>
      </c>
      <c r="F1412" s="6" t="str">
        <f t="shared" si="22"/>
        <v>INCREASE</v>
      </c>
    </row>
    <row r="1413" spans="1:6" x14ac:dyDescent="0.25">
      <c r="A1413" s="1">
        <v>42156</v>
      </c>
      <c r="B1413" s="2">
        <v>2381.0500000000002</v>
      </c>
      <c r="C1413" s="3">
        <v>2390.4499999999998</v>
      </c>
      <c r="D1413" s="4">
        <v>2356.9</v>
      </c>
      <c r="E1413" s="5">
        <v>2361.5500000000002</v>
      </c>
      <c r="F1413" s="6" t="str">
        <f t="shared" si="22"/>
        <v>DECREASE</v>
      </c>
    </row>
    <row r="1414" spans="1:6" x14ac:dyDescent="0.25">
      <c r="A1414" s="1">
        <v>42157</v>
      </c>
      <c r="B1414" s="2">
        <v>2361.65</v>
      </c>
      <c r="C1414" s="3">
        <v>2379.4</v>
      </c>
      <c r="D1414" s="4">
        <v>2356.85</v>
      </c>
      <c r="E1414" s="5">
        <v>2369.8000000000002</v>
      </c>
      <c r="F1414" s="6" t="str">
        <f t="shared" si="22"/>
        <v>INCREASE</v>
      </c>
    </row>
    <row r="1415" spans="1:6" x14ac:dyDescent="0.25">
      <c r="A1415" s="1">
        <v>42158</v>
      </c>
      <c r="B1415" s="2">
        <v>2369.8000000000002</v>
      </c>
      <c r="C1415" s="3">
        <v>2406.25</v>
      </c>
      <c r="D1415" s="4">
        <v>2357.5</v>
      </c>
      <c r="E1415" s="5">
        <v>2403.15</v>
      </c>
      <c r="F1415" s="6" t="str">
        <f t="shared" si="22"/>
        <v>INCREASE</v>
      </c>
    </row>
    <row r="1416" spans="1:6" x14ac:dyDescent="0.25">
      <c r="A1416" s="1">
        <v>42159</v>
      </c>
      <c r="B1416" s="2">
        <v>2404.65</v>
      </c>
      <c r="C1416" s="3">
        <v>2426.65</v>
      </c>
      <c r="D1416" s="4">
        <v>2380.6999999999998</v>
      </c>
      <c r="E1416" s="5">
        <v>2388.4499999999998</v>
      </c>
      <c r="F1416" s="6" t="str">
        <f t="shared" si="22"/>
        <v>DECREASE</v>
      </c>
    </row>
    <row r="1417" spans="1:6" x14ac:dyDescent="0.25">
      <c r="A1417" s="1">
        <v>42160</v>
      </c>
      <c r="B1417" s="2">
        <v>2400.8000000000002</v>
      </c>
      <c r="C1417" s="3">
        <v>2409.35</v>
      </c>
      <c r="D1417" s="4">
        <v>2378.4499999999998</v>
      </c>
      <c r="E1417" s="5">
        <v>2383.4499999999998</v>
      </c>
      <c r="F1417" s="6" t="str">
        <f t="shared" si="22"/>
        <v>DECREASE</v>
      </c>
    </row>
    <row r="1418" spans="1:6" x14ac:dyDescent="0.25">
      <c r="A1418" s="1">
        <v>42163</v>
      </c>
      <c r="B1418" s="2">
        <v>2383.4499999999998</v>
      </c>
      <c r="C1418" s="3">
        <v>2403.4499999999998</v>
      </c>
      <c r="D1418" s="4">
        <v>2355.75</v>
      </c>
      <c r="E1418" s="5">
        <v>2367.85</v>
      </c>
      <c r="F1418" s="6" t="str">
        <f t="shared" si="22"/>
        <v>DECREASE</v>
      </c>
    </row>
    <row r="1419" spans="1:6" x14ac:dyDescent="0.25">
      <c r="A1419" s="1">
        <v>42164</v>
      </c>
      <c r="B1419" s="2">
        <v>2369.5500000000002</v>
      </c>
      <c r="C1419" s="3">
        <v>2380.5</v>
      </c>
      <c r="D1419" s="4">
        <v>2320.35</v>
      </c>
      <c r="E1419" s="5">
        <v>2326.1</v>
      </c>
      <c r="F1419" s="6" t="str">
        <f t="shared" si="22"/>
        <v>DECREASE</v>
      </c>
    </row>
    <row r="1420" spans="1:6" x14ac:dyDescent="0.25">
      <c r="A1420" s="1">
        <v>42165</v>
      </c>
      <c r="B1420" s="2">
        <v>2326.1</v>
      </c>
      <c r="C1420" s="3">
        <v>2334.9</v>
      </c>
      <c r="D1420" s="4">
        <v>2300.4499999999998</v>
      </c>
      <c r="E1420" s="5">
        <v>2322.5</v>
      </c>
      <c r="F1420" s="6" t="str">
        <f t="shared" si="22"/>
        <v>DECREASE</v>
      </c>
    </row>
    <row r="1421" spans="1:6" x14ac:dyDescent="0.25">
      <c r="A1421" s="1">
        <v>42166</v>
      </c>
      <c r="B1421" s="2">
        <v>2323.1</v>
      </c>
      <c r="C1421" s="3">
        <v>2359.1999999999998</v>
      </c>
      <c r="D1421" s="4">
        <v>2320.6999999999998</v>
      </c>
      <c r="E1421" s="5">
        <v>2354.5500000000002</v>
      </c>
      <c r="F1421" s="6" t="str">
        <f t="shared" si="22"/>
        <v>INCREASE</v>
      </c>
    </row>
    <row r="1422" spans="1:6" x14ac:dyDescent="0.25">
      <c r="A1422" s="1">
        <v>42167</v>
      </c>
      <c r="B1422" s="2">
        <v>2354.6</v>
      </c>
      <c r="C1422" s="3">
        <v>2368.0500000000002</v>
      </c>
      <c r="D1422" s="4">
        <v>2340.1999999999998</v>
      </c>
      <c r="E1422" s="5">
        <v>2357.0500000000002</v>
      </c>
      <c r="F1422" s="6" t="str">
        <f t="shared" si="22"/>
        <v>INCREASE</v>
      </c>
    </row>
    <row r="1423" spans="1:6" x14ac:dyDescent="0.25">
      <c r="A1423" s="1">
        <v>42170</v>
      </c>
      <c r="B1423" s="2">
        <v>2359.1999999999998</v>
      </c>
      <c r="C1423" s="3">
        <v>2365.85</v>
      </c>
      <c r="D1423" s="4">
        <v>2312.6</v>
      </c>
      <c r="E1423" s="5">
        <v>2337.65</v>
      </c>
      <c r="F1423" s="6" t="str">
        <f t="shared" si="22"/>
        <v>DECREASE</v>
      </c>
    </row>
    <row r="1424" spans="1:6" x14ac:dyDescent="0.25">
      <c r="A1424" s="1">
        <v>42171</v>
      </c>
      <c r="B1424" s="2">
        <v>2337.8000000000002</v>
      </c>
      <c r="C1424" s="3">
        <v>2373.8000000000002</v>
      </c>
      <c r="D1424" s="4">
        <v>2337.75</v>
      </c>
      <c r="E1424" s="5">
        <v>2367.75</v>
      </c>
      <c r="F1424" s="6" t="str">
        <f t="shared" si="22"/>
        <v>INCREASE</v>
      </c>
    </row>
    <row r="1425" spans="1:6" x14ac:dyDescent="0.25">
      <c r="A1425" s="1">
        <v>42172</v>
      </c>
      <c r="B1425" s="2">
        <v>2369.0500000000002</v>
      </c>
      <c r="C1425" s="3">
        <v>2387</v>
      </c>
      <c r="D1425" s="4">
        <v>2355</v>
      </c>
      <c r="E1425" s="5">
        <v>2384.65</v>
      </c>
      <c r="F1425" s="6" t="str">
        <f t="shared" si="22"/>
        <v>INCREASE</v>
      </c>
    </row>
    <row r="1426" spans="1:6" x14ac:dyDescent="0.25">
      <c r="A1426" s="1">
        <v>42173</v>
      </c>
      <c r="B1426" s="2">
        <v>2384.6999999999998</v>
      </c>
      <c r="C1426" s="3">
        <v>2412.35</v>
      </c>
      <c r="D1426" s="4">
        <v>2382.9</v>
      </c>
      <c r="E1426" s="5">
        <v>2405.75</v>
      </c>
      <c r="F1426" s="6" t="str">
        <f t="shared" si="22"/>
        <v>INCREASE</v>
      </c>
    </row>
    <row r="1427" spans="1:6" x14ac:dyDescent="0.25">
      <c r="A1427" s="1">
        <v>42174</v>
      </c>
      <c r="B1427" s="2">
        <v>2406.4499999999998</v>
      </c>
      <c r="C1427" s="3">
        <v>2422.1</v>
      </c>
      <c r="D1427" s="4">
        <v>2396.1</v>
      </c>
      <c r="E1427" s="5">
        <v>2415.8000000000002</v>
      </c>
      <c r="F1427" s="6" t="str">
        <f t="shared" si="22"/>
        <v>INCREASE</v>
      </c>
    </row>
    <row r="1428" spans="1:6" x14ac:dyDescent="0.25">
      <c r="A1428" s="1">
        <v>42177</v>
      </c>
      <c r="B1428" s="2">
        <v>2417.1</v>
      </c>
      <c r="C1428" s="3">
        <v>2439.5500000000002</v>
      </c>
      <c r="D1428" s="4">
        <v>2414.9499999999998</v>
      </c>
      <c r="E1428" s="5">
        <v>2422.9499999999998</v>
      </c>
      <c r="F1428" s="6" t="str">
        <f t="shared" si="22"/>
        <v>INCREASE</v>
      </c>
    </row>
    <row r="1429" spans="1:6" x14ac:dyDescent="0.25">
      <c r="A1429" s="1">
        <v>42178</v>
      </c>
      <c r="B1429" s="2">
        <v>2422.4</v>
      </c>
      <c r="C1429" s="3">
        <v>2436.25</v>
      </c>
      <c r="D1429" s="4">
        <v>2417</v>
      </c>
      <c r="E1429" s="5">
        <v>2428.65</v>
      </c>
      <c r="F1429" s="6" t="str">
        <f t="shared" si="22"/>
        <v>INCREASE</v>
      </c>
    </row>
    <row r="1430" spans="1:6" x14ac:dyDescent="0.25">
      <c r="A1430" s="1">
        <v>42179</v>
      </c>
      <c r="B1430" s="2">
        <v>2429</v>
      </c>
      <c r="C1430" s="3">
        <v>2456.9</v>
      </c>
      <c r="D1430" s="4">
        <v>2429</v>
      </c>
      <c r="E1430" s="5">
        <v>2454.4499999999998</v>
      </c>
      <c r="F1430" s="6" t="str">
        <f t="shared" si="22"/>
        <v>INCREASE</v>
      </c>
    </row>
    <row r="1431" spans="1:6" x14ac:dyDescent="0.25">
      <c r="A1431" s="1">
        <v>42180</v>
      </c>
      <c r="B1431" s="2">
        <v>2448.8000000000002</v>
      </c>
      <c r="C1431" s="3">
        <v>2462.8000000000002</v>
      </c>
      <c r="D1431" s="4">
        <v>2441.9</v>
      </c>
      <c r="E1431" s="5">
        <v>2455.4499999999998</v>
      </c>
      <c r="F1431" s="6" t="str">
        <f t="shared" si="22"/>
        <v>INCREASE</v>
      </c>
    </row>
    <row r="1432" spans="1:6" x14ac:dyDescent="0.25">
      <c r="A1432" s="1">
        <v>42181</v>
      </c>
      <c r="B1432" s="2">
        <v>2455.85</v>
      </c>
      <c r="C1432" s="3">
        <v>2486.35</v>
      </c>
      <c r="D1432" s="4">
        <v>2455.85</v>
      </c>
      <c r="E1432" s="5">
        <v>2484.15</v>
      </c>
      <c r="F1432" s="6" t="str">
        <f t="shared" si="22"/>
        <v>INCREASE</v>
      </c>
    </row>
    <row r="1433" spans="1:6" x14ac:dyDescent="0.25">
      <c r="A1433" s="1">
        <v>42184</v>
      </c>
      <c r="B1433" s="2">
        <v>2484</v>
      </c>
      <c r="C1433" s="3">
        <v>2503</v>
      </c>
      <c r="D1433" s="4">
        <v>2477.1</v>
      </c>
      <c r="E1433" s="5">
        <v>2500.35</v>
      </c>
      <c r="F1433" s="6" t="str">
        <f t="shared" si="22"/>
        <v>INCREASE</v>
      </c>
    </row>
    <row r="1434" spans="1:6" x14ac:dyDescent="0.25">
      <c r="A1434" s="1">
        <v>42185</v>
      </c>
      <c r="B1434" s="2">
        <v>2500.4</v>
      </c>
      <c r="C1434" s="3">
        <v>2514.75</v>
      </c>
      <c r="D1434" s="4">
        <v>2476</v>
      </c>
      <c r="E1434" s="5">
        <v>2492.4499999999998</v>
      </c>
      <c r="F1434" s="6" t="str">
        <f t="shared" si="22"/>
        <v>DECREASE</v>
      </c>
    </row>
    <row r="1435" spans="1:6" x14ac:dyDescent="0.25">
      <c r="A1435" s="1">
        <v>42186</v>
      </c>
      <c r="B1435" s="2">
        <v>2492.85</v>
      </c>
      <c r="C1435" s="3">
        <v>2527.5</v>
      </c>
      <c r="D1435" s="4">
        <v>2492.75</v>
      </c>
      <c r="E1435" s="5">
        <v>2523.9499999999998</v>
      </c>
      <c r="F1435" s="6" t="str">
        <f t="shared" si="22"/>
        <v>INCREASE</v>
      </c>
    </row>
    <row r="1436" spans="1:6" x14ac:dyDescent="0.25">
      <c r="A1436" s="1">
        <v>42187</v>
      </c>
      <c r="B1436" s="2">
        <v>2524.9</v>
      </c>
      <c r="C1436" s="3">
        <v>2555.1</v>
      </c>
      <c r="D1436" s="4">
        <v>2519.0500000000002</v>
      </c>
      <c r="E1436" s="5">
        <v>2552.35</v>
      </c>
      <c r="F1436" s="6" t="str">
        <f t="shared" si="22"/>
        <v>INCREASE</v>
      </c>
    </row>
    <row r="1437" spans="1:6" x14ac:dyDescent="0.25">
      <c r="A1437" s="1">
        <v>42188</v>
      </c>
      <c r="B1437" s="2">
        <v>2555.4499999999998</v>
      </c>
      <c r="C1437" s="3">
        <v>2579.6999999999998</v>
      </c>
      <c r="D1437" s="4">
        <v>2550.4499999999998</v>
      </c>
      <c r="E1437" s="5">
        <v>2567.1</v>
      </c>
      <c r="F1437" s="6" t="str">
        <f t="shared" si="22"/>
        <v>INCREASE</v>
      </c>
    </row>
    <row r="1438" spans="1:6" x14ac:dyDescent="0.25">
      <c r="A1438" s="1">
        <v>42191</v>
      </c>
      <c r="B1438" s="2">
        <v>2567.1999999999998</v>
      </c>
      <c r="C1438" s="3">
        <v>2582.8000000000002</v>
      </c>
      <c r="D1438" s="4">
        <v>2546.6</v>
      </c>
      <c r="E1438" s="5">
        <v>2578</v>
      </c>
      <c r="F1438" s="6" t="str">
        <f t="shared" si="22"/>
        <v>INCREASE</v>
      </c>
    </row>
    <row r="1439" spans="1:6" x14ac:dyDescent="0.25">
      <c r="A1439" s="1">
        <v>42192</v>
      </c>
      <c r="B1439" s="2">
        <v>2576.6999999999998</v>
      </c>
      <c r="C1439" s="3">
        <v>2585.6</v>
      </c>
      <c r="D1439" s="4">
        <v>2504.9</v>
      </c>
      <c r="E1439" s="5">
        <v>2567.3000000000002</v>
      </c>
      <c r="F1439" s="6" t="str">
        <f t="shared" si="22"/>
        <v>DECREASE</v>
      </c>
    </row>
    <row r="1440" spans="1:6" x14ac:dyDescent="0.25">
      <c r="A1440" s="1">
        <v>42193</v>
      </c>
      <c r="B1440" s="2">
        <v>2567.85</v>
      </c>
      <c r="C1440" s="3">
        <v>2580.4</v>
      </c>
      <c r="D1440" s="4">
        <v>2465.85</v>
      </c>
      <c r="E1440" s="5">
        <v>2476.5</v>
      </c>
      <c r="F1440" s="6" t="str">
        <f t="shared" si="22"/>
        <v>DECREASE</v>
      </c>
    </row>
    <row r="1441" spans="1:6" x14ac:dyDescent="0.25">
      <c r="A1441" s="1">
        <v>42194</v>
      </c>
      <c r="B1441" s="2">
        <v>2480.5</v>
      </c>
      <c r="C1441" s="3">
        <v>2507.9</v>
      </c>
      <c r="D1441" s="4">
        <v>2453.0500000000002</v>
      </c>
      <c r="E1441" s="5">
        <v>2477.75</v>
      </c>
      <c r="F1441" s="6" t="str">
        <f t="shared" si="22"/>
        <v>INCREASE</v>
      </c>
    </row>
    <row r="1442" spans="1:6" x14ac:dyDescent="0.25">
      <c r="A1442" s="1">
        <v>42195</v>
      </c>
      <c r="B1442" s="2">
        <v>2477.85</v>
      </c>
      <c r="C1442" s="3">
        <v>2560.85</v>
      </c>
      <c r="D1442" s="4">
        <v>2477.85</v>
      </c>
      <c r="E1442" s="5">
        <v>2557.35</v>
      </c>
      <c r="F1442" s="6" t="str">
        <f t="shared" si="22"/>
        <v>INCREASE</v>
      </c>
    </row>
    <row r="1443" spans="1:6" x14ac:dyDescent="0.25">
      <c r="A1443" s="1">
        <v>42198</v>
      </c>
      <c r="B1443" s="2">
        <v>2558.5</v>
      </c>
      <c r="C1443" s="3">
        <v>2592.5</v>
      </c>
      <c r="D1443" s="4">
        <v>2549.85</v>
      </c>
      <c r="E1443" s="5">
        <v>2574.85</v>
      </c>
      <c r="F1443" s="6" t="str">
        <f t="shared" si="22"/>
        <v>INCREASE</v>
      </c>
    </row>
    <row r="1444" spans="1:6" x14ac:dyDescent="0.25">
      <c r="A1444" s="1">
        <v>42199</v>
      </c>
      <c r="B1444" s="2">
        <v>2574.4499999999998</v>
      </c>
      <c r="C1444" s="3">
        <v>2602.9499999999998</v>
      </c>
      <c r="D1444" s="4">
        <v>2559.85</v>
      </c>
      <c r="E1444" s="5">
        <v>2598.0500000000002</v>
      </c>
      <c r="F1444" s="6" t="str">
        <f t="shared" si="22"/>
        <v>INCREASE</v>
      </c>
    </row>
    <row r="1445" spans="1:6" x14ac:dyDescent="0.25">
      <c r="A1445" s="1">
        <v>42200</v>
      </c>
      <c r="B1445" s="2">
        <v>2598.6</v>
      </c>
      <c r="C1445" s="3">
        <v>2633.9</v>
      </c>
      <c r="D1445" s="4">
        <v>2589.4499999999998</v>
      </c>
      <c r="E1445" s="5">
        <v>2611.1999999999998</v>
      </c>
      <c r="F1445" s="6" t="str">
        <f t="shared" si="22"/>
        <v>INCREASE</v>
      </c>
    </row>
    <row r="1446" spans="1:6" x14ac:dyDescent="0.25">
      <c r="A1446" s="1">
        <v>42201</v>
      </c>
      <c r="B1446" s="2">
        <v>2607.9</v>
      </c>
      <c r="C1446" s="3">
        <v>2623.05</v>
      </c>
      <c r="D1446" s="4">
        <v>2567.75</v>
      </c>
      <c r="E1446" s="5">
        <v>2601.4</v>
      </c>
      <c r="F1446" s="6" t="str">
        <f t="shared" si="22"/>
        <v>DECREASE</v>
      </c>
    </row>
    <row r="1447" spans="1:6" x14ac:dyDescent="0.25">
      <c r="A1447" s="1">
        <v>42202</v>
      </c>
      <c r="B1447" s="2">
        <v>2601</v>
      </c>
      <c r="C1447" s="3">
        <v>2635</v>
      </c>
      <c r="D1447" s="4">
        <v>2597.1999999999998</v>
      </c>
      <c r="E1447" s="5">
        <v>2630.05</v>
      </c>
      <c r="F1447" s="6" t="str">
        <f t="shared" si="22"/>
        <v>INCREASE</v>
      </c>
    </row>
    <row r="1448" spans="1:6" x14ac:dyDescent="0.25">
      <c r="A1448" s="1">
        <v>42205</v>
      </c>
      <c r="B1448" s="2">
        <v>2630</v>
      </c>
      <c r="C1448" s="3">
        <v>2667.05</v>
      </c>
      <c r="D1448" s="4">
        <v>2629.6</v>
      </c>
      <c r="E1448" s="5">
        <v>2663.35</v>
      </c>
      <c r="F1448" s="6" t="str">
        <f t="shared" si="22"/>
        <v>INCREASE</v>
      </c>
    </row>
    <row r="1449" spans="1:6" x14ac:dyDescent="0.25">
      <c r="A1449" s="1">
        <v>42206</v>
      </c>
      <c r="B1449" s="2">
        <v>2663.7</v>
      </c>
      <c r="C1449" s="3">
        <v>2669.2</v>
      </c>
      <c r="D1449" s="4">
        <v>2636.6</v>
      </c>
      <c r="E1449" s="5">
        <v>2644.4</v>
      </c>
      <c r="F1449" s="6" t="str">
        <f t="shared" si="22"/>
        <v>DECREASE</v>
      </c>
    </row>
    <row r="1450" spans="1:6" x14ac:dyDescent="0.25">
      <c r="A1450" s="1">
        <v>42207</v>
      </c>
      <c r="B1450" s="2">
        <v>2643.8</v>
      </c>
      <c r="C1450" s="3">
        <v>2643.8</v>
      </c>
      <c r="D1450" s="4">
        <v>2571.3000000000002</v>
      </c>
      <c r="E1450" s="5">
        <v>2579.15</v>
      </c>
      <c r="F1450" s="6" t="str">
        <f t="shared" si="22"/>
        <v>DECREASE</v>
      </c>
    </row>
    <row r="1451" spans="1:6" x14ac:dyDescent="0.25">
      <c r="A1451" s="1">
        <v>42208</v>
      </c>
      <c r="B1451" s="2">
        <v>2577.1999999999998</v>
      </c>
      <c r="C1451" s="3">
        <v>2603.25</v>
      </c>
      <c r="D1451" s="4">
        <v>2547.5500000000002</v>
      </c>
      <c r="E1451" s="5">
        <v>2574.0500000000002</v>
      </c>
      <c r="F1451" s="6" t="str">
        <f t="shared" si="22"/>
        <v>DECREASE</v>
      </c>
    </row>
    <row r="1452" spans="1:6" x14ac:dyDescent="0.25">
      <c r="A1452" s="1">
        <v>42209</v>
      </c>
      <c r="B1452" s="2">
        <v>2577.1</v>
      </c>
      <c r="C1452" s="3">
        <v>2595.15</v>
      </c>
      <c r="D1452" s="4">
        <v>2561</v>
      </c>
      <c r="E1452" s="5">
        <v>2566.85</v>
      </c>
      <c r="F1452" s="6" t="str">
        <f t="shared" si="22"/>
        <v>DECREASE</v>
      </c>
    </row>
    <row r="1453" spans="1:6" x14ac:dyDescent="0.25">
      <c r="A1453" s="1">
        <v>42212</v>
      </c>
      <c r="B1453" s="2">
        <v>2569.15</v>
      </c>
      <c r="C1453" s="3">
        <v>2592</v>
      </c>
      <c r="D1453" s="4">
        <v>2533.6999999999998</v>
      </c>
      <c r="E1453" s="5">
        <v>2589.5500000000002</v>
      </c>
      <c r="F1453" s="6" t="str">
        <f t="shared" si="22"/>
        <v>INCREASE</v>
      </c>
    </row>
    <row r="1454" spans="1:6" x14ac:dyDescent="0.25">
      <c r="A1454" s="1">
        <v>42213</v>
      </c>
      <c r="B1454" s="2">
        <v>2584.4</v>
      </c>
      <c r="C1454" s="3">
        <v>2589.35</v>
      </c>
      <c r="D1454" s="4">
        <v>2529.0500000000002</v>
      </c>
      <c r="E1454" s="5">
        <v>2537.3000000000002</v>
      </c>
      <c r="F1454" s="6" t="str">
        <f t="shared" si="22"/>
        <v>DECREASE</v>
      </c>
    </row>
    <row r="1455" spans="1:6" x14ac:dyDescent="0.25">
      <c r="A1455" s="1">
        <v>42214</v>
      </c>
      <c r="B1455" s="2">
        <v>2537.6999999999998</v>
      </c>
      <c r="C1455" s="3">
        <v>2548</v>
      </c>
      <c r="D1455" s="4">
        <v>2478</v>
      </c>
      <c r="E1455" s="5">
        <v>2484.4</v>
      </c>
      <c r="F1455" s="6" t="str">
        <f t="shared" si="22"/>
        <v>DECREASE</v>
      </c>
    </row>
    <row r="1456" spans="1:6" x14ac:dyDescent="0.25">
      <c r="A1456" s="1">
        <v>42215</v>
      </c>
      <c r="B1456" s="2">
        <v>2488.4</v>
      </c>
      <c r="C1456" s="3">
        <v>2498.6</v>
      </c>
      <c r="D1456" s="4">
        <v>2459.5</v>
      </c>
      <c r="E1456" s="5">
        <v>2485.15</v>
      </c>
      <c r="F1456" s="6" t="str">
        <f t="shared" si="22"/>
        <v>INCREASE</v>
      </c>
    </row>
    <row r="1457" spans="1:6" x14ac:dyDescent="0.25">
      <c r="A1457" s="1">
        <v>42216</v>
      </c>
      <c r="B1457" s="2">
        <v>2485.25</v>
      </c>
      <c r="C1457" s="3">
        <v>2517.6999999999998</v>
      </c>
      <c r="D1457" s="4">
        <v>2452.5</v>
      </c>
      <c r="E1457" s="5">
        <v>2468.1999999999998</v>
      </c>
      <c r="F1457" s="6" t="str">
        <f t="shared" si="22"/>
        <v>DECREASE</v>
      </c>
    </row>
    <row r="1458" spans="1:6" x14ac:dyDescent="0.25">
      <c r="A1458" s="1">
        <v>42219</v>
      </c>
      <c r="B1458" s="2">
        <v>2467.8000000000002</v>
      </c>
      <c r="C1458" s="3">
        <v>2467.85</v>
      </c>
      <c r="D1458" s="4">
        <v>2394.9499999999998</v>
      </c>
      <c r="E1458" s="5">
        <v>2412.4499999999998</v>
      </c>
      <c r="F1458" s="6" t="str">
        <f t="shared" si="22"/>
        <v>DECREASE</v>
      </c>
    </row>
    <row r="1459" spans="1:6" x14ac:dyDescent="0.25">
      <c r="A1459" s="1">
        <v>42220</v>
      </c>
      <c r="B1459" s="2">
        <v>2421.4</v>
      </c>
      <c r="C1459" s="3">
        <v>2463.85</v>
      </c>
      <c r="D1459" s="4">
        <v>2363.5500000000002</v>
      </c>
      <c r="E1459" s="5">
        <v>2395.4499999999998</v>
      </c>
      <c r="F1459" s="6" t="str">
        <f t="shared" si="22"/>
        <v>DECREASE</v>
      </c>
    </row>
    <row r="1460" spans="1:6" x14ac:dyDescent="0.25">
      <c r="A1460" s="1">
        <v>42221</v>
      </c>
      <c r="B1460" s="2">
        <v>2397.85</v>
      </c>
      <c r="C1460" s="3">
        <v>2447.85</v>
      </c>
      <c r="D1460" s="4">
        <v>2384.0500000000002</v>
      </c>
      <c r="E1460" s="5">
        <v>2443.75</v>
      </c>
      <c r="F1460" s="6" t="str">
        <f t="shared" si="22"/>
        <v>INCREASE</v>
      </c>
    </row>
    <row r="1461" spans="1:6" x14ac:dyDescent="0.25">
      <c r="A1461" s="1">
        <v>42222</v>
      </c>
      <c r="B1461" s="2">
        <v>2444.1999999999998</v>
      </c>
      <c r="C1461" s="3">
        <v>2460</v>
      </c>
      <c r="D1461" s="4">
        <v>2388.4</v>
      </c>
      <c r="E1461" s="5">
        <v>2394.85</v>
      </c>
      <c r="F1461" s="6" t="str">
        <f t="shared" si="22"/>
        <v>DECREASE</v>
      </c>
    </row>
    <row r="1462" spans="1:6" x14ac:dyDescent="0.25">
      <c r="A1462" s="1">
        <v>42223</v>
      </c>
      <c r="B1462" s="2">
        <v>2394.9499999999998</v>
      </c>
      <c r="C1462" s="3">
        <v>2444.6</v>
      </c>
      <c r="D1462" s="4">
        <v>2390.85</v>
      </c>
      <c r="E1462" s="5">
        <v>2418.1999999999998</v>
      </c>
      <c r="F1462" s="6" t="str">
        <f t="shared" si="22"/>
        <v>INCREASE</v>
      </c>
    </row>
    <row r="1463" spans="1:6" x14ac:dyDescent="0.25">
      <c r="A1463" s="1">
        <v>42226</v>
      </c>
      <c r="B1463" s="2">
        <v>2418.4499999999998</v>
      </c>
      <c r="C1463" s="3">
        <v>2434</v>
      </c>
      <c r="D1463" s="4">
        <v>2401.1</v>
      </c>
      <c r="E1463" s="5">
        <v>2408.5</v>
      </c>
      <c r="F1463" s="6" t="str">
        <f t="shared" si="22"/>
        <v>DECREASE</v>
      </c>
    </row>
    <row r="1464" spans="1:6" x14ac:dyDescent="0.25">
      <c r="A1464" s="1">
        <v>42227</v>
      </c>
      <c r="B1464" s="2">
        <v>2408.9499999999998</v>
      </c>
      <c r="C1464" s="3">
        <v>2416.4499999999998</v>
      </c>
      <c r="D1464" s="4">
        <v>2338.6</v>
      </c>
      <c r="E1464" s="5">
        <v>2352.9</v>
      </c>
      <c r="F1464" s="6" t="str">
        <f t="shared" si="22"/>
        <v>DECREASE</v>
      </c>
    </row>
    <row r="1465" spans="1:6" x14ac:dyDescent="0.25">
      <c r="A1465" s="1">
        <v>42228</v>
      </c>
      <c r="B1465" s="2">
        <v>2352.65</v>
      </c>
      <c r="C1465" s="3">
        <v>2355.15</v>
      </c>
      <c r="D1465" s="4">
        <v>2307.4499999999998</v>
      </c>
      <c r="E1465" s="5">
        <v>2316.0500000000002</v>
      </c>
      <c r="F1465" s="6" t="str">
        <f t="shared" si="22"/>
        <v>DECREASE</v>
      </c>
    </row>
    <row r="1466" spans="1:6" x14ac:dyDescent="0.25">
      <c r="A1466" s="1">
        <v>42229</v>
      </c>
      <c r="B1466" s="2">
        <v>2314.85</v>
      </c>
      <c r="C1466" s="3">
        <v>2373.4</v>
      </c>
      <c r="D1466" s="4">
        <v>2314.1999999999998</v>
      </c>
      <c r="E1466" s="5">
        <v>2370.9499999999998</v>
      </c>
      <c r="F1466" s="6" t="str">
        <f t="shared" si="22"/>
        <v>INCREASE</v>
      </c>
    </row>
    <row r="1467" spans="1:6" x14ac:dyDescent="0.25">
      <c r="A1467" s="1">
        <v>42230</v>
      </c>
      <c r="B1467" s="2">
        <v>2366.8000000000002</v>
      </c>
      <c r="C1467" s="3">
        <v>2410.15</v>
      </c>
      <c r="D1467" s="4">
        <v>2366.8000000000002</v>
      </c>
      <c r="E1467" s="5">
        <v>2386.75</v>
      </c>
      <c r="F1467" s="6" t="str">
        <f t="shared" si="22"/>
        <v>INCREASE</v>
      </c>
    </row>
    <row r="1468" spans="1:6" x14ac:dyDescent="0.25">
      <c r="A1468" s="1">
        <v>42233</v>
      </c>
      <c r="B1468" s="2">
        <v>2386.4499999999998</v>
      </c>
      <c r="C1468" s="3">
        <v>2423.8000000000002</v>
      </c>
      <c r="D1468" s="4">
        <v>2367.75</v>
      </c>
      <c r="E1468" s="5">
        <v>2419.0500000000002</v>
      </c>
      <c r="F1468" s="6" t="str">
        <f t="shared" si="22"/>
        <v>INCREASE</v>
      </c>
    </row>
    <row r="1469" spans="1:6" x14ac:dyDescent="0.25">
      <c r="A1469" s="1">
        <v>42234</v>
      </c>
      <c r="B1469" s="2">
        <v>2419.25</v>
      </c>
      <c r="C1469" s="3">
        <v>2464.65</v>
      </c>
      <c r="D1469" s="4">
        <v>2411.6</v>
      </c>
      <c r="E1469" s="5">
        <v>2461.6</v>
      </c>
      <c r="F1469" s="6" t="str">
        <f t="shared" si="22"/>
        <v>INCREASE</v>
      </c>
    </row>
    <row r="1470" spans="1:6" x14ac:dyDescent="0.25">
      <c r="A1470" s="1">
        <v>42235</v>
      </c>
      <c r="B1470" s="2">
        <v>2463.65</v>
      </c>
      <c r="C1470" s="3">
        <v>2502.9</v>
      </c>
      <c r="D1470" s="4">
        <v>2460</v>
      </c>
      <c r="E1470" s="5">
        <v>2492.65</v>
      </c>
      <c r="F1470" s="6" t="str">
        <f t="shared" si="22"/>
        <v>INCREASE</v>
      </c>
    </row>
    <row r="1471" spans="1:6" x14ac:dyDescent="0.25">
      <c r="A1471" s="1">
        <v>42236</v>
      </c>
      <c r="B1471" s="2">
        <v>2493.1</v>
      </c>
      <c r="C1471" s="3">
        <v>2519.4</v>
      </c>
      <c r="D1471" s="4">
        <v>2475.6999999999998</v>
      </c>
      <c r="E1471" s="5">
        <v>2489.1</v>
      </c>
      <c r="F1471" s="6" t="str">
        <f t="shared" si="22"/>
        <v>DECREASE</v>
      </c>
    </row>
    <row r="1472" spans="1:6" x14ac:dyDescent="0.25">
      <c r="A1472" s="1">
        <v>42237</v>
      </c>
      <c r="B1472" s="2">
        <v>2489.1</v>
      </c>
      <c r="C1472" s="3">
        <v>2504.75</v>
      </c>
      <c r="D1472" s="4">
        <v>2480.85</v>
      </c>
      <c r="E1472" s="5">
        <v>2500.6999999999998</v>
      </c>
      <c r="F1472" s="6" t="str">
        <f t="shared" si="22"/>
        <v>INCREASE</v>
      </c>
    </row>
    <row r="1473" spans="1:6" x14ac:dyDescent="0.25">
      <c r="A1473" s="1">
        <v>42240</v>
      </c>
      <c r="B1473" s="2">
        <v>2500.85</v>
      </c>
      <c r="C1473" s="3">
        <v>2551.4</v>
      </c>
      <c r="D1473" s="4">
        <v>2500.85</v>
      </c>
      <c r="E1473" s="5">
        <v>2548.65</v>
      </c>
      <c r="F1473" s="6" t="str">
        <f t="shared" si="22"/>
        <v>INCREASE</v>
      </c>
    </row>
    <row r="1474" spans="1:6" x14ac:dyDescent="0.25">
      <c r="A1474" s="1">
        <v>42241</v>
      </c>
      <c r="B1474" s="2">
        <v>2548.5500000000002</v>
      </c>
      <c r="C1474" s="3">
        <v>2576.9499999999998</v>
      </c>
      <c r="D1474" s="4">
        <v>2534.4</v>
      </c>
      <c r="E1474" s="5">
        <v>2558.6999999999998</v>
      </c>
      <c r="F1474" s="6" t="str">
        <f t="shared" si="22"/>
        <v>INCREASE</v>
      </c>
    </row>
    <row r="1475" spans="1:6" x14ac:dyDescent="0.25">
      <c r="A1475" s="1">
        <v>42242</v>
      </c>
      <c r="B1475" s="2">
        <v>2559.4499999999998</v>
      </c>
      <c r="C1475" s="3">
        <v>2585.9499999999998</v>
      </c>
      <c r="D1475" s="4">
        <v>2559.4499999999998</v>
      </c>
      <c r="E1475" s="5">
        <v>2582.75</v>
      </c>
      <c r="F1475" s="6" t="str">
        <f t="shared" ref="F1475:F1538" si="23">IF(E1475&gt;=E1474,"INCREASE","DECREASE")</f>
        <v>INCREASE</v>
      </c>
    </row>
    <row r="1476" spans="1:6" x14ac:dyDescent="0.25">
      <c r="A1476" s="1">
        <v>42243</v>
      </c>
      <c r="B1476" s="2">
        <v>2558.4499999999998</v>
      </c>
      <c r="C1476" s="3">
        <v>2608.85</v>
      </c>
      <c r="D1476" s="4">
        <v>2558.4499999999998</v>
      </c>
      <c r="E1476" s="5">
        <v>2603.9499999999998</v>
      </c>
      <c r="F1476" s="6" t="str">
        <f t="shared" si="23"/>
        <v>INCREASE</v>
      </c>
    </row>
    <row r="1477" spans="1:6" x14ac:dyDescent="0.25">
      <c r="A1477" s="1">
        <v>42244</v>
      </c>
      <c r="B1477" s="2">
        <v>2604</v>
      </c>
      <c r="C1477" s="3">
        <v>2632.35</v>
      </c>
      <c r="D1477" s="4">
        <v>2595.15</v>
      </c>
      <c r="E1477" s="5">
        <v>2620.0500000000002</v>
      </c>
      <c r="F1477" s="6" t="str">
        <f t="shared" si="23"/>
        <v>INCREASE</v>
      </c>
    </row>
    <row r="1478" spans="1:6" x14ac:dyDescent="0.25">
      <c r="A1478" s="1">
        <v>42247</v>
      </c>
      <c r="B1478" s="2">
        <v>2620.1</v>
      </c>
      <c r="C1478" s="3">
        <v>2626.4</v>
      </c>
      <c r="D1478" s="4">
        <v>2591.75</v>
      </c>
      <c r="E1478" s="5">
        <v>2602.5</v>
      </c>
      <c r="F1478" s="6" t="str">
        <f t="shared" si="23"/>
        <v>DECREASE</v>
      </c>
    </row>
    <row r="1479" spans="1:6" x14ac:dyDescent="0.25">
      <c r="A1479" s="1">
        <v>42248</v>
      </c>
      <c r="B1479" s="2">
        <v>2603.25</v>
      </c>
      <c r="C1479" s="3">
        <v>2614</v>
      </c>
      <c r="D1479" s="4">
        <v>2567.0500000000002</v>
      </c>
      <c r="E1479" s="5">
        <v>2572.85</v>
      </c>
      <c r="F1479" s="6" t="str">
        <f t="shared" si="23"/>
        <v>DECREASE</v>
      </c>
    </row>
    <row r="1480" spans="1:6" x14ac:dyDescent="0.25">
      <c r="A1480" s="1">
        <v>42249</v>
      </c>
      <c r="B1480" s="2">
        <v>2572.85</v>
      </c>
      <c r="C1480" s="3">
        <v>2613.4</v>
      </c>
      <c r="D1480" s="4">
        <v>2563.1</v>
      </c>
      <c r="E1480" s="5">
        <v>2608.6</v>
      </c>
      <c r="F1480" s="6" t="str">
        <f t="shared" si="23"/>
        <v>INCREASE</v>
      </c>
    </row>
    <row r="1481" spans="1:6" x14ac:dyDescent="0.25">
      <c r="A1481" s="1">
        <v>42250</v>
      </c>
      <c r="B1481" s="2">
        <v>2608.9</v>
      </c>
      <c r="C1481" s="3">
        <v>2643.7</v>
      </c>
      <c r="D1481" s="4">
        <v>2608.6999999999998</v>
      </c>
      <c r="E1481" s="5">
        <v>2635</v>
      </c>
      <c r="F1481" s="6" t="str">
        <f t="shared" si="23"/>
        <v>INCREASE</v>
      </c>
    </row>
    <row r="1482" spans="1:6" x14ac:dyDescent="0.25">
      <c r="A1482" s="1">
        <v>42251</v>
      </c>
      <c r="B1482" s="2">
        <v>2635.35</v>
      </c>
      <c r="C1482" s="3">
        <v>2668.9</v>
      </c>
      <c r="D1482" s="4">
        <v>2633.75</v>
      </c>
      <c r="E1482" s="5">
        <v>2664.3</v>
      </c>
      <c r="F1482" s="6" t="str">
        <f t="shared" si="23"/>
        <v>INCREASE</v>
      </c>
    </row>
    <row r="1483" spans="1:6" x14ac:dyDescent="0.25">
      <c r="A1483" s="1">
        <v>42254</v>
      </c>
      <c r="B1483" s="2">
        <v>2664.85</v>
      </c>
      <c r="C1483" s="3">
        <v>2686.5</v>
      </c>
      <c r="D1483" s="4">
        <v>2664.7</v>
      </c>
      <c r="E1483" s="5">
        <v>2683.45</v>
      </c>
      <c r="F1483" s="6" t="str">
        <f t="shared" si="23"/>
        <v>INCREASE</v>
      </c>
    </row>
    <row r="1484" spans="1:6" x14ac:dyDescent="0.25">
      <c r="A1484" s="1">
        <v>42255</v>
      </c>
      <c r="B1484" s="2">
        <v>2683.6</v>
      </c>
      <c r="C1484" s="3">
        <v>2717.15</v>
      </c>
      <c r="D1484" s="4">
        <v>2682.65</v>
      </c>
      <c r="E1484" s="5">
        <v>2712</v>
      </c>
      <c r="F1484" s="6" t="str">
        <f t="shared" si="23"/>
        <v>INCREASE</v>
      </c>
    </row>
    <row r="1485" spans="1:6" x14ac:dyDescent="0.25">
      <c r="A1485" s="1">
        <v>42256</v>
      </c>
      <c r="B1485" s="2">
        <v>2712.35</v>
      </c>
      <c r="C1485" s="3">
        <v>2713.9</v>
      </c>
      <c r="D1485" s="4">
        <v>2679.9</v>
      </c>
      <c r="E1485" s="5">
        <v>2698.3</v>
      </c>
      <c r="F1485" s="6" t="str">
        <f t="shared" si="23"/>
        <v>DECREASE</v>
      </c>
    </row>
    <row r="1486" spans="1:6" x14ac:dyDescent="0.25">
      <c r="A1486" s="1">
        <v>42257</v>
      </c>
      <c r="B1486" s="2">
        <v>2698.1</v>
      </c>
      <c r="C1486" s="3">
        <v>2727.05</v>
      </c>
      <c r="D1486" s="4">
        <v>2647.1</v>
      </c>
      <c r="E1486" s="5">
        <v>2652.25</v>
      </c>
      <c r="F1486" s="6" t="str">
        <f t="shared" si="23"/>
        <v>DECREASE</v>
      </c>
    </row>
    <row r="1487" spans="1:6" x14ac:dyDescent="0.25">
      <c r="A1487" s="1">
        <v>42258</v>
      </c>
      <c r="B1487" s="2">
        <v>2651.6</v>
      </c>
      <c r="C1487" s="3">
        <v>2705</v>
      </c>
      <c r="D1487" s="4">
        <v>2641.95</v>
      </c>
      <c r="E1487" s="5">
        <v>2698.95</v>
      </c>
      <c r="F1487" s="6" t="str">
        <f t="shared" si="23"/>
        <v>INCREASE</v>
      </c>
    </row>
    <row r="1488" spans="1:6" x14ac:dyDescent="0.25">
      <c r="A1488" s="1">
        <v>42261</v>
      </c>
      <c r="B1488" s="2">
        <v>2699.55</v>
      </c>
      <c r="C1488" s="3">
        <v>2730.7</v>
      </c>
      <c r="D1488" s="4">
        <v>2691.5</v>
      </c>
      <c r="E1488" s="5">
        <v>2697.95</v>
      </c>
      <c r="F1488" s="6" t="str">
        <f t="shared" si="23"/>
        <v>DECREASE</v>
      </c>
    </row>
    <row r="1489" spans="1:6" x14ac:dyDescent="0.25">
      <c r="A1489" s="1">
        <v>42262</v>
      </c>
      <c r="B1489" s="2">
        <v>2697.6</v>
      </c>
      <c r="C1489" s="3">
        <v>2710.65</v>
      </c>
      <c r="D1489" s="4">
        <v>2654.35</v>
      </c>
      <c r="E1489" s="5">
        <v>2660.5</v>
      </c>
      <c r="F1489" s="6" t="str">
        <f t="shared" si="23"/>
        <v>DECREASE</v>
      </c>
    </row>
    <row r="1490" spans="1:6" x14ac:dyDescent="0.25">
      <c r="A1490" s="1">
        <v>42263</v>
      </c>
      <c r="B1490" s="2">
        <v>2661.4</v>
      </c>
      <c r="C1490" s="3">
        <v>2694.4</v>
      </c>
      <c r="D1490" s="4">
        <v>2647.35</v>
      </c>
      <c r="E1490" s="5">
        <v>2662.3</v>
      </c>
      <c r="F1490" s="6" t="str">
        <f t="shared" si="23"/>
        <v>INCREASE</v>
      </c>
    </row>
    <row r="1491" spans="1:6" x14ac:dyDescent="0.25">
      <c r="A1491" s="1">
        <v>42264</v>
      </c>
      <c r="B1491" s="2">
        <v>2662.3</v>
      </c>
      <c r="C1491" s="3">
        <v>2697.1</v>
      </c>
      <c r="D1491" s="4">
        <v>2662.3</v>
      </c>
      <c r="E1491" s="5">
        <v>2693</v>
      </c>
      <c r="F1491" s="6" t="str">
        <f t="shared" si="23"/>
        <v>INCREASE</v>
      </c>
    </row>
    <row r="1492" spans="1:6" x14ac:dyDescent="0.25">
      <c r="A1492" s="1">
        <v>42265</v>
      </c>
      <c r="B1492" s="2">
        <v>2694.95</v>
      </c>
      <c r="C1492" s="3">
        <v>2711.6</v>
      </c>
      <c r="D1492" s="4">
        <v>2673.5</v>
      </c>
      <c r="E1492" s="5">
        <v>2706.7</v>
      </c>
      <c r="F1492" s="6" t="str">
        <f t="shared" si="23"/>
        <v>INCREASE</v>
      </c>
    </row>
    <row r="1493" spans="1:6" x14ac:dyDescent="0.25">
      <c r="A1493" s="1">
        <v>42268</v>
      </c>
      <c r="B1493" s="2">
        <v>2706.75</v>
      </c>
      <c r="C1493" s="3">
        <v>2761.1</v>
      </c>
      <c r="D1493" s="4">
        <v>2698</v>
      </c>
      <c r="E1493" s="5">
        <v>2756.45</v>
      </c>
      <c r="F1493" s="6" t="str">
        <f t="shared" si="23"/>
        <v>INCREASE</v>
      </c>
    </row>
    <row r="1494" spans="1:6" x14ac:dyDescent="0.25">
      <c r="A1494" s="1">
        <v>42269</v>
      </c>
      <c r="B1494" s="2">
        <v>2756.4</v>
      </c>
      <c r="C1494" s="3">
        <v>2789.35</v>
      </c>
      <c r="D1494" s="4">
        <v>2756.4</v>
      </c>
      <c r="E1494" s="5">
        <v>2776.2</v>
      </c>
      <c r="F1494" s="6" t="str">
        <f t="shared" si="23"/>
        <v>INCREASE</v>
      </c>
    </row>
    <row r="1495" spans="1:6" x14ac:dyDescent="0.25">
      <c r="A1495" s="1">
        <v>42270</v>
      </c>
      <c r="B1495" s="2">
        <v>2776.8</v>
      </c>
      <c r="C1495" s="3">
        <v>2815.3</v>
      </c>
      <c r="D1495" s="4">
        <v>2764.65</v>
      </c>
      <c r="E1495" s="5">
        <v>2812.3</v>
      </c>
      <c r="F1495" s="6" t="str">
        <f t="shared" si="23"/>
        <v>INCREASE</v>
      </c>
    </row>
    <row r="1496" spans="1:6" x14ac:dyDescent="0.25">
      <c r="A1496" s="1">
        <v>42271</v>
      </c>
      <c r="B1496" s="2">
        <v>2812.8</v>
      </c>
      <c r="C1496" s="3">
        <v>2825.65</v>
      </c>
      <c r="D1496" s="4">
        <v>2788.3</v>
      </c>
      <c r="E1496" s="5">
        <v>2804.55</v>
      </c>
      <c r="F1496" s="6" t="str">
        <f t="shared" si="23"/>
        <v>DECREASE</v>
      </c>
    </row>
    <row r="1497" spans="1:6" x14ac:dyDescent="0.25">
      <c r="A1497" s="1">
        <v>42272</v>
      </c>
      <c r="B1497" s="2">
        <v>2805.2</v>
      </c>
      <c r="C1497" s="3">
        <v>2821.5</v>
      </c>
      <c r="D1497" s="4">
        <v>2763.35</v>
      </c>
      <c r="E1497" s="5">
        <v>2778.55</v>
      </c>
      <c r="F1497" s="6" t="str">
        <f t="shared" si="23"/>
        <v>DECREASE</v>
      </c>
    </row>
    <row r="1498" spans="1:6" x14ac:dyDescent="0.25">
      <c r="A1498" s="1">
        <v>42275</v>
      </c>
      <c r="B1498" s="2">
        <v>2778.65</v>
      </c>
      <c r="C1498" s="3">
        <v>2814.9</v>
      </c>
      <c r="D1498" s="4">
        <v>2766.5</v>
      </c>
      <c r="E1498" s="5">
        <v>2810.15</v>
      </c>
      <c r="F1498" s="6" t="str">
        <f t="shared" si="23"/>
        <v>INCREASE</v>
      </c>
    </row>
    <row r="1499" spans="1:6" x14ac:dyDescent="0.25">
      <c r="A1499" s="1">
        <v>42276</v>
      </c>
      <c r="B1499" s="2">
        <v>2808.35</v>
      </c>
      <c r="C1499" s="3">
        <v>2846</v>
      </c>
      <c r="D1499" s="4">
        <v>2803.45</v>
      </c>
      <c r="E1499" s="5">
        <v>2842.6</v>
      </c>
      <c r="F1499" s="6" t="str">
        <f t="shared" si="23"/>
        <v>INCREASE</v>
      </c>
    </row>
    <row r="1500" spans="1:6" x14ac:dyDescent="0.25">
      <c r="A1500" s="1">
        <v>42277</v>
      </c>
      <c r="B1500" s="2">
        <v>2843.15</v>
      </c>
      <c r="C1500" s="3">
        <v>2853.1</v>
      </c>
      <c r="D1500" s="4">
        <v>2815.2</v>
      </c>
      <c r="E1500" s="5">
        <v>2826.2</v>
      </c>
      <c r="F1500" s="6" t="str">
        <f t="shared" si="23"/>
        <v>DECREASE</v>
      </c>
    </row>
    <row r="1501" spans="1:6" x14ac:dyDescent="0.25">
      <c r="A1501" s="1">
        <v>42278</v>
      </c>
      <c r="B1501" s="2">
        <v>2826.45</v>
      </c>
      <c r="C1501" s="3">
        <v>2847.3</v>
      </c>
      <c r="D1501" s="4">
        <v>2799.45</v>
      </c>
      <c r="E1501" s="5">
        <v>2822.9</v>
      </c>
      <c r="F1501" s="6" t="str">
        <f t="shared" si="23"/>
        <v>DECREASE</v>
      </c>
    </row>
    <row r="1502" spans="1:6" x14ac:dyDescent="0.25">
      <c r="A1502" s="1">
        <v>42279</v>
      </c>
      <c r="B1502" s="2">
        <v>2826.7</v>
      </c>
      <c r="C1502" s="3">
        <v>2846.65</v>
      </c>
      <c r="D1502" s="4">
        <v>2818.65</v>
      </c>
      <c r="E1502" s="5">
        <v>2835.25</v>
      </c>
      <c r="F1502" s="6" t="str">
        <f t="shared" si="23"/>
        <v>INCREASE</v>
      </c>
    </row>
    <row r="1503" spans="1:6" x14ac:dyDescent="0.25">
      <c r="A1503" s="1">
        <v>42282</v>
      </c>
      <c r="B1503" s="2">
        <v>2835.7</v>
      </c>
      <c r="C1503" s="3">
        <v>2857</v>
      </c>
      <c r="D1503" s="4">
        <v>2799.7</v>
      </c>
      <c r="E1503" s="5">
        <v>2804.85</v>
      </c>
      <c r="F1503" s="6" t="str">
        <f t="shared" si="23"/>
        <v>DECREASE</v>
      </c>
    </row>
    <row r="1504" spans="1:6" x14ac:dyDescent="0.25">
      <c r="A1504" s="1">
        <v>42283</v>
      </c>
      <c r="B1504" s="2">
        <v>2804.3</v>
      </c>
      <c r="C1504" s="3">
        <v>2804.3</v>
      </c>
      <c r="D1504" s="4">
        <v>2741.8</v>
      </c>
      <c r="E1504" s="5">
        <v>2749.6</v>
      </c>
      <c r="F1504" s="6" t="str">
        <f t="shared" si="23"/>
        <v>DECREASE</v>
      </c>
    </row>
    <row r="1505" spans="1:6" x14ac:dyDescent="0.25">
      <c r="A1505" s="1">
        <v>42284</v>
      </c>
      <c r="B1505" s="2">
        <v>2746.25</v>
      </c>
      <c r="C1505" s="3">
        <v>2812.6</v>
      </c>
      <c r="D1505" s="4">
        <v>2725.7</v>
      </c>
      <c r="E1505" s="5">
        <v>2805.9</v>
      </c>
      <c r="F1505" s="6" t="str">
        <f t="shared" si="23"/>
        <v>INCREASE</v>
      </c>
    </row>
    <row r="1506" spans="1:6" x14ac:dyDescent="0.25">
      <c r="A1506" s="1">
        <v>42285</v>
      </c>
      <c r="B1506" s="2">
        <v>2806.8</v>
      </c>
      <c r="C1506" s="3">
        <v>2824.3</v>
      </c>
      <c r="D1506" s="4">
        <v>2780</v>
      </c>
      <c r="E1506" s="5">
        <v>2794.05</v>
      </c>
      <c r="F1506" s="6" t="str">
        <f t="shared" si="23"/>
        <v>DECREASE</v>
      </c>
    </row>
    <row r="1507" spans="1:6" x14ac:dyDescent="0.25">
      <c r="A1507" s="1">
        <v>42286</v>
      </c>
      <c r="B1507" s="2">
        <v>2792.75</v>
      </c>
      <c r="C1507" s="3">
        <v>2829.4</v>
      </c>
      <c r="D1507" s="4">
        <v>2792.75</v>
      </c>
      <c r="E1507" s="5">
        <v>2821.95</v>
      </c>
      <c r="F1507" s="6" t="str">
        <f t="shared" si="23"/>
        <v>INCREASE</v>
      </c>
    </row>
    <row r="1508" spans="1:6" x14ac:dyDescent="0.25">
      <c r="A1508" s="1">
        <v>42289</v>
      </c>
      <c r="B1508" s="2">
        <v>2823.95</v>
      </c>
      <c r="C1508" s="3">
        <v>2845.55</v>
      </c>
      <c r="D1508" s="4">
        <v>2812.75</v>
      </c>
      <c r="E1508" s="5">
        <v>2836.55</v>
      </c>
      <c r="F1508" s="6" t="str">
        <f t="shared" si="23"/>
        <v>INCREASE</v>
      </c>
    </row>
    <row r="1509" spans="1:6" x14ac:dyDescent="0.25">
      <c r="A1509" s="1">
        <v>42290</v>
      </c>
      <c r="B1509" s="2">
        <v>2836.8</v>
      </c>
      <c r="C1509" s="3">
        <v>2849.45</v>
      </c>
      <c r="D1509" s="4">
        <v>2825.4</v>
      </c>
      <c r="E1509" s="5">
        <v>2835.95</v>
      </c>
      <c r="F1509" s="6" t="str">
        <f t="shared" si="23"/>
        <v>DECREASE</v>
      </c>
    </row>
    <row r="1510" spans="1:6" x14ac:dyDescent="0.25">
      <c r="A1510" s="1">
        <v>42291</v>
      </c>
      <c r="B1510" s="2">
        <v>2835.95</v>
      </c>
      <c r="C1510" s="3">
        <v>2887.2</v>
      </c>
      <c r="D1510" s="4">
        <v>2832.05</v>
      </c>
      <c r="E1510" s="5">
        <v>2883.35</v>
      </c>
      <c r="F1510" s="6" t="str">
        <f t="shared" si="23"/>
        <v>INCREASE</v>
      </c>
    </row>
    <row r="1511" spans="1:6" x14ac:dyDescent="0.25">
      <c r="A1511" s="1">
        <v>42292</v>
      </c>
      <c r="B1511" s="2">
        <v>2883</v>
      </c>
      <c r="C1511" s="3">
        <v>2909.35</v>
      </c>
      <c r="D1511" s="4">
        <v>2883</v>
      </c>
      <c r="E1511" s="5">
        <v>2904.4</v>
      </c>
      <c r="F1511" s="6" t="str">
        <f t="shared" si="23"/>
        <v>INCREASE</v>
      </c>
    </row>
    <row r="1512" spans="1:6" x14ac:dyDescent="0.25">
      <c r="A1512" s="1">
        <v>42293</v>
      </c>
      <c r="B1512" s="2">
        <v>2904.45</v>
      </c>
      <c r="C1512" s="3">
        <v>2916.2</v>
      </c>
      <c r="D1512" s="4">
        <v>2884.8</v>
      </c>
      <c r="E1512" s="5">
        <v>2899.85</v>
      </c>
      <c r="F1512" s="6" t="str">
        <f t="shared" si="23"/>
        <v>DECREASE</v>
      </c>
    </row>
    <row r="1513" spans="1:6" x14ac:dyDescent="0.25">
      <c r="A1513" s="1">
        <v>42296</v>
      </c>
      <c r="B1513" s="2">
        <v>2899.85</v>
      </c>
      <c r="C1513" s="3">
        <v>2921.7</v>
      </c>
      <c r="D1513" s="4">
        <v>2877.25</v>
      </c>
      <c r="E1513" s="5">
        <v>2914</v>
      </c>
      <c r="F1513" s="6" t="str">
        <f t="shared" si="23"/>
        <v>INCREASE</v>
      </c>
    </row>
    <row r="1514" spans="1:6" x14ac:dyDescent="0.25">
      <c r="A1514" s="1">
        <v>42297</v>
      </c>
      <c r="B1514" s="2">
        <v>2913.35</v>
      </c>
      <c r="C1514" s="3">
        <v>2927.25</v>
      </c>
      <c r="D1514" s="4">
        <v>2898.25</v>
      </c>
      <c r="E1514" s="5">
        <v>2910.1</v>
      </c>
      <c r="F1514" s="6" t="str">
        <f t="shared" si="23"/>
        <v>DECREASE</v>
      </c>
    </row>
    <row r="1515" spans="1:6" x14ac:dyDescent="0.25">
      <c r="A1515" s="1">
        <v>42298</v>
      </c>
      <c r="B1515" s="2">
        <v>2910.15</v>
      </c>
      <c r="C1515" s="3">
        <v>2913.05</v>
      </c>
      <c r="D1515" s="4">
        <v>2865.6</v>
      </c>
      <c r="E1515" s="5">
        <v>2870.8</v>
      </c>
      <c r="F1515" s="6" t="str">
        <f t="shared" si="23"/>
        <v>DECREASE</v>
      </c>
    </row>
    <row r="1516" spans="1:6" x14ac:dyDescent="0.25">
      <c r="A1516" s="1">
        <v>42299</v>
      </c>
      <c r="B1516" s="2">
        <v>2869.35</v>
      </c>
      <c r="C1516" s="3">
        <v>2869.35</v>
      </c>
      <c r="D1516" s="4">
        <v>2824</v>
      </c>
      <c r="E1516" s="5">
        <v>2850.7</v>
      </c>
      <c r="F1516" s="6" t="str">
        <f t="shared" si="23"/>
        <v>DECREASE</v>
      </c>
    </row>
    <row r="1517" spans="1:6" x14ac:dyDescent="0.25">
      <c r="A1517" s="1">
        <v>42300</v>
      </c>
      <c r="B1517" s="2">
        <v>2851.4</v>
      </c>
      <c r="C1517" s="3">
        <v>2878.35</v>
      </c>
      <c r="D1517" s="4">
        <v>2846.7</v>
      </c>
      <c r="E1517" s="5">
        <v>2850.55</v>
      </c>
      <c r="F1517" s="6" t="str">
        <f t="shared" si="23"/>
        <v>DECREASE</v>
      </c>
    </row>
    <row r="1518" spans="1:6" x14ac:dyDescent="0.25">
      <c r="A1518" s="1">
        <v>42303</v>
      </c>
      <c r="B1518" s="2">
        <v>2851.35</v>
      </c>
      <c r="C1518" s="3">
        <v>2855.7</v>
      </c>
      <c r="D1518" s="4">
        <v>2824.05</v>
      </c>
      <c r="E1518" s="5">
        <v>2833.1</v>
      </c>
      <c r="F1518" s="6" t="str">
        <f t="shared" si="23"/>
        <v>DECREASE</v>
      </c>
    </row>
    <row r="1519" spans="1:6" x14ac:dyDescent="0.25">
      <c r="A1519" s="1">
        <v>42304</v>
      </c>
      <c r="B1519" s="2">
        <v>2833.8</v>
      </c>
      <c r="C1519" s="3">
        <v>2861.25</v>
      </c>
      <c r="D1519" s="4">
        <v>2820.65</v>
      </c>
      <c r="E1519" s="5">
        <v>2829.1</v>
      </c>
      <c r="F1519" s="6" t="str">
        <f t="shared" si="23"/>
        <v>DECREASE</v>
      </c>
    </row>
    <row r="1520" spans="1:6" x14ac:dyDescent="0.25">
      <c r="A1520" s="1">
        <v>42305</v>
      </c>
      <c r="B1520" s="2">
        <v>2809.9</v>
      </c>
      <c r="C1520" s="3">
        <v>2840.1</v>
      </c>
      <c r="D1520" s="4">
        <v>2783.85</v>
      </c>
      <c r="E1520" s="5">
        <v>2809.2</v>
      </c>
      <c r="F1520" s="6" t="str">
        <f t="shared" si="23"/>
        <v>DECREASE</v>
      </c>
    </row>
    <row r="1521" spans="1:6" x14ac:dyDescent="0.25">
      <c r="A1521" s="1">
        <v>42306</v>
      </c>
      <c r="B1521" s="2">
        <v>2811.1</v>
      </c>
      <c r="C1521" s="3">
        <v>2875.95</v>
      </c>
      <c r="D1521" s="4">
        <v>2811.1</v>
      </c>
      <c r="E1521" s="5">
        <v>2870.85</v>
      </c>
      <c r="F1521" s="6" t="str">
        <f t="shared" si="23"/>
        <v>INCREASE</v>
      </c>
    </row>
    <row r="1522" spans="1:6" x14ac:dyDescent="0.25">
      <c r="A1522" s="1">
        <v>42307</v>
      </c>
      <c r="B1522" s="2">
        <v>2870.8</v>
      </c>
      <c r="C1522" s="3">
        <v>2912.8</v>
      </c>
      <c r="D1522" s="4">
        <v>2870.8</v>
      </c>
      <c r="E1522" s="5">
        <v>2900.95</v>
      </c>
      <c r="F1522" s="6" t="str">
        <f t="shared" si="23"/>
        <v>INCREASE</v>
      </c>
    </row>
    <row r="1523" spans="1:6" x14ac:dyDescent="0.25">
      <c r="A1523" s="1">
        <v>42310</v>
      </c>
      <c r="B1523" s="2">
        <v>2900.3</v>
      </c>
      <c r="C1523" s="3">
        <v>2900.3</v>
      </c>
      <c r="D1523" s="4">
        <v>2870.95</v>
      </c>
      <c r="E1523" s="5">
        <v>2884.05</v>
      </c>
      <c r="F1523" s="6" t="str">
        <f t="shared" si="23"/>
        <v>DECREASE</v>
      </c>
    </row>
    <row r="1524" spans="1:6" x14ac:dyDescent="0.25">
      <c r="A1524" s="1">
        <v>42311</v>
      </c>
      <c r="B1524" s="2">
        <v>2886.35</v>
      </c>
      <c r="C1524" s="3">
        <v>2914.25</v>
      </c>
      <c r="D1524" s="4">
        <v>2885.75</v>
      </c>
      <c r="E1524" s="5">
        <v>2908</v>
      </c>
      <c r="F1524" s="6" t="str">
        <f t="shared" si="23"/>
        <v>INCREASE</v>
      </c>
    </row>
    <row r="1525" spans="1:6" x14ac:dyDescent="0.25">
      <c r="A1525" s="1">
        <v>42312</v>
      </c>
      <c r="B1525" s="2">
        <v>2908.75</v>
      </c>
      <c r="C1525" s="3">
        <v>2949.1</v>
      </c>
      <c r="D1525" s="4">
        <v>2871.25</v>
      </c>
      <c r="E1525" s="5">
        <v>2940.35</v>
      </c>
      <c r="F1525" s="6" t="str">
        <f t="shared" si="23"/>
        <v>INCREASE</v>
      </c>
    </row>
    <row r="1526" spans="1:6" x14ac:dyDescent="0.25">
      <c r="A1526" s="1">
        <v>42313</v>
      </c>
      <c r="B1526" s="2">
        <v>2941.9</v>
      </c>
      <c r="C1526" s="3">
        <v>2989.7</v>
      </c>
      <c r="D1526" s="4">
        <v>2941.9</v>
      </c>
      <c r="E1526" s="5">
        <v>2982.75</v>
      </c>
      <c r="F1526" s="6" t="str">
        <f t="shared" si="23"/>
        <v>INCREASE</v>
      </c>
    </row>
    <row r="1527" spans="1:6" x14ac:dyDescent="0.25">
      <c r="A1527" s="1">
        <v>42314</v>
      </c>
      <c r="B1527" s="2">
        <v>2983.3</v>
      </c>
      <c r="C1527" s="3">
        <v>3002.2</v>
      </c>
      <c r="D1527" s="4">
        <v>2963.65</v>
      </c>
      <c r="E1527" s="5">
        <v>2974.5</v>
      </c>
      <c r="F1527" s="6" t="str">
        <f t="shared" si="23"/>
        <v>DECREASE</v>
      </c>
    </row>
    <row r="1528" spans="1:6" x14ac:dyDescent="0.25">
      <c r="A1528" s="1">
        <v>42317</v>
      </c>
      <c r="B1528" s="2">
        <v>2968.95</v>
      </c>
      <c r="C1528" s="3">
        <v>3005.1</v>
      </c>
      <c r="D1528" s="4">
        <v>2968.85</v>
      </c>
      <c r="E1528" s="5">
        <v>3001.1</v>
      </c>
      <c r="F1528" s="6" t="str">
        <f t="shared" si="23"/>
        <v>INCREASE</v>
      </c>
    </row>
    <row r="1529" spans="1:6" x14ac:dyDescent="0.25">
      <c r="A1529" s="1">
        <v>42318</v>
      </c>
      <c r="B1529" s="2">
        <v>3001.3</v>
      </c>
      <c r="C1529" s="3">
        <v>3011.05</v>
      </c>
      <c r="D1529" s="4">
        <v>2960.9</v>
      </c>
      <c r="E1529" s="5">
        <v>2971.55</v>
      </c>
      <c r="F1529" s="6" t="str">
        <f t="shared" si="23"/>
        <v>DECREASE</v>
      </c>
    </row>
    <row r="1530" spans="1:6" x14ac:dyDescent="0.25">
      <c r="A1530" s="1">
        <v>42319</v>
      </c>
      <c r="B1530" s="2">
        <v>2972.2</v>
      </c>
      <c r="C1530" s="3">
        <v>2997.25</v>
      </c>
      <c r="D1530" s="4">
        <v>2957.55</v>
      </c>
      <c r="E1530" s="5">
        <v>2967.45</v>
      </c>
      <c r="F1530" s="6" t="str">
        <f t="shared" si="23"/>
        <v>DECREASE</v>
      </c>
    </row>
    <row r="1531" spans="1:6" x14ac:dyDescent="0.25">
      <c r="A1531" s="1">
        <v>42320</v>
      </c>
      <c r="B1531" s="2">
        <v>2968.1</v>
      </c>
      <c r="C1531" s="3">
        <v>2973.9</v>
      </c>
      <c r="D1531" s="4">
        <v>2931.85</v>
      </c>
      <c r="E1531" s="5">
        <v>2940.6</v>
      </c>
      <c r="F1531" s="6" t="str">
        <f t="shared" si="23"/>
        <v>DECREASE</v>
      </c>
    </row>
    <row r="1532" spans="1:6" x14ac:dyDescent="0.25">
      <c r="A1532" s="1">
        <v>42321</v>
      </c>
      <c r="B1532" s="2">
        <v>2940.95</v>
      </c>
      <c r="C1532" s="3">
        <v>3009.45</v>
      </c>
      <c r="D1532" s="4">
        <v>2928.1</v>
      </c>
      <c r="E1532" s="5">
        <v>3000.45</v>
      </c>
      <c r="F1532" s="6" t="str">
        <f t="shared" si="23"/>
        <v>INCREASE</v>
      </c>
    </row>
    <row r="1533" spans="1:6" x14ac:dyDescent="0.25">
      <c r="A1533" s="1">
        <v>42324</v>
      </c>
      <c r="B1533" s="2">
        <v>3001.15</v>
      </c>
      <c r="C1533" s="3">
        <v>3025.1</v>
      </c>
      <c r="D1533" s="4">
        <v>2991.25</v>
      </c>
      <c r="E1533" s="5">
        <v>3020.1</v>
      </c>
      <c r="F1533" s="6" t="str">
        <f t="shared" si="23"/>
        <v>INCREASE</v>
      </c>
    </row>
    <row r="1534" spans="1:6" x14ac:dyDescent="0.25">
      <c r="A1534" s="1">
        <v>42325</v>
      </c>
      <c r="B1534" s="2">
        <v>3018.2</v>
      </c>
      <c r="C1534" s="3">
        <v>3021.25</v>
      </c>
      <c r="D1534" s="4">
        <v>2984.9</v>
      </c>
      <c r="E1534" s="5">
        <v>3008.95</v>
      </c>
      <c r="F1534" s="6" t="str">
        <f t="shared" si="23"/>
        <v>DECREASE</v>
      </c>
    </row>
    <row r="1535" spans="1:6" x14ac:dyDescent="0.25">
      <c r="A1535" s="1">
        <v>42326</v>
      </c>
      <c r="B1535" s="2">
        <v>3009.15</v>
      </c>
      <c r="C1535" s="3">
        <v>3031.75</v>
      </c>
      <c r="D1535" s="4">
        <v>3009.1</v>
      </c>
      <c r="E1535" s="5">
        <v>3027.55</v>
      </c>
      <c r="F1535" s="6" t="str">
        <f t="shared" si="23"/>
        <v>INCREASE</v>
      </c>
    </row>
    <row r="1536" spans="1:6" x14ac:dyDescent="0.25">
      <c r="A1536" s="1">
        <v>42327</v>
      </c>
      <c r="B1536" s="2">
        <v>3026.15</v>
      </c>
      <c r="C1536" s="3">
        <v>3042.75</v>
      </c>
      <c r="D1536" s="4">
        <v>3018.5</v>
      </c>
      <c r="E1536" s="5">
        <v>3041.15</v>
      </c>
      <c r="F1536" s="6" t="str">
        <f t="shared" si="23"/>
        <v>INCREASE</v>
      </c>
    </row>
    <row r="1537" spans="1:6" x14ac:dyDescent="0.25">
      <c r="A1537" s="1">
        <v>42328</v>
      </c>
      <c r="B1537" s="2">
        <v>3040.25</v>
      </c>
      <c r="C1537" s="3">
        <v>3051.7</v>
      </c>
      <c r="D1537" s="4">
        <v>3009.9</v>
      </c>
      <c r="E1537" s="5">
        <v>3017.55</v>
      </c>
      <c r="F1537" s="6" t="str">
        <f t="shared" si="23"/>
        <v>DECREASE</v>
      </c>
    </row>
    <row r="1538" spans="1:6" x14ac:dyDescent="0.25">
      <c r="A1538" s="1">
        <v>42331</v>
      </c>
      <c r="B1538" s="2">
        <v>3001.4</v>
      </c>
      <c r="C1538" s="3">
        <v>3048.8</v>
      </c>
      <c r="D1538" s="4">
        <v>2995.3</v>
      </c>
      <c r="E1538" s="5">
        <v>3022.2</v>
      </c>
      <c r="F1538" s="6" t="str">
        <f t="shared" si="23"/>
        <v>INCREASE</v>
      </c>
    </row>
    <row r="1539" spans="1:6" x14ac:dyDescent="0.25">
      <c r="A1539" s="1">
        <v>42332</v>
      </c>
      <c r="B1539" s="2">
        <v>3023.1</v>
      </c>
      <c r="C1539" s="3">
        <v>3036.65</v>
      </c>
      <c r="D1539" s="4">
        <v>3013.7</v>
      </c>
      <c r="E1539" s="5">
        <v>3021.6</v>
      </c>
      <c r="F1539" s="6" t="str">
        <f t="shared" ref="F1539:F1602" si="24">IF(E1539&gt;=E1538,"INCREASE","DECREASE")</f>
        <v>DECREASE</v>
      </c>
    </row>
    <row r="1540" spans="1:6" x14ac:dyDescent="0.25">
      <c r="A1540" s="1">
        <v>42333</v>
      </c>
      <c r="B1540" s="2">
        <v>3021.65</v>
      </c>
      <c r="C1540" s="3">
        <v>3038.8</v>
      </c>
      <c r="D1540" s="4">
        <v>2976.7</v>
      </c>
      <c r="E1540" s="5">
        <v>2981.5</v>
      </c>
      <c r="F1540" s="6" t="str">
        <f t="shared" si="24"/>
        <v>DECREASE</v>
      </c>
    </row>
    <row r="1541" spans="1:6" x14ac:dyDescent="0.25">
      <c r="A1541" s="1">
        <v>42334</v>
      </c>
      <c r="B1541" s="2">
        <v>2982.35</v>
      </c>
      <c r="C1541" s="3">
        <v>3010.65</v>
      </c>
      <c r="D1541" s="4">
        <v>2955.85</v>
      </c>
      <c r="E1541" s="5">
        <v>3005.85</v>
      </c>
      <c r="F1541" s="6" t="str">
        <f t="shared" si="24"/>
        <v>INCREASE</v>
      </c>
    </row>
    <row r="1542" spans="1:6" x14ac:dyDescent="0.25">
      <c r="A1542" s="1">
        <v>42335</v>
      </c>
      <c r="B1542" s="2">
        <v>3008.55</v>
      </c>
      <c r="C1542" s="3">
        <v>3042.05</v>
      </c>
      <c r="D1542" s="4">
        <v>3008.55</v>
      </c>
      <c r="E1542" s="5">
        <v>3035.5</v>
      </c>
      <c r="F1542" s="6" t="str">
        <f t="shared" si="24"/>
        <v>INCREASE</v>
      </c>
    </row>
    <row r="1543" spans="1:6" x14ac:dyDescent="0.25">
      <c r="A1543" s="1">
        <v>42338</v>
      </c>
      <c r="B1543" s="2">
        <v>3035.65</v>
      </c>
      <c r="C1543" s="3">
        <v>3055.65</v>
      </c>
      <c r="D1543" s="4">
        <v>3032.5</v>
      </c>
      <c r="E1543" s="5">
        <v>3050.8</v>
      </c>
      <c r="F1543" s="6" t="str">
        <f t="shared" si="24"/>
        <v>INCREASE</v>
      </c>
    </row>
    <row r="1544" spans="1:6" x14ac:dyDescent="0.25">
      <c r="A1544" s="1">
        <v>42339</v>
      </c>
      <c r="B1544" s="2">
        <v>3050.85</v>
      </c>
      <c r="C1544" s="3">
        <v>3078.4</v>
      </c>
      <c r="D1544" s="4">
        <v>3050.85</v>
      </c>
      <c r="E1544" s="5">
        <v>3062.1</v>
      </c>
      <c r="F1544" s="6" t="str">
        <f t="shared" si="24"/>
        <v>INCREASE</v>
      </c>
    </row>
    <row r="1545" spans="1:6" x14ac:dyDescent="0.25">
      <c r="A1545" s="1">
        <v>42340</v>
      </c>
      <c r="B1545" s="2">
        <v>3061.7</v>
      </c>
      <c r="C1545" s="3">
        <v>3072</v>
      </c>
      <c r="D1545" s="4">
        <v>3041.6</v>
      </c>
      <c r="E1545" s="5">
        <v>3050.05</v>
      </c>
      <c r="F1545" s="6" t="str">
        <f t="shared" si="24"/>
        <v>DECREASE</v>
      </c>
    </row>
    <row r="1546" spans="1:6" x14ac:dyDescent="0.25">
      <c r="A1546" s="1">
        <v>42341</v>
      </c>
      <c r="B1546" s="2">
        <v>3050.3</v>
      </c>
      <c r="C1546" s="3">
        <v>3070.35</v>
      </c>
      <c r="D1546" s="4">
        <v>3050.3</v>
      </c>
      <c r="E1546" s="5">
        <v>3067.45</v>
      </c>
      <c r="F1546" s="6" t="str">
        <f t="shared" si="24"/>
        <v>INCREASE</v>
      </c>
    </row>
    <row r="1547" spans="1:6" x14ac:dyDescent="0.25">
      <c r="A1547" s="1">
        <v>42342</v>
      </c>
      <c r="B1547" s="2">
        <v>3067.9</v>
      </c>
      <c r="C1547" s="3">
        <v>3090.3</v>
      </c>
      <c r="D1547" s="4">
        <v>3031.8</v>
      </c>
      <c r="E1547" s="5">
        <v>3074.7</v>
      </c>
      <c r="F1547" s="6" t="str">
        <f t="shared" si="24"/>
        <v>INCREASE</v>
      </c>
    </row>
    <row r="1548" spans="1:6" x14ac:dyDescent="0.25">
      <c r="A1548" s="1">
        <v>42345</v>
      </c>
      <c r="B1548" s="2">
        <v>3074.6</v>
      </c>
      <c r="C1548" s="3">
        <v>3127.25</v>
      </c>
      <c r="D1548" s="4">
        <v>3064</v>
      </c>
      <c r="E1548" s="5">
        <v>3123.1</v>
      </c>
      <c r="F1548" s="6" t="str">
        <f t="shared" si="24"/>
        <v>INCREASE</v>
      </c>
    </row>
    <row r="1549" spans="1:6" x14ac:dyDescent="0.25">
      <c r="A1549" s="1">
        <v>42346</v>
      </c>
      <c r="B1549" s="2">
        <v>3124.25</v>
      </c>
      <c r="C1549" s="3">
        <v>3170.35</v>
      </c>
      <c r="D1549" s="4">
        <v>3124.25</v>
      </c>
      <c r="E1549" s="5">
        <v>3150.7</v>
      </c>
      <c r="F1549" s="6" t="str">
        <f t="shared" si="24"/>
        <v>INCREASE</v>
      </c>
    </row>
    <row r="1550" spans="1:6" x14ac:dyDescent="0.25">
      <c r="A1550" s="1">
        <v>42347</v>
      </c>
      <c r="B1550" s="2">
        <v>3151.3</v>
      </c>
      <c r="C1550" s="3">
        <v>3167.2</v>
      </c>
      <c r="D1550" s="4">
        <v>3132.6</v>
      </c>
      <c r="E1550" s="5">
        <v>3147.35</v>
      </c>
      <c r="F1550" s="6" t="str">
        <f t="shared" si="24"/>
        <v>DECREASE</v>
      </c>
    </row>
    <row r="1551" spans="1:6" x14ac:dyDescent="0.25">
      <c r="A1551" s="1">
        <v>42348</v>
      </c>
      <c r="B1551" s="2">
        <v>3147.25</v>
      </c>
      <c r="C1551" s="3">
        <v>3194</v>
      </c>
      <c r="D1551" s="4">
        <v>3147.2</v>
      </c>
      <c r="E1551" s="5">
        <v>3190.4</v>
      </c>
      <c r="F1551" s="6" t="str">
        <f t="shared" si="24"/>
        <v>INCREASE</v>
      </c>
    </row>
    <row r="1552" spans="1:6" x14ac:dyDescent="0.25">
      <c r="A1552" s="1">
        <v>42349</v>
      </c>
      <c r="B1552" s="2">
        <v>3190.45</v>
      </c>
      <c r="C1552" s="3">
        <v>3192.95</v>
      </c>
      <c r="D1552" s="4">
        <v>3166.75</v>
      </c>
      <c r="E1552" s="5">
        <v>3182.8</v>
      </c>
      <c r="F1552" s="6" t="str">
        <f t="shared" si="24"/>
        <v>DECREASE</v>
      </c>
    </row>
    <row r="1553" spans="1:6" x14ac:dyDescent="0.25">
      <c r="A1553" s="1">
        <v>42352</v>
      </c>
      <c r="B1553" s="2">
        <v>3183.45</v>
      </c>
      <c r="C1553" s="3">
        <v>3187.5</v>
      </c>
      <c r="D1553" s="4">
        <v>3107.9</v>
      </c>
      <c r="E1553" s="5">
        <v>3116.7</v>
      </c>
      <c r="F1553" s="6" t="str">
        <f t="shared" si="24"/>
        <v>DECREASE</v>
      </c>
    </row>
    <row r="1554" spans="1:6" x14ac:dyDescent="0.25">
      <c r="A1554" s="1">
        <v>42353</v>
      </c>
      <c r="B1554" s="2">
        <v>3116.75</v>
      </c>
      <c r="C1554" s="3">
        <v>3132.65</v>
      </c>
      <c r="D1554" s="4">
        <v>3069.85</v>
      </c>
      <c r="E1554" s="5">
        <v>3129.1</v>
      </c>
      <c r="F1554" s="6" t="str">
        <f t="shared" si="24"/>
        <v>INCREASE</v>
      </c>
    </row>
    <row r="1555" spans="1:6" x14ac:dyDescent="0.25">
      <c r="A1555" s="1">
        <v>42354</v>
      </c>
      <c r="B1555" s="2">
        <v>3129.05</v>
      </c>
      <c r="C1555" s="3">
        <v>3189.35</v>
      </c>
      <c r="D1555" s="4">
        <v>3128.6</v>
      </c>
      <c r="E1555" s="5">
        <v>3183.9</v>
      </c>
      <c r="F1555" s="6" t="str">
        <f t="shared" si="24"/>
        <v>INCREASE</v>
      </c>
    </row>
    <row r="1556" spans="1:6" x14ac:dyDescent="0.25">
      <c r="A1556" s="1">
        <v>42355</v>
      </c>
      <c r="B1556" s="2">
        <v>3184.1</v>
      </c>
      <c r="C1556" s="3">
        <v>3221.3</v>
      </c>
      <c r="D1556" s="4">
        <v>3174.05</v>
      </c>
      <c r="E1556" s="5">
        <v>3202.65</v>
      </c>
      <c r="F1556" s="6" t="str">
        <f t="shared" si="24"/>
        <v>INCREASE</v>
      </c>
    </row>
    <row r="1557" spans="1:6" x14ac:dyDescent="0.25">
      <c r="A1557" s="1">
        <v>42356</v>
      </c>
      <c r="B1557" s="2">
        <v>3197.2</v>
      </c>
      <c r="C1557" s="3">
        <v>3223.45</v>
      </c>
      <c r="D1557" s="4">
        <v>3184.05</v>
      </c>
      <c r="E1557" s="5">
        <v>3195.35</v>
      </c>
      <c r="F1557" s="6" t="str">
        <f t="shared" si="24"/>
        <v>DECREASE</v>
      </c>
    </row>
    <row r="1558" spans="1:6" x14ac:dyDescent="0.25">
      <c r="A1558" s="1">
        <v>42359</v>
      </c>
      <c r="B1558" s="2">
        <v>3197.3</v>
      </c>
      <c r="C1558" s="3">
        <v>3230.4</v>
      </c>
      <c r="D1558" s="4">
        <v>3196.95</v>
      </c>
      <c r="E1558" s="5">
        <v>3226.6</v>
      </c>
      <c r="F1558" s="6" t="str">
        <f t="shared" si="24"/>
        <v>INCREASE</v>
      </c>
    </row>
    <row r="1559" spans="1:6" x14ac:dyDescent="0.25">
      <c r="A1559" s="1">
        <v>42360</v>
      </c>
      <c r="B1559" s="2">
        <v>3226.9</v>
      </c>
      <c r="C1559" s="3">
        <v>3258.3</v>
      </c>
      <c r="D1559" s="4">
        <v>3226.9</v>
      </c>
      <c r="E1559" s="5">
        <v>3234.05</v>
      </c>
      <c r="F1559" s="6" t="str">
        <f t="shared" si="24"/>
        <v>INCREASE</v>
      </c>
    </row>
    <row r="1560" spans="1:6" x14ac:dyDescent="0.25">
      <c r="A1560" s="1">
        <v>42361</v>
      </c>
      <c r="B1560" s="2">
        <v>3234.2</v>
      </c>
      <c r="C1560" s="3">
        <v>3268.25</v>
      </c>
      <c r="D1560" s="4">
        <v>3234.2</v>
      </c>
      <c r="E1560" s="5">
        <v>3265.65</v>
      </c>
      <c r="F1560" s="6" t="str">
        <f t="shared" si="24"/>
        <v>INCREASE</v>
      </c>
    </row>
    <row r="1561" spans="1:6" x14ac:dyDescent="0.25">
      <c r="A1561" s="1">
        <v>42362</v>
      </c>
      <c r="B1561" s="2">
        <v>3264.65</v>
      </c>
      <c r="C1561" s="3">
        <v>3292.15</v>
      </c>
      <c r="D1561" s="4">
        <v>3247.25</v>
      </c>
      <c r="E1561" s="5">
        <v>3262.3</v>
      </c>
      <c r="F1561" s="6" t="str">
        <f t="shared" si="24"/>
        <v>DECREASE</v>
      </c>
    </row>
    <row r="1562" spans="1:6" x14ac:dyDescent="0.25">
      <c r="A1562" s="1">
        <v>42363</v>
      </c>
      <c r="B1562" s="2">
        <v>3263.35</v>
      </c>
      <c r="C1562" s="3">
        <v>3267.95</v>
      </c>
      <c r="D1562" s="4">
        <v>3221.95</v>
      </c>
      <c r="E1562" s="5">
        <v>3240.15</v>
      </c>
      <c r="F1562" s="6" t="str">
        <f t="shared" si="24"/>
        <v>DECREASE</v>
      </c>
    </row>
    <row r="1563" spans="1:6" x14ac:dyDescent="0.25">
      <c r="A1563" s="1">
        <v>42366</v>
      </c>
      <c r="B1563" s="2">
        <v>3240.85</v>
      </c>
      <c r="C1563" s="3">
        <v>3265.6</v>
      </c>
      <c r="D1563" s="4">
        <v>3225.2</v>
      </c>
      <c r="E1563" s="5">
        <v>3247.15</v>
      </c>
      <c r="F1563" s="6" t="str">
        <f t="shared" si="24"/>
        <v>INCREASE</v>
      </c>
    </row>
    <row r="1564" spans="1:6" x14ac:dyDescent="0.25">
      <c r="A1564" s="1">
        <v>42367</v>
      </c>
      <c r="B1564" s="2">
        <v>3247.15</v>
      </c>
      <c r="C1564" s="3">
        <v>3286.2</v>
      </c>
      <c r="D1564" s="4">
        <v>3242.6</v>
      </c>
      <c r="E1564" s="5">
        <v>3279.8</v>
      </c>
      <c r="F1564" s="6" t="str">
        <f t="shared" si="24"/>
        <v>INCREASE</v>
      </c>
    </row>
    <row r="1565" spans="1:6" x14ac:dyDescent="0.25">
      <c r="A1565" s="1">
        <v>42368</v>
      </c>
      <c r="B1565" s="2">
        <v>3283.4</v>
      </c>
      <c r="C1565" s="3">
        <v>3327.05</v>
      </c>
      <c r="D1565" s="4">
        <v>3280.8</v>
      </c>
      <c r="E1565" s="5">
        <v>3321.65</v>
      </c>
      <c r="F1565" s="6" t="str">
        <f t="shared" si="24"/>
        <v>INCREASE</v>
      </c>
    </row>
    <row r="1566" spans="1:6" x14ac:dyDescent="0.25">
      <c r="A1566" s="1">
        <v>42369</v>
      </c>
      <c r="B1566" s="2">
        <v>3321.45</v>
      </c>
      <c r="C1566" s="3">
        <v>3344.5</v>
      </c>
      <c r="D1566" s="4">
        <v>3311.85</v>
      </c>
      <c r="E1566" s="5">
        <v>3325</v>
      </c>
      <c r="F1566" s="6" t="str">
        <f t="shared" si="24"/>
        <v>INCREASE</v>
      </c>
    </row>
    <row r="1567" spans="1:6" x14ac:dyDescent="0.25">
      <c r="A1567" s="1">
        <v>42370</v>
      </c>
      <c r="B1567" s="2">
        <v>3324.85</v>
      </c>
      <c r="C1567" s="3">
        <v>3359.8</v>
      </c>
      <c r="D1567" s="4">
        <v>3324.8</v>
      </c>
      <c r="E1567" s="5">
        <v>3354.2</v>
      </c>
      <c r="F1567" s="6" t="str">
        <f t="shared" si="24"/>
        <v>INCREASE</v>
      </c>
    </row>
    <row r="1568" spans="1:6" x14ac:dyDescent="0.25">
      <c r="A1568" s="1">
        <v>42373</v>
      </c>
      <c r="B1568" s="2">
        <v>3354.25</v>
      </c>
      <c r="C1568" s="3">
        <v>3433.85</v>
      </c>
      <c r="D1568" s="4">
        <v>3354.25</v>
      </c>
      <c r="E1568" s="5">
        <v>3418.95</v>
      </c>
      <c r="F1568" s="6" t="str">
        <f t="shared" si="24"/>
        <v>INCREASE</v>
      </c>
    </row>
    <row r="1569" spans="1:6" x14ac:dyDescent="0.25">
      <c r="A1569" s="1">
        <v>42374</v>
      </c>
      <c r="B1569" s="2">
        <v>3420.55</v>
      </c>
      <c r="C1569" s="3">
        <v>3425.45</v>
      </c>
      <c r="D1569" s="4">
        <v>3381.9</v>
      </c>
      <c r="E1569" s="5">
        <v>3402.55</v>
      </c>
      <c r="F1569" s="6" t="str">
        <f t="shared" si="24"/>
        <v>DECREASE</v>
      </c>
    </row>
    <row r="1570" spans="1:6" x14ac:dyDescent="0.25">
      <c r="A1570" s="1">
        <v>42375</v>
      </c>
      <c r="B1570" s="2">
        <v>3403.15</v>
      </c>
      <c r="C1570" s="3">
        <v>3478.25</v>
      </c>
      <c r="D1570" s="4">
        <v>3402.45</v>
      </c>
      <c r="E1570" s="5">
        <v>3473.3</v>
      </c>
      <c r="F1570" s="6" t="str">
        <f t="shared" si="24"/>
        <v>INCREASE</v>
      </c>
    </row>
    <row r="1571" spans="1:6" x14ac:dyDescent="0.25">
      <c r="A1571" s="1">
        <v>42376</v>
      </c>
      <c r="B1571" s="2">
        <v>3473.1</v>
      </c>
      <c r="C1571" s="3">
        <v>3508.25</v>
      </c>
      <c r="D1571" s="4">
        <v>3463.85</v>
      </c>
      <c r="E1571" s="5">
        <v>3483.15</v>
      </c>
      <c r="F1571" s="6" t="str">
        <f t="shared" si="24"/>
        <v>INCREASE</v>
      </c>
    </row>
    <row r="1572" spans="1:6" x14ac:dyDescent="0.25">
      <c r="A1572" s="1">
        <v>42377</v>
      </c>
      <c r="B1572" s="2">
        <v>3483.15</v>
      </c>
      <c r="C1572" s="3">
        <v>3513.95</v>
      </c>
      <c r="D1572" s="4">
        <v>3483.15</v>
      </c>
      <c r="E1572" s="5">
        <v>3510.9</v>
      </c>
      <c r="F1572" s="6" t="str">
        <f t="shared" si="24"/>
        <v>INCREASE</v>
      </c>
    </row>
    <row r="1573" spans="1:6" x14ac:dyDescent="0.25">
      <c r="A1573" s="1">
        <v>42380</v>
      </c>
      <c r="B1573" s="2">
        <v>3525.6</v>
      </c>
      <c r="C1573" s="3">
        <v>3555.5</v>
      </c>
      <c r="D1573" s="4">
        <v>3445.9</v>
      </c>
      <c r="E1573" s="5">
        <v>3454.8</v>
      </c>
      <c r="F1573" s="6" t="str">
        <f t="shared" si="24"/>
        <v>DECREASE</v>
      </c>
    </row>
    <row r="1574" spans="1:6" x14ac:dyDescent="0.25">
      <c r="A1574" s="1">
        <v>42381</v>
      </c>
      <c r="B1574" s="2">
        <v>3455</v>
      </c>
      <c r="C1574" s="3">
        <v>3489.05</v>
      </c>
      <c r="D1574" s="4">
        <v>3430.4</v>
      </c>
      <c r="E1574" s="5">
        <v>3478.45</v>
      </c>
      <c r="F1574" s="6" t="str">
        <f t="shared" si="24"/>
        <v>INCREASE</v>
      </c>
    </row>
    <row r="1575" spans="1:6" x14ac:dyDescent="0.25">
      <c r="A1575" s="1">
        <v>42382</v>
      </c>
      <c r="B1575" s="2">
        <v>3479.1</v>
      </c>
      <c r="C1575" s="3">
        <v>3484.65</v>
      </c>
      <c r="D1575" s="4">
        <v>3366.75</v>
      </c>
      <c r="E1575" s="5">
        <v>3380</v>
      </c>
      <c r="F1575" s="6" t="str">
        <f t="shared" si="24"/>
        <v>DECREASE</v>
      </c>
    </row>
    <row r="1576" spans="1:6" x14ac:dyDescent="0.25">
      <c r="A1576" s="1">
        <v>42383</v>
      </c>
      <c r="B1576" s="2">
        <v>3380.4</v>
      </c>
      <c r="C1576" s="3">
        <v>3391.05</v>
      </c>
      <c r="D1576" s="4">
        <v>3290.35</v>
      </c>
      <c r="E1576" s="5">
        <v>3345.5</v>
      </c>
      <c r="F1576" s="6" t="str">
        <f t="shared" si="24"/>
        <v>DECREASE</v>
      </c>
    </row>
    <row r="1577" spans="1:6" x14ac:dyDescent="0.25">
      <c r="A1577" s="1">
        <v>42384</v>
      </c>
      <c r="B1577" s="2">
        <v>3342.15</v>
      </c>
      <c r="C1577" s="3">
        <v>3433.65</v>
      </c>
      <c r="D1577" s="4">
        <v>3342.15</v>
      </c>
      <c r="E1577" s="5">
        <v>3425.15</v>
      </c>
      <c r="F1577" s="6" t="str">
        <f t="shared" si="24"/>
        <v>INCREASE</v>
      </c>
    </row>
    <row r="1578" spans="1:6" x14ac:dyDescent="0.25">
      <c r="A1578" s="1">
        <v>42387</v>
      </c>
      <c r="B1578" s="2">
        <v>3429</v>
      </c>
      <c r="C1578" s="3">
        <v>3521.95</v>
      </c>
      <c r="D1578" s="4">
        <v>3429</v>
      </c>
      <c r="E1578" s="5">
        <v>3518.1</v>
      </c>
      <c r="F1578" s="6" t="str">
        <f t="shared" si="24"/>
        <v>INCREASE</v>
      </c>
    </row>
    <row r="1579" spans="1:6" x14ac:dyDescent="0.25">
      <c r="A1579" s="1">
        <v>42388</v>
      </c>
      <c r="B1579" s="2">
        <v>3523.65</v>
      </c>
      <c r="C1579" s="3">
        <v>3570.5</v>
      </c>
      <c r="D1579" s="4">
        <v>3502.75</v>
      </c>
      <c r="E1579" s="5">
        <v>3535.85</v>
      </c>
      <c r="F1579" s="6" t="str">
        <f t="shared" si="24"/>
        <v>INCREASE</v>
      </c>
    </row>
    <row r="1580" spans="1:6" x14ac:dyDescent="0.25">
      <c r="A1580" s="1">
        <v>42389</v>
      </c>
      <c r="B1580" s="2">
        <v>3539.8</v>
      </c>
      <c r="C1580" s="3">
        <v>3578.35</v>
      </c>
      <c r="D1580" s="4">
        <v>3527.25</v>
      </c>
      <c r="E1580" s="5">
        <v>3573.5</v>
      </c>
      <c r="F1580" s="6" t="str">
        <f t="shared" si="24"/>
        <v>INCREASE</v>
      </c>
    </row>
    <row r="1581" spans="1:6" x14ac:dyDescent="0.25">
      <c r="A1581" s="1">
        <v>42390</v>
      </c>
      <c r="B1581" s="2">
        <v>3576.75</v>
      </c>
      <c r="C1581" s="3">
        <v>3592.75</v>
      </c>
      <c r="D1581" s="4">
        <v>3517.1</v>
      </c>
      <c r="E1581" s="5">
        <v>3573.05</v>
      </c>
      <c r="F1581" s="6" t="str">
        <f t="shared" si="24"/>
        <v>DECREASE</v>
      </c>
    </row>
    <row r="1582" spans="1:6" x14ac:dyDescent="0.25">
      <c r="A1582" s="1">
        <v>42391</v>
      </c>
      <c r="B1582" s="2">
        <v>3572.8</v>
      </c>
      <c r="C1582" s="3">
        <v>3585.35</v>
      </c>
      <c r="D1582" s="4">
        <v>3536.3</v>
      </c>
      <c r="E1582" s="5">
        <v>3548.9</v>
      </c>
      <c r="F1582" s="6" t="str">
        <f t="shared" si="24"/>
        <v>DECREASE</v>
      </c>
    </row>
    <row r="1583" spans="1:6" x14ac:dyDescent="0.25">
      <c r="A1583" s="1">
        <v>42394</v>
      </c>
      <c r="B1583" s="2">
        <v>3548.8</v>
      </c>
      <c r="C1583" s="3">
        <v>3552.65</v>
      </c>
      <c r="D1583" s="4">
        <v>3433.55</v>
      </c>
      <c r="E1583" s="5">
        <v>3462.65</v>
      </c>
      <c r="F1583" s="6" t="str">
        <f t="shared" si="24"/>
        <v>DECREASE</v>
      </c>
    </row>
    <row r="1584" spans="1:6" x14ac:dyDescent="0.25">
      <c r="A1584" s="1">
        <v>42395</v>
      </c>
      <c r="B1584" s="2">
        <v>3462.65</v>
      </c>
      <c r="C1584" s="3">
        <v>3562.3</v>
      </c>
      <c r="D1584" s="4">
        <v>3454.1</v>
      </c>
      <c r="E1584" s="5">
        <v>3555.75</v>
      </c>
      <c r="F1584" s="6" t="str">
        <f t="shared" si="24"/>
        <v>INCREASE</v>
      </c>
    </row>
    <row r="1585" spans="1:6" x14ac:dyDescent="0.25">
      <c r="A1585" s="1">
        <v>42396</v>
      </c>
      <c r="B1585" s="2">
        <v>3554.7</v>
      </c>
      <c r="C1585" s="3">
        <v>3598.95</v>
      </c>
      <c r="D1585" s="4">
        <v>3492.75</v>
      </c>
      <c r="E1585" s="5">
        <v>3508.1</v>
      </c>
      <c r="F1585" s="6" t="str">
        <f t="shared" si="24"/>
        <v>DECREASE</v>
      </c>
    </row>
    <row r="1586" spans="1:6" x14ac:dyDescent="0.25">
      <c r="A1586" s="1">
        <v>42397</v>
      </c>
      <c r="B1586" s="2">
        <v>3507.45</v>
      </c>
      <c r="C1586" s="3">
        <v>3517.65</v>
      </c>
      <c r="D1586" s="4">
        <v>3342.85</v>
      </c>
      <c r="E1586" s="5">
        <v>3508.35</v>
      </c>
      <c r="F1586" s="6" t="str">
        <f t="shared" si="24"/>
        <v>INCREASE</v>
      </c>
    </row>
    <row r="1587" spans="1:6" x14ac:dyDescent="0.25">
      <c r="A1587" s="1">
        <v>42398</v>
      </c>
      <c r="B1587" s="2">
        <v>3508.35</v>
      </c>
      <c r="C1587" s="3">
        <v>3565.75</v>
      </c>
      <c r="D1587" s="4">
        <v>3508.35</v>
      </c>
      <c r="E1587" s="5">
        <v>3557.6</v>
      </c>
      <c r="F1587" s="6" t="str">
        <f t="shared" si="24"/>
        <v>INCREASE</v>
      </c>
    </row>
    <row r="1588" spans="1:6" x14ac:dyDescent="0.25">
      <c r="A1588" s="1">
        <v>42401</v>
      </c>
      <c r="B1588" s="2">
        <v>3557.55</v>
      </c>
      <c r="C1588" s="3">
        <v>3622.05</v>
      </c>
      <c r="D1588" s="4">
        <v>3556.9</v>
      </c>
      <c r="E1588" s="5">
        <v>3605.45</v>
      </c>
      <c r="F1588" s="6" t="str">
        <f t="shared" si="24"/>
        <v>INCREASE</v>
      </c>
    </row>
    <row r="1589" spans="1:6" x14ac:dyDescent="0.25">
      <c r="A1589" s="1">
        <v>42402</v>
      </c>
      <c r="B1589" s="2">
        <v>3604.4</v>
      </c>
      <c r="C1589" s="3">
        <v>3640.8</v>
      </c>
      <c r="D1589" s="4">
        <v>3581.4</v>
      </c>
      <c r="E1589" s="5">
        <v>3634.25</v>
      </c>
      <c r="F1589" s="6" t="str">
        <f t="shared" si="24"/>
        <v>INCREASE</v>
      </c>
    </row>
    <row r="1590" spans="1:6" x14ac:dyDescent="0.25">
      <c r="A1590" s="1">
        <v>42403</v>
      </c>
      <c r="B1590" s="2">
        <v>3630.65</v>
      </c>
      <c r="C1590" s="3">
        <v>3674.5</v>
      </c>
      <c r="D1590" s="4">
        <v>3621.55</v>
      </c>
      <c r="E1590" s="5">
        <v>3648.4</v>
      </c>
      <c r="F1590" s="6" t="str">
        <f t="shared" si="24"/>
        <v>INCREASE</v>
      </c>
    </row>
    <row r="1591" spans="1:6" x14ac:dyDescent="0.25">
      <c r="A1591" s="1">
        <v>42404</v>
      </c>
      <c r="B1591" s="2">
        <v>3649.45</v>
      </c>
      <c r="C1591" s="3">
        <v>3676.55</v>
      </c>
      <c r="D1591" s="4">
        <v>3639.55</v>
      </c>
      <c r="E1591" s="5">
        <v>3663.95</v>
      </c>
      <c r="F1591" s="6" t="str">
        <f t="shared" si="24"/>
        <v>INCREASE</v>
      </c>
    </row>
    <row r="1592" spans="1:6" x14ac:dyDescent="0.25">
      <c r="A1592" s="1">
        <v>42405</v>
      </c>
      <c r="B1592" s="2">
        <v>3668.65</v>
      </c>
      <c r="C1592" s="3">
        <v>3708.55</v>
      </c>
      <c r="D1592" s="4">
        <v>3668.65</v>
      </c>
      <c r="E1592" s="5">
        <v>3693.15</v>
      </c>
      <c r="F1592" s="6" t="str">
        <f t="shared" si="24"/>
        <v>INCREASE</v>
      </c>
    </row>
    <row r="1593" spans="1:6" x14ac:dyDescent="0.25">
      <c r="A1593" s="1">
        <v>42408</v>
      </c>
      <c r="B1593" s="2">
        <v>3694.65</v>
      </c>
      <c r="C1593" s="3">
        <v>3725.4</v>
      </c>
      <c r="D1593" s="4">
        <v>3655.65</v>
      </c>
      <c r="E1593" s="5">
        <v>3720.55</v>
      </c>
      <c r="F1593" s="6" t="str">
        <f t="shared" si="24"/>
        <v>INCREASE</v>
      </c>
    </row>
    <row r="1594" spans="1:6" x14ac:dyDescent="0.25">
      <c r="A1594" s="1">
        <v>42409</v>
      </c>
      <c r="B1594" s="2">
        <v>3720.75</v>
      </c>
      <c r="C1594" s="3">
        <v>3758.05</v>
      </c>
      <c r="D1594" s="4">
        <v>3717.25</v>
      </c>
      <c r="E1594" s="5">
        <v>3754.25</v>
      </c>
      <c r="F1594" s="6" t="str">
        <f t="shared" si="24"/>
        <v>INCREASE</v>
      </c>
    </row>
    <row r="1595" spans="1:6" x14ac:dyDescent="0.25">
      <c r="A1595" s="1">
        <v>42410</v>
      </c>
      <c r="B1595" s="2">
        <v>3755.8</v>
      </c>
      <c r="C1595" s="3">
        <v>3774.15</v>
      </c>
      <c r="D1595" s="4">
        <v>3687.9</v>
      </c>
      <c r="E1595" s="5">
        <v>3701.05</v>
      </c>
      <c r="F1595" s="6" t="str">
        <f t="shared" si="24"/>
        <v>DECREASE</v>
      </c>
    </row>
    <row r="1596" spans="1:6" x14ac:dyDescent="0.25">
      <c r="A1596" s="1">
        <v>42411</v>
      </c>
      <c r="B1596" s="2">
        <v>3704.15</v>
      </c>
      <c r="C1596" s="3">
        <v>3704.15</v>
      </c>
      <c r="D1596" s="4">
        <v>3633.85</v>
      </c>
      <c r="E1596" s="5">
        <v>3650.05</v>
      </c>
      <c r="F1596" s="6" t="str">
        <f t="shared" si="24"/>
        <v>DECREASE</v>
      </c>
    </row>
    <row r="1597" spans="1:6" x14ac:dyDescent="0.25">
      <c r="A1597" s="1">
        <v>42412</v>
      </c>
      <c r="B1597" s="2">
        <v>3651</v>
      </c>
      <c r="C1597" s="3">
        <v>3653</v>
      </c>
      <c r="D1597" s="4">
        <v>3482.85</v>
      </c>
      <c r="E1597" s="5">
        <v>3502.95</v>
      </c>
      <c r="F1597" s="6" t="str">
        <f t="shared" si="24"/>
        <v>DECREASE</v>
      </c>
    </row>
    <row r="1598" spans="1:6" x14ac:dyDescent="0.25">
      <c r="A1598" s="1">
        <v>42415</v>
      </c>
      <c r="B1598" s="2">
        <v>3502.95</v>
      </c>
      <c r="C1598" s="3">
        <v>3543.5</v>
      </c>
      <c r="D1598" s="4">
        <v>3382.4</v>
      </c>
      <c r="E1598" s="5">
        <v>3523.3</v>
      </c>
      <c r="F1598" s="6" t="str">
        <f t="shared" si="24"/>
        <v>INCREASE</v>
      </c>
    </row>
    <row r="1599" spans="1:6" x14ac:dyDescent="0.25">
      <c r="A1599" s="1">
        <v>42416</v>
      </c>
      <c r="B1599" s="2">
        <v>3525.05</v>
      </c>
      <c r="C1599" s="3">
        <v>3641.85</v>
      </c>
      <c r="D1599" s="4">
        <v>3525.05</v>
      </c>
      <c r="E1599" s="5">
        <v>3635.1</v>
      </c>
      <c r="F1599" s="6" t="str">
        <f t="shared" si="24"/>
        <v>INCREASE</v>
      </c>
    </row>
    <row r="1600" spans="1:6" x14ac:dyDescent="0.25">
      <c r="A1600" s="1">
        <v>42417</v>
      </c>
      <c r="B1600" s="2">
        <v>3636.45</v>
      </c>
      <c r="C1600" s="3">
        <v>3636.45</v>
      </c>
      <c r="D1600" s="4">
        <v>3365.9</v>
      </c>
      <c r="E1600" s="5">
        <v>3388.9</v>
      </c>
      <c r="F1600" s="6" t="str">
        <f t="shared" si="24"/>
        <v>DECREASE</v>
      </c>
    </row>
    <row r="1601" spans="1:6" x14ac:dyDescent="0.25">
      <c r="A1601" s="1">
        <v>42418</v>
      </c>
      <c r="B1601" s="2">
        <v>3391.85</v>
      </c>
      <c r="C1601" s="3">
        <v>3493.05</v>
      </c>
      <c r="D1601" s="4">
        <v>3205.25</v>
      </c>
      <c r="E1601" s="5">
        <v>3246.9</v>
      </c>
      <c r="F1601" s="6" t="str">
        <f t="shared" si="24"/>
        <v>DECREASE</v>
      </c>
    </row>
    <row r="1602" spans="1:6" x14ac:dyDescent="0.25">
      <c r="A1602" s="1">
        <v>42419</v>
      </c>
      <c r="B1602" s="2">
        <v>3254.3</v>
      </c>
      <c r="C1602" s="3">
        <v>3313.9</v>
      </c>
      <c r="D1602" s="4">
        <v>2896.4</v>
      </c>
      <c r="E1602" s="5">
        <v>3081.35</v>
      </c>
      <c r="F1602" s="6" t="str">
        <f t="shared" si="24"/>
        <v>DECREASE</v>
      </c>
    </row>
    <row r="1603" spans="1:6" x14ac:dyDescent="0.25">
      <c r="A1603" s="1">
        <v>42422</v>
      </c>
      <c r="B1603" s="2">
        <v>3068.6</v>
      </c>
      <c r="C1603" s="3">
        <v>3221.05</v>
      </c>
      <c r="D1603" s="4">
        <v>2997.35</v>
      </c>
      <c r="E1603" s="5">
        <v>3199.35</v>
      </c>
      <c r="F1603" s="6" t="str">
        <f t="shared" ref="F1603:F1666" si="25">IF(E1603&gt;=E1602,"INCREASE","DECREASE")</f>
        <v>INCREASE</v>
      </c>
    </row>
    <row r="1604" spans="1:6" x14ac:dyDescent="0.25">
      <c r="A1604" s="1">
        <v>42423</v>
      </c>
      <c r="B1604" s="2">
        <v>3203.5</v>
      </c>
      <c r="C1604" s="3">
        <v>3249.75</v>
      </c>
      <c r="D1604" s="4">
        <v>3091.6</v>
      </c>
      <c r="E1604" s="5">
        <v>3115.55</v>
      </c>
      <c r="F1604" s="6" t="str">
        <f t="shared" si="25"/>
        <v>DECREASE</v>
      </c>
    </row>
    <row r="1605" spans="1:6" x14ac:dyDescent="0.25">
      <c r="A1605" s="1">
        <v>42424</v>
      </c>
      <c r="B1605" s="2">
        <v>3114.7</v>
      </c>
      <c r="C1605" s="3">
        <v>3198.35</v>
      </c>
      <c r="D1605" s="4">
        <v>3012.95</v>
      </c>
      <c r="E1605" s="5">
        <v>3177.7</v>
      </c>
      <c r="F1605" s="6" t="str">
        <f t="shared" si="25"/>
        <v>INCREASE</v>
      </c>
    </row>
    <row r="1606" spans="1:6" x14ac:dyDescent="0.25">
      <c r="A1606" s="1">
        <v>42425</v>
      </c>
      <c r="B1606" s="2">
        <v>3177.7</v>
      </c>
      <c r="C1606" s="3">
        <v>3277.95</v>
      </c>
      <c r="D1606" s="4">
        <v>3177.7</v>
      </c>
      <c r="E1606" s="5">
        <v>3209.6</v>
      </c>
      <c r="F1606" s="6" t="str">
        <f t="shared" si="25"/>
        <v>INCREASE</v>
      </c>
    </row>
    <row r="1607" spans="1:6" x14ac:dyDescent="0.25">
      <c r="A1607" s="1">
        <v>42426</v>
      </c>
      <c r="B1607" s="2">
        <v>3207.25</v>
      </c>
      <c r="C1607" s="3">
        <v>3255.25</v>
      </c>
      <c r="D1607" s="4">
        <v>3193.15</v>
      </c>
      <c r="E1607" s="5">
        <v>3214.9</v>
      </c>
      <c r="F1607" s="6" t="str">
        <f t="shared" si="25"/>
        <v>INCREASE</v>
      </c>
    </row>
    <row r="1608" spans="1:6" x14ac:dyDescent="0.25">
      <c r="A1608" s="1">
        <v>42429</v>
      </c>
      <c r="B1608" s="2">
        <v>3215.5</v>
      </c>
      <c r="C1608" s="3">
        <v>3252.1</v>
      </c>
      <c r="D1608" s="4">
        <v>3167.05</v>
      </c>
      <c r="E1608" s="5">
        <v>3185.3</v>
      </c>
      <c r="F1608" s="6" t="str">
        <f t="shared" si="25"/>
        <v>DECREASE</v>
      </c>
    </row>
    <row r="1609" spans="1:6" x14ac:dyDescent="0.25">
      <c r="A1609" s="1">
        <v>42430</v>
      </c>
      <c r="B1609" s="2">
        <v>3181.95</v>
      </c>
      <c r="C1609" s="3">
        <v>3181.95</v>
      </c>
      <c r="D1609" s="4">
        <v>2972.9</v>
      </c>
      <c r="E1609" s="5">
        <v>3071.05</v>
      </c>
      <c r="F1609" s="6" t="str">
        <f t="shared" si="25"/>
        <v>DECREASE</v>
      </c>
    </row>
    <row r="1610" spans="1:6" x14ac:dyDescent="0.25">
      <c r="A1610" s="1">
        <v>42431</v>
      </c>
      <c r="B1610" s="2">
        <v>3072.55</v>
      </c>
      <c r="C1610" s="3">
        <v>3130</v>
      </c>
      <c r="D1610" s="4">
        <v>2936.6</v>
      </c>
      <c r="E1610" s="5">
        <v>2962.25</v>
      </c>
      <c r="F1610" s="6" t="str">
        <f t="shared" si="25"/>
        <v>DECREASE</v>
      </c>
    </row>
    <row r="1611" spans="1:6" x14ac:dyDescent="0.25">
      <c r="A1611" s="1">
        <v>42432</v>
      </c>
      <c r="B1611" s="2">
        <v>2961.5</v>
      </c>
      <c r="C1611" s="3">
        <v>3099.35</v>
      </c>
      <c r="D1611" s="4">
        <v>2940.2</v>
      </c>
      <c r="E1611" s="5">
        <v>3091.35</v>
      </c>
      <c r="F1611" s="6" t="str">
        <f t="shared" si="25"/>
        <v>INCREASE</v>
      </c>
    </row>
    <row r="1612" spans="1:6" x14ac:dyDescent="0.25">
      <c r="A1612" s="1">
        <v>42433</v>
      </c>
      <c r="B1612" s="2">
        <v>3092.6</v>
      </c>
      <c r="C1612" s="3">
        <v>3125.4</v>
      </c>
      <c r="D1612" s="4">
        <v>3006.4</v>
      </c>
      <c r="E1612" s="5">
        <v>3016.65</v>
      </c>
      <c r="F1612" s="6" t="str">
        <f t="shared" si="25"/>
        <v>DECREASE</v>
      </c>
    </row>
    <row r="1613" spans="1:6" x14ac:dyDescent="0.25">
      <c r="A1613" s="1">
        <v>42436</v>
      </c>
      <c r="B1613" s="2">
        <v>3015.05</v>
      </c>
      <c r="C1613" s="3">
        <v>3015.05</v>
      </c>
      <c r="D1613" s="4">
        <v>2910.3</v>
      </c>
      <c r="E1613" s="5">
        <v>2937.3</v>
      </c>
      <c r="F1613" s="6" t="str">
        <f t="shared" si="25"/>
        <v>DECREASE</v>
      </c>
    </row>
    <row r="1614" spans="1:6" x14ac:dyDescent="0.25">
      <c r="A1614" s="1">
        <v>42437</v>
      </c>
      <c r="B1614" s="2">
        <v>2935.25</v>
      </c>
      <c r="C1614" s="3">
        <v>2956.9</v>
      </c>
      <c r="D1614" s="4">
        <v>2819.45</v>
      </c>
      <c r="E1614" s="5">
        <v>2860.45</v>
      </c>
      <c r="F1614" s="6" t="str">
        <f t="shared" si="25"/>
        <v>DECREASE</v>
      </c>
    </row>
    <row r="1615" spans="1:6" x14ac:dyDescent="0.25">
      <c r="A1615" s="1">
        <v>42438</v>
      </c>
      <c r="B1615" s="2">
        <v>2856.9</v>
      </c>
      <c r="C1615" s="3">
        <v>2859.4</v>
      </c>
      <c r="D1615" s="4">
        <v>2683.2</v>
      </c>
      <c r="E1615" s="5">
        <v>2724.35</v>
      </c>
      <c r="F1615" s="6" t="str">
        <f t="shared" si="25"/>
        <v>DECREASE</v>
      </c>
    </row>
    <row r="1616" spans="1:6" x14ac:dyDescent="0.25">
      <c r="A1616" s="1">
        <v>42439</v>
      </c>
      <c r="B1616" s="2">
        <v>2721.2</v>
      </c>
      <c r="C1616" s="3">
        <v>2875.75</v>
      </c>
      <c r="D1616" s="4">
        <v>2707.85</v>
      </c>
      <c r="E1616" s="5">
        <v>2866.3</v>
      </c>
      <c r="F1616" s="6" t="str">
        <f t="shared" si="25"/>
        <v>INCREASE</v>
      </c>
    </row>
    <row r="1617" spans="1:6" x14ac:dyDescent="0.25">
      <c r="A1617" s="1">
        <v>42440</v>
      </c>
      <c r="B1617" s="2">
        <v>2867.65</v>
      </c>
      <c r="C1617" s="3">
        <v>2877.8</v>
      </c>
      <c r="D1617" s="4">
        <v>2761.85</v>
      </c>
      <c r="E1617" s="5">
        <v>2776.85</v>
      </c>
      <c r="F1617" s="6" t="str">
        <f t="shared" si="25"/>
        <v>DECREASE</v>
      </c>
    </row>
    <row r="1618" spans="1:6" x14ac:dyDescent="0.25">
      <c r="A1618" s="1">
        <v>42443</v>
      </c>
      <c r="B1618" s="2">
        <v>2773.6</v>
      </c>
      <c r="C1618" s="3">
        <v>2773.6</v>
      </c>
      <c r="D1618" s="4">
        <v>2638.1</v>
      </c>
      <c r="E1618" s="5">
        <v>2663.3</v>
      </c>
      <c r="F1618" s="6" t="str">
        <f t="shared" si="25"/>
        <v>DECREASE</v>
      </c>
    </row>
    <row r="1619" spans="1:6" x14ac:dyDescent="0.25">
      <c r="A1619" s="1">
        <v>42444</v>
      </c>
      <c r="B1619" s="2">
        <v>2665.05</v>
      </c>
      <c r="C1619" s="3">
        <v>2767.75</v>
      </c>
      <c r="D1619" s="4">
        <v>2595.65</v>
      </c>
      <c r="E1619" s="5">
        <v>2632.8</v>
      </c>
      <c r="F1619" s="6" t="str">
        <f t="shared" si="25"/>
        <v>DECREASE</v>
      </c>
    </row>
    <row r="1620" spans="1:6" x14ac:dyDescent="0.25">
      <c r="A1620" s="1">
        <v>42445</v>
      </c>
      <c r="B1620" s="2">
        <v>2634.1</v>
      </c>
      <c r="C1620" s="3">
        <v>2814.15</v>
      </c>
      <c r="D1620" s="4">
        <v>2634.1</v>
      </c>
      <c r="E1620" s="5">
        <v>2798.8</v>
      </c>
      <c r="F1620" s="6" t="str">
        <f t="shared" si="25"/>
        <v>INCREASE</v>
      </c>
    </row>
    <row r="1621" spans="1:6" x14ac:dyDescent="0.25">
      <c r="A1621" s="1">
        <v>42446</v>
      </c>
      <c r="B1621" s="2">
        <v>2799.85</v>
      </c>
      <c r="C1621" s="3">
        <v>2960.15</v>
      </c>
      <c r="D1621" s="4">
        <v>2799.85</v>
      </c>
      <c r="E1621" s="5">
        <v>2890.35</v>
      </c>
      <c r="F1621" s="6" t="str">
        <f t="shared" si="25"/>
        <v>INCREASE</v>
      </c>
    </row>
    <row r="1622" spans="1:6" x14ac:dyDescent="0.25">
      <c r="A1622" s="1">
        <v>42447</v>
      </c>
      <c r="B1622" s="2">
        <v>2892</v>
      </c>
      <c r="C1622" s="3">
        <v>2932.9</v>
      </c>
      <c r="D1622" s="4">
        <v>2846.5</v>
      </c>
      <c r="E1622" s="5">
        <v>2916.9</v>
      </c>
      <c r="F1622" s="6" t="str">
        <f t="shared" si="25"/>
        <v>INCREASE</v>
      </c>
    </row>
    <row r="1623" spans="1:6" x14ac:dyDescent="0.25">
      <c r="A1623" s="1">
        <v>42450</v>
      </c>
      <c r="B1623" s="2">
        <v>2919</v>
      </c>
      <c r="C1623" s="3">
        <v>2919</v>
      </c>
      <c r="D1623" s="4">
        <v>2837.45</v>
      </c>
      <c r="E1623" s="5">
        <v>2861.3</v>
      </c>
      <c r="F1623" s="6" t="str">
        <f t="shared" si="25"/>
        <v>DECREASE</v>
      </c>
    </row>
    <row r="1624" spans="1:6" x14ac:dyDescent="0.25">
      <c r="A1624" s="1">
        <v>42451</v>
      </c>
      <c r="B1624" s="2">
        <v>2861.4</v>
      </c>
      <c r="C1624" s="3">
        <v>2930.8</v>
      </c>
      <c r="D1624" s="4">
        <v>2836.4</v>
      </c>
      <c r="E1624" s="5">
        <v>2923.45</v>
      </c>
      <c r="F1624" s="6" t="str">
        <f t="shared" si="25"/>
        <v>INCREASE</v>
      </c>
    </row>
    <row r="1625" spans="1:6" x14ac:dyDescent="0.25">
      <c r="A1625" s="1">
        <v>42452</v>
      </c>
      <c r="B1625" s="2">
        <v>2923.75</v>
      </c>
      <c r="C1625" s="3">
        <v>3017.65</v>
      </c>
      <c r="D1625" s="4">
        <v>2923.75</v>
      </c>
      <c r="E1625" s="5">
        <v>2994.75</v>
      </c>
      <c r="F1625" s="6" t="str">
        <f t="shared" si="25"/>
        <v>INCREASE</v>
      </c>
    </row>
    <row r="1626" spans="1:6" x14ac:dyDescent="0.25">
      <c r="A1626" s="1">
        <v>42453</v>
      </c>
      <c r="B1626" s="2">
        <v>2993.55</v>
      </c>
      <c r="C1626" s="3">
        <v>3063.2</v>
      </c>
      <c r="D1626" s="4">
        <v>2920.2</v>
      </c>
      <c r="E1626" s="5">
        <v>3042.7</v>
      </c>
      <c r="F1626" s="6" t="str">
        <f t="shared" si="25"/>
        <v>INCREASE</v>
      </c>
    </row>
    <row r="1627" spans="1:6" x14ac:dyDescent="0.25">
      <c r="A1627" s="1">
        <v>42454</v>
      </c>
      <c r="B1627" s="2">
        <v>3043.15</v>
      </c>
      <c r="C1627" s="3">
        <v>3083</v>
      </c>
      <c r="D1627" s="4">
        <v>3035.95</v>
      </c>
      <c r="E1627" s="5">
        <v>3050.3</v>
      </c>
      <c r="F1627" s="6" t="str">
        <f t="shared" si="25"/>
        <v>INCREASE</v>
      </c>
    </row>
    <row r="1628" spans="1:6" x14ac:dyDescent="0.25">
      <c r="A1628" s="1">
        <v>42457</v>
      </c>
      <c r="B1628" s="2">
        <v>3051.8</v>
      </c>
      <c r="C1628" s="3">
        <v>3059.85</v>
      </c>
      <c r="D1628" s="4">
        <v>2928</v>
      </c>
      <c r="E1628" s="5">
        <v>2943.2</v>
      </c>
      <c r="F1628" s="6" t="str">
        <f t="shared" si="25"/>
        <v>DECREASE</v>
      </c>
    </row>
    <row r="1629" spans="1:6" x14ac:dyDescent="0.25">
      <c r="A1629" s="1">
        <v>42458</v>
      </c>
      <c r="B1629" s="2">
        <v>2943.6</v>
      </c>
      <c r="C1629" s="3">
        <v>3004.15</v>
      </c>
      <c r="D1629" s="4">
        <v>2899.25</v>
      </c>
      <c r="E1629" s="5">
        <v>2982.45</v>
      </c>
      <c r="F1629" s="6" t="str">
        <f t="shared" si="25"/>
        <v>INCREASE</v>
      </c>
    </row>
    <row r="1630" spans="1:6" x14ac:dyDescent="0.25">
      <c r="A1630" s="1">
        <v>42459</v>
      </c>
      <c r="B1630" s="2">
        <v>2982.2</v>
      </c>
      <c r="C1630" s="3">
        <v>3003.65</v>
      </c>
      <c r="D1630" s="4">
        <v>2909.6</v>
      </c>
      <c r="E1630" s="5">
        <v>2981.1</v>
      </c>
      <c r="F1630" s="6" t="str">
        <f t="shared" si="25"/>
        <v>DECREASE</v>
      </c>
    </row>
    <row r="1631" spans="1:6" x14ac:dyDescent="0.25">
      <c r="A1631" s="1">
        <v>42460</v>
      </c>
      <c r="B1631" s="2">
        <v>2982.9</v>
      </c>
      <c r="C1631" s="3">
        <v>3049.25</v>
      </c>
      <c r="D1631" s="4">
        <v>2982.9</v>
      </c>
      <c r="E1631" s="5">
        <v>2997.9</v>
      </c>
      <c r="F1631" s="6" t="str">
        <f t="shared" si="25"/>
        <v>INCREASE</v>
      </c>
    </row>
    <row r="1632" spans="1:6" x14ac:dyDescent="0.25">
      <c r="A1632" s="1">
        <v>42461</v>
      </c>
      <c r="B1632" s="2">
        <v>2993.5</v>
      </c>
      <c r="C1632" s="3">
        <v>3134.15</v>
      </c>
      <c r="D1632" s="4">
        <v>2993.5</v>
      </c>
      <c r="E1632" s="5">
        <v>3128.2</v>
      </c>
      <c r="F1632" s="6" t="str">
        <f t="shared" si="25"/>
        <v>INCREASE</v>
      </c>
    </row>
    <row r="1633" spans="1:6" x14ac:dyDescent="0.25">
      <c r="A1633" s="1">
        <v>42464</v>
      </c>
      <c r="B1633" s="2">
        <v>3128.75</v>
      </c>
      <c r="C1633" s="3">
        <v>3160.35</v>
      </c>
      <c r="D1633" s="4">
        <v>3114.85</v>
      </c>
      <c r="E1633" s="5">
        <v>3150.95</v>
      </c>
      <c r="F1633" s="6" t="str">
        <f t="shared" si="25"/>
        <v>INCREASE</v>
      </c>
    </row>
    <row r="1634" spans="1:6" x14ac:dyDescent="0.25">
      <c r="A1634" s="1">
        <v>42465</v>
      </c>
      <c r="B1634" s="2">
        <v>3151.05</v>
      </c>
      <c r="C1634" s="3">
        <v>3177.4</v>
      </c>
      <c r="D1634" s="4">
        <v>3130.3</v>
      </c>
      <c r="E1634" s="5">
        <v>3138.65</v>
      </c>
      <c r="F1634" s="6" t="str">
        <f t="shared" si="25"/>
        <v>DECREASE</v>
      </c>
    </row>
    <row r="1635" spans="1:6" x14ac:dyDescent="0.25">
      <c r="A1635" s="1">
        <v>42466</v>
      </c>
      <c r="B1635" s="2">
        <v>3136.95</v>
      </c>
      <c r="C1635" s="3">
        <v>3201.2</v>
      </c>
      <c r="D1635" s="4">
        <v>3121.8</v>
      </c>
      <c r="E1635" s="5">
        <v>3197.1</v>
      </c>
      <c r="F1635" s="6" t="str">
        <f t="shared" si="25"/>
        <v>INCREASE</v>
      </c>
    </row>
    <row r="1636" spans="1:6" x14ac:dyDescent="0.25">
      <c r="A1636" s="1">
        <v>42467</v>
      </c>
      <c r="B1636" s="2">
        <v>3197.5</v>
      </c>
      <c r="C1636" s="3">
        <v>3197.5</v>
      </c>
      <c r="D1636" s="4">
        <v>3138.4</v>
      </c>
      <c r="E1636" s="5">
        <v>3156.4</v>
      </c>
      <c r="F1636" s="6" t="str">
        <f t="shared" si="25"/>
        <v>DECREASE</v>
      </c>
    </row>
    <row r="1637" spans="1:6" x14ac:dyDescent="0.25">
      <c r="A1637" s="1">
        <v>42468</v>
      </c>
      <c r="B1637" s="2">
        <v>3157.95</v>
      </c>
      <c r="C1637" s="3">
        <v>3193.1</v>
      </c>
      <c r="D1637" s="4">
        <v>3056.3</v>
      </c>
      <c r="E1637" s="5">
        <v>3075.85</v>
      </c>
      <c r="F1637" s="6" t="str">
        <f t="shared" si="25"/>
        <v>DECREASE</v>
      </c>
    </row>
    <row r="1638" spans="1:6" x14ac:dyDescent="0.25">
      <c r="A1638" s="1">
        <v>42471</v>
      </c>
      <c r="B1638" s="2">
        <v>3077.1</v>
      </c>
      <c r="C1638" s="3">
        <v>3147.7</v>
      </c>
      <c r="D1638" s="4">
        <v>3064.1</v>
      </c>
      <c r="E1638" s="5">
        <v>3142</v>
      </c>
      <c r="F1638" s="6" t="str">
        <f t="shared" si="25"/>
        <v>INCREASE</v>
      </c>
    </row>
    <row r="1639" spans="1:6" x14ac:dyDescent="0.25">
      <c r="A1639" s="1">
        <v>42472</v>
      </c>
      <c r="B1639" s="2">
        <v>3145.3</v>
      </c>
      <c r="C1639" s="3">
        <v>3146</v>
      </c>
      <c r="D1639" s="4">
        <v>3100.4</v>
      </c>
      <c r="E1639" s="5">
        <v>3116.15</v>
      </c>
      <c r="F1639" s="6" t="str">
        <f t="shared" si="25"/>
        <v>DECREASE</v>
      </c>
    </row>
    <row r="1640" spans="1:6" x14ac:dyDescent="0.25">
      <c r="A1640" s="1">
        <v>42473</v>
      </c>
      <c r="B1640" s="2">
        <v>3124.95</v>
      </c>
      <c r="C1640" s="3">
        <v>3201.35</v>
      </c>
      <c r="D1640" s="4">
        <v>3078.25</v>
      </c>
      <c r="E1640" s="5">
        <v>3195.9</v>
      </c>
      <c r="F1640" s="6" t="str">
        <f t="shared" si="25"/>
        <v>INCREASE</v>
      </c>
    </row>
    <row r="1641" spans="1:6" x14ac:dyDescent="0.25">
      <c r="A1641" s="1">
        <v>42474</v>
      </c>
      <c r="B1641" s="2">
        <v>3196.3</v>
      </c>
      <c r="C1641" s="3">
        <v>3208.85</v>
      </c>
      <c r="D1641" s="4">
        <v>3148.95</v>
      </c>
      <c r="E1641" s="5">
        <v>3169.3</v>
      </c>
      <c r="F1641" s="6" t="str">
        <f t="shared" si="25"/>
        <v>DECREASE</v>
      </c>
    </row>
    <row r="1642" spans="1:6" x14ac:dyDescent="0.25">
      <c r="A1642" s="1">
        <v>42475</v>
      </c>
      <c r="B1642" s="2">
        <v>3166.25</v>
      </c>
      <c r="C1642" s="3">
        <v>3166.25</v>
      </c>
      <c r="D1642" s="4">
        <v>3089.55</v>
      </c>
      <c r="E1642" s="5">
        <v>3123.35</v>
      </c>
      <c r="F1642" s="6" t="str">
        <f t="shared" si="25"/>
        <v>DECREASE</v>
      </c>
    </row>
    <row r="1643" spans="1:6" x14ac:dyDescent="0.25">
      <c r="A1643" s="1">
        <v>42478</v>
      </c>
      <c r="B1643" s="2">
        <v>3123.65</v>
      </c>
      <c r="C1643" s="3">
        <v>3125.1</v>
      </c>
      <c r="D1643" s="4">
        <v>2999.35</v>
      </c>
      <c r="E1643" s="5">
        <v>3007.55</v>
      </c>
      <c r="F1643" s="6" t="str">
        <f t="shared" si="25"/>
        <v>DECREASE</v>
      </c>
    </row>
    <row r="1644" spans="1:6" x14ac:dyDescent="0.25">
      <c r="A1644" s="1">
        <v>42479</v>
      </c>
      <c r="B1644" s="2">
        <v>3007.15</v>
      </c>
      <c r="C1644" s="3">
        <v>3038.25</v>
      </c>
      <c r="D1644" s="4">
        <v>2967.95</v>
      </c>
      <c r="E1644" s="5">
        <v>2993.65</v>
      </c>
      <c r="F1644" s="6" t="str">
        <f t="shared" si="25"/>
        <v>DECREASE</v>
      </c>
    </row>
    <row r="1645" spans="1:6" x14ac:dyDescent="0.25">
      <c r="A1645" s="1">
        <v>42480</v>
      </c>
      <c r="B1645" s="2">
        <v>2995.85</v>
      </c>
      <c r="C1645" s="3">
        <v>3045.35</v>
      </c>
      <c r="D1645" s="4">
        <v>2919.95</v>
      </c>
      <c r="E1645" s="5">
        <v>2932.75</v>
      </c>
      <c r="F1645" s="6" t="str">
        <f t="shared" si="25"/>
        <v>DECREASE</v>
      </c>
    </row>
    <row r="1646" spans="1:6" x14ac:dyDescent="0.25">
      <c r="A1646" s="1">
        <v>42481</v>
      </c>
      <c r="B1646" s="2">
        <v>2943.65</v>
      </c>
      <c r="C1646" s="3">
        <v>3041.25</v>
      </c>
      <c r="D1646" s="4">
        <v>2943.65</v>
      </c>
      <c r="E1646" s="5">
        <v>3023.05</v>
      </c>
      <c r="F1646" s="6" t="str">
        <f t="shared" si="25"/>
        <v>INCREASE</v>
      </c>
    </row>
    <row r="1647" spans="1:6" x14ac:dyDescent="0.25">
      <c r="A1647" s="1">
        <v>42482</v>
      </c>
      <c r="B1647" s="2">
        <v>3025.1</v>
      </c>
      <c r="C1647" s="3">
        <v>3029.1</v>
      </c>
      <c r="D1647" s="4">
        <v>2930.15</v>
      </c>
      <c r="E1647" s="5">
        <v>2945</v>
      </c>
      <c r="F1647" s="6" t="str">
        <f t="shared" si="25"/>
        <v>DECREASE</v>
      </c>
    </row>
    <row r="1648" spans="1:6" x14ac:dyDescent="0.25">
      <c r="A1648" s="1">
        <v>42485</v>
      </c>
      <c r="B1648" s="2">
        <v>2944.9</v>
      </c>
      <c r="C1648" s="3">
        <v>2996.65</v>
      </c>
      <c r="D1648" s="4">
        <v>2878.25</v>
      </c>
      <c r="E1648" s="5">
        <v>2985.85</v>
      </c>
      <c r="F1648" s="6" t="str">
        <f t="shared" si="25"/>
        <v>INCREASE</v>
      </c>
    </row>
    <row r="1649" spans="1:6" x14ac:dyDescent="0.25">
      <c r="A1649" s="1">
        <v>42486</v>
      </c>
      <c r="B1649" s="2">
        <v>2989.5</v>
      </c>
      <c r="C1649" s="3">
        <v>3046.95</v>
      </c>
      <c r="D1649" s="4">
        <v>2987.15</v>
      </c>
      <c r="E1649" s="5">
        <v>3040.5</v>
      </c>
      <c r="F1649" s="6" t="str">
        <f t="shared" si="25"/>
        <v>INCREASE</v>
      </c>
    </row>
    <row r="1650" spans="1:6" x14ac:dyDescent="0.25">
      <c r="A1650" s="1">
        <v>42487</v>
      </c>
      <c r="B1650" s="2">
        <v>3040.45</v>
      </c>
      <c r="C1650" s="3">
        <v>3121.4</v>
      </c>
      <c r="D1650" s="4">
        <v>3022.7</v>
      </c>
      <c r="E1650" s="5">
        <v>3110.15</v>
      </c>
      <c r="F1650" s="6" t="str">
        <f t="shared" si="25"/>
        <v>INCREASE</v>
      </c>
    </row>
    <row r="1651" spans="1:6" x14ac:dyDescent="0.25">
      <c r="A1651" s="1">
        <v>42488</v>
      </c>
      <c r="B1651" s="2">
        <v>3109.85</v>
      </c>
      <c r="C1651" s="3">
        <v>3167.1</v>
      </c>
      <c r="D1651" s="4">
        <v>3109.85</v>
      </c>
      <c r="E1651" s="5">
        <v>3156.15</v>
      </c>
      <c r="F1651" s="6" t="str">
        <f t="shared" si="25"/>
        <v>INCREASE</v>
      </c>
    </row>
    <row r="1652" spans="1:6" x14ac:dyDescent="0.25">
      <c r="A1652" s="1">
        <v>42489</v>
      </c>
      <c r="B1652" s="2">
        <v>3158</v>
      </c>
      <c r="C1652" s="3">
        <v>3168.5</v>
      </c>
      <c r="D1652" s="4">
        <v>3109.45</v>
      </c>
      <c r="E1652" s="5">
        <v>3130.8</v>
      </c>
      <c r="F1652" s="6" t="str">
        <f t="shared" si="25"/>
        <v>DECREASE</v>
      </c>
    </row>
    <row r="1653" spans="1:6" x14ac:dyDescent="0.25">
      <c r="A1653" s="1">
        <v>42492</v>
      </c>
      <c r="B1653" s="2">
        <v>3131.35</v>
      </c>
      <c r="C1653" s="3">
        <v>3179.7</v>
      </c>
      <c r="D1653" s="4">
        <v>3110.6</v>
      </c>
      <c r="E1653" s="5">
        <v>3143.2</v>
      </c>
      <c r="F1653" s="6" t="str">
        <f t="shared" si="25"/>
        <v>INCREASE</v>
      </c>
    </row>
    <row r="1654" spans="1:6" x14ac:dyDescent="0.25">
      <c r="A1654" s="1">
        <v>42493</v>
      </c>
      <c r="B1654" s="2">
        <v>3128.2</v>
      </c>
      <c r="C1654" s="3">
        <v>3154.7</v>
      </c>
      <c r="D1654" s="4">
        <v>3113.6</v>
      </c>
      <c r="E1654" s="5">
        <v>3147.8</v>
      </c>
      <c r="F1654" s="6" t="str">
        <f t="shared" si="25"/>
        <v>INCREASE</v>
      </c>
    </row>
    <row r="1655" spans="1:6" x14ac:dyDescent="0.25">
      <c r="A1655" s="1">
        <v>42494</v>
      </c>
      <c r="B1655" s="2">
        <v>3129.45</v>
      </c>
      <c r="C1655" s="3">
        <v>3187.85</v>
      </c>
      <c r="D1655" s="4">
        <v>3127.9</v>
      </c>
      <c r="E1655" s="5">
        <v>3182.1</v>
      </c>
      <c r="F1655" s="6" t="str">
        <f t="shared" si="25"/>
        <v>INCREASE</v>
      </c>
    </row>
    <row r="1656" spans="1:6" x14ac:dyDescent="0.25">
      <c r="A1656" s="1">
        <v>42495</v>
      </c>
      <c r="B1656" s="2">
        <v>3182.55</v>
      </c>
      <c r="C1656" s="3">
        <v>3234.25</v>
      </c>
      <c r="D1656" s="4">
        <v>3175.15</v>
      </c>
      <c r="E1656" s="5">
        <v>3190</v>
      </c>
      <c r="F1656" s="6" t="str">
        <f t="shared" si="25"/>
        <v>INCREASE</v>
      </c>
    </row>
    <row r="1657" spans="1:6" x14ac:dyDescent="0.25">
      <c r="A1657" s="1">
        <v>42496</v>
      </c>
      <c r="B1657" s="2">
        <v>3189.7</v>
      </c>
      <c r="C1657" s="3">
        <v>3228.15</v>
      </c>
      <c r="D1657" s="4">
        <v>3161.8</v>
      </c>
      <c r="E1657" s="5">
        <v>3176.75</v>
      </c>
      <c r="F1657" s="6" t="str">
        <f t="shared" si="25"/>
        <v>DECREASE</v>
      </c>
    </row>
    <row r="1658" spans="1:6" x14ac:dyDescent="0.25">
      <c r="A1658" s="1">
        <v>42499</v>
      </c>
      <c r="B1658" s="2">
        <v>3176.7</v>
      </c>
      <c r="C1658" s="3">
        <v>3178.5</v>
      </c>
      <c r="D1658" s="4">
        <v>3142.55</v>
      </c>
      <c r="E1658" s="5">
        <v>3151.1</v>
      </c>
      <c r="F1658" s="6" t="str">
        <f t="shared" si="25"/>
        <v>DECREASE</v>
      </c>
    </row>
    <row r="1659" spans="1:6" x14ac:dyDescent="0.25">
      <c r="A1659" s="1">
        <v>42500</v>
      </c>
      <c r="B1659" s="2">
        <v>3151.55</v>
      </c>
      <c r="C1659" s="3">
        <v>3216.75</v>
      </c>
      <c r="D1659" s="4">
        <v>3151.55</v>
      </c>
      <c r="E1659" s="5">
        <v>3212.4</v>
      </c>
      <c r="F1659" s="6" t="str">
        <f t="shared" si="25"/>
        <v>INCREASE</v>
      </c>
    </row>
    <row r="1660" spans="1:6" x14ac:dyDescent="0.25">
      <c r="A1660" s="1">
        <v>42501</v>
      </c>
      <c r="B1660" s="2">
        <v>3211.55</v>
      </c>
      <c r="C1660" s="3">
        <v>3267.2</v>
      </c>
      <c r="D1660" s="4">
        <v>3187.85</v>
      </c>
      <c r="E1660" s="5">
        <v>3254.6</v>
      </c>
      <c r="F1660" s="6" t="str">
        <f t="shared" si="25"/>
        <v>INCREASE</v>
      </c>
    </row>
    <row r="1661" spans="1:6" x14ac:dyDescent="0.25">
      <c r="A1661" s="1">
        <v>42502</v>
      </c>
      <c r="B1661" s="2">
        <v>3254.6</v>
      </c>
      <c r="C1661" s="3">
        <v>3274.75</v>
      </c>
      <c r="D1661" s="4">
        <v>3229.45</v>
      </c>
      <c r="E1661" s="5">
        <v>3260.1</v>
      </c>
      <c r="F1661" s="6" t="str">
        <f t="shared" si="25"/>
        <v>INCREASE</v>
      </c>
    </row>
    <row r="1662" spans="1:6" x14ac:dyDescent="0.25">
      <c r="A1662" s="1">
        <v>42503</v>
      </c>
      <c r="B1662" s="2">
        <v>3260.05</v>
      </c>
      <c r="C1662" s="3">
        <v>3286.5</v>
      </c>
      <c r="D1662" s="4">
        <v>3236.95</v>
      </c>
      <c r="E1662" s="5">
        <v>3274.35</v>
      </c>
      <c r="F1662" s="6" t="str">
        <f t="shared" si="25"/>
        <v>INCREASE</v>
      </c>
    </row>
    <row r="1663" spans="1:6" x14ac:dyDescent="0.25">
      <c r="A1663" s="1">
        <v>42506</v>
      </c>
      <c r="B1663" s="2">
        <v>3274.95</v>
      </c>
      <c r="C1663" s="3">
        <v>3317.8</v>
      </c>
      <c r="D1663" s="4">
        <v>3269.15</v>
      </c>
      <c r="E1663" s="5">
        <v>3313.1</v>
      </c>
      <c r="F1663" s="6" t="str">
        <f t="shared" si="25"/>
        <v>INCREASE</v>
      </c>
    </row>
    <row r="1664" spans="1:6" x14ac:dyDescent="0.25">
      <c r="A1664" s="1">
        <v>42507</v>
      </c>
      <c r="B1664" s="2">
        <v>3314.75</v>
      </c>
      <c r="C1664" s="3">
        <v>3377.1</v>
      </c>
      <c r="D1664" s="4">
        <v>3314.75</v>
      </c>
      <c r="E1664" s="5">
        <v>3356.05</v>
      </c>
      <c r="F1664" s="6" t="str">
        <f t="shared" si="25"/>
        <v>INCREASE</v>
      </c>
    </row>
    <row r="1665" spans="1:6" x14ac:dyDescent="0.25">
      <c r="A1665" s="1">
        <v>42508</v>
      </c>
      <c r="B1665" s="2">
        <v>3359.7</v>
      </c>
      <c r="C1665" s="3">
        <v>3385.15</v>
      </c>
      <c r="D1665" s="4">
        <v>3328.6</v>
      </c>
      <c r="E1665" s="5">
        <v>3353.9</v>
      </c>
      <c r="F1665" s="6" t="str">
        <f t="shared" si="25"/>
        <v>DECREASE</v>
      </c>
    </row>
    <row r="1666" spans="1:6" x14ac:dyDescent="0.25">
      <c r="A1666" s="1">
        <v>42509</v>
      </c>
      <c r="B1666" s="2">
        <v>3354.5</v>
      </c>
      <c r="C1666" s="3">
        <v>3366.25</v>
      </c>
      <c r="D1666" s="4">
        <v>3332.2</v>
      </c>
      <c r="E1666" s="5">
        <v>3356.75</v>
      </c>
      <c r="F1666" s="6" t="str">
        <f t="shared" si="25"/>
        <v>INCREASE</v>
      </c>
    </row>
    <row r="1667" spans="1:6" x14ac:dyDescent="0.25">
      <c r="A1667" s="1">
        <v>42510</v>
      </c>
      <c r="B1667" s="2">
        <v>3356.8</v>
      </c>
      <c r="C1667" s="3">
        <v>3374.9</v>
      </c>
      <c r="D1667" s="4">
        <v>3332.9</v>
      </c>
      <c r="E1667" s="5">
        <v>3366</v>
      </c>
      <c r="F1667" s="6" t="str">
        <f t="shared" ref="F1667:F1730" si="26">IF(E1667&gt;=E1666,"INCREASE","DECREASE")</f>
        <v>INCREASE</v>
      </c>
    </row>
    <row r="1668" spans="1:6" x14ac:dyDescent="0.25">
      <c r="A1668" s="1">
        <v>42513</v>
      </c>
      <c r="B1668" s="2">
        <v>3369.6</v>
      </c>
      <c r="C1668" s="3">
        <v>3398.35</v>
      </c>
      <c r="D1668" s="4">
        <v>3351.5</v>
      </c>
      <c r="E1668" s="5">
        <v>3364.6</v>
      </c>
      <c r="F1668" s="6" t="str">
        <f t="shared" si="26"/>
        <v>DECREASE</v>
      </c>
    </row>
    <row r="1669" spans="1:6" x14ac:dyDescent="0.25">
      <c r="A1669" s="1">
        <v>42514</v>
      </c>
      <c r="B1669" s="2">
        <v>3363.6</v>
      </c>
      <c r="C1669" s="3">
        <v>3369.65</v>
      </c>
      <c r="D1669" s="4">
        <v>3325.1</v>
      </c>
      <c r="E1669" s="5">
        <v>3335.8</v>
      </c>
      <c r="F1669" s="6" t="str">
        <f t="shared" si="26"/>
        <v>DECREASE</v>
      </c>
    </row>
    <row r="1670" spans="1:6" x14ac:dyDescent="0.25">
      <c r="A1670" s="1">
        <v>42515</v>
      </c>
      <c r="B1670" s="2">
        <v>3336.65</v>
      </c>
      <c r="C1670" s="3">
        <v>3379.55</v>
      </c>
      <c r="D1670" s="4">
        <v>3304.85</v>
      </c>
      <c r="E1670" s="5">
        <v>3370.4</v>
      </c>
      <c r="F1670" s="6" t="str">
        <f t="shared" si="26"/>
        <v>INCREASE</v>
      </c>
    </row>
    <row r="1671" spans="1:6" x14ac:dyDescent="0.25">
      <c r="A1671" s="1">
        <v>42516</v>
      </c>
      <c r="B1671" s="2">
        <v>3368.55</v>
      </c>
      <c r="C1671" s="3">
        <v>3402.7</v>
      </c>
      <c r="D1671" s="4">
        <v>3368.55</v>
      </c>
      <c r="E1671" s="5">
        <v>3385.95</v>
      </c>
      <c r="F1671" s="6" t="str">
        <f t="shared" si="26"/>
        <v>INCREASE</v>
      </c>
    </row>
    <row r="1672" spans="1:6" x14ac:dyDescent="0.25">
      <c r="A1672" s="1">
        <v>42517</v>
      </c>
      <c r="B1672" s="2">
        <v>3386</v>
      </c>
      <c r="C1672" s="3">
        <v>3405.3</v>
      </c>
      <c r="D1672" s="4">
        <v>3377.75</v>
      </c>
      <c r="E1672" s="5">
        <v>3401.1</v>
      </c>
      <c r="F1672" s="6" t="str">
        <f t="shared" si="26"/>
        <v>INCREASE</v>
      </c>
    </row>
    <row r="1673" spans="1:6" x14ac:dyDescent="0.25">
      <c r="A1673" s="1">
        <v>42520</v>
      </c>
      <c r="B1673" s="2">
        <v>3405.05</v>
      </c>
      <c r="C1673" s="3">
        <v>3434.95</v>
      </c>
      <c r="D1673" s="4">
        <v>3396.1</v>
      </c>
      <c r="E1673" s="5">
        <v>3425.7</v>
      </c>
      <c r="F1673" s="6" t="str">
        <f t="shared" si="26"/>
        <v>INCREASE</v>
      </c>
    </row>
    <row r="1674" spans="1:6" x14ac:dyDescent="0.25">
      <c r="A1674" s="1">
        <v>42521</v>
      </c>
      <c r="B1674" s="2">
        <v>3425.8</v>
      </c>
      <c r="C1674" s="3">
        <v>3440.2</v>
      </c>
      <c r="D1674" s="4">
        <v>3407.75</v>
      </c>
      <c r="E1674" s="5">
        <v>3430.35</v>
      </c>
      <c r="F1674" s="6" t="str">
        <f t="shared" si="26"/>
        <v>INCREASE</v>
      </c>
    </row>
    <row r="1675" spans="1:6" x14ac:dyDescent="0.25">
      <c r="A1675" s="1">
        <v>42522</v>
      </c>
      <c r="B1675" s="2">
        <v>3404.5</v>
      </c>
      <c r="C1675" s="3">
        <v>3452.3</v>
      </c>
      <c r="D1675" s="4">
        <v>3403.65</v>
      </c>
      <c r="E1675" s="5">
        <v>3413.9</v>
      </c>
      <c r="F1675" s="6" t="str">
        <f t="shared" si="26"/>
        <v>DECREASE</v>
      </c>
    </row>
    <row r="1676" spans="1:6" x14ac:dyDescent="0.25">
      <c r="A1676" s="1">
        <v>42523</v>
      </c>
      <c r="B1676" s="2">
        <v>3414</v>
      </c>
      <c r="C1676" s="3">
        <v>3439.5</v>
      </c>
      <c r="D1676" s="4">
        <v>3402.9</v>
      </c>
      <c r="E1676" s="5">
        <v>3435.45</v>
      </c>
      <c r="F1676" s="6" t="str">
        <f t="shared" si="26"/>
        <v>INCREASE</v>
      </c>
    </row>
    <row r="1677" spans="1:6" x14ac:dyDescent="0.25">
      <c r="A1677" s="1">
        <v>42524</v>
      </c>
      <c r="B1677" s="2">
        <v>3435.55</v>
      </c>
      <c r="C1677" s="3">
        <v>3483.1</v>
      </c>
      <c r="D1677" s="4">
        <v>3435.55</v>
      </c>
      <c r="E1677" s="5">
        <v>3476.85</v>
      </c>
      <c r="F1677" s="6" t="str">
        <f t="shared" si="26"/>
        <v>INCREASE</v>
      </c>
    </row>
    <row r="1678" spans="1:6" x14ac:dyDescent="0.25">
      <c r="A1678" s="1">
        <v>42527</v>
      </c>
      <c r="B1678" s="2">
        <v>3471.4</v>
      </c>
      <c r="C1678" s="3">
        <v>3488.6</v>
      </c>
      <c r="D1678" s="4">
        <v>3457.9</v>
      </c>
      <c r="E1678" s="5">
        <v>3473.75</v>
      </c>
      <c r="F1678" s="6" t="str">
        <f t="shared" si="26"/>
        <v>DECREASE</v>
      </c>
    </row>
    <row r="1679" spans="1:6" x14ac:dyDescent="0.25">
      <c r="A1679" s="1">
        <v>42528</v>
      </c>
      <c r="B1679" s="2">
        <v>3474.4</v>
      </c>
      <c r="C1679" s="3">
        <v>3490.7</v>
      </c>
      <c r="D1679" s="4">
        <v>3465.8</v>
      </c>
      <c r="E1679" s="5">
        <v>3477.25</v>
      </c>
      <c r="F1679" s="6" t="str">
        <f t="shared" si="26"/>
        <v>INCREASE</v>
      </c>
    </row>
    <row r="1680" spans="1:6" x14ac:dyDescent="0.25">
      <c r="A1680" s="1">
        <v>42529</v>
      </c>
      <c r="B1680" s="2">
        <v>3477.15</v>
      </c>
      <c r="C1680" s="3">
        <v>3478.85</v>
      </c>
      <c r="D1680" s="4">
        <v>3438.8</v>
      </c>
      <c r="E1680" s="5">
        <v>3454.55</v>
      </c>
      <c r="F1680" s="6" t="str">
        <f t="shared" si="26"/>
        <v>DECREASE</v>
      </c>
    </row>
    <row r="1681" spans="1:6" x14ac:dyDescent="0.25">
      <c r="A1681" s="1">
        <v>42530</v>
      </c>
      <c r="B1681" s="2">
        <v>3454.65</v>
      </c>
      <c r="C1681" s="3">
        <v>3477.95</v>
      </c>
      <c r="D1681" s="4">
        <v>3442.85</v>
      </c>
      <c r="E1681" s="5">
        <v>3471.45</v>
      </c>
      <c r="F1681" s="6" t="str">
        <f t="shared" si="26"/>
        <v>INCREASE</v>
      </c>
    </row>
    <row r="1682" spans="1:6" x14ac:dyDescent="0.25">
      <c r="A1682" s="1">
        <v>42531</v>
      </c>
      <c r="B1682" s="2">
        <v>3470.35</v>
      </c>
      <c r="C1682" s="3">
        <v>3486.65</v>
      </c>
      <c r="D1682" s="4">
        <v>3351.3</v>
      </c>
      <c r="E1682" s="5">
        <v>3366.15</v>
      </c>
      <c r="F1682" s="6" t="str">
        <f t="shared" si="26"/>
        <v>DECREASE</v>
      </c>
    </row>
    <row r="1683" spans="1:6" x14ac:dyDescent="0.25">
      <c r="A1683" s="1">
        <v>42534</v>
      </c>
      <c r="B1683" s="2">
        <v>3363.3</v>
      </c>
      <c r="C1683" s="3">
        <v>3395.05</v>
      </c>
      <c r="D1683" s="4">
        <v>3328.45</v>
      </c>
      <c r="E1683" s="5">
        <v>3389.9</v>
      </c>
      <c r="F1683" s="6" t="str">
        <f t="shared" si="26"/>
        <v>INCREASE</v>
      </c>
    </row>
    <row r="1684" spans="1:6" x14ac:dyDescent="0.25">
      <c r="A1684" s="1">
        <v>42535</v>
      </c>
      <c r="B1684" s="2">
        <v>3389.85</v>
      </c>
      <c r="C1684" s="3">
        <v>3470.65</v>
      </c>
      <c r="D1684" s="4">
        <v>3389.8</v>
      </c>
      <c r="E1684" s="5">
        <v>3454.55</v>
      </c>
      <c r="F1684" s="6" t="str">
        <f t="shared" si="26"/>
        <v>INCREASE</v>
      </c>
    </row>
    <row r="1685" spans="1:6" x14ac:dyDescent="0.25">
      <c r="A1685" s="1">
        <v>42536</v>
      </c>
      <c r="B1685" s="2">
        <v>3454.6</v>
      </c>
      <c r="C1685" s="3">
        <v>3484</v>
      </c>
      <c r="D1685" s="4">
        <v>3454.6</v>
      </c>
      <c r="E1685" s="5">
        <v>3471.6</v>
      </c>
      <c r="F1685" s="6" t="str">
        <f t="shared" si="26"/>
        <v>INCREASE</v>
      </c>
    </row>
    <row r="1686" spans="1:6" x14ac:dyDescent="0.25">
      <c r="A1686" s="1">
        <v>42537</v>
      </c>
      <c r="B1686" s="2">
        <v>3471.65</v>
      </c>
      <c r="C1686" s="3">
        <v>3487.45</v>
      </c>
      <c r="D1686" s="4">
        <v>3434.55</v>
      </c>
      <c r="E1686" s="5">
        <v>3478.6</v>
      </c>
      <c r="F1686" s="6" t="str">
        <f t="shared" si="26"/>
        <v>INCREASE</v>
      </c>
    </row>
    <row r="1687" spans="1:6" x14ac:dyDescent="0.25">
      <c r="A1687" s="1">
        <v>42538</v>
      </c>
      <c r="B1687" s="2">
        <v>3478.65</v>
      </c>
      <c r="C1687" s="3">
        <v>3506.2</v>
      </c>
      <c r="D1687" s="4">
        <v>3478.4</v>
      </c>
      <c r="E1687" s="5">
        <v>3492.75</v>
      </c>
      <c r="F1687" s="6" t="str">
        <f t="shared" si="26"/>
        <v>INCREASE</v>
      </c>
    </row>
    <row r="1688" spans="1:6" x14ac:dyDescent="0.25">
      <c r="A1688" s="1">
        <v>42541</v>
      </c>
      <c r="B1688" s="2">
        <v>3493.5</v>
      </c>
      <c r="C1688" s="3">
        <v>3514.95</v>
      </c>
      <c r="D1688" s="4">
        <v>3438.8</v>
      </c>
      <c r="E1688" s="5">
        <v>3457.35</v>
      </c>
      <c r="F1688" s="6" t="str">
        <f t="shared" si="26"/>
        <v>DECREASE</v>
      </c>
    </row>
    <row r="1689" spans="1:6" x14ac:dyDescent="0.25">
      <c r="A1689" s="1">
        <v>42542</v>
      </c>
      <c r="B1689" s="2">
        <v>3457.85</v>
      </c>
      <c r="C1689" s="3">
        <v>3509.85</v>
      </c>
      <c r="D1689" s="4">
        <v>3419.75</v>
      </c>
      <c r="E1689" s="5">
        <v>3502.8</v>
      </c>
      <c r="F1689" s="6" t="str">
        <f t="shared" si="26"/>
        <v>INCREASE</v>
      </c>
    </row>
    <row r="1690" spans="1:6" x14ac:dyDescent="0.25">
      <c r="A1690" s="1">
        <v>42543</v>
      </c>
      <c r="B1690" s="2">
        <v>3506.7</v>
      </c>
      <c r="C1690" s="3">
        <v>3556.35</v>
      </c>
      <c r="D1690" s="4">
        <v>3506.7</v>
      </c>
      <c r="E1690" s="5">
        <v>3553.05</v>
      </c>
      <c r="F1690" s="6" t="str">
        <f t="shared" si="26"/>
        <v>INCREASE</v>
      </c>
    </row>
    <row r="1691" spans="1:6" x14ac:dyDescent="0.25">
      <c r="A1691" s="1">
        <v>42544</v>
      </c>
      <c r="B1691" s="2">
        <v>3554.05</v>
      </c>
      <c r="C1691" s="3">
        <v>3562.45</v>
      </c>
      <c r="D1691" s="4">
        <v>3525.4</v>
      </c>
      <c r="E1691" s="5">
        <v>3544.05</v>
      </c>
      <c r="F1691" s="6" t="str">
        <f t="shared" si="26"/>
        <v>DECREASE</v>
      </c>
    </row>
    <row r="1692" spans="1:6" x14ac:dyDescent="0.25">
      <c r="A1692" s="1">
        <v>42545</v>
      </c>
      <c r="B1692" s="2">
        <v>3545.1</v>
      </c>
      <c r="C1692" s="3">
        <v>3568.65</v>
      </c>
      <c r="D1692" s="4">
        <v>3514.85</v>
      </c>
      <c r="E1692" s="5">
        <v>3523.45</v>
      </c>
      <c r="F1692" s="6" t="str">
        <f t="shared" si="26"/>
        <v>DECREASE</v>
      </c>
    </row>
    <row r="1693" spans="1:6" x14ac:dyDescent="0.25">
      <c r="A1693" s="1">
        <v>42548</v>
      </c>
      <c r="B1693" s="2">
        <v>3523.7</v>
      </c>
      <c r="C1693" s="3">
        <v>3576.75</v>
      </c>
      <c r="D1693" s="4">
        <v>3517.15</v>
      </c>
      <c r="E1693" s="5">
        <v>3571.75</v>
      </c>
      <c r="F1693" s="6" t="str">
        <f t="shared" si="26"/>
        <v>INCREASE</v>
      </c>
    </row>
    <row r="1694" spans="1:6" x14ac:dyDescent="0.25">
      <c r="A1694" s="1">
        <v>42549</v>
      </c>
      <c r="B1694" s="2">
        <v>3571.75</v>
      </c>
      <c r="C1694" s="3">
        <v>3603.7</v>
      </c>
      <c r="D1694" s="4">
        <v>3568.4</v>
      </c>
      <c r="E1694" s="5">
        <v>3579.3</v>
      </c>
      <c r="F1694" s="6" t="str">
        <f t="shared" si="26"/>
        <v>INCREASE</v>
      </c>
    </row>
    <row r="1695" spans="1:6" x14ac:dyDescent="0.25">
      <c r="A1695" s="1">
        <v>42550</v>
      </c>
      <c r="B1695" s="2">
        <v>3579.95</v>
      </c>
      <c r="C1695" s="3">
        <v>3589.3</v>
      </c>
      <c r="D1695" s="4">
        <v>3560.75</v>
      </c>
      <c r="E1695" s="5">
        <v>3571.75</v>
      </c>
      <c r="F1695" s="6" t="str">
        <f t="shared" si="26"/>
        <v>DECREASE</v>
      </c>
    </row>
    <row r="1696" spans="1:6" x14ac:dyDescent="0.25">
      <c r="A1696" s="1">
        <v>42551</v>
      </c>
      <c r="B1696" s="2">
        <v>3572.15</v>
      </c>
      <c r="C1696" s="3">
        <v>3599.8</v>
      </c>
      <c r="D1696" s="4">
        <v>3564.7</v>
      </c>
      <c r="E1696" s="5">
        <v>3588.4</v>
      </c>
      <c r="F1696" s="6" t="str">
        <f t="shared" si="26"/>
        <v>INCREASE</v>
      </c>
    </row>
    <row r="1697" spans="1:6" x14ac:dyDescent="0.25">
      <c r="A1697" s="1">
        <v>42552</v>
      </c>
      <c r="B1697" s="2">
        <v>3588.95</v>
      </c>
      <c r="C1697" s="3">
        <v>3606.2</v>
      </c>
      <c r="D1697" s="4">
        <v>3561.7</v>
      </c>
      <c r="E1697" s="5">
        <v>3569.6</v>
      </c>
      <c r="F1697" s="6" t="str">
        <f t="shared" si="26"/>
        <v>DECREASE</v>
      </c>
    </row>
    <row r="1698" spans="1:6" x14ac:dyDescent="0.25">
      <c r="A1698" s="1">
        <v>42555</v>
      </c>
      <c r="B1698" s="2">
        <v>3570.95</v>
      </c>
      <c r="C1698" s="3">
        <v>3580.05</v>
      </c>
      <c r="D1698" s="4">
        <v>3508.65</v>
      </c>
      <c r="E1698" s="5">
        <v>3515.35</v>
      </c>
      <c r="F1698" s="6" t="str">
        <f t="shared" si="26"/>
        <v>DECREASE</v>
      </c>
    </row>
    <row r="1699" spans="1:6" x14ac:dyDescent="0.25">
      <c r="A1699" s="1">
        <v>42556</v>
      </c>
      <c r="B1699" s="2">
        <v>3515.6</v>
      </c>
      <c r="C1699" s="3">
        <v>3574.95</v>
      </c>
      <c r="D1699" s="4">
        <v>3515.6</v>
      </c>
      <c r="E1699" s="5">
        <v>3564.9</v>
      </c>
      <c r="F1699" s="6" t="str">
        <f t="shared" si="26"/>
        <v>INCREASE</v>
      </c>
    </row>
    <row r="1700" spans="1:6" x14ac:dyDescent="0.25">
      <c r="A1700" s="1">
        <v>42557</v>
      </c>
      <c r="B1700" s="2">
        <v>3565.45</v>
      </c>
      <c r="C1700" s="3">
        <v>3583.75</v>
      </c>
      <c r="D1700" s="4">
        <v>3560.9</v>
      </c>
      <c r="E1700" s="5">
        <v>3569.7</v>
      </c>
      <c r="F1700" s="6" t="str">
        <f t="shared" si="26"/>
        <v>INCREASE</v>
      </c>
    </row>
    <row r="1701" spans="1:6" x14ac:dyDescent="0.25">
      <c r="A1701" s="1">
        <v>42558</v>
      </c>
      <c r="B1701" s="2">
        <v>3570.05</v>
      </c>
      <c r="C1701" s="3">
        <v>3585.35</v>
      </c>
      <c r="D1701" s="4">
        <v>3540.45</v>
      </c>
      <c r="E1701" s="5">
        <v>3567.15</v>
      </c>
      <c r="F1701" s="6" t="str">
        <f t="shared" si="26"/>
        <v>DECREASE</v>
      </c>
    </row>
    <row r="1702" spans="1:6" x14ac:dyDescent="0.25">
      <c r="A1702" s="1">
        <v>42559</v>
      </c>
      <c r="B1702" s="2">
        <v>3567.45</v>
      </c>
      <c r="C1702" s="3">
        <v>3597.2</v>
      </c>
      <c r="D1702" s="4">
        <v>3563.1</v>
      </c>
      <c r="E1702" s="5">
        <v>3571.05</v>
      </c>
      <c r="F1702" s="6" t="str">
        <f t="shared" si="26"/>
        <v>INCREASE</v>
      </c>
    </row>
    <row r="1703" spans="1:6" x14ac:dyDescent="0.25">
      <c r="A1703" s="1">
        <v>42562</v>
      </c>
      <c r="B1703" s="2">
        <v>3581.55</v>
      </c>
      <c r="C1703" s="3">
        <v>3614.5</v>
      </c>
      <c r="D1703" s="4">
        <v>3544.25</v>
      </c>
      <c r="E1703" s="5">
        <v>3558.55</v>
      </c>
      <c r="F1703" s="6" t="str">
        <f t="shared" si="26"/>
        <v>DECREASE</v>
      </c>
    </row>
    <row r="1704" spans="1:6" x14ac:dyDescent="0.25">
      <c r="A1704" s="1">
        <v>42563</v>
      </c>
      <c r="B1704" s="2">
        <v>3562.55</v>
      </c>
      <c r="C1704" s="3">
        <v>3626.8</v>
      </c>
      <c r="D1704" s="4">
        <v>3545.95</v>
      </c>
      <c r="E1704" s="5">
        <v>3621.05</v>
      </c>
      <c r="F1704" s="6" t="str">
        <f t="shared" si="26"/>
        <v>INCREASE</v>
      </c>
    </row>
    <row r="1705" spans="1:6" x14ac:dyDescent="0.25">
      <c r="A1705" s="1">
        <v>42564</v>
      </c>
      <c r="B1705" s="2">
        <v>3621.65</v>
      </c>
      <c r="C1705" s="3">
        <v>3682.35</v>
      </c>
      <c r="D1705" s="4">
        <v>3621.65</v>
      </c>
      <c r="E1705" s="5">
        <v>3676.05</v>
      </c>
      <c r="F1705" s="6" t="str">
        <f t="shared" si="26"/>
        <v>INCREASE</v>
      </c>
    </row>
    <row r="1706" spans="1:6" x14ac:dyDescent="0.25">
      <c r="A1706" s="1">
        <v>42565</v>
      </c>
      <c r="B1706" s="2">
        <v>3668.9</v>
      </c>
      <c r="C1706" s="3">
        <v>3729.7</v>
      </c>
      <c r="D1706" s="4">
        <v>3668.9</v>
      </c>
      <c r="E1706" s="5">
        <v>3723.95</v>
      </c>
      <c r="F1706" s="6" t="str">
        <f t="shared" si="26"/>
        <v>INCREASE</v>
      </c>
    </row>
    <row r="1707" spans="1:6" x14ac:dyDescent="0.25">
      <c r="A1707" s="1">
        <v>42566</v>
      </c>
      <c r="B1707" s="2">
        <v>3726.4</v>
      </c>
      <c r="C1707" s="3">
        <v>3742.5</v>
      </c>
      <c r="D1707" s="4">
        <v>3691.35</v>
      </c>
      <c r="E1707" s="5">
        <v>3715</v>
      </c>
      <c r="F1707" s="6" t="str">
        <f t="shared" si="26"/>
        <v>DECREASE</v>
      </c>
    </row>
    <row r="1708" spans="1:6" x14ac:dyDescent="0.25">
      <c r="A1708" s="1">
        <v>42569</v>
      </c>
      <c r="B1708" s="2">
        <v>3715.2</v>
      </c>
      <c r="C1708" s="3">
        <v>3727</v>
      </c>
      <c r="D1708" s="4">
        <v>3701.3</v>
      </c>
      <c r="E1708" s="5">
        <v>3710.65</v>
      </c>
      <c r="F1708" s="6" t="str">
        <f t="shared" si="26"/>
        <v>DECREASE</v>
      </c>
    </row>
    <row r="1709" spans="1:6" x14ac:dyDescent="0.25">
      <c r="A1709" s="1">
        <v>42570</v>
      </c>
      <c r="B1709" s="2">
        <v>3711.1</v>
      </c>
      <c r="C1709" s="3">
        <v>3726.95</v>
      </c>
      <c r="D1709" s="4">
        <v>3655.05</v>
      </c>
      <c r="E1709" s="5">
        <v>3677.8</v>
      </c>
      <c r="F1709" s="6" t="str">
        <f t="shared" si="26"/>
        <v>DECREASE</v>
      </c>
    </row>
    <row r="1710" spans="1:6" x14ac:dyDescent="0.25">
      <c r="A1710" s="1">
        <v>42571</v>
      </c>
      <c r="B1710" s="2">
        <v>3678.75</v>
      </c>
      <c r="C1710" s="3">
        <v>3714.25</v>
      </c>
      <c r="D1710" s="4">
        <v>3665.5</v>
      </c>
      <c r="E1710" s="5">
        <v>3676.85</v>
      </c>
      <c r="F1710" s="6" t="str">
        <f t="shared" si="26"/>
        <v>DECREASE</v>
      </c>
    </row>
    <row r="1711" spans="1:6" x14ac:dyDescent="0.25">
      <c r="A1711" s="1">
        <v>42572</v>
      </c>
      <c r="B1711" s="2">
        <v>3680.85</v>
      </c>
      <c r="C1711" s="3">
        <v>3708.4</v>
      </c>
      <c r="D1711" s="4">
        <v>3662.85</v>
      </c>
      <c r="E1711" s="5">
        <v>3683.5</v>
      </c>
      <c r="F1711" s="6" t="str">
        <f t="shared" si="26"/>
        <v>INCREASE</v>
      </c>
    </row>
    <row r="1712" spans="1:6" x14ac:dyDescent="0.25">
      <c r="A1712" s="1">
        <v>42573</v>
      </c>
      <c r="B1712" s="2">
        <v>3683.4</v>
      </c>
      <c r="C1712" s="3">
        <v>3690.85</v>
      </c>
      <c r="D1712" s="4">
        <v>3651.2</v>
      </c>
      <c r="E1712" s="5">
        <v>3657.3</v>
      </c>
      <c r="F1712" s="6" t="str">
        <f t="shared" si="26"/>
        <v>DECREASE</v>
      </c>
    </row>
    <row r="1713" spans="1:6" x14ac:dyDescent="0.25">
      <c r="A1713" s="1">
        <v>42576</v>
      </c>
      <c r="B1713" s="2">
        <v>3656.2</v>
      </c>
      <c r="C1713" s="3">
        <v>3686.85</v>
      </c>
      <c r="D1713" s="4">
        <v>3651.2</v>
      </c>
      <c r="E1713" s="5">
        <v>3677.55</v>
      </c>
      <c r="F1713" s="6" t="str">
        <f t="shared" si="26"/>
        <v>INCREASE</v>
      </c>
    </row>
    <row r="1714" spans="1:6" x14ac:dyDescent="0.25">
      <c r="A1714" s="1">
        <v>42577</v>
      </c>
      <c r="B1714" s="2">
        <v>3676.85</v>
      </c>
      <c r="C1714" s="3">
        <v>3747.35</v>
      </c>
      <c r="D1714" s="4">
        <v>3674.8</v>
      </c>
      <c r="E1714" s="5">
        <v>3739.35</v>
      </c>
      <c r="F1714" s="6" t="str">
        <f t="shared" si="26"/>
        <v>INCREASE</v>
      </c>
    </row>
    <row r="1715" spans="1:6" x14ac:dyDescent="0.25">
      <c r="A1715" s="1">
        <v>42578</v>
      </c>
      <c r="B1715" s="2">
        <v>3739.35</v>
      </c>
      <c r="C1715" s="3">
        <v>3776.05</v>
      </c>
      <c r="D1715" s="4">
        <v>3719.45</v>
      </c>
      <c r="E1715" s="5">
        <v>3769.1</v>
      </c>
      <c r="F1715" s="6" t="str">
        <f t="shared" si="26"/>
        <v>INCREASE</v>
      </c>
    </row>
    <row r="1716" spans="1:6" x14ac:dyDescent="0.25">
      <c r="A1716" s="1">
        <v>42579</v>
      </c>
      <c r="B1716" s="2">
        <v>3770.5</v>
      </c>
      <c r="C1716" s="3">
        <v>3782.85</v>
      </c>
      <c r="D1716" s="4">
        <v>3726.75</v>
      </c>
      <c r="E1716" s="5">
        <v>3744.1</v>
      </c>
      <c r="F1716" s="6" t="str">
        <f t="shared" si="26"/>
        <v>DECREASE</v>
      </c>
    </row>
    <row r="1717" spans="1:6" x14ac:dyDescent="0.25">
      <c r="A1717" s="1">
        <v>42580</v>
      </c>
      <c r="B1717" s="2">
        <v>3744.1</v>
      </c>
      <c r="C1717" s="3">
        <v>3777.7</v>
      </c>
      <c r="D1717" s="4">
        <v>3737</v>
      </c>
      <c r="E1717" s="5">
        <v>3767.05</v>
      </c>
      <c r="F1717" s="6" t="str">
        <f t="shared" si="26"/>
        <v>INCREASE</v>
      </c>
    </row>
    <row r="1718" spans="1:6" x14ac:dyDescent="0.25">
      <c r="A1718" s="1">
        <v>42583</v>
      </c>
      <c r="B1718" s="2">
        <v>3769.4</v>
      </c>
      <c r="C1718" s="3">
        <v>3805.5</v>
      </c>
      <c r="D1718" s="4">
        <v>3761.9</v>
      </c>
      <c r="E1718" s="5">
        <v>3791.2</v>
      </c>
      <c r="F1718" s="6" t="str">
        <f t="shared" si="26"/>
        <v>INCREASE</v>
      </c>
    </row>
    <row r="1719" spans="1:6" x14ac:dyDescent="0.25">
      <c r="A1719" s="1">
        <v>42584</v>
      </c>
      <c r="B1719" s="2">
        <v>3793.05</v>
      </c>
      <c r="C1719" s="3">
        <v>3809.65</v>
      </c>
      <c r="D1719" s="4">
        <v>3771</v>
      </c>
      <c r="E1719" s="5">
        <v>3805.35</v>
      </c>
      <c r="F1719" s="6" t="str">
        <f t="shared" si="26"/>
        <v>INCREASE</v>
      </c>
    </row>
    <row r="1720" spans="1:6" x14ac:dyDescent="0.25">
      <c r="A1720" s="1">
        <v>42585</v>
      </c>
      <c r="B1720" s="2">
        <v>3804.75</v>
      </c>
      <c r="C1720" s="3">
        <v>3822.4</v>
      </c>
      <c r="D1720" s="4">
        <v>3798.25</v>
      </c>
      <c r="E1720" s="5">
        <v>3809.25</v>
      </c>
      <c r="F1720" s="6" t="str">
        <f t="shared" si="26"/>
        <v>INCREASE</v>
      </c>
    </row>
    <row r="1721" spans="1:6" x14ac:dyDescent="0.25">
      <c r="A1721" s="1">
        <v>42586</v>
      </c>
      <c r="B1721" s="2">
        <v>3812.15</v>
      </c>
      <c r="C1721" s="3">
        <v>3840.45</v>
      </c>
      <c r="D1721" s="4">
        <v>3789.4</v>
      </c>
      <c r="E1721" s="5">
        <v>3798.75</v>
      </c>
      <c r="F1721" s="6" t="str">
        <f t="shared" si="26"/>
        <v>DECREASE</v>
      </c>
    </row>
    <row r="1722" spans="1:6" x14ac:dyDescent="0.25">
      <c r="A1722" s="1">
        <v>42587</v>
      </c>
      <c r="B1722" s="2">
        <v>3799.2</v>
      </c>
      <c r="C1722" s="3">
        <v>3809.95</v>
      </c>
      <c r="D1722" s="4">
        <v>3737.2</v>
      </c>
      <c r="E1722" s="5">
        <v>3777.3</v>
      </c>
      <c r="F1722" s="6" t="str">
        <f t="shared" si="26"/>
        <v>DECREASE</v>
      </c>
    </row>
    <row r="1723" spans="1:6" x14ac:dyDescent="0.25">
      <c r="A1723" s="1">
        <v>42590</v>
      </c>
      <c r="B1723" s="2">
        <v>3777.8</v>
      </c>
      <c r="C1723" s="3">
        <v>3808.2</v>
      </c>
      <c r="D1723" s="4">
        <v>3769.8</v>
      </c>
      <c r="E1723" s="5">
        <v>3796.4</v>
      </c>
      <c r="F1723" s="6" t="str">
        <f t="shared" si="26"/>
        <v>INCREASE</v>
      </c>
    </row>
    <row r="1724" spans="1:6" x14ac:dyDescent="0.25">
      <c r="A1724" s="1">
        <v>42591</v>
      </c>
      <c r="B1724" s="2">
        <v>3796.05</v>
      </c>
      <c r="C1724" s="3">
        <v>3842.4</v>
      </c>
      <c r="D1724" s="4">
        <v>3785.4</v>
      </c>
      <c r="E1724" s="5">
        <v>3834.75</v>
      </c>
      <c r="F1724" s="6" t="str">
        <f t="shared" si="26"/>
        <v>INCREASE</v>
      </c>
    </row>
    <row r="1725" spans="1:6" x14ac:dyDescent="0.25">
      <c r="A1725" s="1">
        <v>42592</v>
      </c>
      <c r="B1725" s="2">
        <v>3834.8</v>
      </c>
      <c r="C1725" s="3">
        <v>3862.05</v>
      </c>
      <c r="D1725" s="4">
        <v>3834</v>
      </c>
      <c r="E1725" s="5">
        <v>3858.75</v>
      </c>
      <c r="F1725" s="6" t="str">
        <f t="shared" si="26"/>
        <v>INCREASE</v>
      </c>
    </row>
    <row r="1726" spans="1:6" x14ac:dyDescent="0.25">
      <c r="A1726" s="1">
        <v>42593</v>
      </c>
      <c r="B1726" s="2">
        <v>3862</v>
      </c>
      <c r="C1726" s="3">
        <v>3883</v>
      </c>
      <c r="D1726" s="4">
        <v>3850.75</v>
      </c>
      <c r="E1726" s="5">
        <v>3865.9</v>
      </c>
      <c r="F1726" s="6" t="str">
        <f t="shared" si="26"/>
        <v>INCREASE</v>
      </c>
    </row>
    <row r="1727" spans="1:6" x14ac:dyDescent="0.25">
      <c r="A1727" s="1">
        <v>42594</v>
      </c>
      <c r="B1727" s="2">
        <v>3865.95</v>
      </c>
      <c r="C1727" s="3">
        <v>3888.8</v>
      </c>
      <c r="D1727" s="4">
        <v>3838.25</v>
      </c>
      <c r="E1727" s="5">
        <v>3876.3</v>
      </c>
      <c r="F1727" s="6" t="str">
        <f t="shared" si="26"/>
        <v>INCREASE</v>
      </c>
    </row>
    <row r="1728" spans="1:6" x14ac:dyDescent="0.25">
      <c r="A1728" s="1">
        <v>42597</v>
      </c>
      <c r="B1728" s="2">
        <v>3876.4</v>
      </c>
      <c r="C1728" s="3">
        <v>3900.4</v>
      </c>
      <c r="D1728" s="4">
        <v>3863.85</v>
      </c>
      <c r="E1728" s="5">
        <v>3876.85</v>
      </c>
      <c r="F1728" s="6" t="str">
        <f t="shared" si="26"/>
        <v>INCREASE</v>
      </c>
    </row>
    <row r="1729" spans="1:6" x14ac:dyDescent="0.25">
      <c r="A1729" s="1">
        <v>42598</v>
      </c>
      <c r="B1729" s="2">
        <v>3877</v>
      </c>
      <c r="C1729" s="3">
        <v>3891.85</v>
      </c>
      <c r="D1729" s="4">
        <v>3835.7</v>
      </c>
      <c r="E1729" s="5">
        <v>3852.8</v>
      </c>
      <c r="F1729" s="6" t="str">
        <f t="shared" si="26"/>
        <v>DECREASE</v>
      </c>
    </row>
    <row r="1730" spans="1:6" x14ac:dyDescent="0.25">
      <c r="A1730" s="1">
        <v>42599</v>
      </c>
      <c r="B1730" s="2">
        <v>3852.65</v>
      </c>
      <c r="C1730" s="3">
        <v>3866.95</v>
      </c>
      <c r="D1730" s="4">
        <v>3794.3</v>
      </c>
      <c r="E1730" s="5">
        <v>3856.15</v>
      </c>
      <c r="F1730" s="6" t="str">
        <f t="shared" si="26"/>
        <v>INCREASE</v>
      </c>
    </row>
    <row r="1731" spans="1:6" x14ac:dyDescent="0.25">
      <c r="A1731" s="1">
        <v>42600</v>
      </c>
      <c r="B1731" s="2">
        <v>3859.5</v>
      </c>
      <c r="C1731" s="3">
        <v>3921.7</v>
      </c>
      <c r="D1731" s="4">
        <v>3856.75</v>
      </c>
      <c r="E1731" s="5">
        <v>3918.25</v>
      </c>
      <c r="F1731" s="6" t="str">
        <f t="shared" ref="F1731:F1794" si="27">IF(E1731&gt;=E1730,"INCREASE","DECREASE")</f>
        <v>INCREASE</v>
      </c>
    </row>
    <row r="1732" spans="1:6" x14ac:dyDescent="0.25">
      <c r="A1732" s="1">
        <v>42601</v>
      </c>
      <c r="B1732" s="2">
        <v>3918.3</v>
      </c>
      <c r="C1732" s="3">
        <v>3960</v>
      </c>
      <c r="D1732" s="4">
        <v>3909.6</v>
      </c>
      <c r="E1732" s="5">
        <v>3954.75</v>
      </c>
      <c r="F1732" s="6" t="str">
        <f t="shared" si="27"/>
        <v>INCREASE</v>
      </c>
    </row>
    <row r="1733" spans="1:6" x14ac:dyDescent="0.25">
      <c r="A1733" s="1">
        <v>42604</v>
      </c>
      <c r="B1733" s="2">
        <v>3955.3</v>
      </c>
      <c r="C1733" s="3">
        <v>3976.8</v>
      </c>
      <c r="D1733" s="4">
        <v>3933.7</v>
      </c>
      <c r="E1733" s="5">
        <v>3945.45</v>
      </c>
      <c r="F1733" s="6" t="str">
        <f t="shared" si="27"/>
        <v>DECREASE</v>
      </c>
    </row>
    <row r="1734" spans="1:6" x14ac:dyDescent="0.25">
      <c r="A1734" s="1">
        <v>42605</v>
      </c>
      <c r="B1734" s="2">
        <v>3945.45</v>
      </c>
      <c r="C1734" s="3">
        <v>3965.8</v>
      </c>
      <c r="D1734" s="4">
        <v>3935.3</v>
      </c>
      <c r="E1734" s="5">
        <v>3950.85</v>
      </c>
      <c r="F1734" s="6" t="str">
        <f t="shared" si="27"/>
        <v>INCREASE</v>
      </c>
    </row>
    <row r="1735" spans="1:6" x14ac:dyDescent="0.25">
      <c r="A1735" s="1">
        <v>42606</v>
      </c>
      <c r="B1735" s="2">
        <v>3974.95</v>
      </c>
      <c r="C1735" s="3">
        <v>3974.95</v>
      </c>
      <c r="D1735" s="4">
        <v>3948.85</v>
      </c>
      <c r="E1735" s="5">
        <v>3968.9</v>
      </c>
      <c r="F1735" s="6" t="str">
        <f t="shared" si="27"/>
        <v>INCREASE</v>
      </c>
    </row>
    <row r="1736" spans="1:6" x14ac:dyDescent="0.25">
      <c r="A1736" s="1">
        <v>42607</v>
      </c>
      <c r="B1736" s="2">
        <v>3966</v>
      </c>
      <c r="C1736" s="3">
        <v>3966</v>
      </c>
      <c r="D1736" s="4">
        <v>3911.55</v>
      </c>
      <c r="E1736" s="5">
        <v>3921.75</v>
      </c>
      <c r="F1736" s="6" t="str">
        <f t="shared" si="27"/>
        <v>DECREASE</v>
      </c>
    </row>
    <row r="1737" spans="1:6" x14ac:dyDescent="0.25">
      <c r="A1737" s="1">
        <v>42608</v>
      </c>
      <c r="B1737" s="2">
        <v>3922.5</v>
      </c>
      <c r="C1737" s="3">
        <v>3952.4</v>
      </c>
      <c r="D1737" s="4">
        <v>3920</v>
      </c>
      <c r="E1737" s="5">
        <v>3928.2</v>
      </c>
      <c r="F1737" s="6" t="str">
        <f t="shared" si="27"/>
        <v>INCREASE</v>
      </c>
    </row>
    <row r="1738" spans="1:6" x14ac:dyDescent="0.25">
      <c r="A1738" s="1">
        <v>42611</v>
      </c>
      <c r="B1738" s="2">
        <v>3929.4</v>
      </c>
      <c r="C1738" s="3">
        <v>3973</v>
      </c>
      <c r="D1738" s="4">
        <v>3929.4</v>
      </c>
      <c r="E1738" s="5">
        <v>3954.5</v>
      </c>
      <c r="F1738" s="6" t="str">
        <f t="shared" si="27"/>
        <v>INCREASE</v>
      </c>
    </row>
    <row r="1739" spans="1:6" x14ac:dyDescent="0.25">
      <c r="A1739" s="1">
        <v>42612</v>
      </c>
      <c r="B1739" s="2">
        <v>3955.7</v>
      </c>
      <c r="C1739" s="3">
        <v>4001.3</v>
      </c>
      <c r="D1739" s="4">
        <v>3953.95</v>
      </c>
      <c r="E1739" s="5">
        <v>3997.6</v>
      </c>
      <c r="F1739" s="6" t="str">
        <f t="shared" si="27"/>
        <v>INCREASE</v>
      </c>
    </row>
    <row r="1740" spans="1:6" x14ac:dyDescent="0.25">
      <c r="A1740" s="1">
        <v>42613</v>
      </c>
      <c r="B1740" s="2">
        <v>4002.4</v>
      </c>
      <c r="C1740" s="3">
        <v>4015.25</v>
      </c>
      <c r="D1740" s="4">
        <v>3991.55</v>
      </c>
      <c r="E1740" s="5">
        <v>4001</v>
      </c>
      <c r="F1740" s="6" t="str">
        <f t="shared" si="27"/>
        <v>INCREASE</v>
      </c>
    </row>
    <row r="1741" spans="1:6" x14ac:dyDescent="0.25">
      <c r="A1741" s="1">
        <v>42614</v>
      </c>
      <c r="B1741" s="2">
        <v>4001.25</v>
      </c>
      <c r="C1741" s="3">
        <v>4033.2</v>
      </c>
      <c r="D1741" s="4">
        <v>4001.25</v>
      </c>
      <c r="E1741" s="5">
        <v>4015.75</v>
      </c>
      <c r="F1741" s="6" t="str">
        <f t="shared" si="27"/>
        <v>INCREASE</v>
      </c>
    </row>
    <row r="1742" spans="1:6" x14ac:dyDescent="0.25">
      <c r="A1742" s="1">
        <v>42615</v>
      </c>
      <c r="B1742" s="2">
        <v>4016</v>
      </c>
      <c r="C1742" s="3">
        <v>4036.2</v>
      </c>
      <c r="D1742" s="4">
        <v>3982.5</v>
      </c>
      <c r="E1742" s="5">
        <v>4015.95</v>
      </c>
      <c r="F1742" s="6" t="str">
        <f t="shared" si="27"/>
        <v>INCREASE</v>
      </c>
    </row>
    <row r="1743" spans="1:6" x14ac:dyDescent="0.25">
      <c r="A1743" s="1">
        <v>42618</v>
      </c>
      <c r="B1743" s="2">
        <v>4015</v>
      </c>
      <c r="C1743" s="3">
        <v>4027.7</v>
      </c>
      <c r="D1743" s="4">
        <v>4001.4</v>
      </c>
      <c r="E1743" s="5">
        <v>4015.35</v>
      </c>
      <c r="F1743" s="6" t="str">
        <f t="shared" si="27"/>
        <v>DECREASE</v>
      </c>
    </row>
    <row r="1744" spans="1:6" x14ac:dyDescent="0.25">
      <c r="A1744" s="1">
        <v>42619</v>
      </c>
      <c r="B1744" s="2">
        <v>4015.75</v>
      </c>
      <c r="C1744" s="3">
        <v>4046.85</v>
      </c>
      <c r="D1744" s="4">
        <v>3948.7</v>
      </c>
      <c r="E1744" s="5">
        <v>3962</v>
      </c>
      <c r="F1744" s="6" t="str">
        <f t="shared" si="27"/>
        <v>DECREASE</v>
      </c>
    </row>
    <row r="1745" spans="1:6" x14ac:dyDescent="0.25">
      <c r="A1745" s="1">
        <v>42620</v>
      </c>
      <c r="B1745" s="2">
        <v>3961.9</v>
      </c>
      <c r="C1745" s="3">
        <v>3965.05</v>
      </c>
      <c r="D1745" s="4">
        <v>3798.3</v>
      </c>
      <c r="E1745" s="5">
        <v>3849.5</v>
      </c>
      <c r="F1745" s="6" t="str">
        <f t="shared" si="27"/>
        <v>DECREASE</v>
      </c>
    </row>
    <row r="1746" spans="1:6" x14ac:dyDescent="0.25">
      <c r="A1746" s="1">
        <v>42621</v>
      </c>
      <c r="B1746" s="2">
        <v>3849.1</v>
      </c>
      <c r="C1746" s="3">
        <v>3861.25</v>
      </c>
      <c r="D1746" s="4">
        <v>3661.6</v>
      </c>
      <c r="E1746" s="5">
        <v>3716.9</v>
      </c>
      <c r="F1746" s="6" t="str">
        <f t="shared" si="27"/>
        <v>DECREASE</v>
      </c>
    </row>
    <row r="1747" spans="1:6" x14ac:dyDescent="0.25">
      <c r="A1747" s="1">
        <v>42622</v>
      </c>
      <c r="B1747" s="2">
        <v>3716.75</v>
      </c>
      <c r="C1747" s="3">
        <v>3777.6</v>
      </c>
      <c r="D1747" s="4">
        <v>3657.65</v>
      </c>
      <c r="E1747" s="5">
        <v>3765.2</v>
      </c>
      <c r="F1747" s="6" t="str">
        <f t="shared" si="27"/>
        <v>INCREASE</v>
      </c>
    </row>
    <row r="1748" spans="1:6" x14ac:dyDescent="0.25">
      <c r="A1748" s="1">
        <v>42625</v>
      </c>
      <c r="B1748" s="2">
        <v>3765.7</v>
      </c>
      <c r="C1748" s="3">
        <v>3855.05</v>
      </c>
      <c r="D1748" s="4">
        <v>3763.5</v>
      </c>
      <c r="E1748" s="5">
        <v>3843.05</v>
      </c>
      <c r="F1748" s="6" t="str">
        <f t="shared" si="27"/>
        <v>INCREASE</v>
      </c>
    </row>
    <row r="1749" spans="1:6" x14ac:dyDescent="0.25">
      <c r="A1749" s="1">
        <v>42626</v>
      </c>
      <c r="B1749" s="2">
        <v>3849.6</v>
      </c>
      <c r="C1749" s="3">
        <v>3908.45</v>
      </c>
      <c r="D1749" s="4">
        <v>3845.45</v>
      </c>
      <c r="E1749" s="5">
        <v>3888.65</v>
      </c>
      <c r="F1749" s="6" t="str">
        <f t="shared" si="27"/>
        <v>INCREASE</v>
      </c>
    </row>
    <row r="1750" spans="1:6" x14ac:dyDescent="0.25">
      <c r="A1750" s="1">
        <v>42627</v>
      </c>
      <c r="B1750" s="2">
        <v>3888.2</v>
      </c>
      <c r="C1750" s="3">
        <v>3934</v>
      </c>
      <c r="D1750" s="4">
        <v>3828.15</v>
      </c>
      <c r="E1750" s="5">
        <v>3928.75</v>
      </c>
      <c r="F1750" s="6" t="str">
        <f t="shared" si="27"/>
        <v>INCREASE</v>
      </c>
    </row>
    <row r="1751" spans="1:6" x14ac:dyDescent="0.25">
      <c r="A1751" s="1">
        <v>42628</v>
      </c>
      <c r="B1751" s="2">
        <v>3928.85</v>
      </c>
      <c r="C1751" s="3">
        <v>3931.9</v>
      </c>
      <c r="D1751" s="4">
        <v>3783.45</v>
      </c>
      <c r="E1751" s="5">
        <v>3832</v>
      </c>
      <c r="F1751" s="6" t="str">
        <f t="shared" si="27"/>
        <v>DECREASE</v>
      </c>
    </row>
    <row r="1752" spans="1:6" x14ac:dyDescent="0.25">
      <c r="A1752" s="1">
        <v>42629</v>
      </c>
      <c r="B1752" s="2">
        <v>3832.15</v>
      </c>
      <c r="C1752" s="3">
        <v>3886.1</v>
      </c>
      <c r="D1752" s="4">
        <v>3787.55</v>
      </c>
      <c r="E1752" s="5">
        <v>3815.55</v>
      </c>
      <c r="F1752" s="6" t="str">
        <f t="shared" si="27"/>
        <v>DECREASE</v>
      </c>
    </row>
    <row r="1753" spans="1:6" x14ac:dyDescent="0.25">
      <c r="A1753" s="1">
        <v>42632</v>
      </c>
      <c r="B1753" s="2">
        <v>3814.75</v>
      </c>
      <c r="C1753" s="3">
        <v>3851.2</v>
      </c>
      <c r="D1753" s="4">
        <v>3768.8</v>
      </c>
      <c r="E1753" s="5">
        <v>3833.5</v>
      </c>
      <c r="F1753" s="6" t="str">
        <f t="shared" si="27"/>
        <v>INCREASE</v>
      </c>
    </row>
    <row r="1754" spans="1:6" x14ac:dyDescent="0.25">
      <c r="A1754" s="1">
        <v>42633</v>
      </c>
      <c r="B1754" s="2">
        <v>3834.9</v>
      </c>
      <c r="C1754" s="3">
        <v>3880.15</v>
      </c>
      <c r="D1754" s="4">
        <v>3823.4</v>
      </c>
      <c r="E1754" s="5">
        <v>3871.15</v>
      </c>
      <c r="F1754" s="6" t="str">
        <f t="shared" si="27"/>
        <v>INCREASE</v>
      </c>
    </row>
    <row r="1755" spans="1:6" x14ac:dyDescent="0.25">
      <c r="A1755" s="1">
        <v>42634</v>
      </c>
      <c r="B1755" s="2">
        <v>3871.3</v>
      </c>
      <c r="C1755" s="3">
        <v>3946.1</v>
      </c>
      <c r="D1755" s="4">
        <v>3870.45</v>
      </c>
      <c r="E1755" s="5">
        <v>3940.5</v>
      </c>
      <c r="F1755" s="6" t="str">
        <f t="shared" si="27"/>
        <v>INCREASE</v>
      </c>
    </row>
    <row r="1756" spans="1:6" x14ac:dyDescent="0.25">
      <c r="A1756" s="1">
        <v>42635</v>
      </c>
      <c r="B1756" s="2">
        <v>3942.75</v>
      </c>
      <c r="C1756" s="3">
        <v>3986.75</v>
      </c>
      <c r="D1756" s="4">
        <v>3937.7</v>
      </c>
      <c r="E1756" s="5">
        <v>3974.25</v>
      </c>
      <c r="F1756" s="6" t="str">
        <f t="shared" si="27"/>
        <v>INCREASE</v>
      </c>
    </row>
    <row r="1757" spans="1:6" x14ac:dyDescent="0.25">
      <c r="A1757" s="1">
        <v>42636</v>
      </c>
      <c r="B1757" s="2">
        <v>3974.2</v>
      </c>
      <c r="C1757" s="3">
        <v>3997.35</v>
      </c>
      <c r="D1757" s="4">
        <v>3961.95</v>
      </c>
      <c r="E1757" s="5">
        <v>3970.55</v>
      </c>
      <c r="F1757" s="6" t="str">
        <f t="shared" si="27"/>
        <v>DECREASE</v>
      </c>
    </row>
    <row r="1758" spans="1:6" x14ac:dyDescent="0.25">
      <c r="A1758" s="1">
        <v>42639</v>
      </c>
      <c r="B1758" s="2">
        <v>3971.65</v>
      </c>
      <c r="C1758" s="3">
        <v>3991.6</v>
      </c>
      <c r="D1758" s="4">
        <v>3960.45</v>
      </c>
      <c r="E1758" s="5">
        <v>3966.4</v>
      </c>
      <c r="F1758" s="6" t="str">
        <f t="shared" si="27"/>
        <v>DECREASE</v>
      </c>
    </row>
    <row r="1759" spans="1:6" x14ac:dyDescent="0.25">
      <c r="A1759" s="1">
        <v>42640</v>
      </c>
      <c r="B1759" s="2">
        <v>3966.25</v>
      </c>
      <c r="C1759" s="3">
        <v>4016.65</v>
      </c>
      <c r="D1759" s="4">
        <v>3964.95</v>
      </c>
      <c r="E1759" s="5">
        <v>4007.4</v>
      </c>
      <c r="F1759" s="6" t="str">
        <f t="shared" si="27"/>
        <v>INCREASE</v>
      </c>
    </row>
    <row r="1760" spans="1:6" x14ac:dyDescent="0.25">
      <c r="A1760" s="1">
        <v>42641</v>
      </c>
      <c r="B1760" s="2">
        <v>4007.7</v>
      </c>
      <c r="C1760" s="3">
        <v>4029.8</v>
      </c>
      <c r="D1760" s="4">
        <v>3985</v>
      </c>
      <c r="E1760" s="5">
        <v>4024.05</v>
      </c>
      <c r="F1760" s="6" t="str">
        <f t="shared" si="27"/>
        <v>INCREASE</v>
      </c>
    </row>
    <row r="1761" spans="1:6" x14ac:dyDescent="0.25">
      <c r="A1761" s="1">
        <v>42642</v>
      </c>
      <c r="B1761" s="2">
        <v>4027.3</v>
      </c>
      <c r="C1761" s="3">
        <v>4041</v>
      </c>
      <c r="D1761" s="4">
        <v>3979.8</v>
      </c>
      <c r="E1761" s="5">
        <v>3988.8</v>
      </c>
      <c r="F1761" s="6" t="str">
        <f t="shared" si="27"/>
        <v>DECREASE</v>
      </c>
    </row>
    <row r="1762" spans="1:6" x14ac:dyDescent="0.25">
      <c r="A1762" s="1">
        <v>42643</v>
      </c>
      <c r="B1762" s="2">
        <v>3990.15</v>
      </c>
      <c r="C1762" s="3">
        <v>4011.45</v>
      </c>
      <c r="D1762" s="4">
        <v>3969.65</v>
      </c>
      <c r="E1762" s="5">
        <v>3983.4</v>
      </c>
      <c r="F1762" s="6" t="str">
        <f t="shared" si="27"/>
        <v>DECREASE</v>
      </c>
    </row>
    <row r="1763" spans="1:6" x14ac:dyDescent="0.25">
      <c r="A1763" s="1">
        <v>42646</v>
      </c>
      <c r="B1763" s="2">
        <v>3983.3</v>
      </c>
      <c r="C1763" s="3">
        <v>3987.45</v>
      </c>
      <c r="D1763" s="4">
        <v>3913</v>
      </c>
      <c r="E1763" s="5">
        <v>3933.4</v>
      </c>
      <c r="F1763" s="6" t="str">
        <f t="shared" si="27"/>
        <v>DECREASE</v>
      </c>
    </row>
    <row r="1764" spans="1:6" x14ac:dyDescent="0.25">
      <c r="A1764" s="1">
        <v>42647</v>
      </c>
      <c r="B1764" s="2">
        <v>3933.3</v>
      </c>
      <c r="C1764" s="3">
        <v>3963.75</v>
      </c>
      <c r="D1764" s="4">
        <v>3890.75</v>
      </c>
      <c r="E1764" s="5">
        <v>3911.4</v>
      </c>
      <c r="F1764" s="6" t="str">
        <f t="shared" si="27"/>
        <v>DECREASE</v>
      </c>
    </row>
    <row r="1765" spans="1:6" x14ac:dyDescent="0.25">
      <c r="A1765" s="1">
        <v>42648</v>
      </c>
      <c r="B1765" s="2">
        <v>3910.95</v>
      </c>
      <c r="C1765" s="3">
        <v>3911.95</v>
      </c>
      <c r="D1765" s="4">
        <v>3841.7</v>
      </c>
      <c r="E1765" s="5">
        <v>3850.3</v>
      </c>
      <c r="F1765" s="6" t="str">
        <f t="shared" si="27"/>
        <v>DECREASE</v>
      </c>
    </row>
    <row r="1766" spans="1:6" x14ac:dyDescent="0.25">
      <c r="A1766" s="1">
        <v>42649</v>
      </c>
      <c r="B1766" s="2">
        <v>3852.15</v>
      </c>
      <c r="C1766" s="3">
        <v>3953.1</v>
      </c>
      <c r="D1766" s="4">
        <v>3833.6</v>
      </c>
      <c r="E1766" s="5">
        <v>3942.25</v>
      </c>
      <c r="F1766" s="6" t="str">
        <f t="shared" si="27"/>
        <v>INCREASE</v>
      </c>
    </row>
    <row r="1767" spans="1:6" x14ac:dyDescent="0.25">
      <c r="A1767" s="1">
        <v>42650</v>
      </c>
      <c r="B1767" s="2">
        <v>3944.55</v>
      </c>
      <c r="C1767" s="3">
        <v>4059.15</v>
      </c>
      <c r="D1767" s="4">
        <v>3944.55</v>
      </c>
      <c r="E1767" s="5">
        <v>4052.45</v>
      </c>
      <c r="F1767" s="6" t="str">
        <f t="shared" si="27"/>
        <v>INCREASE</v>
      </c>
    </row>
    <row r="1768" spans="1:6" x14ac:dyDescent="0.25">
      <c r="A1768" s="1">
        <v>42653</v>
      </c>
      <c r="B1768" s="2">
        <v>4052.85</v>
      </c>
      <c r="C1768" s="3">
        <v>4099.6499999999996</v>
      </c>
      <c r="D1768" s="4">
        <v>4052.4</v>
      </c>
      <c r="E1768" s="5">
        <v>4078.4</v>
      </c>
      <c r="F1768" s="6" t="str">
        <f t="shared" si="27"/>
        <v>INCREASE</v>
      </c>
    </row>
    <row r="1769" spans="1:6" x14ac:dyDescent="0.25">
      <c r="A1769" s="1">
        <v>42654</v>
      </c>
      <c r="B1769" s="2">
        <v>4090.7</v>
      </c>
      <c r="C1769" s="3">
        <v>4107.45</v>
      </c>
      <c r="D1769" s="4">
        <v>4067.9</v>
      </c>
      <c r="E1769" s="5">
        <v>4080.5</v>
      </c>
      <c r="F1769" s="6" t="str">
        <f t="shared" si="27"/>
        <v>INCREASE</v>
      </c>
    </row>
    <row r="1770" spans="1:6" x14ac:dyDescent="0.25">
      <c r="A1770" s="1">
        <v>42655</v>
      </c>
      <c r="B1770" s="2">
        <v>4084.9</v>
      </c>
      <c r="C1770" s="3">
        <v>4096.75</v>
      </c>
      <c r="D1770" s="4">
        <v>4071.55</v>
      </c>
      <c r="E1770" s="5">
        <v>4076.45</v>
      </c>
      <c r="F1770" s="6" t="str">
        <f t="shared" si="27"/>
        <v>DECREASE</v>
      </c>
    </row>
    <row r="1771" spans="1:6" x14ac:dyDescent="0.25">
      <c r="A1771" s="1">
        <v>42656</v>
      </c>
      <c r="B1771" s="2">
        <v>4075.2</v>
      </c>
      <c r="C1771" s="3">
        <v>4140.25</v>
      </c>
      <c r="D1771" s="4">
        <v>4075.2</v>
      </c>
      <c r="E1771" s="5">
        <v>4109.05</v>
      </c>
      <c r="F1771" s="6" t="str">
        <f t="shared" si="27"/>
        <v>INCREASE</v>
      </c>
    </row>
    <row r="1772" spans="1:6" x14ac:dyDescent="0.25">
      <c r="A1772" s="1">
        <v>42657</v>
      </c>
      <c r="B1772" s="2">
        <v>4126</v>
      </c>
      <c r="C1772" s="3">
        <v>4137.1499999999996</v>
      </c>
      <c r="D1772" s="4">
        <v>4058.35</v>
      </c>
      <c r="E1772" s="5">
        <v>4090.15</v>
      </c>
      <c r="F1772" s="6" t="str">
        <f t="shared" si="27"/>
        <v>DECREASE</v>
      </c>
    </row>
    <row r="1773" spans="1:6" x14ac:dyDescent="0.25">
      <c r="A1773" s="1">
        <v>42660</v>
      </c>
      <c r="B1773" s="2">
        <v>4089.6</v>
      </c>
      <c r="C1773" s="3">
        <v>4114.5</v>
      </c>
      <c r="D1773" s="4">
        <v>4069.95</v>
      </c>
      <c r="E1773" s="5">
        <v>4102.45</v>
      </c>
      <c r="F1773" s="6" t="str">
        <f t="shared" si="27"/>
        <v>INCREASE</v>
      </c>
    </row>
    <row r="1774" spans="1:6" x14ac:dyDescent="0.25">
      <c r="A1774" s="1">
        <v>42661</v>
      </c>
      <c r="B1774" s="2">
        <v>4102.6499999999996</v>
      </c>
      <c r="C1774" s="3">
        <v>4105.1000000000004</v>
      </c>
      <c r="D1774" s="4">
        <v>4056.45</v>
      </c>
      <c r="E1774" s="5">
        <v>4066.1</v>
      </c>
      <c r="F1774" s="6" t="str">
        <f t="shared" si="27"/>
        <v>DECREASE</v>
      </c>
    </row>
    <row r="1775" spans="1:6" x14ac:dyDescent="0.25">
      <c r="A1775" s="1">
        <v>42662</v>
      </c>
      <c r="B1775" s="2">
        <v>4066.6</v>
      </c>
      <c r="C1775" s="3">
        <v>4098.25</v>
      </c>
      <c r="D1775" s="4">
        <v>4065.75</v>
      </c>
      <c r="E1775" s="5">
        <v>4089.9</v>
      </c>
      <c r="F1775" s="6" t="str">
        <f t="shared" si="27"/>
        <v>INCREASE</v>
      </c>
    </row>
    <row r="1776" spans="1:6" x14ac:dyDescent="0.25">
      <c r="A1776" s="1">
        <v>42663</v>
      </c>
      <c r="B1776" s="2">
        <v>4092.05</v>
      </c>
      <c r="C1776" s="3">
        <v>4157.95</v>
      </c>
      <c r="D1776" s="4">
        <v>4090.1</v>
      </c>
      <c r="E1776" s="5">
        <v>4147.7</v>
      </c>
      <c r="F1776" s="6" t="str">
        <f t="shared" si="27"/>
        <v>INCREASE</v>
      </c>
    </row>
    <row r="1777" spans="1:6" x14ac:dyDescent="0.25">
      <c r="A1777" s="1">
        <v>42664</v>
      </c>
      <c r="B1777" s="2">
        <v>4148.3999999999996</v>
      </c>
      <c r="C1777" s="3">
        <v>4167.1499999999996</v>
      </c>
      <c r="D1777" s="4">
        <v>4115.75</v>
      </c>
      <c r="E1777" s="5">
        <v>4124.45</v>
      </c>
      <c r="F1777" s="6" t="str">
        <f t="shared" si="27"/>
        <v>DECREASE</v>
      </c>
    </row>
    <row r="1778" spans="1:6" x14ac:dyDescent="0.25">
      <c r="A1778" s="1">
        <v>42667</v>
      </c>
      <c r="B1778" s="2">
        <v>4123.8500000000004</v>
      </c>
      <c r="C1778" s="3">
        <v>4137.8500000000004</v>
      </c>
      <c r="D1778" s="4">
        <v>4068.55</v>
      </c>
      <c r="E1778" s="5">
        <v>4082.7</v>
      </c>
      <c r="F1778" s="6" t="str">
        <f t="shared" si="27"/>
        <v>DECREASE</v>
      </c>
    </row>
    <row r="1779" spans="1:6" x14ac:dyDescent="0.25">
      <c r="A1779" s="1">
        <v>42668</v>
      </c>
      <c r="B1779" s="2">
        <v>4083.4</v>
      </c>
      <c r="C1779" s="3">
        <v>4141.6000000000004</v>
      </c>
      <c r="D1779" s="4">
        <v>4081.1</v>
      </c>
      <c r="E1779" s="5">
        <v>4137.2</v>
      </c>
      <c r="F1779" s="6" t="str">
        <f t="shared" si="27"/>
        <v>INCREASE</v>
      </c>
    </row>
    <row r="1780" spans="1:6" x14ac:dyDescent="0.25">
      <c r="A1780" s="1">
        <v>42669</v>
      </c>
      <c r="B1780" s="2">
        <v>4140.2</v>
      </c>
      <c r="C1780" s="3">
        <v>4198.7</v>
      </c>
      <c r="D1780" s="4">
        <v>4132.95</v>
      </c>
      <c r="E1780" s="5">
        <v>4183.5</v>
      </c>
      <c r="F1780" s="6" t="str">
        <f t="shared" si="27"/>
        <v>INCREASE</v>
      </c>
    </row>
    <row r="1781" spans="1:6" x14ac:dyDescent="0.25">
      <c r="A1781" s="1">
        <v>42670</v>
      </c>
      <c r="B1781" s="2">
        <v>4193.1499999999996</v>
      </c>
      <c r="C1781" s="3">
        <v>4219</v>
      </c>
      <c r="D1781" s="4">
        <v>4170</v>
      </c>
      <c r="E1781" s="5">
        <v>4215.3500000000004</v>
      </c>
      <c r="F1781" s="6" t="str">
        <f t="shared" si="27"/>
        <v>INCREASE</v>
      </c>
    </row>
    <row r="1782" spans="1:6" x14ac:dyDescent="0.25">
      <c r="A1782" s="1">
        <v>42671</v>
      </c>
      <c r="B1782" s="2">
        <v>4216.55</v>
      </c>
      <c r="C1782" s="3">
        <v>4228.1499999999996</v>
      </c>
      <c r="D1782" s="4">
        <v>4186.1499999999996</v>
      </c>
      <c r="E1782" s="5">
        <v>4195.8999999999996</v>
      </c>
      <c r="F1782" s="6" t="str">
        <f t="shared" si="27"/>
        <v>DECREASE</v>
      </c>
    </row>
    <row r="1783" spans="1:6" x14ac:dyDescent="0.25">
      <c r="A1783" s="1">
        <v>42674</v>
      </c>
      <c r="B1783" s="2">
        <v>4198.2</v>
      </c>
      <c r="C1783" s="3">
        <v>4232.3</v>
      </c>
      <c r="D1783" s="4">
        <v>4192.8500000000004</v>
      </c>
      <c r="E1783" s="5">
        <v>4224.25</v>
      </c>
      <c r="F1783" s="6" t="str">
        <f t="shared" si="27"/>
        <v>INCREASE</v>
      </c>
    </row>
    <row r="1784" spans="1:6" x14ac:dyDescent="0.25">
      <c r="A1784" s="1">
        <v>42675</v>
      </c>
      <c r="B1784" s="2">
        <v>4232</v>
      </c>
      <c r="C1784" s="3">
        <v>4245.3</v>
      </c>
      <c r="D1784" s="4">
        <v>4188.45</v>
      </c>
      <c r="E1784" s="5">
        <v>4223.3999999999996</v>
      </c>
      <c r="F1784" s="6" t="str">
        <f t="shared" si="27"/>
        <v>DECREASE</v>
      </c>
    </row>
    <row r="1785" spans="1:6" x14ac:dyDescent="0.25">
      <c r="A1785" s="1">
        <v>42676</v>
      </c>
      <c r="B1785" s="2">
        <v>4223.5</v>
      </c>
      <c r="C1785" s="3">
        <v>4239.2</v>
      </c>
      <c r="D1785" s="4">
        <v>4171.8</v>
      </c>
      <c r="E1785" s="5">
        <v>4187.3999999999996</v>
      </c>
      <c r="F1785" s="6" t="str">
        <f t="shared" si="27"/>
        <v>DECREASE</v>
      </c>
    </row>
    <row r="1786" spans="1:6" x14ac:dyDescent="0.25">
      <c r="A1786" s="1">
        <v>42677</v>
      </c>
      <c r="B1786" s="2">
        <v>4187.2</v>
      </c>
      <c r="C1786" s="3">
        <v>4187.2</v>
      </c>
      <c r="D1786" s="4">
        <v>4044.35</v>
      </c>
      <c r="E1786" s="5">
        <v>4058.3</v>
      </c>
      <c r="F1786" s="6" t="str">
        <f t="shared" si="27"/>
        <v>DECREASE</v>
      </c>
    </row>
    <row r="1787" spans="1:6" x14ac:dyDescent="0.25">
      <c r="A1787" s="1">
        <v>42678</v>
      </c>
      <c r="B1787" s="2">
        <v>4069.1</v>
      </c>
      <c r="C1787" s="3">
        <v>4132.7</v>
      </c>
      <c r="D1787" s="4">
        <v>3998.3</v>
      </c>
      <c r="E1787" s="5">
        <v>4044.55</v>
      </c>
      <c r="F1787" s="6" t="str">
        <f t="shared" si="27"/>
        <v>DECREASE</v>
      </c>
    </row>
    <row r="1788" spans="1:6" x14ac:dyDescent="0.25">
      <c r="A1788" s="1">
        <v>42681</v>
      </c>
      <c r="B1788" s="2">
        <v>4044.9</v>
      </c>
      <c r="C1788" s="3">
        <v>4057.35</v>
      </c>
      <c r="D1788" s="4">
        <v>3965.2</v>
      </c>
      <c r="E1788" s="5">
        <v>4047.1</v>
      </c>
      <c r="F1788" s="6" t="str">
        <f t="shared" si="27"/>
        <v>INCREASE</v>
      </c>
    </row>
    <row r="1789" spans="1:6" x14ac:dyDescent="0.25">
      <c r="A1789" s="1">
        <v>42682</v>
      </c>
      <c r="B1789" s="2">
        <v>4046.8</v>
      </c>
      <c r="C1789" s="3">
        <v>4155.7</v>
      </c>
      <c r="D1789" s="4">
        <v>4046.8</v>
      </c>
      <c r="E1789" s="5">
        <v>4146.2</v>
      </c>
      <c r="F1789" s="6" t="str">
        <f t="shared" si="27"/>
        <v>INCREASE</v>
      </c>
    </row>
    <row r="1790" spans="1:6" x14ac:dyDescent="0.25">
      <c r="A1790" s="1">
        <v>42683</v>
      </c>
      <c r="B1790" s="2">
        <v>4149.25</v>
      </c>
      <c r="C1790" s="3">
        <v>4177.7</v>
      </c>
      <c r="D1790" s="4">
        <v>4149.25</v>
      </c>
      <c r="E1790" s="5">
        <v>4164.55</v>
      </c>
      <c r="F1790" s="6" t="str">
        <f t="shared" si="27"/>
        <v>INCREASE</v>
      </c>
    </row>
    <row r="1791" spans="1:6" x14ac:dyDescent="0.25">
      <c r="A1791" s="1">
        <v>42684</v>
      </c>
      <c r="B1791" s="2">
        <v>4164.8500000000004</v>
      </c>
      <c r="C1791" s="3">
        <v>4175.45</v>
      </c>
      <c r="D1791" s="4">
        <v>4099.55</v>
      </c>
      <c r="E1791" s="5">
        <v>4106.95</v>
      </c>
      <c r="F1791" s="6" t="str">
        <f t="shared" si="27"/>
        <v>DECREASE</v>
      </c>
    </row>
    <row r="1792" spans="1:6" x14ac:dyDescent="0.25">
      <c r="A1792" s="1">
        <v>42685</v>
      </c>
      <c r="B1792" s="2">
        <v>4107.1499999999996</v>
      </c>
      <c r="C1792" s="3">
        <v>4132.8</v>
      </c>
      <c r="D1792" s="4">
        <v>4080.9</v>
      </c>
      <c r="E1792" s="5">
        <v>4096.2</v>
      </c>
      <c r="F1792" s="6" t="str">
        <f t="shared" si="27"/>
        <v>DECREASE</v>
      </c>
    </row>
    <row r="1793" spans="1:6" x14ac:dyDescent="0.25">
      <c r="A1793" s="1">
        <v>42688</v>
      </c>
      <c r="B1793" s="2">
        <v>4096.6499999999996</v>
      </c>
      <c r="C1793" s="3">
        <v>4126.8999999999996</v>
      </c>
      <c r="D1793" s="4">
        <v>4023.15</v>
      </c>
      <c r="E1793" s="5">
        <v>4040</v>
      </c>
      <c r="F1793" s="6" t="str">
        <f t="shared" si="27"/>
        <v>DECREASE</v>
      </c>
    </row>
    <row r="1794" spans="1:6" x14ac:dyDescent="0.25">
      <c r="A1794" s="1">
        <v>42689</v>
      </c>
      <c r="B1794" s="2">
        <v>4046</v>
      </c>
      <c r="C1794" s="3">
        <v>4065.45</v>
      </c>
      <c r="D1794" s="4">
        <v>3918.2</v>
      </c>
      <c r="E1794" s="5">
        <v>3938.95</v>
      </c>
      <c r="F1794" s="6" t="str">
        <f t="shared" si="27"/>
        <v>DECREASE</v>
      </c>
    </row>
    <row r="1795" spans="1:6" x14ac:dyDescent="0.25">
      <c r="A1795" s="1">
        <v>42690</v>
      </c>
      <c r="B1795" s="2">
        <v>3939.1</v>
      </c>
      <c r="C1795" s="3">
        <v>3958.9</v>
      </c>
      <c r="D1795" s="4">
        <v>3856.7</v>
      </c>
      <c r="E1795" s="5">
        <v>3942</v>
      </c>
      <c r="F1795" s="6" t="str">
        <f t="shared" ref="F1795:F1858" si="28">IF(E1795&gt;=E1794,"INCREASE","DECREASE")</f>
        <v>INCREASE</v>
      </c>
    </row>
    <row r="1796" spans="1:6" x14ac:dyDescent="0.25">
      <c r="A1796" s="1">
        <v>42691</v>
      </c>
      <c r="B1796" s="2">
        <v>3948.05</v>
      </c>
      <c r="C1796" s="3">
        <v>3958</v>
      </c>
      <c r="D1796" s="4">
        <v>3873.85</v>
      </c>
      <c r="E1796" s="5">
        <v>3893.9</v>
      </c>
      <c r="F1796" s="6" t="str">
        <f t="shared" si="28"/>
        <v>DECREASE</v>
      </c>
    </row>
    <row r="1797" spans="1:6" x14ac:dyDescent="0.25">
      <c r="A1797" s="1">
        <v>42692</v>
      </c>
      <c r="B1797" s="2">
        <v>3893.4</v>
      </c>
      <c r="C1797" s="3">
        <v>3893.4</v>
      </c>
      <c r="D1797" s="4">
        <v>3674.85</v>
      </c>
      <c r="E1797" s="5">
        <v>3745.3</v>
      </c>
      <c r="F1797" s="6" t="str">
        <f t="shared" si="28"/>
        <v>DECREASE</v>
      </c>
    </row>
    <row r="1798" spans="1:6" x14ac:dyDescent="0.25">
      <c r="A1798" s="1">
        <v>42695</v>
      </c>
      <c r="B1798" s="2">
        <v>3745.4</v>
      </c>
      <c r="C1798" s="3">
        <v>3818.75</v>
      </c>
      <c r="D1798" s="4">
        <v>3718.15</v>
      </c>
      <c r="E1798" s="5">
        <v>3811.2</v>
      </c>
      <c r="F1798" s="6" t="str">
        <f t="shared" si="28"/>
        <v>INCREASE</v>
      </c>
    </row>
    <row r="1799" spans="1:6" x14ac:dyDescent="0.25">
      <c r="A1799" s="1">
        <v>42696</v>
      </c>
      <c r="B1799" s="2">
        <v>3811.65</v>
      </c>
      <c r="C1799" s="3">
        <v>3842.05</v>
      </c>
      <c r="D1799" s="4">
        <v>3711.05</v>
      </c>
      <c r="E1799" s="5">
        <v>3726.75</v>
      </c>
      <c r="F1799" s="6" t="str">
        <f t="shared" si="28"/>
        <v>DECREASE</v>
      </c>
    </row>
    <row r="1800" spans="1:6" x14ac:dyDescent="0.25">
      <c r="A1800" s="1">
        <v>42697</v>
      </c>
      <c r="B1800" s="2">
        <v>3726.5</v>
      </c>
      <c r="C1800" s="3">
        <v>3726.65</v>
      </c>
      <c r="D1800" s="4">
        <v>3554.5</v>
      </c>
      <c r="E1800" s="5">
        <v>3576.5</v>
      </c>
      <c r="F1800" s="6" t="str">
        <f t="shared" si="28"/>
        <v>DECREASE</v>
      </c>
    </row>
    <row r="1801" spans="1:6" x14ac:dyDescent="0.25">
      <c r="A1801" s="1">
        <v>42698</v>
      </c>
      <c r="B1801" s="2">
        <v>3577.15</v>
      </c>
      <c r="C1801" s="3">
        <v>3679.15</v>
      </c>
      <c r="D1801" s="4">
        <v>3576.65</v>
      </c>
      <c r="E1801" s="5">
        <v>3655.65</v>
      </c>
      <c r="F1801" s="6" t="str">
        <f t="shared" si="28"/>
        <v>INCREASE</v>
      </c>
    </row>
    <row r="1802" spans="1:6" x14ac:dyDescent="0.25">
      <c r="A1802" s="1">
        <v>42699</v>
      </c>
      <c r="B1802" s="2">
        <v>3661.55</v>
      </c>
      <c r="C1802" s="3">
        <v>3714.15</v>
      </c>
      <c r="D1802" s="4">
        <v>3568.55</v>
      </c>
      <c r="E1802" s="5">
        <v>3626.85</v>
      </c>
      <c r="F1802" s="6" t="str">
        <f t="shared" si="28"/>
        <v>DECREASE</v>
      </c>
    </row>
    <row r="1803" spans="1:6" x14ac:dyDescent="0.25">
      <c r="A1803" s="1">
        <v>42702</v>
      </c>
      <c r="B1803" s="2">
        <v>3627.25</v>
      </c>
      <c r="C1803" s="3">
        <v>3779.5</v>
      </c>
      <c r="D1803" s="4">
        <v>3626.8</v>
      </c>
      <c r="E1803" s="5">
        <v>3761.65</v>
      </c>
      <c r="F1803" s="6" t="str">
        <f t="shared" si="28"/>
        <v>INCREASE</v>
      </c>
    </row>
    <row r="1804" spans="1:6" x14ac:dyDescent="0.25">
      <c r="A1804" s="1">
        <v>42703</v>
      </c>
      <c r="B1804" s="2">
        <v>3761.85</v>
      </c>
      <c r="C1804" s="3">
        <v>3795.7</v>
      </c>
      <c r="D1804" s="4">
        <v>3684.25</v>
      </c>
      <c r="E1804" s="5">
        <v>3718</v>
      </c>
      <c r="F1804" s="6" t="str">
        <f t="shared" si="28"/>
        <v>DECREASE</v>
      </c>
    </row>
    <row r="1805" spans="1:6" x14ac:dyDescent="0.25">
      <c r="A1805" s="1">
        <v>42704</v>
      </c>
      <c r="B1805" s="2">
        <v>3717.45</v>
      </c>
      <c r="C1805" s="3">
        <v>3781.45</v>
      </c>
      <c r="D1805" s="4">
        <v>3713.9</v>
      </c>
      <c r="E1805" s="5">
        <v>3734.6</v>
      </c>
      <c r="F1805" s="6" t="str">
        <f t="shared" si="28"/>
        <v>INCREASE</v>
      </c>
    </row>
    <row r="1806" spans="1:6" x14ac:dyDescent="0.25">
      <c r="A1806" s="1">
        <v>42705</v>
      </c>
      <c r="B1806" s="2">
        <v>3735.25</v>
      </c>
      <c r="C1806" s="3">
        <v>3775.85</v>
      </c>
      <c r="D1806" s="4">
        <v>3717.15</v>
      </c>
      <c r="E1806" s="5">
        <v>3770.55</v>
      </c>
      <c r="F1806" s="6" t="str">
        <f t="shared" si="28"/>
        <v>INCREASE</v>
      </c>
    </row>
    <row r="1807" spans="1:6" x14ac:dyDescent="0.25">
      <c r="A1807" s="1">
        <v>42706</v>
      </c>
      <c r="B1807" s="2">
        <v>3768.4</v>
      </c>
      <c r="C1807" s="3">
        <v>3768.4</v>
      </c>
      <c r="D1807" s="4">
        <v>3623</v>
      </c>
      <c r="E1807" s="5">
        <v>3641.1</v>
      </c>
      <c r="F1807" s="6" t="str">
        <f t="shared" si="28"/>
        <v>DECREASE</v>
      </c>
    </row>
    <row r="1808" spans="1:6" x14ac:dyDescent="0.25">
      <c r="A1808" s="1">
        <v>42709</v>
      </c>
      <c r="B1808" s="2">
        <v>3644.9</v>
      </c>
      <c r="C1808" s="3">
        <v>3711.05</v>
      </c>
      <c r="D1808" s="4">
        <v>3630.55</v>
      </c>
      <c r="E1808" s="5">
        <v>3643.6</v>
      </c>
      <c r="F1808" s="6" t="str">
        <f t="shared" si="28"/>
        <v>INCREASE</v>
      </c>
    </row>
    <row r="1809" spans="1:6" x14ac:dyDescent="0.25">
      <c r="A1809" s="1">
        <v>42710</v>
      </c>
      <c r="B1809" s="2">
        <v>3639.35</v>
      </c>
      <c r="C1809" s="3">
        <v>3683.6</v>
      </c>
      <c r="D1809" s="4">
        <v>3573.85</v>
      </c>
      <c r="E1809" s="5">
        <v>3608.55</v>
      </c>
      <c r="F1809" s="6" t="str">
        <f t="shared" si="28"/>
        <v>DECREASE</v>
      </c>
    </row>
    <row r="1810" spans="1:6" x14ac:dyDescent="0.25">
      <c r="A1810" s="1">
        <v>42711</v>
      </c>
      <c r="B1810" s="2">
        <v>3611.3</v>
      </c>
      <c r="C1810" s="3">
        <v>3683.35</v>
      </c>
      <c r="D1810" s="4">
        <v>3602.85</v>
      </c>
      <c r="E1810" s="5">
        <v>3678.9</v>
      </c>
      <c r="F1810" s="6" t="str">
        <f t="shared" si="28"/>
        <v>INCREASE</v>
      </c>
    </row>
    <row r="1811" spans="1:6" x14ac:dyDescent="0.25">
      <c r="A1811" s="1">
        <v>42712</v>
      </c>
      <c r="B1811" s="2">
        <v>3680.35</v>
      </c>
      <c r="C1811" s="3">
        <v>3725</v>
      </c>
      <c r="D1811" s="4">
        <v>3676.65</v>
      </c>
      <c r="E1811" s="5">
        <v>3697.6</v>
      </c>
      <c r="F1811" s="6" t="str">
        <f t="shared" si="28"/>
        <v>INCREASE</v>
      </c>
    </row>
    <row r="1812" spans="1:6" x14ac:dyDescent="0.25">
      <c r="A1812" s="1">
        <v>42713</v>
      </c>
      <c r="B1812" s="2">
        <v>3697.7</v>
      </c>
      <c r="C1812" s="3">
        <v>3771.2</v>
      </c>
      <c r="D1812" s="4">
        <v>3680.6</v>
      </c>
      <c r="E1812" s="5">
        <v>3764.55</v>
      </c>
      <c r="F1812" s="6" t="str">
        <f t="shared" si="28"/>
        <v>INCREASE</v>
      </c>
    </row>
    <row r="1813" spans="1:6" x14ac:dyDescent="0.25">
      <c r="A1813" s="1">
        <v>42716</v>
      </c>
      <c r="B1813" s="2">
        <v>3764.5</v>
      </c>
      <c r="C1813" s="3">
        <v>3881</v>
      </c>
      <c r="D1813" s="4">
        <v>3764.5</v>
      </c>
      <c r="E1813" s="5">
        <v>3875.9</v>
      </c>
      <c r="F1813" s="6" t="str">
        <f t="shared" si="28"/>
        <v>INCREASE</v>
      </c>
    </row>
    <row r="1814" spans="1:6" x14ac:dyDescent="0.25">
      <c r="A1814" s="1">
        <v>42717</v>
      </c>
      <c r="B1814" s="2">
        <v>3876.75</v>
      </c>
      <c r="C1814" s="3">
        <v>3901.75</v>
      </c>
      <c r="D1814" s="4">
        <v>3850.8</v>
      </c>
      <c r="E1814" s="5">
        <v>3861.05</v>
      </c>
      <c r="F1814" s="6" t="str">
        <f t="shared" si="28"/>
        <v>DECREASE</v>
      </c>
    </row>
    <row r="1815" spans="1:6" x14ac:dyDescent="0.25">
      <c r="A1815" s="1">
        <v>42718</v>
      </c>
      <c r="B1815" s="2">
        <v>3863.45</v>
      </c>
      <c r="C1815" s="3">
        <v>3885.45</v>
      </c>
      <c r="D1815" s="4">
        <v>3768.25</v>
      </c>
      <c r="E1815" s="5">
        <v>3819.95</v>
      </c>
      <c r="F1815" s="6" t="str">
        <f t="shared" si="28"/>
        <v>DECREASE</v>
      </c>
    </row>
    <row r="1816" spans="1:6" x14ac:dyDescent="0.25">
      <c r="A1816" s="1">
        <v>42719</v>
      </c>
      <c r="B1816" s="2">
        <v>3818.75</v>
      </c>
      <c r="C1816" s="3">
        <v>3830.3</v>
      </c>
      <c r="D1816" s="4">
        <v>3752.95</v>
      </c>
      <c r="E1816" s="5">
        <v>3761.1</v>
      </c>
      <c r="F1816" s="6" t="str">
        <f t="shared" si="28"/>
        <v>DECREASE</v>
      </c>
    </row>
    <row r="1817" spans="1:6" x14ac:dyDescent="0.25">
      <c r="A1817" s="1">
        <v>42720</v>
      </c>
      <c r="B1817" s="2">
        <v>3759.15</v>
      </c>
      <c r="C1817" s="3">
        <v>3805.85</v>
      </c>
      <c r="D1817" s="4">
        <v>3750.35</v>
      </c>
      <c r="E1817" s="5">
        <v>3798.1</v>
      </c>
      <c r="F1817" s="6" t="str">
        <f t="shared" si="28"/>
        <v>INCREASE</v>
      </c>
    </row>
    <row r="1818" spans="1:6" x14ac:dyDescent="0.25">
      <c r="A1818" s="1">
        <v>42723</v>
      </c>
      <c r="B1818" s="2">
        <v>3788.85</v>
      </c>
      <c r="C1818" s="3">
        <v>3832.2</v>
      </c>
      <c r="D1818" s="4">
        <v>3785.3</v>
      </c>
      <c r="E1818" s="5">
        <v>3821.55</v>
      </c>
      <c r="F1818" s="6" t="str">
        <f t="shared" si="28"/>
        <v>INCREASE</v>
      </c>
    </row>
    <row r="1819" spans="1:6" x14ac:dyDescent="0.25">
      <c r="A1819" s="1">
        <v>42724</v>
      </c>
      <c r="B1819" s="2">
        <v>3820</v>
      </c>
      <c r="C1819" s="3">
        <v>3820</v>
      </c>
      <c r="D1819" s="4">
        <v>3617</v>
      </c>
      <c r="E1819" s="5">
        <v>3633.6</v>
      </c>
      <c r="F1819" s="6" t="str">
        <f t="shared" si="28"/>
        <v>DECREASE</v>
      </c>
    </row>
    <row r="1820" spans="1:6" x14ac:dyDescent="0.25">
      <c r="A1820" s="1">
        <v>42725</v>
      </c>
      <c r="B1820" s="2">
        <v>3633.85</v>
      </c>
      <c r="C1820" s="3">
        <v>3703.05</v>
      </c>
      <c r="D1820" s="4">
        <v>3632.2</v>
      </c>
      <c r="E1820" s="5">
        <v>3690.65</v>
      </c>
      <c r="F1820" s="6" t="str">
        <f t="shared" si="28"/>
        <v>INCREASE</v>
      </c>
    </row>
    <row r="1821" spans="1:6" x14ac:dyDescent="0.25">
      <c r="A1821" s="1">
        <v>42726</v>
      </c>
      <c r="B1821" s="2">
        <v>3689.75</v>
      </c>
      <c r="C1821" s="3">
        <v>3751.4</v>
      </c>
      <c r="D1821" s="4">
        <v>3689.75</v>
      </c>
      <c r="E1821" s="5">
        <v>3733.25</v>
      </c>
      <c r="F1821" s="6" t="str">
        <f t="shared" si="28"/>
        <v>INCREASE</v>
      </c>
    </row>
    <row r="1822" spans="1:6" x14ac:dyDescent="0.25">
      <c r="A1822" s="1">
        <v>42727</v>
      </c>
      <c r="B1822" s="2">
        <v>3735.2</v>
      </c>
      <c r="C1822" s="3">
        <v>3771.45</v>
      </c>
      <c r="D1822" s="4">
        <v>3709.15</v>
      </c>
      <c r="E1822" s="5">
        <v>3752</v>
      </c>
      <c r="F1822" s="6" t="str">
        <f t="shared" si="28"/>
        <v>INCREASE</v>
      </c>
    </row>
    <row r="1823" spans="1:6" x14ac:dyDescent="0.25">
      <c r="A1823" s="1">
        <v>42730</v>
      </c>
      <c r="B1823" s="2">
        <v>3752.9</v>
      </c>
      <c r="C1823" s="3">
        <v>3850.9</v>
      </c>
      <c r="D1823" s="4">
        <v>3747.25</v>
      </c>
      <c r="E1823" s="5">
        <v>3843.5</v>
      </c>
      <c r="F1823" s="6" t="str">
        <f t="shared" si="28"/>
        <v>INCREASE</v>
      </c>
    </row>
    <row r="1824" spans="1:6" x14ac:dyDescent="0.25">
      <c r="A1824" s="1">
        <v>42731</v>
      </c>
      <c r="B1824" s="2">
        <v>3844.15</v>
      </c>
      <c r="C1824" s="3">
        <v>3858.35</v>
      </c>
      <c r="D1824" s="4">
        <v>3819.3</v>
      </c>
      <c r="E1824" s="5">
        <v>3848.15</v>
      </c>
      <c r="F1824" s="6" t="str">
        <f t="shared" si="28"/>
        <v>INCREASE</v>
      </c>
    </row>
    <row r="1825" spans="1:6" x14ac:dyDescent="0.25">
      <c r="A1825" s="1">
        <v>42732</v>
      </c>
      <c r="B1825" s="2">
        <v>3848.35</v>
      </c>
      <c r="C1825" s="3">
        <v>3876.35</v>
      </c>
      <c r="D1825" s="4">
        <v>3844.75</v>
      </c>
      <c r="E1825" s="5">
        <v>3862.65</v>
      </c>
      <c r="F1825" s="6" t="str">
        <f t="shared" si="28"/>
        <v>INCREASE</v>
      </c>
    </row>
    <row r="1826" spans="1:6" x14ac:dyDescent="0.25">
      <c r="A1826" s="1">
        <v>42733</v>
      </c>
      <c r="B1826" s="2">
        <v>3861.85</v>
      </c>
      <c r="C1826" s="3">
        <v>3861.85</v>
      </c>
      <c r="D1826" s="4">
        <v>3811.25</v>
      </c>
      <c r="E1826" s="5">
        <v>3829.85</v>
      </c>
      <c r="F1826" s="6" t="str">
        <f t="shared" si="28"/>
        <v>DECREASE</v>
      </c>
    </row>
    <row r="1827" spans="1:6" x14ac:dyDescent="0.25">
      <c r="A1827" s="1">
        <v>42734</v>
      </c>
      <c r="B1827" s="2">
        <v>3830.35</v>
      </c>
      <c r="C1827" s="3">
        <v>3924.55</v>
      </c>
      <c r="D1827" s="4">
        <v>3828.45</v>
      </c>
      <c r="E1827" s="5">
        <v>3917.35</v>
      </c>
      <c r="F1827" s="6" t="str">
        <f t="shared" si="28"/>
        <v>INCREASE</v>
      </c>
    </row>
    <row r="1828" spans="1:6" x14ac:dyDescent="0.25">
      <c r="A1828" s="1">
        <v>42737</v>
      </c>
      <c r="B1828" s="2">
        <v>3920.5</v>
      </c>
      <c r="C1828" s="3">
        <v>4016.8</v>
      </c>
      <c r="D1828" s="4">
        <v>3920.5</v>
      </c>
      <c r="E1828" s="5">
        <v>4013.35</v>
      </c>
      <c r="F1828" s="6" t="str">
        <f t="shared" si="28"/>
        <v>INCREASE</v>
      </c>
    </row>
    <row r="1829" spans="1:6" x14ac:dyDescent="0.25">
      <c r="A1829" s="1">
        <v>42738</v>
      </c>
      <c r="B1829" s="2">
        <v>4014.4</v>
      </c>
      <c r="C1829" s="3">
        <v>4030</v>
      </c>
      <c r="D1829" s="4">
        <v>3976.25</v>
      </c>
      <c r="E1829" s="5">
        <v>3984.95</v>
      </c>
      <c r="F1829" s="6" t="str">
        <f t="shared" si="28"/>
        <v>DECREASE</v>
      </c>
    </row>
    <row r="1830" spans="1:6" x14ac:dyDescent="0.25">
      <c r="A1830" s="1">
        <v>42739</v>
      </c>
      <c r="B1830" s="2">
        <v>3989.6</v>
      </c>
      <c r="C1830" s="3">
        <v>4039.25</v>
      </c>
      <c r="D1830" s="4">
        <v>3981.75</v>
      </c>
      <c r="E1830" s="5">
        <v>4011.6</v>
      </c>
      <c r="F1830" s="6" t="str">
        <f t="shared" si="28"/>
        <v>INCREASE</v>
      </c>
    </row>
    <row r="1831" spans="1:6" x14ac:dyDescent="0.25">
      <c r="A1831" s="1">
        <v>42740</v>
      </c>
      <c r="B1831" s="2">
        <v>3998.5</v>
      </c>
      <c r="C1831" s="3">
        <v>4011</v>
      </c>
      <c r="D1831" s="4">
        <v>3933.35</v>
      </c>
      <c r="E1831" s="5">
        <v>3997.65</v>
      </c>
      <c r="F1831" s="6" t="str">
        <f t="shared" si="28"/>
        <v>DECREASE</v>
      </c>
    </row>
    <row r="1832" spans="1:6" x14ac:dyDescent="0.25">
      <c r="A1832" s="1">
        <v>42741</v>
      </c>
      <c r="B1832" s="2">
        <v>4000.25</v>
      </c>
      <c r="C1832" s="3">
        <v>4090.05</v>
      </c>
      <c r="D1832" s="4">
        <v>3995.5</v>
      </c>
      <c r="E1832" s="5">
        <v>4083.55</v>
      </c>
      <c r="F1832" s="6" t="str">
        <f t="shared" si="28"/>
        <v>INCREASE</v>
      </c>
    </row>
    <row r="1833" spans="1:6" x14ac:dyDescent="0.25">
      <c r="A1833" s="1">
        <v>42744</v>
      </c>
      <c r="B1833" s="2">
        <v>4083.55</v>
      </c>
      <c r="C1833" s="3">
        <v>4122.3500000000004</v>
      </c>
      <c r="D1833" s="4">
        <v>4075.2</v>
      </c>
      <c r="E1833" s="5">
        <v>4085.1</v>
      </c>
      <c r="F1833" s="6" t="str">
        <f t="shared" si="28"/>
        <v>INCREASE</v>
      </c>
    </row>
    <row r="1834" spans="1:6" x14ac:dyDescent="0.25">
      <c r="A1834" s="1">
        <v>42745</v>
      </c>
      <c r="B1834" s="2">
        <v>4085.1</v>
      </c>
      <c r="C1834" s="3">
        <v>4162.1499999999996</v>
      </c>
      <c r="D1834" s="4">
        <v>4057.7</v>
      </c>
      <c r="E1834" s="5">
        <v>4141.8</v>
      </c>
      <c r="F1834" s="6" t="str">
        <f t="shared" si="28"/>
        <v>INCREASE</v>
      </c>
    </row>
    <row r="1835" spans="1:6" x14ac:dyDescent="0.25">
      <c r="A1835" s="1">
        <v>42746</v>
      </c>
      <c r="B1835" s="2">
        <v>4134.25</v>
      </c>
      <c r="C1835" s="3">
        <v>4173.3</v>
      </c>
      <c r="D1835" s="4">
        <v>4114.3500000000004</v>
      </c>
      <c r="E1835" s="5">
        <v>4167.3</v>
      </c>
      <c r="F1835" s="6" t="str">
        <f t="shared" si="28"/>
        <v>INCREASE</v>
      </c>
    </row>
    <row r="1836" spans="1:6" x14ac:dyDescent="0.25">
      <c r="A1836" s="1">
        <v>42747</v>
      </c>
      <c r="B1836" s="2">
        <v>4170.05</v>
      </c>
      <c r="C1836" s="3">
        <v>4217.8999999999996</v>
      </c>
      <c r="D1836" s="4">
        <v>4143.25</v>
      </c>
      <c r="E1836" s="5">
        <v>4177.8500000000004</v>
      </c>
      <c r="F1836" s="6" t="str">
        <f t="shared" si="28"/>
        <v>INCREASE</v>
      </c>
    </row>
    <row r="1837" spans="1:6" x14ac:dyDescent="0.25">
      <c r="A1837" s="1">
        <v>42748</v>
      </c>
      <c r="B1837" s="2">
        <v>4182</v>
      </c>
      <c r="C1837" s="3">
        <v>4182</v>
      </c>
      <c r="D1837" s="4">
        <v>4074.3</v>
      </c>
      <c r="E1837" s="5">
        <v>4083.5</v>
      </c>
      <c r="F1837" s="6" t="str">
        <f t="shared" si="28"/>
        <v>DECREASE</v>
      </c>
    </row>
    <row r="1838" spans="1:6" x14ac:dyDescent="0.25">
      <c r="A1838" s="1">
        <v>42751</v>
      </c>
      <c r="B1838" s="2">
        <v>4081.6</v>
      </c>
      <c r="C1838" s="3">
        <v>4096.8999999999996</v>
      </c>
      <c r="D1838" s="4">
        <v>4028.9</v>
      </c>
      <c r="E1838" s="5">
        <v>4087.9</v>
      </c>
      <c r="F1838" s="6" t="str">
        <f t="shared" si="28"/>
        <v>INCREASE</v>
      </c>
    </row>
    <row r="1839" spans="1:6" x14ac:dyDescent="0.25">
      <c r="A1839" s="1">
        <v>42752</v>
      </c>
      <c r="B1839" s="2">
        <v>4089.45</v>
      </c>
      <c r="C1839" s="3">
        <v>4161.2</v>
      </c>
      <c r="D1839" s="4">
        <v>4080.75</v>
      </c>
      <c r="E1839" s="5">
        <v>4150.8500000000004</v>
      </c>
      <c r="F1839" s="6" t="str">
        <f t="shared" si="28"/>
        <v>INCREASE</v>
      </c>
    </row>
    <row r="1840" spans="1:6" x14ac:dyDescent="0.25">
      <c r="A1840" s="1">
        <v>42753</v>
      </c>
      <c r="B1840" s="2">
        <v>4168.8999999999996</v>
      </c>
      <c r="C1840" s="3">
        <v>4180.8999999999996</v>
      </c>
      <c r="D1840" s="4">
        <v>4109.7</v>
      </c>
      <c r="E1840" s="5">
        <v>4117.3500000000004</v>
      </c>
      <c r="F1840" s="6" t="str">
        <f t="shared" si="28"/>
        <v>DECREASE</v>
      </c>
    </row>
    <row r="1841" spans="1:6" x14ac:dyDescent="0.25">
      <c r="A1841" s="1">
        <v>42754</v>
      </c>
      <c r="B1841" s="2">
        <v>4117.5</v>
      </c>
      <c r="C1841" s="3">
        <v>4157.6499999999996</v>
      </c>
      <c r="D1841" s="4">
        <v>4103.6000000000004</v>
      </c>
      <c r="E1841" s="5">
        <v>4111.1499999999996</v>
      </c>
      <c r="F1841" s="6" t="str">
        <f t="shared" si="28"/>
        <v>DECREASE</v>
      </c>
    </row>
    <row r="1842" spans="1:6" x14ac:dyDescent="0.25">
      <c r="A1842" s="1">
        <v>42755</v>
      </c>
      <c r="B1842" s="2">
        <v>4111.25</v>
      </c>
      <c r="C1842" s="3">
        <v>4136.05</v>
      </c>
      <c r="D1842" s="4">
        <v>4066.4</v>
      </c>
      <c r="E1842" s="5">
        <v>4077</v>
      </c>
      <c r="F1842" s="6" t="str">
        <f t="shared" si="28"/>
        <v>DECREASE</v>
      </c>
    </row>
    <row r="1843" spans="1:6" x14ac:dyDescent="0.25">
      <c r="A1843" s="1">
        <v>42758</v>
      </c>
      <c r="B1843" s="2">
        <v>4077.25</v>
      </c>
      <c r="C1843" s="3">
        <v>4087.8</v>
      </c>
      <c r="D1843" s="4">
        <v>4030.55</v>
      </c>
      <c r="E1843" s="5">
        <v>4079.3</v>
      </c>
      <c r="F1843" s="6" t="str">
        <f t="shared" si="28"/>
        <v>INCREASE</v>
      </c>
    </row>
    <row r="1844" spans="1:6" x14ac:dyDescent="0.25">
      <c r="A1844" s="1">
        <v>42759</v>
      </c>
      <c r="B1844" s="2">
        <v>4079.6</v>
      </c>
      <c r="C1844" s="3">
        <v>4134.2</v>
      </c>
      <c r="D1844" s="4">
        <v>4057.55</v>
      </c>
      <c r="E1844" s="5">
        <v>4066.8</v>
      </c>
      <c r="F1844" s="6" t="str">
        <f t="shared" si="28"/>
        <v>DECREASE</v>
      </c>
    </row>
    <row r="1845" spans="1:6" x14ac:dyDescent="0.25">
      <c r="A1845" s="1">
        <v>42760</v>
      </c>
      <c r="B1845" s="2">
        <v>4070.2</v>
      </c>
      <c r="C1845" s="3">
        <v>4094.65</v>
      </c>
      <c r="D1845" s="4">
        <v>3981.15</v>
      </c>
      <c r="E1845" s="5">
        <v>4076.65</v>
      </c>
      <c r="F1845" s="6" t="str">
        <f t="shared" si="28"/>
        <v>INCREASE</v>
      </c>
    </row>
    <row r="1846" spans="1:6" x14ac:dyDescent="0.25">
      <c r="A1846" s="1">
        <v>42761</v>
      </c>
      <c r="B1846" s="2">
        <v>4078.8</v>
      </c>
      <c r="C1846" s="3">
        <v>4151.3</v>
      </c>
      <c r="D1846" s="4">
        <v>4072.45</v>
      </c>
      <c r="E1846" s="5">
        <v>4134.3</v>
      </c>
      <c r="F1846" s="6" t="str">
        <f t="shared" si="28"/>
        <v>INCREASE</v>
      </c>
    </row>
    <row r="1847" spans="1:6" x14ac:dyDescent="0.25">
      <c r="A1847" s="1">
        <v>42762</v>
      </c>
      <c r="B1847" s="2">
        <v>4134.3</v>
      </c>
      <c r="C1847" s="3">
        <v>4150.45</v>
      </c>
      <c r="D1847" s="4">
        <v>4102.45</v>
      </c>
      <c r="E1847" s="5">
        <v>4120.3</v>
      </c>
      <c r="F1847" s="6" t="str">
        <f t="shared" si="28"/>
        <v>DECREASE</v>
      </c>
    </row>
    <row r="1848" spans="1:6" x14ac:dyDescent="0.25">
      <c r="A1848" s="1">
        <v>42765</v>
      </c>
      <c r="B1848" s="2">
        <v>4125.3999999999996</v>
      </c>
      <c r="C1848" s="3">
        <v>4181</v>
      </c>
      <c r="D1848" s="4">
        <v>4113.05</v>
      </c>
      <c r="E1848" s="5">
        <v>4170.95</v>
      </c>
      <c r="F1848" s="6" t="str">
        <f t="shared" si="28"/>
        <v>INCREASE</v>
      </c>
    </row>
    <row r="1849" spans="1:6" x14ac:dyDescent="0.25">
      <c r="A1849" s="1">
        <v>42766</v>
      </c>
      <c r="B1849" s="2">
        <v>4172.1000000000004</v>
      </c>
      <c r="C1849" s="3">
        <v>4232.45</v>
      </c>
      <c r="D1849" s="4">
        <v>4172.1000000000004</v>
      </c>
      <c r="E1849" s="5">
        <v>4219.55</v>
      </c>
      <c r="F1849" s="6" t="str">
        <f t="shared" si="28"/>
        <v>INCREASE</v>
      </c>
    </row>
    <row r="1850" spans="1:6" x14ac:dyDescent="0.25">
      <c r="A1850" s="1">
        <v>42767</v>
      </c>
      <c r="B1850" s="2">
        <v>4216.5</v>
      </c>
      <c r="C1850" s="3">
        <v>4228.45</v>
      </c>
      <c r="D1850" s="4">
        <v>4177</v>
      </c>
      <c r="E1850" s="5">
        <v>4214.5</v>
      </c>
      <c r="F1850" s="6" t="str">
        <f t="shared" si="28"/>
        <v>DECREASE</v>
      </c>
    </row>
    <row r="1851" spans="1:6" x14ac:dyDescent="0.25">
      <c r="A1851" s="1">
        <v>42768</v>
      </c>
      <c r="B1851" s="2">
        <v>4217.6499999999996</v>
      </c>
      <c r="C1851" s="3">
        <v>4269.3500000000004</v>
      </c>
      <c r="D1851" s="4">
        <v>4217.55</v>
      </c>
      <c r="E1851" s="5">
        <v>4260.8999999999996</v>
      </c>
      <c r="F1851" s="6" t="str">
        <f t="shared" si="28"/>
        <v>INCREASE</v>
      </c>
    </row>
    <row r="1852" spans="1:6" x14ac:dyDescent="0.25">
      <c r="A1852" s="1">
        <v>42769</v>
      </c>
      <c r="B1852" s="2">
        <v>4263.1000000000004</v>
      </c>
      <c r="C1852" s="3">
        <v>4281.6000000000004</v>
      </c>
      <c r="D1852" s="4">
        <v>4234.1000000000004</v>
      </c>
      <c r="E1852" s="5">
        <v>4278.1000000000004</v>
      </c>
      <c r="F1852" s="6" t="str">
        <f t="shared" si="28"/>
        <v>INCREASE</v>
      </c>
    </row>
    <row r="1853" spans="1:6" x14ac:dyDescent="0.25">
      <c r="A1853" s="1">
        <v>42772</v>
      </c>
      <c r="B1853" s="2">
        <v>4279.6000000000004</v>
      </c>
      <c r="C1853" s="3">
        <v>4291.3999999999996</v>
      </c>
      <c r="D1853" s="4">
        <v>4231.05</v>
      </c>
      <c r="E1853" s="5">
        <v>4246.2</v>
      </c>
      <c r="F1853" s="6" t="str">
        <f t="shared" si="28"/>
        <v>DECREASE</v>
      </c>
    </row>
    <row r="1854" spans="1:6" x14ac:dyDescent="0.25">
      <c r="A1854" s="1">
        <v>42773</v>
      </c>
      <c r="B1854" s="2">
        <v>4246.2</v>
      </c>
      <c r="C1854" s="3">
        <v>4250.8500000000004</v>
      </c>
      <c r="D1854" s="4">
        <v>4189.05</v>
      </c>
      <c r="E1854" s="5">
        <v>4204.8999999999996</v>
      </c>
      <c r="F1854" s="6" t="str">
        <f t="shared" si="28"/>
        <v>DECREASE</v>
      </c>
    </row>
    <row r="1855" spans="1:6" x14ac:dyDescent="0.25">
      <c r="A1855" s="1">
        <v>42774</v>
      </c>
      <c r="B1855" s="2">
        <v>4197.8500000000004</v>
      </c>
      <c r="C1855" s="3">
        <v>4256.3999999999996</v>
      </c>
      <c r="D1855" s="4">
        <v>4141.3500000000004</v>
      </c>
      <c r="E1855" s="5">
        <v>4248.1499999999996</v>
      </c>
      <c r="F1855" s="6" t="str">
        <f t="shared" si="28"/>
        <v>INCREASE</v>
      </c>
    </row>
    <row r="1856" spans="1:6" x14ac:dyDescent="0.25">
      <c r="A1856" s="1">
        <v>42775</v>
      </c>
      <c r="B1856" s="2">
        <v>4248.3500000000004</v>
      </c>
      <c r="C1856" s="3">
        <v>4295.6000000000004</v>
      </c>
      <c r="D1856" s="4">
        <v>4242.8</v>
      </c>
      <c r="E1856" s="5">
        <v>4256.55</v>
      </c>
      <c r="F1856" s="6" t="str">
        <f t="shared" si="28"/>
        <v>INCREASE</v>
      </c>
    </row>
    <row r="1857" spans="1:6" x14ac:dyDescent="0.25">
      <c r="A1857" s="1">
        <v>42776</v>
      </c>
      <c r="B1857" s="2">
        <v>4257.6000000000004</v>
      </c>
      <c r="C1857" s="3">
        <v>4298.8500000000004</v>
      </c>
      <c r="D1857" s="4">
        <v>4248.8999999999996</v>
      </c>
      <c r="E1857" s="5">
        <v>4293.25</v>
      </c>
      <c r="F1857" s="6" t="str">
        <f t="shared" si="28"/>
        <v>INCREASE</v>
      </c>
    </row>
    <row r="1858" spans="1:6" x14ac:dyDescent="0.25">
      <c r="A1858" s="1">
        <v>42779</v>
      </c>
      <c r="B1858" s="2">
        <v>4292.7</v>
      </c>
      <c r="C1858" s="3">
        <v>4301.6000000000004</v>
      </c>
      <c r="D1858" s="4">
        <v>4241.3500000000004</v>
      </c>
      <c r="E1858" s="5">
        <v>4249.6499999999996</v>
      </c>
      <c r="F1858" s="6" t="str">
        <f t="shared" si="28"/>
        <v>DECREASE</v>
      </c>
    </row>
    <row r="1859" spans="1:6" x14ac:dyDescent="0.25">
      <c r="A1859" s="1">
        <v>42780</v>
      </c>
      <c r="B1859" s="2">
        <v>4250.25</v>
      </c>
      <c r="C1859" s="3">
        <v>4306.75</v>
      </c>
      <c r="D1859" s="4">
        <v>4250.25</v>
      </c>
      <c r="E1859" s="5">
        <v>4295.8</v>
      </c>
      <c r="F1859" s="6" t="str">
        <f t="shared" ref="F1859:F1922" si="29">IF(E1859&gt;=E1858,"INCREASE","DECREASE")</f>
        <v>INCREASE</v>
      </c>
    </row>
    <row r="1860" spans="1:6" x14ac:dyDescent="0.25">
      <c r="A1860" s="1">
        <v>42781</v>
      </c>
      <c r="B1860" s="2">
        <v>4296.05</v>
      </c>
      <c r="C1860" s="3">
        <v>4325.8</v>
      </c>
      <c r="D1860" s="4">
        <v>4288.55</v>
      </c>
      <c r="E1860" s="5">
        <v>4297.05</v>
      </c>
      <c r="F1860" s="6" t="str">
        <f t="shared" si="29"/>
        <v>INCREASE</v>
      </c>
    </row>
    <row r="1861" spans="1:6" x14ac:dyDescent="0.25">
      <c r="A1861" s="1">
        <v>42782</v>
      </c>
      <c r="B1861" s="2">
        <v>4300.7</v>
      </c>
      <c r="C1861" s="3">
        <v>4362.95</v>
      </c>
      <c r="D1861" s="4">
        <v>4256.45</v>
      </c>
      <c r="E1861" s="5">
        <v>4267.05</v>
      </c>
      <c r="F1861" s="6" t="str">
        <f t="shared" si="29"/>
        <v>DECREASE</v>
      </c>
    </row>
    <row r="1862" spans="1:6" x14ac:dyDescent="0.25">
      <c r="A1862" s="1">
        <v>42783</v>
      </c>
      <c r="B1862" s="2">
        <v>4268.8999999999996</v>
      </c>
      <c r="C1862" s="3">
        <v>4292.5</v>
      </c>
      <c r="D1862" s="4">
        <v>4249.1000000000004</v>
      </c>
      <c r="E1862" s="5">
        <v>4284.6499999999996</v>
      </c>
      <c r="F1862" s="6" t="str">
        <f t="shared" si="29"/>
        <v>INCREASE</v>
      </c>
    </row>
    <row r="1863" spans="1:6" x14ac:dyDescent="0.25">
      <c r="A1863" s="1">
        <v>42786</v>
      </c>
      <c r="B1863" s="2">
        <v>4285.75</v>
      </c>
      <c r="C1863" s="3">
        <v>4324.1000000000004</v>
      </c>
      <c r="D1863" s="4">
        <v>4190.95</v>
      </c>
      <c r="E1863" s="5">
        <v>4198.25</v>
      </c>
      <c r="F1863" s="6" t="str">
        <f t="shared" si="29"/>
        <v>DECREASE</v>
      </c>
    </row>
    <row r="1864" spans="1:6" x14ac:dyDescent="0.25">
      <c r="A1864" s="1">
        <v>42787</v>
      </c>
      <c r="B1864" s="2">
        <v>4197.6000000000004</v>
      </c>
      <c r="C1864" s="3">
        <v>4230.05</v>
      </c>
      <c r="D1864" s="4">
        <v>4130.5</v>
      </c>
      <c r="E1864" s="5">
        <v>4179.5</v>
      </c>
      <c r="F1864" s="6" t="str">
        <f t="shared" si="29"/>
        <v>DECREASE</v>
      </c>
    </row>
    <row r="1865" spans="1:6" x14ac:dyDescent="0.25">
      <c r="A1865" s="1">
        <v>42788</v>
      </c>
      <c r="B1865" s="2">
        <v>4179.5</v>
      </c>
      <c r="C1865" s="3">
        <v>4195.1499999999996</v>
      </c>
      <c r="D1865" s="4">
        <v>4126.1000000000004</v>
      </c>
      <c r="E1865" s="5">
        <v>4145</v>
      </c>
      <c r="F1865" s="6" t="str">
        <f t="shared" si="29"/>
        <v>DECREASE</v>
      </c>
    </row>
    <row r="1866" spans="1:6" x14ac:dyDescent="0.25">
      <c r="A1866" s="1">
        <v>42789</v>
      </c>
      <c r="B1866" s="2">
        <v>4183.75</v>
      </c>
      <c r="C1866" s="3">
        <v>4205.2</v>
      </c>
      <c r="D1866" s="4">
        <v>4134.95</v>
      </c>
      <c r="E1866" s="5">
        <v>4145.6000000000004</v>
      </c>
      <c r="F1866" s="6" t="str">
        <f t="shared" si="29"/>
        <v>INCREASE</v>
      </c>
    </row>
    <row r="1867" spans="1:6" x14ac:dyDescent="0.25">
      <c r="A1867" s="1">
        <v>42790</v>
      </c>
      <c r="B1867" s="2">
        <v>4139.7</v>
      </c>
      <c r="C1867" s="3">
        <v>4166.8500000000004</v>
      </c>
      <c r="D1867" s="4">
        <v>4100.8</v>
      </c>
      <c r="E1867" s="5">
        <v>4155.2</v>
      </c>
      <c r="F1867" s="6" t="str">
        <f t="shared" si="29"/>
        <v>INCREASE</v>
      </c>
    </row>
    <row r="1868" spans="1:6" x14ac:dyDescent="0.25">
      <c r="A1868" s="1">
        <v>42793</v>
      </c>
      <c r="B1868" s="2">
        <v>4155.2</v>
      </c>
      <c r="C1868" s="3">
        <v>4161.8</v>
      </c>
      <c r="D1868" s="4">
        <v>4102.95</v>
      </c>
      <c r="E1868" s="5">
        <v>4113.05</v>
      </c>
      <c r="F1868" s="6" t="str">
        <f t="shared" si="29"/>
        <v>DECREASE</v>
      </c>
    </row>
    <row r="1869" spans="1:6" x14ac:dyDescent="0.25">
      <c r="A1869" s="1">
        <v>42794</v>
      </c>
      <c r="B1869" s="2">
        <v>4113.2</v>
      </c>
      <c r="C1869" s="3">
        <v>4174.05</v>
      </c>
      <c r="D1869" s="4">
        <v>4112.8500000000004</v>
      </c>
      <c r="E1869" s="5">
        <v>4170</v>
      </c>
      <c r="F1869" s="6" t="str">
        <f t="shared" si="29"/>
        <v>INCREASE</v>
      </c>
    </row>
    <row r="1870" spans="1:6" x14ac:dyDescent="0.25">
      <c r="A1870" s="1">
        <v>42795</v>
      </c>
      <c r="B1870" s="2">
        <v>4186.3999999999996</v>
      </c>
      <c r="C1870" s="3">
        <v>4209.45</v>
      </c>
      <c r="D1870" s="4">
        <v>4153.7</v>
      </c>
      <c r="E1870" s="5">
        <v>4171.45</v>
      </c>
      <c r="F1870" s="6" t="str">
        <f t="shared" si="29"/>
        <v>INCREASE</v>
      </c>
    </row>
    <row r="1871" spans="1:6" x14ac:dyDescent="0.25">
      <c r="A1871" s="1">
        <v>42796</v>
      </c>
      <c r="B1871" s="2">
        <v>4177</v>
      </c>
      <c r="C1871" s="3">
        <v>4208.1499999999996</v>
      </c>
      <c r="D1871" s="4">
        <v>4140.25</v>
      </c>
      <c r="E1871" s="5">
        <v>4147.1000000000004</v>
      </c>
      <c r="F1871" s="6" t="str">
        <f t="shared" si="29"/>
        <v>DECREASE</v>
      </c>
    </row>
    <row r="1872" spans="1:6" x14ac:dyDescent="0.25">
      <c r="A1872" s="1">
        <v>42797</v>
      </c>
      <c r="B1872" s="2">
        <v>4143.8500000000004</v>
      </c>
      <c r="C1872" s="3">
        <v>4222.3999999999996</v>
      </c>
      <c r="D1872" s="4">
        <v>4136.1499999999996</v>
      </c>
      <c r="E1872" s="5">
        <v>4214.3</v>
      </c>
      <c r="F1872" s="6" t="str">
        <f t="shared" si="29"/>
        <v>INCREASE</v>
      </c>
    </row>
    <row r="1873" spans="1:6" x14ac:dyDescent="0.25">
      <c r="A1873" s="1">
        <v>42800</v>
      </c>
      <c r="B1873" s="2">
        <v>4214.3</v>
      </c>
      <c r="C1873" s="3">
        <v>4257</v>
      </c>
      <c r="D1873" s="4">
        <v>4214.3</v>
      </c>
      <c r="E1873" s="5">
        <v>4248.6499999999996</v>
      </c>
      <c r="F1873" s="6" t="str">
        <f t="shared" si="29"/>
        <v>INCREASE</v>
      </c>
    </row>
    <row r="1874" spans="1:6" x14ac:dyDescent="0.25">
      <c r="A1874" s="1">
        <v>42801</v>
      </c>
      <c r="B1874" s="2">
        <v>4248.6499999999996</v>
      </c>
      <c r="C1874" s="3">
        <v>4275.3500000000004</v>
      </c>
      <c r="D1874" s="4">
        <v>4220.1000000000004</v>
      </c>
      <c r="E1874" s="5">
        <v>4267.3999999999996</v>
      </c>
      <c r="F1874" s="6" t="str">
        <f t="shared" si="29"/>
        <v>INCREASE</v>
      </c>
    </row>
    <row r="1875" spans="1:6" x14ac:dyDescent="0.25">
      <c r="A1875" s="1">
        <v>42802</v>
      </c>
      <c r="B1875" s="2">
        <v>4267.55</v>
      </c>
      <c r="C1875" s="3">
        <v>4278.8500000000004</v>
      </c>
      <c r="D1875" s="4">
        <v>4242.5</v>
      </c>
      <c r="E1875" s="5">
        <v>4252.05</v>
      </c>
      <c r="F1875" s="6" t="str">
        <f t="shared" si="29"/>
        <v>DECREASE</v>
      </c>
    </row>
    <row r="1876" spans="1:6" x14ac:dyDescent="0.25">
      <c r="A1876" s="1">
        <v>42803</v>
      </c>
      <c r="B1876" s="2">
        <v>4251.3999999999996</v>
      </c>
      <c r="C1876" s="3">
        <v>4264.25</v>
      </c>
      <c r="D1876" s="4">
        <v>4236.3</v>
      </c>
      <c r="E1876" s="5">
        <v>4259.3999999999996</v>
      </c>
      <c r="F1876" s="6" t="str">
        <f t="shared" si="29"/>
        <v>INCREASE</v>
      </c>
    </row>
    <row r="1877" spans="1:6" x14ac:dyDescent="0.25">
      <c r="A1877" s="1">
        <v>42804</v>
      </c>
      <c r="B1877" s="2">
        <v>4259.3999999999996</v>
      </c>
      <c r="C1877" s="3">
        <v>4296.1499999999996</v>
      </c>
      <c r="D1877" s="4">
        <v>4250.1000000000004</v>
      </c>
      <c r="E1877" s="5">
        <v>4285.7</v>
      </c>
      <c r="F1877" s="6" t="str">
        <f t="shared" si="29"/>
        <v>INCREASE</v>
      </c>
    </row>
    <row r="1878" spans="1:6" x14ac:dyDescent="0.25">
      <c r="A1878" s="1">
        <v>42807</v>
      </c>
      <c r="B1878" s="2">
        <v>4286.2</v>
      </c>
      <c r="C1878" s="3">
        <v>4294.2</v>
      </c>
      <c r="D1878" s="4">
        <v>4255.25</v>
      </c>
      <c r="E1878" s="5">
        <v>4263.95</v>
      </c>
      <c r="F1878" s="6" t="str">
        <f t="shared" si="29"/>
        <v>DECREASE</v>
      </c>
    </row>
    <row r="1879" spans="1:6" x14ac:dyDescent="0.25">
      <c r="A1879" s="1">
        <v>42808</v>
      </c>
      <c r="B1879" s="2">
        <v>4263.8999999999996</v>
      </c>
      <c r="C1879" s="3">
        <v>4291.3999999999996</v>
      </c>
      <c r="D1879" s="4">
        <v>4256.8999999999996</v>
      </c>
      <c r="E1879" s="5">
        <v>4282</v>
      </c>
      <c r="F1879" s="6" t="str">
        <f t="shared" si="29"/>
        <v>INCREASE</v>
      </c>
    </row>
    <row r="1880" spans="1:6" x14ac:dyDescent="0.25">
      <c r="A1880" s="1">
        <v>42809</v>
      </c>
      <c r="B1880" s="2">
        <v>4282.3999999999996</v>
      </c>
      <c r="C1880" s="3">
        <v>4321.3500000000004</v>
      </c>
      <c r="D1880" s="4">
        <v>4280.95</v>
      </c>
      <c r="E1880" s="5">
        <v>4318.3</v>
      </c>
      <c r="F1880" s="6" t="str">
        <f t="shared" si="29"/>
        <v>INCREASE</v>
      </c>
    </row>
    <row r="1881" spans="1:6" x14ac:dyDescent="0.25">
      <c r="A1881" s="1">
        <v>42810</v>
      </c>
      <c r="B1881" s="2">
        <v>4318.3999999999996</v>
      </c>
      <c r="C1881" s="3">
        <v>4346.75</v>
      </c>
      <c r="D1881" s="4">
        <v>4305.45</v>
      </c>
      <c r="E1881" s="5">
        <v>4313.75</v>
      </c>
      <c r="F1881" s="6" t="str">
        <f t="shared" si="29"/>
        <v>DECREASE</v>
      </c>
    </row>
    <row r="1882" spans="1:6" x14ac:dyDescent="0.25">
      <c r="A1882" s="1">
        <v>42811</v>
      </c>
      <c r="B1882" s="2">
        <v>4315.05</v>
      </c>
      <c r="C1882" s="3">
        <v>4363.3500000000004</v>
      </c>
      <c r="D1882" s="4">
        <v>4313.55</v>
      </c>
      <c r="E1882" s="5">
        <v>4357.55</v>
      </c>
      <c r="F1882" s="6" t="str">
        <f t="shared" si="29"/>
        <v>INCREASE</v>
      </c>
    </row>
    <row r="1883" spans="1:6" x14ac:dyDescent="0.25">
      <c r="A1883" s="1">
        <v>42814</v>
      </c>
      <c r="B1883" s="2">
        <v>4358.25</v>
      </c>
      <c r="C1883" s="3">
        <v>4386.45</v>
      </c>
      <c r="D1883" s="4">
        <v>4342</v>
      </c>
      <c r="E1883" s="5">
        <v>4359.3</v>
      </c>
      <c r="F1883" s="6" t="str">
        <f t="shared" si="29"/>
        <v>INCREASE</v>
      </c>
    </row>
    <row r="1884" spans="1:6" x14ac:dyDescent="0.25">
      <c r="A1884" s="1">
        <v>42815</v>
      </c>
      <c r="B1884" s="2">
        <v>4359.2</v>
      </c>
      <c r="C1884" s="3">
        <v>4378.55</v>
      </c>
      <c r="D1884" s="4">
        <v>4311.8</v>
      </c>
      <c r="E1884" s="5">
        <v>4353.95</v>
      </c>
      <c r="F1884" s="6" t="str">
        <f t="shared" si="29"/>
        <v>DECREASE</v>
      </c>
    </row>
    <row r="1885" spans="1:6" x14ac:dyDescent="0.25">
      <c r="A1885" s="1">
        <v>42816</v>
      </c>
      <c r="B1885" s="2">
        <v>4353.1000000000004</v>
      </c>
      <c r="C1885" s="3">
        <v>4411</v>
      </c>
      <c r="D1885" s="4">
        <v>4304</v>
      </c>
      <c r="E1885" s="5">
        <v>4384.8500000000004</v>
      </c>
      <c r="F1885" s="6" t="str">
        <f t="shared" si="29"/>
        <v>INCREASE</v>
      </c>
    </row>
    <row r="1886" spans="1:6" x14ac:dyDescent="0.25">
      <c r="A1886" s="1">
        <v>42817</v>
      </c>
      <c r="B1886" s="2">
        <v>4385.45</v>
      </c>
      <c r="C1886" s="3">
        <v>4427.55</v>
      </c>
      <c r="D1886" s="4">
        <v>4385.45</v>
      </c>
      <c r="E1886" s="5">
        <v>4419.3999999999996</v>
      </c>
      <c r="F1886" s="6" t="str">
        <f t="shared" si="29"/>
        <v>INCREASE</v>
      </c>
    </row>
    <row r="1887" spans="1:6" x14ac:dyDescent="0.25">
      <c r="A1887" s="1">
        <v>42818</v>
      </c>
      <c r="B1887" s="2">
        <v>4419.1000000000004</v>
      </c>
      <c r="C1887" s="3">
        <v>4434.45</v>
      </c>
      <c r="D1887" s="4">
        <v>4393</v>
      </c>
      <c r="E1887" s="5">
        <v>4406.05</v>
      </c>
      <c r="F1887" s="6" t="str">
        <f t="shared" si="29"/>
        <v>DECREASE</v>
      </c>
    </row>
    <row r="1888" spans="1:6" x14ac:dyDescent="0.25">
      <c r="A1888" s="1">
        <v>42821</v>
      </c>
      <c r="B1888" s="2">
        <v>4403.8</v>
      </c>
      <c r="C1888" s="3">
        <v>4411.45</v>
      </c>
      <c r="D1888" s="4">
        <v>4344.7</v>
      </c>
      <c r="E1888" s="5">
        <v>4387.1499999999996</v>
      </c>
      <c r="F1888" s="6" t="str">
        <f t="shared" si="29"/>
        <v>DECREASE</v>
      </c>
    </row>
    <row r="1889" spans="1:6" x14ac:dyDescent="0.25">
      <c r="A1889" s="1">
        <v>42822</v>
      </c>
      <c r="B1889" s="2">
        <v>4388.05</v>
      </c>
      <c r="C1889" s="3">
        <v>4451.95</v>
      </c>
      <c r="D1889" s="4">
        <v>4387.05</v>
      </c>
      <c r="E1889" s="5">
        <v>4446.1499999999996</v>
      </c>
      <c r="F1889" s="6" t="str">
        <f t="shared" si="29"/>
        <v>INCREASE</v>
      </c>
    </row>
    <row r="1890" spans="1:6" x14ac:dyDescent="0.25">
      <c r="A1890" s="1">
        <v>42823</v>
      </c>
      <c r="B1890" s="2">
        <v>4446.3999999999996</v>
      </c>
      <c r="C1890" s="3">
        <v>4513.8999999999996</v>
      </c>
      <c r="D1890" s="4">
        <v>4446.05</v>
      </c>
      <c r="E1890" s="5">
        <v>4504.55</v>
      </c>
      <c r="F1890" s="6" t="str">
        <f t="shared" si="29"/>
        <v>INCREASE</v>
      </c>
    </row>
    <row r="1891" spans="1:6" x14ac:dyDescent="0.25">
      <c r="A1891" s="1">
        <v>42824</v>
      </c>
      <c r="B1891" s="2">
        <v>4505.95</v>
      </c>
      <c r="C1891" s="3">
        <v>4521.8500000000004</v>
      </c>
      <c r="D1891" s="4">
        <v>4495.95</v>
      </c>
      <c r="E1891" s="5">
        <v>4512.1499999999996</v>
      </c>
      <c r="F1891" s="6" t="str">
        <f t="shared" si="29"/>
        <v>INCREASE</v>
      </c>
    </row>
    <row r="1892" spans="1:6" x14ac:dyDescent="0.25">
      <c r="A1892" s="1">
        <v>42825</v>
      </c>
      <c r="B1892" s="2">
        <v>4497.1000000000004</v>
      </c>
      <c r="C1892" s="3">
        <v>4550.25</v>
      </c>
      <c r="D1892" s="4">
        <v>4488.25</v>
      </c>
      <c r="E1892" s="5">
        <v>4496.75</v>
      </c>
      <c r="F1892" s="6" t="str">
        <f t="shared" si="29"/>
        <v>DECREASE</v>
      </c>
    </row>
    <row r="1893" spans="1:6" x14ac:dyDescent="0.25">
      <c r="A1893" s="1">
        <v>42828</v>
      </c>
      <c r="B1893" s="2">
        <v>4498.6499999999996</v>
      </c>
      <c r="C1893" s="3">
        <v>4510.8</v>
      </c>
      <c r="D1893" s="4">
        <v>4452.8500000000004</v>
      </c>
      <c r="E1893" s="5">
        <v>4499.55</v>
      </c>
      <c r="F1893" s="6" t="str">
        <f t="shared" si="29"/>
        <v>INCREASE</v>
      </c>
    </row>
    <row r="1894" spans="1:6" x14ac:dyDescent="0.25">
      <c r="A1894" s="1">
        <v>42829</v>
      </c>
      <c r="B1894" s="2">
        <v>4500.3500000000004</v>
      </c>
      <c r="C1894" s="3">
        <v>4573</v>
      </c>
      <c r="D1894" s="4">
        <v>4496.2</v>
      </c>
      <c r="E1894" s="5">
        <v>4562.1000000000004</v>
      </c>
      <c r="F1894" s="6" t="str">
        <f t="shared" si="29"/>
        <v>INCREASE</v>
      </c>
    </row>
    <row r="1895" spans="1:6" x14ac:dyDescent="0.25">
      <c r="A1895" s="1">
        <v>42830</v>
      </c>
      <c r="B1895" s="2">
        <v>4563.75</v>
      </c>
      <c r="C1895" s="3">
        <v>4600.8</v>
      </c>
      <c r="D1895" s="4">
        <v>4553.8</v>
      </c>
      <c r="E1895" s="5">
        <v>4566.05</v>
      </c>
      <c r="F1895" s="6" t="str">
        <f t="shared" si="29"/>
        <v>INCREASE</v>
      </c>
    </row>
    <row r="1896" spans="1:6" x14ac:dyDescent="0.25">
      <c r="A1896" s="1">
        <v>42831</v>
      </c>
      <c r="B1896" s="2">
        <v>4564.25</v>
      </c>
      <c r="C1896" s="3">
        <v>4628.45</v>
      </c>
      <c r="D1896" s="4">
        <v>4547.2</v>
      </c>
      <c r="E1896" s="5">
        <v>4619.3500000000004</v>
      </c>
      <c r="F1896" s="6" t="str">
        <f t="shared" si="29"/>
        <v>INCREASE</v>
      </c>
    </row>
    <row r="1897" spans="1:6" x14ac:dyDescent="0.25">
      <c r="A1897" s="1">
        <v>42832</v>
      </c>
      <c r="B1897" s="2">
        <v>4620.05</v>
      </c>
      <c r="C1897" s="3">
        <v>4647.95</v>
      </c>
      <c r="D1897" s="4">
        <v>4609.75</v>
      </c>
      <c r="E1897" s="5">
        <v>4620.75</v>
      </c>
      <c r="F1897" s="6" t="str">
        <f t="shared" si="29"/>
        <v>INCREASE</v>
      </c>
    </row>
    <row r="1898" spans="1:6" x14ac:dyDescent="0.25">
      <c r="A1898" s="1">
        <v>42835</v>
      </c>
      <c r="B1898" s="2">
        <v>4620.5</v>
      </c>
      <c r="C1898" s="3">
        <v>4620.5</v>
      </c>
      <c r="D1898" s="4">
        <v>4555.8</v>
      </c>
      <c r="E1898" s="5">
        <v>4588.7</v>
      </c>
      <c r="F1898" s="6" t="str">
        <f t="shared" si="29"/>
        <v>DECREASE</v>
      </c>
    </row>
    <row r="1899" spans="1:6" x14ac:dyDescent="0.25">
      <c r="A1899" s="1">
        <v>42836</v>
      </c>
      <c r="B1899" s="2">
        <v>4593.1000000000004</v>
      </c>
      <c r="C1899" s="3">
        <v>4624.3</v>
      </c>
      <c r="D1899" s="4">
        <v>4570.8</v>
      </c>
      <c r="E1899" s="5">
        <v>4619.8</v>
      </c>
      <c r="F1899" s="6" t="str">
        <f t="shared" si="29"/>
        <v>INCREASE</v>
      </c>
    </row>
    <row r="1900" spans="1:6" x14ac:dyDescent="0.25">
      <c r="A1900" s="1">
        <v>42837</v>
      </c>
      <c r="B1900" s="2">
        <v>4618.6499999999996</v>
      </c>
      <c r="C1900" s="3">
        <v>4618.8999999999996</v>
      </c>
      <c r="D1900" s="4">
        <v>4424.25</v>
      </c>
      <c r="E1900" s="5">
        <v>4445.2</v>
      </c>
      <c r="F1900" s="6" t="str">
        <f t="shared" si="29"/>
        <v>DECREASE</v>
      </c>
    </row>
    <row r="1901" spans="1:6" x14ac:dyDescent="0.25">
      <c r="A1901" s="1">
        <v>42838</v>
      </c>
      <c r="B1901" s="2">
        <v>4442.3500000000004</v>
      </c>
      <c r="C1901" s="3">
        <v>4493.05</v>
      </c>
      <c r="D1901" s="4">
        <v>4403.7</v>
      </c>
      <c r="E1901" s="5">
        <v>4440.05</v>
      </c>
      <c r="F1901" s="6" t="str">
        <f t="shared" si="29"/>
        <v>DECREASE</v>
      </c>
    </row>
    <row r="1902" spans="1:6" x14ac:dyDescent="0.25">
      <c r="A1902" s="1">
        <v>42839</v>
      </c>
      <c r="B1902" s="2">
        <v>4444.25</v>
      </c>
      <c r="C1902" s="3">
        <v>4534.2</v>
      </c>
      <c r="D1902" s="4">
        <v>4432.8500000000004</v>
      </c>
      <c r="E1902" s="5">
        <v>4528.8500000000004</v>
      </c>
      <c r="F1902" s="6" t="str">
        <f t="shared" si="29"/>
        <v>INCREASE</v>
      </c>
    </row>
    <row r="1903" spans="1:6" x14ac:dyDescent="0.25">
      <c r="A1903" s="1">
        <v>42842</v>
      </c>
      <c r="B1903" s="2">
        <v>4528.8500000000004</v>
      </c>
      <c r="C1903" s="3">
        <v>4532.8999999999996</v>
      </c>
      <c r="D1903" s="4">
        <v>4339.75</v>
      </c>
      <c r="E1903" s="5">
        <v>4345.8500000000004</v>
      </c>
      <c r="F1903" s="6" t="str">
        <f t="shared" si="29"/>
        <v>DECREASE</v>
      </c>
    </row>
    <row r="1904" spans="1:6" x14ac:dyDescent="0.25">
      <c r="A1904" s="1">
        <v>42843</v>
      </c>
      <c r="B1904" s="2">
        <v>4356.3500000000004</v>
      </c>
      <c r="C1904" s="3">
        <v>4399.75</v>
      </c>
      <c r="D1904" s="4">
        <v>4327</v>
      </c>
      <c r="E1904" s="5">
        <v>4356.3500000000004</v>
      </c>
      <c r="F1904" s="6" t="str">
        <f t="shared" si="29"/>
        <v>INCREASE</v>
      </c>
    </row>
    <row r="1905" spans="1:6" x14ac:dyDescent="0.25">
      <c r="A1905" s="1">
        <v>42844</v>
      </c>
      <c r="B1905" s="2">
        <v>4355.75</v>
      </c>
      <c r="C1905" s="3">
        <v>4428.1000000000004</v>
      </c>
      <c r="D1905" s="4">
        <v>4355.75</v>
      </c>
      <c r="E1905" s="5">
        <v>4401.55</v>
      </c>
      <c r="F1905" s="6" t="str">
        <f t="shared" si="29"/>
        <v>INCREASE</v>
      </c>
    </row>
    <row r="1906" spans="1:6" x14ac:dyDescent="0.25">
      <c r="A1906" s="1">
        <v>42845</v>
      </c>
      <c r="B1906" s="2">
        <v>4404.05</v>
      </c>
      <c r="C1906" s="3">
        <v>4404.05</v>
      </c>
      <c r="D1906" s="4">
        <v>4267.1499999999996</v>
      </c>
      <c r="E1906" s="5">
        <v>4339.5</v>
      </c>
      <c r="F1906" s="6" t="str">
        <f t="shared" si="29"/>
        <v>DECREASE</v>
      </c>
    </row>
    <row r="1907" spans="1:6" x14ac:dyDescent="0.25">
      <c r="A1907" s="1">
        <v>42846</v>
      </c>
      <c r="B1907" s="2">
        <v>4341.5</v>
      </c>
      <c r="C1907" s="3">
        <v>4406.3999999999996</v>
      </c>
      <c r="D1907" s="4">
        <v>4341.5</v>
      </c>
      <c r="E1907" s="5">
        <v>4356.3500000000004</v>
      </c>
      <c r="F1907" s="6" t="str">
        <f t="shared" si="29"/>
        <v>INCREASE</v>
      </c>
    </row>
    <row r="1908" spans="1:6" x14ac:dyDescent="0.25">
      <c r="A1908" s="1">
        <v>42849</v>
      </c>
      <c r="B1908" s="2">
        <v>4357</v>
      </c>
      <c r="C1908" s="3">
        <v>4472.1499999999996</v>
      </c>
      <c r="D1908" s="4">
        <v>4356.75</v>
      </c>
      <c r="E1908" s="5">
        <v>4462.1000000000004</v>
      </c>
      <c r="F1908" s="6" t="str">
        <f t="shared" si="29"/>
        <v>INCREASE</v>
      </c>
    </row>
    <row r="1909" spans="1:6" x14ac:dyDescent="0.25">
      <c r="A1909" s="1">
        <v>42850</v>
      </c>
      <c r="B1909" s="2">
        <v>4462.25</v>
      </c>
      <c r="C1909" s="3">
        <v>4530.05</v>
      </c>
      <c r="D1909" s="4">
        <v>4390.8</v>
      </c>
      <c r="E1909" s="5">
        <v>4403.2</v>
      </c>
      <c r="F1909" s="6" t="str">
        <f t="shared" si="29"/>
        <v>DECREASE</v>
      </c>
    </row>
    <row r="1910" spans="1:6" x14ac:dyDescent="0.25">
      <c r="A1910" s="1">
        <v>42851</v>
      </c>
      <c r="B1910" s="2">
        <v>4393.6000000000004</v>
      </c>
      <c r="C1910" s="3">
        <v>4395.5</v>
      </c>
      <c r="D1910" s="4">
        <v>4239.2</v>
      </c>
      <c r="E1910" s="5">
        <v>4333.3500000000004</v>
      </c>
      <c r="F1910" s="6" t="str">
        <f t="shared" si="29"/>
        <v>DECREASE</v>
      </c>
    </row>
    <row r="1911" spans="1:6" x14ac:dyDescent="0.25">
      <c r="A1911" s="1">
        <v>42852</v>
      </c>
      <c r="B1911" s="2">
        <v>4324.6499999999996</v>
      </c>
      <c r="C1911" s="3">
        <v>4383.8</v>
      </c>
      <c r="D1911" s="4">
        <v>4324.6499999999996</v>
      </c>
      <c r="E1911" s="5">
        <v>4373.6499999999996</v>
      </c>
      <c r="F1911" s="6" t="str">
        <f t="shared" si="29"/>
        <v>INCREASE</v>
      </c>
    </row>
    <row r="1912" spans="1:6" x14ac:dyDescent="0.25">
      <c r="A1912" s="1">
        <v>42853</v>
      </c>
      <c r="B1912" s="2">
        <v>4373.8999999999996</v>
      </c>
      <c r="C1912" s="3">
        <v>4394.3</v>
      </c>
      <c r="D1912" s="4">
        <v>4354.3500000000004</v>
      </c>
      <c r="E1912" s="5">
        <v>4370.2</v>
      </c>
      <c r="F1912" s="6" t="str">
        <f t="shared" si="29"/>
        <v>DECREASE</v>
      </c>
    </row>
    <row r="1913" spans="1:6" x14ac:dyDescent="0.25">
      <c r="A1913" s="1">
        <v>42856</v>
      </c>
      <c r="B1913" s="2">
        <v>4366</v>
      </c>
      <c r="C1913" s="3">
        <v>4366</v>
      </c>
      <c r="D1913" s="4">
        <v>4171.1499999999996</v>
      </c>
      <c r="E1913" s="5">
        <v>4178.6000000000004</v>
      </c>
      <c r="F1913" s="6" t="str">
        <f t="shared" si="29"/>
        <v>DECREASE</v>
      </c>
    </row>
    <row r="1914" spans="1:6" x14ac:dyDescent="0.25">
      <c r="A1914" s="1">
        <v>42857</v>
      </c>
      <c r="B1914" s="2">
        <v>4171.1000000000004</v>
      </c>
      <c r="C1914" s="3">
        <v>4171.1000000000004</v>
      </c>
      <c r="D1914" s="4">
        <v>4002.2</v>
      </c>
      <c r="E1914" s="5">
        <v>4108.05</v>
      </c>
      <c r="F1914" s="6" t="str">
        <f t="shared" si="29"/>
        <v>DECREASE</v>
      </c>
    </row>
    <row r="1915" spans="1:6" x14ac:dyDescent="0.25">
      <c r="A1915" s="1">
        <v>42858</v>
      </c>
      <c r="B1915" s="2">
        <v>4108.95</v>
      </c>
      <c r="C1915" s="3">
        <v>4262.6000000000004</v>
      </c>
      <c r="D1915" s="4">
        <v>4108.95</v>
      </c>
      <c r="E1915" s="5">
        <v>4209.05</v>
      </c>
      <c r="F1915" s="6" t="str">
        <f t="shared" si="29"/>
        <v>INCREASE</v>
      </c>
    </row>
    <row r="1916" spans="1:6" x14ac:dyDescent="0.25">
      <c r="A1916" s="1">
        <v>42859</v>
      </c>
      <c r="B1916" s="2">
        <v>4209.55</v>
      </c>
      <c r="C1916" s="3">
        <v>4238.1000000000004</v>
      </c>
      <c r="D1916" s="4">
        <v>4058.55</v>
      </c>
      <c r="E1916" s="5">
        <v>4074.9</v>
      </c>
      <c r="F1916" s="6" t="str">
        <f t="shared" si="29"/>
        <v>DECREASE</v>
      </c>
    </row>
    <row r="1917" spans="1:6" x14ac:dyDescent="0.25">
      <c r="A1917" s="1">
        <v>42860</v>
      </c>
      <c r="B1917" s="2">
        <v>4081.25</v>
      </c>
      <c r="C1917" s="3">
        <v>4165.7</v>
      </c>
      <c r="D1917" s="4">
        <v>4040.15</v>
      </c>
      <c r="E1917" s="5">
        <v>4153.1499999999996</v>
      </c>
      <c r="F1917" s="6" t="str">
        <f t="shared" si="29"/>
        <v>INCREASE</v>
      </c>
    </row>
    <row r="1918" spans="1:6" x14ac:dyDescent="0.25">
      <c r="A1918" s="1">
        <v>42863</v>
      </c>
      <c r="B1918" s="2">
        <v>4160.1000000000004</v>
      </c>
      <c r="C1918" s="3">
        <v>4249.8500000000004</v>
      </c>
      <c r="D1918" s="4">
        <v>4100.8</v>
      </c>
      <c r="E1918" s="5">
        <v>4114.95</v>
      </c>
      <c r="F1918" s="6" t="str">
        <f t="shared" si="29"/>
        <v>DECREASE</v>
      </c>
    </row>
    <row r="1919" spans="1:6" x14ac:dyDescent="0.25">
      <c r="A1919" s="1">
        <v>42864</v>
      </c>
      <c r="B1919" s="2">
        <v>4113.05</v>
      </c>
      <c r="C1919" s="3">
        <v>4201.45</v>
      </c>
      <c r="D1919" s="4">
        <v>4110.05</v>
      </c>
      <c r="E1919" s="5">
        <v>4190.1499999999996</v>
      </c>
      <c r="F1919" s="6" t="str">
        <f t="shared" si="29"/>
        <v>INCREASE</v>
      </c>
    </row>
    <row r="1920" spans="1:6" x14ac:dyDescent="0.25">
      <c r="A1920" s="1">
        <v>42865</v>
      </c>
      <c r="B1920" s="2">
        <v>4193.6000000000004</v>
      </c>
      <c r="C1920" s="3">
        <v>4310</v>
      </c>
      <c r="D1920" s="4">
        <v>4193.6000000000004</v>
      </c>
      <c r="E1920" s="5">
        <v>4302.6000000000004</v>
      </c>
      <c r="F1920" s="6" t="str">
        <f t="shared" si="29"/>
        <v>INCREASE</v>
      </c>
    </row>
    <row r="1921" spans="1:6" x14ac:dyDescent="0.25">
      <c r="A1921" s="1">
        <v>42866</v>
      </c>
      <c r="B1921" s="2">
        <v>4302.3999999999996</v>
      </c>
      <c r="C1921" s="3">
        <v>4329.1499999999996</v>
      </c>
      <c r="D1921" s="4">
        <v>4280.6000000000004</v>
      </c>
      <c r="E1921" s="5">
        <v>4320.7</v>
      </c>
      <c r="F1921" s="6" t="str">
        <f t="shared" si="29"/>
        <v>INCREASE</v>
      </c>
    </row>
    <row r="1922" spans="1:6" x14ac:dyDescent="0.25">
      <c r="A1922" s="1">
        <v>42867</v>
      </c>
      <c r="B1922" s="2">
        <v>4317.7</v>
      </c>
      <c r="C1922" s="3">
        <v>4368.6000000000004</v>
      </c>
      <c r="D1922" s="4">
        <v>4226.3500000000004</v>
      </c>
      <c r="E1922" s="5">
        <v>4359.3</v>
      </c>
      <c r="F1922" s="6" t="str">
        <f t="shared" si="29"/>
        <v>INCREASE</v>
      </c>
    </row>
    <row r="1923" spans="1:6" x14ac:dyDescent="0.25">
      <c r="A1923" s="1">
        <v>42870</v>
      </c>
      <c r="B1923" s="2">
        <v>4360.3500000000004</v>
      </c>
      <c r="C1923" s="3">
        <v>4422.3</v>
      </c>
      <c r="D1923" s="4">
        <v>4359.75</v>
      </c>
      <c r="E1923" s="5">
        <v>4412.3</v>
      </c>
      <c r="F1923" s="6" t="str">
        <f t="shared" ref="F1923:F1986" si="30">IF(E1923&gt;=E1922,"INCREASE","DECREASE")</f>
        <v>INCREASE</v>
      </c>
    </row>
    <row r="1924" spans="1:6" x14ac:dyDescent="0.25">
      <c r="A1924" s="1">
        <v>42871</v>
      </c>
      <c r="B1924" s="2">
        <v>4412.6000000000004</v>
      </c>
      <c r="C1924" s="3">
        <v>4471.3</v>
      </c>
      <c r="D1924" s="4">
        <v>4403</v>
      </c>
      <c r="E1924" s="5">
        <v>4464</v>
      </c>
      <c r="F1924" s="6" t="str">
        <f t="shared" si="30"/>
        <v>INCREASE</v>
      </c>
    </row>
    <row r="1925" spans="1:6" x14ac:dyDescent="0.25">
      <c r="A1925" s="1">
        <v>42872</v>
      </c>
      <c r="B1925" s="2">
        <v>4466.6499999999996</v>
      </c>
      <c r="C1925" s="3">
        <v>4490.55</v>
      </c>
      <c r="D1925" s="4">
        <v>4452.3999999999996</v>
      </c>
      <c r="E1925" s="5">
        <v>4474.75</v>
      </c>
      <c r="F1925" s="6" t="str">
        <f t="shared" si="30"/>
        <v>INCREASE</v>
      </c>
    </row>
    <row r="1926" spans="1:6" x14ac:dyDescent="0.25">
      <c r="A1926" s="1">
        <v>42873</v>
      </c>
      <c r="B1926" s="2">
        <v>4481.55</v>
      </c>
      <c r="C1926" s="3">
        <v>4501.3</v>
      </c>
      <c r="D1926" s="4">
        <v>4460.3999999999996</v>
      </c>
      <c r="E1926" s="5">
        <v>4479.25</v>
      </c>
      <c r="F1926" s="6" t="str">
        <f t="shared" si="30"/>
        <v>INCREASE</v>
      </c>
    </row>
    <row r="1927" spans="1:6" x14ac:dyDescent="0.25">
      <c r="A1927" s="1">
        <v>42874</v>
      </c>
      <c r="B1927" s="2">
        <v>4479.6000000000004</v>
      </c>
      <c r="C1927" s="3">
        <v>4507.75</v>
      </c>
      <c r="D1927" s="4">
        <v>4458.55</v>
      </c>
      <c r="E1927" s="5">
        <v>4475.8500000000004</v>
      </c>
      <c r="F1927" s="6" t="str">
        <f t="shared" si="30"/>
        <v>DECREASE</v>
      </c>
    </row>
    <row r="1928" spans="1:6" x14ac:dyDescent="0.25">
      <c r="A1928" s="1">
        <v>42877</v>
      </c>
      <c r="B1928" s="2">
        <v>4475.7</v>
      </c>
      <c r="C1928" s="3">
        <v>4522.5</v>
      </c>
      <c r="D1928" s="4">
        <v>4445.55</v>
      </c>
      <c r="E1928" s="5">
        <v>4518.6000000000004</v>
      </c>
      <c r="F1928" s="6" t="str">
        <f t="shared" si="30"/>
        <v>INCREASE</v>
      </c>
    </row>
    <row r="1929" spans="1:6" x14ac:dyDescent="0.25">
      <c r="A1929" s="1">
        <v>42878</v>
      </c>
      <c r="B1929" s="2">
        <v>4518.6499999999996</v>
      </c>
      <c r="C1929" s="3">
        <v>4547.75</v>
      </c>
      <c r="D1929" s="4">
        <v>4499.8999999999996</v>
      </c>
      <c r="E1929" s="5">
        <v>4509.5</v>
      </c>
      <c r="F1929" s="6" t="str">
        <f t="shared" si="30"/>
        <v>DECREASE</v>
      </c>
    </row>
    <row r="1930" spans="1:6" x14ac:dyDescent="0.25">
      <c r="A1930" s="1">
        <v>42879</v>
      </c>
      <c r="B1930" s="2">
        <v>4506.8500000000004</v>
      </c>
      <c r="C1930" s="3">
        <v>4515.25</v>
      </c>
      <c r="D1930" s="4">
        <v>4452.95</v>
      </c>
      <c r="E1930" s="5">
        <v>4507.8500000000004</v>
      </c>
      <c r="F1930" s="6" t="str">
        <f t="shared" si="30"/>
        <v>DECREASE</v>
      </c>
    </row>
    <row r="1931" spans="1:6" x14ac:dyDescent="0.25">
      <c r="A1931" s="1">
        <v>42880</v>
      </c>
      <c r="B1931" s="2">
        <v>4509.6499999999996</v>
      </c>
      <c r="C1931" s="3">
        <v>4538.6000000000004</v>
      </c>
      <c r="D1931" s="4">
        <v>4487.1499999999996</v>
      </c>
      <c r="E1931" s="5">
        <v>4497.05</v>
      </c>
      <c r="F1931" s="6" t="str">
        <f t="shared" si="30"/>
        <v>DECREASE</v>
      </c>
    </row>
    <row r="1932" spans="1:6" x14ac:dyDescent="0.25">
      <c r="A1932" s="1">
        <v>42881</v>
      </c>
      <c r="B1932" s="2">
        <v>4498.6499999999996</v>
      </c>
      <c r="C1932" s="3">
        <v>4531.5</v>
      </c>
      <c r="D1932" s="4">
        <v>4490.3999999999996</v>
      </c>
      <c r="E1932" s="5">
        <v>4496.8500000000004</v>
      </c>
      <c r="F1932" s="6" t="str">
        <f t="shared" si="30"/>
        <v>DECREASE</v>
      </c>
    </row>
    <row r="1933" spans="1:6" x14ac:dyDescent="0.25">
      <c r="A1933" s="1">
        <v>42884</v>
      </c>
      <c r="B1933" s="2">
        <v>4498.05</v>
      </c>
      <c r="C1933" s="3">
        <v>4540.6000000000004</v>
      </c>
      <c r="D1933" s="4">
        <v>4498.05</v>
      </c>
      <c r="E1933" s="5">
        <v>4528.95</v>
      </c>
      <c r="F1933" s="6" t="str">
        <f t="shared" si="30"/>
        <v>INCREASE</v>
      </c>
    </row>
    <row r="1934" spans="1:6" x14ac:dyDescent="0.25">
      <c r="A1934" s="1">
        <v>42885</v>
      </c>
      <c r="B1934" s="2">
        <v>4530</v>
      </c>
      <c r="C1934" s="3">
        <v>4582.6000000000004</v>
      </c>
      <c r="D1934" s="4">
        <v>4508.8500000000004</v>
      </c>
      <c r="E1934" s="5">
        <v>4518</v>
      </c>
      <c r="F1934" s="6" t="str">
        <f t="shared" si="30"/>
        <v>DECREASE</v>
      </c>
    </row>
    <row r="1935" spans="1:6" x14ac:dyDescent="0.25">
      <c r="A1935" s="1">
        <v>42886</v>
      </c>
      <c r="B1935" s="2">
        <v>4518.45</v>
      </c>
      <c r="C1935" s="3">
        <v>4549.05</v>
      </c>
      <c r="D1935" s="4">
        <v>4482.8500000000004</v>
      </c>
      <c r="E1935" s="5">
        <v>4494.6499999999996</v>
      </c>
      <c r="F1935" s="6" t="str">
        <f t="shared" si="30"/>
        <v>DECREASE</v>
      </c>
    </row>
    <row r="1936" spans="1:6" x14ac:dyDescent="0.25">
      <c r="A1936" s="1">
        <v>42887</v>
      </c>
      <c r="B1936" s="2">
        <v>4494.1000000000004</v>
      </c>
      <c r="C1936" s="3">
        <v>4551.8</v>
      </c>
      <c r="D1936" s="4">
        <v>4481.55</v>
      </c>
      <c r="E1936" s="5">
        <v>4546.2</v>
      </c>
      <c r="F1936" s="6" t="str">
        <f t="shared" si="30"/>
        <v>INCREASE</v>
      </c>
    </row>
    <row r="1937" spans="1:6" x14ac:dyDescent="0.25">
      <c r="A1937" s="1">
        <v>42888</v>
      </c>
      <c r="B1937" s="2">
        <v>4550.25</v>
      </c>
      <c r="C1937" s="3">
        <v>4739</v>
      </c>
      <c r="D1937" s="4">
        <v>4550.25</v>
      </c>
      <c r="E1937" s="5">
        <v>4732.3500000000004</v>
      </c>
      <c r="F1937" s="6" t="str">
        <f t="shared" si="30"/>
        <v>INCREASE</v>
      </c>
    </row>
    <row r="1938" spans="1:6" x14ac:dyDescent="0.25">
      <c r="A1938" s="1">
        <v>42891</v>
      </c>
      <c r="B1938" s="2">
        <v>4734.8500000000004</v>
      </c>
      <c r="C1938" s="3">
        <v>4760.8500000000004</v>
      </c>
      <c r="D1938" s="4">
        <v>4721.1499999999996</v>
      </c>
      <c r="E1938" s="5">
        <v>4747.55</v>
      </c>
      <c r="F1938" s="6" t="str">
        <f t="shared" si="30"/>
        <v>INCREASE</v>
      </c>
    </row>
    <row r="1939" spans="1:6" x14ac:dyDescent="0.25">
      <c r="A1939" s="1">
        <v>42892</v>
      </c>
      <c r="B1939" s="2">
        <v>4752.95</v>
      </c>
      <c r="C1939" s="3">
        <v>4855.7</v>
      </c>
      <c r="D1939" s="4">
        <v>4733.7</v>
      </c>
      <c r="E1939" s="5">
        <v>4837.55</v>
      </c>
      <c r="F1939" s="6" t="str">
        <f t="shared" si="30"/>
        <v>INCREASE</v>
      </c>
    </row>
    <row r="1940" spans="1:6" x14ac:dyDescent="0.25">
      <c r="A1940" s="1">
        <v>42893</v>
      </c>
      <c r="B1940" s="2">
        <v>4837.1499999999996</v>
      </c>
      <c r="C1940" s="3">
        <v>4941.1499999999996</v>
      </c>
      <c r="D1940" s="4">
        <v>4837.1499999999996</v>
      </c>
      <c r="E1940" s="5">
        <v>4932.2</v>
      </c>
      <c r="F1940" s="6" t="str">
        <f t="shared" si="30"/>
        <v>INCREASE</v>
      </c>
    </row>
    <row r="1941" spans="1:6" x14ac:dyDescent="0.25">
      <c r="A1941" s="1">
        <v>42894</v>
      </c>
      <c r="B1941" s="2">
        <v>4939.1000000000004</v>
      </c>
      <c r="C1941" s="3">
        <v>4953.8999999999996</v>
      </c>
      <c r="D1941" s="4">
        <v>4878.1499999999996</v>
      </c>
      <c r="E1941" s="5">
        <v>4938.8500000000004</v>
      </c>
      <c r="F1941" s="6" t="str">
        <f t="shared" si="30"/>
        <v>INCREASE</v>
      </c>
    </row>
    <row r="1942" spans="1:6" x14ac:dyDescent="0.25">
      <c r="A1942" s="1">
        <v>42895</v>
      </c>
      <c r="B1942" s="2">
        <v>4937.6000000000004</v>
      </c>
      <c r="C1942" s="3">
        <v>4980.8500000000004</v>
      </c>
      <c r="D1942" s="4">
        <v>4930.3500000000004</v>
      </c>
      <c r="E1942" s="5">
        <v>4940.5</v>
      </c>
      <c r="F1942" s="6" t="str">
        <f t="shared" si="30"/>
        <v>INCREASE</v>
      </c>
    </row>
    <row r="1943" spans="1:6" x14ac:dyDescent="0.25">
      <c r="A1943" s="1">
        <v>42898</v>
      </c>
      <c r="B1943" s="2">
        <v>4942.7</v>
      </c>
      <c r="C1943" s="3">
        <v>5016.3999999999996</v>
      </c>
      <c r="D1943" s="4">
        <v>4942.7</v>
      </c>
      <c r="E1943" s="5">
        <v>5000.55</v>
      </c>
      <c r="F1943" s="6" t="str">
        <f t="shared" si="30"/>
        <v>INCREASE</v>
      </c>
    </row>
    <row r="1944" spans="1:6" x14ac:dyDescent="0.25">
      <c r="A1944" s="1">
        <v>42899</v>
      </c>
      <c r="B1944" s="2">
        <v>4996.45</v>
      </c>
      <c r="C1944" s="3">
        <v>5055.8</v>
      </c>
      <c r="D1944" s="4">
        <v>4996.45</v>
      </c>
      <c r="E1944" s="5">
        <v>5021.3500000000004</v>
      </c>
      <c r="F1944" s="6" t="str">
        <f t="shared" si="30"/>
        <v>INCREASE</v>
      </c>
    </row>
    <row r="1945" spans="1:6" x14ac:dyDescent="0.25">
      <c r="A1945" s="1">
        <v>42900</v>
      </c>
      <c r="B1945" s="2">
        <v>5021.5</v>
      </c>
      <c r="C1945" s="3">
        <v>5089.3</v>
      </c>
      <c r="D1945" s="4">
        <v>5001.3500000000004</v>
      </c>
      <c r="E1945" s="5">
        <v>5068.95</v>
      </c>
      <c r="F1945" s="6" t="str">
        <f t="shared" si="30"/>
        <v>INCREASE</v>
      </c>
    </row>
    <row r="1946" spans="1:6" x14ac:dyDescent="0.25">
      <c r="A1946" s="1">
        <v>42901</v>
      </c>
      <c r="B1946" s="2">
        <v>5069</v>
      </c>
      <c r="C1946" s="3">
        <v>5261.35</v>
      </c>
      <c r="D1946" s="4">
        <v>5034.1499999999996</v>
      </c>
      <c r="E1946" s="5">
        <v>5210.8</v>
      </c>
      <c r="F1946" s="6" t="str">
        <f t="shared" si="30"/>
        <v>INCREASE</v>
      </c>
    </row>
    <row r="1947" spans="1:6" x14ac:dyDescent="0.25">
      <c r="A1947" s="1">
        <v>42902</v>
      </c>
      <c r="B1947" s="2">
        <v>5211.6499999999996</v>
      </c>
      <c r="C1947" s="3">
        <v>5233.1000000000004</v>
      </c>
      <c r="D1947" s="4">
        <v>5126.05</v>
      </c>
      <c r="E1947" s="5">
        <v>5208.6499999999996</v>
      </c>
      <c r="F1947" s="6" t="str">
        <f t="shared" si="30"/>
        <v>DECREASE</v>
      </c>
    </row>
    <row r="1948" spans="1:6" x14ac:dyDescent="0.25">
      <c r="A1948" s="1">
        <v>42905</v>
      </c>
      <c r="B1948" s="2">
        <v>5208.1499999999996</v>
      </c>
      <c r="C1948" s="3">
        <v>5248.55</v>
      </c>
      <c r="D1948" s="4">
        <v>5164.5</v>
      </c>
      <c r="E1948" s="5">
        <v>5185.8500000000004</v>
      </c>
      <c r="F1948" s="6" t="str">
        <f t="shared" si="30"/>
        <v>DECREASE</v>
      </c>
    </row>
    <row r="1949" spans="1:6" x14ac:dyDescent="0.25">
      <c r="A1949" s="1">
        <v>42906</v>
      </c>
      <c r="B1949" s="2">
        <v>5186.25</v>
      </c>
      <c r="C1949" s="3">
        <v>5249.3</v>
      </c>
      <c r="D1949" s="4">
        <v>5024.75</v>
      </c>
      <c r="E1949" s="5">
        <v>5085.1000000000004</v>
      </c>
      <c r="F1949" s="6" t="str">
        <f t="shared" si="30"/>
        <v>DECREASE</v>
      </c>
    </row>
    <row r="1950" spans="1:6" x14ac:dyDescent="0.25">
      <c r="A1950" s="1">
        <v>42907</v>
      </c>
      <c r="B1950" s="2">
        <v>5062.6499999999996</v>
      </c>
      <c r="C1950" s="3">
        <v>5348.7</v>
      </c>
      <c r="D1950" s="4">
        <v>5000.95</v>
      </c>
      <c r="E1950" s="5">
        <v>5327.25</v>
      </c>
      <c r="F1950" s="6" t="str">
        <f t="shared" si="30"/>
        <v>INCREASE</v>
      </c>
    </row>
    <row r="1951" spans="1:6" x14ac:dyDescent="0.25">
      <c r="A1951" s="1">
        <v>42908</v>
      </c>
      <c r="B1951" s="2">
        <v>5328.15</v>
      </c>
      <c r="C1951" s="3">
        <v>5454.7</v>
      </c>
      <c r="D1951" s="4">
        <v>5328.15</v>
      </c>
      <c r="E1951" s="5">
        <v>5441.45</v>
      </c>
      <c r="F1951" s="6" t="str">
        <f t="shared" si="30"/>
        <v>INCREASE</v>
      </c>
    </row>
    <row r="1952" spans="1:6" x14ac:dyDescent="0.25">
      <c r="A1952" s="1">
        <v>42909</v>
      </c>
      <c r="B1952" s="2">
        <v>5438.9</v>
      </c>
      <c r="C1952" s="3">
        <v>5532.75</v>
      </c>
      <c r="D1952" s="4">
        <v>5424.25</v>
      </c>
      <c r="E1952" s="5">
        <v>5524.85</v>
      </c>
      <c r="F1952" s="6" t="str">
        <f t="shared" si="30"/>
        <v>INCREASE</v>
      </c>
    </row>
    <row r="1953" spans="1:6" x14ac:dyDescent="0.25">
      <c r="A1953" s="1">
        <v>42912</v>
      </c>
      <c r="B1953" s="2">
        <v>5525.3</v>
      </c>
      <c r="C1953" s="3">
        <v>5549.3</v>
      </c>
      <c r="D1953" s="4">
        <v>5402.6</v>
      </c>
      <c r="E1953" s="5">
        <v>5428.25</v>
      </c>
      <c r="F1953" s="6" t="str">
        <f t="shared" si="30"/>
        <v>DECREASE</v>
      </c>
    </row>
    <row r="1954" spans="1:6" x14ac:dyDescent="0.25">
      <c r="A1954" s="1">
        <v>42913</v>
      </c>
      <c r="B1954" s="2">
        <v>5428.35</v>
      </c>
      <c r="C1954" s="3">
        <v>5682.65</v>
      </c>
      <c r="D1954" s="4">
        <v>5419.9</v>
      </c>
      <c r="E1954" s="5">
        <v>5670.4</v>
      </c>
      <c r="F1954" s="6" t="str">
        <f t="shared" si="30"/>
        <v>INCREASE</v>
      </c>
    </row>
    <row r="1955" spans="1:6" x14ac:dyDescent="0.25">
      <c r="A1955" s="1">
        <v>42914</v>
      </c>
      <c r="B1955" s="2">
        <v>5670.65</v>
      </c>
      <c r="C1955" s="3">
        <v>5708.35</v>
      </c>
      <c r="D1955" s="4">
        <v>5578.45</v>
      </c>
      <c r="E1955" s="5">
        <v>5668.05</v>
      </c>
      <c r="F1955" s="6" t="str">
        <f t="shared" si="30"/>
        <v>DECREASE</v>
      </c>
    </row>
    <row r="1956" spans="1:6" x14ac:dyDescent="0.25">
      <c r="A1956" s="1">
        <v>42915</v>
      </c>
      <c r="B1956" s="2">
        <v>5658.9</v>
      </c>
      <c r="C1956" s="3">
        <v>5658.9</v>
      </c>
      <c r="D1956" s="4">
        <v>5107.3</v>
      </c>
      <c r="E1956" s="5">
        <v>5559.3</v>
      </c>
      <c r="F1956" s="6" t="str">
        <f t="shared" si="30"/>
        <v>DECREASE</v>
      </c>
    </row>
    <row r="1957" spans="1:6" x14ac:dyDescent="0.25">
      <c r="A1957" s="1">
        <v>42916</v>
      </c>
      <c r="B1957" s="2">
        <v>5551.1</v>
      </c>
      <c r="C1957" s="3">
        <v>5736.8</v>
      </c>
      <c r="D1957" s="4">
        <v>5269.65</v>
      </c>
      <c r="E1957" s="5">
        <v>5351</v>
      </c>
      <c r="F1957" s="6" t="str">
        <f t="shared" si="30"/>
        <v>DECREASE</v>
      </c>
    </row>
    <row r="1958" spans="1:6" x14ac:dyDescent="0.25">
      <c r="A1958" s="1">
        <v>42919</v>
      </c>
      <c r="B1958" s="2">
        <v>5360.35</v>
      </c>
      <c r="C1958" s="3">
        <v>5390.85</v>
      </c>
      <c r="D1958" s="4">
        <v>5101.75</v>
      </c>
      <c r="E1958" s="5">
        <v>5215.3</v>
      </c>
      <c r="F1958" s="6" t="str">
        <f t="shared" si="30"/>
        <v>DECREASE</v>
      </c>
    </row>
    <row r="1959" spans="1:6" x14ac:dyDescent="0.25">
      <c r="A1959" s="1">
        <v>42920</v>
      </c>
      <c r="B1959" s="2">
        <v>5202.75</v>
      </c>
      <c r="C1959" s="3">
        <v>5247.4</v>
      </c>
      <c r="D1959" s="4">
        <v>5070.8999999999996</v>
      </c>
      <c r="E1959" s="5">
        <v>5184</v>
      </c>
      <c r="F1959" s="6" t="str">
        <f t="shared" si="30"/>
        <v>DECREASE</v>
      </c>
    </row>
    <row r="1960" spans="1:6" x14ac:dyDescent="0.25">
      <c r="A1960" s="1">
        <v>42921</v>
      </c>
      <c r="B1960" s="2">
        <v>5185.3</v>
      </c>
      <c r="C1960" s="3">
        <v>5488.5</v>
      </c>
      <c r="D1960" s="4">
        <v>5176.8500000000004</v>
      </c>
      <c r="E1960" s="5">
        <v>5473.7</v>
      </c>
      <c r="F1960" s="6" t="str">
        <f t="shared" si="30"/>
        <v>INCREASE</v>
      </c>
    </row>
    <row r="1961" spans="1:6" x14ac:dyDescent="0.25">
      <c r="A1961" s="1">
        <v>42922</v>
      </c>
      <c r="B1961" s="2">
        <v>5477.6</v>
      </c>
      <c r="C1961" s="3">
        <v>5577.9</v>
      </c>
      <c r="D1961" s="4">
        <v>5419.4</v>
      </c>
      <c r="E1961" s="5">
        <v>5496.15</v>
      </c>
      <c r="F1961" s="6" t="str">
        <f t="shared" si="30"/>
        <v>INCREASE</v>
      </c>
    </row>
    <row r="1962" spans="1:6" x14ac:dyDescent="0.25">
      <c r="A1962" s="1">
        <v>42923</v>
      </c>
      <c r="B1962" s="2">
        <v>5499.05</v>
      </c>
      <c r="C1962" s="3">
        <v>5605.95</v>
      </c>
      <c r="D1962" s="4">
        <v>5469.3</v>
      </c>
      <c r="E1962" s="5">
        <v>5568.95</v>
      </c>
      <c r="F1962" s="6" t="str">
        <f t="shared" si="30"/>
        <v>INCREASE</v>
      </c>
    </row>
    <row r="1963" spans="1:6" x14ac:dyDescent="0.25">
      <c r="A1963" s="1">
        <v>42926</v>
      </c>
      <c r="B1963" s="2">
        <v>5564.25</v>
      </c>
      <c r="C1963" s="3">
        <v>5716.9</v>
      </c>
      <c r="D1963" s="4">
        <v>5513.35</v>
      </c>
      <c r="E1963" s="5">
        <v>5702.3</v>
      </c>
      <c r="F1963" s="6" t="str">
        <f t="shared" si="30"/>
        <v>INCREASE</v>
      </c>
    </row>
    <row r="1964" spans="1:6" x14ac:dyDescent="0.25">
      <c r="A1964" s="1">
        <v>42927</v>
      </c>
      <c r="B1964" s="2">
        <v>5708.9</v>
      </c>
      <c r="C1964" s="3">
        <v>5922.5</v>
      </c>
      <c r="D1964" s="4">
        <v>5708.9</v>
      </c>
      <c r="E1964" s="5">
        <v>5905.9</v>
      </c>
      <c r="F1964" s="6" t="str">
        <f t="shared" si="30"/>
        <v>INCREASE</v>
      </c>
    </row>
    <row r="1965" spans="1:6" x14ac:dyDescent="0.25">
      <c r="A1965" s="1">
        <v>42928</v>
      </c>
      <c r="B1965" s="2">
        <v>5917.55</v>
      </c>
      <c r="C1965" s="3">
        <v>5976</v>
      </c>
      <c r="D1965" s="4">
        <v>5833.9</v>
      </c>
      <c r="E1965" s="5">
        <v>5868.75</v>
      </c>
      <c r="F1965" s="6" t="str">
        <f t="shared" si="30"/>
        <v>DECREASE</v>
      </c>
    </row>
    <row r="1966" spans="1:6" x14ac:dyDescent="0.25">
      <c r="A1966" s="1">
        <v>42929</v>
      </c>
      <c r="B1966" s="2">
        <v>5868.9</v>
      </c>
      <c r="C1966" s="3">
        <v>5952.25</v>
      </c>
      <c r="D1966" s="4">
        <v>5861.3</v>
      </c>
      <c r="E1966" s="5">
        <v>5900.65</v>
      </c>
      <c r="F1966" s="6" t="str">
        <f t="shared" si="30"/>
        <v>INCREASE</v>
      </c>
    </row>
    <row r="1967" spans="1:6" x14ac:dyDescent="0.25">
      <c r="A1967" s="1">
        <v>42930</v>
      </c>
      <c r="B1967" s="2">
        <v>5903.8</v>
      </c>
      <c r="C1967" s="3">
        <v>6011.95</v>
      </c>
      <c r="D1967" s="4">
        <v>5837.2</v>
      </c>
      <c r="E1967" s="5">
        <v>5866.45</v>
      </c>
      <c r="F1967" s="6" t="str">
        <f t="shared" si="30"/>
        <v>DECREASE</v>
      </c>
    </row>
    <row r="1968" spans="1:6" x14ac:dyDescent="0.25">
      <c r="A1968" s="1">
        <v>42933</v>
      </c>
      <c r="B1968" s="2">
        <v>5854.85</v>
      </c>
      <c r="C1968" s="3">
        <v>5944.75</v>
      </c>
      <c r="D1968" s="4">
        <v>5714.25</v>
      </c>
      <c r="E1968" s="5">
        <v>5932.4</v>
      </c>
      <c r="F1968" s="6" t="str">
        <f t="shared" si="30"/>
        <v>INCREASE</v>
      </c>
    </row>
    <row r="1969" spans="1:6" x14ac:dyDescent="0.25">
      <c r="A1969" s="1">
        <v>42934</v>
      </c>
      <c r="B1969" s="2">
        <v>5931.9</v>
      </c>
      <c r="C1969" s="3">
        <v>5948.55</v>
      </c>
      <c r="D1969" s="4">
        <v>5819.6</v>
      </c>
      <c r="E1969" s="5">
        <v>5847.3</v>
      </c>
      <c r="F1969" s="6" t="str">
        <f t="shared" si="30"/>
        <v>DECREASE</v>
      </c>
    </row>
    <row r="1970" spans="1:6" x14ac:dyDescent="0.25">
      <c r="A1970" s="1">
        <v>42935</v>
      </c>
      <c r="B1970" s="2">
        <v>5847.1</v>
      </c>
      <c r="C1970" s="3">
        <v>5957.2</v>
      </c>
      <c r="D1970" s="4">
        <v>5759.95</v>
      </c>
      <c r="E1970" s="5">
        <v>5786.5</v>
      </c>
      <c r="F1970" s="6" t="str">
        <f t="shared" si="30"/>
        <v>DECREASE</v>
      </c>
    </row>
    <row r="1971" spans="1:6" x14ac:dyDescent="0.25">
      <c r="A1971" s="1">
        <v>42936</v>
      </c>
      <c r="B1971" s="2">
        <v>5782.4</v>
      </c>
      <c r="C1971" s="3">
        <v>5861.35</v>
      </c>
      <c r="D1971" s="4">
        <v>5744.3</v>
      </c>
      <c r="E1971" s="5">
        <v>5782.35</v>
      </c>
      <c r="F1971" s="6" t="str">
        <f t="shared" si="30"/>
        <v>DECREASE</v>
      </c>
    </row>
    <row r="1972" spans="1:6" x14ac:dyDescent="0.25">
      <c r="A1972" s="1">
        <v>42937</v>
      </c>
      <c r="B1972" s="2">
        <v>5779.3</v>
      </c>
      <c r="C1972" s="3">
        <v>5780.8</v>
      </c>
      <c r="D1972" s="4">
        <v>5646.75</v>
      </c>
      <c r="E1972" s="5">
        <v>5698.75</v>
      </c>
      <c r="F1972" s="6" t="str">
        <f t="shared" si="30"/>
        <v>DECREASE</v>
      </c>
    </row>
    <row r="1973" spans="1:6" x14ac:dyDescent="0.25">
      <c r="A1973" s="1">
        <v>42940</v>
      </c>
      <c r="B1973" s="2">
        <v>5703.45</v>
      </c>
      <c r="C1973" s="3">
        <v>5794.2</v>
      </c>
      <c r="D1973" s="4">
        <v>5614.9</v>
      </c>
      <c r="E1973" s="5">
        <v>5663.25</v>
      </c>
      <c r="F1973" s="6" t="str">
        <f t="shared" si="30"/>
        <v>DECREASE</v>
      </c>
    </row>
    <row r="1974" spans="1:6" x14ac:dyDescent="0.25">
      <c r="A1974" s="1">
        <v>42941</v>
      </c>
      <c r="B1974" s="2">
        <v>5660.6</v>
      </c>
      <c r="C1974" s="3">
        <v>5660.6</v>
      </c>
      <c r="D1974" s="4">
        <v>5477.5</v>
      </c>
      <c r="E1974" s="5">
        <v>5617.1</v>
      </c>
      <c r="F1974" s="6" t="str">
        <f t="shared" si="30"/>
        <v>DECREASE</v>
      </c>
    </row>
    <row r="1975" spans="1:6" x14ac:dyDescent="0.25">
      <c r="A1975" s="1">
        <v>42942</v>
      </c>
      <c r="B1975" s="2">
        <v>5612.35</v>
      </c>
      <c r="C1975" s="3">
        <v>5758.85</v>
      </c>
      <c r="D1975" s="4">
        <v>5591.6</v>
      </c>
      <c r="E1975" s="5">
        <v>5695.4</v>
      </c>
      <c r="F1975" s="6" t="str">
        <f t="shared" si="30"/>
        <v>INCREASE</v>
      </c>
    </row>
    <row r="1976" spans="1:6" x14ac:dyDescent="0.25">
      <c r="A1976" s="1">
        <v>42943</v>
      </c>
      <c r="B1976" s="2">
        <v>5703.95</v>
      </c>
      <c r="C1976" s="3">
        <v>5950.2</v>
      </c>
      <c r="D1976" s="4">
        <v>5700.05</v>
      </c>
      <c r="E1976" s="5">
        <v>5937.9</v>
      </c>
      <c r="F1976" s="6" t="str">
        <f t="shared" si="30"/>
        <v>INCREASE</v>
      </c>
    </row>
    <row r="1977" spans="1:6" x14ac:dyDescent="0.25">
      <c r="A1977" s="1">
        <v>42944</v>
      </c>
      <c r="B1977" s="2">
        <v>5942.7</v>
      </c>
      <c r="C1977" s="3">
        <v>5966.95</v>
      </c>
      <c r="D1977" s="4">
        <v>5895.65</v>
      </c>
      <c r="E1977" s="5">
        <v>5912.1</v>
      </c>
      <c r="F1977" s="6" t="str">
        <f t="shared" si="30"/>
        <v>DECREASE</v>
      </c>
    </row>
    <row r="1978" spans="1:6" x14ac:dyDescent="0.25">
      <c r="A1978" s="1">
        <v>42947</v>
      </c>
      <c r="B1978" s="2">
        <v>5913.15</v>
      </c>
      <c r="C1978" s="3">
        <v>5948.05</v>
      </c>
      <c r="D1978" s="4">
        <v>5817.4</v>
      </c>
      <c r="E1978" s="5">
        <v>5906.85</v>
      </c>
      <c r="F1978" s="6" t="str">
        <f t="shared" si="30"/>
        <v>DECREASE</v>
      </c>
    </row>
    <row r="1979" spans="1:6" x14ac:dyDescent="0.25">
      <c r="A1979" s="1">
        <v>42948</v>
      </c>
      <c r="B1979" s="2">
        <v>5908.05</v>
      </c>
      <c r="C1979" s="3">
        <v>5981.8</v>
      </c>
      <c r="D1979" s="4">
        <v>5893.8</v>
      </c>
      <c r="E1979" s="5">
        <v>5907.65</v>
      </c>
      <c r="F1979" s="6" t="str">
        <f t="shared" si="30"/>
        <v>INCREASE</v>
      </c>
    </row>
    <row r="1980" spans="1:6" x14ac:dyDescent="0.25">
      <c r="A1980" s="1">
        <v>42949</v>
      </c>
      <c r="B1980" s="2">
        <v>5911.25</v>
      </c>
      <c r="C1980" s="3">
        <v>5923.7</v>
      </c>
      <c r="D1980" s="4">
        <v>5755.8</v>
      </c>
      <c r="E1980" s="5">
        <v>5780.9</v>
      </c>
      <c r="F1980" s="6" t="str">
        <f t="shared" si="30"/>
        <v>DECREASE</v>
      </c>
    </row>
    <row r="1981" spans="1:6" x14ac:dyDescent="0.25">
      <c r="A1981" s="1">
        <v>42950</v>
      </c>
      <c r="B1981" s="2">
        <v>5778.8</v>
      </c>
      <c r="C1981" s="3">
        <v>5790.05</v>
      </c>
      <c r="D1981" s="4">
        <v>5530.85</v>
      </c>
      <c r="E1981" s="5">
        <v>5561.05</v>
      </c>
      <c r="F1981" s="6" t="str">
        <f t="shared" si="30"/>
        <v>DECREASE</v>
      </c>
    </row>
    <row r="1982" spans="1:6" x14ac:dyDescent="0.25">
      <c r="A1982" s="1">
        <v>42951</v>
      </c>
      <c r="B1982" s="2">
        <v>5564.65</v>
      </c>
      <c r="C1982" s="3">
        <v>5608.65</v>
      </c>
      <c r="D1982" s="4">
        <v>5394.35</v>
      </c>
      <c r="E1982" s="5">
        <v>5519.35</v>
      </c>
      <c r="F1982" s="6" t="str">
        <f t="shared" si="30"/>
        <v>DECREASE</v>
      </c>
    </row>
    <row r="1983" spans="1:6" x14ac:dyDescent="0.25">
      <c r="A1983" s="1">
        <v>42954</v>
      </c>
      <c r="B1983" s="2">
        <v>5524.3</v>
      </c>
      <c r="C1983" s="3">
        <v>5638.6</v>
      </c>
      <c r="D1983" s="4">
        <v>5514.75</v>
      </c>
      <c r="E1983" s="5">
        <v>5608.6</v>
      </c>
      <c r="F1983" s="6" t="str">
        <f t="shared" si="30"/>
        <v>INCREASE</v>
      </c>
    </row>
    <row r="1984" spans="1:6" x14ac:dyDescent="0.25">
      <c r="A1984" s="1">
        <v>42955</v>
      </c>
      <c r="B1984" s="2">
        <v>5611.3</v>
      </c>
      <c r="C1984" s="3">
        <v>5772.55</v>
      </c>
      <c r="D1984" s="4">
        <v>5608.95</v>
      </c>
      <c r="E1984" s="5">
        <v>5731.7</v>
      </c>
      <c r="F1984" s="6" t="str">
        <f t="shared" si="30"/>
        <v>INCREASE</v>
      </c>
    </row>
    <row r="1985" spans="1:6" x14ac:dyDescent="0.25">
      <c r="A1985" s="1">
        <v>42956</v>
      </c>
      <c r="B1985" s="2">
        <v>5729.25</v>
      </c>
      <c r="C1985" s="3">
        <v>5743.55</v>
      </c>
      <c r="D1985" s="4">
        <v>5655.6</v>
      </c>
      <c r="E1985" s="5">
        <v>5698.15</v>
      </c>
      <c r="F1985" s="6" t="str">
        <f t="shared" si="30"/>
        <v>DECREASE</v>
      </c>
    </row>
    <row r="1986" spans="1:6" x14ac:dyDescent="0.25">
      <c r="A1986" s="1">
        <v>42957</v>
      </c>
      <c r="B1986" s="2">
        <v>5699.55</v>
      </c>
      <c r="C1986" s="3">
        <v>5749.95</v>
      </c>
      <c r="D1986" s="4">
        <v>5595.5</v>
      </c>
      <c r="E1986" s="5">
        <v>5617.55</v>
      </c>
      <c r="F1986" s="6" t="str">
        <f t="shared" si="30"/>
        <v>DECREASE</v>
      </c>
    </row>
    <row r="1987" spans="1:6" x14ac:dyDescent="0.25">
      <c r="A1987" s="1">
        <v>42958</v>
      </c>
      <c r="B1987" s="2">
        <v>5617.8</v>
      </c>
      <c r="C1987" s="3">
        <v>5725</v>
      </c>
      <c r="D1987" s="4">
        <v>5612.1</v>
      </c>
      <c r="E1987" s="5">
        <v>5634.6</v>
      </c>
      <c r="F1987" s="6" t="str">
        <f t="shared" ref="F1987:F2050" si="31">IF(E1987&gt;=E1986,"INCREASE","DECREASE")</f>
        <v>INCREASE</v>
      </c>
    </row>
    <row r="1988" spans="1:6" x14ac:dyDescent="0.25">
      <c r="A1988" s="1">
        <v>42961</v>
      </c>
      <c r="B1988" s="2">
        <v>5633.9</v>
      </c>
      <c r="C1988" s="3">
        <v>5782.55</v>
      </c>
      <c r="D1988" s="4">
        <v>5632.65</v>
      </c>
      <c r="E1988" s="5">
        <v>5762.75</v>
      </c>
      <c r="F1988" s="6" t="str">
        <f t="shared" si="31"/>
        <v>INCREASE</v>
      </c>
    </row>
    <row r="1989" spans="1:6" x14ac:dyDescent="0.25">
      <c r="A1989" s="1">
        <v>42962</v>
      </c>
      <c r="B1989" s="2">
        <v>5765.45</v>
      </c>
      <c r="C1989" s="3">
        <v>5878.8</v>
      </c>
      <c r="D1989" s="4">
        <v>5754.6</v>
      </c>
      <c r="E1989" s="5">
        <v>5865</v>
      </c>
      <c r="F1989" s="6" t="str">
        <f t="shared" si="31"/>
        <v>INCREASE</v>
      </c>
    </row>
    <row r="1990" spans="1:6" x14ac:dyDescent="0.25">
      <c r="A1990" s="1">
        <v>42963</v>
      </c>
      <c r="B1990" s="2">
        <v>5870.2</v>
      </c>
      <c r="C1990" s="3">
        <v>5897.25</v>
      </c>
      <c r="D1990" s="4">
        <v>5840.3</v>
      </c>
      <c r="E1990" s="5">
        <v>5858.35</v>
      </c>
      <c r="F1990" s="6" t="str">
        <f t="shared" si="31"/>
        <v>DECREASE</v>
      </c>
    </row>
    <row r="1991" spans="1:6" x14ac:dyDescent="0.25">
      <c r="A1991" s="1">
        <v>42964</v>
      </c>
      <c r="B1991" s="2">
        <v>5861.9</v>
      </c>
      <c r="C1991" s="3">
        <v>5949.3</v>
      </c>
      <c r="D1991" s="4">
        <v>5859.95</v>
      </c>
      <c r="E1991" s="5">
        <v>5940</v>
      </c>
      <c r="F1991" s="6" t="str">
        <f t="shared" si="31"/>
        <v>INCREASE</v>
      </c>
    </row>
    <row r="1992" spans="1:6" x14ac:dyDescent="0.25">
      <c r="A1992" s="1">
        <v>42965</v>
      </c>
      <c r="B1992" s="2">
        <v>5941.05</v>
      </c>
      <c r="C1992" s="3">
        <v>6027.05</v>
      </c>
      <c r="D1992" s="4">
        <v>5919.8</v>
      </c>
      <c r="E1992" s="5">
        <v>5954.7</v>
      </c>
      <c r="F1992" s="6" t="str">
        <f t="shared" si="31"/>
        <v>INCREASE</v>
      </c>
    </row>
    <row r="1993" spans="1:6" x14ac:dyDescent="0.25">
      <c r="A1993" s="1">
        <v>42968</v>
      </c>
      <c r="B1993" s="2">
        <v>5963.6</v>
      </c>
      <c r="C1993" s="3">
        <v>6042.1</v>
      </c>
      <c r="D1993" s="4">
        <v>5894.8</v>
      </c>
      <c r="E1993" s="5">
        <v>5974.3</v>
      </c>
      <c r="F1993" s="6" t="str">
        <f t="shared" si="31"/>
        <v>INCREASE</v>
      </c>
    </row>
    <row r="1994" spans="1:6" x14ac:dyDescent="0.25">
      <c r="A1994" s="1">
        <v>42969</v>
      </c>
      <c r="B1994" s="2">
        <v>5974</v>
      </c>
      <c r="C1994" s="3">
        <v>6015.3</v>
      </c>
      <c r="D1994" s="4">
        <v>5923.35</v>
      </c>
      <c r="E1994" s="5">
        <v>5960.6</v>
      </c>
      <c r="F1994" s="6" t="str">
        <f t="shared" si="31"/>
        <v>DECREASE</v>
      </c>
    </row>
    <row r="1995" spans="1:6" x14ac:dyDescent="0.25">
      <c r="A1995" s="1">
        <v>42970</v>
      </c>
      <c r="B1995" s="2">
        <v>5960.4</v>
      </c>
      <c r="C1995" s="3">
        <v>6111.2</v>
      </c>
      <c r="D1995" s="4">
        <v>5960.4</v>
      </c>
      <c r="E1995" s="5">
        <v>6097.25</v>
      </c>
      <c r="F1995" s="6" t="str">
        <f t="shared" si="31"/>
        <v>INCREASE</v>
      </c>
    </row>
    <row r="1996" spans="1:6" x14ac:dyDescent="0.25">
      <c r="A1996" s="1">
        <v>42971</v>
      </c>
      <c r="B1996" s="2">
        <v>6067.05</v>
      </c>
      <c r="C1996" s="3">
        <v>6175.65</v>
      </c>
      <c r="D1996" s="4">
        <v>6005.45</v>
      </c>
      <c r="E1996" s="5">
        <v>6159.3</v>
      </c>
      <c r="F1996" s="6" t="str">
        <f t="shared" si="31"/>
        <v>INCREASE</v>
      </c>
    </row>
    <row r="1997" spans="1:6" x14ac:dyDescent="0.25">
      <c r="A1997" s="1">
        <v>42972</v>
      </c>
      <c r="B1997" s="2">
        <v>6159.25</v>
      </c>
      <c r="C1997" s="3">
        <v>6185.4</v>
      </c>
      <c r="D1997" s="4">
        <v>6040.4</v>
      </c>
      <c r="E1997" s="5">
        <v>6058.1</v>
      </c>
      <c r="F1997" s="6" t="str">
        <f t="shared" si="31"/>
        <v>DECREASE</v>
      </c>
    </row>
    <row r="1998" spans="1:6" x14ac:dyDescent="0.25">
      <c r="A1998" s="1">
        <v>42975</v>
      </c>
      <c r="B1998" s="2">
        <v>6056.2</v>
      </c>
      <c r="C1998" s="3">
        <v>6078.55</v>
      </c>
      <c r="D1998" s="4">
        <v>6015.05</v>
      </c>
      <c r="E1998" s="5">
        <v>6047.7</v>
      </c>
      <c r="F1998" s="6" t="str">
        <f t="shared" si="31"/>
        <v>DECREASE</v>
      </c>
    </row>
    <row r="1999" spans="1:6" x14ac:dyDescent="0.25">
      <c r="A1999" s="1">
        <v>42976</v>
      </c>
      <c r="B1999" s="2">
        <v>6037.95</v>
      </c>
      <c r="C1999" s="3">
        <v>6039.95</v>
      </c>
      <c r="D1999" s="4">
        <v>5740.6</v>
      </c>
      <c r="E1999" s="5">
        <v>5777</v>
      </c>
      <c r="F1999" s="6" t="str">
        <f t="shared" si="31"/>
        <v>DECREASE</v>
      </c>
    </row>
    <row r="2000" spans="1:6" x14ac:dyDescent="0.25">
      <c r="A2000" s="1">
        <v>42977</v>
      </c>
      <c r="B2000" s="2">
        <v>5777.6</v>
      </c>
      <c r="C2000" s="3">
        <v>5874.6</v>
      </c>
      <c r="D2000" s="4">
        <v>5710.6</v>
      </c>
      <c r="E2000" s="5">
        <v>5742.3</v>
      </c>
      <c r="F2000" s="6" t="str">
        <f t="shared" si="31"/>
        <v>DECREASE</v>
      </c>
    </row>
    <row r="2001" spans="1:6" x14ac:dyDescent="0.25">
      <c r="A2001" s="1">
        <v>42978</v>
      </c>
      <c r="B2001" s="2">
        <v>5730.25</v>
      </c>
      <c r="C2001" s="3">
        <v>5840.8</v>
      </c>
      <c r="D2001" s="4">
        <v>5676.7</v>
      </c>
      <c r="E2001" s="5">
        <v>5751.15</v>
      </c>
      <c r="F2001" s="6" t="str">
        <f t="shared" si="31"/>
        <v>INCREASE</v>
      </c>
    </row>
    <row r="2002" spans="1:6" x14ac:dyDescent="0.25">
      <c r="A2002" s="1">
        <v>42979</v>
      </c>
      <c r="B2002" s="2">
        <v>5751.75</v>
      </c>
      <c r="C2002" s="3">
        <v>5799.5</v>
      </c>
      <c r="D2002" s="4">
        <v>5742.75</v>
      </c>
      <c r="E2002" s="5">
        <v>5766.5</v>
      </c>
      <c r="F2002" s="6" t="str">
        <f t="shared" si="31"/>
        <v>INCREASE</v>
      </c>
    </row>
    <row r="2003" spans="1:6" x14ac:dyDescent="0.25">
      <c r="A2003" s="1">
        <v>42982</v>
      </c>
      <c r="B2003" s="2">
        <v>5771.3</v>
      </c>
      <c r="C2003" s="3">
        <v>6001.05</v>
      </c>
      <c r="D2003" s="4">
        <v>5771.3</v>
      </c>
      <c r="E2003" s="5">
        <v>5985.1</v>
      </c>
      <c r="F2003" s="6" t="str">
        <f t="shared" si="31"/>
        <v>INCREASE</v>
      </c>
    </row>
    <row r="2004" spans="1:6" x14ac:dyDescent="0.25">
      <c r="A2004" s="1">
        <v>42983</v>
      </c>
      <c r="B2004" s="2">
        <v>5988.45</v>
      </c>
      <c r="C2004" s="3">
        <v>6085.25</v>
      </c>
      <c r="D2004" s="4">
        <v>5988.45</v>
      </c>
      <c r="E2004" s="5">
        <v>6070.75</v>
      </c>
      <c r="F2004" s="6" t="str">
        <f t="shared" si="31"/>
        <v>INCREASE</v>
      </c>
    </row>
    <row r="2005" spans="1:6" x14ac:dyDescent="0.25">
      <c r="A2005" s="1">
        <v>42984</v>
      </c>
      <c r="B2005" s="2">
        <v>6069</v>
      </c>
      <c r="C2005" s="3">
        <v>6110.85</v>
      </c>
      <c r="D2005" s="4">
        <v>6060.2</v>
      </c>
      <c r="E2005" s="5">
        <v>6081.5</v>
      </c>
      <c r="F2005" s="6" t="str">
        <f t="shared" si="31"/>
        <v>INCREASE</v>
      </c>
    </row>
    <row r="2006" spans="1:6" x14ac:dyDescent="0.25">
      <c r="A2006" s="1">
        <v>42985</v>
      </c>
      <c r="B2006" s="2">
        <v>6079.55</v>
      </c>
      <c r="C2006" s="3">
        <v>6098.6</v>
      </c>
      <c r="D2006" s="4">
        <v>6021.9</v>
      </c>
      <c r="E2006" s="5">
        <v>6079.7</v>
      </c>
      <c r="F2006" s="6" t="str">
        <f t="shared" si="31"/>
        <v>DECREASE</v>
      </c>
    </row>
    <row r="2007" spans="1:6" x14ac:dyDescent="0.25">
      <c r="A2007" s="1">
        <v>42986</v>
      </c>
      <c r="B2007" s="2">
        <v>6095</v>
      </c>
      <c r="C2007" s="3">
        <v>6167.75</v>
      </c>
      <c r="D2007" s="4">
        <v>6095</v>
      </c>
      <c r="E2007" s="5">
        <v>6138.6</v>
      </c>
      <c r="F2007" s="6" t="str">
        <f t="shared" si="31"/>
        <v>INCREASE</v>
      </c>
    </row>
    <row r="2008" spans="1:6" x14ac:dyDescent="0.25">
      <c r="A2008" s="1">
        <v>42989</v>
      </c>
      <c r="B2008" s="2">
        <v>6136.75</v>
      </c>
      <c r="C2008" s="3">
        <v>6165.35</v>
      </c>
      <c r="D2008" s="4">
        <v>6109.85</v>
      </c>
      <c r="E2008" s="5">
        <v>6144.35</v>
      </c>
      <c r="F2008" s="6" t="str">
        <f t="shared" si="31"/>
        <v>INCREASE</v>
      </c>
    </row>
    <row r="2009" spans="1:6" x14ac:dyDescent="0.25">
      <c r="A2009" s="1">
        <v>42990</v>
      </c>
      <c r="B2009" s="2">
        <v>6144.7</v>
      </c>
      <c r="C2009" s="3">
        <v>6197</v>
      </c>
      <c r="D2009" s="4">
        <v>6060.85</v>
      </c>
      <c r="E2009" s="5">
        <v>6179.4</v>
      </c>
      <c r="F2009" s="6" t="str">
        <f t="shared" si="31"/>
        <v>INCREASE</v>
      </c>
    </row>
    <row r="2010" spans="1:6" x14ac:dyDescent="0.25">
      <c r="A2010" s="1">
        <v>42991</v>
      </c>
      <c r="B2010" s="2">
        <v>6184.25</v>
      </c>
      <c r="C2010" s="3">
        <v>6230.15</v>
      </c>
      <c r="D2010" s="4">
        <v>6126.4</v>
      </c>
      <c r="E2010" s="5">
        <v>6178.55</v>
      </c>
      <c r="F2010" s="6" t="str">
        <f t="shared" si="31"/>
        <v>DECREASE</v>
      </c>
    </row>
    <row r="2011" spans="1:6" x14ac:dyDescent="0.25">
      <c r="A2011" s="1">
        <v>42992</v>
      </c>
      <c r="B2011" s="2">
        <v>6179.1</v>
      </c>
      <c r="C2011" s="3">
        <v>6300.05</v>
      </c>
      <c r="D2011" s="4">
        <v>6179.1</v>
      </c>
      <c r="E2011" s="5">
        <v>6274.3</v>
      </c>
      <c r="F2011" s="6" t="str">
        <f t="shared" si="31"/>
        <v>INCREASE</v>
      </c>
    </row>
    <row r="2012" spans="1:6" x14ac:dyDescent="0.25">
      <c r="A2012" s="1">
        <v>42993</v>
      </c>
      <c r="B2012" s="2">
        <v>6271</v>
      </c>
      <c r="C2012" s="3">
        <v>6289.8</v>
      </c>
      <c r="D2012" s="4">
        <v>6193.35</v>
      </c>
      <c r="E2012" s="5">
        <v>6279.1</v>
      </c>
      <c r="F2012" s="6" t="str">
        <f t="shared" si="31"/>
        <v>INCREASE</v>
      </c>
    </row>
    <row r="2013" spans="1:6" x14ac:dyDescent="0.25">
      <c r="A2013" s="1">
        <v>42996</v>
      </c>
      <c r="B2013" s="2">
        <v>6282.45</v>
      </c>
      <c r="C2013" s="3">
        <v>6357.1</v>
      </c>
      <c r="D2013" s="4">
        <v>6221.6</v>
      </c>
      <c r="E2013" s="5">
        <v>6287.85</v>
      </c>
      <c r="F2013" s="6" t="str">
        <f t="shared" si="31"/>
        <v>INCREASE</v>
      </c>
    </row>
    <row r="2014" spans="1:6" x14ac:dyDescent="0.25">
      <c r="A2014" s="1">
        <v>42997</v>
      </c>
      <c r="B2014" s="2">
        <v>6287.55</v>
      </c>
      <c r="C2014" s="3">
        <v>6338.3</v>
      </c>
      <c r="D2014" s="4">
        <v>6231.25</v>
      </c>
      <c r="E2014" s="5">
        <v>6272</v>
      </c>
      <c r="F2014" s="6" t="str">
        <f t="shared" si="31"/>
        <v>DECREASE</v>
      </c>
    </row>
    <row r="2015" spans="1:6" x14ac:dyDescent="0.25">
      <c r="A2015" s="1">
        <v>42998</v>
      </c>
      <c r="B2015" s="2">
        <v>6278.1</v>
      </c>
      <c r="C2015" s="3">
        <v>6347</v>
      </c>
      <c r="D2015" s="4">
        <v>6142.9</v>
      </c>
      <c r="E2015" s="5">
        <v>6156.95</v>
      </c>
      <c r="F2015" s="6" t="str">
        <f t="shared" si="31"/>
        <v>DECREASE</v>
      </c>
    </row>
    <row r="2016" spans="1:6" x14ac:dyDescent="0.25">
      <c r="A2016" s="1">
        <v>42999</v>
      </c>
      <c r="B2016" s="2">
        <v>6166.65</v>
      </c>
      <c r="C2016" s="3">
        <v>6224.2</v>
      </c>
      <c r="D2016" s="4">
        <v>6112.55</v>
      </c>
      <c r="E2016" s="5">
        <v>6200.1</v>
      </c>
      <c r="F2016" s="6" t="str">
        <f t="shared" si="31"/>
        <v>INCREASE</v>
      </c>
    </row>
    <row r="2017" spans="1:6" x14ac:dyDescent="0.25">
      <c r="A2017" s="1">
        <v>43000</v>
      </c>
      <c r="B2017" s="2">
        <v>6208.8</v>
      </c>
      <c r="C2017" s="3">
        <v>6244.15</v>
      </c>
      <c r="D2017" s="4">
        <v>6172</v>
      </c>
      <c r="E2017" s="5">
        <v>6206.8</v>
      </c>
      <c r="F2017" s="6" t="str">
        <f t="shared" si="31"/>
        <v>INCREASE</v>
      </c>
    </row>
    <row r="2018" spans="1:6" x14ac:dyDescent="0.25">
      <c r="A2018" s="1">
        <v>43003</v>
      </c>
      <c r="B2018" s="2">
        <v>6226.35</v>
      </c>
      <c r="C2018" s="3">
        <v>6260.45</v>
      </c>
      <c r="D2018" s="4">
        <v>6053.3</v>
      </c>
      <c r="E2018" s="5">
        <v>6074.25</v>
      </c>
      <c r="F2018" s="6" t="str">
        <f t="shared" si="31"/>
        <v>DECREASE</v>
      </c>
    </row>
    <row r="2019" spans="1:6" x14ac:dyDescent="0.25">
      <c r="A2019" s="1">
        <v>43004</v>
      </c>
      <c r="B2019" s="2">
        <v>6065</v>
      </c>
      <c r="C2019" s="3">
        <v>6065</v>
      </c>
      <c r="D2019" s="4">
        <v>5825.75</v>
      </c>
      <c r="E2019" s="5">
        <v>5935.75</v>
      </c>
      <c r="F2019" s="6" t="str">
        <f t="shared" si="31"/>
        <v>DECREASE</v>
      </c>
    </row>
    <row r="2020" spans="1:6" x14ac:dyDescent="0.25">
      <c r="A2020" s="1">
        <v>43005</v>
      </c>
      <c r="B2020" s="2">
        <v>5937.95</v>
      </c>
      <c r="C2020" s="3">
        <v>6013.15</v>
      </c>
      <c r="D2020" s="4">
        <v>5880.3</v>
      </c>
      <c r="E2020" s="5">
        <v>5913.2</v>
      </c>
      <c r="F2020" s="6" t="str">
        <f t="shared" si="31"/>
        <v>DECREASE</v>
      </c>
    </row>
    <row r="2021" spans="1:6" x14ac:dyDescent="0.25">
      <c r="A2021" s="1">
        <v>43006</v>
      </c>
      <c r="B2021" s="2">
        <v>5907.75</v>
      </c>
      <c r="C2021" s="3">
        <v>5908.75</v>
      </c>
      <c r="D2021" s="4">
        <v>5677</v>
      </c>
      <c r="E2021" s="5">
        <v>5705.3</v>
      </c>
      <c r="F2021" s="6" t="str">
        <f t="shared" si="31"/>
        <v>DECREASE</v>
      </c>
    </row>
    <row r="2022" spans="1:6" x14ac:dyDescent="0.25">
      <c r="A2022" s="1">
        <v>43007</v>
      </c>
      <c r="B2022" s="2">
        <v>5705</v>
      </c>
      <c r="C2022" s="3">
        <v>5705</v>
      </c>
      <c r="D2022" s="4">
        <v>4977.1000000000004</v>
      </c>
      <c r="E2022" s="5">
        <v>5208.8</v>
      </c>
      <c r="F2022" s="6" t="str">
        <f t="shared" si="31"/>
        <v>DECREASE</v>
      </c>
    </row>
    <row r="2023" spans="1:6" x14ac:dyDescent="0.25">
      <c r="A2023" s="1">
        <v>43010</v>
      </c>
      <c r="B2023" s="2">
        <v>5203.3500000000004</v>
      </c>
      <c r="C2023" s="3">
        <v>5203.3500000000004</v>
      </c>
      <c r="D2023" s="4">
        <v>4448.5</v>
      </c>
      <c r="E2023" s="5">
        <v>4899.3</v>
      </c>
      <c r="F2023" s="6" t="str">
        <f t="shared" si="31"/>
        <v>DECREASE</v>
      </c>
    </row>
    <row r="2024" spans="1:6" x14ac:dyDescent="0.25">
      <c r="A2024" s="1">
        <v>43011</v>
      </c>
      <c r="B2024" s="2">
        <v>4903.05</v>
      </c>
      <c r="C2024" s="3">
        <v>5328.05</v>
      </c>
      <c r="D2024" s="4">
        <v>4891.6000000000004</v>
      </c>
      <c r="E2024" s="5">
        <v>5203.3999999999996</v>
      </c>
      <c r="F2024" s="6" t="str">
        <f t="shared" si="31"/>
        <v>INCREASE</v>
      </c>
    </row>
    <row r="2025" spans="1:6" x14ac:dyDescent="0.25">
      <c r="A2025" s="1">
        <v>43012</v>
      </c>
      <c r="B2025" s="2">
        <v>5208</v>
      </c>
      <c r="C2025" s="3">
        <v>5357.2</v>
      </c>
      <c r="D2025" s="4">
        <v>4995.8</v>
      </c>
      <c r="E2025" s="5">
        <v>5033.45</v>
      </c>
      <c r="F2025" s="6" t="str">
        <f t="shared" si="31"/>
        <v>DECREASE</v>
      </c>
    </row>
    <row r="2026" spans="1:6" x14ac:dyDescent="0.25">
      <c r="A2026" s="1">
        <v>43013</v>
      </c>
      <c r="B2026" s="2">
        <v>5035.05</v>
      </c>
      <c r="C2026" s="3">
        <v>5399.25</v>
      </c>
      <c r="D2026" s="4">
        <v>5035.05</v>
      </c>
      <c r="E2026" s="5">
        <v>5383.35</v>
      </c>
      <c r="F2026" s="6" t="str">
        <f t="shared" si="31"/>
        <v>INCREASE</v>
      </c>
    </row>
    <row r="2027" spans="1:6" x14ac:dyDescent="0.25">
      <c r="A2027" s="1">
        <v>43014</v>
      </c>
      <c r="B2027" s="2">
        <v>5380.95</v>
      </c>
      <c r="C2027" s="3">
        <v>5380.95</v>
      </c>
      <c r="D2027" s="4">
        <v>5071</v>
      </c>
      <c r="E2027" s="5">
        <v>5274.1</v>
      </c>
      <c r="F2027" s="6" t="str">
        <f t="shared" si="31"/>
        <v>DECREASE</v>
      </c>
    </row>
    <row r="2028" spans="1:6" x14ac:dyDescent="0.25">
      <c r="A2028" s="1">
        <v>43017</v>
      </c>
      <c r="B2028" s="2">
        <v>5279.55</v>
      </c>
      <c r="C2028" s="3">
        <v>5391.6</v>
      </c>
      <c r="D2028" s="4">
        <v>5225.25</v>
      </c>
      <c r="E2028" s="5">
        <v>5280.8</v>
      </c>
      <c r="F2028" s="6" t="str">
        <f t="shared" si="31"/>
        <v>INCREASE</v>
      </c>
    </row>
    <row r="2029" spans="1:6" x14ac:dyDescent="0.25">
      <c r="A2029" s="1">
        <v>43018</v>
      </c>
      <c r="B2029" s="2">
        <v>5283.75</v>
      </c>
      <c r="C2029" s="3">
        <v>5314.3</v>
      </c>
      <c r="D2029" s="4">
        <v>5142.25</v>
      </c>
      <c r="E2029" s="5">
        <v>5167.6000000000004</v>
      </c>
      <c r="F2029" s="6" t="str">
        <f t="shared" si="31"/>
        <v>DECREASE</v>
      </c>
    </row>
    <row r="2030" spans="1:6" x14ac:dyDescent="0.25">
      <c r="A2030" s="1">
        <v>43019</v>
      </c>
      <c r="B2030" s="2">
        <v>5172.25</v>
      </c>
      <c r="C2030" s="3">
        <v>5251.65</v>
      </c>
      <c r="D2030" s="4">
        <v>5071.1499999999996</v>
      </c>
      <c r="E2030" s="5">
        <v>5137.45</v>
      </c>
      <c r="F2030" s="6" t="str">
        <f t="shared" si="31"/>
        <v>DECREASE</v>
      </c>
    </row>
    <row r="2031" spans="1:6" x14ac:dyDescent="0.25">
      <c r="A2031" s="1">
        <v>43020</v>
      </c>
      <c r="B2031" s="2">
        <v>5140.6000000000004</v>
      </c>
      <c r="C2031" s="3">
        <v>5339.95</v>
      </c>
      <c r="D2031" s="4">
        <v>5090.75</v>
      </c>
      <c r="E2031" s="5">
        <v>5317.25</v>
      </c>
      <c r="F2031" s="6" t="str">
        <f t="shared" si="31"/>
        <v>INCREASE</v>
      </c>
    </row>
    <row r="2032" spans="1:6" x14ac:dyDescent="0.25">
      <c r="A2032" s="1">
        <v>43021</v>
      </c>
      <c r="B2032" s="2">
        <v>5315.55</v>
      </c>
      <c r="C2032" s="3">
        <v>5545.2</v>
      </c>
      <c r="D2032" s="4">
        <v>5315.55</v>
      </c>
      <c r="E2032" s="5">
        <v>5463.5</v>
      </c>
      <c r="F2032" s="6" t="str">
        <f t="shared" si="31"/>
        <v>INCREASE</v>
      </c>
    </row>
    <row r="2033" spans="1:6" x14ac:dyDescent="0.25">
      <c r="A2033" s="1">
        <v>43024</v>
      </c>
      <c r="B2033" s="2">
        <v>5463.75</v>
      </c>
      <c r="C2033" s="3">
        <v>5500.6</v>
      </c>
      <c r="D2033" s="4">
        <v>5412.95</v>
      </c>
      <c r="E2033" s="5">
        <v>5483.9</v>
      </c>
      <c r="F2033" s="6" t="str">
        <f t="shared" si="31"/>
        <v>INCREASE</v>
      </c>
    </row>
    <row r="2034" spans="1:6" x14ac:dyDescent="0.25">
      <c r="A2034" s="1">
        <v>43025</v>
      </c>
      <c r="B2034" s="2">
        <v>5470.4</v>
      </c>
      <c r="C2034" s="3">
        <v>5470.4</v>
      </c>
      <c r="D2034" s="4">
        <v>5257.05</v>
      </c>
      <c r="E2034" s="5">
        <v>5322.55</v>
      </c>
      <c r="F2034" s="6" t="str">
        <f t="shared" si="31"/>
        <v>DECREASE</v>
      </c>
    </row>
    <row r="2035" spans="1:6" x14ac:dyDescent="0.25">
      <c r="A2035" s="1">
        <v>43026</v>
      </c>
      <c r="B2035" s="2">
        <v>5322.55</v>
      </c>
      <c r="C2035" s="3">
        <v>5344.6</v>
      </c>
      <c r="D2035" s="4">
        <v>5113.8500000000004</v>
      </c>
      <c r="E2035" s="5">
        <v>5133.25</v>
      </c>
      <c r="F2035" s="6" t="str">
        <f t="shared" si="31"/>
        <v>DECREASE</v>
      </c>
    </row>
    <row r="2036" spans="1:6" x14ac:dyDescent="0.25">
      <c r="A2036" s="1">
        <v>43027</v>
      </c>
      <c r="B2036" s="2">
        <v>5132.1000000000004</v>
      </c>
      <c r="C2036" s="3">
        <v>5173.8500000000004</v>
      </c>
      <c r="D2036" s="4">
        <v>5034.25</v>
      </c>
      <c r="E2036" s="5">
        <v>5120.3500000000004</v>
      </c>
      <c r="F2036" s="6" t="str">
        <f t="shared" si="31"/>
        <v>DECREASE</v>
      </c>
    </row>
    <row r="2037" spans="1:6" x14ac:dyDescent="0.25">
      <c r="A2037" s="1">
        <v>43028</v>
      </c>
      <c r="B2037" s="2">
        <v>5120.55</v>
      </c>
      <c r="C2037" s="3">
        <v>5126.3999999999996</v>
      </c>
      <c r="D2037" s="4">
        <v>4803.6000000000004</v>
      </c>
      <c r="E2037" s="5">
        <v>4857</v>
      </c>
      <c r="F2037" s="6" t="str">
        <f t="shared" si="31"/>
        <v>DECREASE</v>
      </c>
    </row>
    <row r="2038" spans="1:6" x14ac:dyDescent="0.25">
      <c r="A2038" s="1">
        <v>43031</v>
      </c>
      <c r="B2038" s="2">
        <v>4877.8500000000004</v>
      </c>
      <c r="C2038" s="3">
        <v>4949.6000000000004</v>
      </c>
      <c r="D2038" s="4">
        <v>4820.45</v>
      </c>
      <c r="E2038" s="5">
        <v>4838.25</v>
      </c>
      <c r="F2038" s="6" t="str">
        <f t="shared" si="31"/>
        <v>DECREASE</v>
      </c>
    </row>
    <row r="2039" spans="1:6" x14ac:dyDescent="0.25">
      <c r="A2039" s="1">
        <v>43032</v>
      </c>
      <c r="B2039" s="2">
        <v>4836.55</v>
      </c>
      <c r="C2039" s="3">
        <v>4986.55</v>
      </c>
      <c r="D2039" s="4">
        <v>4836.55</v>
      </c>
      <c r="E2039" s="5">
        <v>4929.45</v>
      </c>
      <c r="F2039" s="6" t="str">
        <f t="shared" si="31"/>
        <v>INCREASE</v>
      </c>
    </row>
    <row r="2040" spans="1:6" x14ac:dyDescent="0.25">
      <c r="A2040" s="1">
        <v>43033</v>
      </c>
      <c r="B2040" s="2">
        <v>4944.6499999999996</v>
      </c>
      <c r="C2040" s="3">
        <v>5220.25</v>
      </c>
      <c r="D2040" s="4">
        <v>4944.6499999999996</v>
      </c>
      <c r="E2040" s="5">
        <v>5202</v>
      </c>
      <c r="F2040" s="6" t="str">
        <f t="shared" si="31"/>
        <v>INCREASE</v>
      </c>
    </row>
    <row r="2041" spans="1:6" x14ac:dyDescent="0.25">
      <c r="A2041" s="1">
        <v>43034</v>
      </c>
      <c r="B2041" s="2">
        <v>5202.8500000000004</v>
      </c>
      <c r="C2041" s="3">
        <v>5315.4</v>
      </c>
      <c r="D2041" s="4">
        <v>5104.75</v>
      </c>
      <c r="E2041" s="5">
        <v>5302.9</v>
      </c>
      <c r="F2041" s="6" t="str">
        <f t="shared" si="31"/>
        <v>INCREASE</v>
      </c>
    </row>
    <row r="2042" spans="1:6" x14ac:dyDescent="0.25">
      <c r="A2042" s="1">
        <v>43035</v>
      </c>
      <c r="B2042" s="2">
        <v>5304.45</v>
      </c>
      <c r="C2042" s="3">
        <v>5348.6</v>
      </c>
      <c r="D2042" s="4">
        <v>5224</v>
      </c>
      <c r="E2042" s="5">
        <v>5276.9</v>
      </c>
      <c r="F2042" s="6" t="str">
        <f t="shared" si="31"/>
        <v>DECREASE</v>
      </c>
    </row>
    <row r="2043" spans="1:6" x14ac:dyDescent="0.25">
      <c r="A2043" s="1">
        <v>43038</v>
      </c>
      <c r="B2043" s="2">
        <v>5278.4</v>
      </c>
      <c r="C2043" s="3">
        <v>5368.45</v>
      </c>
      <c r="D2043" s="4">
        <v>5262</v>
      </c>
      <c r="E2043" s="5">
        <v>5280.8</v>
      </c>
      <c r="F2043" s="6" t="str">
        <f t="shared" si="31"/>
        <v>INCREASE</v>
      </c>
    </row>
    <row r="2044" spans="1:6" x14ac:dyDescent="0.25">
      <c r="A2044" s="1">
        <v>43039</v>
      </c>
      <c r="B2044" s="2">
        <v>5267.15</v>
      </c>
      <c r="C2044" s="3">
        <v>5267.15</v>
      </c>
      <c r="D2044" s="4">
        <v>5116.3</v>
      </c>
      <c r="E2044" s="5">
        <v>5154.45</v>
      </c>
      <c r="F2044" s="6" t="str">
        <f t="shared" si="31"/>
        <v>DECREASE</v>
      </c>
    </row>
    <row r="2045" spans="1:6" x14ac:dyDescent="0.25">
      <c r="A2045" s="1">
        <v>43040</v>
      </c>
      <c r="B2045" s="2">
        <v>5156.8999999999996</v>
      </c>
      <c r="C2045" s="3">
        <v>5241.3500000000004</v>
      </c>
      <c r="D2045" s="4">
        <v>5120.05</v>
      </c>
      <c r="E2045" s="5">
        <v>5191.8</v>
      </c>
      <c r="F2045" s="6" t="str">
        <f t="shared" si="31"/>
        <v>INCREASE</v>
      </c>
    </row>
    <row r="2046" spans="1:6" x14ac:dyDescent="0.25">
      <c r="A2046" s="1">
        <v>43041</v>
      </c>
      <c r="B2046" s="2">
        <v>5183.3999999999996</v>
      </c>
      <c r="C2046" s="3">
        <v>5184</v>
      </c>
      <c r="D2046" s="4">
        <v>5092.8</v>
      </c>
      <c r="E2046" s="5">
        <v>5110.75</v>
      </c>
      <c r="F2046" s="6" t="str">
        <f t="shared" si="31"/>
        <v>DECREASE</v>
      </c>
    </row>
    <row r="2047" spans="1:6" x14ac:dyDescent="0.25">
      <c r="A2047" s="1">
        <v>43042</v>
      </c>
      <c r="B2047" s="2">
        <v>5112.25</v>
      </c>
      <c r="C2047" s="3">
        <v>5212.3500000000004</v>
      </c>
      <c r="D2047" s="4">
        <v>5055.1499999999996</v>
      </c>
      <c r="E2047" s="5">
        <v>5200.7</v>
      </c>
      <c r="F2047" s="6" t="str">
        <f t="shared" si="31"/>
        <v>INCREASE</v>
      </c>
    </row>
    <row r="2048" spans="1:6" x14ac:dyDescent="0.25">
      <c r="A2048" s="1">
        <v>43045</v>
      </c>
      <c r="B2048" s="2">
        <v>5200.8</v>
      </c>
      <c r="C2048" s="3">
        <v>5281.2</v>
      </c>
      <c r="D2048" s="4">
        <v>5200.8</v>
      </c>
      <c r="E2048" s="5">
        <v>5270.05</v>
      </c>
      <c r="F2048" s="6" t="str">
        <f t="shared" si="31"/>
        <v>INCREASE</v>
      </c>
    </row>
    <row r="2049" spans="1:6" x14ac:dyDescent="0.25">
      <c r="A2049" s="1">
        <v>43046</v>
      </c>
      <c r="B2049" s="2">
        <v>5271.4</v>
      </c>
      <c r="C2049" s="3">
        <v>5368.15</v>
      </c>
      <c r="D2049" s="4">
        <v>5249.75</v>
      </c>
      <c r="E2049" s="5">
        <v>5268.4</v>
      </c>
      <c r="F2049" s="6" t="str">
        <f t="shared" si="31"/>
        <v>DECREASE</v>
      </c>
    </row>
    <row r="2050" spans="1:6" x14ac:dyDescent="0.25">
      <c r="A2050" s="1">
        <v>43047</v>
      </c>
      <c r="B2050" s="2">
        <v>5266.35</v>
      </c>
      <c r="C2050" s="3">
        <v>5302.85</v>
      </c>
      <c r="D2050" s="4">
        <v>5227.1499999999996</v>
      </c>
      <c r="E2050" s="5">
        <v>5285.1</v>
      </c>
      <c r="F2050" s="6" t="str">
        <f t="shared" si="31"/>
        <v>INCREASE</v>
      </c>
    </row>
    <row r="2051" spans="1:6" x14ac:dyDescent="0.25">
      <c r="A2051" s="1">
        <v>43048</v>
      </c>
      <c r="B2051" s="2">
        <v>5285</v>
      </c>
      <c r="C2051" s="3">
        <v>5290.8</v>
      </c>
      <c r="D2051" s="4">
        <v>5098.3500000000004</v>
      </c>
      <c r="E2051" s="5">
        <v>5223.5</v>
      </c>
      <c r="F2051" s="6" t="str">
        <f t="shared" ref="F2051:F2114" si="32">IF(E2051&gt;=E2050,"INCREASE","DECREASE")</f>
        <v>DECREASE</v>
      </c>
    </row>
    <row r="2052" spans="1:6" x14ac:dyDescent="0.25">
      <c r="A2052" s="1">
        <v>43049</v>
      </c>
      <c r="B2052" s="2">
        <v>5222.8</v>
      </c>
      <c r="C2052" s="3">
        <v>5222.8</v>
      </c>
      <c r="D2052" s="4">
        <v>4936.05</v>
      </c>
      <c r="E2052" s="5">
        <v>4953</v>
      </c>
      <c r="F2052" s="6" t="str">
        <f t="shared" si="32"/>
        <v>DECREASE</v>
      </c>
    </row>
    <row r="2053" spans="1:6" x14ac:dyDescent="0.25">
      <c r="A2053" s="1">
        <v>43052</v>
      </c>
      <c r="B2053" s="2">
        <v>4958.55</v>
      </c>
      <c r="C2053" s="3">
        <v>4976.7</v>
      </c>
      <c r="D2053" s="4">
        <v>4812.95</v>
      </c>
      <c r="E2053" s="5">
        <v>4864.25</v>
      </c>
      <c r="F2053" s="6" t="str">
        <f t="shared" si="32"/>
        <v>DECREASE</v>
      </c>
    </row>
    <row r="2054" spans="1:6" x14ac:dyDescent="0.25">
      <c r="A2054" s="1">
        <v>43053</v>
      </c>
      <c r="B2054" s="2">
        <v>4866.8500000000004</v>
      </c>
      <c r="C2054" s="3">
        <v>4936.75</v>
      </c>
      <c r="D2054" s="4">
        <v>4847.25</v>
      </c>
      <c r="E2054" s="5">
        <v>4921.3999999999996</v>
      </c>
      <c r="F2054" s="6" t="str">
        <f t="shared" si="32"/>
        <v>INCREASE</v>
      </c>
    </row>
    <row r="2055" spans="1:6" x14ac:dyDescent="0.25">
      <c r="A2055" s="1">
        <v>43054</v>
      </c>
      <c r="B2055" s="2">
        <v>4918.3</v>
      </c>
      <c r="C2055" s="3">
        <v>4918.3</v>
      </c>
      <c r="D2055" s="4">
        <v>4672.25</v>
      </c>
      <c r="E2055" s="5">
        <v>4771.6000000000004</v>
      </c>
      <c r="F2055" s="6" t="str">
        <f t="shared" si="32"/>
        <v>DECREASE</v>
      </c>
    </row>
    <row r="2056" spans="1:6" x14ac:dyDescent="0.25">
      <c r="A2056" s="1">
        <v>43055</v>
      </c>
      <c r="B2056" s="2">
        <v>4767.8</v>
      </c>
      <c r="C2056" s="3">
        <v>4814.95</v>
      </c>
      <c r="D2056" s="4">
        <v>4620.5</v>
      </c>
      <c r="E2056" s="5">
        <v>4800.3999999999996</v>
      </c>
      <c r="F2056" s="6" t="str">
        <f t="shared" si="32"/>
        <v>INCREASE</v>
      </c>
    </row>
    <row r="2057" spans="1:6" x14ac:dyDescent="0.25">
      <c r="A2057" s="1">
        <v>43056</v>
      </c>
      <c r="B2057" s="2">
        <v>4796.3</v>
      </c>
      <c r="C2057" s="3">
        <v>4888.5</v>
      </c>
      <c r="D2057" s="4">
        <v>4732.8500000000004</v>
      </c>
      <c r="E2057" s="5">
        <v>4865.8999999999996</v>
      </c>
      <c r="F2057" s="6" t="str">
        <f t="shared" si="32"/>
        <v>INCREASE</v>
      </c>
    </row>
    <row r="2058" spans="1:6" x14ac:dyDescent="0.25">
      <c r="A2058" s="1">
        <v>43059</v>
      </c>
      <c r="B2058" s="2">
        <v>4869.75</v>
      </c>
      <c r="C2058" s="3">
        <v>5019.2</v>
      </c>
      <c r="D2058" s="4">
        <v>4854.75</v>
      </c>
      <c r="E2058" s="5">
        <v>4872</v>
      </c>
      <c r="F2058" s="6" t="str">
        <f t="shared" si="32"/>
        <v>INCREASE</v>
      </c>
    </row>
    <row r="2059" spans="1:6" x14ac:dyDescent="0.25">
      <c r="A2059" s="1">
        <v>43060</v>
      </c>
      <c r="B2059" s="2">
        <v>4868.7</v>
      </c>
      <c r="C2059" s="3">
        <v>4868.8</v>
      </c>
      <c r="D2059" s="4">
        <v>4580.1499999999996</v>
      </c>
      <c r="E2059" s="5">
        <v>4623.6000000000004</v>
      </c>
      <c r="F2059" s="6" t="str">
        <f t="shared" si="32"/>
        <v>DECREASE</v>
      </c>
    </row>
    <row r="2060" spans="1:6" x14ac:dyDescent="0.25">
      <c r="A2060" s="1">
        <v>43061</v>
      </c>
      <c r="B2060" s="2">
        <v>4623.8</v>
      </c>
      <c r="C2060" s="3">
        <v>4758.95</v>
      </c>
      <c r="D2060" s="4">
        <v>4607.55</v>
      </c>
      <c r="E2060" s="5">
        <v>4745.8</v>
      </c>
      <c r="F2060" s="6" t="str">
        <f t="shared" si="32"/>
        <v>INCREASE</v>
      </c>
    </row>
    <row r="2061" spans="1:6" x14ac:dyDescent="0.25">
      <c r="A2061" s="1">
        <v>43062</v>
      </c>
      <c r="B2061" s="2">
        <v>4745.45</v>
      </c>
      <c r="C2061" s="3">
        <v>4745.45</v>
      </c>
      <c r="D2061" s="4">
        <v>4482.1000000000004</v>
      </c>
      <c r="E2061" s="5">
        <v>4503.1000000000004</v>
      </c>
      <c r="F2061" s="6" t="str">
        <f t="shared" si="32"/>
        <v>DECREASE</v>
      </c>
    </row>
    <row r="2062" spans="1:6" x14ac:dyDescent="0.25">
      <c r="A2062" s="1">
        <v>43063</v>
      </c>
      <c r="B2062" s="2">
        <v>4519.8999999999996</v>
      </c>
      <c r="C2062" s="3">
        <v>4617.95</v>
      </c>
      <c r="D2062" s="4">
        <v>4468.55</v>
      </c>
      <c r="E2062" s="5">
        <v>4533</v>
      </c>
      <c r="F2062" s="6" t="str">
        <f t="shared" si="32"/>
        <v>INCREASE</v>
      </c>
    </row>
    <row r="2063" spans="1:6" x14ac:dyDescent="0.25">
      <c r="A2063" s="1">
        <v>43066</v>
      </c>
      <c r="B2063" s="2">
        <v>4534.75</v>
      </c>
      <c r="C2063" s="3">
        <v>4718.3999999999996</v>
      </c>
      <c r="D2063" s="4">
        <v>4533.8999999999996</v>
      </c>
      <c r="E2063" s="5">
        <v>4573.95</v>
      </c>
      <c r="F2063" s="6" t="str">
        <f t="shared" si="32"/>
        <v>INCREASE</v>
      </c>
    </row>
    <row r="2064" spans="1:6" x14ac:dyDescent="0.25">
      <c r="A2064" s="1">
        <v>43067</v>
      </c>
      <c r="B2064" s="2">
        <v>4576.8</v>
      </c>
      <c r="C2064" s="3">
        <v>4649.45</v>
      </c>
      <c r="D2064" s="4">
        <v>4539.8</v>
      </c>
      <c r="E2064" s="5">
        <v>4609.8500000000004</v>
      </c>
      <c r="F2064" s="6" t="str">
        <f t="shared" si="32"/>
        <v>INCREASE</v>
      </c>
    </row>
    <row r="2065" spans="1:6" x14ac:dyDescent="0.25">
      <c r="A2065" s="1">
        <v>43068</v>
      </c>
      <c r="B2065" s="2">
        <v>4616.8</v>
      </c>
      <c r="C2065" s="3">
        <v>4896.8</v>
      </c>
      <c r="D2065" s="4">
        <v>4616.8</v>
      </c>
      <c r="E2065" s="5">
        <v>4877.5</v>
      </c>
      <c r="F2065" s="6" t="str">
        <f t="shared" si="32"/>
        <v>INCREASE</v>
      </c>
    </row>
    <row r="2066" spans="1:6" x14ac:dyDescent="0.25">
      <c r="A2066" s="1">
        <v>43069</v>
      </c>
      <c r="B2066" s="2">
        <v>4878.7</v>
      </c>
      <c r="C2066" s="3">
        <v>4912.3</v>
      </c>
      <c r="D2066" s="4">
        <v>4808.6499999999996</v>
      </c>
      <c r="E2066" s="5">
        <v>4828.8500000000004</v>
      </c>
      <c r="F2066" s="6" t="str">
        <f t="shared" si="32"/>
        <v>DECREASE</v>
      </c>
    </row>
    <row r="2067" spans="1:6" x14ac:dyDescent="0.25">
      <c r="A2067" s="1">
        <v>43070</v>
      </c>
      <c r="B2067" s="2">
        <v>4828.8</v>
      </c>
      <c r="C2067" s="3">
        <v>4863.75</v>
      </c>
      <c r="D2067" s="4">
        <v>4769.6000000000004</v>
      </c>
      <c r="E2067" s="5">
        <v>4830.25</v>
      </c>
      <c r="F2067" s="6" t="str">
        <f t="shared" si="32"/>
        <v>INCREASE</v>
      </c>
    </row>
    <row r="2068" spans="1:6" x14ac:dyDescent="0.25">
      <c r="A2068" s="1">
        <v>43073</v>
      </c>
      <c r="B2068" s="2">
        <v>4830</v>
      </c>
      <c r="C2068" s="3">
        <v>4970.8</v>
      </c>
      <c r="D2068" s="4">
        <v>4796.3500000000004</v>
      </c>
      <c r="E2068" s="5">
        <v>4942</v>
      </c>
      <c r="F2068" s="6" t="str">
        <f t="shared" si="32"/>
        <v>INCREASE</v>
      </c>
    </row>
    <row r="2069" spans="1:6" x14ac:dyDescent="0.25">
      <c r="A2069" s="1">
        <v>43074</v>
      </c>
      <c r="B2069" s="2">
        <v>4942.1499999999996</v>
      </c>
      <c r="C2069" s="3">
        <v>4947</v>
      </c>
      <c r="D2069" s="4">
        <v>4703.8500000000004</v>
      </c>
      <c r="E2069" s="5">
        <v>4734.5</v>
      </c>
      <c r="F2069" s="6" t="str">
        <f t="shared" si="32"/>
        <v>DECREASE</v>
      </c>
    </row>
    <row r="2070" spans="1:6" x14ac:dyDescent="0.25">
      <c r="A2070" s="1">
        <v>43075</v>
      </c>
      <c r="B2070" s="2">
        <v>4735.6499999999996</v>
      </c>
      <c r="C2070" s="3">
        <v>4800.75</v>
      </c>
      <c r="D2070" s="4">
        <v>4628.75</v>
      </c>
      <c r="E2070" s="5">
        <v>4739.55</v>
      </c>
      <c r="F2070" s="6" t="str">
        <f t="shared" si="32"/>
        <v>INCREASE</v>
      </c>
    </row>
    <row r="2071" spans="1:6" x14ac:dyDescent="0.25">
      <c r="A2071" s="1">
        <v>43076</v>
      </c>
      <c r="B2071" s="2">
        <v>4741.3999999999996</v>
      </c>
      <c r="C2071" s="3">
        <v>4916.75</v>
      </c>
      <c r="D2071" s="4">
        <v>4741.3999999999996</v>
      </c>
      <c r="E2071" s="5">
        <v>4754.2</v>
      </c>
      <c r="F2071" s="6" t="str">
        <f t="shared" si="32"/>
        <v>INCREASE</v>
      </c>
    </row>
    <row r="2072" spans="1:6" x14ac:dyDescent="0.25">
      <c r="A2072" s="1">
        <v>43077</v>
      </c>
      <c r="B2072" s="2">
        <v>4753.8999999999996</v>
      </c>
      <c r="C2072" s="3">
        <v>4833.25</v>
      </c>
      <c r="D2072" s="4">
        <v>4738.2</v>
      </c>
      <c r="E2072" s="5">
        <v>4771.6000000000004</v>
      </c>
      <c r="F2072" s="6" t="str">
        <f t="shared" si="32"/>
        <v>INCREASE</v>
      </c>
    </row>
    <row r="2073" spans="1:6" x14ac:dyDescent="0.25">
      <c r="A2073" s="1">
        <v>43080</v>
      </c>
      <c r="B2073" s="2">
        <v>4766.7</v>
      </c>
      <c r="C2073" s="3">
        <v>4791.7</v>
      </c>
      <c r="D2073" s="4">
        <v>4632.7</v>
      </c>
      <c r="E2073" s="5">
        <v>4647</v>
      </c>
      <c r="F2073" s="6" t="str">
        <f t="shared" si="32"/>
        <v>DECREASE</v>
      </c>
    </row>
    <row r="2074" spans="1:6" x14ac:dyDescent="0.25">
      <c r="A2074" s="1">
        <v>43081</v>
      </c>
      <c r="B2074" s="2">
        <v>4631.3500000000004</v>
      </c>
      <c r="C2074" s="3">
        <v>4798.55</v>
      </c>
      <c r="D2074" s="4">
        <v>4628.8</v>
      </c>
      <c r="E2074" s="5">
        <v>4761.2</v>
      </c>
      <c r="F2074" s="6" t="str">
        <f t="shared" si="32"/>
        <v>INCREASE</v>
      </c>
    </row>
    <row r="2075" spans="1:6" x14ac:dyDescent="0.25">
      <c r="A2075" s="1">
        <v>43082</v>
      </c>
      <c r="B2075" s="2">
        <v>4760.6499999999996</v>
      </c>
      <c r="C2075" s="3">
        <v>4769.55</v>
      </c>
      <c r="D2075" s="4">
        <v>4677.8</v>
      </c>
      <c r="E2075" s="5">
        <v>4709.6499999999996</v>
      </c>
      <c r="F2075" s="6" t="str">
        <f t="shared" si="32"/>
        <v>DECREASE</v>
      </c>
    </row>
    <row r="2076" spans="1:6" x14ac:dyDescent="0.25">
      <c r="A2076" s="1">
        <v>43083</v>
      </c>
      <c r="B2076" s="2">
        <v>4707.05</v>
      </c>
      <c r="C2076" s="3">
        <v>4758.25</v>
      </c>
      <c r="D2076" s="4">
        <v>4667.5</v>
      </c>
      <c r="E2076" s="5">
        <v>4747.05</v>
      </c>
      <c r="F2076" s="6" t="str">
        <f t="shared" si="32"/>
        <v>INCREASE</v>
      </c>
    </row>
    <row r="2077" spans="1:6" x14ac:dyDescent="0.25">
      <c r="A2077" s="1">
        <v>43084</v>
      </c>
      <c r="B2077" s="2">
        <v>4747.55</v>
      </c>
      <c r="C2077" s="3">
        <v>4799.5</v>
      </c>
      <c r="D2077" s="4">
        <v>4720.8999999999996</v>
      </c>
      <c r="E2077" s="5">
        <v>4733</v>
      </c>
      <c r="F2077" s="6" t="str">
        <f t="shared" si="32"/>
        <v>DECREASE</v>
      </c>
    </row>
    <row r="2078" spans="1:6" x14ac:dyDescent="0.25">
      <c r="A2078" s="1">
        <v>43087</v>
      </c>
      <c r="B2078" s="2">
        <v>4734.3500000000004</v>
      </c>
      <c r="C2078" s="3">
        <v>4817.3999999999996</v>
      </c>
      <c r="D2078" s="4">
        <v>4727.25</v>
      </c>
      <c r="E2078" s="5">
        <v>4777.8</v>
      </c>
      <c r="F2078" s="6" t="str">
        <f t="shared" si="32"/>
        <v>INCREASE</v>
      </c>
    </row>
    <row r="2079" spans="1:6" x14ac:dyDescent="0.25">
      <c r="A2079" s="1">
        <v>43088</v>
      </c>
      <c r="B2079" s="2">
        <v>4779.95</v>
      </c>
      <c r="C2079" s="3">
        <v>4917.1000000000004</v>
      </c>
      <c r="D2079" s="4">
        <v>4708.3</v>
      </c>
      <c r="E2079" s="5">
        <v>4879.6499999999996</v>
      </c>
      <c r="F2079" s="6" t="str">
        <f t="shared" si="32"/>
        <v>INCREASE</v>
      </c>
    </row>
    <row r="2080" spans="1:6" x14ac:dyDescent="0.25">
      <c r="A2080" s="1">
        <v>43089</v>
      </c>
      <c r="B2080" s="2">
        <v>4881.6499999999996</v>
      </c>
      <c r="C2080" s="3">
        <v>4951.3999999999996</v>
      </c>
      <c r="D2080" s="4">
        <v>4874.05</v>
      </c>
      <c r="E2080" s="5">
        <v>4887.3</v>
      </c>
      <c r="F2080" s="6" t="str">
        <f t="shared" si="32"/>
        <v>INCREASE</v>
      </c>
    </row>
    <row r="2081" spans="1:6" x14ac:dyDescent="0.25">
      <c r="A2081" s="1">
        <v>43090</v>
      </c>
      <c r="B2081" s="2">
        <v>4890.6000000000004</v>
      </c>
      <c r="C2081" s="3">
        <v>4984.95</v>
      </c>
      <c r="D2081" s="4">
        <v>4889.6499999999996</v>
      </c>
      <c r="E2081" s="5">
        <v>4958.3999999999996</v>
      </c>
      <c r="F2081" s="6" t="str">
        <f t="shared" si="32"/>
        <v>INCREASE</v>
      </c>
    </row>
    <row r="2082" spans="1:6" x14ac:dyDescent="0.25">
      <c r="A2082" s="1">
        <v>43091</v>
      </c>
      <c r="B2082" s="2">
        <v>4955.8999999999996</v>
      </c>
      <c r="C2082" s="3">
        <v>5053.3999999999996</v>
      </c>
      <c r="D2082" s="4">
        <v>4955.8999999999996</v>
      </c>
      <c r="E2082" s="5">
        <v>5037</v>
      </c>
      <c r="F2082" s="6" t="str">
        <f t="shared" si="32"/>
        <v>INCREASE</v>
      </c>
    </row>
    <row r="2083" spans="1:6" x14ac:dyDescent="0.25">
      <c r="A2083" s="1">
        <v>43094</v>
      </c>
      <c r="B2083" s="2">
        <v>5037.05</v>
      </c>
      <c r="C2083" s="3">
        <v>5074.25</v>
      </c>
      <c r="D2083" s="4">
        <v>4994.05</v>
      </c>
      <c r="E2083" s="5">
        <v>5049.3</v>
      </c>
      <c r="F2083" s="6" t="str">
        <f t="shared" si="32"/>
        <v>INCREASE</v>
      </c>
    </row>
    <row r="2084" spans="1:6" x14ac:dyDescent="0.25">
      <c r="A2084" s="1">
        <v>43095</v>
      </c>
      <c r="B2084" s="2">
        <v>5044.3500000000004</v>
      </c>
      <c r="C2084" s="3">
        <v>5083.5</v>
      </c>
      <c r="D2084" s="4">
        <v>5003.55</v>
      </c>
      <c r="E2084" s="5">
        <v>5022.8</v>
      </c>
      <c r="F2084" s="6" t="str">
        <f t="shared" si="32"/>
        <v>DECREASE</v>
      </c>
    </row>
    <row r="2085" spans="1:6" x14ac:dyDescent="0.25">
      <c r="A2085" s="1">
        <v>43096</v>
      </c>
      <c r="B2085" s="2">
        <v>5022.8999999999996</v>
      </c>
      <c r="C2085" s="3">
        <v>5072.7</v>
      </c>
      <c r="D2085" s="4">
        <v>4991.3500000000004</v>
      </c>
      <c r="E2085" s="5">
        <v>4999.8500000000004</v>
      </c>
      <c r="F2085" s="6" t="str">
        <f t="shared" si="32"/>
        <v>DECREASE</v>
      </c>
    </row>
    <row r="2086" spans="1:6" x14ac:dyDescent="0.25">
      <c r="A2086" s="1">
        <v>43097</v>
      </c>
      <c r="B2086" s="2">
        <v>4999.1499999999996</v>
      </c>
      <c r="C2086" s="3">
        <v>5117.7</v>
      </c>
      <c r="D2086" s="4">
        <v>4999.1499999999996</v>
      </c>
      <c r="E2086" s="5">
        <v>5111.7</v>
      </c>
      <c r="F2086" s="6" t="str">
        <f t="shared" si="32"/>
        <v>INCREASE</v>
      </c>
    </row>
    <row r="2087" spans="1:6" x14ac:dyDescent="0.25">
      <c r="A2087" s="1">
        <v>43098</v>
      </c>
      <c r="B2087" s="2">
        <v>5112.5</v>
      </c>
      <c r="C2087" s="3">
        <v>5147.45</v>
      </c>
      <c r="D2087" s="4">
        <v>5079.1499999999996</v>
      </c>
      <c r="E2087" s="5">
        <v>5089.6499999999996</v>
      </c>
      <c r="F2087" s="6" t="str">
        <f t="shared" si="32"/>
        <v>DECREASE</v>
      </c>
    </row>
    <row r="2088" spans="1:6" x14ac:dyDescent="0.25">
      <c r="A2088" s="1">
        <v>43101</v>
      </c>
      <c r="B2088" s="2">
        <v>5092.3999999999996</v>
      </c>
      <c r="C2088" s="3">
        <v>5210.8999999999996</v>
      </c>
      <c r="D2088" s="4">
        <v>5082.1499999999996</v>
      </c>
      <c r="E2088" s="5">
        <v>5195.5</v>
      </c>
      <c r="F2088" s="6" t="str">
        <f t="shared" si="32"/>
        <v>INCREASE</v>
      </c>
    </row>
    <row r="2089" spans="1:6" x14ac:dyDescent="0.25">
      <c r="A2089" s="1">
        <v>43102</v>
      </c>
      <c r="B2089" s="2">
        <v>5198.3500000000004</v>
      </c>
      <c r="C2089" s="3">
        <v>5230.75</v>
      </c>
      <c r="D2089" s="4">
        <v>5155.8500000000004</v>
      </c>
      <c r="E2089" s="5">
        <v>5165.8999999999996</v>
      </c>
      <c r="F2089" s="6" t="str">
        <f t="shared" si="32"/>
        <v>DECREASE</v>
      </c>
    </row>
    <row r="2090" spans="1:6" x14ac:dyDescent="0.25">
      <c r="A2090" s="1">
        <v>43103</v>
      </c>
      <c r="B2090" s="2">
        <v>5265.3</v>
      </c>
      <c r="C2090" s="3">
        <v>5298.85</v>
      </c>
      <c r="D2090" s="4">
        <v>5197.6000000000004</v>
      </c>
      <c r="E2090" s="5">
        <v>5228.2</v>
      </c>
      <c r="F2090" s="6" t="str">
        <f t="shared" si="32"/>
        <v>INCREASE</v>
      </c>
    </row>
    <row r="2091" spans="1:6" x14ac:dyDescent="0.25">
      <c r="A2091" s="1">
        <v>43104</v>
      </c>
      <c r="B2091" s="2">
        <v>5227.25</v>
      </c>
      <c r="C2091" s="3">
        <v>5254.5</v>
      </c>
      <c r="D2091" s="4">
        <v>5182.6000000000004</v>
      </c>
      <c r="E2091" s="5">
        <v>5192.25</v>
      </c>
      <c r="F2091" s="6" t="str">
        <f t="shared" si="32"/>
        <v>DECREASE</v>
      </c>
    </row>
    <row r="2092" spans="1:6" x14ac:dyDescent="0.25">
      <c r="A2092" s="1">
        <v>43105</v>
      </c>
      <c r="B2092" s="2">
        <v>5192.3500000000004</v>
      </c>
      <c r="C2092" s="3">
        <v>5206.5</v>
      </c>
      <c r="D2092" s="4">
        <v>5110.8999999999996</v>
      </c>
      <c r="E2092" s="5">
        <v>5144.6499999999996</v>
      </c>
      <c r="F2092" s="6" t="str">
        <f t="shared" si="32"/>
        <v>DECREASE</v>
      </c>
    </row>
    <row r="2093" spans="1:6" x14ac:dyDescent="0.25">
      <c r="A2093" s="1">
        <v>43108</v>
      </c>
      <c r="B2093" s="2">
        <v>5156.7</v>
      </c>
      <c r="C2093" s="3">
        <v>5159.05</v>
      </c>
      <c r="D2093" s="4">
        <v>5101.25</v>
      </c>
      <c r="E2093" s="5">
        <v>5135.5</v>
      </c>
      <c r="F2093" s="6" t="str">
        <f t="shared" si="32"/>
        <v>DECREASE</v>
      </c>
    </row>
    <row r="2094" spans="1:6" x14ac:dyDescent="0.25">
      <c r="A2094" s="1">
        <v>43109</v>
      </c>
      <c r="B2094" s="2">
        <v>5135.8</v>
      </c>
      <c r="C2094" s="3">
        <v>5143.05</v>
      </c>
      <c r="D2094" s="4">
        <v>5062.45</v>
      </c>
      <c r="E2094" s="5">
        <v>5081.7</v>
      </c>
      <c r="F2094" s="6" t="str">
        <f t="shared" si="32"/>
        <v>DECREASE</v>
      </c>
    </row>
    <row r="2095" spans="1:6" x14ac:dyDescent="0.25">
      <c r="A2095" s="1">
        <v>43110</v>
      </c>
      <c r="B2095" s="2">
        <v>5070.8500000000004</v>
      </c>
      <c r="C2095" s="3">
        <v>5087.6499999999996</v>
      </c>
      <c r="D2095" s="4">
        <v>4969.3999999999996</v>
      </c>
      <c r="E2095" s="5">
        <v>4982.6000000000004</v>
      </c>
      <c r="F2095" s="6" t="str">
        <f t="shared" si="32"/>
        <v>DECREASE</v>
      </c>
    </row>
    <row r="2096" spans="1:6" x14ac:dyDescent="0.25">
      <c r="A2096" s="1">
        <v>43111</v>
      </c>
      <c r="B2096" s="2">
        <v>4981</v>
      </c>
      <c r="C2096" s="3">
        <v>5021.75</v>
      </c>
      <c r="D2096" s="4">
        <v>4913.8</v>
      </c>
      <c r="E2096" s="5">
        <v>5012.6499999999996</v>
      </c>
      <c r="F2096" s="6" t="str">
        <f t="shared" si="32"/>
        <v>INCREASE</v>
      </c>
    </row>
    <row r="2097" spans="1:6" x14ac:dyDescent="0.25">
      <c r="A2097" s="1">
        <v>43112</v>
      </c>
      <c r="B2097" s="2">
        <v>5008.6000000000004</v>
      </c>
      <c r="C2097" s="3">
        <v>5066</v>
      </c>
      <c r="D2097" s="4">
        <v>4943.75</v>
      </c>
      <c r="E2097" s="5">
        <v>4957.8</v>
      </c>
      <c r="F2097" s="6" t="str">
        <f t="shared" si="32"/>
        <v>DECREASE</v>
      </c>
    </row>
    <row r="2098" spans="1:6" x14ac:dyDescent="0.25">
      <c r="A2098" s="1">
        <v>43115</v>
      </c>
      <c r="B2098" s="2">
        <v>4958.45</v>
      </c>
      <c r="C2098" s="3">
        <v>5026.1000000000004</v>
      </c>
      <c r="D2098" s="4">
        <v>4932.05</v>
      </c>
      <c r="E2098" s="5">
        <v>5011.75</v>
      </c>
      <c r="F2098" s="6" t="str">
        <f t="shared" si="32"/>
        <v>INCREASE</v>
      </c>
    </row>
    <row r="2099" spans="1:6" x14ac:dyDescent="0.25">
      <c r="A2099" s="1">
        <v>43116</v>
      </c>
      <c r="B2099" s="2">
        <v>5010.8999999999996</v>
      </c>
      <c r="C2099" s="3">
        <v>5118.55</v>
      </c>
      <c r="D2099" s="4">
        <v>4999.6000000000004</v>
      </c>
      <c r="E2099" s="5">
        <v>5115.25</v>
      </c>
      <c r="F2099" s="6" t="str">
        <f t="shared" si="32"/>
        <v>INCREASE</v>
      </c>
    </row>
    <row r="2100" spans="1:6" x14ac:dyDescent="0.25">
      <c r="A2100" s="1">
        <v>43117</v>
      </c>
      <c r="B2100" s="2">
        <v>5115.6499999999996</v>
      </c>
      <c r="C2100" s="3">
        <v>5167.3999999999996</v>
      </c>
      <c r="D2100" s="4">
        <v>5106.3999999999996</v>
      </c>
      <c r="E2100" s="5">
        <v>5157.7</v>
      </c>
      <c r="F2100" s="6" t="str">
        <f t="shared" si="32"/>
        <v>INCREASE</v>
      </c>
    </row>
    <row r="2101" spans="1:6" x14ac:dyDescent="0.25">
      <c r="A2101" s="1">
        <v>43118</v>
      </c>
      <c r="B2101" s="2">
        <v>5157</v>
      </c>
      <c r="C2101" s="3">
        <v>5160.05</v>
      </c>
      <c r="D2101" s="4">
        <v>5072.3999999999996</v>
      </c>
      <c r="E2101" s="5">
        <v>5104.95</v>
      </c>
      <c r="F2101" s="6" t="str">
        <f t="shared" si="32"/>
        <v>DECREASE</v>
      </c>
    </row>
    <row r="2102" spans="1:6" x14ac:dyDescent="0.25">
      <c r="A2102" s="1">
        <v>43119</v>
      </c>
      <c r="B2102" s="2">
        <v>5105.7</v>
      </c>
      <c r="C2102" s="3">
        <v>5135.55</v>
      </c>
      <c r="D2102" s="4">
        <v>5048.7</v>
      </c>
      <c r="E2102" s="5">
        <v>5117.6499999999996</v>
      </c>
      <c r="F2102" s="6" t="str">
        <f t="shared" si="32"/>
        <v>INCREASE</v>
      </c>
    </row>
    <row r="2103" spans="1:6" x14ac:dyDescent="0.25">
      <c r="A2103" s="1">
        <v>43122</v>
      </c>
      <c r="B2103" s="2">
        <v>5117</v>
      </c>
      <c r="C2103" s="3">
        <v>5118.8999999999996</v>
      </c>
      <c r="D2103" s="4">
        <v>5010.7</v>
      </c>
      <c r="E2103" s="5">
        <v>5025.45</v>
      </c>
      <c r="F2103" s="6" t="str">
        <f t="shared" si="32"/>
        <v>DECREASE</v>
      </c>
    </row>
    <row r="2104" spans="1:6" x14ac:dyDescent="0.25">
      <c r="A2104" s="1">
        <v>43123</v>
      </c>
      <c r="B2104" s="2">
        <v>5026.55</v>
      </c>
      <c r="C2104" s="3">
        <v>5059.05</v>
      </c>
      <c r="D2104" s="4">
        <v>4940.7</v>
      </c>
      <c r="E2104" s="5">
        <v>4946.55</v>
      </c>
      <c r="F2104" s="6" t="str">
        <f t="shared" si="32"/>
        <v>DECREASE</v>
      </c>
    </row>
    <row r="2105" spans="1:6" x14ac:dyDescent="0.25">
      <c r="A2105" s="1">
        <v>43124</v>
      </c>
      <c r="B2105" s="2">
        <v>4953.6000000000004</v>
      </c>
      <c r="C2105" s="3">
        <v>4953.6000000000004</v>
      </c>
      <c r="D2105" s="4">
        <v>4858</v>
      </c>
      <c r="E2105" s="5">
        <v>4875.05</v>
      </c>
      <c r="F2105" s="6" t="str">
        <f t="shared" si="32"/>
        <v>DECREASE</v>
      </c>
    </row>
    <row r="2106" spans="1:6" x14ac:dyDescent="0.25">
      <c r="A2106" s="1">
        <v>43125</v>
      </c>
      <c r="B2106" s="2">
        <v>4877.1499999999996</v>
      </c>
      <c r="C2106" s="3">
        <v>4932</v>
      </c>
      <c r="D2106" s="4">
        <v>4846.2</v>
      </c>
      <c r="E2106" s="5">
        <v>4859.8</v>
      </c>
      <c r="F2106" s="6" t="str">
        <f t="shared" si="32"/>
        <v>DECREASE</v>
      </c>
    </row>
    <row r="2107" spans="1:6" x14ac:dyDescent="0.25">
      <c r="A2107" s="1">
        <v>43126</v>
      </c>
      <c r="B2107" s="2">
        <v>4862.7</v>
      </c>
      <c r="C2107" s="3">
        <v>4926.8999999999996</v>
      </c>
      <c r="D2107" s="4">
        <v>4835.6499999999996</v>
      </c>
      <c r="E2107" s="5">
        <v>4918.3500000000004</v>
      </c>
      <c r="F2107" s="6" t="str">
        <f t="shared" si="32"/>
        <v>INCREASE</v>
      </c>
    </row>
    <row r="2108" spans="1:6" x14ac:dyDescent="0.25">
      <c r="A2108" s="1">
        <v>43129</v>
      </c>
      <c r="B2108" s="2">
        <v>4926.3</v>
      </c>
      <c r="C2108" s="3">
        <v>4957.3999999999996</v>
      </c>
      <c r="D2108" s="4">
        <v>4801.8999999999996</v>
      </c>
      <c r="E2108" s="5">
        <v>4835.3</v>
      </c>
      <c r="F2108" s="6" t="str">
        <f t="shared" si="32"/>
        <v>DECREASE</v>
      </c>
    </row>
    <row r="2109" spans="1:6" x14ac:dyDescent="0.25">
      <c r="A2109" s="1">
        <v>43130</v>
      </c>
      <c r="B2109" s="2">
        <v>4844.05</v>
      </c>
      <c r="C2109" s="3">
        <v>4908.8500000000004</v>
      </c>
      <c r="D2109" s="4">
        <v>4833.45</v>
      </c>
      <c r="E2109" s="5">
        <v>4870.1000000000004</v>
      </c>
      <c r="F2109" s="6" t="str">
        <f t="shared" si="32"/>
        <v>INCREASE</v>
      </c>
    </row>
    <row r="2110" spans="1:6" x14ac:dyDescent="0.25">
      <c r="A2110" s="1">
        <v>43131</v>
      </c>
      <c r="B2110" s="2">
        <v>4869.25</v>
      </c>
      <c r="C2110" s="3">
        <v>4908.8</v>
      </c>
      <c r="D2110" s="4">
        <v>4713</v>
      </c>
      <c r="E2110" s="5">
        <v>4739.6000000000004</v>
      </c>
      <c r="F2110" s="6" t="str">
        <f t="shared" si="32"/>
        <v>DECREASE</v>
      </c>
    </row>
    <row r="2111" spans="1:6" x14ac:dyDescent="0.25">
      <c r="A2111" s="1">
        <v>43132</v>
      </c>
      <c r="B2111" s="2">
        <v>4739.3</v>
      </c>
      <c r="C2111" s="3">
        <v>4739.3</v>
      </c>
      <c r="D2111" s="4">
        <v>4634</v>
      </c>
      <c r="E2111" s="5">
        <v>4715.8999999999996</v>
      </c>
      <c r="F2111" s="6" t="str">
        <f t="shared" si="32"/>
        <v>DECREASE</v>
      </c>
    </row>
    <row r="2112" spans="1:6" x14ac:dyDescent="0.25">
      <c r="A2112" s="1">
        <v>43133</v>
      </c>
      <c r="B2112" s="2">
        <v>4718.7</v>
      </c>
      <c r="C2112" s="3">
        <v>4731.5</v>
      </c>
      <c r="D2112" s="4">
        <v>4564.5</v>
      </c>
      <c r="E2112" s="5">
        <v>4585.6000000000004</v>
      </c>
      <c r="F2112" s="6" t="str">
        <f t="shared" si="32"/>
        <v>DECREASE</v>
      </c>
    </row>
    <row r="2113" spans="1:6" x14ac:dyDescent="0.25">
      <c r="A2113" s="1">
        <v>43136</v>
      </c>
      <c r="B2113" s="2">
        <v>4586.95</v>
      </c>
      <c r="C2113" s="3">
        <v>4690.6000000000004</v>
      </c>
      <c r="D2113" s="4">
        <v>4536.25</v>
      </c>
      <c r="E2113" s="5">
        <v>4676.95</v>
      </c>
      <c r="F2113" s="6" t="str">
        <f t="shared" si="32"/>
        <v>INCREASE</v>
      </c>
    </row>
    <row r="2114" spans="1:6" x14ac:dyDescent="0.25">
      <c r="A2114" s="1">
        <v>43137</v>
      </c>
      <c r="B2114" s="2">
        <v>4680.55</v>
      </c>
      <c r="C2114" s="3">
        <v>4746.3</v>
      </c>
      <c r="D2114" s="4">
        <v>4614.25</v>
      </c>
      <c r="E2114" s="5">
        <v>4627.8</v>
      </c>
      <c r="F2114" s="6" t="str">
        <f t="shared" si="32"/>
        <v>DECREASE</v>
      </c>
    </row>
    <row r="2115" spans="1:6" x14ac:dyDescent="0.25">
      <c r="A2115" s="1">
        <v>43138</v>
      </c>
      <c r="B2115" s="2">
        <v>4626.45</v>
      </c>
      <c r="C2115" s="3">
        <v>4626.45</v>
      </c>
      <c r="D2115" s="4">
        <v>4411.6000000000004</v>
      </c>
      <c r="E2115" s="5">
        <v>4500.95</v>
      </c>
      <c r="F2115" s="6" t="str">
        <f t="shared" ref="F2115:F2178" si="33">IF(E2115&gt;=E2114,"INCREASE","DECREASE")</f>
        <v>DECREASE</v>
      </c>
    </row>
    <row r="2116" spans="1:6" x14ac:dyDescent="0.25">
      <c r="A2116" s="1">
        <v>43139</v>
      </c>
      <c r="B2116" s="2">
        <v>4522</v>
      </c>
      <c r="C2116" s="3">
        <v>4522.55</v>
      </c>
      <c r="D2116" s="4">
        <v>4369.8</v>
      </c>
      <c r="E2116" s="5">
        <v>4449.8</v>
      </c>
      <c r="F2116" s="6" t="str">
        <f t="shared" si="33"/>
        <v>DECREASE</v>
      </c>
    </row>
    <row r="2117" spans="1:6" x14ac:dyDescent="0.25">
      <c r="A2117" s="1">
        <v>43140</v>
      </c>
      <c r="B2117" s="2">
        <v>4469.6499999999996</v>
      </c>
      <c r="C2117" s="3">
        <v>4541.05</v>
      </c>
      <c r="D2117" s="4">
        <v>4468.05</v>
      </c>
      <c r="E2117" s="5">
        <v>4523.6000000000004</v>
      </c>
      <c r="F2117" s="6" t="str">
        <f t="shared" si="33"/>
        <v>INCREASE</v>
      </c>
    </row>
    <row r="2118" spans="1:6" x14ac:dyDescent="0.25">
      <c r="A2118" s="1">
        <v>43143</v>
      </c>
      <c r="B2118" s="2">
        <v>4524.3999999999996</v>
      </c>
      <c r="C2118" s="3">
        <v>4550</v>
      </c>
      <c r="D2118" s="4">
        <v>4392</v>
      </c>
      <c r="E2118" s="5">
        <v>4539.3500000000004</v>
      </c>
      <c r="F2118" s="6" t="str">
        <f t="shared" si="33"/>
        <v>INCREASE</v>
      </c>
    </row>
    <row r="2119" spans="1:6" x14ac:dyDescent="0.25">
      <c r="A2119" s="1">
        <v>43144</v>
      </c>
      <c r="B2119" s="2">
        <v>4539.5</v>
      </c>
      <c r="C2119" s="3">
        <v>4563.3500000000004</v>
      </c>
      <c r="D2119" s="4">
        <v>4491.3500000000004</v>
      </c>
      <c r="E2119" s="5">
        <v>4517.1000000000004</v>
      </c>
      <c r="F2119" s="6" t="str">
        <f t="shared" si="33"/>
        <v>DECREASE</v>
      </c>
    </row>
    <row r="2120" spans="1:6" x14ac:dyDescent="0.25">
      <c r="A2120" s="1">
        <v>43145</v>
      </c>
      <c r="B2120" s="2">
        <v>4536.3</v>
      </c>
      <c r="C2120" s="3">
        <v>4617.7</v>
      </c>
      <c r="D2120" s="4">
        <v>4536.3</v>
      </c>
      <c r="E2120" s="5">
        <v>4572.5</v>
      </c>
      <c r="F2120" s="6" t="str">
        <f t="shared" si="33"/>
        <v>INCREASE</v>
      </c>
    </row>
    <row r="2121" spans="1:6" x14ac:dyDescent="0.25">
      <c r="A2121" s="1">
        <v>43146</v>
      </c>
      <c r="B2121" s="2">
        <v>4572.5</v>
      </c>
      <c r="C2121" s="3">
        <v>4664.05</v>
      </c>
      <c r="D2121" s="4">
        <v>4561.75</v>
      </c>
      <c r="E2121" s="5">
        <v>4653</v>
      </c>
      <c r="F2121" s="6" t="str">
        <f t="shared" si="33"/>
        <v>INCREASE</v>
      </c>
    </row>
    <row r="2122" spans="1:6" x14ac:dyDescent="0.25">
      <c r="A2122" s="1">
        <v>43147</v>
      </c>
      <c r="B2122" s="2">
        <v>4652.8</v>
      </c>
      <c r="C2122" s="3">
        <v>4679.75</v>
      </c>
      <c r="D2122" s="4">
        <v>4569.8999999999996</v>
      </c>
      <c r="E2122" s="5">
        <v>4582.3999999999996</v>
      </c>
      <c r="F2122" s="6" t="str">
        <f t="shared" si="33"/>
        <v>DECREASE</v>
      </c>
    </row>
    <row r="2123" spans="1:6" x14ac:dyDescent="0.25">
      <c r="A2123" s="1">
        <v>43150</v>
      </c>
      <c r="B2123" s="2">
        <v>4582.55</v>
      </c>
      <c r="C2123" s="3">
        <v>4585.7</v>
      </c>
      <c r="D2123" s="4">
        <v>4488.95</v>
      </c>
      <c r="E2123" s="5">
        <v>4504.25</v>
      </c>
      <c r="F2123" s="6" t="str">
        <f t="shared" si="33"/>
        <v>DECREASE</v>
      </c>
    </row>
    <row r="2124" spans="1:6" x14ac:dyDescent="0.25">
      <c r="A2124" s="1">
        <v>43151</v>
      </c>
      <c r="B2124" s="2">
        <v>4504.2</v>
      </c>
      <c r="C2124" s="3">
        <v>4532</v>
      </c>
      <c r="D2124" s="4">
        <v>4333.6000000000004</v>
      </c>
      <c r="E2124" s="5">
        <v>4347.55</v>
      </c>
      <c r="F2124" s="6" t="str">
        <f t="shared" si="33"/>
        <v>DECREASE</v>
      </c>
    </row>
    <row r="2125" spans="1:6" x14ac:dyDescent="0.25">
      <c r="A2125" s="1">
        <v>43152</v>
      </c>
      <c r="B2125" s="2">
        <v>4351.1499999999996</v>
      </c>
      <c r="C2125" s="3">
        <v>4351.1499999999996</v>
      </c>
      <c r="D2125" s="4">
        <v>4225.5</v>
      </c>
      <c r="E2125" s="5">
        <v>4266.3999999999996</v>
      </c>
      <c r="F2125" s="6" t="str">
        <f t="shared" si="33"/>
        <v>DECREASE</v>
      </c>
    </row>
    <row r="2126" spans="1:6" x14ac:dyDescent="0.25">
      <c r="A2126" s="1">
        <v>43153</v>
      </c>
      <c r="B2126" s="2">
        <v>4271.05</v>
      </c>
      <c r="C2126" s="3">
        <v>4305.8999999999996</v>
      </c>
      <c r="D2126" s="4">
        <v>4156.1000000000004</v>
      </c>
      <c r="E2126" s="5">
        <v>4191.1000000000004</v>
      </c>
      <c r="F2126" s="6" t="str">
        <f t="shared" si="33"/>
        <v>DECREASE</v>
      </c>
    </row>
    <row r="2127" spans="1:6" x14ac:dyDescent="0.25">
      <c r="A2127" s="1">
        <v>43154</v>
      </c>
      <c r="B2127" s="2">
        <v>4189.6000000000004</v>
      </c>
      <c r="C2127" s="3">
        <v>4264.55</v>
      </c>
      <c r="D2127" s="4">
        <v>4093.2</v>
      </c>
      <c r="E2127" s="5">
        <v>4252.6499999999996</v>
      </c>
      <c r="F2127" s="6" t="str">
        <f t="shared" si="33"/>
        <v>INCREASE</v>
      </c>
    </row>
    <row r="2128" spans="1:6" x14ac:dyDescent="0.25">
      <c r="A2128" s="1">
        <v>43157</v>
      </c>
      <c r="B2128" s="2">
        <v>4252.6000000000004</v>
      </c>
      <c r="C2128" s="3">
        <v>4324.75</v>
      </c>
      <c r="D2128" s="4">
        <v>4230</v>
      </c>
      <c r="E2128" s="5">
        <v>4315.8500000000004</v>
      </c>
      <c r="F2128" s="6" t="str">
        <f t="shared" si="33"/>
        <v>INCREASE</v>
      </c>
    </row>
    <row r="2129" spans="1:6" x14ac:dyDescent="0.25">
      <c r="A2129" s="1">
        <v>43158</v>
      </c>
      <c r="B2129" s="2">
        <v>4315.3</v>
      </c>
      <c r="C2129" s="3">
        <v>4315.3</v>
      </c>
      <c r="D2129" s="4">
        <v>4119.2</v>
      </c>
      <c r="E2129" s="5">
        <v>4136.6499999999996</v>
      </c>
      <c r="F2129" s="6" t="str">
        <f t="shared" si="33"/>
        <v>DECREASE</v>
      </c>
    </row>
    <row r="2130" spans="1:6" x14ac:dyDescent="0.25">
      <c r="A2130" s="1">
        <v>43159</v>
      </c>
      <c r="B2130" s="2">
        <v>4136.25</v>
      </c>
      <c r="C2130" s="3">
        <v>4163</v>
      </c>
      <c r="D2130" s="4">
        <v>4021.7</v>
      </c>
      <c r="E2130" s="5">
        <v>4040.55</v>
      </c>
      <c r="F2130" s="6" t="str">
        <f t="shared" si="33"/>
        <v>DECREASE</v>
      </c>
    </row>
    <row r="2131" spans="1:6" x14ac:dyDescent="0.25">
      <c r="A2131" s="1">
        <v>43160</v>
      </c>
      <c r="B2131" s="2">
        <v>4039.75</v>
      </c>
      <c r="C2131" s="3">
        <v>4075.4</v>
      </c>
      <c r="D2131" s="4">
        <v>3878.2</v>
      </c>
      <c r="E2131" s="5">
        <v>3896.75</v>
      </c>
      <c r="F2131" s="6" t="str">
        <f t="shared" si="33"/>
        <v>DECREASE</v>
      </c>
    </row>
    <row r="2132" spans="1:6" x14ac:dyDescent="0.25">
      <c r="A2132" s="1">
        <v>43161</v>
      </c>
      <c r="B2132" s="2">
        <v>3895.3</v>
      </c>
      <c r="C2132" s="3">
        <v>4107.1499999999996</v>
      </c>
      <c r="D2132" s="4">
        <v>3848.25</v>
      </c>
      <c r="E2132" s="5">
        <v>4093.35</v>
      </c>
      <c r="F2132" s="6" t="str">
        <f t="shared" si="33"/>
        <v>INCREASE</v>
      </c>
    </row>
    <row r="2133" spans="1:6" x14ac:dyDescent="0.25">
      <c r="A2133" s="1">
        <v>43164</v>
      </c>
      <c r="B2133" s="2">
        <v>4094.6</v>
      </c>
      <c r="C2133" s="3">
        <v>4097.3500000000004</v>
      </c>
      <c r="D2133" s="4">
        <v>3874.85</v>
      </c>
      <c r="E2133" s="5">
        <v>3925.75</v>
      </c>
      <c r="F2133" s="6" t="str">
        <f t="shared" si="33"/>
        <v>DECREASE</v>
      </c>
    </row>
    <row r="2134" spans="1:6" x14ac:dyDescent="0.25">
      <c r="A2134" s="1">
        <v>43165</v>
      </c>
      <c r="B2134" s="2">
        <v>3926.65</v>
      </c>
      <c r="C2134" s="3">
        <v>4033.5</v>
      </c>
      <c r="D2134" s="4">
        <v>3896.4</v>
      </c>
      <c r="E2134" s="5">
        <v>4016</v>
      </c>
      <c r="F2134" s="6" t="str">
        <f t="shared" si="33"/>
        <v>INCREASE</v>
      </c>
    </row>
    <row r="2135" spans="1:6" x14ac:dyDescent="0.25">
      <c r="A2135" s="1">
        <v>43166</v>
      </c>
      <c r="B2135" s="2">
        <v>4002</v>
      </c>
      <c r="C2135" s="3">
        <v>4114.5</v>
      </c>
      <c r="D2135" s="4">
        <v>4002</v>
      </c>
      <c r="E2135" s="5">
        <v>4030</v>
      </c>
      <c r="F2135" s="6" t="str">
        <f t="shared" si="33"/>
        <v>INCREASE</v>
      </c>
    </row>
    <row r="2136" spans="1:6" x14ac:dyDescent="0.25">
      <c r="A2136" s="1">
        <v>43167</v>
      </c>
      <c r="B2136" s="2">
        <v>4028.7</v>
      </c>
      <c r="C2136" s="3">
        <v>4028.7</v>
      </c>
      <c r="D2136" s="4">
        <v>3896.05</v>
      </c>
      <c r="E2136" s="5">
        <v>3988.55</v>
      </c>
      <c r="F2136" s="6" t="str">
        <f t="shared" si="33"/>
        <v>DECREASE</v>
      </c>
    </row>
    <row r="2137" spans="1:6" x14ac:dyDescent="0.25">
      <c r="A2137" s="1">
        <v>43168</v>
      </c>
      <c r="B2137" s="2">
        <v>3990.9</v>
      </c>
      <c r="C2137" s="3">
        <v>4169.3999999999996</v>
      </c>
      <c r="D2137" s="4">
        <v>3990.9</v>
      </c>
      <c r="E2137" s="5">
        <v>4157.1000000000004</v>
      </c>
      <c r="F2137" s="6" t="str">
        <f t="shared" si="33"/>
        <v>INCREASE</v>
      </c>
    </row>
    <row r="2138" spans="1:6" x14ac:dyDescent="0.25">
      <c r="A2138" s="1">
        <v>43171</v>
      </c>
      <c r="B2138" s="2">
        <v>4155.6499999999996</v>
      </c>
      <c r="C2138" s="3">
        <v>4187.95</v>
      </c>
      <c r="D2138" s="4">
        <v>4110.3999999999996</v>
      </c>
      <c r="E2138" s="5">
        <v>4162.2</v>
      </c>
      <c r="F2138" s="6" t="str">
        <f t="shared" si="33"/>
        <v>INCREASE</v>
      </c>
    </row>
    <row r="2139" spans="1:6" x14ac:dyDescent="0.25">
      <c r="A2139" s="1">
        <v>43172</v>
      </c>
      <c r="B2139" s="2">
        <v>4166</v>
      </c>
      <c r="C2139" s="3">
        <v>4215.5</v>
      </c>
      <c r="D2139" s="4">
        <v>4014.45</v>
      </c>
      <c r="E2139" s="5">
        <v>4049</v>
      </c>
      <c r="F2139" s="6" t="str">
        <f t="shared" si="33"/>
        <v>DECREASE</v>
      </c>
    </row>
    <row r="2140" spans="1:6" x14ac:dyDescent="0.25">
      <c r="A2140" s="1">
        <v>43173</v>
      </c>
      <c r="B2140" s="2">
        <v>4047.45</v>
      </c>
      <c r="C2140" s="3">
        <v>4118.1000000000004</v>
      </c>
      <c r="D2140" s="4">
        <v>4004.25</v>
      </c>
      <c r="E2140" s="5">
        <v>4039.7</v>
      </c>
      <c r="F2140" s="6" t="str">
        <f t="shared" si="33"/>
        <v>DECREASE</v>
      </c>
    </row>
    <row r="2141" spans="1:6" x14ac:dyDescent="0.25">
      <c r="A2141" s="1">
        <v>43174</v>
      </c>
      <c r="B2141" s="2">
        <v>4039.3</v>
      </c>
      <c r="C2141" s="3">
        <v>4040.7</v>
      </c>
      <c r="D2141" s="4">
        <v>3835.5</v>
      </c>
      <c r="E2141" s="5">
        <v>3861.1</v>
      </c>
      <c r="F2141" s="6" t="str">
        <f t="shared" si="33"/>
        <v>DECREASE</v>
      </c>
    </row>
    <row r="2142" spans="1:6" x14ac:dyDescent="0.25">
      <c r="A2142" s="1">
        <v>43175</v>
      </c>
      <c r="B2142" s="2">
        <v>3861.55</v>
      </c>
      <c r="C2142" s="3">
        <v>3920.05</v>
      </c>
      <c r="D2142" s="4">
        <v>3790.2</v>
      </c>
      <c r="E2142" s="5">
        <v>3816.7</v>
      </c>
      <c r="F2142" s="6" t="str">
        <f t="shared" si="33"/>
        <v>DECREASE</v>
      </c>
    </row>
    <row r="2143" spans="1:6" x14ac:dyDescent="0.25">
      <c r="A2143" s="1">
        <v>43178</v>
      </c>
      <c r="B2143" s="2">
        <v>3823.15</v>
      </c>
      <c r="C2143" s="3">
        <v>3968.75</v>
      </c>
      <c r="D2143" s="4">
        <v>3823.15</v>
      </c>
      <c r="E2143" s="5">
        <v>3947.2</v>
      </c>
      <c r="F2143" s="6" t="str">
        <f t="shared" si="33"/>
        <v>INCREASE</v>
      </c>
    </row>
    <row r="2144" spans="1:6" x14ac:dyDescent="0.25">
      <c r="A2144" s="1">
        <v>43179</v>
      </c>
      <c r="B2144" s="2">
        <v>3962.95</v>
      </c>
      <c r="C2144" s="3">
        <v>4110.55</v>
      </c>
      <c r="D2144" s="4">
        <v>3926.3</v>
      </c>
      <c r="E2144" s="5">
        <v>4092.25</v>
      </c>
      <c r="F2144" s="6" t="str">
        <f t="shared" si="33"/>
        <v>INCREASE</v>
      </c>
    </row>
    <row r="2145" spans="1:6" x14ac:dyDescent="0.25">
      <c r="A2145" s="1">
        <v>43180</v>
      </c>
      <c r="B2145" s="2">
        <v>4092.2</v>
      </c>
      <c r="C2145" s="3">
        <v>4168.1499999999996</v>
      </c>
      <c r="D2145" s="4">
        <v>4072.75</v>
      </c>
      <c r="E2145" s="5">
        <v>4159.5</v>
      </c>
      <c r="F2145" s="6" t="str">
        <f t="shared" si="33"/>
        <v>INCREASE</v>
      </c>
    </row>
    <row r="2146" spans="1:6" x14ac:dyDescent="0.25">
      <c r="A2146" s="1">
        <v>43181</v>
      </c>
      <c r="B2146" s="2">
        <v>4158.45</v>
      </c>
      <c r="C2146" s="3">
        <v>4262.45</v>
      </c>
      <c r="D2146" s="4">
        <v>4137.95</v>
      </c>
      <c r="E2146" s="5">
        <v>4240.1000000000004</v>
      </c>
      <c r="F2146" s="6" t="str">
        <f t="shared" si="33"/>
        <v>INCREASE</v>
      </c>
    </row>
    <row r="2147" spans="1:6" x14ac:dyDescent="0.25">
      <c r="A2147" s="1">
        <v>43182</v>
      </c>
      <c r="B2147" s="2">
        <v>4246.7</v>
      </c>
      <c r="C2147" s="3">
        <v>4491.55</v>
      </c>
      <c r="D2147" s="4">
        <v>4246.7</v>
      </c>
      <c r="E2147" s="5">
        <v>4476.8</v>
      </c>
      <c r="F2147" s="6" t="str">
        <f t="shared" si="33"/>
        <v>INCREASE</v>
      </c>
    </row>
    <row r="2148" spans="1:6" x14ac:dyDescent="0.25">
      <c r="A2148" s="1">
        <v>43185</v>
      </c>
      <c r="B2148" s="2">
        <v>4476.2</v>
      </c>
      <c r="C2148" s="3">
        <v>4539.45</v>
      </c>
      <c r="D2148" s="4">
        <v>4385.8500000000004</v>
      </c>
      <c r="E2148" s="5">
        <v>4433.55</v>
      </c>
      <c r="F2148" s="6" t="str">
        <f t="shared" si="33"/>
        <v>DECREASE</v>
      </c>
    </row>
    <row r="2149" spans="1:6" x14ac:dyDescent="0.25">
      <c r="A2149" s="1">
        <v>43186</v>
      </c>
      <c r="B2149" s="2">
        <v>4440.8500000000004</v>
      </c>
      <c r="C2149" s="3">
        <v>4440.8500000000004</v>
      </c>
      <c r="D2149" s="4">
        <v>4297.1499999999996</v>
      </c>
      <c r="E2149" s="5">
        <v>4311.8500000000004</v>
      </c>
      <c r="F2149" s="6" t="str">
        <f t="shared" si="33"/>
        <v>DECREASE</v>
      </c>
    </row>
    <row r="2150" spans="1:6" x14ac:dyDescent="0.25">
      <c r="A2150" s="1">
        <v>43187</v>
      </c>
      <c r="B2150" s="2">
        <v>4282.25</v>
      </c>
      <c r="C2150" s="3">
        <v>4352.6499999999996</v>
      </c>
      <c r="D2150" s="4">
        <v>4282.25</v>
      </c>
      <c r="E2150" s="5">
        <v>4332.1000000000004</v>
      </c>
      <c r="F2150" s="6" t="str">
        <f t="shared" si="33"/>
        <v>INCREASE</v>
      </c>
    </row>
    <row r="2151" spans="1:6" x14ac:dyDescent="0.25">
      <c r="A2151" s="1">
        <v>43188</v>
      </c>
      <c r="B2151" s="2">
        <v>4332.2</v>
      </c>
      <c r="C2151" s="3">
        <v>4332.2</v>
      </c>
      <c r="D2151" s="4">
        <v>4159.1499999999996</v>
      </c>
      <c r="E2151" s="5">
        <v>4189.8500000000004</v>
      </c>
      <c r="F2151" s="6" t="str">
        <f t="shared" si="33"/>
        <v>DECREASE</v>
      </c>
    </row>
    <row r="2152" spans="1:6" x14ac:dyDescent="0.25">
      <c r="A2152" s="1">
        <v>43189</v>
      </c>
      <c r="B2152" s="2">
        <v>4191.2</v>
      </c>
      <c r="C2152" s="3">
        <v>4327</v>
      </c>
      <c r="D2152" s="4">
        <v>4191.2</v>
      </c>
      <c r="E2152" s="5">
        <v>4313.55</v>
      </c>
      <c r="F2152" s="6" t="str">
        <f t="shared" si="33"/>
        <v>INCREASE</v>
      </c>
    </row>
    <row r="2153" spans="1:6" x14ac:dyDescent="0.25">
      <c r="A2153" s="1">
        <v>43192</v>
      </c>
      <c r="B2153" s="2">
        <v>4314.3500000000004</v>
      </c>
      <c r="C2153" s="3">
        <v>4342</v>
      </c>
      <c r="D2153" s="4">
        <v>4285.55</v>
      </c>
      <c r="E2153" s="5">
        <v>4332.95</v>
      </c>
      <c r="F2153" s="6" t="str">
        <f t="shared" si="33"/>
        <v>INCREASE</v>
      </c>
    </row>
    <row r="2154" spans="1:6" x14ac:dyDescent="0.25">
      <c r="A2154" s="1">
        <v>43193</v>
      </c>
      <c r="B2154" s="2">
        <v>4331.6000000000004</v>
      </c>
      <c r="C2154" s="3">
        <v>4422.95</v>
      </c>
      <c r="D2154" s="4">
        <v>4235.7</v>
      </c>
      <c r="E2154" s="5">
        <v>4413.55</v>
      </c>
      <c r="F2154" s="6" t="str">
        <f t="shared" si="33"/>
        <v>INCREASE</v>
      </c>
    </row>
    <row r="2155" spans="1:6" x14ac:dyDescent="0.25">
      <c r="A2155" s="1">
        <v>43194</v>
      </c>
      <c r="B2155" s="2">
        <v>4426.1000000000004</v>
      </c>
      <c r="C2155" s="3">
        <v>4436.1499999999996</v>
      </c>
      <c r="D2155" s="4">
        <v>4362.8999999999996</v>
      </c>
      <c r="E2155" s="5">
        <v>4395.3500000000004</v>
      </c>
      <c r="F2155" s="6" t="str">
        <f t="shared" si="33"/>
        <v>DECREASE</v>
      </c>
    </row>
    <row r="2156" spans="1:6" x14ac:dyDescent="0.25">
      <c r="A2156" s="1">
        <v>43195</v>
      </c>
      <c r="B2156" s="2">
        <v>4395.8</v>
      </c>
      <c r="C2156" s="3">
        <v>4515.1499999999996</v>
      </c>
      <c r="D2156" s="4">
        <v>4376</v>
      </c>
      <c r="E2156" s="5">
        <v>4502.8500000000004</v>
      </c>
      <c r="F2156" s="6" t="str">
        <f t="shared" si="33"/>
        <v>INCREASE</v>
      </c>
    </row>
    <row r="2157" spans="1:6" x14ac:dyDescent="0.25">
      <c r="A2157" s="1">
        <v>43196</v>
      </c>
      <c r="B2157" s="2">
        <v>4506.25</v>
      </c>
      <c r="C2157" s="3">
        <v>4615.8999999999996</v>
      </c>
      <c r="D2157" s="4">
        <v>4503.8999999999996</v>
      </c>
      <c r="E2157" s="5">
        <v>4517.55</v>
      </c>
      <c r="F2157" s="6" t="str">
        <f t="shared" si="33"/>
        <v>INCREASE</v>
      </c>
    </row>
    <row r="2158" spans="1:6" x14ac:dyDescent="0.25">
      <c r="A2158" s="1">
        <v>43199</v>
      </c>
      <c r="B2158" s="2">
        <v>4515.25</v>
      </c>
      <c r="C2158" s="3">
        <v>4580.1499999999996</v>
      </c>
      <c r="D2158" s="4">
        <v>4493.7</v>
      </c>
      <c r="E2158" s="5">
        <v>4523.8500000000004</v>
      </c>
      <c r="F2158" s="6" t="str">
        <f t="shared" si="33"/>
        <v>INCREASE</v>
      </c>
    </row>
    <row r="2159" spans="1:6" x14ac:dyDescent="0.25">
      <c r="A2159" s="1">
        <v>43200</v>
      </c>
      <c r="B2159" s="2">
        <v>4518.3500000000004</v>
      </c>
      <c r="C2159" s="3">
        <v>4546.3500000000004</v>
      </c>
      <c r="D2159" s="4">
        <v>4464</v>
      </c>
      <c r="E2159" s="5">
        <v>4529.5</v>
      </c>
      <c r="F2159" s="6" t="str">
        <f t="shared" si="33"/>
        <v>INCREASE</v>
      </c>
    </row>
    <row r="2160" spans="1:6" x14ac:dyDescent="0.25">
      <c r="A2160" s="1">
        <v>43201</v>
      </c>
      <c r="B2160" s="2">
        <v>4529.3500000000004</v>
      </c>
      <c r="C2160" s="3">
        <v>4625.2</v>
      </c>
      <c r="D2160" s="4">
        <v>4529.3500000000004</v>
      </c>
      <c r="E2160" s="5">
        <v>4620.3999999999996</v>
      </c>
      <c r="F2160" s="6" t="str">
        <f t="shared" si="33"/>
        <v>INCREASE</v>
      </c>
    </row>
    <row r="2161" spans="1:6" x14ac:dyDescent="0.25">
      <c r="A2161" s="1">
        <v>43202</v>
      </c>
      <c r="B2161" s="2">
        <v>4620.95</v>
      </c>
      <c r="C2161" s="3">
        <v>4649.8500000000004</v>
      </c>
      <c r="D2161" s="4">
        <v>4525.75</v>
      </c>
      <c r="E2161" s="5">
        <v>4552.25</v>
      </c>
      <c r="F2161" s="6" t="str">
        <f t="shared" si="33"/>
        <v>DECREASE</v>
      </c>
    </row>
    <row r="2162" spans="1:6" x14ac:dyDescent="0.25">
      <c r="A2162" s="1">
        <v>43203</v>
      </c>
      <c r="B2162" s="2">
        <v>4548.05</v>
      </c>
      <c r="C2162" s="3">
        <v>4572.6499999999996</v>
      </c>
      <c r="D2162" s="4">
        <v>4497.25</v>
      </c>
      <c r="E2162" s="5">
        <v>4529.05</v>
      </c>
      <c r="F2162" s="6" t="str">
        <f t="shared" si="33"/>
        <v>DECREASE</v>
      </c>
    </row>
    <row r="2163" spans="1:6" x14ac:dyDescent="0.25">
      <c r="A2163" s="1">
        <v>43206</v>
      </c>
      <c r="B2163" s="2">
        <v>4524.2</v>
      </c>
      <c r="C2163" s="3">
        <v>4529.8</v>
      </c>
      <c r="D2163" s="4">
        <v>4421.25</v>
      </c>
      <c r="E2163" s="5">
        <v>4430.7</v>
      </c>
      <c r="F2163" s="6" t="str">
        <f t="shared" si="33"/>
        <v>DECREASE</v>
      </c>
    </row>
    <row r="2164" spans="1:6" x14ac:dyDescent="0.25">
      <c r="A2164" s="1">
        <v>43207</v>
      </c>
      <c r="B2164" s="2">
        <v>4430.7</v>
      </c>
      <c r="C2164" s="3">
        <v>4447.3999999999996</v>
      </c>
      <c r="D2164" s="4">
        <v>4379.8500000000004</v>
      </c>
      <c r="E2164" s="5">
        <v>4393.05</v>
      </c>
      <c r="F2164" s="6" t="str">
        <f t="shared" si="33"/>
        <v>DECREASE</v>
      </c>
    </row>
    <row r="2165" spans="1:6" x14ac:dyDescent="0.25">
      <c r="A2165" s="1">
        <v>43208</v>
      </c>
      <c r="B2165" s="2">
        <v>4393.1000000000004</v>
      </c>
      <c r="C2165" s="3">
        <v>4393.7</v>
      </c>
      <c r="D2165" s="4">
        <v>4316.55</v>
      </c>
      <c r="E2165" s="5">
        <v>4368.25</v>
      </c>
      <c r="F2165" s="6" t="str">
        <f t="shared" si="33"/>
        <v>DECREASE</v>
      </c>
    </row>
    <row r="2166" spans="1:6" x14ac:dyDescent="0.25">
      <c r="A2166" s="1">
        <v>43209</v>
      </c>
      <c r="B2166" s="2">
        <v>4365.45</v>
      </c>
      <c r="C2166" s="3">
        <v>4434.8999999999996</v>
      </c>
      <c r="D2166" s="4">
        <v>4365.45</v>
      </c>
      <c r="E2166" s="5">
        <v>4415.75</v>
      </c>
      <c r="F2166" s="6" t="str">
        <f t="shared" si="33"/>
        <v>INCREASE</v>
      </c>
    </row>
    <row r="2167" spans="1:6" x14ac:dyDescent="0.25">
      <c r="A2167" s="1">
        <v>43210</v>
      </c>
      <c r="B2167" s="2">
        <v>4416.2</v>
      </c>
      <c r="C2167" s="3">
        <v>4418.55</v>
      </c>
      <c r="D2167" s="4">
        <v>4271.3</v>
      </c>
      <c r="E2167" s="5">
        <v>4283.8500000000004</v>
      </c>
      <c r="F2167" s="6" t="str">
        <f t="shared" si="33"/>
        <v>DECREASE</v>
      </c>
    </row>
    <row r="2168" spans="1:6" x14ac:dyDescent="0.25">
      <c r="A2168" s="1">
        <v>43213</v>
      </c>
      <c r="B2168" s="2">
        <v>4283.8500000000004</v>
      </c>
      <c r="C2168" s="3">
        <v>4337</v>
      </c>
      <c r="D2168" s="4">
        <v>4248</v>
      </c>
      <c r="E2168" s="5">
        <v>4327.45</v>
      </c>
      <c r="F2168" s="6" t="str">
        <f t="shared" si="33"/>
        <v>INCREASE</v>
      </c>
    </row>
    <row r="2169" spans="1:6" x14ac:dyDescent="0.25">
      <c r="A2169" s="1">
        <v>43214</v>
      </c>
      <c r="B2169" s="2">
        <v>4317.95</v>
      </c>
      <c r="C2169" s="3">
        <v>4398.8</v>
      </c>
      <c r="D2169" s="4">
        <v>4317.95</v>
      </c>
      <c r="E2169" s="5">
        <v>4335.3500000000004</v>
      </c>
      <c r="F2169" s="6" t="str">
        <f t="shared" si="33"/>
        <v>INCREASE</v>
      </c>
    </row>
    <row r="2170" spans="1:6" x14ac:dyDescent="0.25">
      <c r="A2170" s="1">
        <v>43215</v>
      </c>
      <c r="B2170" s="2">
        <v>4335.2</v>
      </c>
      <c r="C2170" s="3">
        <v>4345.05</v>
      </c>
      <c r="D2170" s="4">
        <v>4283.3</v>
      </c>
      <c r="E2170" s="5">
        <v>4337.5</v>
      </c>
      <c r="F2170" s="6" t="str">
        <f t="shared" si="33"/>
        <v>INCREASE</v>
      </c>
    </row>
    <row r="2171" spans="1:6" x14ac:dyDescent="0.25">
      <c r="A2171" s="1">
        <v>43216</v>
      </c>
      <c r="B2171" s="2">
        <v>4336.8500000000004</v>
      </c>
      <c r="C2171" s="3">
        <v>4364.25</v>
      </c>
      <c r="D2171" s="4">
        <v>4282.6499999999996</v>
      </c>
      <c r="E2171" s="5">
        <v>4292.1000000000004</v>
      </c>
      <c r="F2171" s="6" t="str">
        <f t="shared" si="33"/>
        <v>DECREASE</v>
      </c>
    </row>
    <row r="2172" spans="1:6" x14ac:dyDescent="0.25">
      <c r="A2172" s="1">
        <v>43217</v>
      </c>
      <c r="B2172" s="2">
        <v>4290.75</v>
      </c>
      <c r="C2172" s="3">
        <v>4304.5</v>
      </c>
      <c r="D2172" s="4">
        <v>4201.8500000000004</v>
      </c>
      <c r="E2172" s="5">
        <v>4214</v>
      </c>
      <c r="F2172" s="6" t="str">
        <f t="shared" si="33"/>
        <v>DECREASE</v>
      </c>
    </row>
    <row r="2173" spans="1:6" x14ac:dyDescent="0.25">
      <c r="A2173" s="1">
        <v>43220</v>
      </c>
      <c r="B2173" s="2">
        <v>4230.6000000000004</v>
      </c>
      <c r="C2173" s="3">
        <v>4368.8</v>
      </c>
      <c r="D2173" s="4">
        <v>4230.6000000000004</v>
      </c>
      <c r="E2173" s="5">
        <v>4360</v>
      </c>
      <c r="F2173" s="6" t="str">
        <f t="shared" si="33"/>
        <v>INCREASE</v>
      </c>
    </row>
    <row r="2174" spans="1:6" x14ac:dyDescent="0.25">
      <c r="A2174" s="1">
        <v>43221</v>
      </c>
      <c r="B2174" s="2">
        <v>4356.1000000000004</v>
      </c>
      <c r="C2174" s="3">
        <v>4365</v>
      </c>
      <c r="D2174" s="4">
        <v>4281.3500000000004</v>
      </c>
      <c r="E2174" s="5">
        <v>4348.6499999999996</v>
      </c>
      <c r="F2174" s="6" t="str">
        <f t="shared" si="33"/>
        <v>DECREASE</v>
      </c>
    </row>
    <row r="2175" spans="1:6" x14ac:dyDescent="0.25">
      <c r="A2175" s="1">
        <v>43222</v>
      </c>
      <c r="B2175" s="2">
        <v>4358.8500000000004</v>
      </c>
      <c r="C2175" s="3">
        <v>4522.3999999999996</v>
      </c>
      <c r="D2175" s="4">
        <v>4343.1000000000004</v>
      </c>
      <c r="E2175" s="5">
        <v>4504</v>
      </c>
      <c r="F2175" s="6" t="str">
        <f t="shared" si="33"/>
        <v>INCREASE</v>
      </c>
    </row>
    <row r="2176" spans="1:6" x14ac:dyDescent="0.25">
      <c r="A2176" s="1">
        <v>43223</v>
      </c>
      <c r="B2176" s="2">
        <v>4512.95</v>
      </c>
      <c r="C2176" s="3">
        <v>4514.6000000000004</v>
      </c>
      <c r="D2176" s="4">
        <v>4419.45</v>
      </c>
      <c r="E2176" s="5">
        <v>4447.75</v>
      </c>
      <c r="F2176" s="6" t="str">
        <f t="shared" si="33"/>
        <v>DECREASE</v>
      </c>
    </row>
    <row r="2177" spans="1:6" x14ac:dyDescent="0.25">
      <c r="A2177" s="1">
        <v>43224</v>
      </c>
      <c r="B2177" s="2">
        <v>4444.7</v>
      </c>
      <c r="C2177" s="3">
        <v>4444.7</v>
      </c>
      <c r="D2177" s="4">
        <v>4328.8999999999996</v>
      </c>
      <c r="E2177" s="5">
        <v>4352.3</v>
      </c>
      <c r="F2177" s="6" t="str">
        <f t="shared" si="33"/>
        <v>DECREASE</v>
      </c>
    </row>
    <row r="2178" spans="1:6" x14ac:dyDescent="0.25">
      <c r="A2178" s="1">
        <v>43227</v>
      </c>
      <c r="B2178" s="2">
        <v>4358.3</v>
      </c>
      <c r="C2178" s="3">
        <v>4558</v>
      </c>
      <c r="D2178" s="4">
        <v>4358.3</v>
      </c>
      <c r="E2178" s="5">
        <v>4482.3</v>
      </c>
      <c r="F2178" s="6" t="str">
        <f t="shared" si="33"/>
        <v>INCREASE</v>
      </c>
    </row>
    <row r="2179" spans="1:6" x14ac:dyDescent="0.25">
      <c r="A2179" s="1">
        <v>43228</v>
      </c>
      <c r="B2179" s="2">
        <v>4485.1499999999996</v>
      </c>
      <c r="C2179" s="3">
        <v>4497.5</v>
      </c>
      <c r="D2179" s="4">
        <v>4418.95</v>
      </c>
      <c r="E2179" s="5">
        <v>4468.7</v>
      </c>
      <c r="F2179" s="6" t="str">
        <f t="shared" ref="F2179:F2242" si="34">IF(E2179&gt;=E2178,"INCREASE","DECREASE")</f>
        <v>DECREASE</v>
      </c>
    </row>
    <row r="2180" spans="1:6" x14ac:dyDescent="0.25">
      <c r="A2180" s="1">
        <v>43229</v>
      </c>
      <c r="B2180" s="2">
        <v>4467.5</v>
      </c>
      <c r="C2180" s="3">
        <v>4467.5</v>
      </c>
      <c r="D2180" s="4">
        <v>4382.3500000000004</v>
      </c>
      <c r="E2180" s="5">
        <v>4400.25</v>
      </c>
      <c r="F2180" s="6" t="str">
        <f t="shared" si="34"/>
        <v>DECREASE</v>
      </c>
    </row>
    <row r="2181" spans="1:6" x14ac:dyDescent="0.25">
      <c r="A2181" s="1">
        <v>43230</v>
      </c>
      <c r="B2181" s="2">
        <v>4397.25</v>
      </c>
      <c r="C2181" s="3">
        <v>4399.3</v>
      </c>
      <c r="D2181" s="4">
        <v>4272.75</v>
      </c>
      <c r="E2181" s="5">
        <v>4290.3</v>
      </c>
      <c r="F2181" s="6" t="str">
        <f t="shared" si="34"/>
        <v>DECREASE</v>
      </c>
    </row>
    <row r="2182" spans="1:6" x14ac:dyDescent="0.25">
      <c r="A2182" s="1">
        <v>43231</v>
      </c>
      <c r="B2182" s="2">
        <v>4291.6000000000004</v>
      </c>
      <c r="C2182" s="3">
        <v>4323.8999999999996</v>
      </c>
      <c r="D2182" s="4">
        <v>4200.1499999999996</v>
      </c>
      <c r="E2182" s="5">
        <v>4228.45</v>
      </c>
      <c r="F2182" s="6" t="str">
        <f t="shared" si="34"/>
        <v>DECREASE</v>
      </c>
    </row>
    <row r="2183" spans="1:6" x14ac:dyDescent="0.25">
      <c r="A2183" s="1">
        <v>43234</v>
      </c>
      <c r="B2183" s="2">
        <v>4231.95</v>
      </c>
      <c r="C2183" s="3">
        <v>4237.25</v>
      </c>
      <c r="D2183" s="4">
        <v>3955.4</v>
      </c>
      <c r="E2183" s="5">
        <v>4072.9</v>
      </c>
      <c r="F2183" s="6" t="str">
        <f t="shared" si="34"/>
        <v>DECREASE</v>
      </c>
    </row>
    <row r="2184" spans="1:6" x14ac:dyDescent="0.25">
      <c r="A2184" s="1">
        <v>43235</v>
      </c>
      <c r="B2184" s="2">
        <v>4072.55</v>
      </c>
      <c r="C2184" s="3">
        <v>4090.1</v>
      </c>
      <c r="D2184" s="4">
        <v>3919.35</v>
      </c>
      <c r="E2184" s="5">
        <v>4074.9</v>
      </c>
      <c r="F2184" s="6" t="str">
        <f t="shared" si="34"/>
        <v>INCREASE</v>
      </c>
    </row>
    <row r="2185" spans="1:6" x14ac:dyDescent="0.25">
      <c r="A2185" s="1">
        <v>43236</v>
      </c>
      <c r="B2185" s="2">
        <v>4074.8</v>
      </c>
      <c r="C2185" s="3">
        <v>4116.7</v>
      </c>
      <c r="D2185" s="4">
        <v>3974.6</v>
      </c>
      <c r="E2185" s="5">
        <v>4008.25</v>
      </c>
      <c r="F2185" s="6" t="str">
        <f t="shared" si="34"/>
        <v>DECREASE</v>
      </c>
    </row>
    <row r="2186" spans="1:6" x14ac:dyDescent="0.25">
      <c r="A2186" s="1">
        <v>43237</v>
      </c>
      <c r="B2186" s="2">
        <v>4005.25</v>
      </c>
      <c r="C2186" s="3">
        <v>4050.1</v>
      </c>
      <c r="D2186" s="4">
        <v>3799.55</v>
      </c>
      <c r="E2186" s="5">
        <v>4038.15</v>
      </c>
      <c r="F2186" s="6" t="str">
        <f t="shared" si="34"/>
        <v>INCREASE</v>
      </c>
    </row>
    <row r="2187" spans="1:6" x14ac:dyDescent="0.25">
      <c r="A2187" s="1">
        <v>43238</v>
      </c>
      <c r="B2187" s="2">
        <v>4040.8</v>
      </c>
      <c r="C2187" s="3">
        <v>4262.6499999999996</v>
      </c>
      <c r="D2187" s="4">
        <v>4040.8</v>
      </c>
      <c r="E2187" s="5">
        <v>4245.25</v>
      </c>
      <c r="F2187" s="6" t="str">
        <f t="shared" si="34"/>
        <v>INCREASE</v>
      </c>
    </row>
    <row r="2188" spans="1:6" x14ac:dyDescent="0.25">
      <c r="A2188" s="1">
        <v>43241</v>
      </c>
      <c r="B2188" s="2">
        <v>4248.95</v>
      </c>
      <c r="C2188" s="3">
        <v>4303.25</v>
      </c>
      <c r="D2188" s="4">
        <v>4202.3999999999996</v>
      </c>
      <c r="E2188" s="5">
        <v>4223.05</v>
      </c>
      <c r="F2188" s="6" t="str">
        <f t="shared" si="34"/>
        <v>DECREASE</v>
      </c>
    </row>
    <row r="2189" spans="1:6" x14ac:dyDescent="0.25">
      <c r="A2189" s="1">
        <v>43242</v>
      </c>
      <c r="B2189" s="2">
        <v>4223.8999999999996</v>
      </c>
      <c r="C2189" s="3">
        <v>4224.7</v>
      </c>
      <c r="D2189" s="4">
        <v>4117.8999999999996</v>
      </c>
      <c r="E2189" s="5">
        <v>4126.8999999999996</v>
      </c>
      <c r="F2189" s="6" t="str">
        <f t="shared" si="34"/>
        <v>DECREASE</v>
      </c>
    </row>
    <row r="2190" spans="1:6" x14ac:dyDescent="0.25">
      <c r="A2190" s="1">
        <v>43243</v>
      </c>
      <c r="B2190" s="2">
        <v>4125.75</v>
      </c>
      <c r="C2190" s="3">
        <v>4207.95</v>
      </c>
      <c r="D2190" s="4">
        <v>4115.8500000000004</v>
      </c>
      <c r="E2190" s="5">
        <v>4161.25</v>
      </c>
      <c r="F2190" s="6" t="str">
        <f t="shared" si="34"/>
        <v>INCREASE</v>
      </c>
    </row>
    <row r="2191" spans="1:6" x14ac:dyDescent="0.25">
      <c r="A2191" s="1">
        <v>43244</v>
      </c>
      <c r="B2191" s="2">
        <v>4162.1499999999996</v>
      </c>
      <c r="C2191" s="3">
        <v>4172.6000000000004</v>
      </c>
      <c r="D2191" s="4">
        <v>4077.5</v>
      </c>
      <c r="E2191" s="5">
        <v>4110.55</v>
      </c>
      <c r="F2191" s="6" t="str">
        <f t="shared" si="34"/>
        <v>DECREASE</v>
      </c>
    </row>
    <row r="2192" spans="1:6" x14ac:dyDescent="0.25">
      <c r="A2192" s="1">
        <v>43245</v>
      </c>
      <c r="B2192" s="2">
        <v>4108.75</v>
      </c>
      <c r="C2192" s="3">
        <v>4110.7</v>
      </c>
      <c r="D2192" s="4">
        <v>3970.35</v>
      </c>
      <c r="E2192" s="5">
        <v>3985.25</v>
      </c>
      <c r="F2192" s="6" t="str">
        <f t="shared" si="34"/>
        <v>DECREASE</v>
      </c>
    </row>
    <row r="2193" spans="1:6" x14ac:dyDescent="0.25">
      <c r="A2193" s="1">
        <v>43248</v>
      </c>
      <c r="B2193" s="2">
        <v>3990.2</v>
      </c>
      <c r="C2193" s="3">
        <v>3997.55</v>
      </c>
      <c r="D2193" s="4">
        <v>3777.3</v>
      </c>
      <c r="E2193" s="5">
        <v>3850.05</v>
      </c>
      <c r="F2193" s="6" t="str">
        <f t="shared" si="34"/>
        <v>DECREASE</v>
      </c>
    </row>
    <row r="2194" spans="1:6" x14ac:dyDescent="0.25">
      <c r="A2194" s="1">
        <v>43249</v>
      </c>
      <c r="B2194" s="2">
        <v>3848.7</v>
      </c>
      <c r="C2194" s="3">
        <v>3966.85</v>
      </c>
      <c r="D2194" s="4">
        <v>3715.05</v>
      </c>
      <c r="E2194" s="5">
        <v>3921.2</v>
      </c>
      <c r="F2194" s="6" t="str">
        <f t="shared" si="34"/>
        <v>INCREASE</v>
      </c>
    </row>
    <row r="2195" spans="1:6" x14ac:dyDescent="0.25">
      <c r="A2195" s="1">
        <v>43250</v>
      </c>
      <c r="B2195" s="2">
        <v>3921.85</v>
      </c>
      <c r="C2195" s="3">
        <v>4000.5</v>
      </c>
      <c r="D2195" s="4">
        <v>3861.25</v>
      </c>
      <c r="E2195" s="5">
        <v>3950.75</v>
      </c>
      <c r="F2195" s="6" t="str">
        <f t="shared" si="34"/>
        <v>INCREASE</v>
      </c>
    </row>
    <row r="2196" spans="1:6" x14ac:dyDescent="0.25">
      <c r="A2196" s="1">
        <v>43251</v>
      </c>
      <c r="B2196" s="2">
        <v>3953.55</v>
      </c>
      <c r="C2196" s="3">
        <v>3969.55</v>
      </c>
      <c r="D2196" s="4">
        <v>3804.85</v>
      </c>
      <c r="E2196" s="5">
        <v>3818.3</v>
      </c>
      <c r="F2196" s="6" t="str">
        <f t="shared" si="34"/>
        <v>DECREASE</v>
      </c>
    </row>
    <row r="2197" spans="1:6" x14ac:dyDescent="0.25">
      <c r="A2197" s="1">
        <v>43252</v>
      </c>
      <c r="B2197" s="2">
        <v>3817.3</v>
      </c>
      <c r="C2197" s="3">
        <v>3820.85</v>
      </c>
      <c r="D2197" s="4">
        <v>3581.6</v>
      </c>
      <c r="E2197" s="5">
        <v>3602.35</v>
      </c>
      <c r="F2197" s="6" t="str">
        <f t="shared" si="34"/>
        <v>DECREASE</v>
      </c>
    </row>
    <row r="2198" spans="1:6" x14ac:dyDescent="0.25">
      <c r="A2198" s="1">
        <v>43255</v>
      </c>
      <c r="B2198" s="2">
        <v>3606.95</v>
      </c>
      <c r="C2198" s="3">
        <v>3732.65</v>
      </c>
      <c r="D2198" s="4">
        <v>3537</v>
      </c>
      <c r="E2198" s="5">
        <v>3606.6</v>
      </c>
      <c r="F2198" s="6" t="str">
        <f t="shared" si="34"/>
        <v>INCREASE</v>
      </c>
    </row>
    <row r="2199" spans="1:6" x14ac:dyDescent="0.25">
      <c r="A2199" s="1">
        <v>43256</v>
      </c>
      <c r="B2199" s="2">
        <v>3604.4</v>
      </c>
      <c r="C2199" s="3">
        <v>3604.4</v>
      </c>
      <c r="D2199" s="4">
        <v>3329.45</v>
      </c>
      <c r="E2199" s="5">
        <v>3513.65</v>
      </c>
      <c r="F2199" s="6" t="str">
        <f t="shared" si="34"/>
        <v>DECREASE</v>
      </c>
    </row>
    <row r="2200" spans="1:6" x14ac:dyDescent="0.25">
      <c r="A2200" s="1">
        <v>43257</v>
      </c>
      <c r="B2200" s="2">
        <v>3502.05</v>
      </c>
      <c r="C2200" s="3">
        <v>3502.05</v>
      </c>
      <c r="D2200" s="4">
        <v>3198.95</v>
      </c>
      <c r="E2200" s="5">
        <v>3279.95</v>
      </c>
      <c r="F2200" s="6" t="str">
        <f t="shared" si="34"/>
        <v>DECREASE</v>
      </c>
    </row>
    <row r="2201" spans="1:6" x14ac:dyDescent="0.25">
      <c r="A2201" s="1">
        <v>43258</v>
      </c>
      <c r="B2201" s="2">
        <v>3272.9</v>
      </c>
      <c r="C2201" s="3">
        <v>3510.2</v>
      </c>
      <c r="D2201" s="4">
        <v>3272.9</v>
      </c>
      <c r="E2201" s="5">
        <v>3490.7</v>
      </c>
      <c r="F2201" s="6" t="str">
        <f t="shared" si="34"/>
        <v>INCREASE</v>
      </c>
    </row>
    <row r="2202" spans="1:6" x14ac:dyDescent="0.25">
      <c r="A2202" s="1">
        <v>43259</v>
      </c>
      <c r="B2202" s="2">
        <v>3494.1</v>
      </c>
      <c r="C2202" s="3">
        <v>3648.25</v>
      </c>
      <c r="D2202" s="4">
        <v>3491.5</v>
      </c>
      <c r="E2202" s="5">
        <v>3518.65</v>
      </c>
      <c r="F2202" s="6" t="str">
        <f t="shared" si="34"/>
        <v>INCREASE</v>
      </c>
    </row>
    <row r="2203" spans="1:6" x14ac:dyDescent="0.25">
      <c r="A2203" s="1">
        <v>43262</v>
      </c>
      <c r="B2203" s="2">
        <v>3517.9</v>
      </c>
      <c r="C2203" s="3">
        <v>3518.5</v>
      </c>
      <c r="D2203" s="4">
        <v>3324.55</v>
      </c>
      <c r="E2203" s="5">
        <v>3338.4</v>
      </c>
      <c r="F2203" s="6" t="str">
        <f t="shared" si="34"/>
        <v>DECREASE</v>
      </c>
    </row>
    <row r="2204" spans="1:6" x14ac:dyDescent="0.25">
      <c r="A2204" s="1">
        <v>43263</v>
      </c>
      <c r="B2204" s="2">
        <v>3333.85</v>
      </c>
      <c r="C2204" s="3">
        <v>3333.85</v>
      </c>
      <c r="D2204" s="4">
        <v>3099.9</v>
      </c>
      <c r="E2204" s="5">
        <v>3269.3</v>
      </c>
      <c r="F2204" s="6" t="str">
        <f t="shared" si="34"/>
        <v>DECREASE</v>
      </c>
    </row>
    <row r="2205" spans="1:6" x14ac:dyDescent="0.25">
      <c r="A2205" s="1">
        <v>43264</v>
      </c>
      <c r="B2205" s="2">
        <v>3269.05</v>
      </c>
      <c r="C2205" s="3">
        <v>3335.95</v>
      </c>
      <c r="D2205" s="4">
        <v>3046.6</v>
      </c>
      <c r="E2205" s="5">
        <v>3074.35</v>
      </c>
      <c r="F2205" s="6" t="str">
        <f t="shared" si="34"/>
        <v>DECREASE</v>
      </c>
    </row>
    <row r="2206" spans="1:6" x14ac:dyDescent="0.25">
      <c r="A2206" s="1">
        <v>43265</v>
      </c>
      <c r="B2206" s="2">
        <v>3108.2</v>
      </c>
      <c r="C2206" s="3">
        <v>3238.4</v>
      </c>
      <c r="D2206" s="4">
        <v>3058.95</v>
      </c>
      <c r="E2206" s="5">
        <v>3122.8</v>
      </c>
      <c r="F2206" s="6" t="str">
        <f t="shared" si="34"/>
        <v>INCREASE</v>
      </c>
    </row>
    <row r="2207" spans="1:6" x14ac:dyDescent="0.25">
      <c r="A2207" s="1">
        <v>43266</v>
      </c>
      <c r="B2207" s="2">
        <v>3125.4</v>
      </c>
      <c r="C2207" s="3">
        <v>3254.85</v>
      </c>
      <c r="D2207" s="4">
        <v>3117.35</v>
      </c>
      <c r="E2207" s="5">
        <v>3234.9</v>
      </c>
      <c r="F2207" s="6" t="str">
        <f t="shared" si="34"/>
        <v>INCREASE</v>
      </c>
    </row>
    <row r="2208" spans="1:6" x14ac:dyDescent="0.25">
      <c r="A2208" s="1">
        <v>43269</v>
      </c>
      <c r="B2208" s="2">
        <v>3234.7</v>
      </c>
      <c r="C2208" s="3">
        <v>3235.75</v>
      </c>
      <c r="D2208" s="4">
        <v>3051.8</v>
      </c>
      <c r="E2208" s="5">
        <v>3065.15</v>
      </c>
      <c r="F2208" s="6" t="str">
        <f t="shared" si="34"/>
        <v>DECREASE</v>
      </c>
    </row>
    <row r="2209" spans="1:6" x14ac:dyDescent="0.25">
      <c r="A2209" s="1">
        <v>43270</v>
      </c>
      <c r="B2209" s="2">
        <v>3064.8</v>
      </c>
      <c r="C2209" s="3">
        <v>3085.1</v>
      </c>
      <c r="D2209" s="4">
        <v>2917.15</v>
      </c>
      <c r="E2209" s="5">
        <v>2943.15</v>
      </c>
      <c r="F2209" s="6" t="str">
        <f t="shared" si="34"/>
        <v>DECREASE</v>
      </c>
    </row>
    <row r="2210" spans="1:6" x14ac:dyDescent="0.25">
      <c r="A2210" s="1">
        <v>43271</v>
      </c>
      <c r="B2210" s="2">
        <v>2936.25</v>
      </c>
      <c r="C2210" s="3">
        <v>2936.25</v>
      </c>
      <c r="D2210" s="4">
        <v>2525.0500000000002</v>
      </c>
      <c r="E2210" s="5">
        <v>2584</v>
      </c>
      <c r="F2210" s="6" t="str">
        <f t="shared" si="34"/>
        <v>DECREASE</v>
      </c>
    </row>
    <row r="2211" spans="1:6" x14ac:dyDescent="0.25">
      <c r="A2211" s="1">
        <v>43272</v>
      </c>
      <c r="B2211" s="2">
        <v>2583.75</v>
      </c>
      <c r="C2211" s="3">
        <v>2585.3000000000002</v>
      </c>
      <c r="D2211" s="4">
        <v>2252.75</v>
      </c>
      <c r="E2211" s="5">
        <v>2524.1999999999998</v>
      </c>
      <c r="F2211" s="6" t="str">
        <f t="shared" si="34"/>
        <v>DECREASE</v>
      </c>
    </row>
    <row r="2212" spans="1:6" x14ac:dyDescent="0.25">
      <c r="A2212" s="1">
        <v>43273</v>
      </c>
      <c r="B2212" s="2">
        <v>2526.1999999999998</v>
      </c>
      <c r="C2212" s="3">
        <v>2695.95</v>
      </c>
      <c r="D2212" s="4">
        <v>2526.1999999999998</v>
      </c>
      <c r="E2212" s="5">
        <v>2684.6</v>
      </c>
      <c r="F2212" s="6" t="str">
        <f t="shared" si="34"/>
        <v>INCREASE</v>
      </c>
    </row>
    <row r="2213" spans="1:6" x14ac:dyDescent="0.25">
      <c r="A2213" s="1">
        <v>43276</v>
      </c>
      <c r="B2213" s="2">
        <v>2685.3</v>
      </c>
      <c r="C2213" s="3">
        <v>2781.25</v>
      </c>
      <c r="D2213" s="4">
        <v>2631.9</v>
      </c>
      <c r="E2213" s="5">
        <v>2697.05</v>
      </c>
      <c r="F2213" s="6" t="str">
        <f t="shared" si="34"/>
        <v>INCREASE</v>
      </c>
    </row>
    <row r="2214" spans="1:6" x14ac:dyDescent="0.25">
      <c r="A2214" s="1">
        <v>43277</v>
      </c>
      <c r="B2214" s="2">
        <v>2696.3</v>
      </c>
      <c r="C2214" s="3">
        <v>2921.35</v>
      </c>
      <c r="D2214" s="4">
        <v>2696.3</v>
      </c>
      <c r="E2214" s="5">
        <v>2885.6</v>
      </c>
      <c r="F2214" s="6" t="str">
        <f t="shared" si="34"/>
        <v>INCREASE</v>
      </c>
    </row>
    <row r="2215" spans="1:6" x14ac:dyDescent="0.25">
      <c r="A2215" s="1">
        <v>43278</v>
      </c>
      <c r="B2215" s="2">
        <v>2885.4</v>
      </c>
      <c r="C2215" s="3">
        <v>3062.05</v>
      </c>
      <c r="D2215" s="4">
        <v>2885.4</v>
      </c>
      <c r="E2215" s="5">
        <v>3043.85</v>
      </c>
      <c r="F2215" s="6" t="str">
        <f t="shared" si="34"/>
        <v>INCREASE</v>
      </c>
    </row>
    <row r="2216" spans="1:6" x14ac:dyDescent="0.25">
      <c r="A2216" s="1">
        <v>43279</v>
      </c>
      <c r="B2216" s="2">
        <v>3050.25</v>
      </c>
      <c r="C2216" s="3">
        <v>3152.3</v>
      </c>
      <c r="D2216" s="4">
        <v>2985</v>
      </c>
      <c r="E2216" s="5">
        <v>3142.1</v>
      </c>
      <c r="F2216" s="6" t="str">
        <f t="shared" si="34"/>
        <v>INCREASE</v>
      </c>
    </row>
    <row r="2217" spans="1:6" x14ac:dyDescent="0.25">
      <c r="A2217" s="1">
        <v>43280</v>
      </c>
      <c r="B2217" s="2">
        <v>3155.75</v>
      </c>
      <c r="C2217" s="3">
        <v>3240.55</v>
      </c>
      <c r="D2217" s="4">
        <v>2971</v>
      </c>
      <c r="E2217" s="5">
        <v>2994.95</v>
      </c>
      <c r="F2217" s="6" t="str">
        <f t="shared" si="34"/>
        <v>DECREASE</v>
      </c>
    </row>
    <row r="2218" spans="1:6" x14ac:dyDescent="0.25">
      <c r="A2218" s="1">
        <v>43283</v>
      </c>
      <c r="B2218" s="2">
        <v>2998.45</v>
      </c>
      <c r="C2218" s="3">
        <v>3007.8</v>
      </c>
      <c r="D2218" s="4">
        <v>2860.25</v>
      </c>
      <c r="E2218" s="5">
        <v>2892.65</v>
      </c>
      <c r="F2218" s="6" t="str">
        <f t="shared" si="34"/>
        <v>DECREASE</v>
      </c>
    </row>
    <row r="2219" spans="1:6" x14ac:dyDescent="0.25">
      <c r="A2219" s="1">
        <v>43284</v>
      </c>
      <c r="B2219" s="2">
        <v>2893.25</v>
      </c>
      <c r="C2219" s="3">
        <v>3010</v>
      </c>
      <c r="D2219" s="4">
        <v>2860.1</v>
      </c>
      <c r="E2219" s="5">
        <v>2973</v>
      </c>
      <c r="F2219" s="6" t="str">
        <f t="shared" si="34"/>
        <v>INCREASE</v>
      </c>
    </row>
    <row r="2220" spans="1:6" x14ac:dyDescent="0.25">
      <c r="A2220" s="1">
        <v>43285</v>
      </c>
      <c r="B2220" s="2">
        <v>2973.3</v>
      </c>
      <c r="C2220" s="3">
        <v>3161.25</v>
      </c>
      <c r="D2220" s="4">
        <v>2973.3</v>
      </c>
      <c r="E2220" s="5">
        <v>3148.25</v>
      </c>
      <c r="F2220" s="6" t="str">
        <f t="shared" si="34"/>
        <v>INCREASE</v>
      </c>
    </row>
    <row r="2221" spans="1:6" x14ac:dyDescent="0.25">
      <c r="A2221" s="1">
        <v>43286</v>
      </c>
      <c r="B2221" s="2">
        <v>3147.2</v>
      </c>
      <c r="C2221" s="3">
        <v>3147.2</v>
      </c>
      <c r="D2221" s="4">
        <v>2919.45</v>
      </c>
      <c r="E2221" s="5">
        <v>2938.65</v>
      </c>
      <c r="F2221" s="6" t="str">
        <f t="shared" si="34"/>
        <v>DECREASE</v>
      </c>
    </row>
    <row r="2222" spans="1:6" x14ac:dyDescent="0.25">
      <c r="A2222" s="1">
        <v>43287</v>
      </c>
      <c r="B2222" s="2">
        <v>2937.9</v>
      </c>
      <c r="C2222" s="3">
        <v>2975.2</v>
      </c>
      <c r="D2222" s="4">
        <v>2794.95</v>
      </c>
      <c r="E2222" s="5">
        <v>2848.45</v>
      </c>
      <c r="F2222" s="6" t="str">
        <f t="shared" si="34"/>
        <v>DECREASE</v>
      </c>
    </row>
    <row r="2223" spans="1:6" x14ac:dyDescent="0.25">
      <c r="A2223" s="1">
        <v>43290</v>
      </c>
      <c r="B2223" s="2">
        <v>2848</v>
      </c>
      <c r="C2223" s="3">
        <v>2938.8</v>
      </c>
      <c r="D2223" s="4">
        <v>2778.8</v>
      </c>
      <c r="E2223" s="5">
        <v>2810.35</v>
      </c>
      <c r="F2223" s="6" t="str">
        <f t="shared" si="34"/>
        <v>DECREASE</v>
      </c>
    </row>
    <row r="2224" spans="1:6" x14ac:dyDescent="0.25">
      <c r="A2224" s="1">
        <v>43291</v>
      </c>
      <c r="B2224" s="2">
        <v>2813.4</v>
      </c>
      <c r="C2224" s="3">
        <v>2835.7</v>
      </c>
      <c r="D2224" s="4">
        <v>2694.5</v>
      </c>
      <c r="E2224" s="5">
        <v>2799.55</v>
      </c>
      <c r="F2224" s="6" t="str">
        <f t="shared" si="34"/>
        <v>DECREASE</v>
      </c>
    </row>
    <row r="2225" spans="1:6" x14ac:dyDescent="0.25">
      <c r="A2225" s="1">
        <v>43292</v>
      </c>
      <c r="B2225" s="2">
        <v>2802.45</v>
      </c>
      <c r="C2225" s="3">
        <v>2802.45</v>
      </c>
      <c r="D2225" s="4">
        <v>2664.3</v>
      </c>
      <c r="E2225" s="5">
        <v>2683.15</v>
      </c>
      <c r="F2225" s="6" t="str">
        <f t="shared" si="34"/>
        <v>DECREASE</v>
      </c>
    </row>
    <row r="2226" spans="1:6" x14ac:dyDescent="0.25">
      <c r="A2226" s="1">
        <v>43293</v>
      </c>
      <c r="B2226" s="2">
        <v>2682.75</v>
      </c>
      <c r="C2226" s="3">
        <v>2772.4</v>
      </c>
      <c r="D2226" s="4">
        <v>2617.9</v>
      </c>
      <c r="E2226" s="5">
        <v>2635</v>
      </c>
      <c r="F2226" s="6" t="str">
        <f t="shared" si="34"/>
        <v>DECREASE</v>
      </c>
    </row>
    <row r="2227" spans="1:6" x14ac:dyDescent="0.25">
      <c r="A2227" s="1">
        <v>43294</v>
      </c>
      <c r="B2227" s="2">
        <v>2634.2</v>
      </c>
      <c r="C2227" s="3">
        <v>2634.2</v>
      </c>
      <c r="D2227" s="4">
        <v>2502.9</v>
      </c>
      <c r="E2227" s="5">
        <v>2553.15</v>
      </c>
      <c r="F2227" s="6" t="str">
        <f t="shared" si="34"/>
        <v>DECREASE</v>
      </c>
    </row>
    <row r="2228" spans="1:6" x14ac:dyDescent="0.25">
      <c r="A2228" s="1">
        <v>43297</v>
      </c>
      <c r="B2228" s="2">
        <v>2553.6</v>
      </c>
      <c r="C2228" s="3">
        <v>2718.6</v>
      </c>
      <c r="D2228" s="4">
        <v>2539.8000000000002</v>
      </c>
      <c r="E2228" s="5">
        <v>2693.45</v>
      </c>
      <c r="F2228" s="6" t="str">
        <f t="shared" si="34"/>
        <v>INCREASE</v>
      </c>
    </row>
    <row r="2229" spans="1:6" x14ac:dyDescent="0.25">
      <c r="A2229" s="1">
        <v>43298</v>
      </c>
      <c r="B2229" s="2">
        <v>2690.85</v>
      </c>
      <c r="C2229" s="3">
        <v>2740.35</v>
      </c>
      <c r="D2229" s="4">
        <v>2633.8</v>
      </c>
      <c r="E2229" s="5">
        <v>2708.25</v>
      </c>
      <c r="F2229" s="6" t="str">
        <f t="shared" si="34"/>
        <v>INCREASE</v>
      </c>
    </row>
    <row r="2230" spans="1:6" x14ac:dyDescent="0.25">
      <c r="A2230" s="1">
        <v>43299</v>
      </c>
      <c r="B2230" s="2">
        <v>2708.3</v>
      </c>
      <c r="C2230" s="3">
        <v>2790.7</v>
      </c>
      <c r="D2230" s="4">
        <v>2638.2</v>
      </c>
      <c r="E2230" s="5">
        <v>2654</v>
      </c>
      <c r="F2230" s="6" t="str">
        <f t="shared" si="34"/>
        <v>DECREASE</v>
      </c>
    </row>
    <row r="2231" spans="1:6" x14ac:dyDescent="0.25">
      <c r="A2231" s="1">
        <v>43300</v>
      </c>
      <c r="B2231" s="2">
        <v>2652.45</v>
      </c>
      <c r="C2231" s="3">
        <v>2762.6</v>
      </c>
      <c r="D2231" s="4">
        <v>2643.35</v>
      </c>
      <c r="E2231" s="5">
        <v>2752.25</v>
      </c>
      <c r="F2231" s="6" t="str">
        <f t="shared" si="34"/>
        <v>INCREASE</v>
      </c>
    </row>
    <row r="2232" spans="1:6" x14ac:dyDescent="0.25">
      <c r="A2232" s="1">
        <v>43301</v>
      </c>
      <c r="B2232" s="2">
        <v>2745.7</v>
      </c>
      <c r="C2232" s="3">
        <v>2779</v>
      </c>
      <c r="D2232" s="4">
        <v>2690.3</v>
      </c>
      <c r="E2232" s="5">
        <v>2755.1</v>
      </c>
      <c r="F2232" s="6" t="str">
        <f t="shared" si="34"/>
        <v>INCREASE</v>
      </c>
    </row>
    <row r="2233" spans="1:6" x14ac:dyDescent="0.25">
      <c r="A2233" s="1">
        <v>43304</v>
      </c>
      <c r="B2233" s="2">
        <v>2755.15</v>
      </c>
      <c r="C2233" s="3">
        <v>2832.85</v>
      </c>
      <c r="D2233" s="4">
        <v>2669.5</v>
      </c>
      <c r="E2233" s="5">
        <v>2682.9</v>
      </c>
      <c r="F2233" s="6" t="str">
        <f t="shared" si="34"/>
        <v>DECREASE</v>
      </c>
    </row>
    <row r="2234" spans="1:6" x14ac:dyDescent="0.25">
      <c r="A2234" s="1">
        <v>43305</v>
      </c>
      <c r="B2234" s="2">
        <v>2672.9</v>
      </c>
      <c r="C2234" s="3">
        <v>2672.9</v>
      </c>
      <c r="D2234" s="4">
        <v>2570.6999999999998</v>
      </c>
      <c r="E2234" s="5">
        <v>2657.8</v>
      </c>
      <c r="F2234" s="6" t="str">
        <f t="shared" si="34"/>
        <v>DECREASE</v>
      </c>
    </row>
    <row r="2235" spans="1:6" x14ac:dyDescent="0.25">
      <c r="A2235" s="1">
        <v>43306</v>
      </c>
      <c r="B2235" s="2">
        <v>2657.5</v>
      </c>
      <c r="C2235" s="3">
        <v>2693.65</v>
      </c>
      <c r="D2235" s="4">
        <v>2611.9499999999998</v>
      </c>
      <c r="E2235" s="5">
        <v>2656.45</v>
      </c>
      <c r="F2235" s="6" t="str">
        <f t="shared" si="34"/>
        <v>DECREASE</v>
      </c>
    </row>
    <row r="2236" spans="1:6" x14ac:dyDescent="0.25">
      <c r="A2236" s="1">
        <v>43307</v>
      </c>
      <c r="B2236" s="2">
        <v>2656.5</v>
      </c>
      <c r="C2236" s="3">
        <v>2793.8</v>
      </c>
      <c r="D2236" s="4">
        <v>2646.35</v>
      </c>
      <c r="E2236" s="5">
        <v>2788</v>
      </c>
      <c r="F2236" s="6" t="str">
        <f t="shared" si="34"/>
        <v>INCREASE</v>
      </c>
    </row>
    <row r="2237" spans="1:6" x14ac:dyDescent="0.25">
      <c r="A2237" s="1">
        <v>43308</v>
      </c>
      <c r="B2237" s="2">
        <v>2786.65</v>
      </c>
      <c r="C2237" s="3">
        <v>2821.15</v>
      </c>
      <c r="D2237" s="4">
        <v>2701.35</v>
      </c>
      <c r="E2237" s="5">
        <v>2714.4</v>
      </c>
      <c r="F2237" s="6" t="str">
        <f t="shared" si="34"/>
        <v>DECREASE</v>
      </c>
    </row>
    <row r="2238" spans="1:6" x14ac:dyDescent="0.25">
      <c r="A2238" s="1">
        <v>43311</v>
      </c>
      <c r="B2238" s="2">
        <v>2714.7</v>
      </c>
      <c r="C2238" s="3">
        <v>2861.55</v>
      </c>
      <c r="D2238" s="4">
        <v>2714.7</v>
      </c>
      <c r="E2238" s="5">
        <v>2784</v>
      </c>
      <c r="F2238" s="6" t="str">
        <f t="shared" si="34"/>
        <v>INCREASE</v>
      </c>
    </row>
    <row r="2239" spans="1:6" x14ac:dyDescent="0.25">
      <c r="A2239" s="1">
        <v>43312</v>
      </c>
      <c r="B2239" s="2">
        <v>2785.7</v>
      </c>
      <c r="C2239" s="3">
        <v>2940.15</v>
      </c>
      <c r="D2239" s="4">
        <v>2785.7</v>
      </c>
      <c r="E2239" s="5">
        <v>2928.25</v>
      </c>
      <c r="F2239" s="6" t="str">
        <f t="shared" si="34"/>
        <v>INCREASE</v>
      </c>
    </row>
    <row r="2240" spans="1:6" x14ac:dyDescent="0.25">
      <c r="A2240" s="1">
        <v>43313</v>
      </c>
      <c r="B2240" s="2">
        <v>2934.05</v>
      </c>
      <c r="C2240" s="3">
        <v>2945.3</v>
      </c>
      <c r="D2240" s="4">
        <v>2861.55</v>
      </c>
      <c r="E2240" s="5">
        <v>2920.15</v>
      </c>
      <c r="F2240" s="6" t="str">
        <f t="shared" si="34"/>
        <v>DECREASE</v>
      </c>
    </row>
    <row r="2241" spans="1:6" x14ac:dyDescent="0.25">
      <c r="A2241" s="1">
        <v>43314</v>
      </c>
      <c r="B2241" s="2">
        <v>2915.35</v>
      </c>
      <c r="C2241" s="3">
        <v>2936.8</v>
      </c>
      <c r="D2241" s="4">
        <v>2812.55</v>
      </c>
      <c r="E2241" s="5">
        <v>2921.35</v>
      </c>
      <c r="F2241" s="6" t="str">
        <f t="shared" si="34"/>
        <v>INCREASE</v>
      </c>
    </row>
    <row r="2242" spans="1:6" x14ac:dyDescent="0.25">
      <c r="A2242" s="1">
        <v>43315</v>
      </c>
      <c r="B2242" s="2">
        <v>2917.9</v>
      </c>
      <c r="C2242" s="3">
        <v>3012.1</v>
      </c>
      <c r="D2242" s="4">
        <v>2917.9</v>
      </c>
      <c r="E2242" s="5">
        <v>2981.2</v>
      </c>
      <c r="F2242" s="6" t="str">
        <f t="shared" si="34"/>
        <v>INCREASE</v>
      </c>
    </row>
    <row r="2243" spans="1:6" x14ac:dyDescent="0.25">
      <c r="A2243" s="1">
        <v>43318</v>
      </c>
      <c r="B2243" s="2">
        <v>2983.6</v>
      </c>
      <c r="C2243" s="3">
        <v>3052.55</v>
      </c>
      <c r="D2243" s="4">
        <v>2963.3</v>
      </c>
      <c r="E2243" s="5">
        <v>3041.75</v>
      </c>
      <c r="F2243" s="6" t="str">
        <f t="shared" ref="F2243:F2306" si="35">IF(E2243&gt;=E2242,"INCREASE","DECREASE")</f>
        <v>INCREASE</v>
      </c>
    </row>
    <row r="2244" spans="1:6" x14ac:dyDescent="0.25">
      <c r="A2244" s="1">
        <v>43319</v>
      </c>
      <c r="B2244" s="2">
        <v>3040.45</v>
      </c>
      <c r="C2244" s="3">
        <v>3076.2</v>
      </c>
      <c r="D2244" s="4">
        <v>2943.5</v>
      </c>
      <c r="E2244" s="5">
        <v>2954.35</v>
      </c>
      <c r="F2244" s="6" t="str">
        <f t="shared" si="35"/>
        <v>DECREASE</v>
      </c>
    </row>
    <row r="2245" spans="1:6" x14ac:dyDescent="0.25">
      <c r="A2245" s="1">
        <v>43320</v>
      </c>
      <c r="B2245" s="2">
        <v>2955.35</v>
      </c>
      <c r="C2245" s="3">
        <v>3072.55</v>
      </c>
      <c r="D2245" s="4">
        <v>2922.65</v>
      </c>
      <c r="E2245" s="5">
        <v>3060.75</v>
      </c>
      <c r="F2245" s="6" t="str">
        <f t="shared" si="35"/>
        <v>INCREASE</v>
      </c>
    </row>
    <row r="2246" spans="1:6" x14ac:dyDescent="0.25">
      <c r="A2246" s="1">
        <v>43321</v>
      </c>
      <c r="B2246" s="2">
        <v>3063</v>
      </c>
      <c r="C2246" s="3">
        <v>3106.8</v>
      </c>
      <c r="D2246" s="4">
        <v>3036.3</v>
      </c>
      <c r="E2246" s="5">
        <v>3077.5</v>
      </c>
      <c r="F2246" s="6" t="str">
        <f t="shared" si="35"/>
        <v>INCREASE</v>
      </c>
    </row>
    <row r="2247" spans="1:6" x14ac:dyDescent="0.25">
      <c r="A2247" s="1">
        <v>43322</v>
      </c>
      <c r="B2247" s="2">
        <v>3077.25</v>
      </c>
      <c r="C2247" s="3">
        <v>3110.45</v>
      </c>
      <c r="D2247" s="4">
        <v>3027.8</v>
      </c>
      <c r="E2247" s="5">
        <v>3039.3</v>
      </c>
      <c r="F2247" s="6" t="str">
        <f t="shared" si="35"/>
        <v>DECREASE</v>
      </c>
    </row>
    <row r="2248" spans="1:6" x14ac:dyDescent="0.25">
      <c r="A2248" s="1">
        <v>43325</v>
      </c>
      <c r="B2248" s="2">
        <v>3039.25</v>
      </c>
      <c r="C2248" s="3">
        <v>3040</v>
      </c>
      <c r="D2248" s="4">
        <v>2957.05</v>
      </c>
      <c r="E2248" s="5">
        <v>2968.65</v>
      </c>
      <c r="F2248" s="6" t="str">
        <f t="shared" si="35"/>
        <v>DECREASE</v>
      </c>
    </row>
    <row r="2249" spans="1:6" x14ac:dyDescent="0.25">
      <c r="A2249" s="1">
        <v>43326</v>
      </c>
      <c r="B2249" s="2">
        <v>2967.4</v>
      </c>
      <c r="C2249" s="3">
        <v>2968</v>
      </c>
      <c r="D2249" s="4">
        <v>2900.45</v>
      </c>
      <c r="E2249" s="5">
        <v>2916.85</v>
      </c>
      <c r="F2249" s="6" t="str">
        <f t="shared" si="35"/>
        <v>DECREASE</v>
      </c>
    </row>
    <row r="2250" spans="1:6" x14ac:dyDescent="0.25">
      <c r="A2250" s="1">
        <v>43327</v>
      </c>
      <c r="B2250" s="2">
        <v>2919.85</v>
      </c>
      <c r="C2250" s="3">
        <v>2960.95</v>
      </c>
      <c r="D2250" s="4">
        <v>2844.8</v>
      </c>
      <c r="E2250" s="5">
        <v>2857.25</v>
      </c>
      <c r="F2250" s="6" t="str">
        <f t="shared" si="35"/>
        <v>DECREASE</v>
      </c>
    </row>
    <row r="2251" spans="1:6" x14ac:dyDescent="0.25">
      <c r="A2251" s="1">
        <v>43328</v>
      </c>
      <c r="B2251" s="2">
        <v>2857.15</v>
      </c>
      <c r="C2251" s="3">
        <v>2931.8</v>
      </c>
      <c r="D2251" s="4">
        <v>2812.9</v>
      </c>
      <c r="E2251" s="5">
        <v>2922.2</v>
      </c>
      <c r="F2251" s="6" t="str">
        <f t="shared" si="35"/>
        <v>INCREASE</v>
      </c>
    </row>
    <row r="2252" spans="1:6" x14ac:dyDescent="0.25">
      <c r="A2252" s="1">
        <v>43329</v>
      </c>
      <c r="B2252" s="2">
        <v>2922.55</v>
      </c>
      <c r="C2252" s="3">
        <v>2999.15</v>
      </c>
      <c r="D2252" s="4">
        <v>2899.75</v>
      </c>
      <c r="E2252" s="5">
        <v>2979.5</v>
      </c>
      <c r="F2252" s="6" t="str">
        <f t="shared" si="35"/>
        <v>INCREASE</v>
      </c>
    </row>
    <row r="2253" spans="1:6" x14ac:dyDescent="0.25">
      <c r="A2253" s="1">
        <v>43332</v>
      </c>
      <c r="B2253" s="2">
        <v>2979.8</v>
      </c>
      <c r="C2253" s="3">
        <v>3002.65</v>
      </c>
      <c r="D2253" s="4">
        <v>2937.35</v>
      </c>
      <c r="E2253" s="5">
        <v>2959.15</v>
      </c>
      <c r="F2253" s="6" t="str">
        <f t="shared" si="35"/>
        <v>DECREASE</v>
      </c>
    </row>
    <row r="2254" spans="1:6" x14ac:dyDescent="0.25">
      <c r="A2254" s="1">
        <v>43333</v>
      </c>
      <c r="B2254" s="2">
        <v>2963.3</v>
      </c>
      <c r="C2254" s="3">
        <v>3039.25</v>
      </c>
      <c r="D2254" s="4">
        <v>2963.3</v>
      </c>
      <c r="E2254" s="5">
        <v>3033.45</v>
      </c>
      <c r="F2254" s="6" t="str">
        <f t="shared" si="35"/>
        <v>INCREASE</v>
      </c>
    </row>
    <row r="2255" spans="1:6" x14ac:dyDescent="0.25">
      <c r="A2255" s="1">
        <v>43334</v>
      </c>
      <c r="B2255" s="2">
        <v>3034.6</v>
      </c>
      <c r="C2255" s="3">
        <v>3079.85</v>
      </c>
      <c r="D2255" s="4">
        <v>3021.8</v>
      </c>
      <c r="E2255" s="5">
        <v>3046.75</v>
      </c>
      <c r="F2255" s="6" t="str">
        <f t="shared" si="35"/>
        <v>INCREASE</v>
      </c>
    </row>
    <row r="2256" spans="1:6" x14ac:dyDescent="0.25">
      <c r="A2256" s="1">
        <v>43335</v>
      </c>
      <c r="B2256" s="2">
        <v>3058.75</v>
      </c>
      <c r="C2256" s="3">
        <v>3131.95</v>
      </c>
      <c r="D2256" s="4">
        <v>3056.45</v>
      </c>
      <c r="E2256" s="5">
        <v>3121.45</v>
      </c>
      <c r="F2256" s="6" t="str">
        <f t="shared" si="35"/>
        <v>INCREASE</v>
      </c>
    </row>
    <row r="2257" spans="1:6" x14ac:dyDescent="0.25">
      <c r="A2257" s="1">
        <v>43336</v>
      </c>
      <c r="B2257" s="2">
        <v>3121.5</v>
      </c>
      <c r="C2257" s="3">
        <v>3141.8</v>
      </c>
      <c r="D2257" s="4">
        <v>3056.1</v>
      </c>
      <c r="E2257" s="5">
        <v>3112.8</v>
      </c>
      <c r="F2257" s="6" t="str">
        <f t="shared" si="35"/>
        <v>DECREASE</v>
      </c>
    </row>
    <row r="2258" spans="1:6" x14ac:dyDescent="0.25">
      <c r="A2258" s="1">
        <v>43339</v>
      </c>
      <c r="B2258" s="2">
        <v>3112.8</v>
      </c>
      <c r="C2258" s="3">
        <v>3147.2</v>
      </c>
      <c r="D2258" s="4">
        <v>2888.2</v>
      </c>
      <c r="E2258" s="5">
        <v>2920.4</v>
      </c>
      <c r="F2258" s="6" t="str">
        <f t="shared" si="35"/>
        <v>DECREASE</v>
      </c>
    </row>
    <row r="2259" spans="1:6" x14ac:dyDescent="0.25">
      <c r="A2259" s="1">
        <v>43340</v>
      </c>
      <c r="B2259" s="2">
        <v>2919.95</v>
      </c>
      <c r="C2259" s="3">
        <v>2929.85</v>
      </c>
      <c r="D2259" s="4">
        <v>2810.25</v>
      </c>
      <c r="E2259" s="5">
        <v>2873</v>
      </c>
      <c r="F2259" s="6" t="str">
        <f t="shared" si="35"/>
        <v>DECREASE</v>
      </c>
    </row>
    <row r="2260" spans="1:6" x14ac:dyDescent="0.25">
      <c r="A2260" s="1">
        <v>43341</v>
      </c>
      <c r="B2260" s="2">
        <v>2868.85</v>
      </c>
      <c r="C2260" s="3">
        <v>2869.2</v>
      </c>
      <c r="D2260" s="4">
        <v>2748.55</v>
      </c>
      <c r="E2260" s="5">
        <v>2773.1</v>
      </c>
      <c r="F2260" s="6" t="str">
        <f t="shared" si="35"/>
        <v>DECREASE</v>
      </c>
    </row>
    <row r="2261" spans="1:6" x14ac:dyDescent="0.25">
      <c r="A2261" s="1">
        <v>43342</v>
      </c>
      <c r="B2261" s="2">
        <v>2775</v>
      </c>
      <c r="C2261" s="3">
        <v>2802.6</v>
      </c>
      <c r="D2261" s="4">
        <v>2720.8</v>
      </c>
      <c r="E2261" s="5">
        <v>2744.95</v>
      </c>
      <c r="F2261" s="6" t="str">
        <f t="shared" si="35"/>
        <v>DECREASE</v>
      </c>
    </row>
    <row r="2262" spans="1:6" x14ac:dyDescent="0.25">
      <c r="A2262" s="1">
        <v>43343</v>
      </c>
      <c r="B2262" s="2">
        <v>2748.4</v>
      </c>
      <c r="C2262" s="3">
        <v>2853.25</v>
      </c>
      <c r="D2262" s="4">
        <v>2748.4</v>
      </c>
      <c r="E2262" s="5">
        <v>2835.3</v>
      </c>
      <c r="F2262" s="6" t="str">
        <f t="shared" si="35"/>
        <v>INCREASE</v>
      </c>
    </row>
    <row r="2263" spans="1:6" x14ac:dyDescent="0.25">
      <c r="A2263" s="1">
        <v>43346</v>
      </c>
      <c r="B2263" s="2">
        <v>2832.3</v>
      </c>
      <c r="C2263" s="3">
        <v>2832.3</v>
      </c>
      <c r="D2263" s="4">
        <v>2701.75</v>
      </c>
      <c r="E2263" s="5">
        <v>2736.7</v>
      </c>
      <c r="F2263" s="6" t="str">
        <f t="shared" si="35"/>
        <v>DECREASE</v>
      </c>
    </row>
    <row r="2264" spans="1:6" x14ac:dyDescent="0.25">
      <c r="A2264" s="1">
        <v>43347</v>
      </c>
      <c r="B2264" s="2">
        <v>2737</v>
      </c>
      <c r="C2264" s="3">
        <v>2835.65</v>
      </c>
      <c r="D2264" s="4">
        <v>2724.2</v>
      </c>
      <c r="E2264" s="5">
        <v>2828.45</v>
      </c>
      <c r="F2264" s="6" t="str">
        <f t="shared" si="35"/>
        <v>INCREASE</v>
      </c>
    </row>
    <row r="2265" spans="1:6" x14ac:dyDescent="0.25">
      <c r="A2265" s="1">
        <v>43348</v>
      </c>
      <c r="B2265" s="2">
        <v>2828.7</v>
      </c>
      <c r="C2265" s="3">
        <v>2868.2</v>
      </c>
      <c r="D2265" s="4">
        <v>2819.9</v>
      </c>
      <c r="E2265" s="5">
        <v>2846.2</v>
      </c>
      <c r="F2265" s="6" t="str">
        <f t="shared" si="35"/>
        <v>INCREASE</v>
      </c>
    </row>
    <row r="2266" spans="1:6" x14ac:dyDescent="0.25">
      <c r="A2266" s="1">
        <v>43349</v>
      </c>
      <c r="B2266" s="2">
        <v>2842.9</v>
      </c>
      <c r="C2266" s="3">
        <v>2842.9</v>
      </c>
      <c r="D2266" s="4">
        <v>2758</v>
      </c>
      <c r="E2266" s="5">
        <v>2796.6</v>
      </c>
      <c r="F2266" s="6" t="str">
        <f t="shared" si="35"/>
        <v>DECREASE</v>
      </c>
    </row>
    <row r="2267" spans="1:6" x14ac:dyDescent="0.25">
      <c r="A2267" s="1">
        <v>43350</v>
      </c>
      <c r="B2267" s="2">
        <v>2777.4</v>
      </c>
      <c r="C2267" s="3">
        <v>2787.3</v>
      </c>
      <c r="D2267" s="4">
        <v>2690.2</v>
      </c>
      <c r="E2267" s="5">
        <v>2706.15</v>
      </c>
      <c r="F2267" s="6" t="str">
        <f t="shared" si="35"/>
        <v>DECREASE</v>
      </c>
    </row>
    <row r="2268" spans="1:6" x14ac:dyDescent="0.25">
      <c r="A2268" s="1">
        <v>43353</v>
      </c>
      <c r="B2268" s="2">
        <v>2714.7</v>
      </c>
      <c r="C2268" s="3">
        <v>2744.85</v>
      </c>
      <c r="D2268" s="4">
        <v>2681.4</v>
      </c>
      <c r="E2268" s="5">
        <v>2713.8</v>
      </c>
      <c r="F2268" s="6" t="str">
        <f t="shared" si="35"/>
        <v>INCREASE</v>
      </c>
    </row>
    <row r="2269" spans="1:6" x14ac:dyDescent="0.25">
      <c r="A2269" s="1">
        <v>43354</v>
      </c>
      <c r="B2269" s="2">
        <v>2705.45</v>
      </c>
      <c r="C2269" s="3">
        <v>2765.55</v>
      </c>
      <c r="D2269" s="4">
        <v>2661.65</v>
      </c>
      <c r="E2269" s="5">
        <v>2678.55</v>
      </c>
      <c r="F2269" s="6" t="str">
        <f t="shared" si="35"/>
        <v>DECREASE</v>
      </c>
    </row>
    <row r="2270" spans="1:6" x14ac:dyDescent="0.25">
      <c r="A2270" s="1">
        <v>43355</v>
      </c>
      <c r="B2270" s="2">
        <v>2686.05</v>
      </c>
      <c r="C2270" s="3">
        <v>2777.3</v>
      </c>
      <c r="D2270" s="4">
        <v>2685.25</v>
      </c>
      <c r="E2270" s="5">
        <v>2771.35</v>
      </c>
      <c r="F2270" s="6" t="str">
        <f t="shared" si="35"/>
        <v>INCREASE</v>
      </c>
    </row>
    <row r="2271" spans="1:6" x14ac:dyDescent="0.25">
      <c r="A2271" s="1">
        <v>43356</v>
      </c>
      <c r="B2271" s="2">
        <v>2771.1</v>
      </c>
      <c r="C2271" s="3">
        <v>2855.4</v>
      </c>
      <c r="D2271" s="4">
        <v>2765.6</v>
      </c>
      <c r="E2271" s="5">
        <v>2849.5</v>
      </c>
      <c r="F2271" s="6" t="str">
        <f t="shared" si="35"/>
        <v>INCREASE</v>
      </c>
    </row>
    <row r="2272" spans="1:6" x14ac:dyDescent="0.25">
      <c r="A2272" s="1">
        <v>43357</v>
      </c>
      <c r="B2272" s="2">
        <v>2849.35</v>
      </c>
      <c r="C2272" s="3">
        <v>2873.85</v>
      </c>
      <c r="D2272" s="4">
        <v>2795.35</v>
      </c>
      <c r="E2272" s="5">
        <v>2823.95</v>
      </c>
      <c r="F2272" s="6" t="str">
        <f t="shared" si="35"/>
        <v>DECREASE</v>
      </c>
    </row>
    <row r="2273" spans="1:6" x14ac:dyDescent="0.25">
      <c r="A2273" s="1">
        <v>43360</v>
      </c>
      <c r="B2273" s="2">
        <v>2824.05</v>
      </c>
      <c r="C2273" s="3">
        <v>2881</v>
      </c>
      <c r="D2273" s="4">
        <v>2774.1</v>
      </c>
      <c r="E2273" s="5">
        <v>2874.8</v>
      </c>
      <c r="F2273" s="6" t="str">
        <f t="shared" si="35"/>
        <v>INCREASE</v>
      </c>
    </row>
    <row r="2274" spans="1:6" x14ac:dyDescent="0.25">
      <c r="A2274" s="1">
        <v>43361</v>
      </c>
      <c r="B2274" s="2">
        <v>2872.35</v>
      </c>
      <c r="C2274" s="3">
        <v>2873.45</v>
      </c>
      <c r="D2274" s="4">
        <v>2760.7</v>
      </c>
      <c r="E2274" s="5">
        <v>2766.65</v>
      </c>
      <c r="F2274" s="6" t="str">
        <f t="shared" si="35"/>
        <v>DECREASE</v>
      </c>
    </row>
    <row r="2275" spans="1:6" x14ac:dyDescent="0.25">
      <c r="A2275" s="1">
        <v>43362</v>
      </c>
      <c r="B2275" s="2">
        <v>2773.5</v>
      </c>
      <c r="C2275" s="3">
        <v>2831.7</v>
      </c>
      <c r="D2275" s="4">
        <v>2752.9</v>
      </c>
      <c r="E2275" s="5">
        <v>2783.9</v>
      </c>
      <c r="F2275" s="6" t="str">
        <f t="shared" si="35"/>
        <v>INCREASE</v>
      </c>
    </row>
    <row r="2276" spans="1:6" x14ac:dyDescent="0.25">
      <c r="A2276" s="1">
        <v>43363</v>
      </c>
      <c r="B2276" s="2">
        <v>2780.7</v>
      </c>
      <c r="C2276" s="3">
        <v>2842.2</v>
      </c>
      <c r="D2276" s="4">
        <v>2780.7</v>
      </c>
      <c r="E2276" s="5">
        <v>2803.05</v>
      </c>
      <c r="F2276" s="6" t="str">
        <f t="shared" si="35"/>
        <v>INCREASE</v>
      </c>
    </row>
    <row r="2277" spans="1:6" x14ac:dyDescent="0.25">
      <c r="A2277" s="1">
        <v>43364</v>
      </c>
      <c r="B2277" s="2">
        <v>2802.75</v>
      </c>
      <c r="C2277" s="3">
        <v>2816.8</v>
      </c>
      <c r="D2277" s="4">
        <v>2754.85</v>
      </c>
      <c r="E2277" s="5">
        <v>2780.05</v>
      </c>
      <c r="F2277" s="6" t="str">
        <f t="shared" si="35"/>
        <v>DECREASE</v>
      </c>
    </row>
    <row r="2278" spans="1:6" x14ac:dyDescent="0.25">
      <c r="A2278" s="1">
        <v>43367</v>
      </c>
      <c r="B2278" s="2">
        <v>2779.35</v>
      </c>
      <c r="C2278" s="3">
        <v>2852.5</v>
      </c>
      <c r="D2278" s="4">
        <v>2778.65</v>
      </c>
      <c r="E2278" s="5">
        <v>2843.1</v>
      </c>
      <c r="F2278" s="6" t="str">
        <f t="shared" si="35"/>
        <v>INCREASE</v>
      </c>
    </row>
    <row r="2279" spans="1:6" x14ac:dyDescent="0.25">
      <c r="A2279" s="1">
        <v>43368</v>
      </c>
      <c r="B2279" s="2">
        <v>2843.05</v>
      </c>
      <c r="C2279" s="3">
        <v>2926.75</v>
      </c>
      <c r="D2279" s="4">
        <v>2840.15</v>
      </c>
      <c r="E2279" s="5">
        <v>2919.9</v>
      </c>
      <c r="F2279" s="6" t="str">
        <f t="shared" si="35"/>
        <v>INCREASE</v>
      </c>
    </row>
    <row r="2280" spans="1:6" x14ac:dyDescent="0.25">
      <c r="A2280" s="1">
        <v>43369</v>
      </c>
      <c r="B2280" s="2">
        <v>2919.7</v>
      </c>
      <c r="C2280" s="3">
        <v>2957.4</v>
      </c>
      <c r="D2280" s="4">
        <v>2891.75</v>
      </c>
      <c r="E2280" s="5">
        <v>2934.5</v>
      </c>
      <c r="F2280" s="6" t="str">
        <f t="shared" si="35"/>
        <v>INCREASE</v>
      </c>
    </row>
    <row r="2281" spans="1:6" x14ac:dyDescent="0.25">
      <c r="A2281" s="1">
        <v>43370</v>
      </c>
      <c r="B2281" s="2">
        <v>2933</v>
      </c>
      <c r="C2281" s="3">
        <v>2937.5</v>
      </c>
      <c r="D2281" s="4">
        <v>2877.6</v>
      </c>
      <c r="E2281" s="5">
        <v>2925.7</v>
      </c>
      <c r="F2281" s="6" t="str">
        <f t="shared" si="35"/>
        <v>DECREASE</v>
      </c>
    </row>
    <row r="2282" spans="1:6" x14ac:dyDescent="0.25">
      <c r="A2282" s="1">
        <v>43371</v>
      </c>
      <c r="B2282" s="2">
        <v>2927.4</v>
      </c>
      <c r="C2282" s="3">
        <v>2939</v>
      </c>
      <c r="D2282" s="4">
        <v>2886.55</v>
      </c>
      <c r="E2282" s="5">
        <v>2893.05</v>
      </c>
      <c r="F2282" s="6" t="str">
        <f t="shared" si="35"/>
        <v>DECREASE</v>
      </c>
    </row>
    <row r="2283" spans="1:6" x14ac:dyDescent="0.25">
      <c r="A2283" s="1">
        <v>43374</v>
      </c>
      <c r="B2283" s="2">
        <v>2896.95</v>
      </c>
      <c r="C2283" s="3">
        <v>2969.75</v>
      </c>
      <c r="D2283" s="4">
        <v>2896.85</v>
      </c>
      <c r="E2283" s="5">
        <v>2948.35</v>
      </c>
      <c r="F2283" s="6" t="str">
        <f t="shared" si="35"/>
        <v>INCREASE</v>
      </c>
    </row>
    <row r="2284" spans="1:6" x14ac:dyDescent="0.25">
      <c r="A2284" s="1">
        <v>43375</v>
      </c>
      <c r="B2284" s="2">
        <v>2948.25</v>
      </c>
      <c r="C2284" s="3">
        <v>2953.2</v>
      </c>
      <c r="D2284" s="4">
        <v>2839.1</v>
      </c>
      <c r="E2284" s="5">
        <v>2848.5</v>
      </c>
      <c r="F2284" s="6" t="str">
        <f t="shared" si="35"/>
        <v>DECREASE</v>
      </c>
    </row>
    <row r="2285" spans="1:6" x14ac:dyDescent="0.25">
      <c r="A2285" s="1">
        <v>43376</v>
      </c>
      <c r="B2285" s="2">
        <v>2853.85</v>
      </c>
      <c r="C2285" s="3">
        <v>2854.65</v>
      </c>
      <c r="D2285" s="4">
        <v>2757.3</v>
      </c>
      <c r="E2285" s="5">
        <v>2770.5</v>
      </c>
      <c r="F2285" s="6" t="str">
        <f t="shared" si="35"/>
        <v>DECREASE</v>
      </c>
    </row>
    <row r="2286" spans="1:6" x14ac:dyDescent="0.25">
      <c r="A2286" s="1">
        <v>43377</v>
      </c>
      <c r="B2286" s="2">
        <v>2755.15</v>
      </c>
      <c r="C2286" s="3">
        <v>2806.5</v>
      </c>
      <c r="D2286" s="4">
        <v>2736.65</v>
      </c>
      <c r="E2286" s="5">
        <v>2776.15</v>
      </c>
      <c r="F2286" s="6" t="str">
        <f t="shared" si="35"/>
        <v>INCREASE</v>
      </c>
    </row>
    <row r="2287" spans="1:6" x14ac:dyDescent="0.25">
      <c r="A2287" s="1">
        <v>43378</v>
      </c>
      <c r="B2287" s="2">
        <v>2776.7</v>
      </c>
      <c r="C2287" s="3">
        <v>2802.15</v>
      </c>
      <c r="D2287" s="4">
        <v>2767.6</v>
      </c>
      <c r="E2287" s="5">
        <v>2789.35</v>
      </c>
      <c r="F2287" s="6" t="str">
        <f t="shared" si="35"/>
        <v>INCREASE</v>
      </c>
    </row>
    <row r="2288" spans="1:6" x14ac:dyDescent="0.25">
      <c r="A2288" s="1">
        <v>43381</v>
      </c>
      <c r="B2288" s="2">
        <v>2789.3</v>
      </c>
      <c r="C2288" s="3">
        <v>2789.3</v>
      </c>
      <c r="D2288" s="4">
        <v>2709.3</v>
      </c>
      <c r="E2288" s="5">
        <v>2736.45</v>
      </c>
      <c r="F2288" s="6" t="str">
        <f t="shared" si="35"/>
        <v>DECREASE</v>
      </c>
    </row>
    <row r="2289" spans="1:6" x14ac:dyDescent="0.25">
      <c r="A2289" s="1">
        <v>43382</v>
      </c>
      <c r="B2289" s="2">
        <v>2737.25</v>
      </c>
      <c r="C2289" s="3">
        <v>2746.2</v>
      </c>
      <c r="D2289" s="4">
        <v>2677.55</v>
      </c>
      <c r="E2289" s="5">
        <v>2733.9</v>
      </c>
      <c r="F2289" s="6" t="str">
        <f t="shared" si="35"/>
        <v>DECREASE</v>
      </c>
    </row>
    <row r="2290" spans="1:6" x14ac:dyDescent="0.25">
      <c r="A2290" s="1">
        <v>43383</v>
      </c>
      <c r="B2290" s="2">
        <v>2733.45</v>
      </c>
      <c r="C2290" s="3">
        <v>2789.35</v>
      </c>
      <c r="D2290" s="4">
        <v>2733.45</v>
      </c>
      <c r="E2290" s="5">
        <v>2762.5</v>
      </c>
      <c r="F2290" s="6" t="str">
        <f t="shared" si="35"/>
        <v>INCREASE</v>
      </c>
    </row>
    <row r="2291" spans="1:6" x14ac:dyDescent="0.25">
      <c r="A2291" s="1">
        <v>43384</v>
      </c>
      <c r="B2291" s="2">
        <v>2762.2</v>
      </c>
      <c r="C2291" s="3">
        <v>2797.8</v>
      </c>
      <c r="D2291" s="4">
        <v>2731.9</v>
      </c>
      <c r="E2291" s="5">
        <v>2785.65</v>
      </c>
      <c r="F2291" s="6" t="str">
        <f t="shared" si="35"/>
        <v>INCREASE</v>
      </c>
    </row>
    <row r="2292" spans="1:6" x14ac:dyDescent="0.25">
      <c r="A2292" s="1">
        <v>43385</v>
      </c>
      <c r="B2292" s="2">
        <v>2785.7</v>
      </c>
      <c r="C2292" s="3">
        <v>2787.2</v>
      </c>
      <c r="D2292" s="4">
        <v>2708.45</v>
      </c>
      <c r="E2292" s="5">
        <v>2763.65</v>
      </c>
      <c r="F2292" s="6" t="str">
        <f t="shared" si="35"/>
        <v>DECREASE</v>
      </c>
    </row>
    <row r="2293" spans="1:6" x14ac:dyDescent="0.25">
      <c r="A2293" s="1">
        <v>43388</v>
      </c>
      <c r="B2293" s="2">
        <v>2764.6</v>
      </c>
      <c r="C2293" s="3">
        <v>2764.6</v>
      </c>
      <c r="D2293" s="4">
        <v>2659.55</v>
      </c>
      <c r="E2293" s="5">
        <v>2674.6</v>
      </c>
      <c r="F2293" s="6" t="str">
        <f t="shared" si="35"/>
        <v>DECREASE</v>
      </c>
    </row>
    <row r="2294" spans="1:6" x14ac:dyDescent="0.25">
      <c r="A2294" s="1">
        <v>43389</v>
      </c>
      <c r="B2294" s="2">
        <v>2672.15</v>
      </c>
      <c r="C2294" s="3">
        <v>2688.5</v>
      </c>
      <c r="D2294" s="4">
        <v>2611.5500000000002</v>
      </c>
      <c r="E2294" s="5">
        <v>2622.4</v>
      </c>
      <c r="F2294" s="6" t="str">
        <f t="shared" si="35"/>
        <v>DECREASE</v>
      </c>
    </row>
    <row r="2295" spans="1:6" x14ac:dyDescent="0.25">
      <c r="A2295" s="1">
        <v>43390</v>
      </c>
      <c r="B2295" s="2">
        <v>2611.9499999999998</v>
      </c>
      <c r="C2295" s="3">
        <v>2655.7</v>
      </c>
      <c r="D2295" s="4">
        <v>2611.9499999999998</v>
      </c>
      <c r="E2295" s="5">
        <v>2645.2</v>
      </c>
      <c r="F2295" s="6" t="str">
        <f t="shared" si="35"/>
        <v>INCREASE</v>
      </c>
    </row>
    <row r="2296" spans="1:6" x14ac:dyDescent="0.25">
      <c r="A2296" s="1">
        <v>43391</v>
      </c>
      <c r="B2296" s="2">
        <v>2645.9</v>
      </c>
      <c r="C2296" s="3">
        <v>2663.9</v>
      </c>
      <c r="D2296" s="4">
        <v>2564.1</v>
      </c>
      <c r="E2296" s="5">
        <v>2576.6999999999998</v>
      </c>
      <c r="F2296" s="6" t="str">
        <f t="shared" si="35"/>
        <v>DECREASE</v>
      </c>
    </row>
    <row r="2297" spans="1:6" x14ac:dyDescent="0.25">
      <c r="A2297" s="1">
        <v>43392</v>
      </c>
      <c r="B2297" s="2">
        <v>2576.75</v>
      </c>
      <c r="C2297" s="3">
        <v>2628.1</v>
      </c>
      <c r="D2297" s="4">
        <v>2539.4499999999998</v>
      </c>
      <c r="E2297" s="5">
        <v>2620.15</v>
      </c>
      <c r="F2297" s="6" t="str">
        <f t="shared" si="35"/>
        <v>INCREASE</v>
      </c>
    </row>
    <row r="2298" spans="1:6" x14ac:dyDescent="0.25">
      <c r="A2298" s="1">
        <v>43395</v>
      </c>
      <c r="B2298" s="2">
        <v>2620.1</v>
      </c>
      <c r="C2298" s="3">
        <v>2621.25</v>
      </c>
      <c r="D2298" s="4">
        <v>2555.6</v>
      </c>
      <c r="E2298" s="5">
        <v>2573.15</v>
      </c>
      <c r="F2298" s="6" t="str">
        <f t="shared" si="35"/>
        <v>DECREASE</v>
      </c>
    </row>
    <row r="2299" spans="1:6" x14ac:dyDescent="0.25">
      <c r="A2299" s="1">
        <v>43396</v>
      </c>
      <c r="B2299" s="2">
        <v>2574.5</v>
      </c>
      <c r="C2299" s="3">
        <v>2646.1</v>
      </c>
      <c r="D2299" s="4">
        <v>2574.5</v>
      </c>
      <c r="E2299" s="5">
        <v>2617.4499999999998</v>
      </c>
      <c r="F2299" s="6" t="str">
        <f t="shared" si="35"/>
        <v>INCREASE</v>
      </c>
    </row>
    <row r="2300" spans="1:6" x14ac:dyDescent="0.25">
      <c r="A2300" s="1">
        <v>43397</v>
      </c>
      <c r="B2300" s="2">
        <v>2616.6</v>
      </c>
      <c r="C2300" s="3">
        <v>2726.15</v>
      </c>
      <c r="D2300" s="4">
        <v>2616.6</v>
      </c>
      <c r="E2300" s="5">
        <v>2719.25</v>
      </c>
      <c r="F2300" s="6" t="str">
        <f t="shared" si="35"/>
        <v>INCREASE</v>
      </c>
    </row>
    <row r="2301" spans="1:6" x14ac:dyDescent="0.25">
      <c r="A2301" s="1">
        <v>43398</v>
      </c>
      <c r="B2301" s="2">
        <v>2716.05</v>
      </c>
      <c r="C2301" s="3">
        <v>2781.95</v>
      </c>
      <c r="D2301" s="4">
        <v>2701.95</v>
      </c>
      <c r="E2301" s="5">
        <v>2777.25</v>
      </c>
      <c r="F2301" s="6" t="str">
        <f t="shared" si="35"/>
        <v>INCREASE</v>
      </c>
    </row>
    <row r="2302" spans="1:6" x14ac:dyDescent="0.25">
      <c r="A2302" s="1">
        <v>43399</v>
      </c>
      <c r="B2302" s="2">
        <v>2776.35</v>
      </c>
      <c r="C2302" s="3">
        <v>2805.6</v>
      </c>
      <c r="D2302" s="4">
        <v>2738.7</v>
      </c>
      <c r="E2302" s="5">
        <v>2757.45</v>
      </c>
      <c r="F2302" s="6" t="str">
        <f t="shared" si="35"/>
        <v>DECREASE</v>
      </c>
    </row>
    <row r="2303" spans="1:6" x14ac:dyDescent="0.25">
      <c r="A2303" s="1">
        <v>43402</v>
      </c>
      <c r="B2303" s="2">
        <v>2757.65</v>
      </c>
      <c r="C2303" s="3">
        <v>2836.05</v>
      </c>
      <c r="D2303" s="4">
        <v>2752.25</v>
      </c>
      <c r="E2303" s="5">
        <v>2794.7</v>
      </c>
      <c r="F2303" s="6" t="str">
        <f t="shared" si="35"/>
        <v>INCREASE</v>
      </c>
    </row>
    <row r="2304" spans="1:6" x14ac:dyDescent="0.25">
      <c r="A2304" s="1">
        <v>43403</v>
      </c>
      <c r="B2304" s="2">
        <v>2797.05</v>
      </c>
      <c r="C2304" s="3">
        <v>2822.25</v>
      </c>
      <c r="D2304" s="4">
        <v>2771.35</v>
      </c>
      <c r="E2304" s="5">
        <v>2807.15</v>
      </c>
      <c r="F2304" s="6" t="str">
        <f t="shared" si="35"/>
        <v>INCREASE</v>
      </c>
    </row>
    <row r="2305" spans="1:6" x14ac:dyDescent="0.25">
      <c r="A2305" s="1">
        <v>43404</v>
      </c>
      <c r="B2305" s="2">
        <v>2807.35</v>
      </c>
      <c r="C2305" s="3">
        <v>2816.1</v>
      </c>
      <c r="D2305" s="4">
        <v>2773.65</v>
      </c>
      <c r="E2305" s="5">
        <v>2807.05</v>
      </c>
      <c r="F2305" s="6" t="str">
        <f t="shared" si="35"/>
        <v>DECREASE</v>
      </c>
    </row>
    <row r="2306" spans="1:6" x14ac:dyDescent="0.25">
      <c r="A2306" s="1">
        <v>43405</v>
      </c>
      <c r="B2306" s="2">
        <v>2807.25</v>
      </c>
      <c r="C2306" s="3">
        <v>2949.75</v>
      </c>
      <c r="D2306" s="4">
        <v>2807.25</v>
      </c>
      <c r="E2306" s="5">
        <v>2939.9</v>
      </c>
      <c r="F2306" s="6" t="str">
        <f t="shared" si="35"/>
        <v>INCREASE</v>
      </c>
    </row>
    <row r="2307" spans="1:6" x14ac:dyDescent="0.25">
      <c r="A2307" s="1">
        <v>43406</v>
      </c>
      <c r="B2307" s="2">
        <v>2923.8</v>
      </c>
      <c r="C2307" s="3">
        <v>3017.4</v>
      </c>
      <c r="D2307" s="4">
        <v>2914.5</v>
      </c>
      <c r="E2307" s="5">
        <v>2938.7</v>
      </c>
      <c r="F2307" s="6" t="str">
        <f t="shared" ref="F2307:F2370" si="36">IF(E2307&gt;=E2306,"INCREASE","DECREASE")</f>
        <v>DECREASE</v>
      </c>
    </row>
    <row r="2308" spans="1:6" x14ac:dyDescent="0.25">
      <c r="A2308" s="1">
        <v>43409</v>
      </c>
      <c r="B2308" s="2">
        <v>2938.8</v>
      </c>
      <c r="C2308" s="3">
        <v>2996.5</v>
      </c>
      <c r="D2308" s="4">
        <v>2923.3</v>
      </c>
      <c r="E2308" s="5">
        <v>2984.35</v>
      </c>
      <c r="F2308" s="6" t="str">
        <f t="shared" si="36"/>
        <v>INCREASE</v>
      </c>
    </row>
    <row r="2309" spans="1:6" x14ac:dyDescent="0.25">
      <c r="A2309" s="1">
        <v>43410</v>
      </c>
      <c r="B2309" s="2">
        <v>2982.25</v>
      </c>
      <c r="C2309" s="3">
        <v>3103.35</v>
      </c>
      <c r="D2309" s="4">
        <v>2982.25</v>
      </c>
      <c r="E2309" s="5">
        <v>3082.25</v>
      </c>
      <c r="F2309" s="6" t="str">
        <f t="shared" si="36"/>
        <v>INCREASE</v>
      </c>
    </row>
    <row r="2310" spans="1:6" x14ac:dyDescent="0.25">
      <c r="A2310" s="1">
        <v>43411</v>
      </c>
      <c r="B2310" s="2">
        <v>3079.4</v>
      </c>
      <c r="C2310" s="3">
        <v>3123.35</v>
      </c>
      <c r="D2310" s="4">
        <v>3055.9</v>
      </c>
      <c r="E2310" s="5">
        <v>3108.65</v>
      </c>
      <c r="F2310" s="6" t="str">
        <f t="shared" si="36"/>
        <v>INCREASE</v>
      </c>
    </row>
    <row r="2311" spans="1:6" x14ac:dyDescent="0.25">
      <c r="A2311" s="1">
        <v>43412</v>
      </c>
      <c r="B2311" s="2">
        <v>3108.75</v>
      </c>
      <c r="C2311" s="3">
        <v>3110.2</v>
      </c>
      <c r="D2311" s="4">
        <v>2962.4</v>
      </c>
      <c r="E2311" s="5">
        <v>2978.15</v>
      </c>
      <c r="F2311" s="6" t="str">
        <f t="shared" si="36"/>
        <v>DECREASE</v>
      </c>
    </row>
    <row r="2312" spans="1:6" x14ac:dyDescent="0.25">
      <c r="A2312" s="1">
        <v>43413</v>
      </c>
      <c r="B2312" s="2">
        <v>2981.7</v>
      </c>
      <c r="C2312" s="3">
        <v>3054.3</v>
      </c>
      <c r="D2312" s="4">
        <v>2966.4</v>
      </c>
      <c r="E2312" s="5">
        <v>3020.95</v>
      </c>
      <c r="F2312" s="6" t="str">
        <f t="shared" si="36"/>
        <v>INCREASE</v>
      </c>
    </row>
    <row r="2313" spans="1:6" x14ac:dyDescent="0.25">
      <c r="A2313" s="1">
        <v>43416</v>
      </c>
      <c r="B2313" s="2">
        <v>3023.85</v>
      </c>
      <c r="C2313" s="3">
        <v>3069.3</v>
      </c>
      <c r="D2313" s="4">
        <v>2965.7</v>
      </c>
      <c r="E2313" s="5">
        <v>3060.35</v>
      </c>
      <c r="F2313" s="6" t="str">
        <f t="shared" si="36"/>
        <v>INCREASE</v>
      </c>
    </row>
    <row r="2314" spans="1:6" x14ac:dyDescent="0.25">
      <c r="A2314" s="1">
        <v>43417</v>
      </c>
      <c r="B2314" s="2">
        <v>3061.05</v>
      </c>
      <c r="C2314" s="3">
        <v>3228.75</v>
      </c>
      <c r="D2314" s="4">
        <v>3061.05</v>
      </c>
      <c r="E2314" s="5">
        <v>3211.05</v>
      </c>
      <c r="F2314" s="6" t="str">
        <f t="shared" si="36"/>
        <v>INCREASE</v>
      </c>
    </row>
    <row r="2315" spans="1:6" x14ac:dyDescent="0.25">
      <c r="A2315" s="1">
        <v>43418</v>
      </c>
      <c r="B2315" s="2">
        <v>3211.35</v>
      </c>
      <c r="C2315" s="3">
        <v>3303.9</v>
      </c>
      <c r="D2315" s="4">
        <v>3211.35</v>
      </c>
      <c r="E2315" s="5">
        <v>3256.6</v>
      </c>
      <c r="F2315" s="6" t="str">
        <f t="shared" si="36"/>
        <v>INCREASE</v>
      </c>
    </row>
    <row r="2316" spans="1:6" x14ac:dyDescent="0.25">
      <c r="A2316" s="1">
        <v>43419</v>
      </c>
      <c r="B2316" s="2">
        <v>3255.35</v>
      </c>
      <c r="C2316" s="3">
        <v>3357.05</v>
      </c>
      <c r="D2316" s="4">
        <v>3149.25</v>
      </c>
      <c r="E2316" s="5">
        <v>3342.95</v>
      </c>
      <c r="F2316" s="6" t="str">
        <f t="shared" si="36"/>
        <v>INCREASE</v>
      </c>
    </row>
    <row r="2317" spans="1:6" x14ac:dyDescent="0.25">
      <c r="A2317" s="1">
        <v>43420</v>
      </c>
      <c r="B2317" s="2">
        <v>3346</v>
      </c>
      <c r="C2317" s="3">
        <v>3401.15</v>
      </c>
      <c r="D2317" s="4">
        <v>3307.05</v>
      </c>
      <c r="E2317" s="5">
        <v>3342.05</v>
      </c>
      <c r="F2317" s="6" t="str">
        <f t="shared" si="36"/>
        <v>DECREASE</v>
      </c>
    </row>
    <row r="2318" spans="1:6" x14ac:dyDescent="0.25">
      <c r="A2318" s="1">
        <v>43423</v>
      </c>
      <c r="B2318" s="2">
        <v>3342.2</v>
      </c>
      <c r="C2318" s="3">
        <v>3417.8</v>
      </c>
      <c r="D2318" s="4">
        <v>3334.15</v>
      </c>
      <c r="E2318" s="5">
        <v>3382.6</v>
      </c>
      <c r="F2318" s="6" t="str">
        <f t="shared" si="36"/>
        <v>INCREASE</v>
      </c>
    </row>
    <row r="2319" spans="1:6" x14ac:dyDescent="0.25">
      <c r="A2319" s="1">
        <v>43424</v>
      </c>
      <c r="B2319" s="2">
        <v>3381.45</v>
      </c>
      <c r="C2319" s="3">
        <v>3497.55</v>
      </c>
      <c r="D2319" s="4">
        <v>3311.8</v>
      </c>
      <c r="E2319" s="5">
        <v>3484.15</v>
      </c>
      <c r="F2319" s="6" t="str">
        <f t="shared" si="36"/>
        <v>INCREASE</v>
      </c>
    </row>
    <row r="2320" spans="1:6" x14ac:dyDescent="0.25">
      <c r="A2320" s="1">
        <v>43425</v>
      </c>
      <c r="B2320" s="2">
        <v>3484.35</v>
      </c>
      <c r="C2320" s="3">
        <v>3511.25</v>
      </c>
      <c r="D2320" s="4">
        <v>3354.2</v>
      </c>
      <c r="E2320" s="5">
        <v>3369.5</v>
      </c>
      <c r="F2320" s="6" t="str">
        <f t="shared" si="36"/>
        <v>DECREASE</v>
      </c>
    </row>
    <row r="2321" spans="1:6" x14ac:dyDescent="0.25">
      <c r="A2321" s="1">
        <v>43426</v>
      </c>
      <c r="B2321" s="2">
        <v>3369.5</v>
      </c>
      <c r="C2321" s="3">
        <v>3489.85</v>
      </c>
      <c r="D2321" s="4">
        <v>3359.25</v>
      </c>
      <c r="E2321" s="5">
        <v>3384.4</v>
      </c>
      <c r="F2321" s="6" t="str">
        <f t="shared" si="36"/>
        <v>INCREASE</v>
      </c>
    </row>
    <row r="2322" spans="1:6" x14ac:dyDescent="0.25">
      <c r="A2322" s="1">
        <v>43427</v>
      </c>
      <c r="B2322" s="2">
        <v>3384.75</v>
      </c>
      <c r="C2322" s="3">
        <v>3441.1</v>
      </c>
      <c r="D2322" s="4">
        <v>3339.45</v>
      </c>
      <c r="E2322" s="5">
        <v>3377.1</v>
      </c>
      <c r="F2322" s="6" t="str">
        <f t="shared" si="36"/>
        <v>DECREASE</v>
      </c>
    </row>
    <row r="2323" spans="1:6" x14ac:dyDescent="0.25">
      <c r="A2323" s="1">
        <v>43430</v>
      </c>
      <c r="B2323" s="2">
        <v>3376.85</v>
      </c>
      <c r="C2323" s="3">
        <v>3414.7</v>
      </c>
      <c r="D2323" s="4">
        <v>3309.35</v>
      </c>
      <c r="E2323" s="5">
        <v>3365.3</v>
      </c>
      <c r="F2323" s="6" t="str">
        <f t="shared" si="36"/>
        <v>DECREASE</v>
      </c>
    </row>
    <row r="2324" spans="1:6" x14ac:dyDescent="0.25">
      <c r="A2324" s="1">
        <v>43431</v>
      </c>
      <c r="B2324" s="2">
        <v>3364.6</v>
      </c>
      <c r="C2324" s="3">
        <v>3401.1</v>
      </c>
      <c r="D2324" s="4">
        <v>3296.9</v>
      </c>
      <c r="E2324" s="5">
        <v>3330.3</v>
      </c>
      <c r="F2324" s="6" t="str">
        <f t="shared" si="36"/>
        <v>DECREASE</v>
      </c>
    </row>
    <row r="2325" spans="1:6" x14ac:dyDescent="0.25">
      <c r="A2325" s="1">
        <v>43432</v>
      </c>
      <c r="B2325" s="2">
        <v>3330.5</v>
      </c>
      <c r="C2325" s="3">
        <v>3439.9</v>
      </c>
      <c r="D2325" s="4">
        <v>3310.5</v>
      </c>
      <c r="E2325" s="5">
        <v>3423.7</v>
      </c>
      <c r="F2325" s="6" t="str">
        <f t="shared" si="36"/>
        <v>INCREASE</v>
      </c>
    </row>
    <row r="2326" spans="1:6" x14ac:dyDescent="0.25">
      <c r="A2326" s="1">
        <v>43433</v>
      </c>
      <c r="B2326" s="2">
        <v>3423.6</v>
      </c>
      <c r="C2326" s="3">
        <v>3491.35</v>
      </c>
      <c r="D2326" s="4">
        <v>3402.9</v>
      </c>
      <c r="E2326" s="5">
        <v>3480.75</v>
      </c>
      <c r="F2326" s="6" t="str">
        <f t="shared" si="36"/>
        <v>INCREASE</v>
      </c>
    </row>
    <row r="2327" spans="1:6" x14ac:dyDescent="0.25">
      <c r="A2327" s="1">
        <v>43434</v>
      </c>
      <c r="B2327" s="2">
        <v>3481.3</v>
      </c>
      <c r="C2327" s="3">
        <v>3517.25</v>
      </c>
      <c r="D2327" s="4">
        <v>3435.3</v>
      </c>
      <c r="E2327" s="5">
        <v>3470</v>
      </c>
      <c r="F2327" s="6" t="str">
        <f t="shared" si="36"/>
        <v>DECREASE</v>
      </c>
    </row>
    <row r="2328" spans="1:6" x14ac:dyDescent="0.25">
      <c r="A2328" s="1">
        <v>43437</v>
      </c>
      <c r="B2328" s="2">
        <v>3469.5</v>
      </c>
      <c r="C2328" s="3">
        <v>3471.95</v>
      </c>
      <c r="D2328" s="4">
        <v>3351.5</v>
      </c>
      <c r="E2328" s="5">
        <v>3362.35</v>
      </c>
      <c r="F2328" s="6" t="str">
        <f t="shared" si="36"/>
        <v>DECREASE</v>
      </c>
    </row>
    <row r="2329" spans="1:6" x14ac:dyDescent="0.25">
      <c r="A2329" s="1">
        <v>43438</v>
      </c>
      <c r="B2329" s="2">
        <v>3371.65</v>
      </c>
      <c r="C2329" s="3">
        <v>3486.4</v>
      </c>
      <c r="D2329" s="4">
        <v>3366.7</v>
      </c>
      <c r="E2329" s="5">
        <v>3473.95</v>
      </c>
      <c r="F2329" s="6" t="str">
        <f t="shared" si="36"/>
        <v>INCREASE</v>
      </c>
    </row>
    <row r="2330" spans="1:6" x14ac:dyDescent="0.25">
      <c r="A2330" s="1">
        <v>43439</v>
      </c>
      <c r="B2330" s="2">
        <v>3478.7</v>
      </c>
      <c r="C2330" s="3">
        <v>3664.5</v>
      </c>
      <c r="D2330" s="4">
        <v>3478.7</v>
      </c>
      <c r="E2330" s="5">
        <v>3654</v>
      </c>
      <c r="F2330" s="6" t="str">
        <f t="shared" si="36"/>
        <v>INCREASE</v>
      </c>
    </row>
    <row r="2331" spans="1:6" x14ac:dyDescent="0.25">
      <c r="A2331" s="1">
        <v>43440</v>
      </c>
      <c r="B2331" s="2">
        <v>3664.5</v>
      </c>
      <c r="C2331" s="3">
        <v>3682.2</v>
      </c>
      <c r="D2331" s="4">
        <v>3618.75</v>
      </c>
      <c r="E2331" s="5">
        <v>3661.9</v>
      </c>
      <c r="F2331" s="6" t="str">
        <f t="shared" si="36"/>
        <v>INCREASE</v>
      </c>
    </row>
    <row r="2332" spans="1:6" x14ac:dyDescent="0.25">
      <c r="A2332" s="1">
        <v>43441</v>
      </c>
      <c r="B2332" s="2">
        <v>3662</v>
      </c>
      <c r="C2332" s="3">
        <v>3717.05</v>
      </c>
      <c r="D2332" s="4">
        <v>3608.65</v>
      </c>
      <c r="E2332" s="5">
        <v>3625.05</v>
      </c>
      <c r="F2332" s="6" t="str">
        <f t="shared" si="36"/>
        <v>DECREASE</v>
      </c>
    </row>
    <row r="2333" spans="1:6" x14ac:dyDescent="0.25">
      <c r="A2333" s="1">
        <v>43444</v>
      </c>
      <c r="B2333" s="2">
        <v>3617.15</v>
      </c>
      <c r="C2333" s="3">
        <v>3692.05</v>
      </c>
      <c r="D2333" s="4">
        <v>3617.15</v>
      </c>
      <c r="E2333" s="5">
        <v>3683.9</v>
      </c>
      <c r="F2333" s="6" t="str">
        <f t="shared" si="36"/>
        <v>INCREASE</v>
      </c>
    </row>
    <row r="2334" spans="1:6" x14ac:dyDescent="0.25">
      <c r="A2334" s="1">
        <v>43445</v>
      </c>
      <c r="B2334" s="2">
        <v>3681.8</v>
      </c>
      <c r="C2334" s="3">
        <v>3711.25</v>
      </c>
      <c r="D2334" s="4">
        <v>3582.85</v>
      </c>
      <c r="E2334" s="5">
        <v>3620.7</v>
      </c>
      <c r="F2334" s="6" t="str">
        <f t="shared" si="36"/>
        <v>DECREASE</v>
      </c>
    </row>
    <row r="2335" spans="1:6" x14ac:dyDescent="0.25">
      <c r="A2335" s="1">
        <v>43446</v>
      </c>
      <c r="B2335" s="2">
        <v>3615.75</v>
      </c>
      <c r="C2335" s="3">
        <v>3660.2</v>
      </c>
      <c r="D2335" s="4">
        <v>3534.55</v>
      </c>
      <c r="E2335" s="5">
        <v>3554.6</v>
      </c>
      <c r="F2335" s="6" t="str">
        <f t="shared" si="36"/>
        <v>DECREASE</v>
      </c>
    </row>
    <row r="2336" spans="1:6" x14ac:dyDescent="0.25">
      <c r="A2336" s="1">
        <v>43447</v>
      </c>
      <c r="B2336" s="2">
        <v>3554.65</v>
      </c>
      <c r="C2336" s="3">
        <v>3691.65</v>
      </c>
      <c r="D2336" s="4">
        <v>3534.2</v>
      </c>
      <c r="E2336" s="5">
        <v>3681.1</v>
      </c>
      <c r="F2336" s="6" t="str">
        <f t="shared" si="36"/>
        <v>INCREASE</v>
      </c>
    </row>
    <row r="2337" spans="1:6" x14ac:dyDescent="0.25">
      <c r="A2337" s="1">
        <v>43448</v>
      </c>
      <c r="B2337" s="2">
        <v>3668.75</v>
      </c>
      <c r="C2337" s="3">
        <v>3709.6</v>
      </c>
      <c r="D2337" s="4">
        <v>3610.2</v>
      </c>
      <c r="E2337" s="5">
        <v>3635.25</v>
      </c>
      <c r="F2337" s="6" t="str">
        <f t="shared" si="36"/>
        <v>DECREASE</v>
      </c>
    </row>
    <row r="2338" spans="1:6" x14ac:dyDescent="0.25">
      <c r="A2338" s="1">
        <v>43451</v>
      </c>
      <c r="B2338" s="2">
        <v>3631.9</v>
      </c>
      <c r="C2338" s="3">
        <v>3631.9</v>
      </c>
      <c r="D2338" s="4">
        <v>3537.6</v>
      </c>
      <c r="E2338" s="5">
        <v>3593.45</v>
      </c>
      <c r="F2338" s="6" t="str">
        <f t="shared" si="36"/>
        <v>DECREASE</v>
      </c>
    </row>
    <row r="2339" spans="1:6" x14ac:dyDescent="0.25">
      <c r="A2339" s="1">
        <v>43452</v>
      </c>
      <c r="B2339" s="2">
        <v>3597.85</v>
      </c>
      <c r="C2339" s="3">
        <v>3686.25</v>
      </c>
      <c r="D2339" s="4">
        <v>3597.85</v>
      </c>
      <c r="E2339" s="5">
        <v>3671.65</v>
      </c>
      <c r="F2339" s="6" t="str">
        <f t="shared" si="36"/>
        <v>INCREASE</v>
      </c>
    </row>
    <row r="2340" spans="1:6" x14ac:dyDescent="0.25">
      <c r="A2340" s="1">
        <v>43453</v>
      </c>
      <c r="B2340" s="2">
        <v>3673.15</v>
      </c>
      <c r="C2340" s="3">
        <v>4384.3</v>
      </c>
      <c r="D2340" s="4">
        <v>3673.15</v>
      </c>
      <c r="E2340" s="5">
        <v>4323.1499999999996</v>
      </c>
      <c r="F2340" s="6" t="str">
        <f t="shared" si="36"/>
        <v>INCREASE</v>
      </c>
    </row>
    <row r="2341" spans="1:6" x14ac:dyDescent="0.25">
      <c r="A2341" s="1">
        <v>43454</v>
      </c>
      <c r="B2341" s="2">
        <v>4324.95</v>
      </c>
      <c r="C2341" s="3">
        <v>4509.3999999999996</v>
      </c>
      <c r="D2341" s="4">
        <v>4167.6499999999996</v>
      </c>
      <c r="E2341" s="5">
        <v>4318.45</v>
      </c>
      <c r="F2341" s="6" t="str">
        <f t="shared" si="36"/>
        <v>DECREASE</v>
      </c>
    </row>
    <row r="2342" spans="1:6" x14ac:dyDescent="0.25">
      <c r="A2342" s="1">
        <v>43455</v>
      </c>
      <c r="B2342" s="2">
        <v>4318.75</v>
      </c>
      <c r="C2342" s="3">
        <v>4362.8500000000004</v>
      </c>
      <c r="D2342" s="4">
        <v>4244.7</v>
      </c>
      <c r="E2342" s="5">
        <v>4270.3</v>
      </c>
      <c r="F2342" s="6" t="str">
        <f t="shared" si="36"/>
        <v>DECREASE</v>
      </c>
    </row>
    <row r="2343" spans="1:6" x14ac:dyDescent="0.25">
      <c r="A2343" s="1">
        <v>43458</v>
      </c>
      <c r="B2343" s="2">
        <v>4270.3500000000004</v>
      </c>
      <c r="C2343" s="3">
        <v>4319</v>
      </c>
      <c r="D2343" s="4">
        <v>4199.2</v>
      </c>
      <c r="E2343" s="5">
        <v>4210.8999999999996</v>
      </c>
      <c r="F2343" s="6" t="str">
        <f t="shared" si="36"/>
        <v>DECREASE</v>
      </c>
    </row>
    <row r="2344" spans="1:6" x14ac:dyDescent="0.25">
      <c r="A2344" s="1">
        <v>43459</v>
      </c>
      <c r="B2344" s="2">
        <v>4211.8500000000004</v>
      </c>
      <c r="C2344" s="3">
        <v>4249.5</v>
      </c>
      <c r="D2344" s="4">
        <v>4155.8500000000004</v>
      </c>
      <c r="E2344" s="5">
        <v>4238.5</v>
      </c>
      <c r="F2344" s="6" t="str">
        <f t="shared" si="36"/>
        <v>INCREASE</v>
      </c>
    </row>
    <row r="2345" spans="1:6" x14ac:dyDescent="0.25">
      <c r="A2345" s="1">
        <v>43460</v>
      </c>
      <c r="B2345" s="2">
        <v>4238.1000000000004</v>
      </c>
      <c r="C2345" s="3">
        <v>4270.05</v>
      </c>
      <c r="D2345" s="4">
        <v>4205.1000000000004</v>
      </c>
      <c r="E2345" s="5">
        <v>4237.55</v>
      </c>
      <c r="F2345" s="6" t="str">
        <f t="shared" si="36"/>
        <v>DECREASE</v>
      </c>
    </row>
    <row r="2346" spans="1:6" x14ac:dyDescent="0.25">
      <c r="A2346" s="1">
        <v>43461</v>
      </c>
      <c r="B2346" s="2">
        <v>4239.55</v>
      </c>
      <c r="C2346" s="3">
        <v>4256.05</v>
      </c>
      <c r="D2346" s="4">
        <v>4092.25</v>
      </c>
      <c r="E2346" s="5">
        <v>4116.7</v>
      </c>
      <c r="F2346" s="6" t="str">
        <f t="shared" si="36"/>
        <v>DECREASE</v>
      </c>
    </row>
    <row r="2347" spans="1:6" x14ac:dyDescent="0.25">
      <c r="A2347" s="1">
        <v>43462</v>
      </c>
      <c r="B2347" s="2">
        <v>4117.3</v>
      </c>
      <c r="C2347" s="3">
        <v>4286.45</v>
      </c>
      <c r="D2347" s="4">
        <v>4115.25</v>
      </c>
      <c r="E2347" s="5">
        <v>4276.05</v>
      </c>
      <c r="F2347" s="6" t="str">
        <f t="shared" si="36"/>
        <v>INCREASE</v>
      </c>
    </row>
    <row r="2348" spans="1:6" x14ac:dyDescent="0.25">
      <c r="A2348" s="1">
        <v>43465</v>
      </c>
      <c r="B2348" s="2">
        <v>4276.1499999999996</v>
      </c>
      <c r="C2348" s="3">
        <v>4354.8500000000004</v>
      </c>
      <c r="D2348" s="4">
        <v>4254.8500000000004</v>
      </c>
      <c r="E2348" s="5">
        <v>4337.1000000000004</v>
      </c>
      <c r="F2348" s="6" t="str">
        <f t="shared" si="36"/>
        <v>INCREASE</v>
      </c>
    </row>
    <row r="2349" spans="1:6" x14ac:dyDescent="0.25">
      <c r="A2349" s="1">
        <v>43466</v>
      </c>
      <c r="B2349" s="2">
        <v>4340.75</v>
      </c>
      <c r="C2349" s="3">
        <v>4488.05</v>
      </c>
      <c r="D2349" s="4">
        <v>4340.75</v>
      </c>
      <c r="E2349" s="5">
        <v>4448.95</v>
      </c>
      <c r="F2349" s="6" t="str">
        <f t="shared" si="36"/>
        <v>INCREASE</v>
      </c>
    </row>
    <row r="2350" spans="1:6" x14ac:dyDescent="0.25">
      <c r="A2350" s="1">
        <v>43467</v>
      </c>
      <c r="B2350" s="2">
        <v>4450.3999999999996</v>
      </c>
      <c r="C2350" s="3">
        <v>4545.3999999999996</v>
      </c>
      <c r="D2350" s="4">
        <v>4450.3999999999996</v>
      </c>
      <c r="E2350" s="5">
        <v>4529.8999999999996</v>
      </c>
      <c r="F2350" s="6" t="str">
        <f t="shared" si="36"/>
        <v>INCREASE</v>
      </c>
    </row>
    <row r="2351" spans="1:6" x14ac:dyDescent="0.25">
      <c r="A2351" s="1">
        <v>43468</v>
      </c>
      <c r="B2351" s="2">
        <v>4530.45</v>
      </c>
      <c r="C2351" s="3">
        <v>4586.3999999999996</v>
      </c>
      <c r="D2351" s="4">
        <v>4451.3</v>
      </c>
      <c r="E2351" s="5">
        <v>4525.25</v>
      </c>
      <c r="F2351" s="6" t="str">
        <f t="shared" si="36"/>
        <v>DECREASE</v>
      </c>
    </row>
    <row r="2352" spans="1:6" x14ac:dyDescent="0.25">
      <c r="A2352" s="1">
        <v>43469</v>
      </c>
      <c r="B2352" s="2">
        <v>4525.5</v>
      </c>
      <c r="C2352" s="3">
        <v>4574.8999999999996</v>
      </c>
      <c r="D2352" s="4">
        <v>4478.6000000000004</v>
      </c>
      <c r="E2352" s="5">
        <v>4530.7</v>
      </c>
      <c r="F2352" s="6" t="str">
        <f t="shared" si="36"/>
        <v>INCREASE</v>
      </c>
    </row>
    <row r="2353" spans="1:6" x14ac:dyDescent="0.25">
      <c r="A2353" s="1">
        <v>43472</v>
      </c>
      <c r="B2353" s="2">
        <v>4530.3</v>
      </c>
      <c r="C2353" s="3">
        <v>4582.2</v>
      </c>
      <c r="D2353" s="4">
        <v>4453.45</v>
      </c>
      <c r="E2353" s="5">
        <v>4572.6499999999996</v>
      </c>
      <c r="F2353" s="6" t="str">
        <f t="shared" si="36"/>
        <v>INCREASE</v>
      </c>
    </row>
    <row r="2354" spans="1:6" x14ac:dyDescent="0.25">
      <c r="A2354" s="1">
        <v>43473</v>
      </c>
      <c r="B2354" s="2">
        <v>4573.3</v>
      </c>
      <c r="C2354" s="3">
        <v>4636.8500000000004</v>
      </c>
      <c r="D2354" s="4">
        <v>4561.95</v>
      </c>
      <c r="E2354" s="5">
        <v>4586.8999999999996</v>
      </c>
      <c r="F2354" s="6" t="str">
        <f t="shared" si="36"/>
        <v>INCREASE</v>
      </c>
    </row>
    <row r="2355" spans="1:6" x14ac:dyDescent="0.25">
      <c r="A2355" s="1">
        <v>43474</v>
      </c>
      <c r="B2355" s="2">
        <v>4582.3500000000004</v>
      </c>
      <c r="C2355" s="3">
        <v>4611.3999999999996</v>
      </c>
      <c r="D2355" s="4">
        <v>4404.6499999999996</v>
      </c>
      <c r="E2355" s="5">
        <v>4429.8999999999996</v>
      </c>
      <c r="F2355" s="6" t="str">
        <f t="shared" si="36"/>
        <v>DECREASE</v>
      </c>
    </row>
    <row r="2356" spans="1:6" x14ac:dyDescent="0.25">
      <c r="A2356" s="1">
        <v>43475</v>
      </c>
      <c r="B2356" s="2">
        <v>4427.75</v>
      </c>
      <c r="C2356" s="3">
        <v>4562.45</v>
      </c>
      <c r="D2356" s="4">
        <v>4365.1000000000004</v>
      </c>
      <c r="E2356" s="5">
        <v>4550.95</v>
      </c>
      <c r="F2356" s="6" t="str">
        <f t="shared" si="36"/>
        <v>INCREASE</v>
      </c>
    </row>
    <row r="2357" spans="1:6" x14ac:dyDescent="0.25">
      <c r="A2357" s="1">
        <v>43476</v>
      </c>
      <c r="B2357" s="2">
        <v>4551.7</v>
      </c>
      <c r="C2357" s="3">
        <v>4688.95</v>
      </c>
      <c r="D2357" s="4">
        <v>4551.7</v>
      </c>
      <c r="E2357" s="5">
        <v>4655.25</v>
      </c>
      <c r="F2357" s="6" t="str">
        <f t="shared" si="36"/>
        <v>INCREASE</v>
      </c>
    </row>
    <row r="2358" spans="1:6" x14ac:dyDescent="0.25">
      <c r="A2358" s="1">
        <v>43479</v>
      </c>
      <c r="B2358" s="2">
        <v>4657.3999999999996</v>
      </c>
      <c r="C2358" s="3">
        <v>4679.55</v>
      </c>
      <c r="D2358" s="4">
        <v>4586.1499999999996</v>
      </c>
      <c r="E2358" s="5">
        <v>4637.7</v>
      </c>
      <c r="F2358" s="6" t="str">
        <f t="shared" si="36"/>
        <v>DECREASE</v>
      </c>
    </row>
    <row r="2359" spans="1:6" x14ac:dyDescent="0.25">
      <c r="A2359" s="1">
        <v>43480</v>
      </c>
      <c r="B2359" s="2">
        <v>4637.55</v>
      </c>
      <c r="C2359" s="3">
        <v>4693.2</v>
      </c>
      <c r="D2359" s="4">
        <v>4566.1499999999996</v>
      </c>
      <c r="E2359" s="5">
        <v>4583.3999999999996</v>
      </c>
      <c r="F2359" s="6" t="str">
        <f t="shared" si="36"/>
        <v>DECREASE</v>
      </c>
    </row>
    <row r="2360" spans="1:6" x14ac:dyDescent="0.25">
      <c r="A2360" s="1">
        <v>43481</v>
      </c>
      <c r="B2360" s="2">
        <v>4584.6499999999996</v>
      </c>
      <c r="C2360" s="3">
        <v>4601.05</v>
      </c>
      <c r="D2360" s="4">
        <v>4469.6000000000004</v>
      </c>
      <c r="E2360" s="5">
        <v>4484</v>
      </c>
      <c r="F2360" s="6" t="str">
        <f t="shared" si="36"/>
        <v>DECREASE</v>
      </c>
    </row>
    <row r="2361" spans="1:6" x14ac:dyDescent="0.25">
      <c r="A2361" s="1">
        <v>43482</v>
      </c>
      <c r="B2361" s="2">
        <v>4478.1000000000004</v>
      </c>
      <c r="C2361" s="3">
        <v>4537.95</v>
      </c>
      <c r="D2361" s="4">
        <v>4405.95</v>
      </c>
      <c r="E2361" s="5">
        <v>4517.8</v>
      </c>
      <c r="F2361" s="6" t="str">
        <f t="shared" si="36"/>
        <v>INCREASE</v>
      </c>
    </row>
    <row r="2362" spans="1:6" x14ac:dyDescent="0.25">
      <c r="A2362" s="1">
        <v>43483</v>
      </c>
      <c r="B2362" s="2">
        <v>4515.3500000000004</v>
      </c>
      <c r="C2362" s="3">
        <v>4517.8</v>
      </c>
      <c r="D2362" s="4">
        <v>4332.8</v>
      </c>
      <c r="E2362" s="5">
        <v>4356.1499999999996</v>
      </c>
      <c r="F2362" s="6" t="str">
        <f t="shared" si="36"/>
        <v>DECREASE</v>
      </c>
    </row>
    <row r="2363" spans="1:6" x14ac:dyDescent="0.25">
      <c r="A2363" s="1">
        <v>43486</v>
      </c>
      <c r="B2363" s="2">
        <v>4352.95</v>
      </c>
      <c r="C2363" s="3">
        <v>4375.3</v>
      </c>
      <c r="D2363" s="4">
        <v>4222.1499999999996</v>
      </c>
      <c r="E2363" s="5">
        <v>4251.3999999999996</v>
      </c>
      <c r="F2363" s="6" t="str">
        <f t="shared" si="36"/>
        <v>DECREASE</v>
      </c>
    </row>
    <row r="2364" spans="1:6" x14ac:dyDescent="0.25">
      <c r="A2364" s="1">
        <v>43487</v>
      </c>
      <c r="B2364" s="2">
        <v>4251.1000000000004</v>
      </c>
      <c r="C2364" s="3">
        <v>4326.2</v>
      </c>
      <c r="D2364" s="4">
        <v>4206.7</v>
      </c>
      <c r="E2364" s="5">
        <v>4313.6000000000004</v>
      </c>
      <c r="F2364" s="6" t="str">
        <f t="shared" si="36"/>
        <v>INCREASE</v>
      </c>
    </row>
    <row r="2365" spans="1:6" x14ac:dyDescent="0.25">
      <c r="A2365" s="1">
        <v>43488</v>
      </c>
      <c r="B2365" s="2">
        <v>4314.2</v>
      </c>
      <c r="C2365" s="3">
        <v>4352.25</v>
      </c>
      <c r="D2365" s="4">
        <v>4221.8999999999996</v>
      </c>
      <c r="E2365" s="5">
        <v>4235.25</v>
      </c>
      <c r="F2365" s="6" t="str">
        <f t="shared" si="36"/>
        <v>DECREASE</v>
      </c>
    </row>
    <row r="2366" spans="1:6" x14ac:dyDescent="0.25">
      <c r="A2366" s="1">
        <v>43489</v>
      </c>
      <c r="B2366" s="2">
        <v>4223.3</v>
      </c>
      <c r="C2366" s="3">
        <v>4267.45</v>
      </c>
      <c r="D2366" s="4">
        <v>4143.25</v>
      </c>
      <c r="E2366" s="5">
        <v>4247</v>
      </c>
      <c r="F2366" s="6" t="str">
        <f t="shared" si="36"/>
        <v>INCREASE</v>
      </c>
    </row>
    <row r="2367" spans="1:6" x14ac:dyDescent="0.25">
      <c r="A2367" s="1">
        <v>43490</v>
      </c>
      <c r="B2367" s="2">
        <v>4247.3</v>
      </c>
      <c r="C2367" s="3">
        <v>4307</v>
      </c>
      <c r="D2367" s="4">
        <v>4218.25</v>
      </c>
      <c r="E2367" s="5">
        <v>4292.95</v>
      </c>
      <c r="F2367" s="6" t="str">
        <f t="shared" si="36"/>
        <v>INCREASE</v>
      </c>
    </row>
    <row r="2368" spans="1:6" x14ac:dyDescent="0.25">
      <c r="A2368" s="1">
        <v>43493</v>
      </c>
      <c r="B2368" s="2">
        <v>4293.8500000000004</v>
      </c>
      <c r="C2368" s="3">
        <v>4337.95</v>
      </c>
      <c r="D2368" s="4">
        <v>4221.1499999999996</v>
      </c>
      <c r="E2368" s="5">
        <v>4241.8500000000004</v>
      </c>
      <c r="F2368" s="6" t="str">
        <f t="shared" si="36"/>
        <v>DECREASE</v>
      </c>
    </row>
    <row r="2369" spans="1:6" x14ac:dyDescent="0.25">
      <c r="A2369" s="1">
        <v>43494</v>
      </c>
      <c r="B2369" s="2">
        <v>4243.95</v>
      </c>
      <c r="C2369" s="3">
        <v>4383.75</v>
      </c>
      <c r="D2369" s="4">
        <v>4243.95</v>
      </c>
      <c r="E2369" s="5">
        <v>4375.5</v>
      </c>
      <c r="F2369" s="6" t="str">
        <f t="shared" si="36"/>
        <v>INCREASE</v>
      </c>
    </row>
    <row r="2370" spans="1:6" x14ac:dyDescent="0.25">
      <c r="A2370" s="1">
        <v>43495</v>
      </c>
      <c r="B2370" s="2">
        <v>4375.3999999999996</v>
      </c>
      <c r="C2370" s="3">
        <v>4439.95</v>
      </c>
      <c r="D2370" s="4">
        <v>4350.8999999999996</v>
      </c>
      <c r="E2370" s="5">
        <v>4390.95</v>
      </c>
      <c r="F2370" s="6" t="str">
        <f t="shared" si="36"/>
        <v>INCREASE</v>
      </c>
    </row>
    <row r="2371" spans="1:6" x14ac:dyDescent="0.25">
      <c r="A2371" s="1">
        <v>43496</v>
      </c>
      <c r="B2371" s="2">
        <v>4391.5</v>
      </c>
      <c r="C2371" s="3">
        <v>4426.75</v>
      </c>
      <c r="D2371" s="4">
        <v>4267.3500000000004</v>
      </c>
      <c r="E2371" s="5">
        <v>4291.1000000000004</v>
      </c>
      <c r="F2371" s="6" t="str">
        <f t="shared" ref="F2371:F2434" si="37">IF(E2371&gt;=E2370,"INCREASE","DECREASE")</f>
        <v>DECREASE</v>
      </c>
    </row>
    <row r="2372" spans="1:6" x14ac:dyDescent="0.25">
      <c r="A2372" s="1">
        <v>43497</v>
      </c>
      <c r="B2372" s="2">
        <v>4292.3</v>
      </c>
      <c r="C2372" s="3">
        <v>4362.3</v>
      </c>
      <c r="D2372" s="4">
        <v>4249.7</v>
      </c>
      <c r="E2372" s="5">
        <v>4340.8999999999996</v>
      </c>
      <c r="F2372" s="6" t="str">
        <f t="shared" si="37"/>
        <v>INCREASE</v>
      </c>
    </row>
    <row r="2373" spans="1:6" x14ac:dyDescent="0.25">
      <c r="A2373" s="1">
        <v>43500</v>
      </c>
      <c r="B2373" s="2">
        <v>4373.5</v>
      </c>
      <c r="C2373" s="3">
        <v>4383.6499999999996</v>
      </c>
      <c r="D2373" s="4">
        <v>4288.75</v>
      </c>
      <c r="E2373" s="5">
        <v>4348.8500000000004</v>
      </c>
      <c r="F2373" s="6" t="str">
        <f t="shared" si="37"/>
        <v>INCREASE</v>
      </c>
    </row>
    <row r="2374" spans="1:6" x14ac:dyDescent="0.25">
      <c r="A2374" s="1">
        <v>43501</v>
      </c>
      <c r="B2374" s="2">
        <v>4347.3</v>
      </c>
      <c r="C2374" s="3">
        <v>4434.45</v>
      </c>
      <c r="D2374" s="4">
        <v>4298.95</v>
      </c>
      <c r="E2374" s="5">
        <v>4424.25</v>
      </c>
      <c r="F2374" s="6" t="str">
        <f t="shared" si="37"/>
        <v>INCREASE</v>
      </c>
    </row>
    <row r="2375" spans="1:6" x14ac:dyDescent="0.25">
      <c r="A2375" s="1">
        <v>43502</v>
      </c>
      <c r="B2375" s="2">
        <v>4429.6000000000004</v>
      </c>
      <c r="C2375" s="3">
        <v>4479.8</v>
      </c>
      <c r="D2375" s="4">
        <v>4133.7</v>
      </c>
      <c r="E2375" s="5">
        <v>4165.7</v>
      </c>
      <c r="F2375" s="6" t="str">
        <f t="shared" si="37"/>
        <v>DECREASE</v>
      </c>
    </row>
    <row r="2376" spans="1:6" x14ac:dyDescent="0.25">
      <c r="A2376" s="1">
        <v>43503</v>
      </c>
      <c r="B2376" s="2">
        <v>4166</v>
      </c>
      <c r="C2376" s="3">
        <v>4231.8</v>
      </c>
      <c r="D2376" s="4">
        <v>4155.5</v>
      </c>
      <c r="E2376" s="5">
        <v>4202.1499999999996</v>
      </c>
      <c r="F2376" s="6" t="str">
        <f t="shared" si="37"/>
        <v>INCREASE</v>
      </c>
    </row>
    <row r="2377" spans="1:6" x14ac:dyDescent="0.25">
      <c r="A2377" s="1">
        <v>43504</v>
      </c>
      <c r="B2377" s="2">
        <v>4201.8500000000004</v>
      </c>
      <c r="C2377" s="3">
        <v>4201.8500000000004</v>
      </c>
      <c r="D2377" s="4">
        <v>4061.1</v>
      </c>
      <c r="E2377" s="5">
        <v>4078.9</v>
      </c>
      <c r="F2377" s="6" t="str">
        <f t="shared" si="37"/>
        <v>DECREASE</v>
      </c>
    </row>
    <row r="2378" spans="1:6" x14ac:dyDescent="0.25">
      <c r="A2378" s="1">
        <v>43507</v>
      </c>
      <c r="B2378" s="2">
        <v>4078.75</v>
      </c>
      <c r="C2378" s="3">
        <v>4114.8999999999996</v>
      </c>
      <c r="D2378" s="4">
        <v>4039.85</v>
      </c>
      <c r="E2378" s="5">
        <v>4080.95</v>
      </c>
      <c r="F2378" s="6" t="str">
        <f t="shared" si="37"/>
        <v>INCREASE</v>
      </c>
    </row>
    <row r="2379" spans="1:6" x14ac:dyDescent="0.25">
      <c r="A2379" s="1">
        <v>43508</v>
      </c>
      <c r="B2379" s="2">
        <v>4081.4</v>
      </c>
      <c r="C2379" s="3">
        <v>4129.95</v>
      </c>
      <c r="D2379" s="4">
        <v>3976.8</v>
      </c>
      <c r="E2379" s="5">
        <v>4003.9</v>
      </c>
      <c r="F2379" s="6" t="str">
        <f t="shared" si="37"/>
        <v>DECREASE</v>
      </c>
    </row>
    <row r="2380" spans="1:6" x14ac:dyDescent="0.25">
      <c r="A2380" s="1">
        <v>43509</v>
      </c>
      <c r="B2380" s="2">
        <v>4003.4</v>
      </c>
      <c r="C2380" s="3">
        <v>4003.4</v>
      </c>
      <c r="D2380" s="4">
        <v>3918.75</v>
      </c>
      <c r="E2380" s="5">
        <v>3974.05</v>
      </c>
      <c r="F2380" s="6" t="str">
        <f t="shared" si="37"/>
        <v>DECREASE</v>
      </c>
    </row>
    <row r="2381" spans="1:6" x14ac:dyDescent="0.25">
      <c r="A2381" s="1">
        <v>43510</v>
      </c>
      <c r="B2381" s="2">
        <v>3974.1</v>
      </c>
      <c r="C2381" s="3">
        <v>4128.8999999999996</v>
      </c>
      <c r="D2381" s="4">
        <v>3974.1</v>
      </c>
      <c r="E2381" s="5">
        <v>4111.3999999999996</v>
      </c>
      <c r="F2381" s="6" t="str">
        <f t="shared" si="37"/>
        <v>INCREASE</v>
      </c>
    </row>
    <row r="2382" spans="1:6" x14ac:dyDescent="0.25">
      <c r="A2382" s="1">
        <v>43511</v>
      </c>
      <c r="B2382" s="2">
        <v>4120.8</v>
      </c>
      <c r="C2382" s="3">
        <v>4249.55</v>
      </c>
      <c r="D2382" s="4">
        <v>4118.75</v>
      </c>
      <c r="E2382" s="5">
        <v>4233.5</v>
      </c>
      <c r="F2382" s="6" t="str">
        <f t="shared" si="37"/>
        <v>INCREASE</v>
      </c>
    </row>
    <row r="2383" spans="1:6" x14ac:dyDescent="0.25">
      <c r="A2383" s="1">
        <v>43514</v>
      </c>
      <c r="B2383" s="2">
        <v>4223.5</v>
      </c>
      <c r="C2383" s="3">
        <v>4305</v>
      </c>
      <c r="D2383" s="4">
        <v>4205.5</v>
      </c>
      <c r="E2383" s="5">
        <v>4231.3999999999996</v>
      </c>
      <c r="F2383" s="6" t="str">
        <f t="shared" si="37"/>
        <v>DECREASE</v>
      </c>
    </row>
    <row r="2384" spans="1:6" x14ac:dyDescent="0.25">
      <c r="A2384" s="1">
        <v>43515</v>
      </c>
      <c r="B2384" s="2">
        <v>4231.45</v>
      </c>
      <c r="C2384" s="3">
        <v>4390.3999999999996</v>
      </c>
      <c r="D2384" s="4">
        <v>4230.1499999999996</v>
      </c>
      <c r="E2384" s="5">
        <v>4374.95</v>
      </c>
      <c r="F2384" s="6" t="str">
        <f t="shared" si="37"/>
        <v>INCREASE</v>
      </c>
    </row>
    <row r="2385" spans="1:6" x14ac:dyDescent="0.25">
      <c r="A2385" s="1">
        <v>43516</v>
      </c>
      <c r="B2385" s="2">
        <v>4377.8999999999996</v>
      </c>
      <c r="C2385" s="3">
        <v>4510.3</v>
      </c>
      <c r="D2385" s="4">
        <v>4377.8999999999996</v>
      </c>
      <c r="E2385" s="5">
        <v>4502.25</v>
      </c>
      <c r="F2385" s="6" t="str">
        <f t="shared" si="37"/>
        <v>INCREASE</v>
      </c>
    </row>
    <row r="2386" spans="1:6" x14ac:dyDescent="0.25">
      <c r="A2386" s="1">
        <v>43517</v>
      </c>
      <c r="B2386" s="2">
        <v>4501.5</v>
      </c>
      <c r="C2386" s="3">
        <v>4524</v>
      </c>
      <c r="D2386" s="4">
        <v>4436.6000000000004</v>
      </c>
      <c r="E2386" s="5">
        <v>4469.1000000000004</v>
      </c>
      <c r="F2386" s="6" t="str">
        <f t="shared" si="37"/>
        <v>DECREASE</v>
      </c>
    </row>
    <row r="2387" spans="1:6" x14ac:dyDescent="0.25">
      <c r="A2387" s="1">
        <v>43518</v>
      </c>
      <c r="B2387" s="2">
        <v>4469.3</v>
      </c>
      <c r="C2387" s="3">
        <v>4557.95</v>
      </c>
      <c r="D2387" s="4">
        <v>4380.45</v>
      </c>
      <c r="E2387" s="5">
        <v>4398.8999999999996</v>
      </c>
      <c r="F2387" s="6" t="str">
        <f t="shared" si="37"/>
        <v>DECREASE</v>
      </c>
    </row>
    <row r="2388" spans="1:6" x14ac:dyDescent="0.25">
      <c r="A2388" s="1">
        <v>43521</v>
      </c>
      <c r="B2388" s="2">
        <v>4409.7</v>
      </c>
      <c r="C2388" s="3">
        <v>4532.3999999999996</v>
      </c>
      <c r="D2388" s="4">
        <v>4405.95</v>
      </c>
      <c r="E2388" s="5">
        <v>4523.75</v>
      </c>
      <c r="F2388" s="6" t="str">
        <f t="shared" si="37"/>
        <v>INCREASE</v>
      </c>
    </row>
    <row r="2389" spans="1:6" x14ac:dyDescent="0.25">
      <c r="A2389" s="1">
        <v>43522</v>
      </c>
      <c r="B2389" s="2">
        <v>4524.8</v>
      </c>
      <c r="C2389" s="3">
        <v>4578.75</v>
      </c>
      <c r="D2389" s="4">
        <v>4504.8500000000004</v>
      </c>
      <c r="E2389" s="5">
        <v>4568.55</v>
      </c>
      <c r="F2389" s="6" t="str">
        <f t="shared" si="37"/>
        <v>INCREASE</v>
      </c>
    </row>
    <row r="2390" spans="1:6" x14ac:dyDescent="0.25">
      <c r="A2390" s="1">
        <v>43523</v>
      </c>
      <c r="B2390" s="2">
        <v>4568.6499999999996</v>
      </c>
      <c r="C2390" s="3">
        <v>4596.75</v>
      </c>
      <c r="D2390" s="4">
        <v>4528.5</v>
      </c>
      <c r="E2390" s="5">
        <v>4572.3</v>
      </c>
      <c r="F2390" s="6" t="str">
        <f t="shared" si="37"/>
        <v>INCREASE</v>
      </c>
    </row>
    <row r="2391" spans="1:6" x14ac:dyDescent="0.25">
      <c r="A2391" s="1">
        <v>43524</v>
      </c>
      <c r="B2391" s="2">
        <v>4572.8</v>
      </c>
      <c r="C2391" s="3">
        <v>4599.8999999999996</v>
      </c>
      <c r="D2391" s="4">
        <v>4529.1499999999996</v>
      </c>
      <c r="E2391" s="5">
        <v>4564.1000000000004</v>
      </c>
      <c r="F2391" s="6" t="str">
        <f t="shared" si="37"/>
        <v>DECREASE</v>
      </c>
    </row>
    <row r="2392" spans="1:6" x14ac:dyDescent="0.25">
      <c r="A2392" s="1">
        <v>43525</v>
      </c>
      <c r="B2392" s="2">
        <v>4565.8</v>
      </c>
      <c r="C2392" s="3">
        <v>4573.8500000000004</v>
      </c>
      <c r="D2392" s="4">
        <v>4420.8</v>
      </c>
      <c r="E2392" s="5">
        <v>4513.5</v>
      </c>
      <c r="F2392" s="6" t="str">
        <f t="shared" si="37"/>
        <v>DECREASE</v>
      </c>
    </row>
    <row r="2393" spans="1:6" x14ac:dyDescent="0.25">
      <c r="A2393" s="1">
        <v>43528</v>
      </c>
      <c r="B2393" s="2">
        <v>4513.1000000000004</v>
      </c>
      <c r="C2393" s="3">
        <v>4582.3500000000004</v>
      </c>
      <c r="D2393" s="4">
        <v>4474.5</v>
      </c>
      <c r="E2393" s="5">
        <v>4571.45</v>
      </c>
      <c r="F2393" s="6" t="str">
        <f t="shared" si="37"/>
        <v>INCREASE</v>
      </c>
    </row>
    <row r="2394" spans="1:6" x14ac:dyDescent="0.25">
      <c r="A2394" s="1">
        <v>43529</v>
      </c>
      <c r="B2394" s="2">
        <v>4571.6000000000004</v>
      </c>
      <c r="C2394" s="3">
        <v>4669.75</v>
      </c>
      <c r="D2394" s="4">
        <v>4571.6000000000004</v>
      </c>
      <c r="E2394" s="5">
        <v>4636.45</v>
      </c>
      <c r="F2394" s="6" t="str">
        <f t="shared" si="37"/>
        <v>INCREASE</v>
      </c>
    </row>
    <row r="2395" spans="1:6" x14ac:dyDescent="0.25">
      <c r="A2395" s="1">
        <v>43530</v>
      </c>
      <c r="B2395" s="2">
        <v>4633.8</v>
      </c>
      <c r="C2395" s="3">
        <v>4723.75</v>
      </c>
      <c r="D2395" s="4">
        <v>4617.75</v>
      </c>
      <c r="E2395" s="5">
        <v>4711.3999999999996</v>
      </c>
      <c r="F2395" s="6" t="str">
        <f t="shared" si="37"/>
        <v>INCREASE</v>
      </c>
    </row>
    <row r="2396" spans="1:6" x14ac:dyDescent="0.25">
      <c r="A2396" s="1">
        <v>43531</v>
      </c>
      <c r="B2396" s="2">
        <v>4706.25</v>
      </c>
      <c r="C2396" s="3">
        <v>4731.45</v>
      </c>
      <c r="D2396" s="4">
        <v>4642.6000000000004</v>
      </c>
      <c r="E2396" s="5">
        <v>4680.5</v>
      </c>
      <c r="F2396" s="6" t="str">
        <f t="shared" si="37"/>
        <v>DECREASE</v>
      </c>
    </row>
    <row r="2397" spans="1:6" x14ac:dyDescent="0.25">
      <c r="A2397" s="1">
        <v>43532</v>
      </c>
      <c r="B2397" s="2">
        <v>4680.95</v>
      </c>
      <c r="C2397" s="3">
        <v>4717.2</v>
      </c>
      <c r="D2397" s="4">
        <v>4629.8500000000004</v>
      </c>
      <c r="E2397" s="5">
        <v>4694.1499999999996</v>
      </c>
      <c r="F2397" s="6" t="str">
        <f t="shared" si="37"/>
        <v>INCREASE</v>
      </c>
    </row>
    <row r="2398" spans="1:6" x14ac:dyDescent="0.25">
      <c r="A2398" s="1">
        <v>43535</v>
      </c>
      <c r="B2398" s="2">
        <v>4694.3500000000004</v>
      </c>
      <c r="C2398" s="3">
        <v>4718.1499999999996</v>
      </c>
      <c r="D2398" s="4">
        <v>4559.2</v>
      </c>
      <c r="E2398" s="5">
        <v>4585.5</v>
      </c>
      <c r="F2398" s="6" t="str">
        <f t="shared" si="37"/>
        <v>DECREASE</v>
      </c>
    </row>
    <row r="2399" spans="1:6" x14ac:dyDescent="0.25">
      <c r="A2399" s="1">
        <v>43536</v>
      </c>
      <c r="B2399" s="2">
        <v>4591.8999999999996</v>
      </c>
      <c r="C2399" s="3">
        <v>4591.8999999999996</v>
      </c>
      <c r="D2399" s="4">
        <v>4463.95</v>
      </c>
      <c r="E2399" s="5">
        <v>4481.3999999999996</v>
      </c>
      <c r="F2399" s="6" t="str">
        <f t="shared" si="37"/>
        <v>DECREASE</v>
      </c>
    </row>
    <row r="2400" spans="1:6" x14ac:dyDescent="0.25">
      <c r="A2400" s="1">
        <v>43537</v>
      </c>
      <c r="B2400" s="2">
        <v>4486.5</v>
      </c>
      <c r="C2400" s="3">
        <v>4562.5</v>
      </c>
      <c r="D2400" s="4">
        <v>4399.8500000000004</v>
      </c>
      <c r="E2400" s="5">
        <v>4437.6499999999996</v>
      </c>
      <c r="F2400" s="6" t="str">
        <f t="shared" si="37"/>
        <v>DECREASE</v>
      </c>
    </row>
    <row r="2401" spans="1:6" x14ac:dyDescent="0.25">
      <c r="A2401" s="1">
        <v>43538</v>
      </c>
      <c r="B2401" s="2">
        <v>4435</v>
      </c>
      <c r="C2401" s="3">
        <v>4510.8</v>
      </c>
      <c r="D2401" s="4">
        <v>4398.8999999999996</v>
      </c>
      <c r="E2401" s="5">
        <v>4471.3500000000004</v>
      </c>
      <c r="F2401" s="6" t="str">
        <f t="shared" si="37"/>
        <v>INCREASE</v>
      </c>
    </row>
    <row r="2402" spans="1:6" x14ac:dyDescent="0.25">
      <c r="A2402" s="1">
        <v>43539</v>
      </c>
      <c r="B2402" s="2">
        <v>4473.8</v>
      </c>
      <c r="C2402" s="3">
        <v>4473.8</v>
      </c>
      <c r="D2402" s="4">
        <v>4359.3999999999996</v>
      </c>
      <c r="E2402" s="5">
        <v>4457.5</v>
      </c>
      <c r="F2402" s="6" t="str">
        <f t="shared" si="37"/>
        <v>DECREASE</v>
      </c>
    </row>
    <row r="2403" spans="1:6" x14ac:dyDescent="0.25">
      <c r="A2403" s="1">
        <v>43542</v>
      </c>
      <c r="B2403" s="2">
        <v>4458.55</v>
      </c>
      <c r="C2403" s="3">
        <v>4614.1499999999996</v>
      </c>
      <c r="D2403" s="4">
        <v>4458.55</v>
      </c>
      <c r="E2403" s="5">
        <v>4605</v>
      </c>
      <c r="F2403" s="6" t="str">
        <f t="shared" si="37"/>
        <v>INCREASE</v>
      </c>
    </row>
    <row r="2404" spans="1:6" x14ac:dyDescent="0.25">
      <c r="A2404" s="1">
        <v>43543</v>
      </c>
      <c r="B2404" s="2">
        <v>4605.1499999999996</v>
      </c>
      <c r="C2404" s="3">
        <v>4619</v>
      </c>
      <c r="D2404" s="4">
        <v>4559.3500000000004</v>
      </c>
      <c r="E2404" s="5">
        <v>4580.05</v>
      </c>
      <c r="F2404" s="6" t="str">
        <f t="shared" si="37"/>
        <v>DECREASE</v>
      </c>
    </row>
    <row r="2405" spans="1:6" x14ac:dyDescent="0.25">
      <c r="A2405" s="1">
        <v>43544</v>
      </c>
      <c r="B2405" s="2">
        <v>4578.8</v>
      </c>
      <c r="C2405" s="3">
        <v>4578.8</v>
      </c>
      <c r="D2405" s="4">
        <v>4374.6000000000004</v>
      </c>
      <c r="E2405" s="5">
        <v>4387.8999999999996</v>
      </c>
      <c r="F2405" s="6" t="str">
        <f t="shared" si="37"/>
        <v>DECREASE</v>
      </c>
    </row>
    <row r="2406" spans="1:6" x14ac:dyDescent="0.25">
      <c r="A2406" s="1">
        <v>43545</v>
      </c>
      <c r="B2406" s="2">
        <v>4389.5</v>
      </c>
      <c r="C2406" s="3">
        <v>4491.45</v>
      </c>
      <c r="D2406" s="4">
        <v>4372.6499999999996</v>
      </c>
      <c r="E2406" s="5">
        <v>4458.8999999999996</v>
      </c>
      <c r="F2406" s="6" t="str">
        <f t="shared" si="37"/>
        <v>INCREASE</v>
      </c>
    </row>
    <row r="2407" spans="1:6" x14ac:dyDescent="0.25">
      <c r="A2407" s="1">
        <v>43546</v>
      </c>
      <c r="B2407" s="2">
        <v>4457.75</v>
      </c>
      <c r="C2407" s="3">
        <v>4477.55</v>
      </c>
      <c r="D2407" s="4">
        <v>4353.45</v>
      </c>
      <c r="E2407" s="5">
        <v>4394.1000000000004</v>
      </c>
      <c r="F2407" s="6" t="str">
        <f t="shared" si="37"/>
        <v>DECREASE</v>
      </c>
    </row>
    <row r="2408" spans="1:6" x14ac:dyDescent="0.25">
      <c r="A2408" s="1">
        <v>43549</v>
      </c>
      <c r="B2408" s="2">
        <v>4394.3500000000004</v>
      </c>
      <c r="C2408" s="3">
        <v>4492.8</v>
      </c>
      <c r="D2408" s="4">
        <v>4394.3500000000004</v>
      </c>
      <c r="E2408" s="5">
        <v>4453.45</v>
      </c>
      <c r="F2408" s="6" t="str">
        <f t="shared" si="37"/>
        <v>INCREASE</v>
      </c>
    </row>
    <row r="2409" spans="1:6" x14ac:dyDescent="0.25">
      <c r="A2409" s="1">
        <v>43550</v>
      </c>
      <c r="B2409" s="2">
        <v>4453.45</v>
      </c>
      <c r="C2409" s="3">
        <v>4538.7</v>
      </c>
      <c r="D2409" s="4">
        <v>4400.8999999999996</v>
      </c>
      <c r="E2409" s="5">
        <v>4528.8</v>
      </c>
      <c r="F2409" s="6" t="str">
        <f t="shared" si="37"/>
        <v>INCREASE</v>
      </c>
    </row>
    <row r="2410" spans="1:6" x14ac:dyDescent="0.25">
      <c r="A2410" s="1">
        <v>43551</v>
      </c>
      <c r="B2410" s="2">
        <v>4536.95</v>
      </c>
      <c r="C2410" s="3">
        <v>4656.3</v>
      </c>
      <c r="D2410" s="4">
        <v>4536.95</v>
      </c>
      <c r="E2410" s="5">
        <v>4642.8</v>
      </c>
      <c r="F2410" s="6" t="str">
        <f t="shared" si="37"/>
        <v>INCREASE</v>
      </c>
    </row>
    <row r="2411" spans="1:6" x14ac:dyDescent="0.25">
      <c r="A2411" s="1">
        <v>43552</v>
      </c>
      <c r="B2411" s="2">
        <v>4641.6499999999996</v>
      </c>
      <c r="C2411" s="3">
        <v>4672.8999999999996</v>
      </c>
      <c r="D2411" s="4">
        <v>4582.5</v>
      </c>
      <c r="E2411" s="5">
        <v>4659.3500000000004</v>
      </c>
      <c r="F2411" s="6" t="str">
        <f t="shared" si="37"/>
        <v>INCREASE</v>
      </c>
    </row>
    <row r="2412" spans="1:6" x14ac:dyDescent="0.25">
      <c r="A2412" s="1">
        <v>43553</v>
      </c>
      <c r="B2412" s="2">
        <v>4659.45</v>
      </c>
      <c r="C2412" s="3">
        <v>4697.8</v>
      </c>
      <c r="D2412" s="4">
        <v>4659.1000000000004</v>
      </c>
      <c r="E2412" s="5">
        <v>4680.8500000000004</v>
      </c>
      <c r="F2412" s="6" t="str">
        <f t="shared" si="37"/>
        <v>INCREASE</v>
      </c>
    </row>
    <row r="2413" spans="1:6" x14ac:dyDescent="0.25">
      <c r="A2413" s="1">
        <v>43556</v>
      </c>
      <c r="B2413" s="2">
        <v>4679</v>
      </c>
      <c r="C2413" s="3">
        <v>4707.8999999999996</v>
      </c>
      <c r="D2413" s="4">
        <v>4645.1499999999996</v>
      </c>
      <c r="E2413" s="5">
        <v>4688.2</v>
      </c>
      <c r="F2413" s="6" t="str">
        <f t="shared" si="37"/>
        <v>INCREASE</v>
      </c>
    </row>
    <row r="2414" spans="1:6" x14ac:dyDescent="0.25">
      <c r="A2414" s="1">
        <v>43557</v>
      </c>
      <c r="B2414" s="2">
        <v>4688.3999999999996</v>
      </c>
      <c r="C2414" s="3">
        <v>4743.75</v>
      </c>
      <c r="D2414" s="4">
        <v>4651.3999999999996</v>
      </c>
      <c r="E2414" s="5">
        <v>4732.3500000000004</v>
      </c>
      <c r="F2414" s="6" t="str">
        <f t="shared" si="37"/>
        <v>INCREASE</v>
      </c>
    </row>
    <row r="2415" spans="1:6" x14ac:dyDescent="0.25">
      <c r="A2415" s="1">
        <v>43558</v>
      </c>
      <c r="B2415" s="2">
        <v>4730.8500000000004</v>
      </c>
      <c r="C2415" s="3">
        <v>4730.8500000000004</v>
      </c>
      <c r="D2415" s="4">
        <v>4635</v>
      </c>
      <c r="E2415" s="5">
        <v>4662.1000000000004</v>
      </c>
      <c r="F2415" s="6" t="str">
        <f t="shared" si="37"/>
        <v>DECREASE</v>
      </c>
    </row>
    <row r="2416" spans="1:6" x14ac:dyDescent="0.25">
      <c r="A2416" s="1">
        <v>43559</v>
      </c>
      <c r="B2416" s="2">
        <v>4662.2</v>
      </c>
      <c r="C2416" s="3">
        <v>4735.8999999999996</v>
      </c>
      <c r="D2416" s="4">
        <v>4600.6499999999996</v>
      </c>
      <c r="E2416" s="5">
        <v>4625.3500000000004</v>
      </c>
      <c r="F2416" s="6" t="str">
        <f t="shared" si="37"/>
        <v>DECREASE</v>
      </c>
    </row>
    <row r="2417" spans="1:6" x14ac:dyDescent="0.25">
      <c r="A2417" s="1">
        <v>43560</v>
      </c>
      <c r="B2417" s="2">
        <v>4624</v>
      </c>
      <c r="C2417" s="3">
        <v>4650.45</v>
      </c>
      <c r="D2417" s="4">
        <v>4576.6000000000004</v>
      </c>
      <c r="E2417" s="5">
        <v>4608.3500000000004</v>
      </c>
      <c r="F2417" s="6" t="str">
        <f t="shared" si="37"/>
        <v>DECREASE</v>
      </c>
    </row>
    <row r="2418" spans="1:6" x14ac:dyDescent="0.25">
      <c r="A2418" s="1">
        <v>43563</v>
      </c>
      <c r="B2418" s="2">
        <v>4608.75</v>
      </c>
      <c r="C2418" s="3">
        <v>4647.3500000000004</v>
      </c>
      <c r="D2418" s="4">
        <v>4581.05</v>
      </c>
      <c r="E2418" s="5">
        <v>4593.55</v>
      </c>
      <c r="F2418" s="6" t="str">
        <f t="shared" si="37"/>
        <v>DECREASE</v>
      </c>
    </row>
    <row r="2419" spans="1:6" x14ac:dyDescent="0.25">
      <c r="A2419" s="1">
        <v>43564</v>
      </c>
      <c r="B2419" s="2">
        <v>4608.7</v>
      </c>
      <c r="C2419" s="3">
        <v>4697.2</v>
      </c>
      <c r="D2419" s="4">
        <v>4580.3500000000004</v>
      </c>
      <c r="E2419" s="5">
        <v>4680.3999999999996</v>
      </c>
      <c r="F2419" s="6" t="str">
        <f t="shared" si="37"/>
        <v>INCREASE</v>
      </c>
    </row>
    <row r="2420" spans="1:6" x14ac:dyDescent="0.25">
      <c r="A2420" s="1">
        <v>43565</v>
      </c>
      <c r="B2420" s="2">
        <v>4682.3999999999996</v>
      </c>
      <c r="C2420" s="3">
        <v>4790</v>
      </c>
      <c r="D2420" s="4">
        <v>4679.3</v>
      </c>
      <c r="E2420" s="5">
        <v>4782.8999999999996</v>
      </c>
      <c r="F2420" s="6" t="str">
        <f t="shared" si="37"/>
        <v>INCREASE</v>
      </c>
    </row>
    <row r="2421" spans="1:6" x14ac:dyDescent="0.25">
      <c r="A2421" s="1">
        <v>43566</v>
      </c>
      <c r="B2421" s="2">
        <v>4782.8500000000004</v>
      </c>
      <c r="C2421" s="3">
        <v>4842.2</v>
      </c>
      <c r="D2421" s="4">
        <v>4782.6499999999996</v>
      </c>
      <c r="E2421" s="5">
        <v>4805.25</v>
      </c>
      <c r="F2421" s="6" t="str">
        <f t="shared" si="37"/>
        <v>INCREASE</v>
      </c>
    </row>
    <row r="2422" spans="1:6" x14ac:dyDescent="0.25">
      <c r="A2422" s="1">
        <v>43567</v>
      </c>
      <c r="B2422" s="2">
        <v>4804.8999999999996</v>
      </c>
      <c r="C2422" s="3">
        <v>4825.05</v>
      </c>
      <c r="D2422" s="4">
        <v>4783.5</v>
      </c>
      <c r="E2422" s="5">
        <v>4814.25</v>
      </c>
      <c r="F2422" s="6" t="str">
        <f t="shared" si="37"/>
        <v>INCREASE</v>
      </c>
    </row>
    <row r="2423" spans="1:6" x14ac:dyDescent="0.25">
      <c r="A2423" s="1">
        <v>43570</v>
      </c>
      <c r="B2423" s="2">
        <v>4814.3500000000004</v>
      </c>
      <c r="C2423" s="3">
        <v>4889.05</v>
      </c>
      <c r="D2423" s="4">
        <v>4807.8999999999996</v>
      </c>
      <c r="E2423" s="5">
        <v>4819.3999999999996</v>
      </c>
      <c r="F2423" s="6" t="str">
        <f t="shared" si="37"/>
        <v>INCREASE</v>
      </c>
    </row>
    <row r="2424" spans="1:6" x14ac:dyDescent="0.25">
      <c r="A2424" s="1">
        <v>43571</v>
      </c>
      <c r="B2424" s="2">
        <v>4819.3999999999996</v>
      </c>
      <c r="C2424" s="3">
        <v>4856.1499999999996</v>
      </c>
      <c r="D2424" s="4">
        <v>4791.55</v>
      </c>
      <c r="E2424" s="5">
        <v>4829.55</v>
      </c>
      <c r="F2424" s="6" t="str">
        <f t="shared" si="37"/>
        <v>INCREASE</v>
      </c>
    </row>
    <row r="2425" spans="1:6" x14ac:dyDescent="0.25">
      <c r="A2425" s="1">
        <v>43572</v>
      </c>
      <c r="B2425" s="2">
        <v>4830.3500000000004</v>
      </c>
      <c r="C2425" s="3">
        <v>4832.25</v>
      </c>
      <c r="D2425" s="4">
        <v>4786.25</v>
      </c>
      <c r="E2425" s="5">
        <v>4808.6000000000004</v>
      </c>
      <c r="F2425" s="6" t="str">
        <f t="shared" si="37"/>
        <v>DECREASE</v>
      </c>
    </row>
    <row r="2426" spans="1:6" x14ac:dyDescent="0.25">
      <c r="A2426" s="1">
        <v>43573</v>
      </c>
      <c r="B2426" s="2">
        <v>4808.3500000000004</v>
      </c>
      <c r="C2426" s="3">
        <v>4899.45</v>
      </c>
      <c r="D2426" s="4">
        <v>4808.3500000000004</v>
      </c>
      <c r="E2426" s="5">
        <v>4892.1000000000004</v>
      </c>
      <c r="F2426" s="6" t="str">
        <f t="shared" si="37"/>
        <v>INCREASE</v>
      </c>
    </row>
    <row r="2427" spans="1:6" x14ac:dyDescent="0.25">
      <c r="A2427" s="1">
        <v>43574</v>
      </c>
      <c r="B2427" s="2">
        <v>4894.6499999999996</v>
      </c>
      <c r="C2427" s="3">
        <v>4966.3</v>
      </c>
      <c r="D2427" s="4">
        <v>4894.6499999999996</v>
      </c>
      <c r="E2427" s="5">
        <v>4958.3999999999996</v>
      </c>
      <c r="F2427" s="6" t="str">
        <f t="shared" si="37"/>
        <v>INCREASE</v>
      </c>
    </row>
    <row r="2428" spans="1:6" x14ac:dyDescent="0.25">
      <c r="A2428" s="1">
        <v>43577</v>
      </c>
      <c r="B2428" s="2">
        <v>4958.55</v>
      </c>
      <c r="C2428" s="3">
        <v>5003.05</v>
      </c>
      <c r="D2428" s="4">
        <v>4944.1499999999996</v>
      </c>
      <c r="E2428" s="5">
        <v>4965.55</v>
      </c>
      <c r="F2428" s="6" t="str">
        <f t="shared" si="37"/>
        <v>INCREASE</v>
      </c>
    </row>
    <row r="2429" spans="1:6" x14ac:dyDescent="0.25">
      <c r="A2429" s="1">
        <v>43578</v>
      </c>
      <c r="B2429" s="2">
        <v>4963.95</v>
      </c>
      <c r="C2429" s="3">
        <v>4980.8500000000004</v>
      </c>
      <c r="D2429" s="4">
        <v>4931.8999999999996</v>
      </c>
      <c r="E2429" s="5">
        <v>4976.05</v>
      </c>
      <c r="F2429" s="6" t="str">
        <f t="shared" si="37"/>
        <v>INCREASE</v>
      </c>
    </row>
    <row r="2430" spans="1:6" x14ac:dyDescent="0.25">
      <c r="A2430" s="1">
        <v>43579</v>
      </c>
      <c r="B2430" s="2">
        <v>4977.1000000000004</v>
      </c>
      <c r="C2430" s="3">
        <v>5036.3</v>
      </c>
      <c r="D2430" s="4">
        <v>4977.1000000000004</v>
      </c>
      <c r="E2430" s="5">
        <v>5020.2</v>
      </c>
      <c r="F2430" s="6" t="str">
        <f t="shared" si="37"/>
        <v>INCREASE</v>
      </c>
    </row>
    <row r="2431" spans="1:6" x14ac:dyDescent="0.25">
      <c r="A2431" s="1">
        <v>43580</v>
      </c>
      <c r="B2431" s="2">
        <v>5019.95</v>
      </c>
      <c r="C2431" s="3">
        <v>5030.75</v>
      </c>
      <c r="D2431" s="4">
        <v>4957.05</v>
      </c>
      <c r="E2431" s="5">
        <v>4969.95</v>
      </c>
      <c r="F2431" s="6" t="str">
        <f t="shared" si="37"/>
        <v>DECREASE</v>
      </c>
    </row>
    <row r="2432" spans="1:6" x14ac:dyDescent="0.25">
      <c r="A2432" s="1">
        <v>43581</v>
      </c>
      <c r="B2432" s="2">
        <v>4977.1499999999996</v>
      </c>
      <c r="C2432" s="3">
        <v>5016.7</v>
      </c>
      <c r="D2432" s="4">
        <v>4904.05</v>
      </c>
      <c r="E2432" s="5">
        <v>4986.55</v>
      </c>
      <c r="F2432" s="6" t="str">
        <f t="shared" si="37"/>
        <v>INCREASE</v>
      </c>
    </row>
    <row r="2433" spans="1:6" x14ac:dyDescent="0.25">
      <c r="A2433" s="1">
        <v>43584</v>
      </c>
      <c r="B2433" s="2">
        <v>4985.1000000000004</v>
      </c>
      <c r="C2433" s="3">
        <v>4994.3500000000004</v>
      </c>
      <c r="D2433" s="4">
        <v>4931.25</v>
      </c>
      <c r="E2433" s="5">
        <v>4958.95</v>
      </c>
      <c r="F2433" s="6" t="str">
        <f t="shared" si="37"/>
        <v>DECREASE</v>
      </c>
    </row>
    <row r="2434" spans="1:6" x14ac:dyDescent="0.25">
      <c r="A2434" s="1">
        <v>43585</v>
      </c>
      <c r="B2434" s="2">
        <v>4959.1499999999996</v>
      </c>
      <c r="C2434" s="3">
        <v>5020.25</v>
      </c>
      <c r="D2434" s="4">
        <v>4959.1000000000004</v>
      </c>
      <c r="E2434" s="5">
        <v>5006.8500000000004</v>
      </c>
      <c r="F2434" s="6" t="str">
        <f t="shared" si="37"/>
        <v>INCREASE</v>
      </c>
    </row>
    <row r="2435" spans="1:6" x14ac:dyDescent="0.25">
      <c r="A2435" s="1">
        <v>43586</v>
      </c>
      <c r="B2435" s="2">
        <v>5007.6499999999996</v>
      </c>
      <c r="C2435" s="3">
        <v>5087.6000000000004</v>
      </c>
      <c r="D2435" s="4">
        <v>5004.3500000000004</v>
      </c>
      <c r="E2435" s="5">
        <v>5083.95</v>
      </c>
      <c r="F2435" s="6" t="str">
        <f t="shared" ref="F2435:F2498" si="38">IF(E2435&gt;=E2434,"INCREASE","DECREASE")</f>
        <v>INCREASE</v>
      </c>
    </row>
    <row r="2436" spans="1:6" x14ac:dyDescent="0.25">
      <c r="A2436" s="1">
        <v>43587</v>
      </c>
      <c r="B2436" s="2">
        <v>5087.2</v>
      </c>
      <c r="C2436" s="3">
        <v>5110.5</v>
      </c>
      <c r="D2436" s="4">
        <v>5057.05</v>
      </c>
      <c r="E2436" s="5">
        <v>5083.3999999999996</v>
      </c>
      <c r="F2436" s="6" t="str">
        <f t="shared" si="38"/>
        <v>DECREASE</v>
      </c>
    </row>
    <row r="2437" spans="1:6" x14ac:dyDescent="0.25">
      <c r="A2437" s="1">
        <v>43588</v>
      </c>
      <c r="B2437" s="2">
        <v>5076.05</v>
      </c>
      <c r="C2437" s="3">
        <v>5076.05</v>
      </c>
      <c r="D2437" s="4">
        <v>4991.95</v>
      </c>
      <c r="E2437" s="5">
        <v>5003.2</v>
      </c>
      <c r="F2437" s="6" t="str">
        <f t="shared" si="38"/>
        <v>DECREASE</v>
      </c>
    </row>
    <row r="2438" spans="1:6" x14ac:dyDescent="0.25">
      <c r="A2438" s="1">
        <v>43591</v>
      </c>
      <c r="B2438" s="2">
        <v>5003.6499999999996</v>
      </c>
      <c r="C2438" s="3">
        <v>5034.7</v>
      </c>
      <c r="D2438" s="4">
        <v>4921.05</v>
      </c>
      <c r="E2438" s="5">
        <v>5027.3999999999996</v>
      </c>
      <c r="F2438" s="6" t="str">
        <f t="shared" si="38"/>
        <v>INCREASE</v>
      </c>
    </row>
    <row r="2439" spans="1:6" x14ac:dyDescent="0.25">
      <c r="A2439" s="1">
        <v>43592</v>
      </c>
      <c r="B2439" s="2">
        <v>5031.7</v>
      </c>
      <c r="C2439" s="3">
        <v>5077</v>
      </c>
      <c r="D2439" s="4">
        <v>4972.95</v>
      </c>
      <c r="E2439" s="5">
        <v>4985.75</v>
      </c>
      <c r="F2439" s="6" t="str">
        <f t="shared" si="38"/>
        <v>DECREASE</v>
      </c>
    </row>
    <row r="2440" spans="1:6" x14ac:dyDescent="0.25">
      <c r="A2440" s="1">
        <v>43593</v>
      </c>
      <c r="B2440" s="2">
        <v>5011.25</v>
      </c>
      <c r="C2440" s="3">
        <v>5043.05</v>
      </c>
      <c r="D2440" s="4">
        <v>4971.75</v>
      </c>
      <c r="E2440" s="5">
        <v>5002.25</v>
      </c>
      <c r="F2440" s="6" t="str">
        <f t="shared" si="38"/>
        <v>INCREASE</v>
      </c>
    </row>
    <row r="2441" spans="1:6" x14ac:dyDescent="0.25">
      <c r="A2441" s="1">
        <v>43594</v>
      </c>
      <c r="B2441" s="2">
        <v>4993</v>
      </c>
      <c r="C2441" s="3">
        <v>5032.6000000000004</v>
      </c>
      <c r="D2441" s="4">
        <v>4934.55</v>
      </c>
      <c r="E2441" s="5">
        <v>4945.2</v>
      </c>
      <c r="F2441" s="6" t="str">
        <f t="shared" si="38"/>
        <v>DECREASE</v>
      </c>
    </row>
    <row r="2442" spans="1:6" x14ac:dyDescent="0.25">
      <c r="A2442" s="1">
        <v>43595</v>
      </c>
      <c r="B2442" s="2">
        <v>4945.45</v>
      </c>
      <c r="C2442" s="3">
        <v>5068.05</v>
      </c>
      <c r="D2442" s="4">
        <v>4945.45</v>
      </c>
      <c r="E2442" s="5">
        <v>5054.25</v>
      </c>
      <c r="F2442" s="6" t="str">
        <f t="shared" si="38"/>
        <v>INCREASE</v>
      </c>
    </row>
    <row r="2443" spans="1:6" x14ac:dyDescent="0.25">
      <c r="A2443" s="1">
        <v>43598</v>
      </c>
      <c r="B2443" s="2">
        <v>5054.3500000000004</v>
      </c>
      <c r="C2443" s="3">
        <v>5127.3999999999996</v>
      </c>
      <c r="D2443" s="4">
        <v>5054.3500000000004</v>
      </c>
      <c r="E2443" s="5">
        <v>5118.2</v>
      </c>
      <c r="F2443" s="6" t="str">
        <f t="shared" si="38"/>
        <v>INCREASE</v>
      </c>
    </row>
    <row r="2444" spans="1:6" x14ac:dyDescent="0.25">
      <c r="A2444" s="1">
        <v>43599</v>
      </c>
      <c r="B2444" s="2">
        <v>5118.55</v>
      </c>
      <c r="C2444" s="3">
        <v>5152.25</v>
      </c>
      <c r="D2444" s="4">
        <v>5077.1000000000004</v>
      </c>
      <c r="E2444" s="5">
        <v>5108.8500000000004</v>
      </c>
      <c r="F2444" s="6" t="str">
        <f t="shared" si="38"/>
        <v>DECREASE</v>
      </c>
    </row>
    <row r="2445" spans="1:6" x14ac:dyDescent="0.25">
      <c r="A2445" s="1">
        <v>43600</v>
      </c>
      <c r="B2445" s="2">
        <v>5108.6499999999996</v>
      </c>
      <c r="C2445" s="3">
        <v>5149.6499999999996</v>
      </c>
      <c r="D2445" s="4">
        <v>5093.2</v>
      </c>
      <c r="E2445" s="5">
        <v>5142.1499999999996</v>
      </c>
      <c r="F2445" s="6" t="str">
        <f t="shared" si="38"/>
        <v>INCREASE</v>
      </c>
    </row>
    <row r="2446" spans="1:6" x14ac:dyDescent="0.25">
      <c r="A2446" s="1">
        <v>43601</v>
      </c>
      <c r="B2446" s="2">
        <v>5159.3500000000004</v>
      </c>
      <c r="C2446" s="3">
        <v>5176.8</v>
      </c>
      <c r="D2446" s="4">
        <v>5124.25</v>
      </c>
      <c r="E2446" s="5">
        <v>5141.8</v>
      </c>
      <c r="F2446" s="6" t="str">
        <f t="shared" si="38"/>
        <v>DECREASE</v>
      </c>
    </row>
    <row r="2447" spans="1:6" x14ac:dyDescent="0.25">
      <c r="A2447" s="1">
        <v>43602</v>
      </c>
      <c r="B2447" s="2">
        <v>5145.6000000000004</v>
      </c>
      <c r="C2447" s="3">
        <v>5181.95</v>
      </c>
      <c r="D2447" s="4">
        <v>5102.6499999999996</v>
      </c>
      <c r="E2447" s="5">
        <v>5114.45</v>
      </c>
      <c r="F2447" s="6" t="str">
        <f t="shared" si="38"/>
        <v>DECREASE</v>
      </c>
    </row>
    <row r="2448" spans="1:6" x14ac:dyDescent="0.25">
      <c r="A2448" s="1">
        <v>43605</v>
      </c>
      <c r="B2448" s="2">
        <v>5114.8500000000004</v>
      </c>
      <c r="C2448" s="3">
        <v>5117.45</v>
      </c>
      <c r="D2448" s="4">
        <v>5051.6499999999996</v>
      </c>
      <c r="E2448" s="5">
        <v>5063.6000000000004</v>
      </c>
      <c r="F2448" s="6" t="str">
        <f t="shared" si="38"/>
        <v>DECREASE</v>
      </c>
    </row>
    <row r="2449" spans="1:6" x14ac:dyDescent="0.25">
      <c r="A2449" s="1">
        <v>43606</v>
      </c>
      <c r="B2449" s="2">
        <v>5063.3500000000004</v>
      </c>
      <c r="C2449" s="3">
        <v>5064.25</v>
      </c>
      <c r="D2449" s="4">
        <v>4968.45</v>
      </c>
      <c r="E2449" s="5">
        <v>4988.6000000000004</v>
      </c>
      <c r="F2449" s="6" t="str">
        <f t="shared" si="38"/>
        <v>DECREASE</v>
      </c>
    </row>
    <row r="2450" spans="1:6" x14ac:dyDescent="0.25">
      <c r="A2450" s="1">
        <v>43607</v>
      </c>
      <c r="B2450" s="2">
        <v>4986.55</v>
      </c>
      <c r="C2450" s="3">
        <v>5054.95</v>
      </c>
      <c r="D2450" s="4">
        <v>4983.25</v>
      </c>
      <c r="E2450" s="5">
        <v>4997.05</v>
      </c>
      <c r="F2450" s="6" t="str">
        <f t="shared" si="38"/>
        <v>INCREASE</v>
      </c>
    </row>
    <row r="2451" spans="1:6" x14ac:dyDescent="0.25">
      <c r="A2451" s="1">
        <v>43608</v>
      </c>
      <c r="B2451" s="2">
        <v>4997.1499999999996</v>
      </c>
      <c r="C2451" s="3">
        <v>5033.75</v>
      </c>
      <c r="D2451" s="4">
        <v>4961.3500000000004</v>
      </c>
      <c r="E2451" s="5">
        <v>4970.8999999999996</v>
      </c>
      <c r="F2451" s="6" t="str">
        <f t="shared" si="38"/>
        <v>DECREASE</v>
      </c>
    </row>
    <row r="2452" spans="1:6" x14ac:dyDescent="0.25">
      <c r="A2452" s="1">
        <v>43609</v>
      </c>
      <c r="B2452" s="2">
        <v>4970.55</v>
      </c>
      <c r="C2452" s="3">
        <v>4970.55</v>
      </c>
      <c r="D2452" s="4">
        <v>4829.5</v>
      </c>
      <c r="E2452" s="5">
        <v>4846.7</v>
      </c>
      <c r="F2452" s="6" t="str">
        <f t="shared" si="38"/>
        <v>DECREASE</v>
      </c>
    </row>
    <row r="2453" spans="1:6" x14ac:dyDescent="0.25">
      <c r="A2453" s="1">
        <v>43612</v>
      </c>
      <c r="B2453" s="2">
        <v>4846.55</v>
      </c>
      <c r="C2453" s="3">
        <v>4867</v>
      </c>
      <c r="D2453" s="4">
        <v>4784.1000000000004</v>
      </c>
      <c r="E2453" s="5">
        <v>4826.1499999999996</v>
      </c>
      <c r="F2453" s="6" t="str">
        <f t="shared" si="38"/>
        <v>DECREASE</v>
      </c>
    </row>
    <row r="2454" spans="1:6" x14ac:dyDescent="0.25">
      <c r="A2454" s="1">
        <v>43613</v>
      </c>
      <c r="B2454" s="2">
        <v>4826.1000000000004</v>
      </c>
      <c r="C2454" s="3">
        <v>4826.1000000000004</v>
      </c>
      <c r="D2454" s="4">
        <v>4738.3999999999996</v>
      </c>
      <c r="E2454" s="5">
        <v>4750.55</v>
      </c>
      <c r="F2454" s="6" t="str">
        <f t="shared" si="38"/>
        <v>DECREASE</v>
      </c>
    </row>
    <row r="2455" spans="1:6" x14ac:dyDescent="0.25">
      <c r="A2455" s="1">
        <v>43614</v>
      </c>
      <c r="B2455" s="2">
        <v>4751.1000000000004</v>
      </c>
      <c r="C2455" s="3">
        <v>4853.6499999999996</v>
      </c>
      <c r="D2455" s="4">
        <v>4687.5</v>
      </c>
      <c r="E2455" s="5">
        <v>4711.7</v>
      </c>
      <c r="F2455" s="6" t="str">
        <f t="shared" si="38"/>
        <v>DECREASE</v>
      </c>
    </row>
    <row r="2456" spans="1:6" x14ac:dyDescent="0.25">
      <c r="A2456" s="1">
        <v>43615</v>
      </c>
      <c r="B2456" s="2">
        <v>4712.25</v>
      </c>
      <c r="C2456" s="3">
        <v>4729.8500000000004</v>
      </c>
      <c r="D2456" s="4">
        <v>4538.5</v>
      </c>
      <c r="E2456" s="5">
        <v>4563.8999999999996</v>
      </c>
      <c r="F2456" s="6" t="str">
        <f t="shared" si="38"/>
        <v>DECREASE</v>
      </c>
    </row>
    <row r="2457" spans="1:6" x14ac:dyDescent="0.25">
      <c r="A2457" s="1">
        <v>43616</v>
      </c>
      <c r="B2457" s="2">
        <v>4567.3</v>
      </c>
      <c r="C2457" s="3">
        <v>4717.8</v>
      </c>
      <c r="D2457" s="4">
        <v>4565</v>
      </c>
      <c r="E2457" s="5">
        <v>4710.8</v>
      </c>
      <c r="F2457" s="6" t="str">
        <f t="shared" si="38"/>
        <v>INCREASE</v>
      </c>
    </row>
    <row r="2458" spans="1:6" x14ac:dyDescent="0.25">
      <c r="A2458" s="1">
        <v>43619</v>
      </c>
      <c r="B2458" s="2">
        <v>4711.6499999999996</v>
      </c>
      <c r="C2458" s="3">
        <v>4776.3500000000004</v>
      </c>
      <c r="D2458" s="4">
        <v>4610.6000000000004</v>
      </c>
      <c r="E2458" s="5">
        <v>4765.55</v>
      </c>
      <c r="F2458" s="6" t="str">
        <f t="shared" si="38"/>
        <v>INCREASE</v>
      </c>
    </row>
    <row r="2459" spans="1:6" x14ac:dyDescent="0.25">
      <c r="A2459" s="1">
        <v>43620</v>
      </c>
      <c r="B2459" s="2">
        <v>4767.5</v>
      </c>
      <c r="C2459" s="3">
        <v>4836.2</v>
      </c>
      <c r="D2459" s="4">
        <v>4764.8500000000004</v>
      </c>
      <c r="E2459" s="5">
        <v>4796.1499999999996</v>
      </c>
      <c r="F2459" s="6" t="str">
        <f t="shared" si="38"/>
        <v>INCREASE</v>
      </c>
    </row>
    <row r="2460" spans="1:6" x14ac:dyDescent="0.25">
      <c r="A2460" s="1">
        <v>43621</v>
      </c>
      <c r="B2460" s="2">
        <v>4796.1499999999996</v>
      </c>
      <c r="C2460" s="3">
        <v>4905.25</v>
      </c>
      <c r="D2460" s="4">
        <v>4789.8999999999996</v>
      </c>
      <c r="E2460" s="5">
        <v>4898.3999999999996</v>
      </c>
      <c r="F2460" s="6" t="str">
        <f t="shared" si="38"/>
        <v>INCREASE</v>
      </c>
    </row>
    <row r="2461" spans="1:6" x14ac:dyDescent="0.25">
      <c r="A2461" s="1">
        <v>43622</v>
      </c>
      <c r="B2461" s="2">
        <v>4898.8999999999996</v>
      </c>
      <c r="C2461" s="3">
        <v>4947.7</v>
      </c>
      <c r="D2461" s="4">
        <v>4860.1000000000004</v>
      </c>
      <c r="E2461" s="5">
        <v>4881.7</v>
      </c>
      <c r="F2461" s="6" t="str">
        <f t="shared" si="38"/>
        <v>DECREASE</v>
      </c>
    </row>
    <row r="2462" spans="1:6" x14ac:dyDescent="0.25">
      <c r="A2462" s="1">
        <v>43623</v>
      </c>
      <c r="B2462" s="2">
        <v>4882.3</v>
      </c>
      <c r="C2462" s="3">
        <v>5016.7</v>
      </c>
      <c r="D2462" s="4">
        <v>4870.05</v>
      </c>
      <c r="E2462" s="5">
        <v>5003.95</v>
      </c>
      <c r="F2462" s="6" t="str">
        <f t="shared" si="38"/>
        <v>INCREASE</v>
      </c>
    </row>
    <row r="2463" spans="1:6" x14ac:dyDescent="0.25">
      <c r="A2463" s="1">
        <v>43626</v>
      </c>
      <c r="B2463" s="2">
        <v>5004.3999999999996</v>
      </c>
      <c r="C2463" s="3">
        <v>5014.3999999999996</v>
      </c>
      <c r="D2463" s="4">
        <v>4924.75</v>
      </c>
      <c r="E2463" s="5">
        <v>4952.6499999999996</v>
      </c>
      <c r="F2463" s="6" t="str">
        <f t="shared" si="38"/>
        <v>DECREASE</v>
      </c>
    </row>
    <row r="2464" spans="1:6" x14ac:dyDescent="0.25">
      <c r="A2464" s="1">
        <v>43627</v>
      </c>
      <c r="B2464" s="2">
        <v>4952.3500000000004</v>
      </c>
      <c r="C2464" s="3">
        <v>5017.8999999999996</v>
      </c>
      <c r="D2464" s="4">
        <v>4942.6499999999996</v>
      </c>
      <c r="E2464" s="5">
        <v>4998.95</v>
      </c>
      <c r="F2464" s="6" t="str">
        <f t="shared" si="38"/>
        <v>INCREASE</v>
      </c>
    </row>
    <row r="2465" spans="1:6" x14ac:dyDescent="0.25">
      <c r="A2465" s="1">
        <v>43628</v>
      </c>
      <c r="B2465" s="2">
        <v>4996.5</v>
      </c>
      <c r="C2465" s="3">
        <v>5073.2</v>
      </c>
      <c r="D2465" s="4">
        <v>4994</v>
      </c>
      <c r="E2465" s="5">
        <v>5058.05</v>
      </c>
      <c r="F2465" s="6" t="str">
        <f t="shared" si="38"/>
        <v>INCREASE</v>
      </c>
    </row>
    <row r="2466" spans="1:6" x14ac:dyDescent="0.25">
      <c r="A2466" s="1">
        <v>43629</v>
      </c>
      <c r="B2466" s="2">
        <v>5058.95</v>
      </c>
      <c r="C2466" s="3">
        <v>5074</v>
      </c>
      <c r="D2466" s="4">
        <v>5010.1499999999996</v>
      </c>
      <c r="E2466" s="5">
        <v>5062.25</v>
      </c>
      <c r="F2466" s="6" t="str">
        <f t="shared" si="38"/>
        <v>INCREASE</v>
      </c>
    </row>
    <row r="2467" spans="1:6" x14ac:dyDescent="0.25">
      <c r="A2467" s="1">
        <v>43630</v>
      </c>
      <c r="B2467" s="2">
        <v>5061.5</v>
      </c>
      <c r="C2467" s="3">
        <v>5079.3</v>
      </c>
      <c r="D2467" s="4">
        <v>5041.6499999999996</v>
      </c>
      <c r="E2467" s="5">
        <v>5054.7</v>
      </c>
      <c r="F2467" s="6" t="str">
        <f t="shared" si="38"/>
        <v>DECREASE</v>
      </c>
    </row>
    <row r="2468" spans="1:6" x14ac:dyDescent="0.25">
      <c r="A2468" s="1">
        <v>43633</v>
      </c>
      <c r="B2468" s="2">
        <v>5043.95</v>
      </c>
      <c r="C2468" s="3">
        <v>5053.45</v>
      </c>
      <c r="D2468" s="4">
        <v>4963.7</v>
      </c>
      <c r="E2468" s="5">
        <v>4989</v>
      </c>
      <c r="F2468" s="6" t="str">
        <f t="shared" si="38"/>
        <v>DECREASE</v>
      </c>
    </row>
    <row r="2469" spans="1:6" x14ac:dyDescent="0.25">
      <c r="A2469" s="1">
        <v>43634</v>
      </c>
      <c r="B2469" s="2">
        <v>4988.75</v>
      </c>
      <c r="C2469" s="3">
        <v>5063.3</v>
      </c>
      <c r="D2469" s="4">
        <v>4932.8</v>
      </c>
      <c r="E2469" s="5">
        <v>5052.45</v>
      </c>
      <c r="F2469" s="6" t="str">
        <f t="shared" si="38"/>
        <v>INCREASE</v>
      </c>
    </row>
    <row r="2470" spans="1:6" x14ac:dyDescent="0.25">
      <c r="A2470" s="1">
        <v>43635</v>
      </c>
      <c r="B2470" s="2">
        <v>5052.95</v>
      </c>
      <c r="C2470" s="3">
        <v>5113.1000000000004</v>
      </c>
      <c r="D2470" s="4">
        <v>5052.1000000000004</v>
      </c>
      <c r="E2470" s="5">
        <v>5103.55</v>
      </c>
      <c r="F2470" s="6" t="str">
        <f t="shared" si="38"/>
        <v>INCREASE</v>
      </c>
    </row>
    <row r="2471" spans="1:6" x14ac:dyDescent="0.25">
      <c r="A2471" s="1">
        <v>43636</v>
      </c>
      <c r="B2471" s="2">
        <v>5105</v>
      </c>
      <c r="C2471" s="3">
        <v>5112.8500000000004</v>
      </c>
      <c r="D2471" s="4">
        <v>5053.5</v>
      </c>
      <c r="E2471" s="5">
        <v>5090.55</v>
      </c>
      <c r="F2471" s="6" t="str">
        <f t="shared" si="38"/>
        <v>DECREASE</v>
      </c>
    </row>
    <row r="2472" spans="1:6" x14ac:dyDescent="0.25">
      <c r="A2472" s="1">
        <v>43637</v>
      </c>
      <c r="B2472" s="2">
        <v>5091.55</v>
      </c>
      <c r="C2472" s="3">
        <v>5138</v>
      </c>
      <c r="D2472" s="4">
        <v>5078.3500000000004</v>
      </c>
      <c r="E2472" s="5">
        <v>5108.1499999999996</v>
      </c>
      <c r="F2472" s="6" t="str">
        <f t="shared" si="38"/>
        <v>INCREASE</v>
      </c>
    </row>
    <row r="2473" spans="1:6" x14ac:dyDescent="0.25">
      <c r="A2473" s="1">
        <v>43640</v>
      </c>
      <c r="B2473" s="2">
        <v>5116.45</v>
      </c>
      <c r="C2473" s="3">
        <v>5116.45</v>
      </c>
      <c r="D2473" s="4">
        <v>4986.05</v>
      </c>
      <c r="E2473" s="5">
        <v>5005.55</v>
      </c>
      <c r="F2473" s="6" t="str">
        <f t="shared" si="38"/>
        <v>DECREASE</v>
      </c>
    </row>
    <row r="2474" spans="1:6" x14ac:dyDescent="0.25">
      <c r="A2474" s="1">
        <v>43641</v>
      </c>
      <c r="B2474" s="2">
        <v>5005.05</v>
      </c>
      <c r="C2474" s="3">
        <v>5005.05</v>
      </c>
      <c r="D2474" s="4">
        <v>4806.7</v>
      </c>
      <c r="E2474" s="5">
        <v>4941.75</v>
      </c>
      <c r="F2474" s="6" t="str">
        <f t="shared" si="38"/>
        <v>DECREASE</v>
      </c>
    </row>
    <row r="2475" spans="1:6" x14ac:dyDescent="0.25">
      <c r="A2475" s="1">
        <v>43642</v>
      </c>
      <c r="B2475" s="2">
        <v>4942.25</v>
      </c>
      <c r="C2475" s="3">
        <v>5066.3500000000004</v>
      </c>
      <c r="D2475" s="4">
        <v>4942.25</v>
      </c>
      <c r="E2475" s="5">
        <v>5032.7</v>
      </c>
      <c r="F2475" s="6" t="str">
        <f t="shared" si="38"/>
        <v>INCREASE</v>
      </c>
    </row>
    <row r="2476" spans="1:6" x14ac:dyDescent="0.25">
      <c r="A2476" s="1">
        <v>43643</v>
      </c>
      <c r="B2476" s="2">
        <v>5039.7</v>
      </c>
      <c r="C2476" s="3">
        <v>5130.3500000000004</v>
      </c>
      <c r="D2476" s="4">
        <v>5038.8500000000004</v>
      </c>
      <c r="E2476" s="5">
        <v>5122</v>
      </c>
      <c r="F2476" s="6" t="str">
        <f t="shared" si="38"/>
        <v>INCREASE</v>
      </c>
    </row>
    <row r="2477" spans="1:6" x14ac:dyDescent="0.25">
      <c r="A2477" s="1">
        <v>43644</v>
      </c>
      <c r="B2477" s="2">
        <v>5122.75</v>
      </c>
      <c r="C2477" s="3">
        <v>5161.75</v>
      </c>
      <c r="D2477" s="4">
        <v>5111.75</v>
      </c>
      <c r="E2477" s="5">
        <v>5123.25</v>
      </c>
      <c r="F2477" s="6" t="str">
        <f t="shared" si="38"/>
        <v>INCREASE</v>
      </c>
    </row>
    <row r="2478" spans="1:6" x14ac:dyDescent="0.25">
      <c r="A2478" s="1">
        <v>43647</v>
      </c>
      <c r="B2478" s="2">
        <v>5124.55</v>
      </c>
      <c r="C2478" s="3">
        <v>5181</v>
      </c>
      <c r="D2478" s="4">
        <v>5106.6000000000004</v>
      </c>
      <c r="E2478" s="5">
        <v>5131.7</v>
      </c>
      <c r="F2478" s="6" t="str">
        <f t="shared" si="38"/>
        <v>INCREASE</v>
      </c>
    </row>
    <row r="2479" spans="1:6" x14ac:dyDescent="0.25">
      <c r="A2479" s="1">
        <v>43648</v>
      </c>
      <c r="B2479" s="2">
        <v>5131.7</v>
      </c>
      <c r="C2479" s="3">
        <v>5161.8</v>
      </c>
      <c r="D2479" s="4">
        <v>5081.8500000000004</v>
      </c>
      <c r="E2479" s="5">
        <v>5108.8999999999996</v>
      </c>
      <c r="F2479" s="6" t="str">
        <f t="shared" si="38"/>
        <v>DECREASE</v>
      </c>
    </row>
    <row r="2480" spans="1:6" x14ac:dyDescent="0.25">
      <c r="A2480" s="1">
        <v>43649</v>
      </c>
      <c r="B2480" s="2">
        <v>5108.8500000000004</v>
      </c>
      <c r="C2480" s="3">
        <v>5131.3</v>
      </c>
      <c r="D2480" s="4">
        <v>5051.55</v>
      </c>
      <c r="E2480" s="5">
        <v>5066.7</v>
      </c>
      <c r="F2480" s="6" t="str">
        <f t="shared" si="38"/>
        <v>DECREASE</v>
      </c>
    </row>
    <row r="2481" spans="1:6" x14ac:dyDescent="0.25">
      <c r="A2481" s="1">
        <v>43650</v>
      </c>
      <c r="B2481" s="2">
        <v>5068.55</v>
      </c>
      <c r="C2481" s="3">
        <v>5152.55</v>
      </c>
      <c r="D2481" s="4">
        <v>5058.8999999999996</v>
      </c>
      <c r="E2481" s="5">
        <v>5147.95</v>
      </c>
      <c r="F2481" s="6" t="str">
        <f t="shared" si="38"/>
        <v>INCREASE</v>
      </c>
    </row>
    <row r="2482" spans="1:6" x14ac:dyDescent="0.25">
      <c r="A2482" s="1">
        <v>43651</v>
      </c>
      <c r="B2482" s="2">
        <v>5147.6499999999996</v>
      </c>
      <c r="C2482" s="3">
        <v>5147.6499999999996</v>
      </c>
      <c r="D2482" s="4">
        <v>5090.6000000000004</v>
      </c>
      <c r="E2482" s="5">
        <v>5112</v>
      </c>
      <c r="F2482" s="6" t="str">
        <f t="shared" si="38"/>
        <v>DECREASE</v>
      </c>
    </row>
    <row r="2483" spans="1:6" x14ac:dyDescent="0.25">
      <c r="A2483" s="1">
        <v>43654</v>
      </c>
      <c r="B2483" s="2">
        <v>5112.3999999999996</v>
      </c>
      <c r="C2483" s="3">
        <v>5146.45</v>
      </c>
      <c r="D2483" s="4">
        <v>5084.6499999999996</v>
      </c>
      <c r="E2483" s="5">
        <v>5134.6499999999996</v>
      </c>
      <c r="F2483" s="6" t="str">
        <f t="shared" si="38"/>
        <v>INCREASE</v>
      </c>
    </row>
    <row r="2484" spans="1:6" x14ac:dyDescent="0.25">
      <c r="A2484" s="1">
        <v>43655</v>
      </c>
      <c r="B2484" s="2">
        <v>5136.05</v>
      </c>
      <c r="C2484" s="3">
        <v>5182.55</v>
      </c>
      <c r="D2484" s="4">
        <v>5088.3999999999996</v>
      </c>
      <c r="E2484" s="5">
        <v>5117.3</v>
      </c>
      <c r="F2484" s="6" t="str">
        <f t="shared" si="38"/>
        <v>DECREASE</v>
      </c>
    </row>
    <row r="2485" spans="1:6" x14ac:dyDescent="0.25">
      <c r="A2485" s="1">
        <v>43656</v>
      </c>
      <c r="B2485" s="2">
        <v>5117.45</v>
      </c>
      <c r="C2485" s="3">
        <v>5156.7</v>
      </c>
      <c r="D2485" s="4">
        <v>5090.1499999999996</v>
      </c>
      <c r="E2485" s="5">
        <v>5105.7</v>
      </c>
      <c r="F2485" s="6" t="str">
        <f t="shared" si="38"/>
        <v>DECREASE</v>
      </c>
    </row>
    <row r="2486" spans="1:6" x14ac:dyDescent="0.25">
      <c r="A2486" s="1">
        <v>43657</v>
      </c>
      <c r="B2486" s="2">
        <v>5105.75</v>
      </c>
      <c r="C2486" s="3">
        <v>5129.45</v>
      </c>
      <c r="D2486" s="4">
        <v>5018.25</v>
      </c>
      <c r="E2486" s="5">
        <v>5033.05</v>
      </c>
      <c r="F2486" s="6" t="str">
        <f t="shared" si="38"/>
        <v>DECREASE</v>
      </c>
    </row>
    <row r="2487" spans="1:6" x14ac:dyDescent="0.25">
      <c r="A2487" s="1">
        <v>43658</v>
      </c>
      <c r="B2487" s="2">
        <v>5032.95</v>
      </c>
      <c r="C2487" s="3">
        <v>5067.25</v>
      </c>
      <c r="D2487" s="4">
        <v>5001.8</v>
      </c>
      <c r="E2487" s="5">
        <v>5042.05</v>
      </c>
      <c r="F2487" s="6" t="str">
        <f t="shared" si="38"/>
        <v>INCREASE</v>
      </c>
    </row>
    <row r="2488" spans="1:6" x14ac:dyDescent="0.25">
      <c r="A2488" s="1">
        <v>43661</v>
      </c>
      <c r="B2488" s="2">
        <v>5046.6499999999996</v>
      </c>
      <c r="C2488" s="3">
        <v>5064.2</v>
      </c>
      <c r="D2488" s="4">
        <v>5013.1499999999996</v>
      </c>
      <c r="E2488" s="5">
        <v>5041.75</v>
      </c>
      <c r="F2488" s="6" t="str">
        <f t="shared" si="38"/>
        <v>DECREASE</v>
      </c>
    </row>
    <row r="2489" spans="1:6" x14ac:dyDescent="0.25">
      <c r="A2489" s="1">
        <v>43662</v>
      </c>
      <c r="B2489" s="2">
        <v>5042</v>
      </c>
      <c r="C2489" s="3">
        <v>5043.3999999999996</v>
      </c>
      <c r="D2489" s="4">
        <v>4979.05</v>
      </c>
      <c r="E2489" s="5">
        <v>4987.7</v>
      </c>
      <c r="F2489" s="6" t="str">
        <f t="shared" si="38"/>
        <v>DECREASE</v>
      </c>
    </row>
    <row r="2490" spans="1:6" x14ac:dyDescent="0.25">
      <c r="A2490" s="1">
        <v>43663</v>
      </c>
      <c r="B2490" s="2">
        <v>4983.6499999999996</v>
      </c>
      <c r="C2490" s="3">
        <v>4997.8500000000004</v>
      </c>
      <c r="D2490" s="4">
        <v>4943.95</v>
      </c>
      <c r="E2490" s="5">
        <v>4952.6000000000004</v>
      </c>
      <c r="F2490" s="6" t="str">
        <f t="shared" si="38"/>
        <v>DECREASE</v>
      </c>
    </row>
    <row r="2491" spans="1:6" x14ac:dyDescent="0.25">
      <c r="A2491" s="1">
        <v>43664</v>
      </c>
      <c r="B2491" s="2">
        <v>4953.3500000000004</v>
      </c>
      <c r="C2491" s="3">
        <v>4997.3</v>
      </c>
      <c r="D2491" s="4">
        <v>4953.3500000000004</v>
      </c>
      <c r="E2491" s="5">
        <v>4985.8500000000004</v>
      </c>
      <c r="F2491" s="6" t="str">
        <f t="shared" si="38"/>
        <v>INCREASE</v>
      </c>
    </row>
    <row r="2492" spans="1:6" x14ac:dyDescent="0.25">
      <c r="A2492" s="1">
        <v>43665</v>
      </c>
      <c r="B2492" s="2">
        <v>4990.05</v>
      </c>
      <c r="C2492" s="3">
        <v>5150.6000000000004</v>
      </c>
      <c r="D2492" s="4">
        <v>4990.05</v>
      </c>
      <c r="E2492" s="5">
        <v>5144.6000000000004</v>
      </c>
      <c r="F2492" s="6" t="str">
        <f t="shared" si="38"/>
        <v>INCREASE</v>
      </c>
    </row>
    <row r="2493" spans="1:6" x14ac:dyDescent="0.25">
      <c r="A2493" s="1">
        <v>43668</v>
      </c>
      <c r="B2493" s="2">
        <v>5144.8</v>
      </c>
      <c r="C2493" s="3">
        <v>5197.8999999999996</v>
      </c>
      <c r="D2493" s="4">
        <v>5129.05</v>
      </c>
      <c r="E2493" s="5">
        <v>5178.3999999999996</v>
      </c>
      <c r="F2493" s="6" t="str">
        <f t="shared" si="38"/>
        <v>INCREASE</v>
      </c>
    </row>
    <row r="2494" spans="1:6" x14ac:dyDescent="0.25">
      <c r="A2494" s="1">
        <v>43669</v>
      </c>
      <c r="B2494" s="2">
        <v>5180.75</v>
      </c>
      <c r="C2494" s="3">
        <v>5214.6000000000004</v>
      </c>
      <c r="D2494" s="4">
        <v>5175.8500000000004</v>
      </c>
      <c r="E2494" s="5">
        <v>5187.95</v>
      </c>
      <c r="F2494" s="6" t="str">
        <f t="shared" si="38"/>
        <v>INCREASE</v>
      </c>
    </row>
    <row r="2495" spans="1:6" x14ac:dyDescent="0.25">
      <c r="A2495" s="1">
        <v>43670</v>
      </c>
      <c r="B2495" s="2">
        <v>5188.75</v>
      </c>
      <c r="C2495" s="3">
        <v>5197.05</v>
      </c>
      <c r="D2495" s="4">
        <v>5160.1000000000004</v>
      </c>
      <c r="E2495" s="5">
        <v>5169.45</v>
      </c>
      <c r="F2495" s="6" t="str">
        <f t="shared" si="38"/>
        <v>DECREASE</v>
      </c>
    </row>
    <row r="2496" spans="1:6" x14ac:dyDescent="0.25">
      <c r="A2496" s="1">
        <v>43671</v>
      </c>
      <c r="B2496" s="2">
        <v>5171.2</v>
      </c>
      <c r="C2496" s="3">
        <v>5221.8500000000004</v>
      </c>
      <c r="D2496" s="4">
        <v>5168.75</v>
      </c>
      <c r="E2496" s="5">
        <v>5201.05</v>
      </c>
      <c r="F2496" s="6" t="str">
        <f t="shared" si="38"/>
        <v>INCREASE</v>
      </c>
    </row>
    <row r="2497" spans="1:6" x14ac:dyDescent="0.25">
      <c r="A2497" s="1">
        <v>43672</v>
      </c>
      <c r="B2497" s="2">
        <v>5200.8999999999996</v>
      </c>
      <c r="C2497" s="3">
        <v>5238.45</v>
      </c>
      <c r="D2497" s="4">
        <v>5167.1000000000004</v>
      </c>
      <c r="E2497" s="5">
        <v>5232.2</v>
      </c>
      <c r="F2497" s="6" t="str">
        <f t="shared" si="38"/>
        <v>INCREASE</v>
      </c>
    </row>
    <row r="2498" spans="1:6" x14ac:dyDescent="0.25">
      <c r="A2498" s="1">
        <v>43675</v>
      </c>
      <c r="B2498" s="2">
        <v>5277.15</v>
      </c>
      <c r="C2498" s="3">
        <v>5288.35</v>
      </c>
      <c r="D2498" s="4">
        <v>5242.3999999999996</v>
      </c>
      <c r="E2498" s="5">
        <v>5277.9</v>
      </c>
      <c r="F2498" s="6" t="str">
        <f t="shared" si="38"/>
        <v>INCREASE</v>
      </c>
    </row>
    <row r="2499" spans="1:6" x14ac:dyDescent="0.25">
      <c r="A2499" s="1">
        <v>43676</v>
      </c>
      <c r="B2499" s="2">
        <v>5278.15</v>
      </c>
      <c r="C2499" s="3">
        <v>5310.85</v>
      </c>
      <c r="D2499" s="4">
        <v>5260.05</v>
      </c>
      <c r="E2499" s="5">
        <v>5281.8</v>
      </c>
      <c r="F2499" s="6" t="str">
        <f t="shared" ref="F2499:F2562" si="39">IF(E2499&gt;=E2498,"INCREASE","DECREASE")</f>
        <v>INCREASE</v>
      </c>
    </row>
    <row r="2500" spans="1:6" x14ac:dyDescent="0.25">
      <c r="A2500" s="1">
        <v>43677</v>
      </c>
      <c r="B2500" s="2">
        <v>5281.8</v>
      </c>
      <c r="C2500" s="3">
        <v>5302.55</v>
      </c>
      <c r="D2500" s="4">
        <v>5244.75</v>
      </c>
      <c r="E2500" s="5">
        <v>5263.1</v>
      </c>
      <c r="F2500" s="6" t="str">
        <f t="shared" si="39"/>
        <v>DECREASE</v>
      </c>
    </row>
    <row r="2501" spans="1:6" x14ac:dyDescent="0.25">
      <c r="A2501" s="1">
        <v>43678</v>
      </c>
      <c r="B2501" s="2">
        <v>5264.25</v>
      </c>
      <c r="C2501" s="3">
        <v>5276.75</v>
      </c>
      <c r="D2501" s="4">
        <v>5234.7</v>
      </c>
      <c r="E2501" s="5">
        <v>5244.75</v>
      </c>
      <c r="F2501" s="6" t="str">
        <f t="shared" si="39"/>
        <v>DECREASE</v>
      </c>
    </row>
    <row r="2502" spans="1:6" x14ac:dyDescent="0.25">
      <c r="A2502" s="1">
        <v>43679</v>
      </c>
      <c r="B2502" s="2">
        <v>5263.8</v>
      </c>
      <c r="C2502" s="3">
        <v>5287.2</v>
      </c>
      <c r="D2502" s="4">
        <v>5227.8</v>
      </c>
      <c r="E2502" s="5">
        <v>5249.4</v>
      </c>
      <c r="F2502" s="6" t="str">
        <f t="shared" si="39"/>
        <v>INCREASE</v>
      </c>
    </row>
    <row r="2503" spans="1:6" x14ac:dyDescent="0.25">
      <c r="A2503" s="1">
        <v>43682</v>
      </c>
      <c r="B2503" s="2">
        <v>5251.1</v>
      </c>
      <c r="C2503" s="3">
        <v>5300.5</v>
      </c>
      <c r="D2503" s="4">
        <v>5200.95</v>
      </c>
      <c r="E2503" s="5">
        <v>5210.3999999999996</v>
      </c>
      <c r="F2503" s="6" t="str">
        <f t="shared" si="39"/>
        <v>DECREASE</v>
      </c>
    </row>
    <row r="2504" spans="1:6" x14ac:dyDescent="0.25">
      <c r="A2504" s="1">
        <v>43683</v>
      </c>
      <c r="B2504" s="2">
        <v>5212.6000000000004</v>
      </c>
      <c r="C2504" s="3">
        <v>5239.2</v>
      </c>
      <c r="D2504" s="4">
        <v>5169.55</v>
      </c>
      <c r="E2504" s="5">
        <v>5233.95</v>
      </c>
      <c r="F2504" s="6" t="str">
        <f t="shared" si="39"/>
        <v>INCREASE</v>
      </c>
    </row>
    <row r="2505" spans="1:6" x14ac:dyDescent="0.25">
      <c r="A2505" s="1">
        <v>43684</v>
      </c>
      <c r="B2505" s="2">
        <v>5234.5</v>
      </c>
      <c r="C2505" s="3">
        <v>5272.85</v>
      </c>
      <c r="D2505" s="4">
        <v>5232.5</v>
      </c>
      <c r="E2505" s="5">
        <v>5259.9</v>
      </c>
      <c r="F2505" s="6" t="str">
        <f t="shared" si="39"/>
        <v>INCREASE</v>
      </c>
    </row>
    <row r="2506" spans="1:6" x14ac:dyDescent="0.25">
      <c r="A2506" s="1">
        <v>43685</v>
      </c>
      <c r="B2506" s="2">
        <v>5259.9</v>
      </c>
      <c r="C2506" s="3">
        <v>5279.85</v>
      </c>
      <c r="D2506" s="4">
        <v>5242.45</v>
      </c>
      <c r="E2506" s="5">
        <v>5252.2</v>
      </c>
      <c r="F2506" s="6" t="str">
        <f t="shared" si="39"/>
        <v>DECREASE</v>
      </c>
    </row>
    <row r="2507" spans="1:6" x14ac:dyDescent="0.25">
      <c r="A2507" s="1">
        <v>43686</v>
      </c>
      <c r="B2507" s="2">
        <v>5253.65</v>
      </c>
      <c r="C2507" s="3">
        <v>5292.5</v>
      </c>
      <c r="D2507" s="4">
        <v>5228.95</v>
      </c>
      <c r="E2507" s="5">
        <v>5274.85</v>
      </c>
      <c r="F2507" s="6" t="str">
        <f t="shared" si="39"/>
        <v>INCREASE</v>
      </c>
    </row>
    <row r="2508" spans="1:6" x14ac:dyDescent="0.25">
      <c r="A2508" s="1">
        <v>43689</v>
      </c>
      <c r="B2508" s="2">
        <v>5274.2</v>
      </c>
      <c r="C2508" s="3">
        <v>5287.8</v>
      </c>
      <c r="D2508" s="4">
        <v>5218.6499999999996</v>
      </c>
      <c r="E2508" s="5">
        <v>5225.6499999999996</v>
      </c>
      <c r="F2508" s="6" t="str">
        <f t="shared" si="39"/>
        <v>DECREASE</v>
      </c>
    </row>
    <row r="2509" spans="1:6" x14ac:dyDescent="0.25">
      <c r="A2509" s="1">
        <v>43690</v>
      </c>
      <c r="B2509" s="2">
        <v>5226.1000000000004</v>
      </c>
      <c r="C2509" s="3">
        <v>5256.7</v>
      </c>
      <c r="D2509" s="4">
        <v>5201.3999999999996</v>
      </c>
      <c r="E2509" s="5">
        <v>5221.7</v>
      </c>
      <c r="F2509" s="6" t="str">
        <f t="shared" si="39"/>
        <v>DECREASE</v>
      </c>
    </row>
    <row r="2510" spans="1:6" x14ac:dyDescent="0.25">
      <c r="A2510" s="1">
        <v>43691</v>
      </c>
      <c r="B2510" s="2">
        <v>5220.2</v>
      </c>
      <c r="C2510" s="3">
        <v>5220.3500000000004</v>
      </c>
      <c r="D2510" s="4">
        <v>5085.45</v>
      </c>
      <c r="E2510" s="5">
        <v>5094.1499999999996</v>
      </c>
      <c r="F2510" s="6" t="str">
        <f t="shared" si="39"/>
        <v>DECREASE</v>
      </c>
    </row>
    <row r="2511" spans="1:6" x14ac:dyDescent="0.25">
      <c r="A2511" s="1">
        <v>43692</v>
      </c>
      <c r="B2511" s="2">
        <v>5094.1499999999996</v>
      </c>
      <c r="C2511" s="3">
        <v>5094.1499999999996</v>
      </c>
      <c r="D2511" s="4">
        <v>4954.8500000000004</v>
      </c>
      <c r="E2511" s="5">
        <v>5036</v>
      </c>
      <c r="F2511" s="6" t="str">
        <f t="shared" si="39"/>
        <v>DECREASE</v>
      </c>
    </row>
    <row r="2512" spans="1:6" x14ac:dyDescent="0.25">
      <c r="A2512" s="1">
        <v>43693</v>
      </c>
      <c r="B2512" s="2">
        <v>5034.55</v>
      </c>
      <c r="C2512" s="3">
        <v>5035.7</v>
      </c>
      <c r="D2512" s="4">
        <v>4983.05</v>
      </c>
      <c r="E2512" s="5">
        <v>5007.8999999999996</v>
      </c>
      <c r="F2512" s="6" t="str">
        <f t="shared" si="39"/>
        <v>DECREASE</v>
      </c>
    </row>
    <row r="2513" spans="1:6" x14ac:dyDescent="0.25">
      <c r="A2513" s="1">
        <v>43696</v>
      </c>
      <c r="B2513" s="2">
        <v>5008.5</v>
      </c>
      <c r="C2513" s="3">
        <v>5008.5</v>
      </c>
      <c r="D2513" s="4">
        <v>4833.05</v>
      </c>
      <c r="E2513" s="5">
        <v>4853.1000000000004</v>
      </c>
      <c r="F2513" s="6" t="str">
        <f t="shared" si="39"/>
        <v>DECREASE</v>
      </c>
    </row>
    <row r="2514" spans="1:6" x14ac:dyDescent="0.25">
      <c r="A2514" s="1">
        <v>43697</v>
      </c>
      <c r="B2514" s="2">
        <v>4863</v>
      </c>
      <c r="C2514" s="3">
        <v>4929.8999999999996</v>
      </c>
      <c r="D2514" s="4">
        <v>4824.95</v>
      </c>
      <c r="E2514" s="5">
        <v>4867.25</v>
      </c>
      <c r="F2514" s="6" t="str">
        <f t="shared" si="39"/>
        <v>INCREASE</v>
      </c>
    </row>
    <row r="2515" spans="1:6" x14ac:dyDescent="0.25">
      <c r="A2515" s="1">
        <v>43698</v>
      </c>
      <c r="B2515" s="2">
        <v>4866.1499999999996</v>
      </c>
      <c r="C2515" s="3">
        <v>4893.7</v>
      </c>
      <c r="D2515" s="4">
        <v>4766</v>
      </c>
      <c r="E2515" s="5">
        <v>4882.05</v>
      </c>
      <c r="F2515" s="6" t="str">
        <f t="shared" si="39"/>
        <v>INCREASE</v>
      </c>
    </row>
    <row r="2516" spans="1:6" x14ac:dyDescent="0.25">
      <c r="A2516" s="1">
        <v>43699</v>
      </c>
      <c r="B2516" s="2">
        <v>4882.05</v>
      </c>
      <c r="C2516" s="3">
        <v>4918.8</v>
      </c>
      <c r="D2516" s="4">
        <v>4827.1499999999996</v>
      </c>
      <c r="E2516" s="5">
        <v>4899.7</v>
      </c>
      <c r="F2516" s="6" t="str">
        <f t="shared" si="39"/>
        <v>INCREASE</v>
      </c>
    </row>
    <row r="2517" spans="1:6" x14ac:dyDescent="0.25">
      <c r="A2517" s="1">
        <v>43700</v>
      </c>
      <c r="B2517" s="2">
        <v>4907.8500000000004</v>
      </c>
      <c r="C2517" s="3">
        <v>4951.1499999999996</v>
      </c>
      <c r="D2517" s="4">
        <v>4814.1000000000004</v>
      </c>
      <c r="E2517" s="5">
        <v>4830.1000000000004</v>
      </c>
      <c r="F2517" s="6" t="str">
        <f t="shared" si="39"/>
        <v>DECREASE</v>
      </c>
    </row>
    <row r="2518" spans="1:6" x14ac:dyDescent="0.25">
      <c r="A2518" s="1">
        <v>43703</v>
      </c>
      <c r="B2518" s="2">
        <v>4831</v>
      </c>
      <c r="C2518" s="3">
        <v>4949.1499999999996</v>
      </c>
      <c r="D2518" s="4">
        <v>4831</v>
      </c>
      <c r="E2518" s="5">
        <v>4931.8500000000004</v>
      </c>
      <c r="F2518" s="6" t="str">
        <f t="shared" si="39"/>
        <v>INCREASE</v>
      </c>
    </row>
    <row r="2519" spans="1:6" x14ac:dyDescent="0.25">
      <c r="A2519" s="1">
        <v>43704</v>
      </c>
      <c r="B2519" s="2">
        <v>4931.3</v>
      </c>
      <c r="C2519" s="3">
        <v>4931.3</v>
      </c>
      <c r="D2519" s="4">
        <v>4832.3500000000004</v>
      </c>
      <c r="E2519" s="5">
        <v>4845.3500000000004</v>
      </c>
      <c r="F2519" s="6" t="str">
        <f t="shared" si="39"/>
        <v>DECREASE</v>
      </c>
    </row>
    <row r="2520" spans="1:6" x14ac:dyDescent="0.25">
      <c r="A2520" s="1">
        <v>43705</v>
      </c>
      <c r="B2520" s="2">
        <v>4819.6499999999996</v>
      </c>
      <c r="C2520" s="3">
        <v>4827</v>
      </c>
      <c r="D2520" s="4">
        <v>4692.3500000000004</v>
      </c>
      <c r="E2520" s="5">
        <v>4718.6499999999996</v>
      </c>
      <c r="F2520" s="6" t="str">
        <f t="shared" si="39"/>
        <v>DECREASE</v>
      </c>
    </row>
    <row r="2521" spans="1:6" x14ac:dyDescent="0.25">
      <c r="A2521" s="1">
        <v>43706</v>
      </c>
      <c r="B2521" s="2">
        <v>4712.75</v>
      </c>
      <c r="C2521" s="3">
        <v>4768.1499999999996</v>
      </c>
      <c r="D2521" s="4">
        <v>4712.75</v>
      </c>
      <c r="E2521" s="5">
        <v>4757.25</v>
      </c>
      <c r="F2521" s="6" t="str">
        <f t="shared" si="39"/>
        <v>INCREASE</v>
      </c>
    </row>
    <row r="2522" spans="1:6" x14ac:dyDescent="0.25">
      <c r="A2522" s="1">
        <v>43707</v>
      </c>
      <c r="B2522" s="2">
        <v>4755.3500000000004</v>
      </c>
      <c r="C2522" s="3">
        <v>4799.05</v>
      </c>
      <c r="D2522" s="4">
        <v>4675.3999999999996</v>
      </c>
      <c r="E2522" s="5">
        <v>4760.3999999999996</v>
      </c>
      <c r="F2522" s="6" t="str">
        <f t="shared" si="39"/>
        <v>INCREASE</v>
      </c>
    </row>
    <row r="2523" spans="1:6" x14ac:dyDescent="0.25">
      <c r="A2523" s="1">
        <v>43710</v>
      </c>
      <c r="B2523" s="2">
        <v>4760.55</v>
      </c>
      <c r="C2523" s="3">
        <v>4810.3999999999996</v>
      </c>
      <c r="D2523" s="4">
        <v>4739.3500000000004</v>
      </c>
      <c r="E2523" s="5">
        <v>4792.6499999999996</v>
      </c>
      <c r="F2523" s="6" t="str">
        <f t="shared" si="39"/>
        <v>INCREASE</v>
      </c>
    </row>
    <row r="2524" spans="1:6" x14ac:dyDescent="0.25">
      <c r="A2524" s="1">
        <v>43711</v>
      </c>
      <c r="B2524" s="2">
        <v>4793</v>
      </c>
      <c r="C2524" s="3">
        <v>4826.8500000000004</v>
      </c>
      <c r="D2524" s="4">
        <v>4748.1000000000004</v>
      </c>
      <c r="E2524" s="5">
        <v>4757.2</v>
      </c>
      <c r="F2524" s="6" t="str">
        <f t="shared" si="39"/>
        <v>DECREASE</v>
      </c>
    </row>
    <row r="2525" spans="1:6" x14ac:dyDescent="0.25">
      <c r="A2525" s="1">
        <v>43712</v>
      </c>
      <c r="B2525" s="2">
        <v>4757.25</v>
      </c>
      <c r="C2525" s="3">
        <v>4843.8</v>
      </c>
      <c r="D2525" s="4">
        <v>4757.25</v>
      </c>
      <c r="E2525" s="5">
        <v>4826.8500000000004</v>
      </c>
      <c r="F2525" s="6" t="str">
        <f t="shared" si="39"/>
        <v>INCREASE</v>
      </c>
    </row>
    <row r="2526" spans="1:6" x14ac:dyDescent="0.25">
      <c r="A2526" s="1">
        <v>43713</v>
      </c>
      <c r="B2526" s="2">
        <v>4827.8999999999996</v>
      </c>
      <c r="C2526" s="3">
        <v>4845.6000000000004</v>
      </c>
      <c r="D2526" s="4">
        <v>4783.8999999999996</v>
      </c>
      <c r="E2526" s="5">
        <v>4801.95</v>
      </c>
      <c r="F2526" s="6" t="str">
        <f t="shared" si="39"/>
        <v>DECREASE</v>
      </c>
    </row>
    <row r="2527" spans="1:6" x14ac:dyDescent="0.25">
      <c r="A2527" s="1">
        <v>43714</v>
      </c>
      <c r="B2527" s="2">
        <v>4801.8</v>
      </c>
      <c r="C2527" s="3">
        <v>4880</v>
      </c>
      <c r="D2527" s="4">
        <v>4791.3500000000004</v>
      </c>
      <c r="E2527" s="5">
        <v>4855.75</v>
      </c>
      <c r="F2527" s="6" t="str">
        <f t="shared" si="39"/>
        <v>INCREASE</v>
      </c>
    </row>
    <row r="2528" spans="1:6" x14ac:dyDescent="0.25">
      <c r="A2528" s="1">
        <v>43717</v>
      </c>
      <c r="B2528" s="2">
        <v>4858.6499999999996</v>
      </c>
      <c r="C2528" s="3">
        <v>4929.7</v>
      </c>
      <c r="D2528" s="4">
        <v>4857.6000000000004</v>
      </c>
      <c r="E2528" s="5">
        <v>4914</v>
      </c>
      <c r="F2528" s="6" t="str">
        <f t="shared" si="39"/>
        <v>INCREASE</v>
      </c>
    </row>
    <row r="2529" spans="1:6" x14ac:dyDescent="0.25">
      <c r="A2529" s="1">
        <v>43718</v>
      </c>
      <c r="B2529" s="2">
        <v>4915.1000000000004</v>
      </c>
      <c r="C2529" s="3">
        <v>4922.05</v>
      </c>
      <c r="D2529" s="4">
        <v>4873.7</v>
      </c>
      <c r="E2529" s="5">
        <v>4887.75</v>
      </c>
      <c r="F2529" s="6" t="str">
        <f t="shared" si="39"/>
        <v>DECREASE</v>
      </c>
    </row>
    <row r="2530" spans="1:6" x14ac:dyDescent="0.25">
      <c r="A2530" s="1">
        <v>43719</v>
      </c>
      <c r="B2530" s="2">
        <v>4887.3</v>
      </c>
      <c r="C2530" s="3">
        <v>4887.3</v>
      </c>
      <c r="D2530" s="4">
        <v>4805.55</v>
      </c>
      <c r="E2530" s="5">
        <v>4844.8999999999996</v>
      </c>
      <c r="F2530" s="6" t="str">
        <f t="shared" si="39"/>
        <v>DECREASE</v>
      </c>
    </row>
    <row r="2531" spans="1:6" x14ac:dyDescent="0.25">
      <c r="A2531" s="1">
        <v>43720</v>
      </c>
      <c r="B2531" s="2">
        <v>4849.3500000000004</v>
      </c>
      <c r="C2531" s="3">
        <v>4912.05</v>
      </c>
      <c r="D2531" s="4">
        <v>4845.8999999999996</v>
      </c>
      <c r="E2531" s="5">
        <v>4856.3999999999996</v>
      </c>
      <c r="F2531" s="6" t="str">
        <f t="shared" si="39"/>
        <v>INCREASE</v>
      </c>
    </row>
    <row r="2532" spans="1:6" x14ac:dyDescent="0.25">
      <c r="A2532" s="1">
        <v>43721</v>
      </c>
      <c r="B2532" s="2">
        <v>4856.6000000000004</v>
      </c>
      <c r="C2532" s="3">
        <v>4884.1000000000004</v>
      </c>
      <c r="D2532" s="4">
        <v>4833.1499999999996</v>
      </c>
      <c r="E2532" s="5">
        <v>4870.05</v>
      </c>
      <c r="F2532" s="6" t="str">
        <f t="shared" si="39"/>
        <v>INCREASE</v>
      </c>
    </row>
    <row r="2533" spans="1:6" x14ac:dyDescent="0.25">
      <c r="A2533" s="1">
        <v>43724</v>
      </c>
      <c r="B2533" s="2">
        <v>4869.55</v>
      </c>
      <c r="C2533" s="3">
        <v>4880.55</v>
      </c>
      <c r="D2533" s="4">
        <v>4834.6499999999996</v>
      </c>
      <c r="E2533" s="5">
        <v>4858.6000000000004</v>
      </c>
      <c r="F2533" s="6" t="str">
        <f t="shared" si="39"/>
        <v>DECREASE</v>
      </c>
    </row>
    <row r="2534" spans="1:6" x14ac:dyDescent="0.25">
      <c r="A2534" s="1">
        <v>43725</v>
      </c>
      <c r="B2534" s="2">
        <v>4859</v>
      </c>
      <c r="C2534" s="3">
        <v>4880.1499999999996</v>
      </c>
      <c r="D2534" s="4">
        <v>4835.6000000000004</v>
      </c>
      <c r="E2534" s="5">
        <v>4859.75</v>
      </c>
      <c r="F2534" s="6" t="str">
        <f t="shared" si="39"/>
        <v>INCREASE</v>
      </c>
    </row>
    <row r="2535" spans="1:6" x14ac:dyDescent="0.25">
      <c r="A2535" s="1">
        <v>43726</v>
      </c>
      <c r="B2535" s="2">
        <v>4858.5</v>
      </c>
      <c r="C2535" s="3">
        <v>4992</v>
      </c>
      <c r="D2535" s="4">
        <v>4858.45</v>
      </c>
      <c r="E2535" s="5">
        <v>4922.3</v>
      </c>
      <c r="F2535" s="6" t="str">
        <f t="shared" si="39"/>
        <v>INCREASE</v>
      </c>
    </row>
    <row r="2536" spans="1:6" x14ac:dyDescent="0.25">
      <c r="A2536" s="1">
        <v>43727</v>
      </c>
      <c r="B2536" s="2">
        <v>4935.6000000000004</v>
      </c>
      <c r="C2536" s="3">
        <v>5029.45</v>
      </c>
      <c r="D2536" s="4">
        <v>4935.3500000000004</v>
      </c>
      <c r="E2536" s="5">
        <v>5017</v>
      </c>
      <c r="F2536" s="6" t="str">
        <f t="shared" si="39"/>
        <v>INCREASE</v>
      </c>
    </row>
    <row r="2537" spans="1:6" x14ac:dyDescent="0.25">
      <c r="A2537" s="1">
        <v>43728</v>
      </c>
      <c r="B2537" s="2">
        <v>5015.8</v>
      </c>
      <c r="C2537" s="3">
        <v>5093.25</v>
      </c>
      <c r="D2537" s="4">
        <v>5015.1000000000004</v>
      </c>
      <c r="E2537" s="5">
        <v>5088.1000000000004</v>
      </c>
      <c r="F2537" s="6" t="str">
        <f t="shared" si="39"/>
        <v>INCREASE</v>
      </c>
    </row>
    <row r="2538" spans="1:6" x14ac:dyDescent="0.25">
      <c r="A2538" s="1">
        <v>43731</v>
      </c>
      <c r="B2538" s="2">
        <v>5096.95</v>
      </c>
      <c r="C2538" s="3">
        <v>5096.95</v>
      </c>
      <c r="D2538" s="4">
        <v>5049</v>
      </c>
      <c r="E2538" s="5">
        <v>5080.25</v>
      </c>
      <c r="F2538" s="6" t="str">
        <f t="shared" si="39"/>
        <v>DECREASE</v>
      </c>
    </row>
    <row r="2539" spans="1:6" x14ac:dyDescent="0.25">
      <c r="A2539" s="1">
        <v>43732</v>
      </c>
      <c r="B2539" s="2">
        <v>5080.55</v>
      </c>
      <c r="C2539" s="3">
        <v>5118.6499999999996</v>
      </c>
      <c r="D2539" s="4">
        <v>5068.05</v>
      </c>
      <c r="E2539" s="5">
        <v>5088.7</v>
      </c>
      <c r="F2539" s="6" t="str">
        <f t="shared" si="39"/>
        <v>INCREASE</v>
      </c>
    </row>
    <row r="2540" spans="1:6" x14ac:dyDescent="0.25">
      <c r="A2540" s="1">
        <v>43733</v>
      </c>
      <c r="B2540" s="2">
        <v>5092.1499999999996</v>
      </c>
      <c r="C2540" s="3">
        <v>5147.1000000000004</v>
      </c>
      <c r="D2540" s="4">
        <v>5092.1499999999996</v>
      </c>
      <c r="E2540" s="5">
        <v>5124</v>
      </c>
      <c r="F2540" s="6" t="str">
        <f t="shared" si="39"/>
        <v>INCREASE</v>
      </c>
    </row>
    <row r="2541" spans="1:6" x14ac:dyDescent="0.25">
      <c r="A2541" s="1">
        <v>43734</v>
      </c>
      <c r="B2541" s="2">
        <v>5121.05</v>
      </c>
      <c r="C2541" s="3">
        <v>5131.8</v>
      </c>
      <c r="D2541" s="4">
        <v>5094.3500000000004</v>
      </c>
      <c r="E2541" s="5">
        <v>5101.5</v>
      </c>
      <c r="F2541" s="6" t="str">
        <f t="shared" si="39"/>
        <v>DECREASE</v>
      </c>
    </row>
    <row r="2542" spans="1:6" x14ac:dyDescent="0.25">
      <c r="A2542" s="1">
        <v>43735</v>
      </c>
      <c r="B2542" s="2">
        <v>5101.6000000000004</v>
      </c>
      <c r="C2542" s="3">
        <v>5137.3999999999996</v>
      </c>
      <c r="D2542" s="4">
        <v>5092.05</v>
      </c>
      <c r="E2542" s="5">
        <v>5116.25</v>
      </c>
      <c r="F2542" s="6" t="str">
        <f t="shared" si="39"/>
        <v>INCREASE</v>
      </c>
    </row>
    <row r="2543" spans="1:6" x14ac:dyDescent="0.25">
      <c r="A2543" s="1">
        <v>43738</v>
      </c>
      <c r="B2543" s="2">
        <v>5116.3500000000004</v>
      </c>
      <c r="C2543" s="3">
        <v>5152.6000000000004</v>
      </c>
      <c r="D2543" s="4">
        <v>5102.1000000000004</v>
      </c>
      <c r="E2543" s="5">
        <v>5133.3999999999996</v>
      </c>
      <c r="F2543" s="6" t="str">
        <f t="shared" si="39"/>
        <v>INCREASE</v>
      </c>
    </row>
    <row r="2544" spans="1:6" x14ac:dyDescent="0.25">
      <c r="A2544" s="1">
        <v>43739</v>
      </c>
      <c r="B2544" s="2">
        <v>5131.8</v>
      </c>
      <c r="C2544" s="3">
        <v>5158.1000000000004</v>
      </c>
      <c r="D2544" s="4">
        <v>5122.1000000000004</v>
      </c>
      <c r="E2544" s="5">
        <v>5137</v>
      </c>
      <c r="F2544" s="6" t="str">
        <f t="shared" si="39"/>
        <v>INCREASE</v>
      </c>
    </row>
    <row r="2545" spans="1:6" x14ac:dyDescent="0.25">
      <c r="A2545" s="1">
        <v>43740</v>
      </c>
      <c r="B2545" s="2">
        <v>5134.45</v>
      </c>
      <c r="C2545" s="3">
        <v>5151.05</v>
      </c>
      <c r="D2545" s="4">
        <v>5101.2</v>
      </c>
      <c r="E2545" s="5">
        <v>5128.8999999999996</v>
      </c>
      <c r="F2545" s="6" t="str">
        <f t="shared" si="39"/>
        <v>DECREASE</v>
      </c>
    </row>
    <row r="2546" spans="1:6" x14ac:dyDescent="0.25">
      <c r="A2546" s="1">
        <v>43741</v>
      </c>
      <c r="B2546" s="2">
        <v>5128.95</v>
      </c>
      <c r="C2546" s="3">
        <v>5209.25</v>
      </c>
      <c r="D2546" s="4">
        <v>5125.7</v>
      </c>
      <c r="E2546" s="5">
        <v>5198.1000000000004</v>
      </c>
      <c r="F2546" s="6" t="str">
        <f t="shared" si="39"/>
        <v>INCREASE</v>
      </c>
    </row>
    <row r="2547" spans="1:6" x14ac:dyDescent="0.25">
      <c r="A2547" s="1">
        <v>43742</v>
      </c>
      <c r="B2547" s="2">
        <v>5198.45</v>
      </c>
      <c r="C2547" s="3">
        <v>5260.5</v>
      </c>
      <c r="D2547" s="4">
        <v>5177.1499999999996</v>
      </c>
      <c r="E2547" s="5">
        <v>5231.8999999999996</v>
      </c>
      <c r="F2547" s="6" t="str">
        <f t="shared" si="39"/>
        <v>INCREASE</v>
      </c>
    </row>
    <row r="2548" spans="1:6" x14ac:dyDescent="0.25">
      <c r="A2548" s="1">
        <v>43745</v>
      </c>
      <c r="B2548" s="2">
        <v>5232.55</v>
      </c>
      <c r="C2548" s="3">
        <v>5255.65</v>
      </c>
      <c r="D2548" s="4">
        <v>5214.3999999999996</v>
      </c>
      <c r="E2548" s="5">
        <v>5245.9</v>
      </c>
      <c r="F2548" s="6" t="str">
        <f t="shared" si="39"/>
        <v>INCREASE</v>
      </c>
    </row>
    <row r="2549" spans="1:6" x14ac:dyDescent="0.25">
      <c r="A2549" s="1">
        <v>43746</v>
      </c>
      <c r="B2549" s="2">
        <v>5246.8</v>
      </c>
      <c r="C2549" s="3">
        <v>5269.95</v>
      </c>
      <c r="D2549" s="4">
        <v>5237.1000000000004</v>
      </c>
      <c r="E2549" s="5">
        <v>5262.8</v>
      </c>
      <c r="F2549" s="6" t="str">
        <f t="shared" si="39"/>
        <v>INCREASE</v>
      </c>
    </row>
    <row r="2550" spans="1:6" x14ac:dyDescent="0.25">
      <c r="A2550" s="1">
        <v>43747</v>
      </c>
      <c r="B2550" s="2">
        <v>5260.95</v>
      </c>
      <c r="C2550" s="3">
        <v>5260.95</v>
      </c>
      <c r="D2550" s="4">
        <v>5187.05</v>
      </c>
      <c r="E2550" s="5">
        <v>5205.2</v>
      </c>
      <c r="F2550" s="6" t="str">
        <f t="shared" si="39"/>
        <v>DECREASE</v>
      </c>
    </row>
    <row r="2551" spans="1:6" x14ac:dyDescent="0.25">
      <c r="A2551" s="1">
        <v>43748</v>
      </c>
      <c r="B2551" s="2">
        <v>5205.8500000000004</v>
      </c>
      <c r="C2551" s="3">
        <v>5243.6</v>
      </c>
      <c r="D2551" s="4">
        <v>5193.3999999999996</v>
      </c>
      <c r="E2551" s="5">
        <v>5225.3</v>
      </c>
      <c r="F2551" s="6" t="str">
        <f t="shared" si="39"/>
        <v>INCREASE</v>
      </c>
    </row>
    <row r="2552" spans="1:6" x14ac:dyDescent="0.25">
      <c r="A2552" s="1">
        <v>43749</v>
      </c>
      <c r="B2552" s="2">
        <v>5225.3</v>
      </c>
      <c r="C2552" s="3">
        <v>5267.3</v>
      </c>
      <c r="D2552" s="4">
        <v>5202.95</v>
      </c>
      <c r="E2552" s="5">
        <v>5260.4</v>
      </c>
      <c r="F2552" s="6" t="str">
        <f t="shared" si="39"/>
        <v>INCREASE</v>
      </c>
    </row>
    <row r="2553" spans="1:6" x14ac:dyDescent="0.25">
      <c r="A2553" s="1">
        <v>43752</v>
      </c>
      <c r="B2553" s="2">
        <v>5260.55</v>
      </c>
      <c r="C2553" s="3">
        <v>5293.75</v>
      </c>
      <c r="D2553" s="4">
        <v>5260.55</v>
      </c>
      <c r="E2553" s="5">
        <v>5282</v>
      </c>
      <c r="F2553" s="6" t="str">
        <f t="shared" si="39"/>
        <v>INCREASE</v>
      </c>
    </row>
    <row r="2554" spans="1:6" x14ac:dyDescent="0.25">
      <c r="A2554" s="1">
        <v>43753</v>
      </c>
      <c r="B2554" s="2">
        <v>5283.9</v>
      </c>
      <c r="C2554" s="3">
        <v>5329.55</v>
      </c>
      <c r="D2554" s="4">
        <v>5242.1499999999996</v>
      </c>
      <c r="E2554" s="5">
        <v>5302.85</v>
      </c>
      <c r="F2554" s="6" t="str">
        <f t="shared" si="39"/>
        <v>INCREASE</v>
      </c>
    </row>
    <row r="2555" spans="1:6" x14ac:dyDescent="0.25">
      <c r="A2555" s="1">
        <v>43754</v>
      </c>
      <c r="B2555" s="2">
        <v>5302.95</v>
      </c>
      <c r="C2555" s="3">
        <v>5325</v>
      </c>
      <c r="D2555" s="4">
        <v>5251.35</v>
      </c>
      <c r="E2555" s="5">
        <v>5262.45</v>
      </c>
      <c r="F2555" s="6" t="str">
        <f t="shared" si="39"/>
        <v>DECREASE</v>
      </c>
    </row>
    <row r="2556" spans="1:6" x14ac:dyDescent="0.25">
      <c r="A2556" s="1">
        <v>43755</v>
      </c>
      <c r="B2556" s="2">
        <v>5260.4</v>
      </c>
      <c r="C2556" s="3">
        <v>5293.9</v>
      </c>
      <c r="D2556" s="4">
        <v>5235.1499999999996</v>
      </c>
      <c r="E2556" s="5">
        <v>5249.1</v>
      </c>
      <c r="F2556" s="6" t="str">
        <f t="shared" si="39"/>
        <v>DECREASE</v>
      </c>
    </row>
    <row r="2557" spans="1:6" x14ac:dyDescent="0.25">
      <c r="A2557" s="1">
        <v>43756</v>
      </c>
      <c r="B2557" s="2">
        <v>5249.2</v>
      </c>
      <c r="C2557" s="3">
        <v>5298.6</v>
      </c>
      <c r="D2557" s="4">
        <v>5249.2</v>
      </c>
      <c r="E2557" s="5">
        <v>5290.5</v>
      </c>
      <c r="F2557" s="6" t="str">
        <f t="shared" si="39"/>
        <v>INCREASE</v>
      </c>
    </row>
    <row r="2558" spans="1:6" x14ac:dyDescent="0.25">
      <c r="A2558" s="1">
        <v>43759</v>
      </c>
      <c r="B2558" s="2">
        <v>5291.4</v>
      </c>
      <c r="C2558" s="3">
        <v>5377.55</v>
      </c>
      <c r="D2558" s="4">
        <v>5291.4</v>
      </c>
      <c r="E2558" s="5">
        <v>5368.4</v>
      </c>
      <c r="F2558" s="6" t="str">
        <f t="shared" si="39"/>
        <v>INCREASE</v>
      </c>
    </row>
    <row r="2559" spans="1:6" x14ac:dyDescent="0.25">
      <c r="A2559" s="1">
        <v>43760</v>
      </c>
      <c r="B2559" s="2">
        <v>5369.65</v>
      </c>
      <c r="C2559" s="3">
        <v>5388.65</v>
      </c>
      <c r="D2559" s="4">
        <v>5351.7</v>
      </c>
      <c r="E2559" s="5">
        <v>5366</v>
      </c>
      <c r="F2559" s="6" t="str">
        <f t="shared" si="39"/>
        <v>DECREASE</v>
      </c>
    </row>
    <row r="2560" spans="1:6" x14ac:dyDescent="0.25">
      <c r="A2560" s="1">
        <v>43761</v>
      </c>
      <c r="B2560" s="2">
        <v>5365.7</v>
      </c>
      <c r="C2560" s="3">
        <v>5399.65</v>
      </c>
      <c r="D2560" s="4">
        <v>5345.05</v>
      </c>
      <c r="E2560" s="5">
        <v>5374.65</v>
      </c>
      <c r="F2560" s="6" t="str">
        <f t="shared" si="39"/>
        <v>INCREASE</v>
      </c>
    </row>
    <row r="2561" spans="1:6" x14ac:dyDescent="0.25">
      <c r="A2561" s="1">
        <v>43762</v>
      </c>
      <c r="B2561" s="2">
        <v>5376.3</v>
      </c>
      <c r="C2561" s="3">
        <v>5383.65</v>
      </c>
      <c r="D2561" s="4">
        <v>5290.25</v>
      </c>
      <c r="E2561" s="5">
        <v>5304.45</v>
      </c>
      <c r="F2561" s="6" t="str">
        <f t="shared" si="39"/>
        <v>DECREASE</v>
      </c>
    </row>
    <row r="2562" spans="1:6" x14ac:dyDescent="0.25">
      <c r="A2562" s="1">
        <v>43763</v>
      </c>
      <c r="B2562" s="2">
        <v>5302.4</v>
      </c>
      <c r="C2562" s="3">
        <v>5377.45</v>
      </c>
      <c r="D2562" s="4">
        <v>5302.25</v>
      </c>
      <c r="E2562" s="5">
        <v>5361.75</v>
      </c>
      <c r="F2562" s="6" t="str">
        <f t="shared" si="39"/>
        <v>INCREASE</v>
      </c>
    </row>
    <row r="2563" spans="1:6" x14ac:dyDescent="0.25">
      <c r="A2563" s="1">
        <v>43766</v>
      </c>
      <c r="B2563" s="2">
        <v>5354.15</v>
      </c>
      <c r="C2563" s="3">
        <v>5382.15</v>
      </c>
      <c r="D2563" s="4">
        <v>5324.9</v>
      </c>
      <c r="E2563" s="5">
        <v>5339.7</v>
      </c>
      <c r="F2563" s="6" t="str">
        <f t="shared" ref="F2563:F2626" si="40">IF(E2563&gt;=E2562,"INCREASE","DECREASE")</f>
        <v>DECREASE</v>
      </c>
    </row>
    <row r="2564" spans="1:6" x14ac:dyDescent="0.25">
      <c r="A2564" s="1">
        <v>43767</v>
      </c>
      <c r="B2564" s="2">
        <v>5340.85</v>
      </c>
      <c r="C2564" s="3">
        <v>5356.5</v>
      </c>
      <c r="D2564" s="4">
        <v>5301.7</v>
      </c>
      <c r="E2564" s="5">
        <v>5322.95</v>
      </c>
      <c r="F2564" s="6" t="str">
        <f t="shared" si="40"/>
        <v>DECREASE</v>
      </c>
    </row>
    <row r="2565" spans="1:6" x14ac:dyDescent="0.25">
      <c r="A2565" s="1">
        <v>43768</v>
      </c>
      <c r="B2565" s="2">
        <v>5323.3</v>
      </c>
      <c r="C2565" s="3">
        <v>5373.15</v>
      </c>
      <c r="D2565" s="4">
        <v>5265.3</v>
      </c>
      <c r="E2565" s="5">
        <v>5273.6</v>
      </c>
      <c r="F2565" s="6" t="str">
        <f t="shared" si="40"/>
        <v>DECREASE</v>
      </c>
    </row>
    <row r="2566" spans="1:6" x14ac:dyDescent="0.25">
      <c r="A2566" s="1">
        <v>43769</v>
      </c>
      <c r="B2566" s="2">
        <v>5273.4</v>
      </c>
      <c r="C2566" s="3">
        <v>5283.05</v>
      </c>
      <c r="D2566" s="4">
        <v>5237.55</v>
      </c>
      <c r="E2566" s="5">
        <v>5262.6</v>
      </c>
      <c r="F2566" s="6" t="str">
        <f t="shared" si="40"/>
        <v>DECREASE</v>
      </c>
    </row>
    <row r="2567" spans="1:6" x14ac:dyDescent="0.25">
      <c r="A2567" s="1">
        <v>43770</v>
      </c>
      <c r="B2567" s="2">
        <v>5279.05</v>
      </c>
      <c r="C2567" s="3">
        <v>5279.05</v>
      </c>
      <c r="D2567" s="4">
        <v>5160.8999999999996</v>
      </c>
      <c r="E2567" s="5">
        <v>5203.6499999999996</v>
      </c>
      <c r="F2567" s="6" t="str">
        <f t="shared" si="40"/>
        <v>DECREASE</v>
      </c>
    </row>
    <row r="2568" spans="1:6" x14ac:dyDescent="0.25">
      <c r="A2568" s="1">
        <v>43773</v>
      </c>
      <c r="B2568" s="2">
        <v>5208.3</v>
      </c>
      <c r="C2568" s="3">
        <v>5257.25</v>
      </c>
      <c r="D2568" s="4">
        <v>5208.3</v>
      </c>
      <c r="E2568" s="5">
        <v>5230.1000000000004</v>
      </c>
      <c r="F2568" s="6" t="str">
        <f t="shared" si="40"/>
        <v>INCREASE</v>
      </c>
    </row>
    <row r="2569" spans="1:6" x14ac:dyDescent="0.25">
      <c r="A2569" s="1">
        <v>43774</v>
      </c>
      <c r="B2569" s="2">
        <v>5230.3</v>
      </c>
      <c r="C2569" s="3">
        <v>5266.3</v>
      </c>
      <c r="D2569" s="4">
        <v>5230.3</v>
      </c>
      <c r="E2569" s="5">
        <v>5244.9</v>
      </c>
      <c r="F2569" s="6" t="str">
        <f t="shared" si="40"/>
        <v>INCREASE</v>
      </c>
    </row>
    <row r="2570" spans="1:6" x14ac:dyDescent="0.25">
      <c r="A2570" s="1">
        <v>43775</v>
      </c>
      <c r="B2570" s="2">
        <v>5248.6</v>
      </c>
      <c r="C2570" s="3">
        <v>5331.8</v>
      </c>
      <c r="D2570" s="4">
        <v>5221.1000000000004</v>
      </c>
      <c r="E2570" s="5">
        <v>5269.35</v>
      </c>
      <c r="F2570" s="6" t="str">
        <f t="shared" si="40"/>
        <v>INCREASE</v>
      </c>
    </row>
    <row r="2571" spans="1:6" x14ac:dyDescent="0.25">
      <c r="A2571" s="1">
        <v>43776</v>
      </c>
      <c r="B2571" s="2">
        <v>5269.65</v>
      </c>
      <c r="C2571" s="3">
        <v>5311.05</v>
      </c>
      <c r="D2571" s="4">
        <v>5269.65</v>
      </c>
      <c r="E2571" s="5">
        <v>5304.1</v>
      </c>
      <c r="F2571" s="6" t="str">
        <f t="shared" si="40"/>
        <v>INCREASE</v>
      </c>
    </row>
    <row r="2572" spans="1:6" x14ac:dyDescent="0.25">
      <c r="A2572" s="1">
        <v>43777</v>
      </c>
      <c r="B2572" s="2">
        <v>5299.35</v>
      </c>
      <c r="C2572" s="3">
        <v>5342.35</v>
      </c>
      <c r="D2572" s="4">
        <v>5299.35</v>
      </c>
      <c r="E2572" s="5">
        <v>5322.45</v>
      </c>
      <c r="F2572" s="6" t="str">
        <f t="shared" si="40"/>
        <v>INCREASE</v>
      </c>
    </row>
    <row r="2573" spans="1:6" x14ac:dyDescent="0.25">
      <c r="A2573" s="1">
        <v>43780</v>
      </c>
      <c r="B2573" s="2">
        <v>5322.1</v>
      </c>
      <c r="C2573" s="3">
        <v>5330.55</v>
      </c>
      <c r="D2573" s="4">
        <v>5301.4</v>
      </c>
      <c r="E2573" s="5">
        <v>5308.35</v>
      </c>
      <c r="F2573" s="6" t="str">
        <f t="shared" si="40"/>
        <v>DECREASE</v>
      </c>
    </row>
    <row r="2574" spans="1:6" x14ac:dyDescent="0.25">
      <c r="A2574" s="1">
        <v>43781</v>
      </c>
      <c r="B2574" s="2">
        <v>5308.2</v>
      </c>
      <c r="C2574" s="3">
        <v>5308.25</v>
      </c>
      <c r="D2574" s="4">
        <v>5202.45</v>
      </c>
      <c r="E2574" s="5">
        <v>5215.45</v>
      </c>
      <c r="F2574" s="6" t="str">
        <f t="shared" si="40"/>
        <v>DECREASE</v>
      </c>
    </row>
    <row r="2575" spans="1:6" x14ac:dyDescent="0.25">
      <c r="A2575" s="1">
        <v>43782</v>
      </c>
      <c r="B2575" s="2">
        <v>5215.25</v>
      </c>
      <c r="C2575" s="3">
        <v>5264.75</v>
      </c>
      <c r="D2575" s="4">
        <v>5214.8</v>
      </c>
      <c r="E2575" s="5">
        <v>5254.15</v>
      </c>
      <c r="F2575" s="6" t="str">
        <f t="shared" si="40"/>
        <v>INCREASE</v>
      </c>
    </row>
    <row r="2576" spans="1:6" x14ac:dyDescent="0.25">
      <c r="A2576" s="1">
        <v>43783</v>
      </c>
      <c r="B2576" s="2">
        <v>5254.2</v>
      </c>
      <c r="C2576" s="3">
        <v>5294.8</v>
      </c>
      <c r="D2576" s="4">
        <v>5254.2</v>
      </c>
      <c r="E2576" s="5">
        <v>5278</v>
      </c>
      <c r="F2576" s="6" t="str">
        <f t="shared" si="40"/>
        <v>INCREASE</v>
      </c>
    </row>
    <row r="2577" spans="1:6" x14ac:dyDescent="0.25">
      <c r="A2577" s="1">
        <v>43784</v>
      </c>
      <c r="B2577" s="2">
        <v>5278.4</v>
      </c>
      <c r="C2577" s="3">
        <v>5278.7</v>
      </c>
      <c r="D2577" s="4">
        <v>5210.05</v>
      </c>
      <c r="E2577" s="5">
        <v>5222.75</v>
      </c>
      <c r="F2577" s="6" t="str">
        <f t="shared" si="40"/>
        <v>DECREASE</v>
      </c>
    </row>
    <row r="2578" spans="1:6" x14ac:dyDescent="0.25">
      <c r="A2578" s="1">
        <v>43787</v>
      </c>
      <c r="B2578" s="2">
        <v>5223.8999999999996</v>
      </c>
      <c r="C2578" s="3">
        <v>5250.15</v>
      </c>
      <c r="D2578" s="4">
        <v>5134.8500000000004</v>
      </c>
      <c r="E2578" s="5">
        <v>5148.5</v>
      </c>
      <c r="F2578" s="6" t="str">
        <f t="shared" si="40"/>
        <v>DECREASE</v>
      </c>
    </row>
    <row r="2579" spans="1:6" x14ac:dyDescent="0.25">
      <c r="A2579" s="1">
        <v>43788</v>
      </c>
      <c r="B2579" s="2">
        <v>5148.3500000000004</v>
      </c>
      <c r="C2579" s="3">
        <v>5148.3500000000004</v>
      </c>
      <c r="D2579" s="4">
        <v>5056.5</v>
      </c>
      <c r="E2579" s="5">
        <v>5124.8999999999996</v>
      </c>
      <c r="F2579" s="6" t="str">
        <f t="shared" si="40"/>
        <v>DECREASE</v>
      </c>
    </row>
    <row r="2580" spans="1:6" x14ac:dyDescent="0.25">
      <c r="A2580" s="1">
        <v>43789</v>
      </c>
      <c r="B2580" s="2">
        <v>5124.3999999999996</v>
      </c>
      <c r="C2580" s="3">
        <v>5124.8999999999996</v>
      </c>
      <c r="D2580" s="4">
        <v>5037.75</v>
      </c>
      <c r="E2580" s="5">
        <v>5090.8500000000004</v>
      </c>
      <c r="F2580" s="6" t="str">
        <f t="shared" si="40"/>
        <v>DECREASE</v>
      </c>
    </row>
    <row r="2581" spans="1:6" x14ac:dyDescent="0.25">
      <c r="A2581" s="1">
        <v>43790</v>
      </c>
      <c r="B2581" s="2">
        <v>5072.3</v>
      </c>
      <c r="C2581" s="3">
        <v>5085.6499999999996</v>
      </c>
      <c r="D2581" s="4">
        <v>4984.6000000000004</v>
      </c>
      <c r="E2581" s="5">
        <v>5018.05</v>
      </c>
      <c r="F2581" s="6" t="str">
        <f t="shared" si="40"/>
        <v>DECREASE</v>
      </c>
    </row>
    <row r="2582" spans="1:6" x14ac:dyDescent="0.25">
      <c r="A2582" s="1">
        <v>43791</v>
      </c>
      <c r="B2582" s="2">
        <v>5026.6000000000004</v>
      </c>
      <c r="C2582" s="3">
        <v>5203.3</v>
      </c>
      <c r="D2582" s="4">
        <v>5026.6000000000004</v>
      </c>
      <c r="E2582" s="5">
        <v>5193.6000000000004</v>
      </c>
      <c r="F2582" s="6" t="str">
        <f t="shared" si="40"/>
        <v>INCREASE</v>
      </c>
    </row>
    <row r="2583" spans="1:6" x14ac:dyDescent="0.25">
      <c r="A2583" s="1">
        <v>43794</v>
      </c>
      <c r="B2583" s="2">
        <v>5189.75</v>
      </c>
      <c r="C2583" s="3">
        <v>5206.7</v>
      </c>
      <c r="D2583" s="4">
        <v>5126.5</v>
      </c>
      <c r="E2583" s="5">
        <v>5136.1499999999996</v>
      </c>
      <c r="F2583" s="6" t="str">
        <f t="shared" si="40"/>
        <v>DECREASE</v>
      </c>
    </row>
    <row r="2584" spans="1:6" x14ac:dyDescent="0.25">
      <c r="A2584" s="1">
        <v>43795</v>
      </c>
      <c r="B2584" s="2">
        <v>5133.75</v>
      </c>
      <c r="C2584" s="3">
        <v>5172.8500000000004</v>
      </c>
      <c r="D2584" s="4">
        <v>5098.8</v>
      </c>
      <c r="E2584" s="5">
        <v>5156.6499999999996</v>
      </c>
      <c r="F2584" s="6" t="str">
        <f t="shared" si="40"/>
        <v>INCREASE</v>
      </c>
    </row>
    <row r="2585" spans="1:6" x14ac:dyDescent="0.25">
      <c r="A2585" s="1">
        <v>43796</v>
      </c>
      <c r="B2585" s="2">
        <v>5157.55</v>
      </c>
      <c r="C2585" s="3">
        <v>5212.7</v>
      </c>
      <c r="D2585" s="4">
        <v>5147.95</v>
      </c>
      <c r="E2585" s="5">
        <v>5178.8999999999996</v>
      </c>
      <c r="F2585" s="6" t="str">
        <f t="shared" si="40"/>
        <v>INCREASE</v>
      </c>
    </row>
    <row r="2586" spans="1:6" x14ac:dyDescent="0.25">
      <c r="A2586" s="1">
        <v>43797</v>
      </c>
      <c r="B2586" s="2">
        <v>5180.55</v>
      </c>
      <c r="C2586" s="3">
        <v>5192.75</v>
      </c>
      <c r="D2586" s="4">
        <v>5070.95</v>
      </c>
      <c r="E2586" s="5">
        <v>5093.5</v>
      </c>
      <c r="F2586" s="6" t="str">
        <f t="shared" si="40"/>
        <v>DECREASE</v>
      </c>
    </row>
    <row r="2587" spans="1:6" x14ac:dyDescent="0.25">
      <c r="A2587" s="1">
        <v>43798</v>
      </c>
      <c r="B2587" s="2">
        <v>5093.8999999999996</v>
      </c>
      <c r="C2587" s="3">
        <v>5094.55</v>
      </c>
      <c r="D2587" s="4">
        <v>4966.25</v>
      </c>
      <c r="E2587" s="5">
        <v>5059.8999999999996</v>
      </c>
      <c r="F2587" s="6" t="str">
        <f t="shared" si="40"/>
        <v>DECREASE</v>
      </c>
    </row>
    <row r="2588" spans="1:6" x14ac:dyDescent="0.25">
      <c r="A2588" s="1">
        <v>43801</v>
      </c>
      <c r="B2588" s="2">
        <v>5059.55</v>
      </c>
      <c r="C2588" s="3">
        <v>5105.2</v>
      </c>
      <c r="D2588" s="4">
        <v>5024.25</v>
      </c>
      <c r="E2588" s="5">
        <v>5066.2</v>
      </c>
      <c r="F2588" s="6" t="str">
        <f t="shared" si="40"/>
        <v>INCREASE</v>
      </c>
    </row>
    <row r="2589" spans="1:6" x14ac:dyDescent="0.25">
      <c r="A2589" s="1">
        <v>43802</v>
      </c>
      <c r="B2589" s="2">
        <v>5065.1000000000004</v>
      </c>
      <c r="C2589" s="3">
        <v>5065.1000000000004</v>
      </c>
      <c r="D2589" s="4">
        <v>4908.1499999999996</v>
      </c>
      <c r="E2589" s="5">
        <v>4919.6499999999996</v>
      </c>
      <c r="F2589" s="6" t="str">
        <f t="shared" si="40"/>
        <v>DECREASE</v>
      </c>
    </row>
    <row r="2590" spans="1:6" x14ac:dyDescent="0.25">
      <c r="A2590" s="1">
        <v>43803</v>
      </c>
      <c r="B2590" s="2">
        <v>4924.3</v>
      </c>
      <c r="C2590" s="3">
        <v>4980.25</v>
      </c>
      <c r="D2590" s="4">
        <v>4924.3</v>
      </c>
      <c r="E2590" s="5">
        <v>4947.6000000000004</v>
      </c>
      <c r="F2590" s="6" t="str">
        <f t="shared" si="40"/>
        <v>INCREASE</v>
      </c>
    </row>
    <row r="2591" spans="1:6" x14ac:dyDescent="0.25">
      <c r="A2591" s="1">
        <v>43804</v>
      </c>
      <c r="B2591" s="2">
        <v>4946.7</v>
      </c>
      <c r="C2591" s="3">
        <v>4946.7</v>
      </c>
      <c r="D2591" s="4">
        <v>4842.3</v>
      </c>
      <c r="E2591" s="5">
        <v>4931.1499999999996</v>
      </c>
      <c r="F2591" s="6" t="str">
        <f t="shared" si="40"/>
        <v>DECREASE</v>
      </c>
    </row>
    <row r="2592" spans="1:6" x14ac:dyDescent="0.25">
      <c r="A2592" s="1">
        <v>43805</v>
      </c>
      <c r="B2592" s="2">
        <v>4944.3</v>
      </c>
      <c r="C2592" s="3">
        <v>5029.55</v>
      </c>
      <c r="D2592" s="4">
        <v>4923.45</v>
      </c>
      <c r="E2592" s="5">
        <v>4943.95</v>
      </c>
      <c r="F2592" s="6" t="str">
        <f t="shared" si="40"/>
        <v>INCREASE</v>
      </c>
    </row>
    <row r="2593" spans="1:6" x14ac:dyDescent="0.25">
      <c r="A2593" s="1">
        <v>43808</v>
      </c>
      <c r="B2593" s="2">
        <v>4945.3</v>
      </c>
      <c r="C2593" s="3">
        <v>4946.6000000000004</v>
      </c>
      <c r="D2593" s="4">
        <v>4786.45</v>
      </c>
      <c r="E2593" s="5">
        <v>4806.75</v>
      </c>
      <c r="F2593" s="6" t="str">
        <f t="shared" si="40"/>
        <v>DECREASE</v>
      </c>
    </row>
    <row r="2594" spans="1:6" x14ac:dyDescent="0.25">
      <c r="A2594" s="1">
        <v>43809</v>
      </c>
      <c r="B2594" s="2">
        <v>4807.3</v>
      </c>
      <c r="C2594" s="3">
        <v>4925.45</v>
      </c>
      <c r="D2594" s="4">
        <v>4807.3</v>
      </c>
      <c r="E2594" s="5">
        <v>4917.3999999999996</v>
      </c>
      <c r="F2594" s="6" t="str">
        <f t="shared" si="40"/>
        <v>INCREASE</v>
      </c>
    </row>
    <row r="2595" spans="1:6" x14ac:dyDescent="0.25">
      <c r="A2595" s="1">
        <v>43810</v>
      </c>
      <c r="B2595" s="2">
        <v>4915.1499999999996</v>
      </c>
      <c r="C2595" s="3">
        <v>5016.6000000000004</v>
      </c>
      <c r="D2595" s="4">
        <v>4897.6000000000004</v>
      </c>
      <c r="E2595" s="5">
        <v>5003.1000000000004</v>
      </c>
      <c r="F2595" s="6" t="str">
        <f t="shared" si="40"/>
        <v>INCREASE</v>
      </c>
    </row>
    <row r="2596" spans="1:6" x14ac:dyDescent="0.25">
      <c r="A2596" s="1">
        <v>43811</v>
      </c>
      <c r="B2596" s="2">
        <v>5005.6000000000004</v>
      </c>
      <c r="C2596" s="3">
        <v>5077.25</v>
      </c>
      <c r="D2596" s="4">
        <v>5005.6000000000004</v>
      </c>
      <c r="E2596" s="5">
        <v>5066.55</v>
      </c>
      <c r="F2596" s="6" t="str">
        <f t="shared" si="40"/>
        <v>INCREASE</v>
      </c>
    </row>
    <row r="2597" spans="1:6" x14ac:dyDescent="0.25">
      <c r="A2597" s="1">
        <v>43812</v>
      </c>
      <c r="B2597" s="2">
        <v>5076.1000000000004</v>
      </c>
      <c r="C2597" s="3">
        <v>5097.6000000000004</v>
      </c>
      <c r="D2597" s="4">
        <v>5038.55</v>
      </c>
      <c r="E2597" s="5">
        <v>5086.3</v>
      </c>
      <c r="F2597" s="6" t="str">
        <f t="shared" si="40"/>
        <v>INCREASE</v>
      </c>
    </row>
    <row r="2598" spans="1:6" x14ac:dyDescent="0.25">
      <c r="A2598" s="1">
        <v>43815</v>
      </c>
      <c r="B2598" s="2">
        <v>5086.25</v>
      </c>
      <c r="C2598" s="3">
        <v>5086.95</v>
      </c>
      <c r="D2598" s="4">
        <v>4961.05</v>
      </c>
      <c r="E2598" s="5">
        <v>4970.2</v>
      </c>
      <c r="F2598" s="6" t="str">
        <f t="shared" si="40"/>
        <v>DECREASE</v>
      </c>
    </row>
    <row r="2599" spans="1:6" x14ac:dyDescent="0.25">
      <c r="A2599" s="1">
        <v>43816</v>
      </c>
      <c r="B2599" s="2">
        <v>4970.75</v>
      </c>
      <c r="C2599" s="3">
        <v>5031.2</v>
      </c>
      <c r="D2599" s="4">
        <v>4967.05</v>
      </c>
      <c r="E2599" s="5">
        <v>5019.8500000000004</v>
      </c>
      <c r="F2599" s="6" t="str">
        <f t="shared" si="40"/>
        <v>INCREASE</v>
      </c>
    </row>
    <row r="2600" spans="1:6" x14ac:dyDescent="0.25">
      <c r="A2600" s="1">
        <v>43817</v>
      </c>
      <c r="B2600" s="2">
        <v>5020.1499999999996</v>
      </c>
      <c r="C2600" s="3">
        <v>5125.7</v>
      </c>
      <c r="D2600" s="4">
        <v>5020.1499999999996</v>
      </c>
      <c r="E2600" s="5">
        <v>5110.5</v>
      </c>
      <c r="F2600" s="6" t="str">
        <f t="shared" si="40"/>
        <v>INCREASE</v>
      </c>
    </row>
    <row r="2601" spans="1:6" x14ac:dyDescent="0.25">
      <c r="A2601" s="1">
        <v>43818</v>
      </c>
      <c r="B2601" s="2">
        <v>5112.6000000000004</v>
      </c>
      <c r="C2601" s="3">
        <v>5147.8999999999996</v>
      </c>
      <c r="D2601" s="4">
        <v>5091.6000000000004</v>
      </c>
      <c r="E2601" s="5">
        <v>5135.5</v>
      </c>
      <c r="F2601" s="6" t="str">
        <f t="shared" si="40"/>
        <v>INCREASE</v>
      </c>
    </row>
    <row r="2602" spans="1:6" x14ac:dyDescent="0.25">
      <c r="A2602" s="1">
        <v>43819</v>
      </c>
      <c r="B2602" s="2">
        <v>5132.95</v>
      </c>
      <c r="C2602" s="3">
        <v>5132.95</v>
      </c>
      <c r="D2602" s="4">
        <v>5004.25</v>
      </c>
      <c r="E2602" s="5">
        <v>5034</v>
      </c>
      <c r="F2602" s="6" t="str">
        <f t="shared" si="40"/>
        <v>DECREASE</v>
      </c>
    </row>
    <row r="2603" spans="1:6" x14ac:dyDescent="0.25">
      <c r="A2603" s="1">
        <v>43822</v>
      </c>
      <c r="B2603" s="2">
        <v>5036.7</v>
      </c>
      <c r="C2603" s="3">
        <v>5071.3500000000004</v>
      </c>
      <c r="D2603" s="4">
        <v>4967.3</v>
      </c>
      <c r="E2603" s="5">
        <v>4987.1000000000004</v>
      </c>
      <c r="F2603" s="6" t="str">
        <f t="shared" si="40"/>
        <v>DECREASE</v>
      </c>
    </row>
    <row r="2604" spans="1:6" x14ac:dyDescent="0.25">
      <c r="A2604" s="1">
        <v>43823</v>
      </c>
      <c r="B2604" s="2">
        <v>4985.05</v>
      </c>
      <c r="C2604" s="3">
        <v>5050.6000000000004</v>
      </c>
      <c r="D2604" s="4">
        <v>4980.1000000000004</v>
      </c>
      <c r="E2604" s="5">
        <v>5000.3</v>
      </c>
      <c r="F2604" s="6" t="str">
        <f t="shared" si="40"/>
        <v>INCREASE</v>
      </c>
    </row>
    <row r="2605" spans="1:6" x14ac:dyDescent="0.25">
      <c r="A2605" s="1">
        <v>43824</v>
      </c>
      <c r="B2605" s="2">
        <v>4999.6000000000004</v>
      </c>
      <c r="C2605" s="3">
        <v>5085.2</v>
      </c>
      <c r="D2605" s="4">
        <v>4997.6000000000004</v>
      </c>
      <c r="E2605" s="5">
        <v>5078.6000000000004</v>
      </c>
      <c r="F2605" s="6" t="str">
        <f t="shared" si="40"/>
        <v>INCREASE</v>
      </c>
    </row>
    <row r="2606" spans="1:6" x14ac:dyDescent="0.25">
      <c r="A2606" s="1">
        <v>43825</v>
      </c>
      <c r="B2606" s="2">
        <v>5078.75</v>
      </c>
      <c r="C2606" s="3">
        <v>5139.05</v>
      </c>
      <c r="D2606" s="4">
        <v>5078.75</v>
      </c>
      <c r="E2606" s="5">
        <v>5119.3500000000004</v>
      </c>
      <c r="F2606" s="6" t="str">
        <f t="shared" si="40"/>
        <v>INCREASE</v>
      </c>
    </row>
    <row r="2607" spans="1:6" x14ac:dyDescent="0.25">
      <c r="A2607" s="1">
        <v>43826</v>
      </c>
      <c r="B2607" s="2">
        <v>5120.1499999999996</v>
      </c>
      <c r="C2607" s="3">
        <v>5201.25</v>
      </c>
      <c r="D2607" s="4">
        <v>5120.1499999999996</v>
      </c>
      <c r="E2607" s="5">
        <v>5197.7</v>
      </c>
      <c r="F2607" s="6" t="str">
        <f t="shared" si="40"/>
        <v>INCREASE</v>
      </c>
    </row>
    <row r="2608" spans="1:6" x14ac:dyDescent="0.25">
      <c r="A2608" s="1">
        <v>43829</v>
      </c>
      <c r="B2608" s="2">
        <v>5201.3</v>
      </c>
      <c r="C2608" s="3">
        <v>5231.45</v>
      </c>
      <c r="D2608" s="4">
        <v>5171.05</v>
      </c>
      <c r="E2608" s="5">
        <v>5222.3500000000004</v>
      </c>
      <c r="F2608" s="6" t="str">
        <f t="shared" si="40"/>
        <v>INCREASE</v>
      </c>
    </row>
    <row r="2609" spans="1:6" x14ac:dyDescent="0.25">
      <c r="A2609" s="1">
        <v>43830</v>
      </c>
      <c r="B2609" s="2">
        <v>5225.05</v>
      </c>
      <c r="C2609" s="3">
        <v>5255.65</v>
      </c>
      <c r="D2609" s="4">
        <v>5214.8999999999996</v>
      </c>
      <c r="E2609" s="5">
        <v>5233.3500000000004</v>
      </c>
      <c r="F2609" s="6" t="str">
        <f t="shared" si="40"/>
        <v>INCREASE</v>
      </c>
    </row>
    <row r="2610" spans="1:6" x14ac:dyDescent="0.25">
      <c r="A2610" s="1">
        <v>43831</v>
      </c>
      <c r="B2610" s="2">
        <v>5233.6499999999996</v>
      </c>
      <c r="C2610" s="3">
        <v>5285.55</v>
      </c>
      <c r="D2610" s="4">
        <v>5206.55</v>
      </c>
      <c r="E2610" s="5">
        <v>5274.85</v>
      </c>
      <c r="F2610" s="6" t="str">
        <f t="shared" si="40"/>
        <v>INCREASE</v>
      </c>
    </row>
    <row r="2611" spans="1:6" x14ac:dyDescent="0.25">
      <c r="A2611" s="1">
        <v>43832</v>
      </c>
      <c r="B2611" s="2">
        <v>5274.95</v>
      </c>
      <c r="C2611" s="3">
        <v>5302.3</v>
      </c>
      <c r="D2611" s="4">
        <v>5245.5</v>
      </c>
      <c r="E2611" s="5">
        <v>5262.6</v>
      </c>
      <c r="F2611" s="6" t="str">
        <f t="shared" si="40"/>
        <v>DECREASE</v>
      </c>
    </row>
    <row r="2612" spans="1:6" x14ac:dyDescent="0.25">
      <c r="A2612" s="1">
        <v>43833</v>
      </c>
      <c r="B2612" s="2">
        <v>5266.5</v>
      </c>
      <c r="C2612" s="3">
        <v>5366.75</v>
      </c>
      <c r="D2612" s="4">
        <v>5266.5</v>
      </c>
      <c r="E2612" s="5">
        <v>5353.3</v>
      </c>
      <c r="F2612" s="6" t="str">
        <f t="shared" si="40"/>
        <v>INCREASE</v>
      </c>
    </row>
    <row r="2613" spans="1:6" x14ac:dyDescent="0.25">
      <c r="A2613" s="1">
        <v>43836</v>
      </c>
      <c r="B2613" s="2">
        <v>5353.95</v>
      </c>
      <c r="C2613" s="3">
        <v>5354.35</v>
      </c>
      <c r="D2613" s="4">
        <v>5311.05</v>
      </c>
      <c r="E2613" s="5">
        <v>5316.55</v>
      </c>
      <c r="F2613" s="6" t="str">
        <f t="shared" si="40"/>
        <v>DECREASE</v>
      </c>
    </row>
    <row r="2614" spans="1:6" x14ac:dyDescent="0.25">
      <c r="A2614" s="1">
        <v>43837</v>
      </c>
      <c r="B2614" s="2">
        <v>5316.15</v>
      </c>
      <c r="C2614" s="3">
        <v>5333.3</v>
      </c>
      <c r="D2614" s="4">
        <v>5288.15</v>
      </c>
      <c r="E2614" s="5">
        <v>5323.15</v>
      </c>
      <c r="F2614" s="6" t="str">
        <f t="shared" si="40"/>
        <v>INCREASE</v>
      </c>
    </row>
    <row r="2615" spans="1:6" x14ac:dyDescent="0.25">
      <c r="A2615" s="1">
        <v>43838</v>
      </c>
      <c r="B2615" s="2">
        <v>5323.25</v>
      </c>
      <c r="C2615" s="3">
        <v>5348.3</v>
      </c>
      <c r="D2615" s="4">
        <v>5284.55</v>
      </c>
      <c r="E2615" s="5">
        <v>5320.6</v>
      </c>
      <c r="F2615" s="6" t="str">
        <f t="shared" si="40"/>
        <v>DECREASE</v>
      </c>
    </row>
    <row r="2616" spans="1:6" x14ac:dyDescent="0.25">
      <c r="A2616" s="1">
        <v>43839</v>
      </c>
      <c r="B2616" s="2">
        <v>5320.5</v>
      </c>
      <c r="C2616" s="3">
        <v>5320.5</v>
      </c>
      <c r="D2616" s="4">
        <v>5259.9</v>
      </c>
      <c r="E2616" s="5">
        <v>5269.05</v>
      </c>
      <c r="F2616" s="6" t="str">
        <f t="shared" si="40"/>
        <v>DECREASE</v>
      </c>
    </row>
    <row r="2617" spans="1:6" x14ac:dyDescent="0.25">
      <c r="A2617" s="1">
        <v>43840</v>
      </c>
      <c r="B2617" s="2">
        <v>5271.1</v>
      </c>
      <c r="C2617" s="3">
        <v>5339.45</v>
      </c>
      <c r="D2617" s="4">
        <v>5270.75</v>
      </c>
      <c r="E2617" s="5">
        <v>5333.5</v>
      </c>
      <c r="F2617" s="6" t="str">
        <f t="shared" si="40"/>
        <v>INCREASE</v>
      </c>
    </row>
    <row r="2618" spans="1:6" x14ac:dyDescent="0.25">
      <c r="A2618" s="1">
        <v>43843</v>
      </c>
      <c r="B2618" s="2">
        <v>5333.55</v>
      </c>
      <c r="C2618" s="3">
        <v>5334.15</v>
      </c>
      <c r="D2618" s="4">
        <v>5235.8</v>
      </c>
      <c r="E2618" s="5">
        <v>5256.15</v>
      </c>
      <c r="F2618" s="6" t="str">
        <f t="shared" si="40"/>
        <v>DECREASE</v>
      </c>
    </row>
    <row r="2619" spans="1:6" x14ac:dyDescent="0.25">
      <c r="A2619" s="1">
        <v>43844</v>
      </c>
      <c r="B2619" s="2">
        <v>5254.25</v>
      </c>
      <c r="C2619" s="3">
        <v>5320.35</v>
      </c>
      <c r="D2619" s="4">
        <v>5210</v>
      </c>
      <c r="E2619" s="5">
        <v>5312.5</v>
      </c>
      <c r="F2619" s="6" t="str">
        <f t="shared" si="40"/>
        <v>INCREASE</v>
      </c>
    </row>
    <row r="2620" spans="1:6" x14ac:dyDescent="0.25">
      <c r="A2620" s="1">
        <v>43845</v>
      </c>
      <c r="B2620" s="2">
        <v>5312.05</v>
      </c>
      <c r="C2620" s="3">
        <v>5312.55</v>
      </c>
      <c r="D2620" s="4">
        <v>5232.1000000000004</v>
      </c>
      <c r="E2620" s="5">
        <v>5251.4</v>
      </c>
      <c r="F2620" s="6" t="str">
        <f t="shared" si="40"/>
        <v>DECREASE</v>
      </c>
    </row>
    <row r="2621" spans="1:6" x14ac:dyDescent="0.25">
      <c r="A2621" s="1">
        <v>43846</v>
      </c>
      <c r="B2621" s="2">
        <v>5251.25</v>
      </c>
      <c r="C2621" s="3">
        <v>5277.25</v>
      </c>
      <c r="D2621" s="4">
        <v>5225.6000000000004</v>
      </c>
      <c r="E2621" s="5">
        <v>5237.1000000000004</v>
      </c>
      <c r="F2621" s="6" t="str">
        <f t="shared" si="40"/>
        <v>DECREASE</v>
      </c>
    </row>
    <row r="2622" spans="1:6" x14ac:dyDescent="0.25">
      <c r="A2622" s="1">
        <v>43847</v>
      </c>
      <c r="B2622" s="2">
        <v>5237</v>
      </c>
      <c r="C2622" s="3">
        <v>5252.75</v>
      </c>
      <c r="D2622" s="4">
        <v>5225.8500000000004</v>
      </c>
      <c r="E2622" s="5">
        <v>5235.8999999999996</v>
      </c>
      <c r="F2622" s="6" t="str">
        <f t="shared" si="40"/>
        <v>DECREASE</v>
      </c>
    </row>
    <row r="2623" spans="1:6" x14ac:dyDescent="0.25">
      <c r="A2623" s="1">
        <v>43850</v>
      </c>
      <c r="B2623" s="2">
        <v>5236.1000000000004</v>
      </c>
      <c r="C2623" s="3">
        <v>5297.45</v>
      </c>
      <c r="D2623" s="4">
        <v>5231.5</v>
      </c>
      <c r="E2623" s="5">
        <v>5289.05</v>
      </c>
      <c r="F2623" s="6" t="str">
        <f t="shared" si="40"/>
        <v>INCREASE</v>
      </c>
    </row>
    <row r="2624" spans="1:6" x14ac:dyDescent="0.25">
      <c r="A2624" s="1">
        <v>43851</v>
      </c>
      <c r="B2624" s="2">
        <v>5293.1</v>
      </c>
      <c r="C2624" s="3">
        <v>5296.75</v>
      </c>
      <c r="D2624" s="4">
        <v>5233.45</v>
      </c>
      <c r="E2624" s="5">
        <v>5241.1000000000004</v>
      </c>
      <c r="F2624" s="6" t="str">
        <f t="shared" si="40"/>
        <v>DECREASE</v>
      </c>
    </row>
    <row r="2625" spans="1:6" x14ac:dyDescent="0.25">
      <c r="A2625" s="1">
        <v>43852</v>
      </c>
      <c r="B2625" s="2">
        <v>5242</v>
      </c>
      <c r="C2625" s="3">
        <v>5320.5</v>
      </c>
      <c r="D2625" s="4">
        <v>5242</v>
      </c>
      <c r="E2625" s="5">
        <v>5296.85</v>
      </c>
      <c r="F2625" s="6" t="str">
        <f t="shared" si="40"/>
        <v>INCREASE</v>
      </c>
    </row>
    <row r="2626" spans="1:6" x14ac:dyDescent="0.25">
      <c r="A2626" s="1">
        <v>43853</v>
      </c>
      <c r="B2626" s="2">
        <v>5297.2</v>
      </c>
      <c r="C2626" s="3">
        <v>5359.05</v>
      </c>
      <c r="D2626" s="4">
        <v>5297.2</v>
      </c>
      <c r="E2626" s="5">
        <v>5352.45</v>
      </c>
      <c r="F2626" s="6" t="str">
        <f t="shared" si="40"/>
        <v>INCREASE</v>
      </c>
    </row>
    <row r="2627" spans="1:6" x14ac:dyDescent="0.25">
      <c r="A2627" s="1">
        <v>43854</v>
      </c>
      <c r="B2627" s="2">
        <v>5352.25</v>
      </c>
      <c r="C2627" s="3">
        <v>5402.7</v>
      </c>
      <c r="D2627" s="4">
        <v>5351.6</v>
      </c>
      <c r="E2627" s="5">
        <v>5383</v>
      </c>
      <c r="F2627" s="6" t="str">
        <f t="shared" ref="F2627:F2690" si="41">IF(E2627&gt;=E2626,"INCREASE","DECREASE")</f>
        <v>INCREASE</v>
      </c>
    </row>
    <row r="2628" spans="1:6" x14ac:dyDescent="0.25">
      <c r="A2628" s="1">
        <v>43857</v>
      </c>
      <c r="B2628" s="2">
        <v>5370.2</v>
      </c>
      <c r="C2628" s="3">
        <v>5406.2</v>
      </c>
      <c r="D2628" s="4">
        <v>5357.85</v>
      </c>
      <c r="E2628" s="5">
        <v>5400.65</v>
      </c>
      <c r="F2628" s="6" t="str">
        <f t="shared" si="41"/>
        <v>INCREASE</v>
      </c>
    </row>
    <row r="2629" spans="1:6" x14ac:dyDescent="0.25">
      <c r="A2629" s="1">
        <v>43858</v>
      </c>
      <c r="B2629" s="2">
        <v>5402</v>
      </c>
      <c r="C2629" s="3">
        <v>5453.45</v>
      </c>
      <c r="D2629" s="4">
        <v>5371.7</v>
      </c>
      <c r="E2629" s="5">
        <v>5386.15</v>
      </c>
      <c r="F2629" s="6" t="str">
        <f t="shared" si="41"/>
        <v>DECREASE</v>
      </c>
    </row>
    <row r="2630" spans="1:6" x14ac:dyDescent="0.25">
      <c r="A2630" s="1">
        <v>43859</v>
      </c>
      <c r="B2630" s="2">
        <v>5387.1</v>
      </c>
      <c r="C2630" s="3">
        <v>5399.2</v>
      </c>
      <c r="D2630" s="4">
        <v>5360.6</v>
      </c>
      <c r="E2630" s="5">
        <v>5378.75</v>
      </c>
      <c r="F2630" s="6" t="str">
        <f t="shared" si="41"/>
        <v>DECREASE</v>
      </c>
    </row>
    <row r="2631" spans="1:6" x14ac:dyDescent="0.25">
      <c r="A2631" s="1">
        <v>43860</v>
      </c>
      <c r="B2631" s="2">
        <v>5376.65</v>
      </c>
      <c r="C2631" s="3">
        <v>5401.35</v>
      </c>
      <c r="D2631" s="4">
        <v>5374.4</v>
      </c>
      <c r="E2631" s="5">
        <v>5393.9</v>
      </c>
      <c r="F2631" s="6" t="str">
        <f t="shared" si="41"/>
        <v>INCREASE</v>
      </c>
    </row>
    <row r="2632" spans="1:6" x14ac:dyDescent="0.25">
      <c r="A2632" s="1">
        <v>43861</v>
      </c>
      <c r="B2632" s="2">
        <v>5392.7</v>
      </c>
      <c r="C2632" s="3">
        <v>5409.1</v>
      </c>
      <c r="D2632" s="4">
        <v>5361.5</v>
      </c>
      <c r="E2632" s="5">
        <v>5386.45</v>
      </c>
      <c r="F2632" s="6" t="str">
        <f t="shared" si="41"/>
        <v>DECREASE</v>
      </c>
    </row>
    <row r="2633" spans="1:6" x14ac:dyDescent="0.25">
      <c r="A2633" s="1">
        <v>43864</v>
      </c>
      <c r="B2633" s="2">
        <v>5387</v>
      </c>
      <c r="C2633" s="3">
        <v>5416.45</v>
      </c>
      <c r="D2633" s="4">
        <v>5353.6</v>
      </c>
      <c r="E2633" s="5">
        <v>5368</v>
      </c>
      <c r="F2633" s="6" t="str">
        <f t="shared" si="41"/>
        <v>DECREASE</v>
      </c>
    </row>
    <row r="2634" spans="1:6" x14ac:dyDescent="0.25">
      <c r="A2634" s="1">
        <v>43865</v>
      </c>
      <c r="B2634" s="2">
        <v>5368.85</v>
      </c>
      <c r="C2634" s="3">
        <v>5409.1</v>
      </c>
      <c r="D2634" s="4">
        <v>5368.85</v>
      </c>
      <c r="E2634" s="5">
        <v>5399.35</v>
      </c>
      <c r="F2634" s="6" t="str">
        <f t="shared" si="41"/>
        <v>INCREASE</v>
      </c>
    </row>
    <row r="2635" spans="1:6" x14ac:dyDescent="0.25">
      <c r="A2635" s="1">
        <v>43866</v>
      </c>
      <c r="B2635" s="2">
        <v>5399.15</v>
      </c>
      <c r="C2635" s="3">
        <v>5447.15</v>
      </c>
      <c r="D2635" s="4">
        <v>5372.2</v>
      </c>
      <c r="E2635" s="5">
        <v>5441.95</v>
      </c>
      <c r="F2635" s="6" t="str">
        <f t="shared" si="41"/>
        <v>INCREASE</v>
      </c>
    </row>
    <row r="2636" spans="1:6" x14ac:dyDescent="0.25">
      <c r="A2636" s="1">
        <v>43867</v>
      </c>
      <c r="B2636" s="2">
        <v>5441.9</v>
      </c>
      <c r="C2636" s="3">
        <v>5477.5</v>
      </c>
      <c r="D2636" s="4">
        <v>5435.15</v>
      </c>
      <c r="E2636" s="5">
        <v>5449.1</v>
      </c>
      <c r="F2636" s="6" t="str">
        <f t="shared" si="41"/>
        <v>INCREASE</v>
      </c>
    </row>
    <row r="2637" spans="1:6" x14ac:dyDescent="0.25">
      <c r="A2637" s="1">
        <v>43868</v>
      </c>
      <c r="B2637" s="2">
        <v>5446.55</v>
      </c>
      <c r="C2637" s="3">
        <v>5466.25</v>
      </c>
      <c r="D2637" s="4">
        <v>5409.2</v>
      </c>
      <c r="E2637" s="5">
        <v>5418.6</v>
      </c>
      <c r="F2637" s="6" t="str">
        <f t="shared" si="41"/>
        <v>DECREASE</v>
      </c>
    </row>
    <row r="2638" spans="1:6" x14ac:dyDescent="0.25">
      <c r="A2638" s="1">
        <v>43871</v>
      </c>
      <c r="B2638" s="2">
        <v>5420.2</v>
      </c>
      <c r="C2638" s="3">
        <v>5450.95</v>
      </c>
      <c r="D2638" s="4">
        <v>5407.2</v>
      </c>
      <c r="E2638" s="5">
        <v>5430.6</v>
      </c>
      <c r="F2638" s="6" t="str">
        <f t="shared" si="41"/>
        <v>INCREASE</v>
      </c>
    </row>
    <row r="2639" spans="1:6" x14ac:dyDescent="0.25">
      <c r="A2639" s="1">
        <v>43872</v>
      </c>
      <c r="B2639" s="2">
        <v>5436.1</v>
      </c>
      <c r="C2639" s="3">
        <v>5447.85</v>
      </c>
      <c r="D2639" s="4">
        <v>5386.25</v>
      </c>
      <c r="E2639" s="5">
        <v>5397.55</v>
      </c>
      <c r="F2639" s="6" t="str">
        <f t="shared" si="41"/>
        <v>DECREASE</v>
      </c>
    </row>
    <row r="2640" spans="1:6" x14ac:dyDescent="0.25">
      <c r="A2640" s="1">
        <v>43873</v>
      </c>
      <c r="B2640" s="2">
        <v>5397.85</v>
      </c>
      <c r="C2640" s="3">
        <v>5415.85</v>
      </c>
      <c r="D2640" s="4">
        <v>5381.55</v>
      </c>
      <c r="E2640" s="5">
        <v>5408.9</v>
      </c>
      <c r="F2640" s="6" t="str">
        <f t="shared" si="41"/>
        <v>INCREASE</v>
      </c>
    </row>
    <row r="2641" spans="1:6" x14ac:dyDescent="0.25">
      <c r="A2641" s="1">
        <v>43874</v>
      </c>
      <c r="B2641" s="2">
        <v>5408.4</v>
      </c>
      <c r="C2641" s="3">
        <v>5413.25</v>
      </c>
      <c r="D2641" s="4">
        <v>5349.2</v>
      </c>
      <c r="E2641" s="5">
        <v>5367.6</v>
      </c>
      <c r="F2641" s="6" t="str">
        <f t="shared" si="41"/>
        <v>DECREASE</v>
      </c>
    </row>
    <row r="2642" spans="1:6" x14ac:dyDescent="0.25">
      <c r="A2642" s="1">
        <v>43875</v>
      </c>
      <c r="B2642" s="2">
        <v>5369.55</v>
      </c>
      <c r="C2642" s="3">
        <v>5438.85</v>
      </c>
      <c r="D2642" s="4">
        <v>5351.3</v>
      </c>
      <c r="E2642" s="5">
        <v>5431.65</v>
      </c>
      <c r="F2642" s="6" t="str">
        <f t="shared" si="41"/>
        <v>INCREASE</v>
      </c>
    </row>
    <row r="2643" spans="1:6" x14ac:dyDescent="0.25">
      <c r="A2643" s="1">
        <v>43878</v>
      </c>
      <c r="B2643" s="2">
        <v>5432.5</v>
      </c>
      <c r="C2643" s="3">
        <v>5459.2</v>
      </c>
      <c r="D2643" s="4">
        <v>5426.4</v>
      </c>
      <c r="E2643" s="5">
        <v>5439.55</v>
      </c>
      <c r="F2643" s="6" t="str">
        <f t="shared" si="41"/>
        <v>INCREASE</v>
      </c>
    </row>
    <row r="2644" spans="1:6" x14ac:dyDescent="0.25">
      <c r="A2644" s="1">
        <v>43879</v>
      </c>
      <c r="B2644" s="2">
        <v>5441.35</v>
      </c>
      <c r="C2644" s="3">
        <v>5481.9</v>
      </c>
      <c r="D2644" s="4">
        <v>5428.4</v>
      </c>
      <c r="E2644" s="5">
        <v>5467.85</v>
      </c>
      <c r="F2644" s="6" t="str">
        <f t="shared" si="41"/>
        <v>INCREASE</v>
      </c>
    </row>
    <row r="2645" spans="1:6" x14ac:dyDescent="0.25">
      <c r="A2645" s="1">
        <v>43880</v>
      </c>
      <c r="B2645" s="2">
        <v>5470.15</v>
      </c>
      <c r="C2645" s="3">
        <v>5487.15</v>
      </c>
      <c r="D2645" s="4">
        <v>5443.1</v>
      </c>
      <c r="E2645" s="5">
        <v>5447.1</v>
      </c>
      <c r="F2645" s="6" t="str">
        <f t="shared" si="41"/>
        <v>DECREASE</v>
      </c>
    </row>
    <row r="2646" spans="1:6" x14ac:dyDescent="0.25">
      <c r="A2646" s="1">
        <v>43881</v>
      </c>
      <c r="B2646" s="2">
        <v>5448.25</v>
      </c>
      <c r="C2646" s="3">
        <v>5471.9</v>
      </c>
      <c r="D2646" s="4">
        <v>5431.35</v>
      </c>
      <c r="E2646" s="5">
        <v>5439.25</v>
      </c>
      <c r="F2646" s="6" t="str">
        <f t="shared" si="41"/>
        <v>DECREASE</v>
      </c>
    </row>
    <row r="2647" spans="1:6" x14ac:dyDescent="0.25">
      <c r="A2647" s="1">
        <v>43882</v>
      </c>
      <c r="B2647" s="2">
        <v>5439.8</v>
      </c>
      <c r="C2647" s="3">
        <v>5492.3</v>
      </c>
      <c r="D2647" s="4">
        <v>5433.25</v>
      </c>
      <c r="E2647" s="5">
        <v>5486.15</v>
      </c>
      <c r="F2647" s="6" t="str">
        <f t="shared" si="41"/>
        <v>INCREASE</v>
      </c>
    </row>
    <row r="2648" spans="1:6" x14ac:dyDescent="0.25">
      <c r="A2648" s="1">
        <v>43885</v>
      </c>
      <c r="B2648" s="2">
        <v>5486.8</v>
      </c>
      <c r="C2648" s="3">
        <v>5491.45</v>
      </c>
      <c r="D2648" s="4">
        <v>5445.35</v>
      </c>
      <c r="E2648" s="5">
        <v>5460.7</v>
      </c>
      <c r="F2648" s="6" t="str">
        <f t="shared" si="41"/>
        <v>DECREASE</v>
      </c>
    </row>
    <row r="2649" spans="1:6" x14ac:dyDescent="0.25">
      <c r="A2649" s="1">
        <v>43886</v>
      </c>
      <c r="B2649" s="2">
        <v>5460.7</v>
      </c>
      <c r="C2649" s="3">
        <v>5474.6</v>
      </c>
      <c r="D2649" s="4">
        <v>5412</v>
      </c>
      <c r="E2649" s="5">
        <v>5420.6</v>
      </c>
      <c r="F2649" s="6" t="str">
        <f t="shared" si="41"/>
        <v>DECREASE</v>
      </c>
    </row>
    <row r="2650" spans="1:6" x14ac:dyDescent="0.25">
      <c r="A2650" s="1">
        <v>43887</v>
      </c>
      <c r="B2650" s="2">
        <v>5418.7</v>
      </c>
      <c r="C2650" s="3">
        <v>5431.1</v>
      </c>
      <c r="D2650" s="4">
        <v>5372.45</v>
      </c>
      <c r="E2650" s="5">
        <v>5416.45</v>
      </c>
      <c r="F2650" s="6" t="str">
        <f t="shared" si="41"/>
        <v>DECREASE</v>
      </c>
    </row>
    <row r="2651" spans="1:6" x14ac:dyDescent="0.25">
      <c r="A2651" s="1">
        <v>43888</v>
      </c>
      <c r="B2651" s="2">
        <v>5420.65</v>
      </c>
      <c r="C2651" s="3">
        <v>5476.5</v>
      </c>
      <c r="D2651" s="4">
        <v>5415.5</v>
      </c>
      <c r="E2651" s="5">
        <v>5452.1</v>
      </c>
      <c r="F2651" s="6" t="str">
        <f t="shared" si="41"/>
        <v>INCREASE</v>
      </c>
    </row>
    <row r="2652" spans="1:6" x14ac:dyDescent="0.25">
      <c r="A2652" s="1">
        <v>43889</v>
      </c>
      <c r="B2652" s="2">
        <v>5452.1</v>
      </c>
      <c r="C2652" s="3">
        <v>5465.25</v>
      </c>
      <c r="D2652" s="4">
        <v>5397.4</v>
      </c>
      <c r="E2652" s="5">
        <v>5418.3</v>
      </c>
      <c r="F2652" s="6" t="str">
        <f t="shared" si="41"/>
        <v>DECREASE</v>
      </c>
    </row>
    <row r="2653" spans="1:6" x14ac:dyDescent="0.25">
      <c r="A2653" s="1">
        <v>43892</v>
      </c>
      <c r="B2653" s="2">
        <v>5422.15</v>
      </c>
      <c r="C2653" s="3">
        <v>5443.55</v>
      </c>
      <c r="D2653" s="4">
        <v>5408.8</v>
      </c>
      <c r="E2653" s="5">
        <v>5414.15</v>
      </c>
      <c r="F2653" s="6" t="str">
        <f t="shared" si="41"/>
        <v>DECREASE</v>
      </c>
    </row>
    <row r="2654" spans="1:6" x14ac:dyDescent="0.25">
      <c r="A2654" s="1">
        <v>43893</v>
      </c>
      <c r="B2654" s="2">
        <v>5416.25</v>
      </c>
      <c r="C2654" s="3">
        <v>5487.95</v>
      </c>
      <c r="D2654" s="4">
        <v>5416.25</v>
      </c>
      <c r="E2654" s="5">
        <v>5479.15</v>
      </c>
      <c r="F2654" s="6" t="str">
        <f t="shared" si="41"/>
        <v>INCREASE</v>
      </c>
    </row>
    <row r="2655" spans="1:6" x14ac:dyDescent="0.25">
      <c r="A2655" s="1">
        <v>43894</v>
      </c>
      <c r="B2655" s="2">
        <v>5478.25</v>
      </c>
      <c r="C2655" s="3">
        <v>5544.7</v>
      </c>
      <c r="D2655" s="4">
        <v>5478.1</v>
      </c>
      <c r="E2655" s="5">
        <v>5540.2</v>
      </c>
      <c r="F2655" s="6" t="str">
        <f t="shared" si="41"/>
        <v>INCREASE</v>
      </c>
    </row>
    <row r="2656" spans="1:6" x14ac:dyDescent="0.25">
      <c r="A2656" s="1">
        <v>43895</v>
      </c>
      <c r="B2656" s="2">
        <v>5540.8</v>
      </c>
      <c r="C2656" s="3">
        <v>5546.6</v>
      </c>
      <c r="D2656" s="4">
        <v>5513.35</v>
      </c>
      <c r="E2656" s="5">
        <v>5530.65</v>
      </c>
      <c r="F2656" s="6" t="str">
        <f t="shared" si="41"/>
        <v>DECREASE</v>
      </c>
    </row>
    <row r="2657" spans="1:6" x14ac:dyDescent="0.25">
      <c r="A2657" s="1">
        <v>43896</v>
      </c>
      <c r="B2657" s="2">
        <v>5531.15</v>
      </c>
      <c r="C2657" s="3">
        <v>5549.8</v>
      </c>
      <c r="D2657" s="4">
        <v>5519.4</v>
      </c>
      <c r="E2657" s="5">
        <v>5543.5</v>
      </c>
      <c r="F2657" s="6" t="str">
        <f t="shared" si="41"/>
        <v>INCREASE</v>
      </c>
    </row>
    <row r="2658" spans="1:6" x14ac:dyDescent="0.25">
      <c r="A2658" s="1">
        <v>43899</v>
      </c>
      <c r="B2658" s="2">
        <v>5541.1</v>
      </c>
      <c r="C2658" s="3">
        <v>5547.25</v>
      </c>
      <c r="D2658" s="4">
        <v>5488.45</v>
      </c>
      <c r="E2658" s="5">
        <v>5505.1</v>
      </c>
      <c r="F2658" s="6" t="str">
        <f t="shared" si="41"/>
        <v>DECREASE</v>
      </c>
    </row>
    <row r="2659" spans="1:6" x14ac:dyDescent="0.25">
      <c r="A2659" s="1">
        <v>43900</v>
      </c>
      <c r="B2659" s="2">
        <v>5505.3</v>
      </c>
      <c r="C2659" s="3">
        <v>5506.15</v>
      </c>
      <c r="D2659" s="4">
        <v>5452.55</v>
      </c>
      <c r="E2659" s="5">
        <v>5462.35</v>
      </c>
      <c r="F2659" s="6" t="str">
        <f t="shared" si="41"/>
        <v>DECREASE</v>
      </c>
    </row>
    <row r="2660" spans="1:6" x14ac:dyDescent="0.25">
      <c r="A2660" s="1">
        <v>43901</v>
      </c>
      <c r="B2660" s="2">
        <v>5462.1</v>
      </c>
      <c r="C2660" s="3">
        <v>5486.55</v>
      </c>
      <c r="D2660" s="4">
        <v>5454.7</v>
      </c>
      <c r="E2660" s="5">
        <v>5477.9</v>
      </c>
      <c r="F2660" s="6" t="str">
        <f t="shared" si="41"/>
        <v>INCREASE</v>
      </c>
    </row>
    <row r="2661" spans="1:6" x14ac:dyDescent="0.25">
      <c r="A2661" s="1">
        <v>43902</v>
      </c>
      <c r="B2661" s="2">
        <v>5489.6</v>
      </c>
      <c r="C2661" s="3">
        <v>5495.2</v>
      </c>
      <c r="D2661" s="4">
        <v>5391.95</v>
      </c>
      <c r="E2661" s="5">
        <v>5408.7</v>
      </c>
      <c r="F2661" s="6" t="str">
        <f t="shared" si="41"/>
        <v>DECREASE</v>
      </c>
    </row>
    <row r="2662" spans="1:6" x14ac:dyDescent="0.25">
      <c r="A2662" s="1">
        <v>43903</v>
      </c>
      <c r="B2662" s="2">
        <v>5408.9</v>
      </c>
      <c r="C2662" s="3">
        <v>5469</v>
      </c>
      <c r="D2662" s="4">
        <v>5390.35</v>
      </c>
      <c r="E2662" s="5">
        <v>5415.45</v>
      </c>
      <c r="F2662" s="6" t="str">
        <f t="shared" si="41"/>
        <v>INCREASE</v>
      </c>
    </row>
    <row r="2663" spans="1:6" x14ac:dyDescent="0.25">
      <c r="A2663" s="1">
        <v>43906</v>
      </c>
      <c r="B2663" s="2">
        <v>5413.55</v>
      </c>
      <c r="C2663" s="3">
        <v>5413.9</v>
      </c>
      <c r="D2663" s="4">
        <v>5348.9</v>
      </c>
      <c r="E2663" s="5">
        <v>5402.4</v>
      </c>
      <c r="F2663" s="6" t="str">
        <f t="shared" si="41"/>
        <v>DECREASE</v>
      </c>
    </row>
    <row r="2664" spans="1:6" x14ac:dyDescent="0.25">
      <c r="A2664" s="1">
        <v>43907</v>
      </c>
      <c r="B2664" s="2">
        <v>5403.05</v>
      </c>
      <c r="C2664" s="3">
        <v>5478.6</v>
      </c>
      <c r="D2664" s="4">
        <v>5403.05</v>
      </c>
      <c r="E2664" s="5">
        <v>5471.85</v>
      </c>
      <c r="F2664" s="6" t="str">
        <f t="shared" si="41"/>
        <v>INCREASE</v>
      </c>
    </row>
    <row r="2665" spans="1:6" x14ac:dyDescent="0.25">
      <c r="A2665" s="1">
        <v>43908</v>
      </c>
      <c r="B2665" s="2">
        <v>5471.9</v>
      </c>
      <c r="C2665" s="3">
        <v>5513.95</v>
      </c>
      <c r="D2665" s="4">
        <v>5471.85</v>
      </c>
      <c r="E2665" s="5">
        <v>5486.15</v>
      </c>
      <c r="F2665" s="6" t="str">
        <f t="shared" si="41"/>
        <v>INCREASE</v>
      </c>
    </row>
    <row r="2666" spans="1:6" x14ac:dyDescent="0.25">
      <c r="A2666" s="1">
        <v>43909</v>
      </c>
      <c r="B2666" s="2">
        <v>5486.3</v>
      </c>
      <c r="C2666" s="3">
        <v>5510.4</v>
      </c>
      <c r="D2666" s="4">
        <v>5473.65</v>
      </c>
      <c r="E2666" s="5">
        <v>5479.4</v>
      </c>
      <c r="F2666" s="6" t="str">
        <f t="shared" si="41"/>
        <v>DECREASE</v>
      </c>
    </row>
    <row r="2667" spans="1:6" x14ac:dyDescent="0.25">
      <c r="A2667" s="1">
        <v>43910</v>
      </c>
      <c r="B2667" s="2">
        <v>5479.55</v>
      </c>
      <c r="C2667" s="3">
        <v>5589.4</v>
      </c>
      <c r="D2667" s="4">
        <v>5479.55</v>
      </c>
      <c r="E2667" s="5">
        <v>5576.95</v>
      </c>
      <c r="F2667" s="6" t="str">
        <f t="shared" si="41"/>
        <v>INCREASE</v>
      </c>
    </row>
    <row r="2668" spans="1:6" x14ac:dyDescent="0.25">
      <c r="A2668" s="1">
        <v>43913</v>
      </c>
      <c r="B2668" s="2">
        <v>5575.9</v>
      </c>
      <c r="C2668" s="3">
        <v>5625.5</v>
      </c>
      <c r="D2668" s="4">
        <v>5571.65</v>
      </c>
      <c r="E2668" s="5">
        <v>5604</v>
      </c>
      <c r="F2668" s="6" t="str">
        <f t="shared" si="41"/>
        <v>INCREASE</v>
      </c>
    </row>
    <row r="2669" spans="1:6" x14ac:dyDescent="0.25">
      <c r="A2669" s="1">
        <v>43914</v>
      </c>
      <c r="B2669" s="2">
        <v>5604.25</v>
      </c>
      <c r="C2669" s="3">
        <v>5625.3</v>
      </c>
      <c r="D2669" s="4">
        <v>5567.75</v>
      </c>
      <c r="E2669" s="5">
        <v>5607.85</v>
      </c>
      <c r="F2669" s="6" t="str">
        <f t="shared" si="41"/>
        <v>INCREASE</v>
      </c>
    </row>
    <row r="2670" spans="1:6" x14ac:dyDescent="0.25">
      <c r="A2670" s="1">
        <v>43915</v>
      </c>
      <c r="B2670" s="2">
        <v>5608.3</v>
      </c>
      <c r="C2670" s="3">
        <v>5647.45</v>
      </c>
      <c r="D2670" s="4">
        <v>5608.1</v>
      </c>
      <c r="E2670" s="5">
        <v>5640.05</v>
      </c>
      <c r="F2670" s="6" t="str">
        <f t="shared" si="41"/>
        <v>INCREASE</v>
      </c>
    </row>
    <row r="2671" spans="1:6" x14ac:dyDescent="0.25">
      <c r="A2671" s="1">
        <v>43916</v>
      </c>
      <c r="B2671" s="2">
        <v>5639.2</v>
      </c>
      <c r="C2671" s="3">
        <v>5770.6</v>
      </c>
      <c r="D2671" s="4">
        <v>5639.2</v>
      </c>
      <c r="E2671" s="5">
        <v>5760</v>
      </c>
      <c r="F2671" s="6" t="str">
        <f t="shared" si="41"/>
        <v>INCREASE</v>
      </c>
    </row>
    <row r="2672" spans="1:6" x14ac:dyDescent="0.25">
      <c r="A2672" s="1">
        <v>43917</v>
      </c>
      <c r="B2672" s="2">
        <v>5760.3</v>
      </c>
      <c r="C2672" s="3">
        <v>5838.45</v>
      </c>
      <c r="D2672" s="4">
        <v>5760.3</v>
      </c>
      <c r="E2672" s="5">
        <v>5795.55</v>
      </c>
      <c r="F2672" s="6" t="str">
        <f t="shared" si="41"/>
        <v>INCREASE</v>
      </c>
    </row>
    <row r="2673" spans="1:6" x14ac:dyDescent="0.25">
      <c r="A2673" s="1">
        <v>43920</v>
      </c>
      <c r="B2673" s="2">
        <v>5795.25</v>
      </c>
      <c r="C2673" s="3">
        <v>5869.45</v>
      </c>
      <c r="D2673" s="4">
        <v>5792.2</v>
      </c>
      <c r="E2673" s="5">
        <v>5860.95</v>
      </c>
      <c r="F2673" s="6" t="str">
        <f t="shared" si="41"/>
        <v>INCREASE</v>
      </c>
    </row>
    <row r="2674" spans="1:6" x14ac:dyDescent="0.25">
      <c r="A2674" s="1">
        <v>43921</v>
      </c>
      <c r="B2674" s="2">
        <v>5861.1</v>
      </c>
      <c r="C2674" s="3">
        <v>5901.65</v>
      </c>
      <c r="D2674" s="4">
        <v>5815.8</v>
      </c>
      <c r="E2674" s="5">
        <v>5828.7</v>
      </c>
      <c r="F2674" s="6" t="str">
        <f t="shared" si="41"/>
        <v>DECREASE</v>
      </c>
    </row>
    <row r="2675" spans="1:6" x14ac:dyDescent="0.25">
      <c r="A2675" s="1">
        <v>43922</v>
      </c>
      <c r="B2675" s="2">
        <v>5828.7</v>
      </c>
      <c r="C2675" s="3">
        <v>5898.4</v>
      </c>
      <c r="D2675" s="4">
        <v>5828.7</v>
      </c>
      <c r="E2675" s="5">
        <v>5884.95</v>
      </c>
      <c r="F2675" s="6" t="str">
        <f t="shared" si="41"/>
        <v>INCREASE</v>
      </c>
    </row>
    <row r="2676" spans="1:6" x14ac:dyDescent="0.25">
      <c r="A2676" s="1">
        <v>43923</v>
      </c>
      <c r="B2676" s="2">
        <v>5885.05</v>
      </c>
      <c r="C2676" s="3">
        <v>5989.5</v>
      </c>
      <c r="D2676" s="4">
        <v>5885.05</v>
      </c>
      <c r="E2676" s="5">
        <v>5980.45</v>
      </c>
      <c r="F2676" s="6" t="str">
        <f t="shared" si="41"/>
        <v>INCREASE</v>
      </c>
    </row>
    <row r="2677" spans="1:6" x14ac:dyDescent="0.25">
      <c r="A2677" s="1">
        <v>43924</v>
      </c>
      <c r="B2677" s="2">
        <v>5980.5</v>
      </c>
      <c r="C2677" s="3">
        <v>6032.8</v>
      </c>
      <c r="D2677" s="4">
        <v>5961.85</v>
      </c>
      <c r="E2677" s="5">
        <v>6009.05</v>
      </c>
      <c r="F2677" s="6" t="str">
        <f t="shared" si="41"/>
        <v>INCREASE</v>
      </c>
    </row>
    <row r="2678" spans="1:6" x14ac:dyDescent="0.25">
      <c r="A2678" s="1">
        <v>43927</v>
      </c>
      <c r="B2678" s="2">
        <v>6008.4</v>
      </c>
      <c r="C2678" s="3">
        <v>6037.4</v>
      </c>
      <c r="D2678" s="4">
        <v>5946.45</v>
      </c>
      <c r="E2678" s="5">
        <v>5991</v>
      </c>
      <c r="F2678" s="6" t="str">
        <f t="shared" si="41"/>
        <v>DECREASE</v>
      </c>
    </row>
    <row r="2679" spans="1:6" x14ac:dyDescent="0.25">
      <c r="A2679" s="1">
        <v>43928</v>
      </c>
      <c r="B2679" s="2">
        <v>5991.05</v>
      </c>
      <c r="C2679" s="3">
        <v>6006.8</v>
      </c>
      <c r="D2679" s="4">
        <v>5932.4</v>
      </c>
      <c r="E2679" s="5">
        <v>5959.55</v>
      </c>
      <c r="F2679" s="6" t="str">
        <f t="shared" si="41"/>
        <v>DECREASE</v>
      </c>
    </row>
    <row r="2680" spans="1:6" x14ac:dyDescent="0.25">
      <c r="A2680" s="1">
        <v>43929</v>
      </c>
      <c r="B2680" s="2">
        <v>5959.45</v>
      </c>
      <c r="C2680" s="3">
        <v>6029.1</v>
      </c>
      <c r="D2680" s="4">
        <v>5951.2</v>
      </c>
      <c r="E2680" s="5">
        <v>6018.3</v>
      </c>
      <c r="F2680" s="6" t="str">
        <f t="shared" si="41"/>
        <v>INCREASE</v>
      </c>
    </row>
    <row r="2681" spans="1:6" x14ac:dyDescent="0.25">
      <c r="A2681" s="1">
        <v>43930</v>
      </c>
      <c r="B2681" s="2">
        <v>6018.3</v>
      </c>
      <c r="C2681" s="3">
        <v>6073.5</v>
      </c>
      <c r="D2681" s="4">
        <v>6018.3</v>
      </c>
      <c r="E2681" s="5">
        <v>6035.65</v>
      </c>
      <c r="F2681" s="6" t="str">
        <f t="shared" si="41"/>
        <v>INCREASE</v>
      </c>
    </row>
    <row r="2682" spans="1:6" x14ac:dyDescent="0.25">
      <c r="A2682" s="1">
        <v>43931</v>
      </c>
      <c r="B2682" s="2">
        <v>6036.05</v>
      </c>
      <c r="C2682" s="3">
        <v>6049.8</v>
      </c>
      <c r="D2682" s="4">
        <v>5991.3</v>
      </c>
      <c r="E2682" s="5">
        <v>6029.5</v>
      </c>
      <c r="F2682" s="6" t="str">
        <f t="shared" si="41"/>
        <v>DECREASE</v>
      </c>
    </row>
    <row r="2683" spans="1:6" x14ac:dyDescent="0.25">
      <c r="A2683" s="1">
        <v>43934</v>
      </c>
      <c r="B2683" s="2">
        <v>6029.15</v>
      </c>
      <c r="C2683" s="3">
        <v>6071.55</v>
      </c>
      <c r="D2683" s="4">
        <v>5979.65</v>
      </c>
      <c r="E2683" s="5">
        <v>5991.3</v>
      </c>
      <c r="F2683" s="6" t="str">
        <f t="shared" si="41"/>
        <v>DECREASE</v>
      </c>
    </row>
    <row r="2684" spans="1:6" x14ac:dyDescent="0.25">
      <c r="A2684" s="1">
        <v>43935</v>
      </c>
      <c r="B2684" s="2">
        <v>5991.35</v>
      </c>
      <c r="C2684" s="3">
        <v>6048.45</v>
      </c>
      <c r="D2684" s="4">
        <v>5963.6</v>
      </c>
      <c r="E2684" s="5">
        <v>6029.95</v>
      </c>
      <c r="F2684" s="6" t="str">
        <f t="shared" si="41"/>
        <v>INCREASE</v>
      </c>
    </row>
    <row r="2685" spans="1:6" x14ac:dyDescent="0.25">
      <c r="A2685" s="1">
        <v>43936</v>
      </c>
      <c r="B2685" s="2">
        <v>6030.3</v>
      </c>
      <c r="C2685" s="3">
        <v>6153.1</v>
      </c>
      <c r="D2685" s="4">
        <v>6030.3</v>
      </c>
      <c r="E2685" s="5">
        <v>6143.4</v>
      </c>
      <c r="F2685" s="6" t="str">
        <f t="shared" si="41"/>
        <v>INCREASE</v>
      </c>
    </row>
    <row r="2686" spans="1:6" x14ac:dyDescent="0.25">
      <c r="A2686" s="1">
        <v>43937</v>
      </c>
      <c r="B2686" s="2">
        <v>6144.7</v>
      </c>
      <c r="C2686" s="3">
        <v>6222.1</v>
      </c>
      <c r="D2686" s="4">
        <v>6144.7</v>
      </c>
      <c r="E2686" s="5">
        <v>6159.45</v>
      </c>
      <c r="F2686" s="6" t="str">
        <f t="shared" si="41"/>
        <v>INCREASE</v>
      </c>
    </row>
    <row r="2687" spans="1:6" x14ac:dyDescent="0.25">
      <c r="A2687" s="1">
        <v>43938</v>
      </c>
      <c r="B2687" s="2">
        <v>6159.45</v>
      </c>
      <c r="C2687" s="3">
        <v>6188.35</v>
      </c>
      <c r="D2687" s="4">
        <v>6118.05</v>
      </c>
      <c r="E2687" s="5">
        <v>6145.8</v>
      </c>
      <c r="F2687" s="6" t="str">
        <f t="shared" si="41"/>
        <v>DECREASE</v>
      </c>
    </row>
    <row r="2688" spans="1:6" x14ac:dyDescent="0.25">
      <c r="A2688" s="1">
        <v>43941</v>
      </c>
      <c r="B2688" s="2">
        <v>6150.95</v>
      </c>
      <c r="C2688" s="3">
        <v>6223.4</v>
      </c>
      <c r="D2688" s="4">
        <v>6148.6</v>
      </c>
      <c r="E2688" s="5">
        <v>6186.45</v>
      </c>
      <c r="F2688" s="6" t="str">
        <f t="shared" si="41"/>
        <v>INCREASE</v>
      </c>
    </row>
    <row r="2689" spans="1:6" x14ac:dyDescent="0.25">
      <c r="A2689" s="1">
        <v>43942</v>
      </c>
      <c r="B2689" s="2">
        <v>6186.85</v>
      </c>
      <c r="C2689" s="3">
        <v>6199.45</v>
      </c>
      <c r="D2689" s="4">
        <v>6107.5</v>
      </c>
      <c r="E2689" s="5">
        <v>6120.3</v>
      </c>
      <c r="F2689" s="6" t="str">
        <f t="shared" si="41"/>
        <v>DECREASE</v>
      </c>
    </row>
    <row r="2690" spans="1:6" x14ac:dyDescent="0.25">
      <c r="A2690" s="1">
        <v>43943</v>
      </c>
      <c r="B2690" s="2">
        <v>6121.4</v>
      </c>
      <c r="C2690" s="3">
        <v>6148.6</v>
      </c>
      <c r="D2690" s="4">
        <v>6067</v>
      </c>
      <c r="E2690" s="5">
        <v>6103.45</v>
      </c>
      <c r="F2690" s="6" t="str">
        <f t="shared" si="41"/>
        <v>DECREASE</v>
      </c>
    </row>
    <row r="2691" spans="1:6" x14ac:dyDescent="0.25">
      <c r="A2691" s="1">
        <v>43944</v>
      </c>
      <c r="B2691" s="2">
        <v>6105.95</v>
      </c>
      <c r="C2691" s="3">
        <v>6187.75</v>
      </c>
      <c r="D2691" s="4">
        <v>6105.95</v>
      </c>
      <c r="E2691" s="5">
        <v>6135.85</v>
      </c>
      <c r="F2691" s="6" t="str">
        <f t="shared" ref="F2691:F2748" si="42">IF(E2691&gt;=E2690,"INCREASE","DECREASE")</f>
        <v>INCREASE</v>
      </c>
    </row>
    <row r="2692" spans="1:6" x14ac:dyDescent="0.25">
      <c r="A2692" s="1">
        <v>43945</v>
      </c>
      <c r="B2692" s="2">
        <v>6135.95</v>
      </c>
      <c r="C2692" s="3">
        <v>6144.95</v>
      </c>
      <c r="D2692" s="4">
        <v>6057.95</v>
      </c>
      <c r="E2692" s="5">
        <v>6090.9</v>
      </c>
      <c r="F2692" s="6" t="str">
        <f t="shared" si="42"/>
        <v>DECREASE</v>
      </c>
    </row>
    <row r="2693" spans="1:6" x14ac:dyDescent="0.25">
      <c r="A2693" s="1">
        <v>43948</v>
      </c>
      <c r="B2693" s="2">
        <v>6091.45</v>
      </c>
      <c r="C2693" s="3">
        <v>6240.25</v>
      </c>
      <c r="D2693" s="4">
        <v>6089.75</v>
      </c>
      <c r="E2693" s="5">
        <v>6233.9</v>
      </c>
      <c r="F2693" s="6" t="str">
        <f t="shared" si="42"/>
        <v>INCREASE</v>
      </c>
    </row>
    <row r="2694" spans="1:6" x14ac:dyDescent="0.25">
      <c r="A2694" s="1">
        <v>43949</v>
      </c>
      <c r="B2694" s="2">
        <v>6234.3</v>
      </c>
      <c r="C2694" s="3">
        <v>6284.1</v>
      </c>
      <c r="D2694" s="4">
        <v>6157.9</v>
      </c>
      <c r="E2694" s="5">
        <v>6177.35</v>
      </c>
      <c r="F2694" s="6" t="str">
        <f t="shared" si="42"/>
        <v>DECREASE</v>
      </c>
    </row>
    <row r="2695" spans="1:6" x14ac:dyDescent="0.25">
      <c r="A2695" s="1">
        <v>43950</v>
      </c>
      <c r="B2695" s="2">
        <v>6175.9</v>
      </c>
      <c r="C2695" s="3">
        <v>6200.6</v>
      </c>
      <c r="D2695" s="4">
        <v>6050.35</v>
      </c>
      <c r="E2695" s="5">
        <v>6062.65</v>
      </c>
      <c r="F2695" s="6" t="str">
        <f t="shared" si="42"/>
        <v>DECREASE</v>
      </c>
    </row>
    <row r="2696" spans="1:6" x14ac:dyDescent="0.25">
      <c r="A2696" s="1">
        <v>43951</v>
      </c>
      <c r="B2696" s="2">
        <v>6112.75</v>
      </c>
      <c r="C2696" s="3">
        <v>6115.1</v>
      </c>
      <c r="D2696" s="4">
        <v>5985.1</v>
      </c>
      <c r="E2696" s="5">
        <v>6075.95</v>
      </c>
      <c r="F2696" s="6" t="str">
        <f t="shared" si="42"/>
        <v>INCREASE</v>
      </c>
    </row>
    <row r="2697" spans="1:6" x14ac:dyDescent="0.25">
      <c r="A2697" s="1">
        <v>43952</v>
      </c>
      <c r="B2697" s="2">
        <v>6114.45</v>
      </c>
      <c r="C2697" s="3">
        <v>6127.05</v>
      </c>
      <c r="D2697" s="4">
        <v>6008.15</v>
      </c>
      <c r="E2697" s="5">
        <v>6027.3</v>
      </c>
      <c r="F2697" s="6" t="str">
        <f t="shared" si="42"/>
        <v>DECREASE</v>
      </c>
    </row>
    <row r="2698" spans="1:6" x14ac:dyDescent="0.25">
      <c r="A2698" s="1">
        <v>43955</v>
      </c>
      <c r="B2698" s="2">
        <v>6002.95</v>
      </c>
      <c r="C2698" s="3">
        <v>6038.1</v>
      </c>
      <c r="D2698" s="4">
        <v>5966.75</v>
      </c>
      <c r="E2698" s="5">
        <v>5982.1</v>
      </c>
      <c r="F2698" s="6" t="str">
        <f t="shared" si="42"/>
        <v>DECREASE</v>
      </c>
    </row>
    <row r="2699" spans="1:6" x14ac:dyDescent="0.25">
      <c r="A2699" s="1">
        <v>43956</v>
      </c>
      <c r="B2699" s="2">
        <v>6008.9</v>
      </c>
      <c r="C2699" s="3">
        <v>6113.5</v>
      </c>
      <c r="D2699" s="4">
        <v>5984.9</v>
      </c>
      <c r="E2699" s="5">
        <v>6101.5</v>
      </c>
      <c r="F2699" s="6" t="str">
        <f t="shared" si="42"/>
        <v>INCREASE</v>
      </c>
    </row>
    <row r="2700" spans="1:6" x14ac:dyDescent="0.25">
      <c r="A2700" s="1">
        <v>43957</v>
      </c>
      <c r="B2700" s="2">
        <v>6113.4</v>
      </c>
      <c r="C2700" s="3">
        <v>6121.1</v>
      </c>
      <c r="D2700" s="4">
        <v>6041.35</v>
      </c>
      <c r="E2700" s="5">
        <v>6066.05</v>
      </c>
      <c r="F2700" s="6" t="str">
        <f t="shared" si="42"/>
        <v>DECREASE</v>
      </c>
    </row>
    <row r="2701" spans="1:6" x14ac:dyDescent="0.25">
      <c r="A2701" s="1">
        <v>43958</v>
      </c>
      <c r="B2701" s="2">
        <v>6101.25</v>
      </c>
      <c r="C2701" s="3">
        <v>6151.3</v>
      </c>
      <c r="D2701" s="4">
        <v>6094.6</v>
      </c>
      <c r="E2701" s="5">
        <v>6105.8</v>
      </c>
      <c r="F2701" s="6" t="str">
        <f t="shared" si="42"/>
        <v>INCREASE</v>
      </c>
    </row>
    <row r="2702" spans="1:6" x14ac:dyDescent="0.25">
      <c r="A2702" s="1">
        <v>43959</v>
      </c>
      <c r="B2702" s="2">
        <v>6116.3</v>
      </c>
      <c r="C2702" s="3">
        <v>6120.25</v>
      </c>
      <c r="D2702" s="4">
        <v>6074.65</v>
      </c>
      <c r="E2702" s="5">
        <v>6082</v>
      </c>
      <c r="F2702" s="6" t="str">
        <f t="shared" si="42"/>
        <v>DECREASE</v>
      </c>
    </row>
    <row r="2703" spans="1:6" x14ac:dyDescent="0.25">
      <c r="A2703" s="1">
        <v>43962</v>
      </c>
      <c r="B2703" s="2">
        <v>6075.45</v>
      </c>
      <c r="C2703" s="3">
        <v>6075.95</v>
      </c>
      <c r="D2703" s="4">
        <v>5987.55</v>
      </c>
      <c r="E2703" s="5">
        <v>6012.65</v>
      </c>
      <c r="F2703" s="6" t="str">
        <f t="shared" si="42"/>
        <v>DECREASE</v>
      </c>
    </row>
    <row r="2704" spans="1:6" x14ac:dyDescent="0.25">
      <c r="A2704" s="1">
        <v>43963</v>
      </c>
      <c r="B2704" s="2">
        <v>6039.95</v>
      </c>
      <c r="C2704" s="3">
        <v>6071.1</v>
      </c>
      <c r="D2704" s="4">
        <v>5968.1</v>
      </c>
      <c r="E2704" s="5">
        <v>5987.7</v>
      </c>
      <c r="F2704" s="6" t="str">
        <f t="shared" si="42"/>
        <v>DECREASE</v>
      </c>
    </row>
    <row r="2705" spans="1:6" x14ac:dyDescent="0.25">
      <c r="A2705" s="1">
        <v>43964</v>
      </c>
      <c r="B2705" s="2">
        <v>6021.15</v>
      </c>
      <c r="C2705" s="3">
        <v>6032.65</v>
      </c>
      <c r="D2705" s="4">
        <v>5937.1</v>
      </c>
      <c r="E2705" s="5">
        <v>6017.7</v>
      </c>
      <c r="F2705" s="6" t="str">
        <f t="shared" si="42"/>
        <v>INCREASE</v>
      </c>
    </row>
    <row r="2706" spans="1:6" x14ac:dyDescent="0.25">
      <c r="A2706" s="1">
        <v>43965</v>
      </c>
      <c r="B2706" s="2">
        <v>6092.3</v>
      </c>
      <c r="C2706" s="3">
        <v>6132.4</v>
      </c>
      <c r="D2706" s="4">
        <v>6084.75</v>
      </c>
      <c r="E2706" s="5">
        <v>6117.55</v>
      </c>
      <c r="F2706" s="6" t="str">
        <f t="shared" si="42"/>
        <v>INCREASE</v>
      </c>
    </row>
    <row r="2707" spans="1:6" x14ac:dyDescent="0.25">
      <c r="A2707" s="1">
        <v>43966</v>
      </c>
      <c r="B2707" s="2">
        <v>6127.55</v>
      </c>
      <c r="C2707" s="3">
        <v>6138.1</v>
      </c>
      <c r="D2707" s="4">
        <v>6094.4</v>
      </c>
      <c r="E2707" s="5">
        <v>6119</v>
      </c>
      <c r="F2707" s="6" t="str">
        <f t="shared" si="42"/>
        <v>INCREASE</v>
      </c>
    </row>
    <row r="2708" spans="1:6" x14ac:dyDescent="0.25">
      <c r="A2708" s="1">
        <v>43969</v>
      </c>
      <c r="B2708" s="2">
        <v>6150.6</v>
      </c>
      <c r="C2708" s="3">
        <v>6182.5</v>
      </c>
      <c r="D2708" s="4">
        <v>6146.8</v>
      </c>
      <c r="E2708" s="5">
        <v>6160.5</v>
      </c>
      <c r="F2708" s="6" t="str">
        <f t="shared" si="42"/>
        <v>INCREASE</v>
      </c>
    </row>
    <row r="2709" spans="1:6" x14ac:dyDescent="0.25">
      <c r="A2709" s="1">
        <v>43970</v>
      </c>
      <c r="B2709" s="2">
        <v>6209.6</v>
      </c>
      <c r="C2709" s="3">
        <v>6290.15</v>
      </c>
      <c r="D2709" s="4">
        <v>6199.35</v>
      </c>
      <c r="E2709" s="5">
        <v>6281.8</v>
      </c>
      <c r="F2709" s="6" t="str">
        <f t="shared" si="42"/>
        <v>INCREASE</v>
      </c>
    </row>
    <row r="2710" spans="1:6" x14ac:dyDescent="0.25">
      <c r="A2710" s="1">
        <v>43971</v>
      </c>
      <c r="B2710" s="2">
        <v>6321.85</v>
      </c>
      <c r="C2710" s="3">
        <v>6338.5</v>
      </c>
      <c r="D2710" s="4">
        <v>6303.1</v>
      </c>
      <c r="E2710" s="5">
        <v>6312.45</v>
      </c>
      <c r="F2710" s="6" t="str">
        <f t="shared" si="42"/>
        <v>INCREASE</v>
      </c>
    </row>
    <row r="2711" spans="1:6" x14ac:dyDescent="0.25">
      <c r="A2711" s="1">
        <v>43972</v>
      </c>
      <c r="B2711" s="2">
        <v>6335.25</v>
      </c>
      <c r="C2711" s="3">
        <v>6335.9</v>
      </c>
      <c r="D2711" s="4">
        <v>6265.35</v>
      </c>
      <c r="E2711" s="5">
        <v>6273.2</v>
      </c>
      <c r="F2711" s="6" t="str">
        <f t="shared" si="42"/>
        <v>DECREASE</v>
      </c>
    </row>
    <row r="2712" spans="1:6" x14ac:dyDescent="0.25">
      <c r="A2712" s="1">
        <v>43973</v>
      </c>
      <c r="B2712" s="2">
        <v>6281</v>
      </c>
      <c r="C2712" s="3">
        <v>6310.9</v>
      </c>
      <c r="D2712" s="4">
        <v>6243.55</v>
      </c>
      <c r="E2712" s="5">
        <v>6301.55</v>
      </c>
      <c r="F2712" s="6" t="str">
        <f t="shared" si="42"/>
        <v>INCREASE</v>
      </c>
    </row>
    <row r="2713" spans="1:6" x14ac:dyDescent="0.25">
      <c r="A2713" s="1">
        <v>43976</v>
      </c>
      <c r="B2713" s="2">
        <v>6303.2</v>
      </c>
      <c r="C2713" s="3">
        <v>6307.65</v>
      </c>
      <c r="D2713" s="4">
        <v>6269.25</v>
      </c>
      <c r="E2713" s="5">
        <v>6275.7</v>
      </c>
      <c r="F2713" s="6" t="str">
        <f t="shared" si="42"/>
        <v>DECREASE</v>
      </c>
    </row>
    <row r="2714" spans="1:6" x14ac:dyDescent="0.25">
      <c r="A2714" s="1">
        <v>43977</v>
      </c>
      <c r="B2714" s="2">
        <v>6286.35</v>
      </c>
      <c r="C2714" s="3">
        <v>6296.55</v>
      </c>
      <c r="D2714" s="4">
        <v>6179.5</v>
      </c>
      <c r="E2714" s="5">
        <v>6194.25</v>
      </c>
      <c r="F2714" s="6" t="str">
        <f t="shared" si="42"/>
        <v>DECREASE</v>
      </c>
    </row>
    <row r="2715" spans="1:6" x14ac:dyDescent="0.25">
      <c r="A2715" s="1">
        <v>43978</v>
      </c>
      <c r="B2715" s="2">
        <v>6182.3</v>
      </c>
      <c r="C2715" s="3">
        <v>6202.5</v>
      </c>
      <c r="D2715" s="4">
        <v>6056.75</v>
      </c>
      <c r="E2715" s="5">
        <v>6071.65</v>
      </c>
      <c r="F2715" s="6" t="str">
        <f t="shared" si="42"/>
        <v>DECREASE</v>
      </c>
    </row>
    <row r="2716" spans="1:6" x14ac:dyDescent="0.25">
      <c r="A2716" s="1">
        <v>43979</v>
      </c>
      <c r="B2716" s="2">
        <v>6079.9</v>
      </c>
      <c r="C2716" s="3">
        <v>6128.75</v>
      </c>
      <c r="D2716" s="4">
        <v>6039.4</v>
      </c>
      <c r="E2716" s="5">
        <v>6121.6</v>
      </c>
      <c r="F2716" s="6" t="str">
        <f t="shared" si="42"/>
        <v>INCREASE</v>
      </c>
    </row>
    <row r="2717" spans="1:6" x14ac:dyDescent="0.25">
      <c r="A2717" s="1">
        <v>43980</v>
      </c>
      <c r="B2717" s="2">
        <v>6143.45</v>
      </c>
      <c r="C2717" s="3">
        <v>6144.05</v>
      </c>
      <c r="D2717" s="4">
        <v>5970.6</v>
      </c>
      <c r="E2717" s="5">
        <v>5988.7</v>
      </c>
      <c r="F2717" s="6" t="str">
        <f t="shared" si="42"/>
        <v>DECREASE</v>
      </c>
    </row>
    <row r="2718" spans="1:6" x14ac:dyDescent="0.25">
      <c r="A2718" s="1">
        <v>43983</v>
      </c>
      <c r="B2718" s="2">
        <v>6075.95</v>
      </c>
      <c r="C2718" s="3">
        <v>6076.2</v>
      </c>
      <c r="D2718" s="4">
        <v>5906.75</v>
      </c>
      <c r="E2718" s="5">
        <v>5998.8</v>
      </c>
      <c r="F2718" s="6" t="str">
        <f t="shared" si="42"/>
        <v>INCREASE</v>
      </c>
    </row>
    <row r="2719" spans="1:6" x14ac:dyDescent="0.25">
      <c r="A2719" s="1">
        <v>43984</v>
      </c>
      <c r="B2719" s="2">
        <v>6011.3</v>
      </c>
      <c r="C2719" s="3">
        <v>6013.25</v>
      </c>
      <c r="D2719" s="4">
        <v>5863.95</v>
      </c>
      <c r="E2719" s="5">
        <v>5890.3</v>
      </c>
      <c r="F2719" s="6" t="str">
        <f t="shared" si="42"/>
        <v>DECREASE</v>
      </c>
    </row>
    <row r="2720" spans="1:6" x14ac:dyDescent="0.25">
      <c r="A2720" s="1">
        <v>43985</v>
      </c>
      <c r="B2720" s="2">
        <v>5920.9</v>
      </c>
      <c r="C2720" s="3">
        <v>6020.25</v>
      </c>
      <c r="D2720" s="4">
        <v>5905.15</v>
      </c>
      <c r="E2720" s="5">
        <v>6010</v>
      </c>
      <c r="F2720" s="6" t="str">
        <f t="shared" si="42"/>
        <v>INCREASE</v>
      </c>
    </row>
    <row r="2721" spans="1:6" x14ac:dyDescent="0.25">
      <c r="A2721" s="1">
        <v>43986</v>
      </c>
      <c r="B2721" s="2">
        <v>5971.55</v>
      </c>
      <c r="C2721" s="3">
        <v>5973.35</v>
      </c>
      <c r="D2721" s="4">
        <v>5824.95</v>
      </c>
      <c r="E2721" s="5">
        <v>5934.75</v>
      </c>
      <c r="F2721" s="6" t="str">
        <f t="shared" si="42"/>
        <v>DECREASE</v>
      </c>
    </row>
    <row r="2722" spans="1:6" x14ac:dyDescent="0.25">
      <c r="A2722" s="1">
        <v>43987</v>
      </c>
      <c r="B2722" s="2">
        <v>5946.8</v>
      </c>
      <c r="C2722" s="3">
        <v>5976.65</v>
      </c>
      <c r="D2722" s="4">
        <v>5833.6</v>
      </c>
      <c r="E2722" s="5">
        <v>5865.75</v>
      </c>
      <c r="F2722" s="6" t="str">
        <f t="shared" si="42"/>
        <v>DECREASE</v>
      </c>
    </row>
    <row r="2723" spans="1:6" x14ac:dyDescent="0.25">
      <c r="A2723" s="1">
        <v>43990</v>
      </c>
      <c r="B2723" s="2">
        <v>5883.95</v>
      </c>
      <c r="C2723" s="3">
        <v>5907.1</v>
      </c>
      <c r="D2723" s="4">
        <v>5780.35</v>
      </c>
      <c r="E2723" s="5">
        <v>5799.75</v>
      </c>
      <c r="F2723" s="6" t="str">
        <f t="shared" si="42"/>
        <v>DECREASE</v>
      </c>
    </row>
    <row r="2724" spans="1:6" x14ac:dyDescent="0.25">
      <c r="A2724" s="1">
        <v>43991</v>
      </c>
      <c r="B2724" s="2">
        <v>5828.55</v>
      </c>
      <c r="C2724" s="3">
        <v>5838.5</v>
      </c>
      <c r="D2724" s="4">
        <v>5690.35</v>
      </c>
      <c r="E2724" s="5">
        <v>5751.95</v>
      </c>
      <c r="F2724" s="6" t="str">
        <f t="shared" si="42"/>
        <v>DECREASE</v>
      </c>
    </row>
    <row r="2725" spans="1:6" x14ac:dyDescent="0.25">
      <c r="A2725" s="1">
        <v>43992</v>
      </c>
      <c r="B2725" s="2">
        <v>5789.95</v>
      </c>
      <c r="C2725" s="3">
        <v>5843.15</v>
      </c>
      <c r="D2725" s="4">
        <v>5754.7</v>
      </c>
      <c r="E2725" s="5">
        <v>5830</v>
      </c>
      <c r="F2725" s="6" t="str">
        <f t="shared" si="42"/>
        <v>INCREASE</v>
      </c>
    </row>
    <row r="2726" spans="1:6" x14ac:dyDescent="0.25">
      <c r="A2726" s="1">
        <v>43993</v>
      </c>
      <c r="B2726" s="2">
        <v>5811.6</v>
      </c>
      <c r="C2726" s="3">
        <v>5892.25</v>
      </c>
      <c r="D2726" s="4">
        <v>5768.35</v>
      </c>
      <c r="E2726" s="5">
        <v>5862.7</v>
      </c>
      <c r="F2726" s="6" t="str">
        <f t="shared" si="42"/>
        <v>INCREASE</v>
      </c>
    </row>
    <row r="2727" spans="1:6" x14ac:dyDescent="0.25">
      <c r="A2727" s="1">
        <v>43994</v>
      </c>
      <c r="B2727" s="2">
        <v>5871</v>
      </c>
      <c r="C2727" s="3">
        <v>5971</v>
      </c>
      <c r="D2727" s="4">
        <v>5865.55</v>
      </c>
      <c r="E2727" s="5">
        <v>5960.9</v>
      </c>
      <c r="F2727" s="6" t="str">
        <f t="shared" si="42"/>
        <v>INCREASE</v>
      </c>
    </row>
    <row r="2728" spans="1:6" x14ac:dyDescent="0.25">
      <c r="A2728" s="1">
        <v>43997</v>
      </c>
      <c r="B2728" s="2">
        <v>6023.05</v>
      </c>
      <c r="C2728" s="3">
        <v>6029.5</v>
      </c>
      <c r="D2728" s="4">
        <v>5980.6</v>
      </c>
      <c r="E2728" s="5">
        <v>6011.7</v>
      </c>
      <c r="F2728" s="6" t="str">
        <f t="shared" si="42"/>
        <v>INCREASE</v>
      </c>
    </row>
    <row r="2729" spans="1:6" x14ac:dyDescent="0.25">
      <c r="A2729" s="1">
        <v>43998</v>
      </c>
      <c r="B2729" s="2">
        <v>6013.35</v>
      </c>
      <c r="C2729" s="3">
        <v>6025.4</v>
      </c>
      <c r="D2729" s="4">
        <v>5964.25</v>
      </c>
      <c r="E2729" s="5">
        <v>5992.8</v>
      </c>
      <c r="F2729" s="6" t="str">
        <f t="shared" si="42"/>
        <v>DECREASE</v>
      </c>
    </row>
    <row r="2730" spans="1:6" x14ac:dyDescent="0.25">
      <c r="A2730" s="1">
        <v>43999</v>
      </c>
      <c r="B2730" s="2">
        <v>6033.65</v>
      </c>
      <c r="C2730" s="3">
        <v>6069.45</v>
      </c>
      <c r="D2730" s="4">
        <v>5981.7</v>
      </c>
      <c r="E2730" s="5">
        <v>5992.25</v>
      </c>
      <c r="F2730" s="6" t="str">
        <f t="shared" si="42"/>
        <v>DECREASE</v>
      </c>
    </row>
    <row r="2731" spans="1:6" x14ac:dyDescent="0.25">
      <c r="A2731" s="1">
        <v>44000</v>
      </c>
      <c r="B2731" s="2">
        <v>5995.05</v>
      </c>
      <c r="C2731" s="3">
        <v>6001</v>
      </c>
      <c r="D2731" s="4">
        <v>5939.7</v>
      </c>
      <c r="E2731" s="5">
        <v>5976.55</v>
      </c>
      <c r="F2731" s="6" t="str">
        <f t="shared" si="42"/>
        <v>DECREASE</v>
      </c>
    </row>
    <row r="2732" spans="1:6" x14ac:dyDescent="0.25">
      <c r="A2732" s="1">
        <v>44001</v>
      </c>
      <c r="B2732" s="2">
        <v>5954.4</v>
      </c>
      <c r="C2732" s="3">
        <v>5960</v>
      </c>
      <c r="D2732" s="4">
        <v>5878.6</v>
      </c>
      <c r="E2732" s="5">
        <v>5903.7</v>
      </c>
      <c r="F2732" s="6" t="str">
        <f t="shared" si="42"/>
        <v>DECREASE</v>
      </c>
    </row>
    <row r="2733" spans="1:6" x14ac:dyDescent="0.25">
      <c r="A2733" s="1">
        <v>44004</v>
      </c>
      <c r="B2733" s="2">
        <v>5924.25</v>
      </c>
      <c r="C2733" s="3">
        <v>5927.3</v>
      </c>
      <c r="D2733" s="4">
        <v>5742.3</v>
      </c>
      <c r="E2733" s="5">
        <v>5766.5</v>
      </c>
      <c r="F2733" s="6" t="str">
        <f t="shared" si="42"/>
        <v>DECREASE</v>
      </c>
    </row>
    <row r="2734" spans="1:6" x14ac:dyDescent="0.25">
      <c r="A2734" s="1">
        <v>44005</v>
      </c>
      <c r="B2734" s="2">
        <v>5761</v>
      </c>
      <c r="C2734" s="3">
        <v>5865.5</v>
      </c>
      <c r="D2734" s="4">
        <v>5721.15</v>
      </c>
      <c r="E2734" s="5">
        <v>5857.35</v>
      </c>
      <c r="F2734" s="6" t="str">
        <f t="shared" si="42"/>
        <v>INCREASE</v>
      </c>
    </row>
    <row r="2735" spans="1:6" x14ac:dyDescent="0.25">
      <c r="A2735" s="1">
        <v>44006</v>
      </c>
      <c r="B2735" s="2">
        <v>5882.65</v>
      </c>
      <c r="C2735" s="3">
        <v>5913.8</v>
      </c>
      <c r="D2735" s="4">
        <v>5795.9</v>
      </c>
      <c r="E2735" s="5">
        <v>5907.65</v>
      </c>
      <c r="F2735" s="6" t="str">
        <f t="shared" si="42"/>
        <v>INCREASE</v>
      </c>
    </row>
    <row r="2736" spans="1:6" x14ac:dyDescent="0.25">
      <c r="A2736" s="1">
        <v>44007</v>
      </c>
      <c r="B2736" s="2">
        <v>5928.7</v>
      </c>
      <c r="C2736" s="3">
        <v>5953.95</v>
      </c>
      <c r="D2736" s="4">
        <v>5888.75</v>
      </c>
      <c r="E2736" s="5">
        <v>5944.1</v>
      </c>
      <c r="F2736" s="6" t="str">
        <f t="shared" si="42"/>
        <v>INCREASE</v>
      </c>
    </row>
    <row r="2737" spans="1:6" x14ac:dyDescent="0.25">
      <c r="A2737" s="1">
        <v>44008</v>
      </c>
      <c r="B2737" s="2">
        <v>5931.15</v>
      </c>
      <c r="C2737" s="3">
        <v>5942.75</v>
      </c>
      <c r="D2737" s="4">
        <v>5865.8</v>
      </c>
      <c r="E2737" s="5">
        <v>5892.3</v>
      </c>
      <c r="F2737" s="6" t="str">
        <f t="shared" si="42"/>
        <v>DECREASE</v>
      </c>
    </row>
    <row r="2738" spans="1:6" x14ac:dyDescent="0.25">
      <c r="A2738" s="1">
        <v>44011</v>
      </c>
      <c r="B2738" s="2">
        <v>5910.55</v>
      </c>
      <c r="C2738" s="3">
        <v>5956.15</v>
      </c>
      <c r="D2738" s="4">
        <v>5855.05</v>
      </c>
      <c r="E2738" s="5">
        <v>5948.75</v>
      </c>
      <c r="F2738" s="6" t="str">
        <f t="shared" si="42"/>
        <v>INCREASE</v>
      </c>
    </row>
    <row r="2739" spans="1:6" x14ac:dyDescent="0.25">
      <c r="A2739" s="1">
        <v>44012</v>
      </c>
      <c r="B2739" s="2">
        <v>5926.85</v>
      </c>
      <c r="C2739" s="3">
        <v>5985</v>
      </c>
      <c r="D2739" s="4">
        <v>5900.25</v>
      </c>
      <c r="E2739" s="5">
        <v>5947.05</v>
      </c>
      <c r="F2739" s="6" t="str">
        <f t="shared" si="42"/>
        <v>DECREASE</v>
      </c>
    </row>
    <row r="2740" spans="1:6" x14ac:dyDescent="0.25">
      <c r="A2740" s="1">
        <v>44013</v>
      </c>
      <c r="B2740" s="2">
        <v>5960.4</v>
      </c>
      <c r="C2740" s="3">
        <v>6007.45</v>
      </c>
      <c r="D2740" s="4">
        <v>5960.05</v>
      </c>
      <c r="E2740" s="5">
        <v>6000.65</v>
      </c>
      <c r="F2740" s="6" t="str">
        <f t="shared" si="42"/>
        <v>INCREASE</v>
      </c>
    </row>
    <row r="2741" spans="1:6" x14ac:dyDescent="0.25">
      <c r="A2741" s="1">
        <v>44014</v>
      </c>
      <c r="B2741" s="2">
        <v>6019</v>
      </c>
      <c r="C2741" s="3">
        <v>6023.8</v>
      </c>
      <c r="D2741" s="4">
        <v>5958</v>
      </c>
      <c r="E2741" s="5">
        <v>5984.4</v>
      </c>
      <c r="F2741" s="6" t="str">
        <f t="shared" si="42"/>
        <v>DECREASE</v>
      </c>
    </row>
    <row r="2742" spans="1:6" x14ac:dyDescent="0.25">
      <c r="A2742" s="1">
        <v>44015</v>
      </c>
      <c r="B2742" s="2">
        <v>6005.9</v>
      </c>
      <c r="C2742" s="3">
        <v>6006.45</v>
      </c>
      <c r="D2742" s="4">
        <v>5964.6</v>
      </c>
      <c r="E2742" s="5">
        <v>5980</v>
      </c>
      <c r="F2742" s="6" t="str">
        <f t="shared" si="42"/>
        <v>DECREASE</v>
      </c>
    </row>
    <row r="2743" spans="1:6" x14ac:dyDescent="0.25">
      <c r="A2743" s="1">
        <v>44018</v>
      </c>
      <c r="B2743" s="2">
        <v>5940.25</v>
      </c>
      <c r="C2743" s="3">
        <v>6017.35</v>
      </c>
      <c r="D2743" s="4">
        <v>5940.25</v>
      </c>
      <c r="E2743" s="5">
        <v>6011.6</v>
      </c>
      <c r="F2743" s="6" t="str">
        <f t="shared" si="42"/>
        <v>INCREASE</v>
      </c>
    </row>
    <row r="2744" spans="1:6" x14ac:dyDescent="0.25">
      <c r="A2744" s="1">
        <v>44019</v>
      </c>
      <c r="B2744" s="2">
        <v>6013.3</v>
      </c>
      <c r="C2744" s="3">
        <v>6045.75</v>
      </c>
      <c r="D2744" s="4">
        <v>5991.1</v>
      </c>
      <c r="E2744" s="5">
        <v>5998.1</v>
      </c>
      <c r="F2744" s="6" t="str">
        <f t="shared" si="42"/>
        <v>DECREASE</v>
      </c>
    </row>
    <row r="2745" spans="1:6" x14ac:dyDescent="0.25">
      <c r="A2745" s="1">
        <v>44020</v>
      </c>
      <c r="B2745" s="2">
        <v>6005.35</v>
      </c>
      <c r="C2745" s="3">
        <v>6010.9</v>
      </c>
      <c r="D2745" s="4">
        <v>5982.25</v>
      </c>
      <c r="E2745" s="5">
        <v>5996</v>
      </c>
      <c r="F2745" s="6" t="str">
        <f t="shared" si="42"/>
        <v>DECREASE</v>
      </c>
    </row>
    <row r="2746" spans="1:6" x14ac:dyDescent="0.25">
      <c r="A2746" s="1">
        <v>44021</v>
      </c>
      <c r="B2746" s="2">
        <v>6005.15</v>
      </c>
      <c r="C2746" s="3">
        <v>6067.55</v>
      </c>
      <c r="D2746" s="4">
        <v>6002.85</v>
      </c>
      <c r="E2746" s="5">
        <v>6060.35</v>
      </c>
      <c r="F2746" s="6" t="str">
        <f t="shared" si="42"/>
        <v>INCREASE</v>
      </c>
    </row>
    <row r="2747" spans="1:6" x14ac:dyDescent="0.25">
      <c r="A2747" s="1">
        <v>44022</v>
      </c>
      <c r="B2747" s="2">
        <v>6062.35</v>
      </c>
      <c r="C2747" s="3">
        <v>6106.4</v>
      </c>
      <c r="D2747" s="4">
        <v>6062.35</v>
      </c>
      <c r="E2747" s="5">
        <v>6101.85</v>
      </c>
      <c r="F2747" s="6" t="str">
        <f t="shared" si="42"/>
        <v>INCREASE</v>
      </c>
    </row>
    <row r="2748" spans="1:6" x14ac:dyDescent="0.25">
      <c r="A2748" s="1">
        <v>44025</v>
      </c>
      <c r="B2748" s="2">
        <v>6105.1</v>
      </c>
      <c r="C2748" s="3">
        <v>6147.3</v>
      </c>
      <c r="D2748" s="4">
        <v>6103.55</v>
      </c>
      <c r="E2748" s="5">
        <v>6134.5</v>
      </c>
      <c r="F2748" s="6" t="str">
        <f t="shared" si="42"/>
        <v>INCREASE</v>
      </c>
    </row>
  </sheetData>
  <conditionalFormatting sqref="F1:F1048576">
    <cfRule type="cellIs" dxfId="3" priority="1" operator="equal">
      <formula>"DECREASE"</formula>
    </cfRule>
    <cfRule type="cellIs" dxfId="2" priority="2" operator="equal">
      <formula>"INCREASE"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U1938"/>
  <sheetViews>
    <sheetView workbookViewId="0">
      <pane ySplit="1" topLeftCell="A2" activePane="bottomLeft" state="frozen"/>
      <selection pane="bottomLeft" activeCell="N1" sqref="N1"/>
    </sheetView>
  </sheetViews>
  <sheetFormatPr defaultRowHeight="15" x14ac:dyDescent="0.25"/>
  <cols>
    <col min="1" max="1" width="10.5703125" bestFit="1" customWidth="1"/>
    <col min="6" max="8" width="9.140625" style="6"/>
    <col min="9" max="9" width="12.7109375" style="6" customWidth="1"/>
    <col min="10" max="10" width="9.140625" style="22"/>
    <col min="11" max="11" width="10.85546875" style="6" bestFit="1" customWidth="1"/>
    <col min="12" max="12" width="9.140625" style="6"/>
    <col min="14" max="14" width="18.42578125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6" t="s">
        <v>33</v>
      </c>
      <c r="G1" s="6" t="s">
        <v>32</v>
      </c>
      <c r="H1" s="6" t="s">
        <v>8</v>
      </c>
      <c r="I1" s="6" t="s">
        <v>29</v>
      </c>
      <c r="J1" s="31" t="s">
        <v>41</v>
      </c>
      <c r="K1" s="6" t="s">
        <v>30</v>
      </c>
      <c r="L1" s="6" t="s">
        <v>31</v>
      </c>
      <c r="N1" s="25" t="s">
        <v>42</v>
      </c>
      <c r="O1" s="26"/>
    </row>
    <row r="2" spans="1:19" x14ac:dyDescent="0.25">
      <c r="A2" s="1">
        <v>41169</v>
      </c>
      <c r="B2">
        <v>4518.4501950000003</v>
      </c>
      <c r="C2">
        <v>4549.0498049999997</v>
      </c>
      <c r="D2">
        <v>4482.8500979999999</v>
      </c>
      <c r="E2">
        <v>4494.6499020000001</v>
      </c>
      <c r="J2" s="23"/>
      <c r="K2" s="11"/>
      <c r="N2" t="s">
        <v>34</v>
      </c>
      <c r="O2" s="21">
        <f>SUMIF(L:L,"&gt;0")</f>
        <v>3.5307835364408353</v>
      </c>
    </row>
    <row r="3" spans="1:19" x14ac:dyDescent="0.25">
      <c r="A3" s="1">
        <v>41170</v>
      </c>
      <c r="B3">
        <v>4494.1000979999999</v>
      </c>
      <c r="C3">
        <v>4551.7998049999997</v>
      </c>
      <c r="D3">
        <v>4481.5498049999997</v>
      </c>
      <c r="E3">
        <v>4546.2001950000003</v>
      </c>
      <c r="K3" s="11"/>
      <c r="N3" s="14" t="s">
        <v>35</v>
      </c>
      <c r="O3" s="21">
        <f>SUMIF(L:L,"&lt;0")</f>
        <v>-4.529837685092942</v>
      </c>
    </row>
    <row r="4" spans="1:19" x14ac:dyDescent="0.25">
      <c r="A4" s="1">
        <v>41171</v>
      </c>
      <c r="B4">
        <v>4550.25</v>
      </c>
      <c r="C4">
        <v>4739</v>
      </c>
      <c r="D4">
        <v>4550.25</v>
      </c>
      <c r="E4">
        <v>4732.3500979999999</v>
      </c>
      <c r="K4" s="11"/>
      <c r="N4" t="s">
        <v>36</v>
      </c>
      <c r="O4">
        <f>COUNTIF(L:L,"&gt;0")</f>
        <v>84</v>
      </c>
    </row>
    <row r="5" spans="1:19" x14ac:dyDescent="0.25">
      <c r="A5" s="1">
        <v>41172</v>
      </c>
      <c r="B5">
        <v>4734.8500979999999</v>
      </c>
      <c r="C5">
        <v>4760.8500979999999</v>
      </c>
      <c r="D5">
        <v>4721.1499020000001</v>
      </c>
      <c r="E5">
        <v>4747.5498049999997</v>
      </c>
      <c r="K5" s="11"/>
      <c r="N5" s="14" t="s">
        <v>37</v>
      </c>
      <c r="O5">
        <f>COUNTIF(L:L,"&lt;0")</f>
        <v>155</v>
      </c>
    </row>
    <row r="6" spans="1:19" x14ac:dyDescent="0.25">
      <c r="A6" s="1">
        <v>41173</v>
      </c>
      <c r="B6">
        <v>4752.9501950000003</v>
      </c>
      <c r="C6">
        <v>4855.7001950000003</v>
      </c>
      <c r="D6">
        <v>4733.7001950000003</v>
      </c>
      <c r="E6">
        <v>4837.5498049999997</v>
      </c>
      <c r="F6" s="6">
        <f>MIN(E2:E6)</f>
        <v>4494.6499020000001</v>
      </c>
      <c r="G6" s="6">
        <f>MAX(E2:E6)</f>
        <v>4837.5498049999997</v>
      </c>
      <c r="I6" s="6">
        <v>0</v>
      </c>
      <c r="K6" s="11">
        <f>E6</f>
        <v>4837.5498049999997</v>
      </c>
      <c r="M6" s="9"/>
      <c r="N6" t="s">
        <v>38</v>
      </c>
      <c r="O6" s="21">
        <f>O4/(O4+O5)</f>
        <v>0.35146443514644349</v>
      </c>
    </row>
    <row r="7" spans="1:19" x14ac:dyDescent="0.25">
      <c r="A7" s="1">
        <v>41176</v>
      </c>
      <c r="B7">
        <v>4837.1499020000001</v>
      </c>
      <c r="C7">
        <v>4941.1499020000001</v>
      </c>
      <c r="D7">
        <v>4837.1499020000001</v>
      </c>
      <c r="E7">
        <v>4932.2001950000003</v>
      </c>
      <c r="F7" s="6">
        <f t="shared" ref="F7:F70" si="0">MIN(E3:E7)</f>
        <v>4546.2001950000003</v>
      </c>
      <c r="G7" s="6">
        <f t="shared" ref="G7:G70" si="1">MAX(E3:E7)</f>
        <v>4932.2001950000003</v>
      </c>
      <c r="H7" s="6" t="str">
        <f t="shared" ref="H7:H70" si="2">IF(E7&gt;G6,"BUY",IF(E7&lt;F6,"SELL",0))</f>
        <v>BUY</v>
      </c>
      <c r="I7" s="6">
        <f t="shared" ref="I7:I69" si="3">IF(AND(H7="BUY",I6&lt;&gt;1),1,IF(AND(H7="SELL",I6&lt;&gt;-1),-1,I6))</f>
        <v>1</v>
      </c>
      <c r="J7" s="22" t="str">
        <f t="shared" ref="J7:J70" si="4">IF(I7&lt;&gt;I6,H7,0)</f>
        <v>BUY</v>
      </c>
      <c r="K7" s="11">
        <f t="shared" ref="K7:K70" si="5">IF(J7&lt;&gt;0,E7,K6)</f>
        <v>4932.2001950000003</v>
      </c>
      <c r="L7" s="27">
        <v>0</v>
      </c>
      <c r="N7" s="14" t="s">
        <v>39</v>
      </c>
      <c r="O7" s="24">
        <f>AVERAGE(L:L)</f>
        <v>-5.1710877259425914E-4</v>
      </c>
    </row>
    <row r="8" spans="1:19" x14ac:dyDescent="0.25">
      <c r="A8" s="1">
        <v>41177</v>
      </c>
      <c r="B8">
        <v>4939.1000979999999</v>
      </c>
      <c r="C8">
        <v>4953.8999020000001</v>
      </c>
      <c r="D8">
        <v>4878.1499020000001</v>
      </c>
      <c r="E8">
        <v>4938.8500979999999</v>
      </c>
      <c r="F8" s="6">
        <f t="shared" si="0"/>
        <v>4732.3500979999999</v>
      </c>
      <c r="G8" s="6">
        <f t="shared" si="1"/>
        <v>4938.8500979999999</v>
      </c>
      <c r="H8" s="6" t="str">
        <f t="shared" si="2"/>
        <v>BUY</v>
      </c>
      <c r="I8" s="6">
        <f t="shared" si="3"/>
        <v>1</v>
      </c>
      <c r="J8" s="22">
        <f t="shared" si="4"/>
        <v>0</v>
      </c>
      <c r="K8" s="11">
        <f t="shared" si="5"/>
        <v>4932.2001950000003</v>
      </c>
      <c r="L8" s="6">
        <f t="shared" ref="L8:L71" si="6">IF(J8="BUY",(K7-K8)/K7,IF(J8="SELL",(K9-K7)/K7,0))</f>
        <v>0</v>
      </c>
      <c r="N8" s="14" t="s">
        <v>57</v>
      </c>
      <c r="O8" s="24">
        <f>SUM(L:L)</f>
        <v>-0.99905414865210873</v>
      </c>
    </row>
    <row r="9" spans="1:19" x14ac:dyDescent="0.25">
      <c r="A9" s="1">
        <v>41178</v>
      </c>
      <c r="B9">
        <v>4937.6000979999999</v>
      </c>
      <c r="C9">
        <v>4980.8500979999999</v>
      </c>
      <c r="D9">
        <v>4930.3500979999999</v>
      </c>
      <c r="E9">
        <v>4940.5</v>
      </c>
      <c r="F9" s="6">
        <f t="shared" si="0"/>
        <v>4747.5498049999997</v>
      </c>
      <c r="G9" s="6">
        <f t="shared" si="1"/>
        <v>4940.5</v>
      </c>
      <c r="H9" s="6" t="str">
        <f t="shared" si="2"/>
        <v>BUY</v>
      </c>
      <c r="I9" s="6">
        <f t="shared" si="3"/>
        <v>1</v>
      </c>
      <c r="J9" s="22">
        <f t="shared" si="4"/>
        <v>0</v>
      </c>
      <c r="K9" s="11">
        <f t="shared" si="5"/>
        <v>4932.2001950000003</v>
      </c>
      <c r="L9" s="6">
        <f t="shared" si="6"/>
        <v>0</v>
      </c>
      <c r="M9" s="9"/>
    </row>
    <row r="10" spans="1:19" x14ac:dyDescent="0.25">
      <c r="A10" s="1">
        <v>41179</v>
      </c>
      <c r="B10">
        <v>4942.7001950000003</v>
      </c>
      <c r="C10">
        <v>5016.3999020000001</v>
      </c>
      <c r="D10">
        <v>4942.7001950000003</v>
      </c>
      <c r="E10">
        <v>5000.5498049999997</v>
      </c>
      <c r="F10" s="6">
        <f t="shared" si="0"/>
        <v>4837.5498049999997</v>
      </c>
      <c r="G10" s="6">
        <f t="shared" si="1"/>
        <v>5000.5498049999997</v>
      </c>
      <c r="H10" s="6" t="str">
        <f t="shared" si="2"/>
        <v>BUY</v>
      </c>
      <c r="I10" s="6">
        <f t="shared" si="3"/>
        <v>1</v>
      </c>
      <c r="J10" s="22">
        <f t="shared" si="4"/>
        <v>0</v>
      </c>
      <c r="K10" s="11">
        <f t="shared" si="5"/>
        <v>4932.2001950000003</v>
      </c>
      <c r="L10" s="6">
        <f t="shared" si="6"/>
        <v>0</v>
      </c>
      <c r="N10" s="16" t="s">
        <v>40</v>
      </c>
    </row>
    <row r="11" spans="1:19" x14ac:dyDescent="0.25">
      <c r="A11" s="1">
        <v>41180</v>
      </c>
      <c r="B11">
        <v>4996.4501950000003</v>
      </c>
      <c r="C11">
        <v>5055.7998049999997</v>
      </c>
      <c r="D11">
        <v>4996.4501950000003</v>
      </c>
      <c r="E11">
        <v>5021.3500979999999</v>
      </c>
      <c r="F11" s="6">
        <f t="shared" si="0"/>
        <v>4932.2001950000003</v>
      </c>
      <c r="G11" s="6">
        <f t="shared" si="1"/>
        <v>5021.3500979999999</v>
      </c>
      <c r="H11" s="6" t="str">
        <f t="shared" si="2"/>
        <v>BUY</v>
      </c>
      <c r="I11" s="6">
        <f t="shared" si="3"/>
        <v>1</v>
      </c>
      <c r="J11" s="22">
        <f t="shared" si="4"/>
        <v>0</v>
      </c>
      <c r="K11" s="11">
        <f t="shared" si="5"/>
        <v>4932.2001950000003</v>
      </c>
      <c r="L11" s="6">
        <f t="shared" si="6"/>
        <v>0</v>
      </c>
      <c r="N11" s="4" t="s">
        <v>43</v>
      </c>
      <c r="O11" s="4"/>
      <c r="P11" s="4"/>
      <c r="Q11" s="4"/>
      <c r="R11" s="4"/>
    </row>
    <row r="12" spans="1:19" x14ac:dyDescent="0.25">
      <c r="A12" s="1">
        <v>41183</v>
      </c>
      <c r="B12">
        <v>5021.5</v>
      </c>
      <c r="C12">
        <v>5089.2998049999997</v>
      </c>
      <c r="D12">
        <v>5001.3500979999999</v>
      </c>
      <c r="E12">
        <v>5068.9501950000003</v>
      </c>
      <c r="F12" s="6">
        <f t="shared" si="0"/>
        <v>4938.8500979999999</v>
      </c>
      <c r="G12" s="6">
        <f t="shared" si="1"/>
        <v>5068.9501950000003</v>
      </c>
      <c r="H12" s="6" t="str">
        <f t="shared" si="2"/>
        <v>BUY</v>
      </c>
      <c r="I12" s="6">
        <f t="shared" si="3"/>
        <v>1</v>
      </c>
      <c r="J12" s="22">
        <f t="shared" si="4"/>
        <v>0</v>
      </c>
      <c r="K12" s="11">
        <f t="shared" si="5"/>
        <v>4932.2001950000003</v>
      </c>
      <c r="L12" s="6">
        <f t="shared" si="6"/>
        <v>0</v>
      </c>
      <c r="N12" s="4" t="s">
        <v>44</v>
      </c>
      <c r="O12" s="4"/>
      <c r="P12" s="4"/>
      <c r="Q12" s="4"/>
      <c r="R12" s="4"/>
    </row>
    <row r="13" spans="1:19" x14ac:dyDescent="0.25">
      <c r="A13" s="1">
        <v>41184</v>
      </c>
      <c r="B13">
        <v>5069</v>
      </c>
      <c r="C13">
        <v>5261.3500979999999</v>
      </c>
      <c r="D13">
        <v>5034.1499020000001</v>
      </c>
      <c r="E13">
        <v>5210.7998049999997</v>
      </c>
      <c r="F13" s="6">
        <f t="shared" si="0"/>
        <v>4940.5</v>
      </c>
      <c r="G13" s="6">
        <f t="shared" si="1"/>
        <v>5210.7998049999997</v>
      </c>
      <c r="H13" s="6" t="str">
        <f t="shared" si="2"/>
        <v>BUY</v>
      </c>
      <c r="I13" s="6">
        <f t="shared" si="3"/>
        <v>1</v>
      </c>
      <c r="J13" s="22">
        <f t="shared" si="4"/>
        <v>0</v>
      </c>
      <c r="K13" s="11">
        <f t="shared" si="5"/>
        <v>4932.2001950000003</v>
      </c>
      <c r="L13" s="6">
        <f t="shared" si="6"/>
        <v>0</v>
      </c>
    </row>
    <row r="14" spans="1:19" x14ac:dyDescent="0.25">
      <c r="A14" s="1">
        <v>41185</v>
      </c>
      <c r="B14">
        <v>5211.6499020000001</v>
      </c>
      <c r="C14">
        <v>5233.1000979999999</v>
      </c>
      <c r="D14">
        <v>5126.0498049999997</v>
      </c>
      <c r="E14">
        <v>5208.6499020000001</v>
      </c>
      <c r="F14" s="6">
        <f t="shared" si="0"/>
        <v>5000.5498049999997</v>
      </c>
      <c r="G14" s="6">
        <f t="shared" si="1"/>
        <v>5210.7998049999997</v>
      </c>
      <c r="H14" s="6">
        <f t="shared" si="2"/>
        <v>0</v>
      </c>
      <c r="I14" s="6">
        <f t="shared" si="3"/>
        <v>1</v>
      </c>
      <c r="J14" s="22">
        <f t="shared" si="4"/>
        <v>0</v>
      </c>
      <c r="K14" s="11">
        <f t="shared" si="5"/>
        <v>4932.2001950000003</v>
      </c>
      <c r="L14" s="6">
        <f t="shared" si="6"/>
        <v>0</v>
      </c>
      <c r="N14" s="16" t="s">
        <v>54</v>
      </c>
    </row>
    <row r="15" spans="1:19" x14ac:dyDescent="0.25">
      <c r="A15" s="1">
        <v>41186</v>
      </c>
      <c r="B15">
        <v>5208.1499020000001</v>
      </c>
      <c r="C15">
        <v>5248.5498049999997</v>
      </c>
      <c r="D15">
        <v>5164.5</v>
      </c>
      <c r="E15">
        <v>5185.8500979999999</v>
      </c>
      <c r="F15" s="6">
        <f t="shared" si="0"/>
        <v>5021.3500979999999</v>
      </c>
      <c r="G15" s="6">
        <f t="shared" si="1"/>
        <v>5210.7998049999997</v>
      </c>
      <c r="H15" s="6">
        <f t="shared" si="2"/>
        <v>0</v>
      </c>
      <c r="I15" s="6">
        <f t="shared" si="3"/>
        <v>1</v>
      </c>
      <c r="J15" s="22">
        <f t="shared" si="4"/>
        <v>0</v>
      </c>
      <c r="K15" s="11">
        <f t="shared" si="5"/>
        <v>4932.2001950000003</v>
      </c>
      <c r="L15" s="6">
        <f t="shared" si="6"/>
        <v>0</v>
      </c>
      <c r="N15" s="2" t="s">
        <v>53</v>
      </c>
      <c r="O15" s="2"/>
      <c r="P15" s="2"/>
      <c r="Q15" s="2"/>
      <c r="R15" s="2"/>
      <c r="S15" s="2"/>
    </row>
    <row r="16" spans="1:19" x14ac:dyDescent="0.25">
      <c r="A16" s="1">
        <v>41187</v>
      </c>
      <c r="B16">
        <v>5186.25</v>
      </c>
      <c r="C16">
        <v>5249.2998049999997</v>
      </c>
      <c r="D16">
        <v>5024.75</v>
      </c>
      <c r="E16">
        <v>5085.1000979999999</v>
      </c>
      <c r="F16" s="6">
        <f t="shared" si="0"/>
        <v>5068.9501950000003</v>
      </c>
      <c r="G16" s="6">
        <f t="shared" si="1"/>
        <v>5210.7998049999997</v>
      </c>
      <c r="H16" s="6">
        <f t="shared" si="2"/>
        <v>0</v>
      </c>
      <c r="I16" s="6">
        <f t="shared" si="3"/>
        <v>1</v>
      </c>
      <c r="J16" s="22">
        <f t="shared" si="4"/>
        <v>0</v>
      </c>
      <c r="K16" s="11">
        <f t="shared" si="5"/>
        <v>4932.2001950000003</v>
      </c>
      <c r="L16" s="6">
        <f t="shared" si="6"/>
        <v>0</v>
      </c>
    </row>
    <row r="17" spans="1:21" x14ac:dyDescent="0.25">
      <c r="A17" s="1">
        <v>41190</v>
      </c>
      <c r="B17">
        <v>5062.6499020000001</v>
      </c>
      <c r="C17">
        <v>5348.7001950000003</v>
      </c>
      <c r="D17">
        <v>5000.9501950000003</v>
      </c>
      <c r="E17">
        <v>5327.25</v>
      </c>
      <c r="F17" s="6">
        <f t="shared" si="0"/>
        <v>5085.1000979999999</v>
      </c>
      <c r="G17" s="6">
        <f t="shared" si="1"/>
        <v>5327.25</v>
      </c>
      <c r="H17" s="6" t="str">
        <f t="shared" si="2"/>
        <v>BUY</v>
      </c>
      <c r="I17" s="6">
        <f t="shared" si="3"/>
        <v>1</v>
      </c>
      <c r="J17" s="22">
        <f t="shared" si="4"/>
        <v>0</v>
      </c>
      <c r="K17" s="11">
        <f t="shared" si="5"/>
        <v>4932.2001950000003</v>
      </c>
      <c r="L17" s="6">
        <f t="shared" si="6"/>
        <v>0</v>
      </c>
      <c r="N17" s="16" t="s">
        <v>48</v>
      </c>
    </row>
    <row r="18" spans="1:21" x14ac:dyDescent="0.25">
      <c r="A18" s="1">
        <v>41191</v>
      </c>
      <c r="B18">
        <v>5328.1499020000001</v>
      </c>
      <c r="C18">
        <v>5454.7001950000003</v>
      </c>
      <c r="D18">
        <v>5328.1499020000001</v>
      </c>
      <c r="E18">
        <v>5441.4501950000003</v>
      </c>
      <c r="F18" s="6">
        <f t="shared" si="0"/>
        <v>5085.1000979999999</v>
      </c>
      <c r="G18" s="6">
        <f t="shared" si="1"/>
        <v>5441.4501950000003</v>
      </c>
      <c r="H18" s="6" t="str">
        <f t="shared" si="2"/>
        <v>BUY</v>
      </c>
      <c r="I18" s="6">
        <f t="shared" si="3"/>
        <v>1</v>
      </c>
      <c r="J18" s="22">
        <f t="shared" si="4"/>
        <v>0</v>
      </c>
      <c r="K18" s="11">
        <f t="shared" si="5"/>
        <v>4932.2001950000003</v>
      </c>
      <c r="L18" s="6">
        <f t="shared" si="6"/>
        <v>0</v>
      </c>
      <c r="N18" s="2" t="s">
        <v>49</v>
      </c>
      <c r="O18" s="2"/>
      <c r="P18" s="2"/>
      <c r="Q18" s="2"/>
      <c r="R18" s="2"/>
      <c r="S18" s="2"/>
      <c r="T18" s="2"/>
      <c r="U18" s="2"/>
    </row>
    <row r="19" spans="1:21" x14ac:dyDescent="0.25">
      <c r="A19" s="1">
        <v>41192</v>
      </c>
      <c r="B19">
        <v>5438.8999020000001</v>
      </c>
      <c r="C19">
        <v>5532.75</v>
      </c>
      <c r="D19">
        <v>5424.25</v>
      </c>
      <c r="E19">
        <v>5524.8500979999999</v>
      </c>
      <c r="F19" s="6">
        <f t="shared" si="0"/>
        <v>5085.1000979999999</v>
      </c>
      <c r="G19" s="6">
        <f t="shared" si="1"/>
        <v>5524.8500979999999</v>
      </c>
      <c r="H19" s="6" t="str">
        <f t="shared" si="2"/>
        <v>BUY</v>
      </c>
      <c r="I19" s="6">
        <f t="shared" si="3"/>
        <v>1</v>
      </c>
      <c r="J19" s="22">
        <f t="shared" si="4"/>
        <v>0</v>
      </c>
      <c r="K19" s="11">
        <f t="shared" si="5"/>
        <v>4932.2001950000003</v>
      </c>
      <c r="L19" s="6">
        <f t="shared" si="6"/>
        <v>0</v>
      </c>
    </row>
    <row r="20" spans="1:21" x14ac:dyDescent="0.25">
      <c r="A20" s="1">
        <v>41193</v>
      </c>
      <c r="B20">
        <v>5525.2998049999997</v>
      </c>
      <c r="C20">
        <v>5549.2998049999997</v>
      </c>
      <c r="D20">
        <v>5402.6000979999999</v>
      </c>
      <c r="E20">
        <v>5428.25</v>
      </c>
      <c r="F20" s="6">
        <f t="shared" si="0"/>
        <v>5085.1000979999999</v>
      </c>
      <c r="G20" s="6">
        <f t="shared" si="1"/>
        <v>5524.8500979999999</v>
      </c>
      <c r="H20" s="6">
        <f t="shared" si="2"/>
        <v>0</v>
      </c>
      <c r="I20" s="6">
        <f t="shared" si="3"/>
        <v>1</v>
      </c>
      <c r="J20" s="22">
        <f t="shared" si="4"/>
        <v>0</v>
      </c>
      <c r="K20" s="11">
        <f t="shared" si="5"/>
        <v>4932.2001950000003</v>
      </c>
      <c r="L20" s="6">
        <f t="shared" si="6"/>
        <v>0</v>
      </c>
    </row>
    <row r="21" spans="1:21" x14ac:dyDescent="0.25">
      <c r="A21" s="1">
        <v>41194</v>
      </c>
      <c r="B21">
        <v>5428.3500979999999</v>
      </c>
      <c r="C21">
        <v>5682.6499020000001</v>
      </c>
      <c r="D21">
        <v>5419.8999020000001</v>
      </c>
      <c r="E21">
        <v>5670.3999020000001</v>
      </c>
      <c r="F21" s="6">
        <f t="shared" si="0"/>
        <v>5327.25</v>
      </c>
      <c r="G21" s="6">
        <f t="shared" si="1"/>
        <v>5670.3999020000001</v>
      </c>
      <c r="H21" s="6" t="str">
        <f t="shared" si="2"/>
        <v>BUY</v>
      </c>
      <c r="I21" s="6">
        <f t="shared" si="3"/>
        <v>1</v>
      </c>
      <c r="J21" s="22">
        <f t="shared" si="4"/>
        <v>0</v>
      </c>
      <c r="K21" s="11">
        <f t="shared" si="5"/>
        <v>4932.2001950000003</v>
      </c>
      <c r="L21" s="6">
        <f t="shared" si="6"/>
        <v>0</v>
      </c>
      <c r="O21" s="6"/>
    </row>
    <row r="22" spans="1:21" x14ac:dyDescent="0.25">
      <c r="A22" s="1">
        <v>41197</v>
      </c>
      <c r="B22">
        <v>5670.6499020000001</v>
      </c>
      <c r="C22">
        <v>5708.3500979999999</v>
      </c>
      <c r="D22">
        <v>5578.4501950000003</v>
      </c>
      <c r="E22">
        <v>5668.0498049999997</v>
      </c>
      <c r="F22" s="6">
        <f t="shared" si="0"/>
        <v>5428.25</v>
      </c>
      <c r="G22" s="6">
        <f t="shared" si="1"/>
        <v>5670.3999020000001</v>
      </c>
      <c r="H22" s="6">
        <f t="shared" si="2"/>
        <v>0</v>
      </c>
      <c r="I22" s="6">
        <f t="shared" si="3"/>
        <v>1</v>
      </c>
      <c r="J22" s="22">
        <f t="shared" si="4"/>
        <v>0</v>
      </c>
      <c r="K22" s="11">
        <f t="shared" si="5"/>
        <v>4932.2001950000003</v>
      </c>
      <c r="L22" s="6">
        <f t="shared" si="6"/>
        <v>0</v>
      </c>
    </row>
    <row r="23" spans="1:21" x14ac:dyDescent="0.25">
      <c r="A23" s="1">
        <v>41198</v>
      </c>
      <c r="B23">
        <v>5658.8999020000001</v>
      </c>
      <c r="C23">
        <v>5658.8999020000001</v>
      </c>
      <c r="D23">
        <v>5107.2998049999997</v>
      </c>
      <c r="E23">
        <v>5559.2998049999997</v>
      </c>
      <c r="F23" s="6">
        <f t="shared" si="0"/>
        <v>5428.25</v>
      </c>
      <c r="G23" s="6">
        <f t="shared" si="1"/>
        <v>5670.3999020000001</v>
      </c>
      <c r="H23" s="6">
        <f t="shared" si="2"/>
        <v>0</v>
      </c>
      <c r="I23" s="6">
        <f t="shared" si="3"/>
        <v>1</v>
      </c>
      <c r="J23" s="22">
        <f t="shared" si="4"/>
        <v>0</v>
      </c>
      <c r="K23" s="11">
        <f t="shared" si="5"/>
        <v>4932.2001950000003</v>
      </c>
      <c r="L23" s="6">
        <f t="shared" si="6"/>
        <v>0</v>
      </c>
    </row>
    <row r="24" spans="1:21" x14ac:dyDescent="0.25">
      <c r="A24" s="1">
        <v>41199</v>
      </c>
      <c r="B24">
        <v>5551.1000979999999</v>
      </c>
      <c r="C24">
        <v>5736.7998049999997</v>
      </c>
      <c r="D24">
        <v>5269.6499020000001</v>
      </c>
      <c r="E24">
        <v>5351</v>
      </c>
      <c r="F24" s="6">
        <f t="shared" si="0"/>
        <v>5351</v>
      </c>
      <c r="G24" s="6">
        <f t="shared" si="1"/>
        <v>5670.3999020000001</v>
      </c>
      <c r="H24" s="6" t="str">
        <f t="shared" si="2"/>
        <v>SELL</v>
      </c>
      <c r="I24" s="6">
        <f t="shared" si="3"/>
        <v>-1</v>
      </c>
      <c r="J24" s="22" t="str">
        <f t="shared" si="4"/>
        <v>SELL</v>
      </c>
      <c r="K24" s="11">
        <f t="shared" si="5"/>
        <v>5351</v>
      </c>
      <c r="L24" s="6">
        <f t="shared" si="6"/>
        <v>8.4911355671360711E-2</v>
      </c>
    </row>
    <row r="25" spans="1:21" x14ac:dyDescent="0.25">
      <c r="A25" s="1">
        <v>41200</v>
      </c>
      <c r="B25">
        <v>5360.3500979999999</v>
      </c>
      <c r="C25">
        <v>5390.8500979999999</v>
      </c>
      <c r="D25">
        <v>5101.75</v>
      </c>
      <c r="E25">
        <v>5215.2998049999997</v>
      </c>
      <c r="F25" s="6">
        <f t="shared" si="0"/>
        <v>5215.2998049999997</v>
      </c>
      <c r="G25" s="6">
        <f t="shared" si="1"/>
        <v>5670.3999020000001</v>
      </c>
      <c r="H25" s="6" t="str">
        <f t="shared" si="2"/>
        <v>SELL</v>
      </c>
      <c r="I25" s="6">
        <f t="shared" si="3"/>
        <v>-1</v>
      </c>
      <c r="J25" s="22">
        <f t="shared" si="4"/>
        <v>0</v>
      </c>
      <c r="K25" s="11">
        <f t="shared" si="5"/>
        <v>5351</v>
      </c>
      <c r="L25" s="6">
        <f t="shared" si="6"/>
        <v>0</v>
      </c>
    </row>
    <row r="26" spans="1:21" x14ac:dyDescent="0.25">
      <c r="A26" s="1">
        <v>41201</v>
      </c>
      <c r="B26">
        <v>5202.75</v>
      </c>
      <c r="C26">
        <v>5247.3999020000001</v>
      </c>
      <c r="D26">
        <v>5070.8999020000001</v>
      </c>
      <c r="E26">
        <v>5184</v>
      </c>
      <c r="F26" s="6">
        <f t="shared" si="0"/>
        <v>5184</v>
      </c>
      <c r="G26" s="6">
        <f t="shared" si="1"/>
        <v>5668.0498049999997</v>
      </c>
      <c r="H26" s="6" t="str">
        <f t="shared" si="2"/>
        <v>SELL</v>
      </c>
      <c r="I26" s="6">
        <f t="shared" si="3"/>
        <v>-1</v>
      </c>
      <c r="J26" s="22">
        <f t="shared" si="4"/>
        <v>0</v>
      </c>
      <c r="K26" s="11">
        <f t="shared" si="5"/>
        <v>5351</v>
      </c>
      <c r="L26" s="6">
        <f t="shared" si="6"/>
        <v>0</v>
      </c>
    </row>
    <row r="27" spans="1:21" x14ac:dyDescent="0.25">
      <c r="A27" s="1">
        <v>41204</v>
      </c>
      <c r="B27">
        <v>5185.2998049999997</v>
      </c>
      <c r="C27">
        <v>5488.5</v>
      </c>
      <c r="D27">
        <v>5176.8500979999999</v>
      </c>
      <c r="E27">
        <v>5473.7001950000003</v>
      </c>
      <c r="F27" s="6">
        <f t="shared" si="0"/>
        <v>5184</v>
      </c>
      <c r="G27" s="6">
        <f t="shared" si="1"/>
        <v>5559.2998049999997</v>
      </c>
      <c r="H27" s="6">
        <f t="shared" si="2"/>
        <v>0</v>
      </c>
      <c r="I27" s="6">
        <f t="shared" si="3"/>
        <v>-1</v>
      </c>
      <c r="J27" s="22">
        <f t="shared" si="4"/>
        <v>0</v>
      </c>
      <c r="K27" s="11">
        <f t="shared" si="5"/>
        <v>5351</v>
      </c>
      <c r="L27" s="6">
        <f t="shared" si="6"/>
        <v>0</v>
      </c>
    </row>
    <row r="28" spans="1:21" x14ac:dyDescent="0.25">
      <c r="A28" s="1">
        <v>41205</v>
      </c>
      <c r="B28">
        <v>5477.6000979999999</v>
      </c>
      <c r="C28">
        <v>5577.8999020000001</v>
      </c>
      <c r="D28">
        <v>5419.3999020000001</v>
      </c>
      <c r="E28">
        <v>5496.1499020000001</v>
      </c>
      <c r="F28" s="6">
        <f t="shared" si="0"/>
        <v>5184</v>
      </c>
      <c r="G28" s="6">
        <f t="shared" si="1"/>
        <v>5496.1499020000001</v>
      </c>
      <c r="H28" s="6">
        <f t="shared" si="2"/>
        <v>0</v>
      </c>
      <c r="I28" s="6">
        <f t="shared" si="3"/>
        <v>-1</v>
      </c>
      <c r="J28" s="22">
        <f t="shared" si="4"/>
        <v>0</v>
      </c>
      <c r="K28" s="11">
        <f t="shared" si="5"/>
        <v>5351</v>
      </c>
      <c r="L28" s="6">
        <f t="shared" si="6"/>
        <v>0</v>
      </c>
    </row>
    <row r="29" spans="1:21" x14ac:dyDescent="0.25">
      <c r="A29" s="1">
        <v>41206</v>
      </c>
      <c r="B29">
        <v>5499.0498049999997</v>
      </c>
      <c r="C29">
        <v>5605.9501950000003</v>
      </c>
      <c r="D29">
        <v>5469.2998049999997</v>
      </c>
      <c r="E29">
        <v>5568.9501950000003</v>
      </c>
      <c r="F29" s="6">
        <f t="shared" si="0"/>
        <v>5184</v>
      </c>
      <c r="G29" s="6">
        <f t="shared" si="1"/>
        <v>5568.9501950000003</v>
      </c>
      <c r="H29" s="6" t="str">
        <f t="shared" si="2"/>
        <v>BUY</v>
      </c>
      <c r="I29" s="6">
        <f t="shared" si="3"/>
        <v>1</v>
      </c>
      <c r="J29" s="22" t="str">
        <f t="shared" si="4"/>
        <v>BUY</v>
      </c>
      <c r="K29" s="11">
        <f t="shared" si="5"/>
        <v>5568.9501950000003</v>
      </c>
      <c r="L29" s="6">
        <f t="shared" si="6"/>
        <v>-4.0730740982993896E-2</v>
      </c>
    </row>
    <row r="30" spans="1:21" x14ac:dyDescent="0.25">
      <c r="A30" s="1">
        <v>41207</v>
      </c>
      <c r="B30">
        <v>5564.25</v>
      </c>
      <c r="C30">
        <v>5716.8999020000001</v>
      </c>
      <c r="D30">
        <v>5513.3500979999999</v>
      </c>
      <c r="E30">
        <v>5702.2998049999997</v>
      </c>
      <c r="F30" s="6">
        <f t="shared" si="0"/>
        <v>5184</v>
      </c>
      <c r="G30" s="6">
        <f t="shared" si="1"/>
        <v>5702.2998049999997</v>
      </c>
      <c r="H30" s="6" t="str">
        <f t="shared" si="2"/>
        <v>BUY</v>
      </c>
      <c r="I30" s="6">
        <f t="shared" si="3"/>
        <v>1</v>
      </c>
      <c r="J30" s="22">
        <f t="shared" si="4"/>
        <v>0</v>
      </c>
      <c r="K30" s="11">
        <f t="shared" si="5"/>
        <v>5568.9501950000003</v>
      </c>
      <c r="L30" s="6">
        <f t="shared" si="6"/>
        <v>0</v>
      </c>
    </row>
    <row r="31" spans="1:21" x14ac:dyDescent="0.25">
      <c r="A31" s="1">
        <v>41208</v>
      </c>
      <c r="B31">
        <v>5708.8999020000001</v>
      </c>
      <c r="C31">
        <v>5922.5</v>
      </c>
      <c r="D31">
        <v>5708.8999020000001</v>
      </c>
      <c r="E31">
        <v>5905.8999020000001</v>
      </c>
      <c r="F31" s="6">
        <f t="shared" si="0"/>
        <v>5473.7001950000003</v>
      </c>
      <c r="G31" s="6">
        <f t="shared" si="1"/>
        <v>5905.8999020000001</v>
      </c>
      <c r="H31" s="6" t="str">
        <f t="shared" si="2"/>
        <v>BUY</v>
      </c>
      <c r="I31" s="6">
        <f t="shared" si="3"/>
        <v>1</v>
      </c>
      <c r="J31" s="22">
        <f t="shared" si="4"/>
        <v>0</v>
      </c>
      <c r="K31" s="11">
        <f t="shared" si="5"/>
        <v>5568.9501950000003</v>
      </c>
      <c r="L31" s="6">
        <f t="shared" si="6"/>
        <v>0</v>
      </c>
    </row>
    <row r="32" spans="1:21" x14ac:dyDescent="0.25">
      <c r="A32" s="1">
        <v>41211</v>
      </c>
      <c r="B32">
        <v>5917.5498049999997</v>
      </c>
      <c r="C32">
        <v>5976</v>
      </c>
      <c r="D32">
        <v>5833.8999020000001</v>
      </c>
      <c r="E32">
        <v>5868.75</v>
      </c>
      <c r="F32" s="6">
        <f t="shared" si="0"/>
        <v>5496.1499020000001</v>
      </c>
      <c r="G32" s="6">
        <f t="shared" si="1"/>
        <v>5905.8999020000001</v>
      </c>
      <c r="H32" s="6">
        <f t="shared" si="2"/>
        <v>0</v>
      </c>
      <c r="I32" s="6">
        <f t="shared" si="3"/>
        <v>1</v>
      </c>
      <c r="J32" s="22">
        <f t="shared" si="4"/>
        <v>0</v>
      </c>
      <c r="K32" s="11">
        <f t="shared" si="5"/>
        <v>5568.9501950000003</v>
      </c>
      <c r="L32" s="6">
        <f t="shared" si="6"/>
        <v>0</v>
      </c>
    </row>
    <row r="33" spans="1:12" x14ac:dyDescent="0.25">
      <c r="A33" s="1">
        <v>41212</v>
      </c>
      <c r="B33">
        <v>5868.8999020000001</v>
      </c>
      <c r="C33">
        <v>5952.25</v>
      </c>
      <c r="D33">
        <v>5861.2998049999997</v>
      </c>
      <c r="E33">
        <v>5900.6499020000001</v>
      </c>
      <c r="F33" s="6">
        <f t="shared" si="0"/>
        <v>5568.9501950000003</v>
      </c>
      <c r="G33" s="6">
        <f t="shared" si="1"/>
        <v>5905.8999020000001</v>
      </c>
      <c r="H33" s="6">
        <f t="shared" si="2"/>
        <v>0</v>
      </c>
      <c r="I33" s="6">
        <f t="shared" si="3"/>
        <v>1</v>
      </c>
      <c r="J33" s="22">
        <f t="shared" si="4"/>
        <v>0</v>
      </c>
      <c r="K33" s="11">
        <f t="shared" si="5"/>
        <v>5568.9501950000003</v>
      </c>
      <c r="L33" s="6">
        <f t="shared" si="6"/>
        <v>0</v>
      </c>
    </row>
    <row r="34" spans="1:12" x14ac:dyDescent="0.25">
      <c r="A34" s="1">
        <v>41213</v>
      </c>
      <c r="B34">
        <v>5903.7998049999997</v>
      </c>
      <c r="C34">
        <v>6011.9501950000003</v>
      </c>
      <c r="D34">
        <v>5837.2001950000003</v>
      </c>
      <c r="E34">
        <v>5866.4501950000003</v>
      </c>
      <c r="F34" s="6">
        <f t="shared" si="0"/>
        <v>5702.2998049999997</v>
      </c>
      <c r="G34" s="6">
        <f t="shared" si="1"/>
        <v>5905.8999020000001</v>
      </c>
      <c r="H34" s="6">
        <f t="shared" si="2"/>
        <v>0</v>
      </c>
      <c r="I34" s="6">
        <f t="shared" si="3"/>
        <v>1</v>
      </c>
      <c r="J34" s="22">
        <f t="shared" si="4"/>
        <v>0</v>
      </c>
      <c r="K34" s="11">
        <f t="shared" si="5"/>
        <v>5568.9501950000003</v>
      </c>
      <c r="L34" s="6">
        <f t="shared" si="6"/>
        <v>0</v>
      </c>
    </row>
    <row r="35" spans="1:12" x14ac:dyDescent="0.25">
      <c r="A35" s="1">
        <v>41214</v>
      </c>
      <c r="B35">
        <v>5854.8500979999999</v>
      </c>
      <c r="C35">
        <v>5944.75</v>
      </c>
      <c r="D35">
        <v>5714.25</v>
      </c>
      <c r="E35">
        <v>5932.3999020000001</v>
      </c>
      <c r="F35" s="6">
        <f t="shared" si="0"/>
        <v>5866.4501950000003</v>
      </c>
      <c r="G35" s="6">
        <f t="shared" si="1"/>
        <v>5932.3999020000001</v>
      </c>
      <c r="H35" s="6" t="str">
        <f t="shared" si="2"/>
        <v>BUY</v>
      </c>
      <c r="I35" s="6">
        <f t="shared" si="3"/>
        <v>1</v>
      </c>
      <c r="J35" s="22">
        <f t="shared" si="4"/>
        <v>0</v>
      </c>
      <c r="K35" s="11">
        <f t="shared" si="5"/>
        <v>5568.9501950000003</v>
      </c>
      <c r="L35" s="6">
        <f t="shared" si="6"/>
        <v>0</v>
      </c>
    </row>
    <row r="36" spans="1:12" x14ac:dyDescent="0.25">
      <c r="A36" s="1">
        <v>41215</v>
      </c>
      <c r="B36">
        <v>5931.8999020000001</v>
      </c>
      <c r="C36">
        <v>5948.5498049999997</v>
      </c>
      <c r="D36">
        <v>5819.6000979999999</v>
      </c>
      <c r="E36">
        <v>5847.2998049999997</v>
      </c>
      <c r="F36" s="6">
        <f t="shared" si="0"/>
        <v>5847.2998049999997</v>
      </c>
      <c r="G36" s="6">
        <f t="shared" si="1"/>
        <v>5932.3999020000001</v>
      </c>
      <c r="H36" s="6" t="str">
        <f t="shared" si="2"/>
        <v>SELL</v>
      </c>
      <c r="I36" s="6">
        <f t="shared" si="3"/>
        <v>-1</v>
      </c>
      <c r="J36" s="22" t="str">
        <f t="shared" si="4"/>
        <v>SELL</v>
      </c>
      <c r="K36" s="11">
        <f t="shared" si="5"/>
        <v>5847.2998049999997</v>
      </c>
      <c r="L36" s="6">
        <f t="shared" si="6"/>
        <v>4.9982420429960282E-2</v>
      </c>
    </row>
    <row r="37" spans="1:12" x14ac:dyDescent="0.25">
      <c r="A37" s="1">
        <v>41218</v>
      </c>
      <c r="B37">
        <v>5847.1000979999999</v>
      </c>
      <c r="C37">
        <v>5957.2001950000003</v>
      </c>
      <c r="D37">
        <v>5759.9501950000003</v>
      </c>
      <c r="E37">
        <v>5786.5</v>
      </c>
      <c r="F37" s="6">
        <f t="shared" si="0"/>
        <v>5786.5</v>
      </c>
      <c r="G37" s="6">
        <f t="shared" si="1"/>
        <v>5932.3999020000001</v>
      </c>
      <c r="H37" s="6" t="str">
        <f t="shared" si="2"/>
        <v>SELL</v>
      </c>
      <c r="I37" s="6">
        <f t="shared" si="3"/>
        <v>-1</v>
      </c>
      <c r="J37" s="22">
        <f t="shared" si="4"/>
        <v>0</v>
      </c>
      <c r="K37" s="11">
        <f t="shared" si="5"/>
        <v>5847.2998049999997</v>
      </c>
      <c r="L37" s="6">
        <f t="shared" si="6"/>
        <v>0</v>
      </c>
    </row>
    <row r="38" spans="1:12" x14ac:dyDescent="0.25">
      <c r="A38" s="1">
        <v>41219</v>
      </c>
      <c r="B38">
        <v>5782.3999020000001</v>
      </c>
      <c r="C38">
        <v>5861.3500979999999</v>
      </c>
      <c r="D38">
        <v>5744.2998049999997</v>
      </c>
      <c r="E38">
        <v>5782.3500979999999</v>
      </c>
      <c r="F38" s="6">
        <f t="shared" si="0"/>
        <v>5782.3500979999999</v>
      </c>
      <c r="G38" s="6">
        <f t="shared" si="1"/>
        <v>5932.3999020000001</v>
      </c>
      <c r="H38" s="6" t="str">
        <f t="shared" si="2"/>
        <v>SELL</v>
      </c>
      <c r="I38" s="6">
        <f t="shared" si="3"/>
        <v>-1</v>
      </c>
      <c r="J38" s="22">
        <f t="shared" si="4"/>
        <v>0</v>
      </c>
      <c r="K38" s="11">
        <f t="shared" si="5"/>
        <v>5847.2998049999997</v>
      </c>
      <c r="L38" s="6">
        <f t="shared" si="6"/>
        <v>0</v>
      </c>
    </row>
    <row r="39" spans="1:12" x14ac:dyDescent="0.25">
      <c r="A39" s="1">
        <v>41220</v>
      </c>
      <c r="B39">
        <v>5779.2998049999997</v>
      </c>
      <c r="C39">
        <v>5780.7998049999997</v>
      </c>
      <c r="D39">
        <v>5646.75</v>
      </c>
      <c r="E39">
        <v>5698.75</v>
      </c>
      <c r="F39" s="6">
        <f t="shared" si="0"/>
        <v>5698.75</v>
      </c>
      <c r="G39" s="6">
        <f t="shared" si="1"/>
        <v>5932.3999020000001</v>
      </c>
      <c r="H39" s="6" t="str">
        <f t="shared" si="2"/>
        <v>SELL</v>
      </c>
      <c r="I39" s="6">
        <f t="shared" si="3"/>
        <v>-1</v>
      </c>
      <c r="J39" s="22">
        <f t="shared" si="4"/>
        <v>0</v>
      </c>
      <c r="K39" s="11">
        <f t="shared" si="5"/>
        <v>5847.2998049999997</v>
      </c>
      <c r="L39" s="6">
        <f t="shared" si="6"/>
        <v>0</v>
      </c>
    </row>
    <row r="40" spans="1:12" x14ac:dyDescent="0.25">
      <c r="A40" s="1">
        <v>41221</v>
      </c>
      <c r="B40">
        <v>5703.4501950000003</v>
      </c>
      <c r="C40">
        <v>5794.2001950000003</v>
      </c>
      <c r="D40">
        <v>5614.8999020000001</v>
      </c>
      <c r="E40">
        <v>5663.25</v>
      </c>
      <c r="F40" s="6">
        <f t="shared" si="0"/>
        <v>5663.25</v>
      </c>
      <c r="G40" s="6">
        <f t="shared" si="1"/>
        <v>5847.2998049999997</v>
      </c>
      <c r="H40" s="6" t="str">
        <f t="shared" si="2"/>
        <v>SELL</v>
      </c>
      <c r="I40" s="6">
        <f t="shared" si="3"/>
        <v>-1</v>
      </c>
      <c r="J40" s="22">
        <f t="shared" si="4"/>
        <v>0</v>
      </c>
      <c r="K40" s="11">
        <f t="shared" si="5"/>
        <v>5847.2998049999997</v>
      </c>
      <c r="L40" s="6">
        <f t="shared" si="6"/>
        <v>0</v>
      </c>
    </row>
    <row r="41" spans="1:12" x14ac:dyDescent="0.25">
      <c r="A41" s="1">
        <v>41222</v>
      </c>
      <c r="B41">
        <v>5660.6000979999999</v>
      </c>
      <c r="C41">
        <v>5660.6000979999999</v>
      </c>
      <c r="D41">
        <v>5477.5</v>
      </c>
      <c r="E41">
        <v>5617.1000979999999</v>
      </c>
      <c r="F41" s="6">
        <f t="shared" si="0"/>
        <v>5617.1000979999999</v>
      </c>
      <c r="G41" s="6">
        <f t="shared" si="1"/>
        <v>5786.5</v>
      </c>
      <c r="H41" s="6" t="str">
        <f t="shared" si="2"/>
        <v>SELL</v>
      </c>
      <c r="I41" s="6">
        <f t="shared" si="3"/>
        <v>-1</v>
      </c>
      <c r="J41" s="22">
        <f t="shared" si="4"/>
        <v>0</v>
      </c>
      <c r="K41" s="11">
        <f t="shared" si="5"/>
        <v>5847.2998049999997</v>
      </c>
      <c r="L41" s="6">
        <f t="shared" si="6"/>
        <v>0</v>
      </c>
    </row>
    <row r="42" spans="1:12" x14ac:dyDescent="0.25">
      <c r="A42" s="1">
        <v>41225</v>
      </c>
      <c r="B42">
        <v>5612.3500979999999</v>
      </c>
      <c r="C42">
        <v>5758.8500979999999</v>
      </c>
      <c r="D42">
        <v>5591.6000979999999</v>
      </c>
      <c r="E42">
        <v>5695.3999020000001</v>
      </c>
      <c r="F42" s="6">
        <f t="shared" si="0"/>
        <v>5617.1000979999999</v>
      </c>
      <c r="G42" s="6">
        <f t="shared" si="1"/>
        <v>5782.3500979999999</v>
      </c>
      <c r="H42" s="6">
        <f t="shared" si="2"/>
        <v>0</v>
      </c>
      <c r="I42" s="6">
        <f t="shared" si="3"/>
        <v>-1</v>
      </c>
      <c r="J42" s="22">
        <f t="shared" si="4"/>
        <v>0</v>
      </c>
      <c r="K42" s="11">
        <f t="shared" si="5"/>
        <v>5847.2998049999997</v>
      </c>
      <c r="L42" s="6">
        <f t="shared" si="6"/>
        <v>0</v>
      </c>
    </row>
    <row r="43" spans="1:12" x14ac:dyDescent="0.25">
      <c r="A43" s="1">
        <v>41226</v>
      </c>
      <c r="B43">
        <v>5703.9501950000003</v>
      </c>
      <c r="C43">
        <v>5950.2001950000003</v>
      </c>
      <c r="D43">
        <v>5700.0498049999997</v>
      </c>
      <c r="E43">
        <v>5937.8999020000001</v>
      </c>
      <c r="F43" s="6">
        <f t="shared" si="0"/>
        <v>5617.1000979999999</v>
      </c>
      <c r="G43" s="6">
        <f t="shared" si="1"/>
        <v>5937.8999020000001</v>
      </c>
      <c r="H43" s="6" t="str">
        <f t="shared" si="2"/>
        <v>BUY</v>
      </c>
      <c r="I43" s="6">
        <f t="shared" si="3"/>
        <v>1</v>
      </c>
      <c r="J43" s="22" t="str">
        <f t="shared" si="4"/>
        <v>BUY</v>
      </c>
      <c r="K43" s="11">
        <f t="shared" si="5"/>
        <v>5937.8999020000001</v>
      </c>
      <c r="L43" s="6">
        <f t="shared" si="6"/>
        <v>-1.549434782231086E-2</v>
      </c>
    </row>
    <row r="44" spans="1:12" x14ac:dyDescent="0.25">
      <c r="A44" s="1">
        <v>41227</v>
      </c>
      <c r="B44">
        <v>5942.7001950000003</v>
      </c>
      <c r="C44">
        <v>5966.9501950000003</v>
      </c>
      <c r="D44">
        <v>5895.6499020000001</v>
      </c>
      <c r="E44">
        <v>5912.1000979999999</v>
      </c>
      <c r="F44" s="6">
        <f t="shared" si="0"/>
        <v>5617.1000979999999</v>
      </c>
      <c r="G44" s="6">
        <f t="shared" si="1"/>
        <v>5937.8999020000001</v>
      </c>
      <c r="H44" s="6">
        <f t="shared" si="2"/>
        <v>0</v>
      </c>
      <c r="I44" s="6">
        <f t="shared" si="3"/>
        <v>1</v>
      </c>
      <c r="J44" s="22">
        <f t="shared" si="4"/>
        <v>0</v>
      </c>
      <c r="K44" s="11">
        <f t="shared" si="5"/>
        <v>5937.8999020000001</v>
      </c>
      <c r="L44" s="6">
        <f t="shared" si="6"/>
        <v>0</v>
      </c>
    </row>
    <row r="45" spans="1:12" x14ac:dyDescent="0.25">
      <c r="A45" s="1">
        <v>41228</v>
      </c>
      <c r="B45">
        <v>5913.1499020000001</v>
      </c>
      <c r="C45">
        <v>5948.0498049999997</v>
      </c>
      <c r="D45">
        <v>5817.3999020000001</v>
      </c>
      <c r="E45">
        <v>5906.8500979999999</v>
      </c>
      <c r="F45" s="6">
        <f t="shared" si="0"/>
        <v>5617.1000979999999</v>
      </c>
      <c r="G45" s="6">
        <f t="shared" si="1"/>
        <v>5937.8999020000001</v>
      </c>
      <c r="H45" s="6">
        <f t="shared" si="2"/>
        <v>0</v>
      </c>
      <c r="I45" s="6">
        <f t="shared" si="3"/>
        <v>1</v>
      </c>
      <c r="J45" s="22">
        <f t="shared" si="4"/>
        <v>0</v>
      </c>
      <c r="K45" s="11">
        <f t="shared" si="5"/>
        <v>5937.8999020000001</v>
      </c>
      <c r="L45" s="6">
        <f t="shared" si="6"/>
        <v>0</v>
      </c>
    </row>
    <row r="46" spans="1:12" x14ac:dyDescent="0.25">
      <c r="A46" s="1">
        <v>41229</v>
      </c>
      <c r="B46">
        <v>5908.0498049999997</v>
      </c>
      <c r="C46">
        <v>5981.7998049999997</v>
      </c>
      <c r="D46">
        <v>5893.7998049999997</v>
      </c>
      <c r="E46">
        <v>5907.6499020000001</v>
      </c>
      <c r="F46" s="6">
        <f t="shared" si="0"/>
        <v>5695.3999020000001</v>
      </c>
      <c r="G46" s="6">
        <f t="shared" si="1"/>
        <v>5937.8999020000001</v>
      </c>
      <c r="H46" s="6">
        <f t="shared" si="2"/>
        <v>0</v>
      </c>
      <c r="I46" s="6">
        <f t="shared" si="3"/>
        <v>1</v>
      </c>
      <c r="J46" s="22">
        <f t="shared" si="4"/>
        <v>0</v>
      </c>
      <c r="K46" s="11">
        <f t="shared" si="5"/>
        <v>5937.8999020000001</v>
      </c>
      <c r="L46" s="6">
        <f t="shared" si="6"/>
        <v>0</v>
      </c>
    </row>
    <row r="47" spans="1:12" x14ac:dyDescent="0.25">
      <c r="A47" s="1">
        <v>41232</v>
      </c>
      <c r="B47">
        <v>5911.25</v>
      </c>
      <c r="C47">
        <v>5923.7001950000003</v>
      </c>
      <c r="D47">
        <v>5755.7998049999997</v>
      </c>
      <c r="E47">
        <v>5780.8999020000001</v>
      </c>
      <c r="F47" s="6">
        <f t="shared" si="0"/>
        <v>5780.8999020000001</v>
      </c>
      <c r="G47" s="6">
        <f t="shared" si="1"/>
        <v>5937.8999020000001</v>
      </c>
      <c r="H47" s="6">
        <f t="shared" si="2"/>
        <v>0</v>
      </c>
      <c r="I47" s="6">
        <f t="shared" si="3"/>
        <v>1</v>
      </c>
      <c r="J47" s="22">
        <f t="shared" si="4"/>
        <v>0</v>
      </c>
      <c r="K47" s="11">
        <f t="shared" si="5"/>
        <v>5937.8999020000001</v>
      </c>
      <c r="L47" s="6">
        <f t="shared" si="6"/>
        <v>0</v>
      </c>
    </row>
    <row r="48" spans="1:12" x14ac:dyDescent="0.25">
      <c r="A48" s="1">
        <v>41233</v>
      </c>
      <c r="B48">
        <v>5778.7998049999997</v>
      </c>
      <c r="C48">
        <v>5790.0498049999997</v>
      </c>
      <c r="D48">
        <v>5530.8500979999999</v>
      </c>
      <c r="E48">
        <v>5561.0498049999997</v>
      </c>
      <c r="F48" s="6">
        <f t="shared" si="0"/>
        <v>5561.0498049999997</v>
      </c>
      <c r="G48" s="6">
        <f t="shared" si="1"/>
        <v>5912.1000979999999</v>
      </c>
      <c r="H48" s="6" t="str">
        <f t="shared" si="2"/>
        <v>SELL</v>
      </c>
      <c r="I48" s="6">
        <f t="shared" si="3"/>
        <v>-1</v>
      </c>
      <c r="J48" s="22" t="str">
        <f t="shared" si="4"/>
        <v>SELL</v>
      </c>
      <c r="K48" s="11">
        <f t="shared" si="5"/>
        <v>5561.0498049999997</v>
      </c>
      <c r="L48" s="6">
        <f t="shared" si="6"/>
        <v>-6.3465215517201634E-2</v>
      </c>
    </row>
    <row r="49" spans="1:12" x14ac:dyDescent="0.25">
      <c r="A49" s="1">
        <v>41234</v>
      </c>
      <c r="B49">
        <v>5564.6499020000001</v>
      </c>
      <c r="C49">
        <v>5608.6499020000001</v>
      </c>
      <c r="D49">
        <v>5394.3500979999999</v>
      </c>
      <c r="E49">
        <v>5519.3500979999999</v>
      </c>
      <c r="F49" s="6">
        <f t="shared" si="0"/>
        <v>5519.3500979999999</v>
      </c>
      <c r="G49" s="6">
        <f t="shared" si="1"/>
        <v>5907.6499020000001</v>
      </c>
      <c r="H49" s="6" t="str">
        <f t="shared" si="2"/>
        <v>SELL</v>
      </c>
      <c r="I49" s="6">
        <f t="shared" si="3"/>
        <v>-1</v>
      </c>
      <c r="J49" s="22">
        <f t="shared" si="4"/>
        <v>0</v>
      </c>
      <c r="K49" s="11">
        <f t="shared" si="5"/>
        <v>5561.0498049999997</v>
      </c>
      <c r="L49" s="6">
        <f t="shared" si="6"/>
        <v>0</v>
      </c>
    </row>
    <row r="50" spans="1:12" x14ac:dyDescent="0.25">
      <c r="A50" s="1">
        <v>41235</v>
      </c>
      <c r="B50">
        <v>5524.2998049999997</v>
      </c>
      <c r="C50">
        <v>5638.6000979999999</v>
      </c>
      <c r="D50">
        <v>5514.75</v>
      </c>
      <c r="E50">
        <v>5608.6000979999999</v>
      </c>
      <c r="F50" s="6">
        <f t="shared" si="0"/>
        <v>5519.3500979999999</v>
      </c>
      <c r="G50" s="6">
        <f t="shared" si="1"/>
        <v>5907.6499020000001</v>
      </c>
      <c r="H50" s="6">
        <f t="shared" si="2"/>
        <v>0</v>
      </c>
      <c r="I50" s="6">
        <f t="shared" si="3"/>
        <v>-1</v>
      </c>
      <c r="J50" s="22">
        <f t="shared" si="4"/>
        <v>0</v>
      </c>
      <c r="K50" s="11">
        <f t="shared" si="5"/>
        <v>5561.0498049999997</v>
      </c>
      <c r="L50" s="6">
        <f t="shared" si="6"/>
        <v>0</v>
      </c>
    </row>
    <row r="51" spans="1:12" x14ac:dyDescent="0.25">
      <c r="A51" s="1">
        <v>41236</v>
      </c>
      <c r="B51">
        <v>5611.2998049999997</v>
      </c>
      <c r="C51">
        <v>5772.5498049999997</v>
      </c>
      <c r="D51">
        <v>5608.9501950000003</v>
      </c>
      <c r="E51">
        <v>5731.7001950000003</v>
      </c>
      <c r="F51" s="6">
        <f t="shared" si="0"/>
        <v>5519.3500979999999</v>
      </c>
      <c r="G51" s="6">
        <f t="shared" si="1"/>
        <v>5780.8999020000001</v>
      </c>
      <c r="H51" s="6">
        <f t="shared" si="2"/>
        <v>0</v>
      </c>
      <c r="I51" s="6">
        <f t="shared" si="3"/>
        <v>-1</v>
      </c>
      <c r="J51" s="22">
        <f t="shared" si="4"/>
        <v>0</v>
      </c>
      <c r="K51" s="11">
        <f t="shared" si="5"/>
        <v>5561.0498049999997</v>
      </c>
      <c r="L51" s="6">
        <f t="shared" si="6"/>
        <v>0</v>
      </c>
    </row>
    <row r="52" spans="1:12" x14ac:dyDescent="0.25">
      <c r="A52" s="1">
        <v>41239</v>
      </c>
      <c r="B52">
        <v>5729.25</v>
      </c>
      <c r="C52">
        <v>5743.5498049999997</v>
      </c>
      <c r="D52">
        <v>5655.6000979999999</v>
      </c>
      <c r="E52">
        <v>5698.1499020000001</v>
      </c>
      <c r="F52" s="6">
        <f t="shared" si="0"/>
        <v>5519.3500979999999</v>
      </c>
      <c r="G52" s="6">
        <f t="shared" si="1"/>
        <v>5731.7001950000003</v>
      </c>
      <c r="H52" s="6">
        <f t="shared" si="2"/>
        <v>0</v>
      </c>
      <c r="I52" s="6">
        <f t="shared" si="3"/>
        <v>-1</v>
      </c>
      <c r="J52" s="22">
        <f t="shared" si="4"/>
        <v>0</v>
      </c>
      <c r="K52" s="11">
        <f t="shared" si="5"/>
        <v>5561.0498049999997</v>
      </c>
      <c r="L52" s="6">
        <f t="shared" si="6"/>
        <v>0</v>
      </c>
    </row>
    <row r="53" spans="1:12" x14ac:dyDescent="0.25">
      <c r="A53" s="1">
        <v>41240</v>
      </c>
      <c r="B53">
        <v>5699.5498049999997</v>
      </c>
      <c r="C53">
        <v>5749.9501950000003</v>
      </c>
      <c r="D53">
        <v>5595.5</v>
      </c>
      <c r="E53">
        <v>5617.5498049999997</v>
      </c>
      <c r="F53" s="6">
        <f t="shared" si="0"/>
        <v>5519.3500979999999</v>
      </c>
      <c r="G53" s="6">
        <f t="shared" si="1"/>
        <v>5731.7001950000003</v>
      </c>
      <c r="H53" s="6">
        <f t="shared" si="2"/>
        <v>0</v>
      </c>
      <c r="I53" s="6">
        <f t="shared" si="3"/>
        <v>-1</v>
      </c>
      <c r="J53" s="22">
        <f t="shared" si="4"/>
        <v>0</v>
      </c>
      <c r="K53" s="11">
        <f t="shared" si="5"/>
        <v>5561.0498049999997</v>
      </c>
      <c r="L53" s="6">
        <f t="shared" si="6"/>
        <v>0</v>
      </c>
    </row>
    <row r="54" spans="1:12" x14ac:dyDescent="0.25">
      <c r="A54" s="1">
        <v>41241</v>
      </c>
      <c r="B54">
        <v>5617.7998049999997</v>
      </c>
      <c r="C54">
        <v>5725</v>
      </c>
      <c r="D54">
        <v>5612.1000979999999</v>
      </c>
      <c r="E54">
        <v>5634.6000979999999</v>
      </c>
      <c r="F54" s="6">
        <f t="shared" si="0"/>
        <v>5608.6000979999999</v>
      </c>
      <c r="G54" s="6">
        <f t="shared" si="1"/>
        <v>5731.7001950000003</v>
      </c>
      <c r="H54" s="6">
        <f t="shared" si="2"/>
        <v>0</v>
      </c>
      <c r="I54" s="6">
        <f t="shared" si="3"/>
        <v>-1</v>
      </c>
      <c r="J54" s="22">
        <f t="shared" si="4"/>
        <v>0</v>
      </c>
      <c r="K54" s="11">
        <f t="shared" si="5"/>
        <v>5561.0498049999997</v>
      </c>
      <c r="L54" s="6">
        <f t="shared" si="6"/>
        <v>0</v>
      </c>
    </row>
    <row r="55" spans="1:12" x14ac:dyDescent="0.25">
      <c r="A55" s="1">
        <v>41242</v>
      </c>
      <c r="B55">
        <v>5633.8999020000001</v>
      </c>
      <c r="C55">
        <v>5782.5498049999997</v>
      </c>
      <c r="D55">
        <v>5632.6499020000001</v>
      </c>
      <c r="E55">
        <v>5762.75</v>
      </c>
      <c r="F55" s="6">
        <f t="shared" si="0"/>
        <v>5617.5498049999997</v>
      </c>
      <c r="G55" s="6">
        <f t="shared" si="1"/>
        <v>5762.75</v>
      </c>
      <c r="H55" s="6" t="str">
        <f t="shared" si="2"/>
        <v>BUY</v>
      </c>
      <c r="I55" s="6">
        <f t="shared" si="3"/>
        <v>1</v>
      </c>
      <c r="J55" s="22" t="str">
        <f t="shared" si="4"/>
        <v>BUY</v>
      </c>
      <c r="K55" s="11">
        <f t="shared" si="5"/>
        <v>5762.75</v>
      </c>
      <c r="L55" s="6">
        <f t="shared" si="6"/>
        <v>-3.6270165179720121E-2</v>
      </c>
    </row>
    <row r="56" spans="1:12" x14ac:dyDescent="0.25">
      <c r="A56" s="1">
        <v>41243</v>
      </c>
      <c r="B56">
        <v>5765.4501950000003</v>
      </c>
      <c r="C56">
        <v>5878.7998049999997</v>
      </c>
      <c r="D56">
        <v>5754.6000979999999</v>
      </c>
      <c r="E56">
        <v>5865</v>
      </c>
      <c r="F56" s="6">
        <f t="shared" si="0"/>
        <v>5617.5498049999997</v>
      </c>
      <c r="G56" s="6">
        <f t="shared" si="1"/>
        <v>5865</v>
      </c>
      <c r="H56" s="6" t="str">
        <f t="shared" si="2"/>
        <v>BUY</v>
      </c>
      <c r="I56" s="6">
        <f t="shared" si="3"/>
        <v>1</v>
      </c>
      <c r="J56" s="22">
        <f t="shared" si="4"/>
        <v>0</v>
      </c>
      <c r="K56" s="11">
        <f t="shared" si="5"/>
        <v>5762.75</v>
      </c>
      <c r="L56" s="6">
        <f t="shared" si="6"/>
        <v>0</v>
      </c>
    </row>
    <row r="57" spans="1:12" x14ac:dyDescent="0.25">
      <c r="A57" s="1">
        <v>41246</v>
      </c>
      <c r="B57">
        <v>5870.2001950000003</v>
      </c>
      <c r="C57">
        <v>5897.25</v>
      </c>
      <c r="D57">
        <v>5840.2998049999997</v>
      </c>
      <c r="E57">
        <v>5858.3500979999999</v>
      </c>
      <c r="F57" s="6">
        <f t="shared" si="0"/>
        <v>5617.5498049999997</v>
      </c>
      <c r="G57" s="6">
        <f t="shared" si="1"/>
        <v>5865</v>
      </c>
      <c r="H57" s="6">
        <f t="shared" si="2"/>
        <v>0</v>
      </c>
      <c r="I57" s="6">
        <f t="shared" si="3"/>
        <v>1</v>
      </c>
      <c r="J57" s="22">
        <f t="shared" si="4"/>
        <v>0</v>
      </c>
      <c r="K57" s="11">
        <f t="shared" si="5"/>
        <v>5762.75</v>
      </c>
      <c r="L57" s="6">
        <f t="shared" si="6"/>
        <v>0</v>
      </c>
    </row>
    <row r="58" spans="1:12" x14ac:dyDescent="0.25">
      <c r="A58" s="1">
        <v>41247</v>
      </c>
      <c r="B58">
        <v>5861.8999020000001</v>
      </c>
      <c r="C58">
        <v>5949.2998049999997</v>
      </c>
      <c r="D58">
        <v>5859.9501950000003</v>
      </c>
      <c r="E58">
        <v>5940</v>
      </c>
      <c r="F58" s="6">
        <f t="shared" si="0"/>
        <v>5634.6000979999999</v>
      </c>
      <c r="G58" s="6">
        <f t="shared" si="1"/>
        <v>5940</v>
      </c>
      <c r="H58" s="6" t="str">
        <f t="shared" si="2"/>
        <v>BUY</v>
      </c>
      <c r="I58" s="6">
        <f t="shared" si="3"/>
        <v>1</v>
      </c>
      <c r="J58" s="22">
        <f t="shared" si="4"/>
        <v>0</v>
      </c>
      <c r="K58" s="11">
        <f t="shared" si="5"/>
        <v>5762.75</v>
      </c>
      <c r="L58" s="6">
        <f t="shared" si="6"/>
        <v>0</v>
      </c>
    </row>
    <row r="59" spans="1:12" x14ac:dyDescent="0.25">
      <c r="A59" s="1">
        <v>41248</v>
      </c>
      <c r="B59">
        <v>5941.0498049999997</v>
      </c>
      <c r="C59">
        <v>6027.0498049999997</v>
      </c>
      <c r="D59">
        <v>5919.7998049999997</v>
      </c>
      <c r="E59">
        <v>5954.7001950000003</v>
      </c>
      <c r="F59" s="6">
        <f t="shared" si="0"/>
        <v>5762.75</v>
      </c>
      <c r="G59" s="6">
        <f t="shared" si="1"/>
        <v>5954.7001950000003</v>
      </c>
      <c r="H59" s="6" t="str">
        <f t="shared" si="2"/>
        <v>BUY</v>
      </c>
      <c r="I59" s="6">
        <f t="shared" si="3"/>
        <v>1</v>
      </c>
      <c r="J59" s="22">
        <f t="shared" si="4"/>
        <v>0</v>
      </c>
      <c r="K59" s="11">
        <f t="shared" si="5"/>
        <v>5762.75</v>
      </c>
      <c r="L59" s="6">
        <f t="shared" si="6"/>
        <v>0</v>
      </c>
    </row>
    <row r="60" spans="1:12" x14ac:dyDescent="0.25">
      <c r="A60" s="1">
        <v>41249</v>
      </c>
      <c r="B60">
        <v>5963.6000979999999</v>
      </c>
      <c r="C60">
        <v>6042.1000979999999</v>
      </c>
      <c r="D60">
        <v>5894.7998049999997</v>
      </c>
      <c r="E60">
        <v>5974.2998049999997</v>
      </c>
      <c r="F60" s="6">
        <f t="shared" si="0"/>
        <v>5858.3500979999999</v>
      </c>
      <c r="G60" s="6">
        <f t="shared" si="1"/>
        <v>5974.2998049999997</v>
      </c>
      <c r="H60" s="6" t="str">
        <f t="shared" si="2"/>
        <v>BUY</v>
      </c>
      <c r="I60" s="6">
        <f t="shared" si="3"/>
        <v>1</v>
      </c>
      <c r="J60" s="22">
        <f t="shared" si="4"/>
        <v>0</v>
      </c>
      <c r="K60" s="11">
        <f t="shared" si="5"/>
        <v>5762.75</v>
      </c>
      <c r="L60" s="6">
        <f t="shared" si="6"/>
        <v>0</v>
      </c>
    </row>
    <row r="61" spans="1:12" x14ac:dyDescent="0.25">
      <c r="A61" s="1">
        <v>41250</v>
      </c>
      <c r="B61">
        <v>5974</v>
      </c>
      <c r="C61">
        <v>6015.2998049999997</v>
      </c>
      <c r="D61">
        <v>5923.3500979999999</v>
      </c>
      <c r="E61">
        <v>5960.6000979999999</v>
      </c>
      <c r="F61" s="6">
        <f t="shared" si="0"/>
        <v>5858.3500979999999</v>
      </c>
      <c r="G61" s="6">
        <f t="shared" si="1"/>
        <v>5974.2998049999997</v>
      </c>
      <c r="H61" s="6">
        <f t="shared" si="2"/>
        <v>0</v>
      </c>
      <c r="I61" s="6">
        <f t="shared" si="3"/>
        <v>1</v>
      </c>
      <c r="J61" s="22">
        <f t="shared" si="4"/>
        <v>0</v>
      </c>
      <c r="K61" s="11">
        <f t="shared" si="5"/>
        <v>5762.75</v>
      </c>
      <c r="L61" s="6">
        <f t="shared" si="6"/>
        <v>0</v>
      </c>
    </row>
    <row r="62" spans="1:12" x14ac:dyDescent="0.25">
      <c r="A62" s="1">
        <v>41253</v>
      </c>
      <c r="B62">
        <v>5960.3999020000001</v>
      </c>
      <c r="C62">
        <v>6111.2001950000003</v>
      </c>
      <c r="D62">
        <v>5960.3999020000001</v>
      </c>
      <c r="E62">
        <v>6097.25</v>
      </c>
      <c r="F62" s="6">
        <f t="shared" si="0"/>
        <v>5940</v>
      </c>
      <c r="G62" s="6">
        <f t="shared" si="1"/>
        <v>6097.25</v>
      </c>
      <c r="H62" s="6" t="str">
        <f t="shared" si="2"/>
        <v>BUY</v>
      </c>
      <c r="I62" s="6">
        <f t="shared" si="3"/>
        <v>1</v>
      </c>
      <c r="J62" s="22">
        <f t="shared" si="4"/>
        <v>0</v>
      </c>
      <c r="K62" s="11">
        <f t="shared" si="5"/>
        <v>5762.75</v>
      </c>
      <c r="L62" s="6">
        <f t="shared" si="6"/>
        <v>0</v>
      </c>
    </row>
    <row r="63" spans="1:12" x14ac:dyDescent="0.25">
      <c r="A63" s="1">
        <v>41254</v>
      </c>
      <c r="B63">
        <v>6067.0498049999997</v>
      </c>
      <c r="C63">
        <v>6175.6499020000001</v>
      </c>
      <c r="D63">
        <v>6005.4501950000003</v>
      </c>
      <c r="E63">
        <v>6159.2998049999997</v>
      </c>
      <c r="F63" s="6">
        <f t="shared" si="0"/>
        <v>5954.7001950000003</v>
      </c>
      <c r="G63" s="6">
        <f t="shared" si="1"/>
        <v>6159.2998049999997</v>
      </c>
      <c r="H63" s="6" t="str">
        <f t="shared" si="2"/>
        <v>BUY</v>
      </c>
      <c r="I63" s="6">
        <f t="shared" si="3"/>
        <v>1</v>
      </c>
      <c r="J63" s="22">
        <f t="shared" si="4"/>
        <v>0</v>
      </c>
      <c r="K63" s="11">
        <f t="shared" si="5"/>
        <v>5762.75</v>
      </c>
      <c r="L63" s="6">
        <f t="shared" si="6"/>
        <v>0</v>
      </c>
    </row>
    <row r="64" spans="1:12" x14ac:dyDescent="0.25">
      <c r="A64" s="1">
        <v>41255</v>
      </c>
      <c r="B64">
        <v>6159.25</v>
      </c>
      <c r="C64">
        <v>6185.3999020000001</v>
      </c>
      <c r="D64">
        <v>6040.3999020000001</v>
      </c>
      <c r="E64">
        <v>6058.1000979999999</v>
      </c>
      <c r="F64" s="6">
        <f t="shared" si="0"/>
        <v>5960.6000979999999</v>
      </c>
      <c r="G64" s="6">
        <f t="shared" si="1"/>
        <v>6159.2998049999997</v>
      </c>
      <c r="H64" s="6">
        <f t="shared" si="2"/>
        <v>0</v>
      </c>
      <c r="I64" s="6">
        <f t="shared" si="3"/>
        <v>1</v>
      </c>
      <c r="J64" s="22">
        <f t="shared" si="4"/>
        <v>0</v>
      </c>
      <c r="K64" s="11">
        <f t="shared" si="5"/>
        <v>5762.75</v>
      </c>
      <c r="L64" s="6">
        <f t="shared" si="6"/>
        <v>0</v>
      </c>
    </row>
    <row r="65" spans="1:12" x14ac:dyDescent="0.25">
      <c r="A65" s="1">
        <v>41256</v>
      </c>
      <c r="B65">
        <v>6056.2001950000003</v>
      </c>
      <c r="C65">
        <v>6078.5498049999997</v>
      </c>
      <c r="D65">
        <v>6015.0498049999997</v>
      </c>
      <c r="E65">
        <v>6047.7001950000003</v>
      </c>
      <c r="F65" s="6">
        <f t="shared" si="0"/>
        <v>5960.6000979999999</v>
      </c>
      <c r="G65" s="6">
        <f t="shared" si="1"/>
        <v>6159.2998049999997</v>
      </c>
      <c r="H65" s="6">
        <f t="shared" si="2"/>
        <v>0</v>
      </c>
      <c r="I65" s="6">
        <f t="shared" si="3"/>
        <v>1</v>
      </c>
      <c r="J65" s="22">
        <f t="shared" si="4"/>
        <v>0</v>
      </c>
      <c r="K65" s="11">
        <f t="shared" si="5"/>
        <v>5762.75</v>
      </c>
      <c r="L65" s="6">
        <f t="shared" si="6"/>
        <v>0</v>
      </c>
    </row>
    <row r="66" spans="1:12" x14ac:dyDescent="0.25">
      <c r="A66" s="1">
        <v>41257</v>
      </c>
      <c r="B66">
        <v>6037.9501950000003</v>
      </c>
      <c r="C66">
        <v>6039.9501950000003</v>
      </c>
      <c r="D66">
        <v>5740.6000979999999</v>
      </c>
      <c r="E66">
        <v>5777</v>
      </c>
      <c r="F66" s="6">
        <f t="shared" si="0"/>
        <v>5777</v>
      </c>
      <c r="G66" s="6">
        <f t="shared" si="1"/>
        <v>6159.2998049999997</v>
      </c>
      <c r="H66" s="6" t="str">
        <f t="shared" si="2"/>
        <v>SELL</v>
      </c>
      <c r="I66" s="6">
        <f t="shared" si="3"/>
        <v>-1</v>
      </c>
      <c r="J66" s="22" t="str">
        <f t="shared" si="4"/>
        <v>SELL</v>
      </c>
      <c r="K66" s="11">
        <f t="shared" si="5"/>
        <v>5777</v>
      </c>
      <c r="L66" s="6">
        <f t="shared" si="6"/>
        <v>2.47277775367663E-3</v>
      </c>
    </row>
    <row r="67" spans="1:12" x14ac:dyDescent="0.25">
      <c r="A67" s="1">
        <v>41260</v>
      </c>
      <c r="B67">
        <v>5777.6000979999999</v>
      </c>
      <c r="C67">
        <v>5874.6000979999999</v>
      </c>
      <c r="D67">
        <v>5710.6000979999999</v>
      </c>
      <c r="E67">
        <v>5742.2998049999997</v>
      </c>
      <c r="F67" s="6">
        <f t="shared" si="0"/>
        <v>5742.2998049999997</v>
      </c>
      <c r="G67" s="6">
        <f t="shared" si="1"/>
        <v>6159.2998049999997</v>
      </c>
      <c r="H67" s="6" t="str">
        <f t="shared" si="2"/>
        <v>SELL</v>
      </c>
      <c r="I67" s="6">
        <f t="shared" si="3"/>
        <v>-1</v>
      </c>
      <c r="J67" s="22">
        <f t="shared" si="4"/>
        <v>0</v>
      </c>
      <c r="K67" s="11">
        <f t="shared" si="5"/>
        <v>5777</v>
      </c>
      <c r="L67" s="6">
        <f t="shared" si="6"/>
        <v>0</v>
      </c>
    </row>
    <row r="68" spans="1:12" x14ac:dyDescent="0.25">
      <c r="A68" s="1">
        <v>41261</v>
      </c>
      <c r="B68">
        <v>5730.25</v>
      </c>
      <c r="C68">
        <v>5840.7998049999997</v>
      </c>
      <c r="D68">
        <v>5676.7001950000003</v>
      </c>
      <c r="E68">
        <v>5751.1499020000001</v>
      </c>
      <c r="F68" s="6">
        <f t="shared" si="0"/>
        <v>5742.2998049999997</v>
      </c>
      <c r="G68" s="6">
        <f t="shared" si="1"/>
        <v>6058.1000979999999</v>
      </c>
      <c r="H68" s="6">
        <f t="shared" si="2"/>
        <v>0</v>
      </c>
      <c r="I68" s="6">
        <f t="shared" si="3"/>
        <v>-1</v>
      </c>
      <c r="J68" s="22">
        <f t="shared" si="4"/>
        <v>0</v>
      </c>
      <c r="K68" s="11">
        <f t="shared" si="5"/>
        <v>5777</v>
      </c>
      <c r="L68" s="6">
        <f t="shared" si="6"/>
        <v>0</v>
      </c>
    </row>
    <row r="69" spans="1:12" x14ac:dyDescent="0.25">
      <c r="A69" s="1">
        <v>41262</v>
      </c>
      <c r="B69">
        <v>5751.75</v>
      </c>
      <c r="C69">
        <v>5799.5</v>
      </c>
      <c r="D69">
        <v>5742.75</v>
      </c>
      <c r="E69">
        <v>5766.5</v>
      </c>
      <c r="F69" s="6">
        <f t="shared" si="0"/>
        <v>5742.2998049999997</v>
      </c>
      <c r="G69" s="6">
        <f t="shared" si="1"/>
        <v>6047.7001950000003</v>
      </c>
      <c r="H69" s="6">
        <f t="shared" si="2"/>
        <v>0</v>
      </c>
      <c r="I69" s="6">
        <f t="shared" si="3"/>
        <v>-1</v>
      </c>
      <c r="J69" s="22">
        <f t="shared" si="4"/>
        <v>0</v>
      </c>
      <c r="K69" s="11">
        <f t="shared" si="5"/>
        <v>5777</v>
      </c>
      <c r="L69" s="6">
        <f t="shared" si="6"/>
        <v>0</v>
      </c>
    </row>
    <row r="70" spans="1:12" x14ac:dyDescent="0.25">
      <c r="A70" s="1">
        <v>41263</v>
      </c>
      <c r="B70">
        <v>5771.2998049999997</v>
      </c>
      <c r="C70">
        <v>6001.0498049999997</v>
      </c>
      <c r="D70">
        <v>5771.2998049999997</v>
      </c>
      <c r="E70">
        <v>5985.1000979999999</v>
      </c>
      <c r="F70" s="6">
        <f t="shared" si="0"/>
        <v>5742.2998049999997</v>
      </c>
      <c r="G70" s="6">
        <f t="shared" si="1"/>
        <v>5985.1000979999999</v>
      </c>
      <c r="H70" s="6">
        <f t="shared" si="2"/>
        <v>0</v>
      </c>
      <c r="I70" s="6">
        <f t="shared" ref="I70:I133" si="7">IF(AND(H70="BUY",I69&lt;&gt;1),1,IF(AND(H70="SELL",I69&lt;&gt;-1),-1,I69))</f>
        <v>-1</v>
      </c>
      <c r="J70" s="22">
        <f t="shared" si="4"/>
        <v>0</v>
      </c>
      <c r="K70" s="11">
        <f t="shared" si="5"/>
        <v>5777</v>
      </c>
      <c r="L70" s="6">
        <f t="shared" si="6"/>
        <v>0</v>
      </c>
    </row>
    <row r="71" spans="1:12" x14ac:dyDescent="0.25">
      <c r="A71" s="1">
        <v>41264</v>
      </c>
      <c r="B71">
        <v>5988.4501950000003</v>
      </c>
      <c r="C71">
        <v>6085.25</v>
      </c>
      <c r="D71">
        <v>5988.4501950000003</v>
      </c>
      <c r="E71">
        <v>6070.75</v>
      </c>
      <c r="F71" s="6">
        <f t="shared" ref="F71:F134" si="8">MIN(E67:E71)</f>
        <v>5742.2998049999997</v>
      </c>
      <c r="G71" s="6">
        <f t="shared" ref="G71:G134" si="9">MAX(E67:E71)</f>
        <v>6070.75</v>
      </c>
      <c r="H71" s="6" t="str">
        <f t="shared" ref="H71:H134" si="10">IF(E71&gt;G70,"BUY",IF(E71&lt;F70,"SELL",0))</f>
        <v>BUY</v>
      </c>
      <c r="I71" s="6">
        <f t="shared" si="7"/>
        <v>1</v>
      </c>
      <c r="J71" s="22" t="str">
        <f t="shared" ref="J71:J134" si="11">IF(I71&lt;&gt;I70,H71,0)</f>
        <v>BUY</v>
      </c>
      <c r="K71" s="11">
        <f t="shared" ref="K71:K134" si="12">IF(J71&lt;&gt;0,E71,K70)</f>
        <v>6070.75</v>
      </c>
      <c r="L71" s="6">
        <f t="shared" si="6"/>
        <v>-5.0848191102648432E-2</v>
      </c>
    </row>
    <row r="72" spans="1:12" x14ac:dyDescent="0.25">
      <c r="A72" s="1">
        <v>41267</v>
      </c>
      <c r="B72">
        <v>6069</v>
      </c>
      <c r="C72">
        <v>6110.8500979999999</v>
      </c>
      <c r="D72">
        <v>6060.2001950000003</v>
      </c>
      <c r="E72">
        <v>6081.5</v>
      </c>
      <c r="F72" s="6">
        <f t="shared" si="8"/>
        <v>5751.1499020000001</v>
      </c>
      <c r="G72" s="6">
        <f t="shared" si="9"/>
        <v>6081.5</v>
      </c>
      <c r="H72" s="6" t="str">
        <f t="shared" si="10"/>
        <v>BUY</v>
      </c>
      <c r="I72" s="6">
        <f t="shared" si="7"/>
        <v>1</v>
      </c>
      <c r="J72" s="22">
        <f t="shared" si="11"/>
        <v>0</v>
      </c>
      <c r="K72" s="11">
        <f t="shared" si="12"/>
        <v>6070.75</v>
      </c>
      <c r="L72" s="6">
        <f t="shared" ref="L72:L135" si="13">IF(J72="BUY",(K71-K72)/K71,IF(J72="SELL",(K73-K71)/K71,0))</f>
        <v>0</v>
      </c>
    </row>
    <row r="73" spans="1:12" x14ac:dyDescent="0.25">
      <c r="A73" s="1">
        <v>41268</v>
      </c>
      <c r="B73">
        <v>6079.5498049999997</v>
      </c>
      <c r="C73">
        <v>6098.6000979999999</v>
      </c>
      <c r="D73">
        <v>6021.8999020000001</v>
      </c>
      <c r="E73">
        <v>6079.7001950000003</v>
      </c>
      <c r="F73" s="6">
        <f t="shared" si="8"/>
        <v>5766.5</v>
      </c>
      <c r="G73" s="6">
        <f t="shared" si="9"/>
        <v>6081.5</v>
      </c>
      <c r="H73" s="6">
        <f t="shared" si="10"/>
        <v>0</v>
      </c>
      <c r="I73" s="6">
        <f t="shared" si="7"/>
        <v>1</v>
      </c>
      <c r="J73" s="22">
        <f t="shared" si="11"/>
        <v>0</v>
      </c>
      <c r="K73" s="11">
        <f t="shared" si="12"/>
        <v>6070.75</v>
      </c>
      <c r="L73" s="6">
        <f t="shared" si="13"/>
        <v>0</v>
      </c>
    </row>
    <row r="74" spans="1:12" x14ac:dyDescent="0.25">
      <c r="A74" s="1">
        <v>41269</v>
      </c>
      <c r="B74">
        <v>6095</v>
      </c>
      <c r="C74">
        <v>6167.75</v>
      </c>
      <c r="D74">
        <v>6095</v>
      </c>
      <c r="E74">
        <v>6138.6000979999999</v>
      </c>
      <c r="F74" s="6">
        <f t="shared" si="8"/>
        <v>5985.1000979999999</v>
      </c>
      <c r="G74" s="6">
        <f t="shared" si="9"/>
        <v>6138.6000979999999</v>
      </c>
      <c r="H74" s="6" t="str">
        <f t="shared" si="10"/>
        <v>BUY</v>
      </c>
      <c r="I74" s="6">
        <f t="shared" si="7"/>
        <v>1</v>
      </c>
      <c r="J74" s="22">
        <f t="shared" si="11"/>
        <v>0</v>
      </c>
      <c r="K74" s="11">
        <f t="shared" si="12"/>
        <v>6070.75</v>
      </c>
      <c r="L74" s="6">
        <f t="shared" si="13"/>
        <v>0</v>
      </c>
    </row>
    <row r="75" spans="1:12" x14ac:dyDescent="0.25">
      <c r="A75" s="1">
        <v>41270</v>
      </c>
      <c r="B75">
        <v>6136.75</v>
      </c>
      <c r="C75">
        <v>6165.3500979999999</v>
      </c>
      <c r="D75">
        <v>6109.8500979999999</v>
      </c>
      <c r="E75">
        <v>6144.3500979999999</v>
      </c>
      <c r="F75" s="6">
        <f t="shared" si="8"/>
        <v>6070.75</v>
      </c>
      <c r="G75" s="6">
        <f t="shared" si="9"/>
        <v>6144.3500979999999</v>
      </c>
      <c r="H75" s="6" t="str">
        <f t="shared" si="10"/>
        <v>BUY</v>
      </c>
      <c r="I75" s="6">
        <f t="shared" si="7"/>
        <v>1</v>
      </c>
      <c r="J75" s="22">
        <f t="shared" si="11"/>
        <v>0</v>
      </c>
      <c r="K75" s="11">
        <f t="shared" si="12"/>
        <v>6070.75</v>
      </c>
      <c r="L75" s="6">
        <f t="shared" si="13"/>
        <v>0</v>
      </c>
    </row>
    <row r="76" spans="1:12" x14ac:dyDescent="0.25">
      <c r="A76" s="1">
        <v>41271</v>
      </c>
      <c r="B76">
        <v>6144.7001950000003</v>
      </c>
      <c r="C76">
        <v>6197</v>
      </c>
      <c r="D76">
        <v>6060.8500979999999</v>
      </c>
      <c r="E76">
        <v>6179.3999020000001</v>
      </c>
      <c r="F76" s="6">
        <f t="shared" si="8"/>
        <v>6079.7001950000003</v>
      </c>
      <c r="G76" s="6">
        <f t="shared" si="9"/>
        <v>6179.3999020000001</v>
      </c>
      <c r="H76" s="6" t="str">
        <f t="shared" si="10"/>
        <v>BUY</v>
      </c>
      <c r="I76" s="6">
        <f t="shared" si="7"/>
        <v>1</v>
      </c>
      <c r="J76" s="22">
        <f t="shared" si="11"/>
        <v>0</v>
      </c>
      <c r="K76" s="11">
        <f t="shared" si="12"/>
        <v>6070.75</v>
      </c>
      <c r="L76" s="6">
        <f t="shared" si="13"/>
        <v>0</v>
      </c>
    </row>
    <row r="77" spans="1:12" x14ac:dyDescent="0.25">
      <c r="A77" s="1">
        <v>41274</v>
      </c>
      <c r="B77">
        <v>6184.25</v>
      </c>
      <c r="C77">
        <v>6230.1499020000001</v>
      </c>
      <c r="D77">
        <v>6126.3999020000001</v>
      </c>
      <c r="E77">
        <v>6178.5498049999997</v>
      </c>
      <c r="F77" s="6">
        <f t="shared" si="8"/>
        <v>6079.7001950000003</v>
      </c>
      <c r="G77" s="6">
        <f t="shared" si="9"/>
        <v>6179.3999020000001</v>
      </c>
      <c r="H77" s="6">
        <f t="shared" si="10"/>
        <v>0</v>
      </c>
      <c r="I77" s="6">
        <f t="shared" si="7"/>
        <v>1</v>
      </c>
      <c r="J77" s="22">
        <f t="shared" si="11"/>
        <v>0</v>
      </c>
      <c r="K77" s="11">
        <f t="shared" si="12"/>
        <v>6070.75</v>
      </c>
      <c r="L77" s="6">
        <f t="shared" si="13"/>
        <v>0</v>
      </c>
    </row>
    <row r="78" spans="1:12" x14ac:dyDescent="0.25">
      <c r="A78" s="1">
        <v>41275</v>
      </c>
      <c r="B78">
        <v>6179.1000979999999</v>
      </c>
      <c r="C78">
        <v>6300.0498049999997</v>
      </c>
      <c r="D78">
        <v>6179.1000979999999</v>
      </c>
      <c r="E78">
        <v>6274.2998049999997</v>
      </c>
      <c r="F78" s="6">
        <f t="shared" si="8"/>
        <v>6138.6000979999999</v>
      </c>
      <c r="G78" s="6">
        <f t="shared" si="9"/>
        <v>6274.2998049999997</v>
      </c>
      <c r="H78" s="6" t="str">
        <f t="shared" si="10"/>
        <v>BUY</v>
      </c>
      <c r="I78" s="6">
        <f t="shared" si="7"/>
        <v>1</v>
      </c>
      <c r="J78" s="22">
        <f t="shared" si="11"/>
        <v>0</v>
      </c>
      <c r="K78" s="11">
        <f t="shared" si="12"/>
        <v>6070.75</v>
      </c>
      <c r="L78" s="6">
        <f t="shared" si="13"/>
        <v>0</v>
      </c>
    </row>
    <row r="79" spans="1:12" x14ac:dyDescent="0.25">
      <c r="A79" s="1">
        <v>41276</v>
      </c>
      <c r="B79">
        <v>6271</v>
      </c>
      <c r="C79">
        <v>6289.7998049999997</v>
      </c>
      <c r="D79">
        <v>6193.3500979999999</v>
      </c>
      <c r="E79">
        <v>6279.1000979999999</v>
      </c>
      <c r="F79" s="6">
        <f t="shared" si="8"/>
        <v>6144.3500979999999</v>
      </c>
      <c r="G79" s="6">
        <f t="shared" si="9"/>
        <v>6279.1000979999999</v>
      </c>
      <c r="H79" s="6" t="str">
        <f t="shared" si="10"/>
        <v>BUY</v>
      </c>
      <c r="I79" s="6">
        <f t="shared" si="7"/>
        <v>1</v>
      </c>
      <c r="J79" s="22">
        <f t="shared" si="11"/>
        <v>0</v>
      </c>
      <c r="K79" s="11">
        <f t="shared" si="12"/>
        <v>6070.75</v>
      </c>
      <c r="L79" s="6">
        <f t="shared" si="13"/>
        <v>0</v>
      </c>
    </row>
    <row r="80" spans="1:12" x14ac:dyDescent="0.25">
      <c r="A80" s="1">
        <v>41277</v>
      </c>
      <c r="B80">
        <v>6282.4501950000003</v>
      </c>
      <c r="C80">
        <v>6357.1000979999999</v>
      </c>
      <c r="D80">
        <v>6221.6000979999999</v>
      </c>
      <c r="E80">
        <v>6287.8500979999999</v>
      </c>
      <c r="F80" s="6">
        <f t="shared" si="8"/>
        <v>6178.5498049999997</v>
      </c>
      <c r="G80" s="6">
        <f t="shared" si="9"/>
        <v>6287.8500979999999</v>
      </c>
      <c r="H80" s="6" t="str">
        <f t="shared" si="10"/>
        <v>BUY</v>
      </c>
      <c r="I80" s="6">
        <f t="shared" si="7"/>
        <v>1</v>
      </c>
      <c r="J80" s="22">
        <f t="shared" si="11"/>
        <v>0</v>
      </c>
      <c r="K80" s="11">
        <f t="shared" si="12"/>
        <v>6070.75</v>
      </c>
      <c r="L80" s="6">
        <f t="shared" si="13"/>
        <v>0</v>
      </c>
    </row>
    <row r="81" spans="1:12" x14ac:dyDescent="0.25">
      <c r="A81" s="1">
        <v>41278</v>
      </c>
      <c r="B81">
        <v>6287.5498049999997</v>
      </c>
      <c r="C81">
        <v>6338.2998049999997</v>
      </c>
      <c r="D81">
        <v>6231.25</v>
      </c>
      <c r="E81">
        <v>6272</v>
      </c>
      <c r="F81" s="6">
        <f t="shared" si="8"/>
        <v>6178.5498049999997</v>
      </c>
      <c r="G81" s="6">
        <f t="shared" si="9"/>
        <v>6287.8500979999999</v>
      </c>
      <c r="H81" s="6">
        <f t="shared" si="10"/>
        <v>0</v>
      </c>
      <c r="I81" s="6">
        <f t="shared" si="7"/>
        <v>1</v>
      </c>
      <c r="J81" s="22">
        <f t="shared" si="11"/>
        <v>0</v>
      </c>
      <c r="K81" s="11">
        <f t="shared" si="12"/>
        <v>6070.75</v>
      </c>
      <c r="L81" s="6">
        <f t="shared" si="13"/>
        <v>0</v>
      </c>
    </row>
    <row r="82" spans="1:12" x14ac:dyDescent="0.25">
      <c r="A82" s="1">
        <v>41281</v>
      </c>
      <c r="B82">
        <v>6278.1000979999999</v>
      </c>
      <c r="C82">
        <v>6347</v>
      </c>
      <c r="D82">
        <v>6142.8999020000001</v>
      </c>
      <c r="E82">
        <v>6156.9501950000003</v>
      </c>
      <c r="F82" s="6">
        <f t="shared" si="8"/>
        <v>6156.9501950000003</v>
      </c>
      <c r="G82" s="6">
        <f t="shared" si="9"/>
        <v>6287.8500979999999</v>
      </c>
      <c r="H82" s="6" t="str">
        <f t="shared" si="10"/>
        <v>SELL</v>
      </c>
      <c r="I82" s="6">
        <f t="shared" si="7"/>
        <v>-1</v>
      </c>
      <c r="J82" s="22" t="str">
        <f t="shared" si="11"/>
        <v>SELL</v>
      </c>
      <c r="K82" s="11">
        <f t="shared" si="12"/>
        <v>6156.9501950000003</v>
      </c>
      <c r="L82" s="6">
        <f t="shared" si="13"/>
        <v>1.4199266153276012E-2</v>
      </c>
    </row>
    <row r="83" spans="1:12" x14ac:dyDescent="0.25">
      <c r="A83" s="1">
        <v>41282</v>
      </c>
      <c r="B83">
        <v>6166.6499020000001</v>
      </c>
      <c r="C83">
        <v>6224.2001950000003</v>
      </c>
      <c r="D83">
        <v>6112.5498049999997</v>
      </c>
      <c r="E83">
        <v>6200.1000979999999</v>
      </c>
      <c r="F83" s="6">
        <f t="shared" si="8"/>
        <v>6156.9501950000003</v>
      </c>
      <c r="G83" s="6">
        <f t="shared" si="9"/>
        <v>6287.8500979999999</v>
      </c>
      <c r="H83" s="6">
        <f t="shared" si="10"/>
        <v>0</v>
      </c>
      <c r="I83" s="6">
        <f t="shared" si="7"/>
        <v>-1</v>
      </c>
      <c r="J83" s="22">
        <f t="shared" si="11"/>
        <v>0</v>
      </c>
      <c r="K83" s="11">
        <f t="shared" si="12"/>
        <v>6156.9501950000003</v>
      </c>
      <c r="L83" s="6">
        <f t="shared" si="13"/>
        <v>0</v>
      </c>
    </row>
    <row r="84" spans="1:12" x14ac:dyDescent="0.25">
      <c r="A84" s="1">
        <v>41283</v>
      </c>
      <c r="B84">
        <v>6208.7998049999997</v>
      </c>
      <c r="C84">
        <v>6244.1499020000001</v>
      </c>
      <c r="D84">
        <v>6172</v>
      </c>
      <c r="E84">
        <v>6206.7998049999997</v>
      </c>
      <c r="F84" s="6">
        <f t="shared" si="8"/>
        <v>6156.9501950000003</v>
      </c>
      <c r="G84" s="6">
        <f t="shared" si="9"/>
        <v>6287.8500979999999</v>
      </c>
      <c r="H84" s="6">
        <f t="shared" si="10"/>
        <v>0</v>
      </c>
      <c r="I84" s="6">
        <f t="shared" si="7"/>
        <v>-1</v>
      </c>
      <c r="J84" s="22">
        <f t="shared" si="11"/>
        <v>0</v>
      </c>
      <c r="K84" s="11">
        <f t="shared" si="12"/>
        <v>6156.9501950000003</v>
      </c>
      <c r="L84" s="6">
        <f t="shared" si="13"/>
        <v>0</v>
      </c>
    </row>
    <row r="85" spans="1:12" x14ac:dyDescent="0.25">
      <c r="A85" s="1">
        <v>41284</v>
      </c>
      <c r="B85">
        <v>6226.3500979999999</v>
      </c>
      <c r="C85">
        <v>6260.4501950000003</v>
      </c>
      <c r="D85">
        <v>6053.2998049999997</v>
      </c>
      <c r="E85">
        <v>6074.25</v>
      </c>
      <c r="F85" s="6">
        <f t="shared" si="8"/>
        <v>6074.25</v>
      </c>
      <c r="G85" s="6">
        <f t="shared" si="9"/>
        <v>6272</v>
      </c>
      <c r="H85" s="6" t="str">
        <f t="shared" si="10"/>
        <v>SELL</v>
      </c>
      <c r="I85" s="6">
        <f t="shared" si="7"/>
        <v>-1</v>
      </c>
      <c r="J85" s="22">
        <f t="shared" si="11"/>
        <v>0</v>
      </c>
      <c r="K85" s="11">
        <f t="shared" si="12"/>
        <v>6156.9501950000003</v>
      </c>
      <c r="L85" s="6">
        <f t="shared" si="13"/>
        <v>0</v>
      </c>
    </row>
    <row r="86" spans="1:12" x14ac:dyDescent="0.25">
      <c r="A86" s="1">
        <v>41285</v>
      </c>
      <c r="B86">
        <v>6065</v>
      </c>
      <c r="C86">
        <v>6065</v>
      </c>
      <c r="D86">
        <v>5825.75</v>
      </c>
      <c r="E86">
        <v>5935.75</v>
      </c>
      <c r="F86" s="6">
        <f t="shared" si="8"/>
        <v>5935.75</v>
      </c>
      <c r="G86" s="6">
        <f t="shared" si="9"/>
        <v>6206.7998049999997</v>
      </c>
      <c r="H86" s="6" t="str">
        <f t="shared" si="10"/>
        <v>SELL</v>
      </c>
      <c r="I86" s="6">
        <f t="shared" si="7"/>
        <v>-1</v>
      </c>
      <c r="J86" s="22">
        <f t="shared" si="11"/>
        <v>0</v>
      </c>
      <c r="K86" s="11">
        <f t="shared" si="12"/>
        <v>6156.9501950000003</v>
      </c>
      <c r="L86" s="6">
        <f t="shared" si="13"/>
        <v>0</v>
      </c>
    </row>
    <row r="87" spans="1:12" x14ac:dyDescent="0.25">
      <c r="A87" s="1">
        <v>41288</v>
      </c>
      <c r="B87">
        <v>5937.9501950000003</v>
      </c>
      <c r="C87">
        <v>6013.1499020000001</v>
      </c>
      <c r="D87">
        <v>5880.2998049999997</v>
      </c>
      <c r="E87">
        <v>5913.2001950000003</v>
      </c>
      <c r="F87" s="6">
        <f t="shared" si="8"/>
        <v>5913.2001950000003</v>
      </c>
      <c r="G87" s="6">
        <f t="shared" si="9"/>
        <v>6206.7998049999997</v>
      </c>
      <c r="H87" s="6" t="str">
        <f t="shared" si="10"/>
        <v>SELL</v>
      </c>
      <c r="I87" s="6">
        <f t="shared" si="7"/>
        <v>-1</v>
      </c>
      <c r="J87" s="22">
        <f t="shared" si="11"/>
        <v>0</v>
      </c>
      <c r="K87" s="11">
        <f t="shared" si="12"/>
        <v>6156.9501950000003</v>
      </c>
      <c r="L87" s="6">
        <f t="shared" si="13"/>
        <v>0</v>
      </c>
    </row>
    <row r="88" spans="1:12" x14ac:dyDescent="0.25">
      <c r="A88" s="1">
        <v>41289</v>
      </c>
      <c r="B88">
        <v>5907.75</v>
      </c>
      <c r="C88">
        <v>5908.75</v>
      </c>
      <c r="D88">
        <v>5677</v>
      </c>
      <c r="E88">
        <v>5705.2998049999997</v>
      </c>
      <c r="F88" s="6">
        <f t="shared" si="8"/>
        <v>5705.2998049999997</v>
      </c>
      <c r="G88" s="6">
        <f t="shared" si="9"/>
        <v>6206.7998049999997</v>
      </c>
      <c r="H88" s="6" t="str">
        <f t="shared" si="10"/>
        <v>SELL</v>
      </c>
      <c r="I88" s="6">
        <f t="shared" si="7"/>
        <v>-1</v>
      </c>
      <c r="J88" s="22">
        <f t="shared" si="11"/>
        <v>0</v>
      </c>
      <c r="K88" s="11">
        <f t="shared" si="12"/>
        <v>6156.9501950000003</v>
      </c>
      <c r="L88" s="6">
        <f t="shared" si="13"/>
        <v>0</v>
      </c>
    </row>
    <row r="89" spans="1:12" x14ac:dyDescent="0.25">
      <c r="A89" s="1">
        <v>41290</v>
      </c>
      <c r="B89">
        <v>5705</v>
      </c>
      <c r="C89">
        <v>5705</v>
      </c>
      <c r="D89">
        <v>4977.1000979999999</v>
      </c>
      <c r="E89">
        <v>5208.7998049999997</v>
      </c>
      <c r="F89" s="6">
        <f t="shared" si="8"/>
        <v>5208.7998049999997</v>
      </c>
      <c r="G89" s="6">
        <f t="shared" si="9"/>
        <v>6074.25</v>
      </c>
      <c r="H89" s="6" t="str">
        <f t="shared" si="10"/>
        <v>SELL</v>
      </c>
      <c r="I89" s="6">
        <f t="shared" si="7"/>
        <v>-1</v>
      </c>
      <c r="J89" s="22">
        <f t="shared" si="11"/>
        <v>0</v>
      </c>
      <c r="K89" s="11">
        <f t="shared" si="12"/>
        <v>6156.9501950000003</v>
      </c>
      <c r="L89" s="6">
        <f t="shared" si="13"/>
        <v>0</v>
      </c>
    </row>
    <row r="90" spans="1:12" x14ac:dyDescent="0.25">
      <c r="A90" s="1">
        <v>41291</v>
      </c>
      <c r="B90">
        <v>5203.3500979999999</v>
      </c>
      <c r="C90">
        <v>5203.3500979999999</v>
      </c>
      <c r="D90">
        <v>4448.5</v>
      </c>
      <c r="E90">
        <v>4899.2998049999997</v>
      </c>
      <c r="F90" s="6">
        <f t="shared" si="8"/>
        <v>4899.2998049999997</v>
      </c>
      <c r="G90" s="6">
        <f t="shared" si="9"/>
        <v>5935.75</v>
      </c>
      <c r="H90" s="6" t="str">
        <f t="shared" si="10"/>
        <v>SELL</v>
      </c>
      <c r="I90" s="6">
        <f t="shared" si="7"/>
        <v>-1</v>
      </c>
      <c r="J90" s="22">
        <f t="shared" si="11"/>
        <v>0</v>
      </c>
      <c r="K90" s="11">
        <f t="shared" si="12"/>
        <v>6156.9501950000003</v>
      </c>
      <c r="L90" s="6">
        <f t="shared" si="13"/>
        <v>0</v>
      </c>
    </row>
    <row r="91" spans="1:12" x14ac:dyDescent="0.25">
      <c r="A91" s="1">
        <v>41292</v>
      </c>
      <c r="B91">
        <v>4903.0498049999997</v>
      </c>
      <c r="C91">
        <v>5328.0498049999997</v>
      </c>
      <c r="D91">
        <v>4891.6000979999999</v>
      </c>
      <c r="E91">
        <v>5203.3999020000001</v>
      </c>
      <c r="F91" s="6">
        <f t="shared" si="8"/>
        <v>4899.2998049999997</v>
      </c>
      <c r="G91" s="6">
        <f t="shared" si="9"/>
        <v>5913.2001950000003</v>
      </c>
      <c r="H91" s="6">
        <f t="shared" si="10"/>
        <v>0</v>
      </c>
      <c r="I91" s="6">
        <f t="shared" si="7"/>
        <v>-1</v>
      </c>
      <c r="J91" s="22">
        <f t="shared" si="11"/>
        <v>0</v>
      </c>
      <c r="K91" s="11">
        <f t="shared" si="12"/>
        <v>6156.9501950000003</v>
      </c>
      <c r="L91" s="6">
        <f t="shared" si="13"/>
        <v>0</v>
      </c>
    </row>
    <row r="92" spans="1:12" x14ac:dyDescent="0.25">
      <c r="A92" s="1">
        <v>41295</v>
      </c>
      <c r="B92">
        <v>5208</v>
      </c>
      <c r="C92">
        <v>5357.2001950000003</v>
      </c>
      <c r="D92">
        <v>4995.7998049999997</v>
      </c>
      <c r="E92">
        <v>5033.4501950000003</v>
      </c>
      <c r="F92" s="6">
        <f t="shared" si="8"/>
        <v>4899.2998049999997</v>
      </c>
      <c r="G92" s="6">
        <f t="shared" si="9"/>
        <v>5705.2998049999997</v>
      </c>
      <c r="H92" s="6">
        <f t="shared" si="10"/>
        <v>0</v>
      </c>
      <c r="I92" s="6">
        <f t="shared" si="7"/>
        <v>-1</v>
      </c>
      <c r="J92" s="22">
        <f t="shared" si="11"/>
        <v>0</v>
      </c>
      <c r="K92" s="11">
        <f t="shared" si="12"/>
        <v>6156.9501950000003</v>
      </c>
      <c r="L92" s="6">
        <f t="shared" si="13"/>
        <v>0</v>
      </c>
    </row>
    <row r="93" spans="1:12" x14ac:dyDescent="0.25">
      <c r="A93" s="1">
        <v>41296</v>
      </c>
      <c r="B93">
        <v>5035.0498049999997</v>
      </c>
      <c r="C93">
        <v>5399.25</v>
      </c>
      <c r="D93">
        <v>5035.0498049999997</v>
      </c>
      <c r="E93">
        <v>5383.3500979999999</v>
      </c>
      <c r="F93" s="6">
        <f t="shared" si="8"/>
        <v>4899.2998049999997</v>
      </c>
      <c r="G93" s="6">
        <f t="shared" si="9"/>
        <v>5383.3500979999999</v>
      </c>
      <c r="H93" s="6">
        <f t="shared" si="10"/>
        <v>0</v>
      </c>
      <c r="I93" s="6">
        <f t="shared" si="7"/>
        <v>-1</v>
      </c>
      <c r="J93" s="22">
        <f t="shared" si="11"/>
        <v>0</v>
      </c>
      <c r="K93" s="11">
        <f t="shared" si="12"/>
        <v>6156.9501950000003</v>
      </c>
      <c r="L93" s="6">
        <f t="shared" si="13"/>
        <v>0</v>
      </c>
    </row>
    <row r="94" spans="1:12" x14ac:dyDescent="0.25">
      <c r="A94" s="1">
        <v>41297</v>
      </c>
      <c r="B94">
        <v>5380.9501950000003</v>
      </c>
      <c r="C94">
        <v>5380.9501950000003</v>
      </c>
      <c r="D94">
        <v>5071</v>
      </c>
      <c r="E94">
        <v>5274.1000979999999</v>
      </c>
      <c r="F94" s="6">
        <f t="shared" si="8"/>
        <v>4899.2998049999997</v>
      </c>
      <c r="G94" s="6">
        <f t="shared" si="9"/>
        <v>5383.3500979999999</v>
      </c>
      <c r="H94" s="6">
        <f t="shared" si="10"/>
        <v>0</v>
      </c>
      <c r="I94" s="6">
        <f t="shared" si="7"/>
        <v>-1</v>
      </c>
      <c r="J94" s="22">
        <f t="shared" si="11"/>
        <v>0</v>
      </c>
      <c r="K94" s="11">
        <f t="shared" si="12"/>
        <v>6156.9501950000003</v>
      </c>
      <c r="L94" s="6">
        <f t="shared" si="13"/>
        <v>0</v>
      </c>
    </row>
    <row r="95" spans="1:12" x14ac:dyDescent="0.25">
      <c r="A95" s="1">
        <v>41298</v>
      </c>
      <c r="B95">
        <v>5279.5498049999997</v>
      </c>
      <c r="C95">
        <v>5391.6000979999999</v>
      </c>
      <c r="D95">
        <v>5225.25</v>
      </c>
      <c r="E95">
        <v>5280.7998049999997</v>
      </c>
      <c r="F95" s="6">
        <f t="shared" si="8"/>
        <v>5033.4501950000003</v>
      </c>
      <c r="G95" s="6">
        <f t="shared" si="9"/>
        <v>5383.3500979999999</v>
      </c>
      <c r="H95" s="6">
        <f t="shared" si="10"/>
        <v>0</v>
      </c>
      <c r="I95" s="6">
        <f t="shared" si="7"/>
        <v>-1</v>
      </c>
      <c r="J95" s="22">
        <f t="shared" si="11"/>
        <v>0</v>
      </c>
      <c r="K95" s="11">
        <f t="shared" si="12"/>
        <v>6156.9501950000003</v>
      </c>
      <c r="L95" s="6">
        <f t="shared" si="13"/>
        <v>0</v>
      </c>
    </row>
    <row r="96" spans="1:12" x14ac:dyDescent="0.25">
      <c r="A96" s="1">
        <v>41299</v>
      </c>
      <c r="B96">
        <v>5283.75</v>
      </c>
      <c r="C96">
        <v>5314.2998049999997</v>
      </c>
      <c r="D96">
        <v>5142.25</v>
      </c>
      <c r="E96">
        <v>5167.6000979999999</v>
      </c>
      <c r="F96" s="6">
        <f t="shared" si="8"/>
        <v>5033.4501950000003</v>
      </c>
      <c r="G96" s="6">
        <f t="shared" si="9"/>
        <v>5383.3500979999999</v>
      </c>
      <c r="H96" s="6">
        <f t="shared" si="10"/>
        <v>0</v>
      </c>
      <c r="I96" s="6">
        <f t="shared" si="7"/>
        <v>-1</v>
      </c>
      <c r="J96" s="22">
        <f t="shared" si="11"/>
        <v>0</v>
      </c>
      <c r="K96" s="11">
        <f t="shared" si="12"/>
        <v>6156.9501950000003</v>
      </c>
      <c r="L96" s="6">
        <f t="shared" si="13"/>
        <v>0</v>
      </c>
    </row>
    <row r="97" spans="1:12" x14ac:dyDescent="0.25">
      <c r="A97" s="1">
        <v>41302</v>
      </c>
      <c r="B97">
        <v>5172.25</v>
      </c>
      <c r="C97">
        <v>5251.6499020000001</v>
      </c>
      <c r="D97">
        <v>5071.1499020000001</v>
      </c>
      <c r="E97">
        <v>5137.4501950000003</v>
      </c>
      <c r="F97" s="6">
        <f t="shared" si="8"/>
        <v>5137.4501950000003</v>
      </c>
      <c r="G97" s="6">
        <f t="shared" si="9"/>
        <v>5383.3500979999999</v>
      </c>
      <c r="H97" s="6">
        <f t="shared" si="10"/>
        <v>0</v>
      </c>
      <c r="I97" s="6">
        <f t="shared" si="7"/>
        <v>-1</v>
      </c>
      <c r="J97" s="22">
        <f t="shared" si="11"/>
        <v>0</v>
      </c>
      <c r="K97" s="11">
        <f t="shared" si="12"/>
        <v>6156.9501950000003</v>
      </c>
      <c r="L97" s="6">
        <f t="shared" si="13"/>
        <v>0</v>
      </c>
    </row>
    <row r="98" spans="1:12" x14ac:dyDescent="0.25">
      <c r="A98" s="1">
        <v>41303</v>
      </c>
      <c r="B98">
        <v>5140.6000979999999</v>
      </c>
      <c r="C98">
        <v>5339.9501950000003</v>
      </c>
      <c r="D98">
        <v>5090.75</v>
      </c>
      <c r="E98">
        <v>5317.25</v>
      </c>
      <c r="F98" s="6">
        <f t="shared" si="8"/>
        <v>5137.4501950000003</v>
      </c>
      <c r="G98" s="6">
        <f t="shared" si="9"/>
        <v>5317.25</v>
      </c>
      <c r="H98" s="6">
        <f t="shared" si="10"/>
        <v>0</v>
      </c>
      <c r="I98" s="6">
        <f t="shared" si="7"/>
        <v>-1</v>
      </c>
      <c r="J98" s="22">
        <f t="shared" si="11"/>
        <v>0</v>
      </c>
      <c r="K98" s="11">
        <f t="shared" si="12"/>
        <v>6156.9501950000003</v>
      </c>
      <c r="L98" s="6">
        <f t="shared" si="13"/>
        <v>0</v>
      </c>
    </row>
    <row r="99" spans="1:12" x14ac:dyDescent="0.25">
      <c r="A99" s="1">
        <v>41304</v>
      </c>
      <c r="B99">
        <v>5315.5498049999997</v>
      </c>
      <c r="C99">
        <v>5545.2001950000003</v>
      </c>
      <c r="D99">
        <v>5315.5498049999997</v>
      </c>
      <c r="E99">
        <v>5463.5</v>
      </c>
      <c r="F99" s="6">
        <f t="shared" si="8"/>
        <v>5137.4501950000003</v>
      </c>
      <c r="G99" s="6">
        <f t="shared" si="9"/>
        <v>5463.5</v>
      </c>
      <c r="H99" s="6" t="str">
        <f t="shared" si="10"/>
        <v>BUY</v>
      </c>
      <c r="I99" s="6">
        <f t="shared" si="7"/>
        <v>1</v>
      </c>
      <c r="J99" s="22" t="str">
        <f t="shared" si="11"/>
        <v>BUY</v>
      </c>
      <c r="K99" s="11">
        <f t="shared" si="12"/>
        <v>5463.5</v>
      </c>
      <c r="L99" s="6">
        <f t="shared" si="13"/>
        <v>0.11262884594440029</v>
      </c>
    </row>
    <row r="100" spans="1:12" x14ac:dyDescent="0.25">
      <c r="A100" s="1">
        <v>41305</v>
      </c>
      <c r="B100">
        <v>5463.75</v>
      </c>
      <c r="C100">
        <v>5500.6000979999999</v>
      </c>
      <c r="D100">
        <v>5412.9501950000003</v>
      </c>
      <c r="E100">
        <v>5483.8999020000001</v>
      </c>
      <c r="F100" s="6">
        <f t="shared" si="8"/>
        <v>5137.4501950000003</v>
      </c>
      <c r="G100" s="6">
        <f t="shared" si="9"/>
        <v>5483.8999020000001</v>
      </c>
      <c r="H100" s="6" t="str">
        <f t="shared" si="10"/>
        <v>BUY</v>
      </c>
      <c r="I100" s="6">
        <f t="shared" si="7"/>
        <v>1</v>
      </c>
      <c r="J100" s="22">
        <f t="shared" si="11"/>
        <v>0</v>
      </c>
      <c r="K100" s="11">
        <f t="shared" si="12"/>
        <v>5463.5</v>
      </c>
      <c r="L100" s="6">
        <f t="shared" si="13"/>
        <v>0</v>
      </c>
    </row>
    <row r="101" spans="1:12" x14ac:dyDescent="0.25">
      <c r="A101" s="1">
        <v>41306</v>
      </c>
      <c r="B101">
        <v>5470.3999020000001</v>
      </c>
      <c r="C101">
        <v>5470.3999020000001</v>
      </c>
      <c r="D101">
        <v>5257.0498049999997</v>
      </c>
      <c r="E101">
        <v>5322.5498049999997</v>
      </c>
      <c r="F101" s="6">
        <f t="shared" si="8"/>
        <v>5137.4501950000003</v>
      </c>
      <c r="G101" s="6">
        <f t="shared" si="9"/>
        <v>5483.8999020000001</v>
      </c>
      <c r="H101" s="6">
        <f t="shared" si="10"/>
        <v>0</v>
      </c>
      <c r="I101" s="6">
        <f t="shared" si="7"/>
        <v>1</v>
      </c>
      <c r="J101" s="22">
        <f t="shared" si="11"/>
        <v>0</v>
      </c>
      <c r="K101" s="11">
        <f t="shared" si="12"/>
        <v>5463.5</v>
      </c>
      <c r="L101" s="6">
        <f t="shared" si="13"/>
        <v>0</v>
      </c>
    </row>
    <row r="102" spans="1:12" x14ac:dyDescent="0.25">
      <c r="A102" s="1">
        <v>41309</v>
      </c>
      <c r="B102">
        <v>5322.5498049999997</v>
      </c>
      <c r="C102">
        <v>5344.6000979999999</v>
      </c>
      <c r="D102">
        <v>5113.8500979999999</v>
      </c>
      <c r="E102">
        <v>5133.25</v>
      </c>
      <c r="F102" s="6">
        <f t="shared" si="8"/>
        <v>5133.25</v>
      </c>
      <c r="G102" s="6">
        <f t="shared" si="9"/>
        <v>5483.8999020000001</v>
      </c>
      <c r="H102" s="6" t="str">
        <f t="shared" si="10"/>
        <v>SELL</v>
      </c>
      <c r="I102" s="6">
        <f t="shared" si="7"/>
        <v>-1</v>
      </c>
      <c r="J102" s="22" t="str">
        <f t="shared" si="11"/>
        <v>SELL</v>
      </c>
      <c r="K102" s="11">
        <f t="shared" si="12"/>
        <v>5133.25</v>
      </c>
      <c r="L102" s="6">
        <f t="shared" si="13"/>
        <v>-6.0446600164729566E-2</v>
      </c>
    </row>
    <row r="103" spans="1:12" x14ac:dyDescent="0.25">
      <c r="A103" s="1">
        <v>41310</v>
      </c>
      <c r="B103">
        <v>5132.1000979999999</v>
      </c>
      <c r="C103">
        <v>5173.8500979999999</v>
      </c>
      <c r="D103">
        <v>5034.25</v>
      </c>
      <c r="E103">
        <v>5120.3500979999999</v>
      </c>
      <c r="F103" s="6">
        <f t="shared" si="8"/>
        <v>5120.3500979999999</v>
      </c>
      <c r="G103" s="6">
        <f t="shared" si="9"/>
        <v>5483.8999020000001</v>
      </c>
      <c r="H103" s="6" t="str">
        <f t="shared" si="10"/>
        <v>SELL</v>
      </c>
      <c r="I103" s="6">
        <f t="shared" si="7"/>
        <v>-1</v>
      </c>
      <c r="J103" s="22">
        <f t="shared" si="11"/>
        <v>0</v>
      </c>
      <c r="K103" s="11">
        <f t="shared" si="12"/>
        <v>5133.25</v>
      </c>
      <c r="L103" s="6">
        <f t="shared" si="13"/>
        <v>0</v>
      </c>
    </row>
    <row r="104" spans="1:12" x14ac:dyDescent="0.25">
      <c r="A104" s="1">
        <v>41311</v>
      </c>
      <c r="B104">
        <v>5120.5498049999997</v>
      </c>
      <c r="C104">
        <v>5126.3999020000001</v>
      </c>
      <c r="D104">
        <v>4803.6000979999999</v>
      </c>
      <c r="E104">
        <v>4857</v>
      </c>
      <c r="F104" s="6">
        <f t="shared" si="8"/>
        <v>4857</v>
      </c>
      <c r="G104" s="6">
        <f t="shared" si="9"/>
        <v>5483.8999020000001</v>
      </c>
      <c r="H104" s="6" t="str">
        <f t="shared" si="10"/>
        <v>SELL</v>
      </c>
      <c r="I104" s="6">
        <f t="shared" si="7"/>
        <v>-1</v>
      </c>
      <c r="J104" s="22">
        <f t="shared" si="11"/>
        <v>0</v>
      </c>
      <c r="K104" s="11">
        <f t="shared" si="12"/>
        <v>5133.25</v>
      </c>
      <c r="L104" s="6">
        <f t="shared" si="13"/>
        <v>0</v>
      </c>
    </row>
    <row r="105" spans="1:12" x14ac:dyDescent="0.25">
      <c r="A105" s="1">
        <v>41312</v>
      </c>
      <c r="B105">
        <v>4877.8500979999999</v>
      </c>
      <c r="C105">
        <v>4949.6000979999999</v>
      </c>
      <c r="D105">
        <v>4820.4501950000003</v>
      </c>
      <c r="E105">
        <v>4838.25</v>
      </c>
      <c r="F105" s="6">
        <f t="shared" si="8"/>
        <v>4838.25</v>
      </c>
      <c r="G105" s="6">
        <f t="shared" si="9"/>
        <v>5322.5498049999997</v>
      </c>
      <c r="H105" s="6" t="str">
        <f t="shared" si="10"/>
        <v>SELL</v>
      </c>
      <c r="I105" s="6">
        <f t="shared" si="7"/>
        <v>-1</v>
      </c>
      <c r="J105" s="22">
        <f t="shared" si="11"/>
        <v>0</v>
      </c>
      <c r="K105" s="11">
        <f t="shared" si="12"/>
        <v>5133.25</v>
      </c>
      <c r="L105" s="6">
        <f t="shared" si="13"/>
        <v>0</v>
      </c>
    </row>
    <row r="106" spans="1:12" x14ac:dyDescent="0.25">
      <c r="A106" s="1">
        <v>41313</v>
      </c>
      <c r="B106">
        <v>4836.5498049999997</v>
      </c>
      <c r="C106">
        <v>4986.5498049999997</v>
      </c>
      <c r="D106">
        <v>4836.5498049999997</v>
      </c>
      <c r="E106">
        <v>4929.4501950000003</v>
      </c>
      <c r="F106" s="6">
        <f t="shared" si="8"/>
        <v>4838.25</v>
      </c>
      <c r="G106" s="6">
        <f t="shared" si="9"/>
        <v>5133.25</v>
      </c>
      <c r="H106" s="6">
        <f t="shared" si="10"/>
        <v>0</v>
      </c>
      <c r="I106" s="6">
        <f t="shared" si="7"/>
        <v>-1</v>
      </c>
      <c r="J106" s="22">
        <f t="shared" si="11"/>
        <v>0</v>
      </c>
      <c r="K106" s="11">
        <f t="shared" si="12"/>
        <v>5133.25</v>
      </c>
      <c r="L106" s="6">
        <f t="shared" si="13"/>
        <v>0</v>
      </c>
    </row>
    <row r="107" spans="1:12" x14ac:dyDescent="0.25">
      <c r="A107" s="1">
        <v>41316</v>
      </c>
      <c r="B107">
        <v>4944.6499020000001</v>
      </c>
      <c r="C107">
        <v>5220.25</v>
      </c>
      <c r="D107">
        <v>4944.6499020000001</v>
      </c>
      <c r="E107">
        <v>5202</v>
      </c>
      <c r="F107" s="6">
        <f t="shared" si="8"/>
        <v>4838.25</v>
      </c>
      <c r="G107" s="6">
        <f t="shared" si="9"/>
        <v>5202</v>
      </c>
      <c r="H107" s="6" t="str">
        <f t="shared" si="10"/>
        <v>BUY</v>
      </c>
      <c r="I107" s="6">
        <f t="shared" si="7"/>
        <v>1</v>
      </c>
      <c r="J107" s="22" t="str">
        <f t="shared" si="11"/>
        <v>BUY</v>
      </c>
      <c r="K107" s="11">
        <f t="shared" si="12"/>
        <v>5202</v>
      </c>
      <c r="L107" s="6">
        <f t="shared" si="13"/>
        <v>-1.3393074562898748E-2</v>
      </c>
    </row>
    <row r="108" spans="1:12" x14ac:dyDescent="0.25">
      <c r="A108" s="1">
        <v>41317</v>
      </c>
      <c r="B108">
        <v>5202.8500979999999</v>
      </c>
      <c r="C108">
        <v>5315.3999020000001</v>
      </c>
      <c r="D108">
        <v>5104.75</v>
      </c>
      <c r="E108">
        <v>5302.8999020000001</v>
      </c>
      <c r="F108" s="6">
        <f t="shared" si="8"/>
        <v>4838.25</v>
      </c>
      <c r="G108" s="6">
        <f t="shared" si="9"/>
        <v>5302.8999020000001</v>
      </c>
      <c r="H108" s="6" t="str">
        <f t="shared" si="10"/>
        <v>BUY</v>
      </c>
      <c r="I108" s="6">
        <f t="shared" si="7"/>
        <v>1</v>
      </c>
      <c r="J108" s="22">
        <f t="shared" si="11"/>
        <v>0</v>
      </c>
      <c r="K108" s="11">
        <f t="shared" si="12"/>
        <v>5202</v>
      </c>
      <c r="L108" s="6">
        <f t="shared" si="13"/>
        <v>0</v>
      </c>
    </row>
    <row r="109" spans="1:12" x14ac:dyDescent="0.25">
      <c r="A109" s="1">
        <v>41318</v>
      </c>
      <c r="B109">
        <v>5304.4501950000003</v>
      </c>
      <c r="C109">
        <v>5348.6000979999999</v>
      </c>
      <c r="D109">
        <v>5224</v>
      </c>
      <c r="E109">
        <v>5276.8999020000001</v>
      </c>
      <c r="F109" s="6">
        <f t="shared" si="8"/>
        <v>4838.25</v>
      </c>
      <c r="G109" s="6">
        <f t="shared" si="9"/>
        <v>5302.8999020000001</v>
      </c>
      <c r="H109" s="6">
        <f t="shared" si="10"/>
        <v>0</v>
      </c>
      <c r="I109" s="6">
        <f t="shared" si="7"/>
        <v>1</v>
      </c>
      <c r="J109" s="22">
        <f t="shared" si="11"/>
        <v>0</v>
      </c>
      <c r="K109" s="11">
        <f t="shared" si="12"/>
        <v>5202</v>
      </c>
      <c r="L109" s="6">
        <f t="shared" si="13"/>
        <v>0</v>
      </c>
    </row>
    <row r="110" spans="1:12" x14ac:dyDescent="0.25">
      <c r="A110" s="1">
        <v>41319</v>
      </c>
      <c r="B110">
        <v>5278.3999020000001</v>
      </c>
      <c r="C110">
        <v>5368.4501950000003</v>
      </c>
      <c r="D110">
        <v>5262</v>
      </c>
      <c r="E110">
        <v>5280.7998049999997</v>
      </c>
      <c r="F110" s="6">
        <f t="shared" si="8"/>
        <v>4929.4501950000003</v>
      </c>
      <c r="G110" s="6">
        <f t="shared" si="9"/>
        <v>5302.8999020000001</v>
      </c>
      <c r="H110" s="6">
        <f t="shared" si="10"/>
        <v>0</v>
      </c>
      <c r="I110" s="6">
        <f t="shared" si="7"/>
        <v>1</v>
      </c>
      <c r="J110" s="22">
        <f t="shared" si="11"/>
        <v>0</v>
      </c>
      <c r="K110" s="11">
        <f t="shared" si="12"/>
        <v>5202</v>
      </c>
      <c r="L110" s="6">
        <f t="shared" si="13"/>
        <v>0</v>
      </c>
    </row>
    <row r="111" spans="1:12" x14ac:dyDescent="0.25">
      <c r="A111" s="1">
        <v>41320</v>
      </c>
      <c r="B111">
        <v>5267.1499020000001</v>
      </c>
      <c r="C111">
        <v>5267.1499020000001</v>
      </c>
      <c r="D111">
        <v>5116.2998049999997</v>
      </c>
      <c r="E111">
        <v>5154.4501950000003</v>
      </c>
      <c r="F111" s="6">
        <f t="shared" si="8"/>
        <v>5154.4501950000003</v>
      </c>
      <c r="G111" s="6">
        <f t="shared" si="9"/>
        <v>5302.8999020000001</v>
      </c>
      <c r="H111" s="6">
        <f t="shared" si="10"/>
        <v>0</v>
      </c>
      <c r="I111" s="6">
        <f t="shared" si="7"/>
        <v>1</v>
      </c>
      <c r="J111" s="22">
        <f t="shared" si="11"/>
        <v>0</v>
      </c>
      <c r="K111" s="11">
        <f t="shared" si="12"/>
        <v>5202</v>
      </c>
      <c r="L111" s="6">
        <f t="shared" si="13"/>
        <v>0</v>
      </c>
    </row>
    <row r="112" spans="1:12" x14ac:dyDescent="0.25">
      <c r="A112" s="1">
        <v>41323</v>
      </c>
      <c r="B112">
        <v>5156.8999020000001</v>
      </c>
      <c r="C112">
        <v>5241.3500979999999</v>
      </c>
      <c r="D112">
        <v>5120.0498049999997</v>
      </c>
      <c r="E112">
        <v>5191.7998049999997</v>
      </c>
      <c r="F112" s="6">
        <f t="shared" si="8"/>
        <v>5154.4501950000003</v>
      </c>
      <c r="G112" s="6">
        <f t="shared" si="9"/>
        <v>5302.8999020000001</v>
      </c>
      <c r="H112" s="6">
        <f t="shared" si="10"/>
        <v>0</v>
      </c>
      <c r="I112" s="6">
        <f t="shared" si="7"/>
        <v>1</v>
      </c>
      <c r="J112" s="22">
        <f t="shared" si="11"/>
        <v>0</v>
      </c>
      <c r="K112" s="11">
        <f t="shared" si="12"/>
        <v>5202</v>
      </c>
      <c r="L112" s="6">
        <f t="shared" si="13"/>
        <v>0</v>
      </c>
    </row>
    <row r="113" spans="1:12" x14ac:dyDescent="0.25">
      <c r="A113" s="1">
        <v>41324</v>
      </c>
      <c r="B113">
        <v>5183.3999020000001</v>
      </c>
      <c r="C113">
        <v>5184</v>
      </c>
      <c r="D113">
        <v>5092.7998049999997</v>
      </c>
      <c r="E113">
        <v>5110.75</v>
      </c>
      <c r="F113" s="6">
        <f t="shared" si="8"/>
        <v>5110.75</v>
      </c>
      <c r="G113" s="6">
        <f t="shared" si="9"/>
        <v>5280.7998049999997</v>
      </c>
      <c r="H113" s="6" t="str">
        <f t="shared" si="10"/>
        <v>SELL</v>
      </c>
      <c r="I113" s="6">
        <f t="shared" si="7"/>
        <v>-1</v>
      </c>
      <c r="J113" s="22" t="str">
        <f t="shared" si="11"/>
        <v>SELL</v>
      </c>
      <c r="K113" s="11">
        <f t="shared" si="12"/>
        <v>5110.75</v>
      </c>
      <c r="L113" s="6">
        <f t="shared" si="13"/>
        <v>-1.7541330257593232E-2</v>
      </c>
    </row>
    <row r="114" spans="1:12" x14ac:dyDescent="0.25">
      <c r="A114" s="1">
        <v>41325</v>
      </c>
      <c r="B114">
        <v>5112.25</v>
      </c>
      <c r="C114">
        <v>5212.3500979999999</v>
      </c>
      <c r="D114">
        <v>5055.1499020000001</v>
      </c>
      <c r="E114">
        <v>5200.7001950000003</v>
      </c>
      <c r="F114" s="6">
        <f t="shared" si="8"/>
        <v>5110.75</v>
      </c>
      <c r="G114" s="6">
        <f t="shared" si="9"/>
        <v>5280.7998049999997</v>
      </c>
      <c r="H114" s="6">
        <f t="shared" si="10"/>
        <v>0</v>
      </c>
      <c r="I114" s="6">
        <f t="shared" si="7"/>
        <v>-1</v>
      </c>
      <c r="J114" s="22">
        <f t="shared" si="11"/>
        <v>0</v>
      </c>
      <c r="K114" s="11">
        <f t="shared" si="12"/>
        <v>5110.75</v>
      </c>
      <c r="L114" s="6">
        <f t="shared" si="13"/>
        <v>0</v>
      </c>
    </row>
    <row r="115" spans="1:12" x14ac:dyDescent="0.25">
      <c r="A115" s="1">
        <v>41326</v>
      </c>
      <c r="B115">
        <v>5200.7998049999997</v>
      </c>
      <c r="C115">
        <v>5281.2001950000003</v>
      </c>
      <c r="D115">
        <v>5200.7998049999997</v>
      </c>
      <c r="E115">
        <v>5270.0498049999997</v>
      </c>
      <c r="F115" s="6">
        <f t="shared" si="8"/>
        <v>5110.75</v>
      </c>
      <c r="G115" s="6">
        <f t="shared" si="9"/>
        <v>5270.0498049999997</v>
      </c>
      <c r="H115" s="6">
        <f t="shared" si="10"/>
        <v>0</v>
      </c>
      <c r="I115" s="6">
        <f t="shared" si="7"/>
        <v>-1</v>
      </c>
      <c r="J115" s="22">
        <f t="shared" si="11"/>
        <v>0</v>
      </c>
      <c r="K115" s="11">
        <f t="shared" si="12"/>
        <v>5110.75</v>
      </c>
      <c r="L115" s="6">
        <f t="shared" si="13"/>
        <v>0</v>
      </c>
    </row>
    <row r="116" spans="1:12" x14ac:dyDescent="0.25">
      <c r="A116" s="1">
        <v>41327</v>
      </c>
      <c r="B116">
        <v>5271.3999020000001</v>
      </c>
      <c r="C116">
        <v>5368.1499020000001</v>
      </c>
      <c r="D116">
        <v>5249.75</v>
      </c>
      <c r="E116">
        <v>5268.3999020000001</v>
      </c>
      <c r="F116" s="6">
        <f t="shared" si="8"/>
        <v>5110.75</v>
      </c>
      <c r="G116" s="6">
        <f t="shared" si="9"/>
        <v>5270.0498049999997</v>
      </c>
      <c r="H116" s="6">
        <f t="shared" si="10"/>
        <v>0</v>
      </c>
      <c r="I116" s="6">
        <f t="shared" si="7"/>
        <v>-1</v>
      </c>
      <c r="J116" s="22">
        <f t="shared" si="11"/>
        <v>0</v>
      </c>
      <c r="K116" s="11">
        <f t="shared" si="12"/>
        <v>5110.75</v>
      </c>
      <c r="L116" s="6">
        <f t="shared" si="13"/>
        <v>0</v>
      </c>
    </row>
    <row r="117" spans="1:12" x14ac:dyDescent="0.25">
      <c r="A117" s="1">
        <v>41330</v>
      </c>
      <c r="B117">
        <v>5266.3500979999999</v>
      </c>
      <c r="C117">
        <v>5302.8500979999999</v>
      </c>
      <c r="D117">
        <v>5227.1499020000001</v>
      </c>
      <c r="E117">
        <v>5285.1000979999999</v>
      </c>
      <c r="F117" s="6">
        <f t="shared" si="8"/>
        <v>5110.75</v>
      </c>
      <c r="G117" s="6">
        <f t="shared" si="9"/>
        <v>5285.1000979999999</v>
      </c>
      <c r="H117" s="6" t="str">
        <f t="shared" si="10"/>
        <v>BUY</v>
      </c>
      <c r="I117" s="6">
        <f t="shared" si="7"/>
        <v>1</v>
      </c>
      <c r="J117" s="22" t="str">
        <f t="shared" si="11"/>
        <v>BUY</v>
      </c>
      <c r="K117" s="11">
        <f t="shared" si="12"/>
        <v>5285.1000979999999</v>
      </c>
      <c r="L117" s="6">
        <f t="shared" si="13"/>
        <v>-3.4114385951181311E-2</v>
      </c>
    </row>
    <row r="118" spans="1:12" x14ac:dyDescent="0.25">
      <c r="A118" s="1">
        <v>41331</v>
      </c>
      <c r="B118">
        <v>5285</v>
      </c>
      <c r="C118">
        <v>5290.7998049999997</v>
      </c>
      <c r="D118">
        <v>5098.3500979999999</v>
      </c>
      <c r="E118">
        <v>5223.5</v>
      </c>
      <c r="F118" s="6">
        <f t="shared" si="8"/>
        <v>5200.7001950000003</v>
      </c>
      <c r="G118" s="6">
        <f t="shared" si="9"/>
        <v>5285.1000979999999</v>
      </c>
      <c r="H118" s="6">
        <f t="shared" si="10"/>
        <v>0</v>
      </c>
      <c r="I118" s="6">
        <f t="shared" si="7"/>
        <v>1</v>
      </c>
      <c r="J118" s="22">
        <f t="shared" si="11"/>
        <v>0</v>
      </c>
      <c r="K118" s="11">
        <f t="shared" si="12"/>
        <v>5285.1000979999999</v>
      </c>
      <c r="L118" s="6">
        <f t="shared" si="13"/>
        <v>0</v>
      </c>
    </row>
    <row r="119" spans="1:12" x14ac:dyDescent="0.25">
      <c r="A119" s="1">
        <v>41332</v>
      </c>
      <c r="B119">
        <v>5222.7998049999997</v>
      </c>
      <c r="C119">
        <v>5222.7998049999997</v>
      </c>
      <c r="D119">
        <v>4936.0498049999997</v>
      </c>
      <c r="E119">
        <v>4953</v>
      </c>
      <c r="F119" s="6">
        <f t="shared" si="8"/>
        <v>4953</v>
      </c>
      <c r="G119" s="6">
        <f t="shared" si="9"/>
        <v>5285.1000979999999</v>
      </c>
      <c r="H119" s="6" t="str">
        <f t="shared" si="10"/>
        <v>SELL</v>
      </c>
      <c r="I119" s="6">
        <f t="shared" si="7"/>
        <v>-1</v>
      </c>
      <c r="J119" s="22" t="str">
        <f t="shared" si="11"/>
        <v>SELL</v>
      </c>
      <c r="K119" s="11">
        <f t="shared" si="12"/>
        <v>4953</v>
      </c>
      <c r="L119" s="6">
        <f t="shared" si="13"/>
        <v>-6.2837049789402091E-2</v>
      </c>
    </row>
    <row r="120" spans="1:12" x14ac:dyDescent="0.25">
      <c r="A120" s="1">
        <v>41333</v>
      </c>
      <c r="B120">
        <v>4958.5498049999997</v>
      </c>
      <c r="C120">
        <v>4976.7001950000003</v>
      </c>
      <c r="D120">
        <v>4812.9501950000003</v>
      </c>
      <c r="E120">
        <v>4864.25</v>
      </c>
      <c r="F120" s="6">
        <f t="shared" si="8"/>
        <v>4864.25</v>
      </c>
      <c r="G120" s="6">
        <f t="shared" si="9"/>
        <v>5285.1000979999999</v>
      </c>
      <c r="H120" s="6" t="str">
        <f t="shared" si="10"/>
        <v>SELL</v>
      </c>
      <c r="I120" s="6">
        <f t="shared" si="7"/>
        <v>-1</v>
      </c>
      <c r="J120" s="22">
        <f t="shared" si="11"/>
        <v>0</v>
      </c>
      <c r="K120" s="11">
        <f t="shared" si="12"/>
        <v>4953</v>
      </c>
      <c r="L120" s="6">
        <f t="shared" si="13"/>
        <v>0</v>
      </c>
    </row>
    <row r="121" spans="1:12" x14ac:dyDescent="0.25">
      <c r="A121" s="1">
        <v>41334</v>
      </c>
      <c r="B121">
        <v>4866.8500979999999</v>
      </c>
      <c r="C121">
        <v>4936.75</v>
      </c>
      <c r="D121">
        <v>4847.25</v>
      </c>
      <c r="E121">
        <v>4921.3999020000001</v>
      </c>
      <c r="F121" s="6">
        <f t="shared" si="8"/>
        <v>4864.25</v>
      </c>
      <c r="G121" s="6">
        <f t="shared" si="9"/>
        <v>5285.1000979999999</v>
      </c>
      <c r="H121" s="6">
        <f t="shared" si="10"/>
        <v>0</v>
      </c>
      <c r="I121" s="6">
        <f t="shared" si="7"/>
        <v>-1</v>
      </c>
      <c r="J121" s="22">
        <f t="shared" si="11"/>
        <v>0</v>
      </c>
      <c r="K121" s="11">
        <f t="shared" si="12"/>
        <v>4953</v>
      </c>
      <c r="L121" s="6">
        <f t="shared" si="13"/>
        <v>0</v>
      </c>
    </row>
    <row r="122" spans="1:12" x14ac:dyDescent="0.25">
      <c r="A122" s="1">
        <v>41337</v>
      </c>
      <c r="B122">
        <v>4918.2998049999997</v>
      </c>
      <c r="C122">
        <v>4918.2998049999997</v>
      </c>
      <c r="D122">
        <v>4672.25</v>
      </c>
      <c r="E122">
        <v>4771.6000979999999</v>
      </c>
      <c r="F122" s="6">
        <f t="shared" si="8"/>
        <v>4771.6000979999999</v>
      </c>
      <c r="G122" s="6">
        <f t="shared" si="9"/>
        <v>5223.5</v>
      </c>
      <c r="H122" s="6" t="str">
        <f t="shared" si="10"/>
        <v>SELL</v>
      </c>
      <c r="I122" s="6">
        <f t="shared" si="7"/>
        <v>-1</v>
      </c>
      <c r="J122" s="22">
        <f t="shared" si="11"/>
        <v>0</v>
      </c>
      <c r="K122" s="11">
        <f t="shared" si="12"/>
        <v>4953</v>
      </c>
      <c r="L122" s="6">
        <f t="shared" si="13"/>
        <v>0</v>
      </c>
    </row>
    <row r="123" spans="1:12" x14ac:dyDescent="0.25">
      <c r="A123" s="1">
        <v>41338</v>
      </c>
      <c r="B123">
        <v>4767.7998049999997</v>
      </c>
      <c r="C123">
        <v>4814.9501950000003</v>
      </c>
      <c r="D123">
        <v>4620.5</v>
      </c>
      <c r="E123">
        <v>4800.3999020000001</v>
      </c>
      <c r="F123" s="6">
        <f t="shared" si="8"/>
        <v>4771.6000979999999</v>
      </c>
      <c r="G123" s="6">
        <f t="shared" si="9"/>
        <v>4953</v>
      </c>
      <c r="H123" s="6">
        <f t="shared" si="10"/>
        <v>0</v>
      </c>
      <c r="I123" s="6">
        <f t="shared" si="7"/>
        <v>-1</v>
      </c>
      <c r="J123" s="22">
        <f t="shared" si="11"/>
        <v>0</v>
      </c>
      <c r="K123" s="11">
        <f t="shared" si="12"/>
        <v>4953</v>
      </c>
      <c r="L123" s="6">
        <f t="shared" si="13"/>
        <v>0</v>
      </c>
    </row>
    <row r="124" spans="1:12" x14ac:dyDescent="0.25">
      <c r="A124" s="1">
        <v>41339</v>
      </c>
      <c r="B124">
        <v>4796.2998049999997</v>
      </c>
      <c r="C124">
        <v>4888.5</v>
      </c>
      <c r="D124">
        <v>4732.8500979999999</v>
      </c>
      <c r="E124">
        <v>4865.8999020000001</v>
      </c>
      <c r="F124" s="6">
        <f t="shared" si="8"/>
        <v>4771.6000979999999</v>
      </c>
      <c r="G124" s="6">
        <f t="shared" si="9"/>
        <v>4921.3999020000001</v>
      </c>
      <c r="H124" s="6">
        <f t="shared" si="10"/>
        <v>0</v>
      </c>
      <c r="I124" s="6">
        <f t="shared" si="7"/>
        <v>-1</v>
      </c>
      <c r="J124" s="22">
        <f t="shared" si="11"/>
        <v>0</v>
      </c>
      <c r="K124" s="11">
        <f t="shared" si="12"/>
        <v>4953</v>
      </c>
      <c r="L124" s="6">
        <f t="shared" si="13"/>
        <v>0</v>
      </c>
    </row>
    <row r="125" spans="1:12" x14ac:dyDescent="0.25">
      <c r="A125" s="1">
        <v>41340</v>
      </c>
      <c r="B125">
        <v>4869.75</v>
      </c>
      <c r="C125">
        <v>5019.2001950000003</v>
      </c>
      <c r="D125">
        <v>4854.75</v>
      </c>
      <c r="E125">
        <v>4872</v>
      </c>
      <c r="F125" s="6">
        <f t="shared" si="8"/>
        <v>4771.6000979999999</v>
      </c>
      <c r="G125" s="6">
        <f t="shared" si="9"/>
        <v>4921.3999020000001</v>
      </c>
      <c r="H125" s="6">
        <f t="shared" si="10"/>
        <v>0</v>
      </c>
      <c r="I125" s="6">
        <f t="shared" si="7"/>
        <v>-1</v>
      </c>
      <c r="J125" s="22">
        <f t="shared" si="11"/>
        <v>0</v>
      </c>
      <c r="K125" s="11">
        <f t="shared" si="12"/>
        <v>4953</v>
      </c>
      <c r="L125" s="6">
        <f t="shared" si="13"/>
        <v>0</v>
      </c>
    </row>
    <row r="126" spans="1:12" x14ac:dyDescent="0.25">
      <c r="A126" s="1">
        <v>41341</v>
      </c>
      <c r="B126">
        <v>4868.7001950000003</v>
      </c>
      <c r="C126">
        <v>4868.7998049999997</v>
      </c>
      <c r="D126">
        <v>4580.1499020000001</v>
      </c>
      <c r="E126">
        <v>4623.6000979999999</v>
      </c>
      <c r="F126" s="6">
        <f t="shared" si="8"/>
        <v>4623.6000979999999</v>
      </c>
      <c r="G126" s="6">
        <f t="shared" si="9"/>
        <v>4872</v>
      </c>
      <c r="H126" s="6" t="str">
        <f t="shared" si="10"/>
        <v>SELL</v>
      </c>
      <c r="I126" s="6">
        <f t="shared" si="7"/>
        <v>-1</v>
      </c>
      <c r="J126" s="22">
        <f t="shared" si="11"/>
        <v>0</v>
      </c>
      <c r="K126" s="11">
        <f t="shared" si="12"/>
        <v>4953</v>
      </c>
      <c r="L126" s="6">
        <f t="shared" si="13"/>
        <v>0</v>
      </c>
    </row>
    <row r="127" spans="1:12" x14ac:dyDescent="0.25">
      <c r="A127" s="1">
        <v>41344</v>
      </c>
      <c r="B127">
        <v>4623.7998049999997</v>
      </c>
      <c r="C127">
        <v>4758.9501950000003</v>
      </c>
      <c r="D127">
        <v>4607.5498049999997</v>
      </c>
      <c r="E127">
        <v>4745.7998049999997</v>
      </c>
      <c r="F127" s="6">
        <f t="shared" si="8"/>
        <v>4623.6000979999999</v>
      </c>
      <c r="G127" s="6">
        <f t="shared" si="9"/>
        <v>4872</v>
      </c>
      <c r="H127" s="6">
        <f t="shared" si="10"/>
        <v>0</v>
      </c>
      <c r="I127" s="6">
        <f t="shared" si="7"/>
        <v>-1</v>
      </c>
      <c r="J127" s="22">
        <f t="shared" si="11"/>
        <v>0</v>
      </c>
      <c r="K127" s="11">
        <f t="shared" si="12"/>
        <v>4953</v>
      </c>
      <c r="L127" s="6">
        <f t="shared" si="13"/>
        <v>0</v>
      </c>
    </row>
    <row r="128" spans="1:12" x14ac:dyDescent="0.25">
      <c r="A128" s="1">
        <v>41345</v>
      </c>
      <c r="B128">
        <v>4745.4501950000003</v>
      </c>
      <c r="C128">
        <v>4745.4501950000003</v>
      </c>
      <c r="D128">
        <v>4482.1000979999999</v>
      </c>
      <c r="E128">
        <v>4503.1000979999999</v>
      </c>
      <c r="F128" s="6">
        <f t="shared" si="8"/>
        <v>4503.1000979999999</v>
      </c>
      <c r="G128" s="6">
        <f t="shared" si="9"/>
        <v>4872</v>
      </c>
      <c r="H128" s="6" t="str">
        <f t="shared" si="10"/>
        <v>SELL</v>
      </c>
      <c r="I128" s="6">
        <f t="shared" si="7"/>
        <v>-1</v>
      </c>
      <c r="J128" s="22">
        <f t="shared" si="11"/>
        <v>0</v>
      </c>
      <c r="K128" s="11">
        <f t="shared" si="12"/>
        <v>4953</v>
      </c>
      <c r="L128" s="6">
        <f t="shared" si="13"/>
        <v>0</v>
      </c>
    </row>
    <row r="129" spans="1:12" x14ac:dyDescent="0.25">
      <c r="A129" s="1">
        <v>41346</v>
      </c>
      <c r="B129">
        <v>4519.8999020000001</v>
      </c>
      <c r="C129">
        <v>4617.9501950000003</v>
      </c>
      <c r="D129">
        <v>4468.5498049999997</v>
      </c>
      <c r="E129">
        <v>4533</v>
      </c>
      <c r="F129" s="6">
        <f t="shared" si="8"/>
        <v>4503.1000979999999</v>
      </c>
      <c r="G129" s="6">
        <f t="shared" si="9"/>
        <v>4872</v>
      </c>
      <c r="H129" s="6">
        <f t="shared" si="10"/>
        <v>0</v>
      </c>
      <c r="I129" s="6">
        <f t="shared" si="7"/>
        <v>-1</v>
      </c>
      <c r="J129" s="22">
        <f t="shared" si="11"/>
        <v>0</v>
      </c>
      <c r="K129" s="11">
        <f t="shared" si="12"/>
        <v>4953</v>
      </c>
      <c r="L129" s="6">
        <f t="shared" si="13"/>
        <v>0</v>
      </c>
    </row>
    <row r="130" spans="1:12" x14ac:dyDescent="0.25">
      <c r="A130" s="1">
        <v>41347</v>
      </c>
      <c r="B130">
        <v>4534.75</v>
      </c>
      <c r="C130">
        <v>4718.3999020000001</v>
      </c>
      <c r="D130">
        <v>4533.8999020000001</v>
      </c>
      <c r="E130">
        <v>4573.9501950000003</v>
      </c>
      <c r="F130" s="6">
        <f t="shared" si="8"/>
        <v>4503.1000979999999</v>
      </c>
      <c r="G130" s="6">
        <f t="shared" si="9"/>
        <v>4745.7998049999997</v>
      </c>
      <c r="H130" s="6">
        <f t="shared" si="10"/>
        <v>0</v>
      </c>
      <c r="I130" s="6">
        <f t="shared" si="7"/>
        <v>-1</v>
      </c>
      <c r="J130" s="22">
        <f t="shared" si="11"/>
        <v>0</v>
      </c>
      <c r="K130" s="11">
        <f t="shared" si="12"/>
        <v>4953</v>
      </c>
      <c r="L130" s="6">
        <f t="shared" si="13"/>
        <v>0</v>
      </c>
    </row>
    <row r="131" spans="1:12" x14ac:dyDescent="0.25">
      <c r="A131" s="1">
        <v>41348</v>
      </c>
      <c r="B131">
        <v>4576.7998049999997</v>
      </c>
      <c r="C131">
        <v>4649.4501950000003</v>
      </c>
      <c r="D131">
        <v>4539.7998049999997</v>
      </c>
      <c r="E131">
        <v>4609.8500979999999</v>
      </c>
      <c r="F131" s="6">
        <f t="shared" si="8"/>
        <v>4503.1000979999999</v>
      </c>
      <c r="G131" s="6">
        <f t="shared" si="9"/>
        <v>4745.7998049999997</v>
      </c>
      <c r="H131" s="6">
        <f t="shared" si="10"/>
        <v>0</v>
      </c>
      <c r="I131" s="6">
        <f t="shared" si="7"/>
        <v>-1</v>
      </c>
      <c r="J131" s="22">
        <f t="shared" si="11"/>
        <v>0</v>
      </c>
      <c r="K131" s="11">
        <f t="shared" si="12"/>
        <v>4953</v>
      </c>
      <c r="L131" s="6">
        <f t="shared" si="13"/>
        <v>0</v>
      </c>
    </row>
    <row r="132" spans="1:12" x14ac:dyDescent="0.25">
      <c r="A132" s="1">
        <v>41351</v>
      </c>
      <c r="B132">
        <v>4616.7998049999997</v>
      </c>
      <c r="C132">
        <v>4896.7998049999997</v>
      </c>
      <c r="D132">
        <v>4616.7998049999997</v>
      </c>
      <c r="E132">
        <v>4877.5</v>
      </c>
      <c r="F132" s="6">
        <f t="shared" si="8"/>
        <v>4503.1000979999999</v>
      </c>
      <c r="G132" s="6">
        <f t="shared" si="9"/>
        <v>4877.5</v>
      </c>
      <c r="H132" s="6" t="str">
        <f t="shared" si="10"/>
        <v>BUY</v>
      </c>
      <c r="I132" s="6">
        <f t="shared" si="7"/>
        <v>1</v>
      </c>
      <c r="J132" s="22" t="str">
        <f t="shared" si="11"/>
        <v>BUY</v>
      </c>
      <c r="K132" s="11">
        <f t="shared" si="12"/>
        <v>4877.5</v>
      </c>
      <c r="L132" s="6">
        <f t="shared" si="13"/>
        <v>1.5243286896830204E-2</v>
      </c>
    </row>
    <row r="133" spans="1:12" x14ac:dyDescent="0.25">
      <c r="A133" s="1">
        <v>41352</v>
      </c>
      <c r="B133">
        <v>4878.7001950000003</v>
      </c>
      <c r="C133">
        <v>4912.2998049999997</v>
      </c>
      <c r="D133">
        <v>4808.6499020000001</v>
      </c>
      <c r="E133">
        <v>4828.8500979999999</v>
      </c>
      <c r="F133" s="6">
        <f t="shared" si="8"/>
        <v>4533</v>
      </c>
      <c r="G133" s="6">
        <f t="shared" si="9"/>
        <v>4877.5</v>
      </c>
      <c r="H133" s="6">
        <f t="shared" si="10"/>
        <v>0</v>
      </c>
      <c r="I133" s="6">
        <f t="shared" si="7"/>
        <v>1</v>
      </c>
      <c r="J133" s="22">
        <f t="shared" si="11"/>
        <v>0</v>
      </c>
      <c r="K133" s="11">
        <f t="shared" si="12"/>
        <v>4877.5</v>
      </c>
      <c r="L133" s="6">
        <f t="shared" si="13"/>
        <v>0</v>
      </c>
    </row>
    <row r="134" spans="1:12" x14ac:dyDescent="0.25">
      <c r="A134" s="1">
        <v>41353</v>
      </c>
      <c r="B134">
        <v>4828.7998049999997</v>
      </c>
      <c r="C134">
        <v>4863.75</v>
      </c>
      <c r="D134">
        <v>4769.6000979999999</v>
      </c>
      <c r="E134">
        <v>4830.25</v>
      </c>
      <c r="F134" s="6">
        <f t="shared" si="8"/>
        <v>4573.9501950000003</v>
      </c>
      <c r="G134" s="6">
        <f t="shared" si="9"/>
        <v>4877.5</v>
      </c>
      <c r="H134" s="6">
        <f t="shared" si="10"/>
        <v>0</v>
      </c>
      <c r="I134" s="6">
        <f t="shared" ref="I134:I197" si="14">IF(AND(H134="BUY",I133&lt;&gt;1),1,IF(AND(H134="SELL",I133&lt;&gt;-1),-1,I133))</f>
        <v>1</v>
      </c>
      <c r="J134" s="22">
        <f t="shared" si="11"/>
        <v>0</v>
      </c>
      <c r="K134" s="11">
        <f t="shared" si="12"/>
        <v>4877.5</v>
      </c>
      <c r="L134" s="6">
        <f t="shared" si="13"/>
        <v>0</v>
      </c>
    </row>
    <row r="135" spans="1:12" x14ac:dyDescent="0.25">
      <c r="A135" s="1">
        <v>41354</v>
      </c>
      <c r="B135">
        <v>4830</v>
      </c>
      <c r="C135">
        <v>4970.7998049999997</v>
      </c>
      <c r="D135">
        <v>4796.3500979999999</v>
      </c>
      <c r="E135">
        <v>4942</v>
      </c>
      <c r="F135" s="6">
        <f t="shared" ref="F135:F198" si="15">MIN(E131:E135)</f>
        <v>4609.8500979999999</v>
      </c>
      <c r="G135" s="6">
        <f t="shared" ref="G135:G198" si="16">MAX(E131:E135)</f>
        <v>4942</v>
      </c>
      <c r="H135" s="6" t="str">
        <f t="shared" ref="H135:H198" si="17">IF(E135&gt;G134,"BUY",IF(E135&lt;F134,"SELL",0))</f>
        <v>BUY</v>
      </c>
      <c r="I135" s="6">
        <f t="shared" si="14"/>
        <v>1</v>
      </c>
      <c r="J135" s="22">
        <f t="shared" ref="J135:J198" si="18">IF(I135&lt;&gt;I134,H135,0)</f>
        <v>0</v>
      </c>
      <c r="K135" s="11">
        <f t="shared" ref="K135:K198" si="19">IF(J135&lt;&gt;0,E135,K134)</f>
        <v>4877.5</v>
      </c>
      <c r="L135" s="6">
        <f t="shared" si="13"/>
        <v>0</v>
      </c>
    </row>
    <row r="136" spans="1:12" x14ac:dyDescent="0.25">
      <c r="A136" s="1">
        <v>41355</v>
      </c>
      <c r="B136">
        <v>4942.1499020000001</v>
      </c>
      <c r="C136">
        <v>4947</v>
      </c>
      <c r="D136">
        <v>4703.8500979999999</v>
      </c>
      <c r="E136">
        <v>4734.5</v>
      </c>
      <c r="F136" s="6">
        <f t="shared" si="15"/>
        <v>4734.5</v>
      </c>
      <c r="G136" s="6">
        <f t="shared" si="16"/>
        <v>4942</v>
      </c>
      <c r="H136" s="6">
        <f t="shared" si="17"/>
        <v>0</v>
      </c>
      <c r="I136" s="6">
        <f t="shared" si="14"/>
        <v>1</v>
      </c>
      <c r="J136" s="22">
        <f t="shared" si="18"/>
        <v>0</v>
      </c>
      <c r="K136" s="11">
        <f t="shared" si="19"/>
        <v>4877.5</v>
      </c>
      <c r="L136" s="6">
        <f t="shared" ref="L136:L199" si="20">IF(J136="BUY",(K135-K136)/K135,IF(J136="SELL",(K137-K135)/K135,0))</f>
        <v>0</v>
      </c>
    </row>
    <row r="137" spans="1:12" x14ac:dyDescent="0.25">
      <c r="A137" s="1">
        <v>41358</v>
      </c>
      <c r="B137">
        <v>4735.6499020000001</v>
      </c>
      <c r="C137">
        <v>4800.75</v>
      </c>
      <c r="D137">
        <v>4628.75</v>
      </c>
      <c r="E137">
        <v>4739.5498049999997</v>
      </c>
      <c r="F137" s="6">
        <f t="shared" si="15"/>
        <v>4734.5</v>
      </c>
      <c r="G137" s="6">
        <f t="shared" si="16"/>
        <v>4942</v>
      </c>
      <c r="H137" s="6">
        <f t="shared" si="17"/>
        <v>0</v>
      </c>
      <c r="I137" s="6">
        <f t="shared" si="14"/>
        <v>1</v>
      </c>
      <c r="J137" s="22">
        <f t="shared" si="18"/>
        <v>0</v>
      </c>
      <c r="K137" s="11">
        <f t="shared" si="19"/>
        <v>4877.5</v>
      </c>
      <c r="L137" s="6">
        <f t="shared" si="20"/>
        <v>0</v>
      </c>
    </row>
    <row r="138" spans="1:12" x14ac:dyDescent="0.25">
      <c r="A138" s="1">
        <v>41359</v>
      </c>
      <c r="B138">
        <v>4741.3999020000001</v>
      </c>
      <c r="C138">
        <v>4916.75</v>
      </c>
      <c r="D138">
        <v>4741.3999020000001</v>
      </c>
      <c r="E138">
        <v>4754.2001950000003</v>
      </c>
      <c r="F138" s="6">
        <f t="shared" si="15"/>
        <v>4734.5</v>
      </c>
      <c r="G138" s="6">
        <f t="shared" si="16"/>
        <v>4942</v>
      </c>
      <c r="H138" s="6">
        <f t="shared" si="17"/>
        <v>0</v>
      </c>
      <c r="I138" s="6">
        <f t="shared" si="14"/>
        <v>1</v>
      </c>
      <c r="J138" s="22">
        <f t="shared" si="18"/>
        <v>0</v>
      </c>
      <c r="K138" s="11">
        <f t="shared" si="19"/>
        <v>4877.5</v>
      </c>
      <c r="L138" s="6">
        <f t="shared" si="20"/>
        <v>0</v>
      </c>
    </row>
    <row r="139" spans="1:12" x14ac:dyDescent="0.25">
      <c r="A139" s="1">
        <v>41360</v>
      </c>
      <c r="B139">
        <v>4753.8999020000001</v>
      </c>
      <c r="C139">
        <v>4833.25</v>
      </c>
      <c r="D139">
        <v>4738.2001950000003</v>
      </c>
      <c r="E139">
        <v>4771.6000979999999</v>
      </c>
      <c r="F139" s="6">
        <f t="shared" si="15"/>
        <v>4734.5</v>
      </c>
      <c r="G139" s="6">
        <f t="shared" si="16"/>
        <v>4942</v>
      </c>
      <c r="H139" s="6">
        <f t="shared" si="17"/>
        <v>0</v>
      </c>
      <c r="I139" s="6">
        <f t="shared" si="14"/>
        <v>1</v>
      </c>
      <c r="J139" s="22">
        <f t="shared" si="18"/>
        <v>0</v>
      </c>
      <c r="K139" s="11">
        <f t="shared" si="19"/>
        <v>4877.5</v>
      </c>
      <c r="L139" s="6">
        <f t="shared" si="20"/>
        <v>0</v>
      </c>
    </row>
    <row r="140" spans="1:12" x14ac:dyDescent="0.25">
      <c r="A140" s="1">
        <v>41361</v>
      </c>
      <c r="B140">
        <v>4766.7001950000003</v>
      </c>
      <c r="C140">
        <v>4791.7001950000003</v>
      </c>
      <c r="D140">
        <v>4632.7001950000003</v>
      </c>
      <c r="E140">
        <v>4647</v>
      </c>
      <c r="F140" s="6">
        <f t="shared" si="15"/>
        <v>4647</v>
      </c>
      <c r="G140" s="6">
        <f t="shared" si="16"/>
        <v>4771.6000979999999</v>
      </c>
      <c r="H140" s="6" t="str">
        <f t="shared" si="17"/>
        <v>SELL</v>
      </c>
      <c r="I140" s="6">
        <f t="shared" si="14"/>
        <v>-1</v>
      </c>
      <c r="J140" s="22" t="str">
        <f t="shared" si="18"/>
        <v>SELL</v>
      </c>
      <c r="K140" s="11">
        <f t="shared" si="19"/>
        <v>4647</v>
      </c>
      <c r="L140" s="6">
        <f t="shared" si="20"/>
        <v>-4.7257816504356738E-2</v>
      </c>
    </row>
    <row r="141" spans="1:12" x14ac:dyDescent="0.25">
      <c r="A141" s="1">
        <v>41362</v>
      </c>
      <c r="B141">
        <v>4631.3500979999999</v>
      </c>
      <c r="C141">
        <v>4798.5498049999997</v>
      </c>
      <c r="D141">
        <v>4628.7998049999997</v>
      </c>
      <c r="E141">
        <v>4761.2001950000003</v>
      </c>
      <c r="F141" s="6">
        <f t="shared" si="15"/>
        <v>4647</v>
      </c>
      <c r="G141" s="6">
        <f t="shared" si="16"/>
        <v>4771.6000979999999</v>
      </c>
      <c r="H141" s="6">
        <f t="shared" si="17"/>
        <v>0</v>
      </c>
      <c r="I141" s="6">
        <f t="shared" si="14"/>
        <v>-1</v>
      </c>
      <c r="J141" s="22">
        <f t="shared" si="18"/>
        <v>0</v>
      </c>
      <c r="K141" s="11">
        <f t="shared" si="19"/>
        <v>4647</v>
      </c>
      <c r="L141" s="6">
        <f t="shared" si="20"/>
        <v>0</v>
      </c>
    </row>
    <row r="142" spans="1:12" x14ac:dyDescent="0.25">
      <c r="A142" s="1">
        <v>41365</v>
      </c>
      <c r="B142">
        <v>4760.6499020000001</v>
      </c>
      <c r="C142">
        <v>4769.5498049999997</v>
      </c>
      <c r="D142">
        <v>4677.7998049999997</v>
      </c>
      <c r="E142">
        <v>4709.6499020000001</v>
      </c>
      <c r="F142" s="6">
        <f t="shared" si="15"/>
        <v>4647</v>
      </c>
      <c r="G142" s="6">
        <f t="shared" si="16"/>
        <v>4771.6000979999999</v>
      </c>
      <c r="H142" s="6">
        <f t="shared" si="17"/>
        <v>0</v>
      </c>
      <c r="I142" s="6">
        <f t="shared" si="14"/>
        <v>-1</v>
      </c>
      <c r="J142" s="22">
        <f t="shared" si="18"/>
        <v>0</v>
      </c>
      <c r="K142" s="11">
        <f t="shared" si="19"/>
        <v>4647</v>
      </c>
      <c r="L142" s="6">
        <f t="shared" si="20"/>
        <v>0</v>
      </c>
    </row>
    <row r="143" spans="1:12" x14ac:dyDescent="0.25">
      <c r="A143" s="1">
        <v>41366</v>
      </c>
      <c r="B143">
        <v>4707.0498049999997</v>
      </c>
      <c r="C143">
        <v>4758.25</v>
      </c>
      <c r="D143">
        <v>4667.5</v>
      </c>
      <c r="E143">
        <v>4747.0498049999997</v>
      </c>
      <c r="F143" s="6">
        <f t="shared" si="15"/>
        <v>4647</v>
      </c>
      <c r="G143" s="6">
        <f t="shared" si="16"/>
        <v>4771.6000979999999</v>
      </c>
      <c r="H143" s="6">
        <f t="shared" si="17"/>
        <v>0</v>
      </c>
      <c r="I143" s="6">
        <f t="shared" si="14"/>
        <v>-1</v>
      </c>
      <c r="J143" s="22">
        <f t="shared" si="18"/>
        <v>0</v>
      </c>
      <c r="K143" s="11">
        <f t="shared" si="19"/>
        <v>4647</v>
      </c>
      <c r="L143" s="6">
        <f t="shared" si="20"/>
        <v>0</v>
      </c>
    </row>
    <row r="144" spans="1:12" x14ac:dyDescent="0.25">
      <c r="A144" s="1">
        <v>41367</v>
      </c>
      <c r="B144">
        <v>4747.5498049999997</v>
      </c>
      <c r="C144">
        <v>4799.5</v>
      </c>
      <c r="D144">
        <v>4720.8999020000001</v>
      </c>
      <c r="E144">
        <v>4733</v>
      </c>
      <c r="F144" s="6">
        <f t="shared" si="15"/>
        <v>4647</v>
      </c>
      <c r="G144" s="6">
        <f t="shared" si="16"/>
        <v>4761.2001950000003</v>
      </c>
      <c r="H144" s="6">
        <f t="shared" si="17"/>
        <v>0</v>
      </c>
      <c r="I144" s="6">
        <f t="shared" si="14"/>
        <v>-1</v>
      </c>
      <c r="J144" s="22">
        <f t="shared" si="18"/>
        <v>0</v>
      </c>
      <c r="K144" s="11">
        <f t="shared" si="19"/>
        <v>4647</v>
      </c>
      <c r="L144" s="6">
        <f t="shared" si="20"/>
        <v>0</v>
      </c>
    </row>
    <row r="145" spans="1:12" x14ac:dyDescent="0.25">
      <c r="A145" s="1">
        <v>41368</v>
      </c>
      <c r="B145">
        <v>4734.3500979999999</v>
      </c>
      <c r="C145">
        <v>4817.3999020000001</v>
      </c>
      <c r="D145">
        <v>4727.25</v>
      </c>
      <c r="E145">
        <v>4777.7998049999997</v>
      </c>
      <c r="F145" s="6">
        <f t="shared" si="15"/>
        <v>4709.6499020000001</v>
      </c>
      <c r="G145" s="6">
        <f t="shared" si="16"/>
        <v>4777.7998049999997</v>
      </c>
      <c r="H145" s="6" t="str">
        <f t="shared" si="17"/>
        <v>BUY</v>
      </c>
      <c r="I145" s="6">
        <f t="shared" si="14"/>
        <v>1</v>
      </c>
      <c r="J145" s="22" t="str">
        <f t="shared" si="18"/>
        <v>BUY</v>
      </c>
      <c r="K145" s="11">
        <f t="shared" si="19"/>
        <v>4777.7998049999997</v>
      </c>
      <c r="L145" s="6">
        <f t="shared" si="20"/>
        <v>-2.8147149774047697E-2</v>
      </c>
    </row>
    <row r="146" spans="1:12" x14ac:dyDescent="0.25">
      <c r="A146" s="1">
        <v>41369</v>
      </c>
      <c r="B146">
        <v>4779.9501950000003</v>
      </c>
      <c r="C146">
        <v>4917.1000979999999</v>
      </c>
      <c r="D146">
        <v>4708.2998049999997</v>
      </c>
      <c r="E146">
        <v>4879.6499020000001</v>
      </c>
      <c r="F146" s="6">
        <f t="shared" si="15"/>
        <v>4709.6499020000001</v>
      </c>
      <c r="G146" s="6">
        <f t="shared" si="16"/>
        <v>4879.6499020000001</v>
      </c>
      <c r="H146" s="6" t="str">
        <f t="shared" si="17"/>
        <v>BUY</v>
      </c>
      <c r="I146" s="6">
        <f t="shared" si="14"/>
        <v>1</v>
      </c>
      <c r="J146" s="22">
        <f t="shared" si="18"/>
        <v>0</v>
      </c>
      <c r="K146" s="11">
        <f t="shared" si="19"/>
        <v>4777.7998049999997</v>
      </c>
      <c r="L146" s="6">
        <f t="shared" si="20"/>
        <v>0</v>
      </c>
    </row>
    <row r="147" spans="1:12" x14ac:dyDescent="0.25">
      <c r="A147" s="1">
        <v>41372</v>
      </c>
      <c r="B147">
        <v>4881.6499020000001</v>
      </c>
      <c r="C147">
        <v>4951.3999020000001</v>
      </c>
      <c r="D147">
        <v>4874.0498049999997</v>
      </c>
      <c r="E147">
        <v>4887.2998049999997</v>
      </c>
      <c r="F147" s="6">
        <f t="shared" si="15"/>
        <v>4733</v>
      </c>
      <c r="G147" s="6">
        <f t="shared" si="16"/>
        <v>4887.2998049999997</v>
      </c>
      <c r="H147" s="6" t="str">
        <f t="shared" si="17"/>
        <v>BUY</v>
      </c>
      <c r="I147" s="6">
        <f t="shared" si="14"/>
        <v>1</v>
      </c>
      <c r="J147" s="22">
        <f t="shared" si="18"/>
        <v>0</v>
      </c>
      <c r="K147" s="11">
        <f t="shared" si="19"/>
        <v>4777.7998049999997</v>
      </c>
      <c r="L147" s="6">
        <f t="shared" si="20"/>
        <v>0</v>
      </c>
    </row>
    <row r="148" spans="1:12" x14ac:dyDescent="0.25">
      <c r="A148" s="1">
        <v>41373</v>
      </c>
      <c r="B148">
        <v>4890.6000979999999</v>
      </c>
      <c r="C148">
        <v>4984.9501950000003</v>
      </c>
      <c r="D148">
        <v>4889.6499020000001</v>
      </c>
      <c r="E148">
        <v>4958.3999020000001</v>
      </c>
      <c r="F148" s="6">
        <f t="shared" si="15"/>
        <v>4733</v>
      </c>
      <c r="G148" s="6">
        <f t="shared" si="16"/>
        <v>4958.3999020000001</v>
      </c>
      <c r="H148" s="6" t="str">
        <f t="shared" si="17"/>
        <v>BUY</v>
      </c>
      <c r="I148" s="6">
        <f t="shared" si="14"/>
        <v>1</v>
      </c>
      <c r="J148" s="22">
        <f t="shared" si="18"/>
        <v>0</v>
      </c>
      <c r="K148" s="11">
        <f t="shared" si="19"/>
        <v>4777.7998049999997</v>
      </c>
      <c r="L148" s="6">
        <f t="shared" si="20"/>
        <v>0</v>
      </c>
    </row>
    <row r="149" spans="1:12" x14ac:dyDescent="0.25">
      <c r="A149" s="1">
        <v>41374</v>
      </c>
      <c r="B149">
        <v>4955.8999020000001</v>
      </c>
      <c r="C149">
        <v>5053.3999020000001</v>
      </c>
      <c r="D149">
        <v>4955.8999020000001</v>
      </c>
      <c r="E149">
        <v>5037</v>
      </c>
      <c r="F149" s="6">
        <f t="shared" si="15"/>
        <v>4777.7998049999997</v>
      </c>
      <c r="G149" s="6">
        <f t="shared" si="16"/>
        <v>5037</v>
      </c>
      <c r="H149" s="6" t="str">
        <f t="shared" si="17"/>
        <v>BUY</v>
      </c>
      <c r="I149" s="6">
        <f t="shared" si="14"/>
        <v>1</v>
      </c>
      <c r="J149" s="22">
        <f t="shared" si="18"/>
        <v>0</v>
      </c>
      <c r="K149" s="11">
        <f t="shared" si="19"/>
        <v>4777.7998049999997</v>
      </c>
      <c r="L149" s="6">
        <f t="shared" si="20"/>
        <v>0</v>
      </c>
    </row>
    <row r="150" spans="1:12" x14ac:dyDescent="0.25">
      <c r="A150" s="1">
        <v>41375</v>
      </c>
      <c r="B150">
        <v>5037.0498049999997</v>
      </c>
      <c r="C150">
        <v>5074.25</v>
      </c>
      <c r="D150">
        <v>4994.0498049999997</v>
      </c>
      <c r="E150">
        <v>5049.2998049999997</v>
      </c>
      <c r="F150" s="6">
        <f t="shared" si="15"/>
        <v>4879.6499020000001</v>
      </c>
      <c r="G150" s="6">
        <f t="shared" si="16"/>
        <v>5049.2998049999997</v>
      </c>
      <c r="H150" s="6" t="str">
        <f t="shared" si="17"/>
        <v>BUY</v>
      </c>
      <c r="I150" s="6">
        <f t="shared" si="14"/>
        <v>1</v>
      </c>
      <c r="J150" s="22">
        <f t="shared" si="18"/>
        <v>0</v>
      </c>
      <c r="K150" s="11">
        <f t="shared" si="19"/>
        <v>4777.7998049999997</v>
      </c>
      <c r="L150" s="6">
        <f t="shared" si="20"/>
        <v>0</v>
      </c>
    </row>
    <row r="151" spans="1:12" x14ac:dyDescent="0.25">
      <c r="A151" s="1">
        <v>41376</v>
      </c>
      <c r="B151">
        <v>5044.3500979999999</v>
      </c>
      <c r="C151">
        <v>5083.5</v>
      </c>
      <c r="D151">
        <v>5003.5498049999997</v>
      </c>
      <c r="E151">
        <v>5022.7998049999997</v>
      </c>
      <c r="F151" s="6">
        <f t="shared" si="15"/>
        <v>4887.2998049999997</v>
      </c>
      <c r="G151" s="6">
        <f t="shared" si="16"/>
        <v>5049.2998049999997</v>
      </c>
      <c r="H151" s="6">
        <f t="shared" si="17"/>
        <v>0</v>
      </c>
      <c r="I151" s="6">
        <f t="shared" si="14"/>
        <v>1</v>
      </c>
      <c r="J151" s="22">
        <f t="shared" si="18"/>
        <v>0</v>
      </c>
      <c r="K151" s="11">
        <f t="shared" si="19"/>
        <v>4777.7998049999997</v>
      </c>
      <c r="L151" s="6">
        <f t="shared" si="20"/>
        <v>0</v>
      </c>
    </row>
    <row r="152" spans="1:12" x14ac:dyDescent="0.25">
      <c r="A152" s="1">
        <v>41379</v>
      </c>
      <c r="B152">
        <v>5022.8999020000001</v>
      </c>
      <c r="C152">
        <v>5072.7001950000003</v>
      </c>
      <c r="D152">
        <v>4991.3500979999999</v>
      </c>
      <c r="E152">
        <v>4999.8500979999999</v>
      </c>
      <c r="F152" s="6">
        <f t="shared" si="15"/>
        <v>4958.3999020000001</v>
      </c>
      <c r="G152" s="6">
        <f t="shared" si="16"/>
        <v>5049.2998049999997</v>
      </c>
      <c r="H152" s="6">
        <f t="shared" si="17"/>
        <v>0</v>
      </c>
      <c r="I152" s="6">
        <f t="shared" si="14"/>
        <v>1</v>
      </c>
      <c r="J152" s="22">
        <f t="shared" si="18"/>
        <v>0</v>
      </c>
      <c r="K152" s="11">
        <f t="shared" si="19"/>
        <v>4777.7998049999997</v>
      </c>
      <c r="L152" s="6">
        <f t="shared" si="20"/>
        <v>0</v>
      </c>
    </row>
    <row r="153" spans="1:12" x14ac:dyDescent="0.25">
      <c r="A153" s="1">
        <v>41380</v>
      </c>
      <c r="B153">
        <v>4999.1499020000001</v>
      </c>
      <c r="C153">
        <v>5117.7001950000003</v>
      </c>
      <c r="D153">
        <v>4999.1499020000001</v>
      </c>
      <c r="E153">
        <v>5111.7001950000003</v>
      </c>
      <c r="F153" s="6">
        <f t="shared" si="15"/>
        <v>4999.8500979999999</v>
      </c>
      <c r="G153" s="6">
        <f t="shared" si="16"/>
        <v>5111.7001950000003</v>
      </c>
      <c r="H153" s="6" t="str">
        <f t="shared" si="17"/>
        <v>BUY</v>
      </c>
      <c r="I153" s="6">
        <f t="shared" si="14"/>
        <v>1</v>
      </c>
      <c r="J153" s="22">
        <f t="shared" si="18"/>
        <v>0</v>
      </c>
      <c r="K153" s="11">
        <f t="shared" si="19"/>
        <v>4777.7998049999997</v>
      </c>
      <c r="L153" s="6">
        <f t="shared" si="20"/>
        <v>0</v>
      </c>
    </row>
    <row r="154" spans="1:12" x14ac:dyDescent="0.25">
      <c r="A154" s="1">
        <v>41381</v>
      </c>
      <c r="B154">
        <v>5112.5</v>
      </c>
      <c r="C154">
        <v>5147.4501950000003</v>
      </c>
      <c r="D154">
        <v>5079.1499020000001</v>
      </c>
      <c r="E154">
        <v>5089.6499020000001</v>
      </c>
      <c r="F154" s="6">
        <f t="shared" si="15"/>
        <v>4999.8500979999999</v>
      </c>
      <c r="G154" s="6">
        <f t="shared" si="16"/>
        <v>5111.7001950000003</v>
      </c>
      <c r="H154" s="6">
        <f t="shared" si="17"/>
        <v>0</v>
      </c>
      <c r="I154" s="6">
        <f t="shared" si="14"/>
        <v>1</v>
      </c>
      <c r="J154" s="22">
        <f t="shared" si="18"/>
        <v>0</v>
      </c>
      <c r="K154" s="11">
        <f t="shared" si="19"/>
        <v>4777.7998049999997</v>
      </c>
      <c r="L154" s="6">
        <f t="shared" si="20"/>
        <v>0</v>
      </c>
    </row>
    <row r="155" spans="1:12" x14ac:dyDescent="0.25">
      <c r="A155" s="1">
        <v>41382</v>
      </c>
      <c r="B155">
        <v>5092.3999020000001</v>
      </c>
      <c r="C155">
        <v>5210.8999020000001</v>
      </c>
      <c r="D155">
        <v>5082.1499020000001</v>
      </c>
      <c r="E155">
        <v>5195.5</v>
      </c>
      <c r="F155" s="6">
        <f t="shared" si="15"/>
        <v>4999.8500979999999</v>
      </c>
      <c r="G155" s="6">
        <f t="shared" si="16"/>
        <v>5195.5</v>
      </c>
      <c r="H155" s="6" t="str">
        <f t="shared" si="17"/>
        <v>BUY</v>
      </c>
      <c r="I155" s="6">
        <f t="shared" si="14"/>
        <v>1</v>
      </c>
      <c r="J155" s="22">
        <f t="shared" si="18"/>
        <v>0</v>
      </c>
      <c r="K155" s="11">
        <f t="shared" si="19"/>
        <v>4777.7998049999997</v>
      </c>
      <c r="L155" s="6">
        <f t="shared" si="20"/>
        <v>0</v>
      </c>
    </row>
    <row r="156" spans="1:12" x14ac:dyDescent="0.25">
      <c r="A156" s="1">
        <v>41383</v>
      </c>
      <c r="B156">
        <v>5198.3500979999999</v>
      </c>
      <c r="C156">
        <v>5230.75</v>
      </c>
      <c r="D156">
        <v>5155.8500979999999</v>
      </c>
      <c r="E156">
        <v>5165.8999020000001</v>
      </c>
      <c r="F156" s="6">
        <f t="shared" si="15"/>
        <v>4999.8500979999999</v>
      </c>
      <c r="G156" s="6">
        <f t="shared" si="16"/>
        <v>5195.5</v>
      </c>
      <c r="H156" s="6">
        <f t="shared" si="17"/>
        <v>0</v>
      </c>
      <c r="I156" s="6">
        <f t="shared" si="14"/>
        <v>1</v>
      </c>
      <c r="J156" s="22">
        <f t="shared" si="18"/>
        <v>0</v>
      </c>
      <c r="K156" s="11">
        <f t="shared" si="19"/>
        <v>4777.7998049999997</v>
      </c>
      <c r="L156" s="6">
        <f t="shared" si="20"/>
        <v>0</v>
      </c>
    </row>
    <row r="157" spans="1:12" x14ac:dyDescent="0.25">
      <c r="A157" s="1">
        <v>41386</v>
      </c>
      <c r="B157">
        <v>5265.2998049999997</v>
      </c>
      <c r="C157">
        <v>5298.8500979999999</v>
      </c>
      <c r="D157">
        <v>5197.6000979999999</v>
      </c>
      <c r="E157">
        <v>5228.2001950000003</v>
      </c>
      <c r="F157" s="6">
        <f t="shared" si="15"/>
        <v>5089.6499020000001</v>
      </c>
      <c r="G157" s="6">
        <f t="shared" si="16"/>
        <v>5228.2001950000003</v>
      </c>
      <c r="H157" s="6" t="str">
        <f t="shared" si="17"/>
        <v>BUY</v>
      </c>
      <c r="I157" s="6">
        <f t="shared" si="14"/>
        <v>1</v>
      </c>
      <c r="J157" s="22">
        <f t="shared" si="18"/>
        <v>0</v>
      </c>
      <c r="K157" s="11">
        <f t="shared" si="19"/>
        <v>4777.7998049999997</v>
      </c>
      <c r="L157" s="6">
        <f t="shared" si="20"/>
        <v>0</v>
      </c>
    </row>
    <row r="158" spans="1:12" x14ac:dyDescent="0.25">
      <c r="A158" s="1">
        <v>41387</v>
      </c>
      <c r="B158">
        <v>5227.25</v>
      </c>
      <c r="C158">
        <v>5254.5</v>
      </c>
      <c r="D158">
        <v>5182.6000979999999</v>
      </c>
      <c r="E158">
        <v>5192.25</v>
      </c>
      <c r="F158" s="6">
        <f t="shared" si="15"/>
        <v>5089.6499020000001</v>
      </c>
      <c r="G158" s="6">
        <f t="shared" si="16"/>
        <v>5228.2001950000003</v>
      </c>
      <c r="H158" s="6">
        <f t="shared" si="17"/>
        <v>0</v>
      </c>
      <c r="I158" s="6">
        <f t="shared" si="14"/>
        <v>1</v>
      </c>
      <c r="J158" s="22">
        <f t="shared" si="18"/>
        <v>0</v>
      </c>
      <c r="K158" s="11">
        <f t="shared" si="19"/>
        <v>4777.7998049999997</v>
      </c>
      <c r="L158" s="6">
        <f t="shared" si="20"/>
        <v>0</v>
      </c>
    </row>
    <row r="159" spans="1:12" x14ac:dyDescent="0.25">
      <c r="A159" s="1">
        <v>41388</v>
      </c>
      <c r="B159">
        <v>5192.3500979999999</v>
      </c>
      <c r="C159">
        <v>5206.5</v>
      </c>
      <c r="D159">
        <v>5110.8999020000001</v>
      </c>
      <c r="E159">
        <v>5144.6499020000001</v>
      </c>
      <c r="F159" s="6">
        <f t="shared" si="15"/>
        <v>5144.6499020000001</v>
      </c>
      <c r="G159" s="6">
        <f t="shared" si="16"/>
        <v>5228.2001950000003</v>
      </c>
      <c r="H159" s="6">
        <f t="shared" si="17"/>
        <v>0</v>
      </c>
      <c r="I159" s="6">
        <f t="shared" si="14"/>
        <v>1</v>
      </c>
      <c r="J159" s="22">
        <f t="shared" si="18"/>
        <v>0</v>
      </c>
      <c r="K159" s="11">
        <f t="shared" si="19"/>
        <v>4777.7998049999997</v>
      </c>
      <c r="L159" s="6">
        <f t="shared" si="20"/>
        <v>0</v>
      </c>
    </row>
    <row r="160" spans="1:12" x14ac:dyDescent="0.25">
      <c r="A160" s="1">
        <v>41389</v>
      </c>
      <c r="B160">
        <v>5156.7001950000003</v>
      </c>
      <c r="C160">
        <v>5159.0498049999997</v>
      </c>
      <c r="D160">
        <v>5101.25</v>
      </c>
      <c r="E160">
        <v>5135.5</v>
      </c>
      <c r="F160" s="6">
        <f t="shared" si="15"/>
        <v>5135.5</v>
      </c>
      <c r="G160" s="6">
        <f t="shared" si="16"/>
        <v>5228.2001950000003</v>
      </c>
      <c r="H160" s="6" t="str">
        <f t="shared" si="17"/>
        <v>SELL</v>
      </c>
      <c r="I160" s="6">
        <f t="shared" si="14"/>
        <v>-1</v>
      </c>
      <c r="J160" s="22" t="str">
        <f t="shared" si="18"/>
        <v>SELL</v>
      </c>
      <c r="K160" s="11">
        <f t="shared" si="19"/>
        <v>5135.5</v>
      </c>
      <c r="L160" s="6">
        <f t="shared" si="20"/>
        <v>7.4867137510798321E-2</v>
      </c>
    </row>
    <row r="161" spans="1:12" x14ac:dyDescent="0.25">
      <c r="A161" s="1">
        <v>41390</v>
      </c>
      <c r="B161">
        <v>5135.7998049999997</v>
      </c>
      <c r="C161">
        <v>5143.0498049999997</v>
      </c>
      <c r="D161">
        <v>5062.4501950000003</v>
      </c>
      <c r="E161">
        <v>5081.7001950000003</v>
      </c>
      <c r="F161" s="6">
        <f t="shared" si="15"/>
        <v>5081.7001950000003</v>
      </c>
      <c r="G161" s="6">
        <f t="shared" si="16"/>
        <v>5228.2001950000003</v>
      </c>
      <c r="H161" s="6" t="str">
        <f t="shared" si="17"/>
        <v>SELL</v>
      </c>
      <c r="I161" s="6">
        <f t="shared" si="14"/>
        <v>-1</v>
      </c>
      <c r="J161" s="22">
        <f t="shared" si="18"/>
        <v>0</v>
      </c>
      <c r="K161" s="11">
        <f t="shared" si="19"/>
        <v>5135.5</v>
      </c>
      <c r="L161" s="6">
        <f t="shared" si="20"/>
        <v>0</v>
      </c>
    </row>
    <row r="162" spans="1:12" x14ac:dyDescent="0.25">
      <c r="A162" s="1">
        <v>41393</v>
      </c>
      <c r="B162">
        <v>5070.8500979999999</v>
      </c>
      <c r="C162">
        <v>5087.6499020000001</v>
      </c>
      <c r="D162">
        <v>4969.3999020000001</v>
      </c>
      <c r="E162">
        <v>4982.6000979999999</v>
      </c>
      <c r="F162" s="6">
        <f t="shared" si="15"/>
        <v>4982.6000979999999</v>
      </c>
      <c r="G162" s="6">
        <f t="shared" si="16"/>
        <v>5192.25</v>
      </c>
      <c r="H162" s="6" t="str">
        <f t="shared" si="17"/>
        <v>SELL</v>
      </c>
      <c r="I162" s="6">
        <f t="shared" si="14"/>
        <v>-1</v>
      </c>
      <c r="J162" s="22">
        <f t="shared" si="18"/>
        <v>0</v>
      </c>
      <c r="K162" s="11">
        <f t="shared" si="19"/>
        <v>5135.5</v>
      </c>
      <c r="L162" s="6">
        <f t="shared" si="20"/>
        <v>0</v>
      </c>
    </row>
    <row r="163" spans="1:12" x14ac:dyDescent="0.25">
      <c r="A163" s="1">
        <v>41394</v>
      </c>
      <c r="B163">
        <v>4981</v>
      </c>
      <c r="C163">
        <v>5021.75</v>
      </c>
      <c r="D163">
        <v>4913.7998049999997</v>
      </c>
      <c r="E163">
        <v>5012.6499020000001</v>
      </c>
      <c r="F163" s="6">
        <f t="shared" si="15"/>
        <v>4982.6000979999999</v>
      </c>
      <c r="G163" s="6">
        <f t="shared" si="16"/>
        <v>5144.6499020000001</v>
      </c>
      <c r="H163" s="6">
        <f t="shared" si="17"/>
        <v>0</v>
      </c>
      <c r="I163" s="6">
        <f t="shared" si="14"/>
        <v>-1</v>
      </c>
      <c r="J163" s="22">
        <f t="shared" si="18"/>
        <v>0</v>
      </c>
      <c r="K163" s="11">
        <f t="shared" si="19"/>
        <v>5135.5</v>
      </c>
      <c r="L163" s="6">
        <f t="shared" si="20"/>
        <v>0</v>
      </c>
    </row>
    <row r="164" spans="1:12" x14ac:dyDescent="0.25">
      <c r="A164" s="1">
        <v>41395</v>
      </c>
      <c r="B164">
        <v>5008.6000979999999</v>
      </c>
      <c r="C164">
        <v>5066</v>
      </c>
      <c r="D164">
        <v>4943.75</v>
      </c>
      <c r="E164">
        <v>4957.7998049999997</v>
      </c>
      <c r="F164" s="6">
        <f t="shared" si="15"/>
        <v>4957.7998049999997</v>
      </c>
      <c r="G164" s="6">
        <f t="shared" si="16"/>
        <v>5135.5</v>
      </c>
      <c r="H164" s="6" t="str">
        <f t="shared" si="17"/>
        <v>SELL</v>
      </c>
      <c r="I164" s="6">
        <f t="shared" si="14"/>
        <v>-1</v>
      </c>
      <c r="J164" s="22">
        <f t="shared" si="18"/>
        <v>0</v>
      </c>
      <c r="K164" s="11">
        <f t="shared" si="19"/>
        <v>5135.5</v>
      </c>
      <c r="L164" s="6">
        <f t="shared" si="20"/>
        <v>0</v>
      </c>
    </row>
    <row r="165" spans="1:12" x14ac:dyDescent="0.25">
      <c r="A165" s="1">
        <v>41396</v>
      </c>
      <c r="B165">
        <v>4958.4501950000003</v>
      </c>
      <c r="C165">
        <v>5026.1000979999999</v>
      </c>
      <c r="D165">
        <v>4932.0498049999997</v>
      </c>
      <c r="E165">
        <v>5011.75</v>
      </c>
      <c r="F165" s="6">
        <f t="shared" si="15"/>
        <v>4957.7998049999997</v>
      </c>
      <c r="G165" s="6">
        <f t="shared" si="16"/>
        <v>5081.7001950000003</v>
      </c>
      <c r="H165" s="6">
        <f t="shared" si="17"/>
        <v>0</v>
      </c>
      <c r="I165" s="6">
        <f t="shared" si="14"/>
        <v>-1</v>
      </c>
      <c r="J165" s="22">
        <f t="shared" si="18"/>
        <v>0</v>
      </c>
      <c r="K165" s="11">
        <f t="shared" si="19"/>
        <v>5135.5</v>
      </c>
      <c r="L165" s="6">
        <f t="shared" si="20"/>
        <v>0</v>
      </c>
    </row>
    <row r="166" spans="1:12" x14ac:dyDescent="0.25">
      <c r="A166" s="1">
        <v>41397</v>
      </c>
      <c r="B166">
        <v>5010.8999020000001</v>
      </c>
      <c r="C166">
        <v>5118.5498049999997</v>
      </c>
      <c r="D166">
        <v>4999.6000979999999</v>
      </c>
      <c r="E166">
        <v>5115.25</v>
      </c>
      <c r="F166" s="6">
        <f t="shared" si="15"/>
        <v>4957.7998049999997</v>
      </c>
      <c r="G166" s="6">
        <f t="shared" si="16"/>
        <v>5115.25</v>
      </c>
      <c r="H166" s="6" t="str">
        <f t="shared" si="17"/>
        <v>BUY</v>
      </c>
      <c r="I166" s="6">
        <f t="shared" si="14"/>
        <v>1</v>
      </c>
      <c r="J166" s="22" t="str">
        <f t="shared" si="18"/>
        <v>BUY</v>
      </c>
      <c r="K166" s="11">
        <f t="shared" si="19"/>
        <v>5115.25</v>
      </c>
      <c r="L166" s="6">
        <f t="shared" si="20"/>
        <v>3.9431408820952193E-3</v>
      </c>
    </row>
    <row r="167" spans="1:12" x14ac:dyDescent="0.25">
      <c r="A167" s="1">
        <v>41400</v>
      </c>
      <c r="B167">
        <v>5115.6499020000001</v>
      </c>
      <c r="C167">
        <v>5167.3999020000001</v>
      </c>
      <c r="D167">
        <v>5106.3999020000001</v>
      </c>
      <c r="E167">
        <v>5157.7001950000003</v>
      </c>
      <c r="F167" s="6">
        <f t="shared" si="15"/>
        <v>4957.7998049999997</v>
      </c>
      <c r="G167" s="6">
        <f t="shared" si="16"/>
        <v>5157.7001950000003</v>
      </c>
      <c r="H167" s="6" t="str">
        <f t="shared" si="17"/>
        <v>BUY</v>
      </c>
      <c r="I167" s="6">
        <f t="shared" si="14"/>
        <v>1</v>
      </c>
      <c r="J167" s="22">
        <f t="shared" si="18"/>
        <v>0</v>
      </c>
      <c r="K167" s="11">
        <f t="shared" si="19"/>
        <v>5115.25</v>
      </c>
      <c r="L167" s="6">
        <f t="shared" si="20"/>
        <v>0</v>
      </c>
    </row>
    <row r="168" spans="1:12" x14ac:dyDescent="0.25">
      <c r="A168" s="1">
        <v>41401</v>
      </c>
      <c r="B168">
        <v>5157</v>
      </c>
      <c r="C168">
        <v>5160.0498049999997</v>
      </c>
      <c r="D168">
        <v>5072.3999020000001</v>
      </c>
      <c r="E168">
        <v>5104.9501950000003</v>
      </c>
      <c r="F168" s="6">
        <f t="shared" si="15"/>
        <v>4957.7998049999997</v>
      </c>
      <c r="G168" s="6">
        <f t="shared" si="16"/>
        <v>5157.7001950000003</v>
      </c>
      <c r="H168" s="6">
        <f t="shared" si="17"/>
        <v>0</v>
      </c>
      <c r="I168" s="6">
        <f t="shared" si="14"/>
        <v>1</v>
      </c>
      <c r="J168" s="22">
        <f t="shared" si="18"/>
        <v>0</v>
      </c>
      <c r="K168" s="11">
        <f t="shared" si="19"/>
        <v>5115.25</v>
      </c>
      <c r="L168" s="6">
        <f t="shared" si="20"/>
        <v>0</v>
      </c>
    </row>
    <row r="169" spans="1:12" x14ac:dyDescent="0.25">
      <c r="A169" s="1">
        <v>41402</v>
      </c>
      <c r="B169">
        <v>5105.7001950000003</v>
      </c>
      <c r="C169">
        <v>5135.5498049999997</v>
      </c>
      <c r="D169">
        <v>5048.7001950000003</v>
      </c>
      <c r="E169">
        <v>5117.6499020000001</v>
      </c>
      <c r="F169" s="6">
        <f t="shared" si="15"/>
        <v>5011.75</v>
      </c>
      <c r="G169" s="6">
        <f t="shared" si="16"/>
        <v>5157.7001950000003</v>
      </c>
      <c r="H169" s="6">
        <f t="shared" si="17"/>
        <v>0</v>
      </c>
      <c r="I169" s="6">
        <f t="shared" si="14"/>
        <v>1</v>
      </c>
      <c r="J169" s="22">
        <f t="shared" si="18"/>
        <v>0</v>
      </c>
      <c r="K169" s="11">
        <f t="shared" si="19"/>
        <v>5115.25</v>
      </c>
      <c r="L169" s="6">
        <f t="shared" si="20"/>
        <v>0</v>
      </c>
    </row>
    <row r="170" spans="1:12" x14ac:dyDescent="0.25">
      <c r="A170" s="1">
        <v>41403</v>
      </c>
      <c r="B170">
        <v>5117</v>
      </c>
      <c r="C170">
        <v>5118.8999020000001</v>
      </c>
      <c r="D170">
        <v>5010.7001950000003</v>
      </c>
      <c r="E170">
        <v>5025.4501950000003</v>
      </c>
      <c r="F170" s="6">
        <f t="shared" si="15"/>
        <v>5025.4501950000003</v>
      </c>
      <c r="G170" s="6">
        <f t="shared" si="16"/>
        <v>5157.7001950000003</v>
      </c>
      <c r="H170" s="6">
        <f t="shared" si="17"/>
        <v>0</v>
      </c>
      <c r="I170" s="6">
        <f t="shared" si="14"/>
        <v>1</v>
      </c>
      <c r="J170" s="22">
        <f t="shared" si="18"/>
        <v>0</v>
      </c>
      <c r="K170" s="11">
        <f t="shared" si="19"/>
        <v>5115.25</v>
      </c>
      <c r="L170" s="6">
        <f t="shared" si="20"/>
        <v>0</v>
      </c>
    </row>
    <row r="171" spans="1:12" x14ac:dyDescent="0.25">
      <c r="A171" s="1">
        <v>41404</v>
      </c>
      <c r="B171">
        <v>5026.5498049999997</v>
      </c>
      <c r="C171">
        <v>5059.0498049999997</v>
      </c>
      <c r="D171">
        <v>4940.7001950000003</v>
      </c>
      <c r="E171">
        <v>4946.5498049999997</v>
      </c>
      <c r="F171" s="6">
        <f t="shared" si="15"/>
        <v>4946.5498049999997</v>
      </c>
      <c r="G171" s="6">
        <f t="shared" si="16"/>
        <v>5157.7001950000003</v>
      </c>
      <c r="H171" s="6" t="str">
        <f t="shared" si="17"/>
        <v>SELL</v>
      </c>
      <c r="I171" s="6">
        <f t="shared" si="14"/>
        <v>-1</v>
      </c>
      <c r="J171" s="22" t="str">
        <f t="shared" si="18"/>
        <v>SELL</v>
      </c>
      <c r="K171" s="11">
        <f t="shared" si="19"/>
        <v>4946.5498049999997</v>
      </c>
      <c r="L171" s="6">
        <f t="shared" si="20"/>
        <v>-3.2979853379600285E-2</v>
      </c>
    </row>
    <row r="172" spans="1:12" x14ac:dyDescent="0.25">
      <c r="A172" s="1">
        <v>41407</v>
      </c>
      <c r="B172">
        <v>4953.6000979999999</v>
      </c>
      <c r="C172">
        <v>4953.6000979999999</v>
      </c>
      <c r="D172">
        <v>4858</v>
      </c>
      <c r="E172">
        <v>4875.0498049999997</v>
      </c>
      <c r="F172" s="6">
        <f t="shared" si="15"/>
        <v>4875.0498049999997</v>
      </c>
      <c r="G172" s="6">
        <f t="shared" si="16"/>
        <v>5117.6499020000001</v>
      </c>
      <c r="H172" s="6" t="str">
        <f t="shared" si="17"/>
        <v>SELL</v>
      </c>
      <c r="I172" s="6">
        <f t="shared" si="14"/>
        <v>-1</v>
      </c>
      <c r="J172" s="22">
        <f t="shared" si="18"/>
        <v>0</v>
      </c>
      <c r="K172" s="11">
        <f t="shared" si="19"/>
        <v>4946.5498049999997</v>
      </c>
      <c r="L172" s="6">
        <f t="shared" si="20"/>
        <v>0</v>
      </c>
    </row>
    <row r="173" spans="1:12" x14ac:dyDescent="0.25">
      <c r="A173" s="1">
        <v>41408</v>
      </c>
      <c r="B173">
        <v>4877.1499020000001</v>
      </c>
      <c r="C173">
        <v>4932</v>
      </c>
      <c r="D173">
        <v>4846.2001950000003</v>
      </c>
      <c r="E173">
        <v>4859.7998049999997</v>
      </c>
      <c r="F173" s="6">
        <f t="shared" si="15"/>
        <v>4859.7998049999997</v>
      </c>
      <c r="G173" s="6">
        <f t="shared" si="16"/>
        <v>5117.6499020000001</v>
      </c>
      <c r="H173" s="6" t="str">
        <f t="shared" si="17"/>
        <v>SELL</v>
      </c>
      <c r="I173" s="6">
        <f t="shared" si="14"/>
        <v>-1</v>
      </c>
      <c r="J173" s="22">
        <f t="shared" si="18"/>
        <v>0</v>
      </c>
      <c r="K173" s="11">
        <f t="shared" si="19"/>
        <v>4946.5498049999997</v>
      </c>
      <c r="L173" s="6">
        <f t="shared" si="20"/>
        <v>0</v>
      </c>
    </row>
    <row r="174" spans="1:12" x14ac:dyDescent="0.25">
      <c r="A174" s="1">
        <v>41409</v>
      </c>
      <c r="B174">
        <v>4862.7001950000003</v>
      </c>
      <c r="C174">
        <v>4926.8999020000001</v>
      </c>
      <c r="D174">
        <v>4835.6499020000001</v>
      </c>
      <c r="E174">
        <v>4918.3500979999999</v>
      </c>
      <c r="F174" s="6">
        <f t="shared" si="15"/>
        <v>4859.7998049999997</v>
      </c>
      <c r="G174" s="6">
        <f t="shared" si="16"/>
        <v>5025.4501950000003</v>
      </c>
      <c r="H174" s="6">
        <f t="shared" si="17"/>
        <v>0</v>
      </c>
      <c r="I174" s="6">
        <f t="shared" si="14"/>
        <v>-1</v>
      </c>
      <c r="J174" s="22">
        <f t="shared" si="18"/>
        <v>0</v>
      </c>
      <c r="K174" s="11">
        <f t="shared" si="19"/>
        <v>4946.5498049999997</v>
      </c>
      <c r="L174" s="6">
        <f t="shared" si="20"/>
        <v>0</v>
      </c>
    </row>
    <row r="175" spans="1:12" x14ac:dyDescent="0.25">
      <c r="A175" s="1">
        <v>41410</v>
      </c>
      <c r="B175">
        <v>4926.2998049999997</v>
      </c>
      <c r="C175">
        <v>4957.3999020000001</v>
      </c>
      <c r="D175">
        <v>4801.8999020000001</v>
      </c>
      <c r="E175">
        <v>4835.2998049999997</v>
      </c>
      <c r="F175" s="6">
        <f t="shared" si="15"/>
        <v>4835.2998049999997</v>
      </c>
      <c r="G175" s="6">
        <f t="shared" si="16"/>
        <v>4946.5498049999997</v>
      </c>
      <c r="H175" s="6" t="str">
        <f t="shared" si="17"/>
        <v>SELL</v>
      </c>
      <c r="I175" s="6">
        <f t="shared" si="14"/>
        <v>-1</v>
      </c>
      <c r="J175" s="22">
        <f t="shared" si="18"/>
        <v>0</v>
      </c>
      <c r="K175" s="11">
        <f t="shared" si="19"/>
        <v>4946.5498049999997</v>
      </c>
      <c r="L175" s="6">
        <f t="shared" si="20"/>
        <v>0</v>
      </c>
    </row>
    <row r="176" spans="1:12" x14ac:dyDescent="0.25">
      <c r="A176" s="1">
        <v>41411</v>
      </c>
      <c r="B176">
        <v>4844.0498049999997</v>
      </c>
      <c r="C176">
        <v>4908.8500979999999</v>
      </c>
      <c r="D176">
        <v>4833.4501950000003</v>
      </c>
      <c r="E176">
        <v>4870.1000979999999</v>
      </c>
      <c r="F176" s="6">
        <f t="shared" si="15"/>
        <v>4835.2998049999997</v>
      </c>
      <c r="G176" s="6">
        <f t="shared" si="16"/>
        <v>4918.3500979999999</v>
      </c>
      <c r="H176" s="6">
        <f t="shared" si="17"/>
        <v>0</v>
      </c>
      <c r="I176" s="6">
        <f t="shared" si="14"/>
        <v>-1</v>
      </c>
      <c r="J176" s="22">
        <f t="shared" si="18"/>
        <v>0</v>
      </c>
      <c r="K176" s="11">
        <f t="shared" si="19"/>
        <v>4946.5498049999997</v>
      </c>
      <c r="L176" s="6">
        <f t="shared" si="20"/>
        <v>0</v>
      </c>
    </row>
    <row r="177" spans="1:12" x14ac:dyDescent="0.25">
      <c r="A177" s="1">
        <v>41414</v>
      </c>
      <c r="B177">
        <v>4869.25</v>
      </c>
      <c r="C177">
        <v>4908.7998049999997</v>
      </c>
      <c r="D177">
        <v>4713</v>
      </c>
      <c r="E177">
        <v>4739.6000979999999</v>
      </c>
      <c r="F177" s="6">
        <f t="shared" si="15"/>
        <v>4739.6000979999999</v>
      </c>
      <c r="G177" s="6">
        <f t="shared" si="16"/>
        <v>4918.3500979999999</v>
      </c>
      <c r="H177" s="6" t="str">
        <f t="shared" si="17"/>
        <v>SELL</v>
      </c>
      <c r="I177" s="6">
        <f t="shared" si="14"/>
        <v>-1</v>
      </c>
      <c r="J177" s="22">
        <f t="shared" si="18"/>
        <v>0</v>
      </c>
      <c r="K177" s="11">
        <f t="shared" si="19"/>
        <v>4946.5498049999997</v>
      </c>
      <c r="L177" s="6">
        <f t="shared" si="20"/>
        <v>0</v>
      </c>
    </row>
    <row r="178" spans="1:12" x14ac:dyDescent="0.25">
      <c r="A178" s="1">
        <v>41415</v>
      </c>
      <c r="B178">
        <v>4739.2998049999997</v>
      </c>
      <c r="C178">
        <v>4739.2998049999997</v>
      </c>
      <c r="D178">
        <v>4634</v>
      </c>
      <c r="E178">
        <v>4715.8999020000001</v>
      </c>
      <c r="F178" s="6">
        <f t="shared" si="15"/>
        <v>4715.8999020000001</v>
      </c>
      <c r="G178" s="6">
        <f t="shared" si="16"/>
        <v>4918.3500979999999</v>
      </c>
      <c r="H178" s="6" t="str">
        <f t="shared" si="17"/>
        <v>SELL</v>
      </c>
      <c r="I178" s="6">
        <f t="shared" si="14"/>
        <v>-1</v>
      </c>
      <c r="J178" s="22">
        <f t="shared" si="18"/>
        <v>0</v>
      </c>
      <c r="K178" s="11">
        <f t="shared" si="19"/>
        <v>4946.5498049999997</v>
      </c>
      <c r="L178" s="6">
        <f t="shared" si="20"/>
        <v>0</v>
      </c>
    </row>
    <row r="179" spans="1:12" x14ac:dyDescent="0.25">
      <c r="A179" s="1">
        <v>41416</v>
      </c>
      <c r="B179">
        <v>4718.7001950000003</v>
      </c>
      <c r="C179">
        <v>4731.5</v>
      </c>
      <c r="D179">
        <v>4564.5</v>
      </c>
      <c r="E179">
        <v>4585.6000979999999</v>
      </c>
      <c r="F179" s="6">
        <f t="shared" si="15"/>
        <v>4585.6000979999999</v>
      </c>
      <c r="G179" s="6">
        <f t="shared" si="16"/>
        <v>4870.1000979999999</v>
      </c>
      <c r="H179" s="6" t="str">
        <f t="shared" si="17"/>
        <v>SELL</v>
      </c>
      <c r="I179" s="6">
        <f t="shared" si="14"/>
        <v>-1</v>
      </c>
      <c r="J179" s="22">
        <f t="shared" si="18"/>
        <v>0</v>
      </c>
      <c r="K179" s="11">
        <f t="shared" si="19"/>
        <v>4946.5498049999997</v>
      </c>
      <c r="L179" s="6">
        <f t="shared" si="20"/>
        <v>0</v>
      </c>
    </row>
    <row r="180" spans="1:12" x14ac:dyDescent="0.25">
      <c r="A180" s="1">
        <v>41417</v>
      </c>
      <c r="B180">
        <v>4586.9501950000003</v>
      </c>
      <c r="C180">
        <v>4690.6000979999999</v>
      </c>
      <c r="D180">
        <v>4536.25</v>
      </c>
      <c r="E180">
        <v>4676.9501950000003</v>
      </c>
      <c r="F180" s="6">
        <f t="shared" si="15"/>
        <v>4585.6000979999999</v>
      </c>
      <c r="G180" s="6">
        <f t="shared" si="16"/>
        <v>4870.1000979999999</v>
      </c>
      <c r="H180" s="6">
        <f t="shared" si="17"/>
        <v>0</v>
      </c>
      <c r="I180" s="6">
        <f t="shared" si="14"/>
        <v>-1</v>
      </c>
      <c r="J180" s="22">
        <f t="shared" si="18"/>
        <v>0</v>
      </c>
      <c r="K180" s="11">
        <f t="shared" si="19"/>
        <v>4946.5498049999997</v>
      </c>
      <c r="L180" s="6">
        <f t="shared" si="20"/>
        <v>0</v>
      </c>
    </row>
    <row r="181" spans="1:12" x14ac:dyDescent="0.25">
      <c r="A181" s="1">
        <v>41418</v>
      </c>
      <c r="B181">
        <v>4680.5498049999997</v>
      </c>
      <c r="C181">
        <v>4746.2998049999997</v>
      </c>
      <c r="D181">
        <v>4614.25</v>
      </c>
      <c r="E181">
        <v>4627.7998049999997</v>
      </c>
      <c r="F181" s="6">
        <f t="shared" si="15"/>
        <v>4585.6000979999999</v>
      </c>
      <c r="G181" s="6">
        <f t="shared" si="16"/>
        <v>4739.6000979999999</v>
      </c>
      <c r="H181" s="6">
        <f t="shared" si="17"/>
        <v>0</v>
      </c>
      <c r="I181" s="6">
        <f t="shared" si="14"/>
        <v>-1</v>
      </c>
      <c r="J181" s="22">
        <f t="shared" si="18"/>
        <v>0</v>
      </c>
      <c r="K181" s="11">
        <f t="shared" si="19"/>
        <v>4946.5498049999997</v>
      </c>
      <c r="L181" s="6">
        <f t="shared" si="20"/>
        <v>0</v>
      </c>
    </row>
    <row r="182" spans="1:12" x14ac:dyDescent="0.25">
      <c r="A182" s="1">
        <v>41421</v>
      </c>
      <c r="B182">
        <v>4626.4501950000003</v>
      </c>
      <c r="C182">
        <v>4626.4501950000003</v>
      </c>
      <c r="D182">
        <v>4411.6000979999999</v>
      </c>
      <c r="E182">
        <v>4500.9501950000003</v>
      </c>
      <c r="F182" s="6">
        <f t="shared" si="15"/>
        <v>4500.9501950000003</v>
      </c>
      <c r="G182" s="6">
        <f t="shared" si="16"/>
        <v>4715.8999020000001</v>
      </c>
      <c r="H182" s="6" t="str">
        <f t="shared" si="17"/>
        <v>SELL</v>
      </c>
      <c r="I182" s="6">
        <f t="shared" si="14"/>
        <v>-1</v>
      </c>
      <c r="J182" s="22">
        <f t="shared" si="18"/>
        <v>0</v>
      </c>
      <c r="K182" s="11">
        <f t="shared" si="19"/>
        <v>4946.5498049999997</v>
      </c>
      <c r="L182" s="6">
        <f t="shared" si="20"/>
        <v>0</v>
      </c>
    </row>
    <row r="183" spans="1:12" x14ac:dyDescent="0.25">
      <c r="A183" s="1">
        <v>41422</v>
      </c>
      <c r="B183">
        <v>4522</v>
      </c>
      <c r="C183">
        <v>4522.5498049999997</v>
      </c>
      <c r="D183">
        <v>4369.7998049999997</v>
      </c>
      <c r="E183">
        <v>4449.7998049999997</v>
      </c>
      <c r="F183" s="6">
        <f t="shared" si="15"/>
        <v>4449.7998049999997</v>
      </c>
      <c r="G183" s="6">
        <f t="shared" si="16"/>
        <v>4676.9501950000003</v>
      </c>
      <c r="H183" s="6" t="str">
        <f t="shared" si="17"/>
        <v>SELL</v>
      </c>
      <c r="I183" s="6">
        <f t="shared" si="14"/>
        <v>-1</v>
      </c>
      <c r="J183" s="22">
        <f t="shared" si="18"/>
        <v>0</v>
      </c>
      <c r="K183" s="11">
        <f t="shared" si="19"/>
        <v>4946.5498049999997</v>
      </c>
      <c r="L183" s="6">
        <f t="shared" si="20"/>
        <v>0</v>
      </c>
    </row>
    <row r="184" spans="1:12" x14ac:dyDescent="0.25">
      <c r="A184" s="1">
        <v>41423</v>
      </c>
      <c r="B184">
        <v>4469.6499020000001</v>
      </c>
      <c r="C184">
        <v>4541.0498049999997</v>
      </c>
      <c r="D184">
        <v>4468.0498049999997</v>
      </c>
      <c r="E184">
        <v>4523.6000979999999</v>
      </c>
      <c r="F184" s="6">
        <f t="shared" si="15"/>
        <v>4449.7998049999997</v>
      </c>
      <c r="G184" s="6">
        <f t="shared" si="16"/>
        <v>4676.9501950000003</v>
      </c>
      <c r="H184" s="6">
        <f t="shared" si="17"/>
        <v>0</v>
      </c>
      <c r="I184" s="6">
        <f t="shared" si="14"/>
        <v>-1</v>
      </c>
      <c r="J184" s="22">
        <f t="shared" si="18"/>
        <v>0</v>
      </c>
      <c r="K184" s="11">
        <f t="shared" si="19"/>
        <v>4946.5498049999997</v>
      </c>
      <c r="L184" s="6">
        <f t="shared" si="20"/>
        <v>0</v>
      </c>
    </row>
    <row r="185" spans="1:12" x14ac:dyDescent="0.25">
      <c r="A185" s="1">
        <v>41424</v>
      </c>
      <c r="B185">
        <v>4524.3999020000001</v>
      </c>
      <c r="C185">
        <v>4550</v>
      </c>
      <c r="D185">
        <v>4392</v>
      </c>
      <c r="E185">
        <v>4539.3500979999999</v>
      </c>
      <c r="F185" s="6">
        <f t="shared" si="15"/>
        <v>4449.7998049999997</v>
      </c>
      <c r="G185" s="6">
        <f t="shared" si="16"/>
        <v>4627.7998049999997</v>
      </c>
      <c r="H185" s="6">
        <f t="shared" si="17"/>
        <v>0</v>
      </c>
      <c r="I185" s="6">
        <f t="shared" si="14"/>
        <v>-1</v>
      </c>
      <c r="J185" s="22">
        <f t="shared" si="18"/>
        <v>0</v>
      </c>
      <c r="K185" s="11">
        <f t="shared" si="19"/>
        <v>4946.5498049999997</v>
      </c>
      <c r="L185" s="6">
        <f t="shared" si="20"/>
        <v>0</v>
      </c>
    </row>
    <row r="186" spans="1:12" x14ac:dyDescent="0.25">
      <c r="A186" s="1">
        <v>41425</v>
      </c>
      <c r="B186">
        <v>4539.5</v>
      </c>
      <c r="C186">
        <v>4563.3500979999999</v>
      </c>
      <c r="D186">
        <v>4491.3500979999999</v>
      </c>
      <c r="E186">
        <v>4517.1000979999999</v>
      </c>
      <c r="F186" s="6">
        <f t="shared" si="15"/>
        <v>4449.7998049999997</v>
      </c>
      <c r="G186" s="6">
        <f t="shared" si="16"/>
        <v>4539.3500979999999</v>
      </c>
      <c r="H186" s="6">
        <f t="shared" si="17"/>
        <v>0</v>
      </c>
      <c r="I186" s="6">
        <f t="shared" si="14"/>
        <v>-1</v>
      </c>
      <c r="J186" s="22">
        <f t="shared" si="18"/>
        <v>0</v>
      </c>
      <c r="K186" s="11">
        <f t="shared" si="19"/>
        <v>4946.5498049999997</v>
      </c>
      <c r="L186" s="6">
        <f t="shared" si="20"/>
        <v>0</v>
      </c>
    </row>
    <row r="187" spans="1:12" x14ac:dyDescent="0.25">
      <c r="A187" s="1">
        <v>41428</v>
      </c>
      <c r="B187">
        <v>4536.2998049999997</v>
      </c>
      <c r="C187">
        <v>4617.7001950000003</v>
      </c>
      <c r="D187">
        <v>4536.2998049999997</v>
      </c>
      <c r="E187">
        <v>4572.5</v>
      </c>
      <c r="F187" s="6">
        <f t="shared" si="15"/>
        <v>4449.7998049999997</v>
      </c>
      <c r="G187" s="6">
        <f t="shared" si="16"/>
        <v>4572.5</v>
      </c>
      <c r="H187" s="6" t="str">
        <f t="shared" si="17"/>
        <v>BUY</v>
      </c>
      <c r="I187" s="6">
        <f t="shared" si="14"/>
        <v>1</v>
      </c>
      <c r="J187" s="22" t="str">
        <f t="shared" si="18"/>
        <v>BUY</v>
      </c>
      <c r="K187" s="11">
        <f t="shared" si="19"/>
        <v>4572.5</v>
      </c>
      <c r="L187" s="6">
        <f t="shared" si="20"/>
        <v>7.561832383086653E-2</v>
      </c>
    </row>
    <row r="188" spans="1:12" x14ac:dyDescent="0.25">
      <c r="A188" s="1">
        <v>41429</v>
      </c>
      <c r="B188">
        <v>4572.5</v>
      </c>
      <c r="C188">
        <v>4664.0498049999997</v>
      </c>
      <c r="D188">
        <v>4561.75</v>
      </c>
      <c r="E188">
        <v>4653</v>
      </c>
      <c r="F188" s="6">
        <f t="shared" si="15"/>
        <v>4517.1000979999999</v>
      </c>
      <c r="G188" s="6">
        <f t="shared" si="16"/>
        <v>4653</v>
      </c>
      <c r="H188" s="6" t="str">
        <f t="shared" si="17"/>
        <v>BUY</v>
      </c>
      <c r="I188" s="6">
        <f t="shared" si="14"/>
        <v>1</v>
      </c>
      <c r="J188" s="22">
        <f t="shared" si="18"/>
        <v>0</v>
      </c>
      <c r="K188" s="11">
        <f t="shared" si="19"/>
        <v>4572.5</v>
      </c>
      <c r="L188" s="6">
        <f t="shared" si="20"/>
        <v>0</v>
      </c>
    </row>
    <row r="189" spans="1:12" x14ac:dyDescent="0.25">
      <c r="A189" s="1">
        <v>41430</v>
      </c>
      <c r="B189">
        <v>4652.7998049999997</v>
      </c>
      <c r="C189">
        <v>4679.75</v>
      </c>
      <c r="D189">
        <v>4569.8999020000001</v>
      </c>
      <c r="E189">
        <v>4582.3999020000001</v>
      </c>
      <c r="F189" s="6">
        <f t="shared" si="15"/>
        <v>4517.1000979999999</v>
      </c>
      <c r="G189" s="6">
        <f t="shared" si="16"/>
        <v>4653</v>
      </c>
      <c r="H189" s="6">
        <f t="shared" si="17"/>
        <v>0</v>
      </c>
      <c r="I189" s="6">
        <f t="shared" si="14"/>
        <v>1</v>
      </c>
      <c r="J189" s="22">
        <f t="shared" si="18"/>
        <v>0</v>
      </c>
      <c r="K189" s="11">
        <f t="shared" si="19"/>
        <v>4572.5</v>
      </c>
      <c r="L189" s="6">
        <f t="shared" si="20"/>
        <v>0</v>
      </c>
    </row>
    <row r="190" spans="1:12" x14ac:dyDescent="0.25">
      <c r="A190" s="1">
        <v>41431</v>
      </c>
      <c r="B190">
        <v>4582.5498049999997</v>
      </c>
      <c r="C190">
        <v>4585.7001950000003</v>
      </c>
      <c r="D190">
        <v>4488.9501950000003</v>
      </c>
      <c r="E190">
        <v>4504.25</v>
      </c>
      <c r="F190" s="6">
        <f t="shared" si="15"/>
        <v>4504.25</v>
      </c>
      <c r="G190" s="6">
        <f t="shared" si="16"/>
        <v>4653</v>
      </c>
      <c r="H190" s="6" t="str">
        <f t="shared" si="17"/>
        <v>SELL</v>
      </c>
      <c r="I190" s="6">
        <f t="shared" si="14"/>
        <v>-1</v>
      </c>
      <c r="J190" s="22" t="str">
        <f t="shared" si="18"/>
        <v>SELL</v>
      </c>
      <c r="K190" s="11">
        <f t="shared" si="19"/>
        <v>4504.25</v>
      </c>
      <c r="L190" s="6">
        <f t="shared" si="20"/>
        <v>-1.4926189174412248E-2</v>
      </c>
    </row>
    <row r="191" spans="1:12" x14ac:dyDescent="0.25">
      <c r="A191" s="1">
        <v>41432</v>
      </c>
      <c r="B191">
        <v>4504.2001950000003</v>
      </c>
      <c r="C191">
        <v>4532</v>
      </c>
      <c r="D191">
        <v>4333.6000979999999</v>
      </c>
      <c r="E191">
        <v>4347.5498049999997</v>
      </c>
      <c r="F191" s="6">
        <f t="shared" si="15"/>
        <v>4347.5498049999997</v>
      </c>
      <c r="G191" s="6">
        <f t="shared" si="16"/>
        <v>4653</v>
      </c>
      <c r="H191" s="6" t="str">
        <f t="shared" si="17"/>
        <v>SELL</v>
      </c>
      <c r="I191" s="6">
        <f t="shared" si="14"/>
        <v>-1</v>
      </c>
      <c r="J191" s="22">
        <f t="shared" si="18"/>
        <v>0</v>
      </c>
      <c r="K191" s="11">
        <f t="shared" si="19"/>
        <v>4504.25</v>
      </c>
      <c r="L191" s="6">
        <f t="shared" si="20"/>
        <v>0</v>
      </c>
    </row>
    <row r="192" spans="1:12" x14ac:dyDescent="0.25">
      <c r="A192" s="1">
        <v>41435</v>
      </c>
      <c r="B192">
        <v>4351.1499020000001</v>
      </c>
      <c r="C192">
        <v>4351.1499020000001</v>
      </c>
      <c r="D192">
        <v>4225.5</v>
      </c>
      <c r="E192">
        <v>4266.3999020000001</v>
      </c>
      <c r="F192" s="6">
        <f t="shared" si="15"/>
        <v>4266.3999020000001</v>
      </c>
      <c r="G192" s="6">
        <f t="shared" si="16"/>
        <v>4653</v>
      </c>
      <c r="H192" s="6" t="str">
        <f t="shared" si="17"/>
        <v>SELL</v>
      </c>
      <c r="I192" s="6">
        <f t="shared" si="14"/>
        <v>-1</v>
      </c>
      <c r="J192" s="22">
        <f t="shared" si="18"/>
        <v>0</v>
      </c>
      <c r="K192" s="11">
        <f t="shared" si="19"/>
        <v>4504.25</v>
      </c>
      <c r="L192" s="6">
        <f t="shared" si="20"/>
        <v>0</v>
      </c>
    </row>
    <row r="193" spans="1:12" x14ac:dyDescent="0.25">
      <c r="A193" s="1">
        <v>41436</v>
      </c>
      <c r="B193">
        <v>4271.0498049999997</v>
      </c>
      <c r="C193">
        <v>4305.8999020000001</v>
      </c>
      <c r="D193">
        <v>4156.1000979999999</v>
      </c>
      <c r="E193">
        <v>4191.1000979999999</v>
      </c>
      <c r="F193" s="6">
        <f t="shared" si="15"/>
        <v>4191.1000979999999</v>
      </c>
      <c r="G193" s="6">
        <f t="shared" si="16"/>
        <v>4582.3999020000001</v>
      </c>
      <c r="H193" s="6" t="str">
        <f t="shared" si="17"/>
        <v>SELL</v>
      </c>
      <c r="I193" s="6">
        <f t="shared" si="14"/>
        <v>-1</v>
      </c>
      <c r="J193" s="22">
        <f t="shared" si="18"/>
        <v>0</v>
      </c>
      <c r="K193" s="11">
        <f t="shared" si="19"/>
        <v>4504.25</v>
      </c>
      <c r="L193" s="6">
        <f t="shared" si="20"/>
        <v>0</v>
      </c>
    </row>
    <row r="194" spans="1:12" x14ac:dyDescent="0.25">
      <c r="A194" s="1">
        <v>41437</v>
      </c>
      <c r="B194">
        <v>4189.6000979999999</v>
      </c>
      <c r="C194">
        <v>4264.5498049999997</v>
      </c>
      <c r="D194">
        <v>4093.1999510000001</v>
      </c>
      <c r="E194">
        <v>4252.6499020000001</v>
      </c>
      <c r="F194" s="6">
        <f t="shared" si="15"/>
        <v>4191.1000979999999</v>
      </c>
      <c r="G194" s="6">
        <f t="shared" si="16"/>
        <v>4504.25</v>
      </c>
      <c r="H194" s="6">
        <f t="shared" si="17"/>
        <v>0</v>
      </c>
      <c r="I194" s="6">
        <f t="shared" si="14"/>
        <v>-1</v>
      </c>
      <c r="J194" s="22">
        <f t="shared" si="18"/>
        <v>0</v>
      </c>
      <c r="K194" s="11">
        <f t="shared" si="19"/>
        <v>4504.25</v>
      </c>
      <c r="L194" s="6">
        <f t="shared" si="20"/>
        <v>0</v>
      </c>
    </row>
    <row r="195" spans="1:12" x14ac:dyDescent="0.25">
      <c r="A195" s="1">
        <v>41438</v>
      </c>
      <c r="B195">
        <v>4252.6000979999999</v>
      </c>
      <c r="C195">
        <v>4324.75</v>
      </c>
      <c r="D195">
        <v>4230</v>
      </c>
      <c r="E195">
        <v>4315.8500979999999</v>
      </c>
      <c r="F195" s="6">
        <f t="shared" si="15"/>
        <v>4191.1000979999999</v>
      </c>
      <c r="G195" s="6">
        <f t="shared" si="16"/>
        <v>4347.5498049999997</v>
      </c>
      <c r="H195" s="6">
        <f t="shared" si="17"/>
        <v>0</v>
      </c>
      <c r="I195" s="6">
        <f t="shared" si="14"/>
        <v>-1</v>
      </c>
      <c r="J195" s="22">
        <f t="shared" si="18"/>
        <v>0</v>
      </c>
      <c r="K195" s="11">
        <f t="shared" si="19"/>
        <v>4504.25</v>
      </c>
      <c r="L195" s="6">
        <f t="shared" si="20"/>
        <v>0</v>
      </c>
    </row>
    <row r="196" spans="1:12" x14ac:dyDescent="0.25">
      <c r="A196" s="1">
        <v>41439</v>
      </c>
      <c r="B196">
        <v>4315.2998049999997</v>
      </c>
      <c r="C196">
        <v>4315.2998049999997</v>
      </c>
      <c r="D196">
        <v>4119.2001950000003</v>
      </c>
      <c r="E196">
        <v>4136.6499020000001</v>
      </c>
      <c r="F196" s="6">
        <f t="shared" si="15"/>
        <v>4136.6499020000001</v>
      </c>
      <c r="G196" s="6">
        <f t="shared" si="16"/>
        <v>4315.8500979999999</v>
      </c>
      <c r="H196" s="6" t="str">
        <f t="shared" si="17"/>
        <v>SELL</v>
      </c>
      <c r="I196" s="6">
        <f t="shared" si="14"/>
        <v>-1</v>
      </c>
      <c r="J196" s="22">
        <f t="shared" si="18"/>
        <v>0</v>
      </c>
      <c r="K196" s="11">
        <f t="shared" si="19"/>
        <v>4504.25</v>
      </c>
      <c r="L196" s="6">
        <f t="shared" si="20"/>
        <v>0</v>
      </c>
    </row>
    <row r="197" spans="1:12" x14ac:dyDescent="0.25">
      <c r="A197" s="1">
        <v>41442</v>
      </c>
      <c r="B197">
        <v>4136.25</v>
      </c>
      <c r="C197">
        <v>4163</v>
      </c>
      <c r="D197">
        <v>4021.6999510000001</v>
      </c>
      <c r="E197">
        <v>4040.5500489999999</v>
      </c>
      <c r="F197" s="6">
        <f t="shared" si="15"/>
        <v>4040.5500489999999</v>
      </c>
      <c r="G197" s="6">
        <f t="shared" si="16"/>
        <v>4315.8500979999999</v>
      </c>
      <c r="H197" s="6" t="str">
        <f t="shared" si="17"/>
        <v>SELL</v>
      </c>
      <c r="I197" s="6">
        <f t="shared" si="14"/>
        <v>-1</v>
      </c>
      <c r="J197" s="22">
        <f t="shared" si="18"/>
        <v>0</v>
      </c>
      <c r="K197" s="11">
        <f t="shared" si="19"/>
        <v>4504.25</v>
      </c>
      <c r="L197" s="6">
        <f t="shared" si="20"/>
        <v>0</v>
      </c>
    </row>
    <row r="198" spans="1:12" x14ac:dyDescent="0.25">
      <c r="A198" s="1">
        <v>41443</v>
      </c>
      <c r="B198">
        <v>4039.75</v>
      </c>
      <c r="C198">
        <v>4075.3999020000001</v>
      </c>
      <c r="D198">
        <v>3878.1999510000001</v>
      </c>
      <c r="E198">
        <v>3896.75</v>
      </c>
      <c r="F198" s="6">
        <f t="shared" si="15"/>
        <v>3896.75</v>
      </c>
      <c r="G198" s="6">
        <f t="shared" si="16"/>
        <v>4315.8500979999999</v>
      </c>
      <c r="H198" s="6" t="str">
        <f t="shared" si="17"/>
        <v>SELL</v>
      </c>
      <c r="I198" s="6">
        <f t="shared" ref="I198:I261" si="21">IF(AND(H198="BUY",I197&lt;&gt;1),1,IF(AND(H198="SELL",I197&lt;&gt;-1),-1,I197))</f>
        <v>-1</v>
      </c>
      <c r="J198" s="22">
        <f t="shared" si="18"/>
        <v>0</v>
      </c>
      <c r="K198" s="11">
        <f t="shared" si="19"/>
        <v>4504.25</v>
      </c>
      <c r="L198" s="6">
        <f t="shared" si="20"/>
        <v>0</v>
      </c>
    </row>
    <row r="199" spans="1:12" x14ac:dyDescent="0.25">
      <c r="A199" s="1">
        <v>41444</v>
      </c>
      <c r="B199">
        <v>3895.3000489999999</v>
      </c>
      <c r="C199">
        <v>4107.1499020000001</v>
      </c>
      <c r="D199">
        <v>3848.25</v>
      </c>
      <c r="E199">
        <v>4093.3500979999999</v>
      </c>
      <c r="F199" s="6">
        <f t="shared" ref="F199:F262" si="22">MIN(E195:E199)</f>
        <v>3896.75</v>
      </c>
      <c r="G199" s="6">
        <f t="shared" ref="G199:G262" si="23">MAX(E195:E199)</f>
        <v>4315.8500979999999</v>
      </c>
      <c r="H199" s="6">
        <f t="shared" ref="H199:H262" si="24">IF(E199&gt;G198,"BUY",IF(E199&lt;F198,"SELL",0))</f>
        <v>0</v>
      </c>
      <c r="I199" s="6">
        <f t="shared" si="21"/>
        <v>-1</v>
      </c>
      <c r="J199" s="22">
        <f t="shared" ref="J199:J262" si="25">IF(I199&lt;&gt;I198,H199,0)</f>
        <v>0</v>
      </c>
      <c r="K199" s="11">
        <f t="shared" ref="K199:K262" si="26">IF(J199&lt;&gt;0,E199,K198)</f>
        <v>4504.25</v>
      </c>
      <c r="L199" s="6">
        <f t="shared" si="20"/>
        <v>0</v>
      </c>
    </row>
    <row r="200" spans="1:12" x14ac:dyDescent="0.25">
      <c r="A200" s="1">
        <v>41445</v>
      </c>
      <c r="B200">
        <v>4094.6000979999999</v>
      </c>
      <c r="C200">
        <v>4097.3500979999999</v>
      </c>
      <c r="D200">
        <v>3874.8500979999999</v>
      </c>
      <c r="E200">
        <v>3925.75</v>
      </c>
      <c r="F200" s="6">
        <f t="shared" si="22"/>
        <v>3896.75</v>
      </c>
      <c r="G200" s="6">
        <f t="shared" si="23"/>
        <v>4136.6499020000001</v>
      </c>
      <c r="H200" s="6">
        <f t="shared" si="24"/>
        <v>0</v>
      </c>
      <c r="I200" s="6">
        <f t="shared" si="21"/>
        <v>-1</v>
      </c>
      <c r="J200" s="22">
        <f t="shared" si="25"/>
        <v>0</v>
      </c>
      <c r="K200" s="11">
        <f t="shared" si="26"/>
        <v>4504.25</v>
      </c>
      <c r="L200" s="6">
        <f t="shared" ref="L200:L263" si="27">IF(J200="BUY",(K199-K200)/K199,IF(J200="SELL",(K201-K199)/K199,0))</f>
        <v>0</v>
      </c>
    </row>
    <row r="201" spans="1:12" x14ac:dyDescent="0.25">
      <c r="A201" s="1">
        <v>41446</v>
      </c>
      <c r="B201">
        <v>3926.6499020000001</v>
      </c>
      <c r="C201">
        <v>4033.5</v>
      </c>
      <c r="D201">
        <v>3896.3999020000001</v>
      </c>
      <c r="E201">
        <v>4016</v>
      </c>
      <c r="F201" s="6">
        <f t="shared" si="22"/>
        <v>3896.75</v>
      </c>
      <c r="G201" s="6">
        <f t="shared" si="23"/>
        <v>4093.3500979999999</v>
      </c>
      <c r="H201" s="6">
        <f t="shared" si="24"/>
        <v>0</v>
      </c>
      <c r="I201" s="6">
        <f t="shared" si="21"/>
        <v>-1</v>
      </c>
      <c r="J201" s="22">
        <f t="shared" si="25"/>
        <v>0</v>
      </c>
      <c r="K201" s="11">
        <f t="shared" si="26"/>
        <v>4504.25</v>
      </c>
      <c r="L201" s="6">
        <f t="shared" si="27"/>
        <v>0</v>
      </c>
    </row>
    <row r="202" spans="1:12" x14ac:dyDescent="0.25">
      <c r="A202" s="1">
        <v>41449</v>
      </c>
      <c r="B202">
        <v>4002</v>
      </c>
      <c r="C202">
        <v>4114.5</v>
      </c>
      <c r="D202">
        <v>4002</v>
      </c>
      <c r="E202">
        <v>4030</v>
      </c>
      <c r="F202" s="6">
        <f t="shared" si="22"/>
        <v>3896.75</v>
      </c>
      <c r="G202" s="6">
        <f t="shared" si="23"/>
        <v>4093.3500979999999</v>
      </c>
      <c r="H202" s="6">
        <f t="shared" si="24"/>
        <v>0</v>
      </c>
      <c r="I202" s="6">
        <f t="shared" si="21"/>
        <v>-1</v>
      </c>
      <c r="J202" s="22">
        <f t="shared" si="25"/>
        <v>0</v>
      </c>
      <c r="K202" s="11">
        <f t="shared" si="26"/>
        <v>4504.25</v>
      </c>
      <c r="L202" s="6">
        <f t="shared" si="27"/>
        <v>0</v>
      </c>
    </row>
    <row r="203" spans="1:12" x14ac:dyDescent="0.25">
      <c r="A203" s="1">
        <v>41450</v>
      </c>
      <c r="B203">
        <v>4028.6999510000001</v>
      </c>
      <c r="C203">
        <v>4028.6999510000001</v>
      </c>
      <c r="D203">
        <v>3896.0500489999999</v>
      </c>
      <c r="E203">
        <v>3988.5500489999999</v>
      </c>
      <c r="F203" s="6">
        <f t="shared" si="22"/>
        <v>3925.75</v>
      </c>
      <c r="G203" s="6">
        <f t="shared" si="23"/>
        <v>4093.3500979999999</v>
      </c>
      <c r="H203" s="6">
        <f t="shared" si="24"/>
        <v>0</v>
      </c>
      <c r="I203" s="6">
        <f t="shared" si="21"/>
        <v>-1</v>
      </c>
      <c r="J203" s="22">
        <f t="shared" si="25"/>
        <v>0</v>
      </c>
      <c r="K203" s="11">
        <f t="shared" si="26"/>
        <v>4504.25</v>
      </c>
      <c r="L203" s="6">
        <f t="shared" si="27"/>
        <v>0</v>
      </c>
    </row>
    <row r="204" spans="1:12" x14ac:dyDescent="0.25">
      <c r="A204" s="1">
        <v>41451</v>
      </c>
      <c r="B204">
        <v>3990.8999020000001</v>
      </c>
      <c r="C204">
        <v>4169.3999020000001</v>
      </c>
      <c r="D204">
        <v>3990.8999020000001</v>
      </c>
      <c r="E204">
        <v>4157.1000979999999</v>
      </c>
      <c r="F204" s="6">
        <f t="shared" si="22"/>
        <v>3925.75</v>
      </c>
      <c r="G204" s="6">
        <f t="shared" si="23"/>
        <v>4157.1000979999999</v>
      </c>
      <c r="H204" s="6" t="str">
        <f t="shared" si="24"/>
        <v>BUY</v>
      </c>
      <c r="I204" s="6">
        <f t="shared" si="21"/>
        <v>1</v>
      </c>
      <c r="J204" s="22" t="str">
        <f t="shared" si="25"/>
        <v>BUY</v>
      </c>
      <c r="K204" s="11">
        <f t="shared" si="26"/>
        <v>4157.1000979999999</v>
      </c>
      <c r="L204" s="6">
        <f t="shared" si="27"/>
        <v>7.7071632791252731E-2</v>
      </c>
    </row>
    <row r="205" spans="1:12" x14ac:dyDescent="0.25">
      <c r="A205" s="1">
        <v>41452</v>
      </c>
      <c r="B205">
        <v>4155.6499020000001</v>
      </c>
      <c r="C205">
        <v>4187.9501950000003</v>
      </c>
      <c r="D205">
        <v>4110.3999020000001</v>
      </c>
      <c r="E205">
        <v>4162.2001950000003</v>
      </c>
      <c r="F205" s="6">
        <f t="shared" si="22"/>
        <v>3988.5500489999999</v>
      </c>
      <c r="G205" s="6">
        <f t="shared" si="23"/>
        <v>4162.2001950000003</v>
      </c>
      <c r="H205" s="6" t="str">
        <f t="shared" si="24"/>
        <v>BUY</v>
      </c>
      <c r="I205" s="6">
        <f t="shared" si="21"/>
        <v>1</v>
      </c>
      <c r="J205" s="22">
        <f t="shared" si="25"/>
        <v>0</v>
      </c>
      <c r="K205" s="11">
        <f t="shared" si="26"/>
        <v>4157.1000979999999</v>
      </c>
      <c r="L205" s="6">
        <f t="shared" si="27"/>
        <v>0</v>
      </c>
    </row>
    <row r="206" spans="1:12" x14ac:dyDescent="0.25">
      <c r="A206" s="1">
        <v>41453</v>
      </c>
      <c r="B206">
        <v>4166</v>
      </c>
      <c r="C206">
        <v>4215.5</v>
      </c>
      <c r="D206">
        <v>4014.4499510000001</v>
      </c>
      <c r="E206">
        <v>4049</v>
      </c>
      <c r="F206" s="6">
        <f t="shared" si="22"/>
        <v>3988.5500489999999</v>
      </c>
      <c r="G206" s="6">
        <f t="shared" si="23"/>
        <v>4162.2001950000003</v>
      </c>
      <c r="H206" s="6">
        <f t="shared" si="24"/>
        <v>0</v>
      </c>
      <c r="I206" s="6">
        <f t="shared" si="21"/>
        <v>1</v>
      </c>
      <c r="J206" s="22">
        <f t="shared" si="25"/>
        <v>0</v>
      </c>
      <c r="K206" s="11">
        <f t="shared" si="26"/>
        <v>4157.1000979999999</v>
      </c>
      <c r="L206" s="6">
        <f t="shared" si="27"/>
        <v>0</v>
      </c>
    </row>
    <row r="207" spans="1:12" x14ac:dyDescent="0.25">
      <c r="A207" s="1">
        <v>41456</v>
      </c>
      <c r="B207">
        <v>4047.4499510000001</v>
      </c>
      <c r="C207">
        <v>4118.1000979999999</v>
      </c>
      <c r="D207">
        <v>4004.25</v>
      </c>
      <c r="E207">
        <v>4039.6999510000001</v>
      </c>
      <c r="F207" s="6">
        <f t="shared" si="22"/>
        <v>3988.5500489999999</v>
      </c>
      <c r="G207" s="6">
        <f t="shared" si="23"/>
        <v>4162.2001950000003</v>
      </c>
      <c r="H207" s="6">
        <f t="shared" si="24"/>
        <v>0</v>
      </c>
      <c r="I207" s="6">
        <f t="shared" si="21"/>
        <v>1</v>
      </c>
      <c r="J207" s="22">
        <f t="shared" si="25"/>
        <v>0</v>
      </c>
      <c r="K207" s="11">
        <f t="shared" si="26"/>
        <v>4157.1000979999999</v>
      </c>
      <c r="L207" s="6">
        <f t="shared" si="27"/>
        <v>0</v>
      </c>
    </row>
    <row r="208" spans="1:12" x14ac:dyDescent="0.25">
      <c r="A208" s="1">
        <v>41457</v>
      </c>
      <c r="B208">
        <v>4039.3000489999999</v>
      </c>
      <c r="C208">
        <v>4040.6999510000001</v>
      </c>
      <c r="D208">
        <v>3835.5</v>
      </c>
      <c r="E208">
        <v>3861.1000979999999</v>
      </c>
      <c r="F208" s="6">
        <f t="shared" si="22"/>
        <v>3861.1000979999999</v>
      </c>
      <c r="G208" s="6">
        <f t="shared" si="23"/>
        <v>4162.2001950000003</v>
      </c>
      <c r="H208" s="6" t="str">
        <f t="shared" si="24"/>
        <v>SELL</v>
      </c>
      <c r="I208" s="6">
        <f t="shared" si="21"/>
        <v>-1</v>
      </c>
      <c r="J208" s="22" t="str">
        <f t="shared" si="25"/>
        <v>SELL</v>
      </c>
      <c r="K208" s="11">
        <f t="shared" si="26"/>
        <v>3861.1000979999999</v>
      </c>
      <c r="L208" s="6">
        <f t="shared" si="27"/>
        <v>-7.1203481518861425E-2</v>
      </c>
    </row>
    <row r="209" spans="1:12" x14ac:dyDescent="0.25">
      <c r="A209" s="1">
        <v>41458</v>
      </c>
      <c r="B209">
        <v>3861.5500489999999</v>
      </c>
      <c r="C209">
        <v>3920.0500489999999</v>
      </c>
      <c r="D209">
        <v>3790.1999510000001</v>
      </c>
      <c r="E209">
        <v>3816.6999510000001</v>
      </c>
      <c r="F209" s="6">
        <f t="shared" si="22"/>
        <v>3816.6999510000001</v>
      </c>
      <c r="G209" s="6">
        <f t="shared" si="23"/>
        <v>4162.2001950000003</v>
      </c>
      <c r="H209" s="6" t="str">
        <f t="shared" si="24"/>
        <v>SELL</v>
      </c>
      <c r="I209" s="6">
        <f t="shared" si="21"/>
        <v>-1</v>
      </c>
      <c r="J209" s="22">
        <f t="shared" si="25"/>
        <v>0</v>
      </c>
      <c r="K209" s="11">
        <f t="shared" si="26"/>
        <v>3861.1000979999999</v>
      </c>
      <c r="L209" s="6">
        <f t="shared" si="27"/>
        <v>0</v>
      </c>
    </row>
    <row r="210" spans="1:12" x14ac:dyDescent="0.25">
      <c r="A210" s="1">
        <v>41459</v>
      </c>
      <c r="B210">
        <v>3823.1499020000001</v>
      </c>
      <c r="C210">
        <v>3968.75</v>
      </c>
      <c r="D210">
        <v>3823.1499020000001</v>
      </c>
      <c r="E210">
        <v>3947.1999510000001</v>
      </c>
      <c r="F210" s="6">
        <f t="shared" si="22"/>
        <v>3816.6999510000001</v>
      </c>
      <c r="G210" s="6">
        <f t="shared" si="23"/>
        <v>4049</v>
      </c>
      <c r="H210" s="6">
        <f t="shared" si="24"/>
        <v>0</v>
      </c>
      <c r="I210" s="6">
        <f t="shared" si="21"/>
        <v>-1</v>
      </c>
      <c r="J210" s="22">
        <f t="shared" si="25"/>
        <v>0</v>
      </c>
      <c r="K210" s="11">
        <f t="shared" si="26"/>
        <v>3861.1000979999999</v>
      </c>
      <c r="L210" s="6">
        <f t="shared" si="27"/>
        <v>0</v>
      </c>
    </row>
    <row r="211" spans="1:12" x14ac:dyDescent="0.25">
      <c r="A211" s="1">
        <v>41460</v>
      </c>
      <c r="B211">
        <v>3962.9499510000001</v>
      </c>
      <c r="C211">
        <v>4110.5498049999997</v>
      </c>
      <c r="D211">
        <v>3926.3000489999999</v>
      </c>
      <c r="E211">
        <v>4092.25</v>
      </c>
      <c r="F211" s="6">
        <f t="shared" si="22"/>
        <v>3816.6999510000001</v>
      </c>
      <c r="G211" s="6">
        <f t="shared" si="23"/>
        <v>4092.25</v>
      </c>
      <c r="H211" s="6" t="str">
        <f t="shared" si="24"/>
        <v>BUY</v>
      </c>
      <c r="I211" s="6">
        <f t="shared" si="21"/>
        <v>1</v>
      </c>
      <c r="J211" s="22" t="str">
        <f t="shared" si="25"/>
        <v>BUY</v>
      </c>
      <c r="K211" s="11">
        <f t="shared" si="26"/>
        <v>4092.25</v>
      </c>
      <c r="L211" s="6">
        <f t="shared" si="27"/>
        <v>-5.986633242679535E-2</v>
      </c>
    </row>
    <row r="212" spans="1:12" x14ac:dyDescent="0.25">
      <c r="A212" s="1">
        <v>41463</v>
      </c>
      <c r="B212">
        <v>4092.1999510000001</v>
      </c>
      <c r="C212">
        <v>4168.1499020000001</v>
      </c>
      <c r="D212">
        <v>4072.75</v>
      </c>
      <c r="E212">
        <v>4159.5</v>
      </c>
      <c r="F212" s="6">
        <f t="shared" si="22"/>
        <v>3816.6999510000001</v>
      </c>
      <c r="G212" s="6">
        <f t="shared" si="23"/>
        <v>4159.5</v>
      </c>
      <c r="H212" s="6" t="str">
        <f t="shared" si="24"/>
        <v>BUY</v>
      </c>
      <c r="I212" s="6">
        <f t="shared" si="21"/>
        <v>1</v>
      </c>
      <c r="J212" s="22">
        <f t="shared" si="25"/>
        <v>0</v>
      </c>
      <c r="K212" s="11">
        <f t="shared" si="26"/>
        <v>4092.25</v>
      </c>
      <c r="L212" s="6">
        <f t="shared" si="27"/>
        <v>0</v>
      </c>
    </row>
    <row r="213" spans="1:12" x14ac:dyDescent="0.25">
      <c r="A213" s="1">
        <v>41464</v>
      </c>
      <c r="B213">
        <v>4158.4501950000003</v>
      </c>
      <c r="C213">
        <v>4262.4501950000003</v>
      </c>
      <c r="D213">
        <v>4137.9501950000003</v>
      </c>
      <c r="E213">
        <v>4240.1000979999999</v>
      </c>
      <c r="F213" s="6">
        <f t="shared" si="22"/>
        <v>3816.6999510000001</v>
      </c>
      <c r="G213" s="6">
        <f t="shared" si="23"/>
        <v>4240.1000979999999</v>
      </c>
      <c r="H213" s="6" t="str">
        <f t="shared" si="24"/>
        <v>BUY</v>
      </c>
      <c r="I213" s="6">
        <f t="shared" si="21"/>
        <v>1</v>
      </c>
      <c r="J213" s="22">
        <f t="shared" si="25"/>
        <v>0</v>
      </c>
      <c r="K213" s="11">
        <f t="shared" si="26"/>
        <v>4092.25</v>
      </c>
      <c r="L213" s="6">
        <f t="shared" si="27"/>
        <v>0</v>
      </c>
    </row>
    <row r="214" spans="1:12" x14ac:dyDescent="0.25">
      <c r="A214" s="1">
        <v>41465</v>
      </c>
      <c r="B214">
        <v>4246.7001950000003</v>
      </c>
      <c r="C214">
        <v>4491.5498049999997</v>
      </c>
      <c r="D214">
        <v>4246.7001950000003</v>
      </c>
      <c r="E214">
        <v>4476.7998049999997</v>
      </c>
      <c r="F214" s="6">
        <f t="shared" si="22"/>
        <v>3947.1999510000001</v>
      </c>
      <c r="G214" s="6">
        <f t="shared" si="23"/>
        <v>4476.7998049999997</v>
      </c>
      <c r="H214" s="6" t="str">
        <f t="shared" si="24"/>
        <v>BUY</v>
      </c>
      <c r="I214" s="6">
        <f t="shared" si="21"/>
        <v>1</v>
      </c>
      <c r="J214" s="22">
        <f t="shared" si="25"/>
        <v>0</v>
      </c>
      <c r="K214" s="11">
        <f t="shared" si="26"/>
        <v>4092.25</v>
      </c>
      <c r="L214" s="6">
        <f t="shared" si="27"/>
        <v>0</v>
      </c>
    </row>
    <row r="215" spans="1:12" x14ac:dyDescent="0.25">
      <c r="A215" s="1">
        <v>41466</v>
      </c>
      <c r="B215">
        <v>4476.2001950000003</v>
      </c>
      <c r="C215">
        <v>4539.4501950000003</v>
      </c>
      <c r="D215">
        <v>4385.8500979999999</v>
      </c>
      <c r="E215">
        <v>4433.5498049999997</v>
      </c>
      <c r="F215" s="6">
        <f t="shared" si="22"/>
        <v>4092.25</v>
      </c>
      <c r="G215" s="6">
        <f t="shared" si="23"/>
        <v>4476.7998049999997</v>
      </c>
      <c r="H215" s="6">
        <f t="shared" si="24"/>
        <v>0</v>
      </c>
      <c r="I215" s="6">
        <f t="shared" si="21"/>
        <v>1</v>
      </c>
      <c r="J215" s="22">
        <f t="shared" si="25"/>
        <v>0</v>
      </c>
      <c r="K215" s="11">
        <f t="shared" si="26"/>
        <v>4092.25</v>
      </c>
      <c r="L215" s="6">
        <f t="shared" si="27"/>
        <v>0</v>
      </c>
    </row>
    <row r="216" spans="1:12" x14ac:dyDescent="0.25">
      <c r="A216" s="1">
        <v>41467</v>
      </c>
      <c r="B216">
        <v>4440.8500979999999</v>
      </c>
      <c r="C216">
        <v>4440.8500979999999</v>
      </c>
      <c r="D216">
        <v>4297.1499020000001</v>
      </c>
      <c r="E216">
        <v>4311.8500979999999</v>
      </c>
      <c r="F216" s="6">
        <f t="shared" si="22"/>
        <v>4159.5</v>
      </c>
      <c r="G216" s="6">
        <f t="shared" si="23"/>
        <v>4476.7998049999997</v>
      </c>
      <c r="H216" s="6">
        <f t="shared" si="24"/>
        <v>0</v>
      </c>
      <c r="I216" s="6">
        <f t="shared" si="21"/>
        <v>1</v>
      </c>
      <c r="J216" s="22">
        <f t="shared" si="25"/>
        <v>0</v>
      </c>
      <c r="K216" s="11">
        <f t="shared" si="26"/>
        <v>4092.25</v>
      </c>
      <c r="L216" s="6">
        <f t="shared" si="27"/>
        <v>0</v>
      </c>
    </row>
    <row r="217" spans="1:12" x14ac:dyDescent="0.25">
      <c r="A217" s="1">
        <v>41470</v>
      </c>
      <c r="B217">
        <v>4282.25</v>
      </c>
      <c r="C217">
        <v>4352.6499020000001</v>
      </c>
      <c r="D217">
        <v>4282.25</v>
      </c>
      <c r="E217">
        <v>4332.1000979999999</v>
      </c>
      <c r="F217" s="6">
        <f t="shared" si="22"/>
        <v>4240.1000979999999</v>
      </c>
      <c r="G217" s="6">
        <f t="shared" si="23"/>
        <v>4476.7998049999997</v>
      </c>
      <c r="H217" s="6">
        <f t="shared" si="24"/>
        <v>0</v>
      </c>
      <c r="I217" s="6">
        <f t="shared" si="21"/>
        <v>1</v>
      </c>
      <c r="J217" s="22">
        <f t="shared" si="25"/>
        <v>0</v>
      </c>
      <c r="K217" s="11">
        <f t="shared" si="26"/>
        <v>4092.25</v>
      </c>
      <c r="L217" s="6">
        <f t="shared" si="27"/>
        <v>0</v>
      </c>
    </row>
    <row r="218" spans="1:12" x14ac:dyDescent="0.25">
      <c r="A218" s="1">
        <v>41471</v>
      </c>
      <c r="B218">
        <v>4332.2001950000003</v>
      </c>
      <c r="C218">
        <v>4332.2001950000003</v>
      </c>
      <c r="D218">
        <v>4159.1499020000001</v>
      </c>
      <c r="E218">
        <v>4189.8500979999999</v>
      </c>
      <c r="F218" s="6">
        <f t="shared" si="22"/>
        <v>4189.8500979999999</v>
      </c>
      <c r="G218" s="6">
        <f t="shared" si="23"/>
        <v>4476.7998049999997</v>
      </c>
      <c r="H218" s="6" t="str">
        <f t="shared" si="24"/>
        <v>SELL</v>
      </c>
      <c r="I218" s="6">
        <f t="shared" si="21"/>
        <v>-1</v>
      </c>
      <c r="J218" s="22" t="str">
        <f t="shared" si="25"/>
        <v>SELL</v>
      </c>
      <c r="K218" s="11">
        <f t="shared" si="26"/>
        <v>4189.8500979999999</v>
      </c>
      <c r="L218" s="6">
        <f t="shared" si="27"/>
        <v>2.3849984238499575E-2</v>
      </c>
    </row>
    <row r="219" spans="1:12" x14ac:dyDescent="0.25">
      <c r="A219" s="1">
        <v>41472</v>
      </c>
      <c r="B219">
        <v>4191.2001950000003</v>
      </c>
      <c r="C219">
        <v>4327</v>
      </c>
      <c r="D219">
        <v>4191.2001950000003</v>
      </c>
      <c r="E219">
        <v>4313.5498049999997</v>
      </c>
      <c r="F219" s="6">
        <f t="shared" si="22"/>
        <v>4189.8500979999999</v>
      </c>
      <c r="G219" s="6">
        <f t="shared" si="23"/>
        <v>4433.5498049999997</v>
      </c>
      <c r="H219" s="6">
        <f t="shared" si="24"/>
        <v>0</v>
      </c>
      <c r="I219" s="6">
        <f t="shared" si="21"/>
        <v>-1</v>
      </c>
      <c r="J219" s="22">
        <f t="shared" si="25"/>
        <v>0</v>
      </c>
      <c r="K219" s="11">
        <f t="shared" si="26"/>
        <v>4189.8500979999999</v>
      </c>
      <c r="L219" s="6">
        <f t="shared" si="27"/>
        <v>0</v>
      </c>
    </row>
    <row r="220" spans="1:12" x14ac:dyDescent="0.25">
      <c r="A220" s="1">
        <v>41473</v>
      </c>
      <c r="B220">
        <v>4314.3500979999999</v>
      </c>
      <c r="C220">
        <v>4342</v>
      </c>
      <c r="D220">
        <v>4285.5498049999997</v>
      </c>
      <c r="E220">
        <v>4332.9501950000003</v>
      </c>
      <c r="F220" s="6">
        <f t="shared" si="22"/>
        <v>4189.8500979999999</v>
      </c>
      <c r="G220" s="6">
        <f t="shared" si="23"/>
        <v>4332.9501950000003</v>
      </c>
      <c r="H220" s="6">
        <f t="shared" si="24"/>
        <v>0</v>
      </c>
      <c r="I220" s="6">
        <f t="shared" si="21"/>
        <v>-1</v>
      </c>
      <c r="J220" s="22">
        <f t="shared" si="25"/>
        <v>0</v>
      </c>
      <c r="K220" s="11">
        <f t="shared" si="26"/>
        <v>4189.8500979999999</v>
      </c>
      <c r="L220" s="6">
        <f t="shared" si="27"/>
        <v>0</v>
      </c>
    </row>
    <row r="221" spans="1:12" x14ac:dyDescent="0.25">
      <c r="A221" s="1">
        <v>41474</v>
      </c>
      <c r="B221">
        <v>4331.6000979999999</v>
      </c>
      <c r="C221">
        <v>4422.9501950000003</v>
      </c>
      <c r="D221">
        <v>4235.7001950000003</v>
      </c>
      <c r="E221">
        <v>4413.5498049999997</v>
      </c>
      <c r="F221" s="6">
        <f t="shared" si="22"/>
        <v>4189.8500979999999</v>
      </c>
      <c r="G221" s="6">
        <f t="shared" si="23"/>
        <v>4413.5498049999997</v>
      </c>
      <c r="H221" s="6" t="str">
        <f t="shared" si="24"/>
        <v>BUY</v>
      </c>
      <c r="I221" s="6">
        <f t="shared" si="21"/>
        <v>1</v>
      </c>
      <c r="J221" s="22" t="str">
        <f t="shared" si="25"/>
        <v>BUY</v>
      </c>
      <c r="K221" s="11">
        <f t="shared" si="26"/>
        <v>4413.5498049999997</v>
      </c>
      <c r="L221" s="6">
        <f t="shared" si="27"/>
        <v>-5.3390861669915468E-2</v>
      </c>
    </row>
    <row r="222" spans="1:12" x14ac:dyDescent="0.25">
      <c r="A222" s="1">
        <v>41477</v>
      </c>
      <c r="B222">
        <v>4426.1000979999999</v>
      </c>
      <c r="C222">
        <v>4436.1499020000001</v>
      </c>
      <c r="D222">
        <v>4362.8999020000001</v>
      </c>
      <c r="E222">
        <v>4395.3500979999999</v>
      </c>
      <c r="F222" s="6">
        <f t="shared" si="22"/>
        <v>4189.8500979999999</v>
      </c>
      <c r="G222" s="6">
        <f t="shared" si="23"/>
        <v>4413.5498049999997</v>
      </c>
      <c r="H222" s="6">
        <f t="shared" si="24"/>
        <v>0</v>
      </c>
      <c r="I222" s="6">
        <f t="shared" si="21"/>
        <v>1</v>
      </c>
      <c r="J222" s="22">
        <f t="shared" si="25"/>
        <v>0</v>
      </c>
      <c r="K222" s="11">
        <f t="shared" si="26"/>
        <v>4413.5498049999997</v>
      </c>
      <c r="L222" s="6">
        <f t="shared" si="27"/>
        <v>0</v>
      </c>
    </row>
    <row r="223" spans="1:12" x14ac:dyDescent="0.25">
      <c r="A223" s="1">
        <v>41478</v>
      </c>
      <c r="B223">
        <v>4395.7998049999997</v>
      </c>
      <c r="C223">
        <v>4515.1499020000001</v>
      </c>
      <c r="D223">
        <v>4376</v>
      </c>
      <c r="E223">
        <v>4502.8500979999999</v>
      </c>
      <c r="F223" s="6">
        <f t="shared" si="22"/>
        <v>4313.5498049999997</v>
      </c>
      <c r="G223" s="6">
        <f t="shared" si="23"/>
        <v>4502.8500979999999</v>
      </c>
      <c r="H223" s="6" t="str">
        <f t="shared" si="24"/>
        <v>BUY</v>
      </c>
      <c r="I223" s="6">
        <f t="shared" si="21"/>
        <v>1</v>
      </c>
      <c r="J223" s="22">
        <f t="shared" si="25"/>
        <v>0</v>
      </c>
      <c r="K223" s="11">
        <f t="shared" si="26"/>
        <v>4413.5498049999997</v>
      </c>
      <c r="L223" s="6">
        <f t="shared" si="27"/>
        <v>0</v>
      </c>
    </row>
    <row r="224" spans="1:12" x14ac:dyDescent="0.25">
      <c r="A224" s="1">
        <v>41479</v>
      </c>
      <c r="B224">
        <v>4506.25</v>
      </c>
      <c r="C224">
        <v>4615.8999020000001</v>
      </c>
      <c r="D224">
        <v>4503.8999020000001</v>
      </c>
      <c r="E224">
        <v>4517.5498049999997</v>
      </c>
      <c r="F224" s="6">
        <f t="shared" si="22"/>
        <v>4332.9501950000003</v>
      </c>
      <c r="G224" s="6">
        <f t="shared" si="23"/>
        <v>4517.5498049999997</v>
      </c>
      <c r="H224" s="6" t="str">
        <f t="shared" si="24"/>
        <v>BUY</v>
      </c>
      <c r="I224" s="6">
        <f t="shared" si="21"/>
        <v>1</v>
      </c>
      <c r="J224" s="22">
        <f t="shared" si="25"/>
        <v>0</v>
      </c>
      <c r="K224" s="11">
        <f t="shared" si="26"/>
        <v>4413.5498049999997</v>
      </c>
      <c r="L224" s="6">
        <f t="shared" si="27"/>
        <v>0</v>
      </c>
    </row>
    <row r="225" spans="1:12" x14ac:dyDescent="0.25">
      <c r="A225" s="1">
        <v>41480</v>
      </c>
      <c r="B225">
        <v>4515.25</v>
      </c>
      <c r="C225">
        <v>4580.1499020000001</v>
      </c>
      <c r="D225">
        <v>4493.7001950000003</v>
      </c>
      <c r="E225">
        <v>4523.8500979999999</v>
      </c>
      <c r="F225" s="6">
        <f t="shared" si="22"/>
        <v>4395.3500979999999</v>
      </c>
      <c r="G225" s="6">
        <f t="shared" si="23"/>
        <v>4523.8500979999999</v>
      </c>
      <c r="H225" s="6" t="str">
        <f t="shared" si="24"/>
        <v>BUY</v>
      </c>
      <c r="I225" s="6">
        <f t="shared" si="21"/>
        <v>1</v>
      </c>
      <c r="J225" s="22">
        <f t="shared" si="25"/>
        <v>0</v>
      </c>
      <c r="K225" s="11">
        <f t="shared" si="26"/>
        <v>4413.5498049999997</v>
      </c>
      <c r="L225" s="6">
        <f t="shared" si="27"/>
        <v>0</v>
      </c>
    </row>
    <row r="226" spans="1:12" x14ac:dyDescent="0.25">
      <c r="A226" s="1">
        <v>41481</v>
      </c>
      <c r="B226">
        <v>4518.3500979999999</v>
      </c>
      <c r="C226">
        <v>4546.3500979999999</v>
      </c>
      <c r="D226">
        <v>4464</v>
      </c>
      <c r="E226">
        <v>4529.5</v>
      </c>
      <c r="F226" s="6">
        <f t="shared" si="22"/>
        <v>4395.3500979999999</v>
      </c>
      <c r="G226" s="6">
        <f t="shared" si="23"/>
        <v>4529.5</v>
      </c>
      <c r="H226" s="6" t="str">
        <f t="shared" si="24"/>
        <v>BUY</v>
      </c>
      <c r="I226" s="6">
        <f t="shared" si="21"/>
        <v>1</v>
      </c>
      <c r="J226" s="22">
        <f t="shared" si="25"/>
        <v>0</v>
      </c>
      <c r="K226" s="11">
        <f t="shared" si="26"/>
        <v>4413.5498049999997</v>
      </c>
      <c r="L226" s="6">
        <f t="shared" si="27"/>
        <v>0</v>
      </c>
    </row>
    <row r="227" spans="1:12" x14ac:dyDescent="0.25">
      <c r="A227" s="1">
        <v>41484</v>
      </c>
      <c r="B227">
        <v>4529.3500979999999</v>
      </c>
      <c r="C227">
        <v>4625.2001950000003</v>
      </c>
      <c r="D227">
        <v>4529.3500979999999</v>
      </c>
      <c r="E227">
        <v>4620.3999020000001</v>
      </c>
      <c r="F227" s="6">
        <f t="shared" si="22"/>
        <v>4502.8500979999999</v>
      </c>
      <c r="G227" s="6">
        <f t="shared" si="23"/>
        <v>4620.3999020000001</v>
      </c>
      <c r="H227" s="6" t="str">
        <f t="shared" si="24"/>
        <v>BUY</v>
      </c>
      <c r="I227" s="6">
        <f t="shared" si="21"/>
        <v>1</v>
      </c>
      <c r="J227" s="22">
        <f t="shared" si="25"/>
        <v>0</v>
      </c>
      <c r="K227" s="11">
        <f t="shared" si="26"/>
        <v>4413.5498049999997</v>
      </c>
      <c r="L227" s="6">
        <f t="shared" si="27"/>
        <v>0</v>
      </c>
    </row>
    <row r="228" spans="1:12" x14ac:dyDescent="0.25">
      <c r="A228" s="1">
        <v>41485</v>
      </c>
      <c r="B228">
        <v>4620.9501950000003</v>
      </c>
      <c r="C228">
        <v>4649.8500979999999</v>
      </c>
      <c r="D228">
        <v>4525.75</v>
      </c>
      <c r="E228">
        <v>4552.25</v>
      </c>
      <c r="F228" s="6">
        <f t="shared" si="22"/>
        <v>4517.5498049999997</v>
      </c>
      <c r="G228" s="6">
        <f t="shared" si="23"/>
        <v>4620.3999020000001</v>
      </c>
      <c r="H228" s="6">
        <f t="shared" si="24"/>
        <v>0</v>
      </c>
      <c r="I228" s="6">
        <f t="shared" si="21"/>
        <v>1</v>
      </c>
      <c r="J228" s="22">
        <f t="shared" si="25"/>
        <v>0</v>
      </c>
      <c r="K228" s="11">
        <f t="shared" si="26"/>
        <v>4413.5498049999997</v>
      </c>
      <c r="L228" s="6">
        <f t="shared" si="27"/>
        <v>0</v>
      </c>
    </row>
    <row r="229" spans="1:12" x14ac:dyDescent="0.25">
      <c r="A229" s="1">
        <v>41486</v>
      </c>
      <c r="B229">
        <v>4548.0498049999997</v>
      </c>
      <c r="C229">
        <v>4572.6499020000001</v>
      </c>
      <c r="D229">
        <v>4497.25</v>
      </c>
      <c r="E229">
        <v>4529.0498049999997</v>
      </c>
      <c r="F229" s="6">
        <f t="shared" si="22"/>
        <v>4523.8500979999999</v>
      </c>
      <c r="G229" s="6">
        <f t="shared" si="23"/>
        <v>4620.3999020000001</v>
      </c>
      <c r="H229" s="6">
        <f t="shared" si="24"/>
        <v>0</v>
      </c>
      <c r="I229" s="6">
        <f t="shared" si="21"/>
        <v>1</v>
      </c>
      <c r="J229" s="22">
        <f t="shared" si="25"/>
        <v>0</v>
      </c>
      <c r="K229" s="11">
        <f t="shared" si="26"/>
        <v>4413.5498049999997</v>
      </c>
      <c r="L229" s="6">
        <f t="shared" si="27"/>
        <v>0</v>
      </c>
    </row>
    <row r="230" spans="1:12" x14ac:dyDescent="0.25">
      <c r="A230" s="1">
        <v>41487</v>
      </c>
      <c r="B230">
        <v>4524.2001950000003</v>
      </c>
      <c r="C230">
        <v>4529.7998049999997</v>
      </c>
      <c r="D230">
        <v>4421.25</v>
      </c>
      <c r="E230">
        <v>4430.7001950000003</v>
      </c>
      <c r="F230" s="6">
        <f t="shared" si="22"/>
        <v>4430.7001950000003</v>
      </c>
      <c r="G230" s="6">
        <f t="shared" si="23"/>
        <v>4620.3999020000001</v>
      </c>
      <c r="H230" s="6" t="str">
        <f t="shared" si="24"/>
        <v>SELL</v>
      </c>
      <c r="I230" s="6">
        <f t="shared" si="21"/>
        <v>-1</v>
      </c>
      <c r="J230" s="22" t="str">
        <f t="shared" si="25"/>
        <v>SELL</v>
      </c>
      <c r="K230" s="11">
        <f t="shared" si="26"/>
        <v>4430.7001950000003</v>
      </c>
      <c r="L230" s="6">
        <f t="shared" si="27"/>
        <v>3.885849431351483E-3</v>
      </c>
    </row>
    <row r="231" spans="1:12" x14ac:dyDescent="0.25">
      <c r="A231" s="1">
        <v>41488</v>
      </c>
      <c r="B231">
        <v>4430.7001950000003</v>
      </c>
      <c r="C231">
        <v>4447.3999020000001</v>
      </c>
      <c r="D231">
        <v>4379.8500979999999</v>
      </c>
      <c r="E231">
        <v>4393.0498049999997</v>
      </c>
      <c r="F231" s="6">
        <f t="shared" si="22"/>
        <v>4393.0498049999997</v>
      </c>
      <c r="G231" s="6">
        <f t="shared" si="23"/>
        <v>4620.3999020000001</v>
      </c>
      <c r="H231" s="6" t="str">
        <f t="shared" si="24"/>
        <v>SELL</v>
      </c>
      <c r="I231" s="6">
        <f t="shared" si="21"/>
        <v>-1</v>
      </c>
      <c r="J231" s="22">
        <f t="shared" si="25"/>
        <v>0</v>
      </c>
      <c r="K231" s="11">
        <f t="shared" si="26"/>
        <v>4430.7001950000003</v>
      </c>
      <c r="L231" s="6">
        <f t="shared" si="27"/>
        <v>0</v>
      </c>
    </row>
    <row r="232" spans="1:12" x14ac:dyDescent="0.25">
      <c r="A232" s="1">
        <v>41491</v>
      </c>
      <c r="B232">
        <v>4393.1000979999999</v>
      </c>
      <c r="C232">
        <v>4393.7001950000003</v>
      </c>
      <c r="D232">
        <v>4316.5498049999997</v>
      </c>
      <c r="E232">
        <v>4368.25</v>
      </c>
      <c r="F232" s="6">
        <f t="shared" si="22"/>
        <v>4368.25</v>
      </c>
      <c r="G232" s="6">
        <f t="shared" si="23"/>
        <v>4552.25</v>
      </c>
      <c r="H232" s="6" t="str">
        <f t="shared" si="24"/>
        <v>SELL</v>
      </c>
      <c r="I232" s="6">
        <f t="shared" si="21"/>
        <v>-1</v>
      </c>
      <c r="J232" s="22">
        <f t="shared" si="25"/>
        <v>0</v>
      </c>
      <c r="K232" s="11">
        <f t="shared" si="26"/>
        <v>4430.7001950000003</v>
      </c>
      <c r="L232" s="6">
        <f t="shared" si="27"/>
        <v>0</v>
      </c>
    </row>
    <row r="233" spans="1:12" x14ac:dyDescent="0.25">
      <c r="A233" s="1">
        <v>41492</v>
      </c>
      <c r="B233">
        <v>4365.4501950000003</v>
      </c>
      <c r="C233">
        <v>4434.8999020000001</v>
      </c>
      <c r="D233">
        <v>4365.4501950000003</v>
      </c>
      <c r="E233">
        <v>4415.75</v>
      </c>
      <c r="F233" s="6">
        <f t="shared" si="22"/>
        <v>4368.25</v>
      </c>
      <c r="G233" s="6">
        <f t="shared" si="23"/>
        <v>4529.0498049999997</v>
      </c>
      <c r="H233" s="6">
        <f t="shared" si="24"/>
        <v>0</v>
      </c>
      <c r="I233" s="6">
        <f t="shared" si="21"/>
        <v>-1</v>
      </c>
      <c r="J233" s="22">
        <f t="shared" si="25"/>
        <v>0</v>
      </c>
      <c r="K233" s="11">
        <f t="shared" si="26"/>
        <v>4430.7001950000003</v>
      </c>
      <c r="L233" s="6">
        <f t="shared" si="27"/>
        <v>0</v>
      </c>
    </row>
    <row r="234" spans="1:12" x14ac:dyDescent="0.25">
      <c r="A234" s="1">
        <v>41493</v>
      </c>
      <c r="B234">
        <v>4416.2001950000003</v>
      </c>
      <c r="C234">
        <v>4418.5498049999997</v>
      </c>
      <c r="D234">
        <v>4271.2998049999997</v>
      </c>
      <c r="E234">
        <v>4283.8500979999999</v>
      </c>
      <c r="F234" s="6">
        <f t="shared" si="22"/>
        <v>4283.8500979999999</v>
      </c>
      <c r="G234" s="6">
        <f t="shared" si="23"/>
        <v>4430.7001950000003</v>
      </c>
      <c r="H234" s="6" t="str">
        <f t="shared" si="24"/>
        <v>SELL</v>
      </c>
      <c r="I234" s="6">
        <f t="shared" si="21"/>
        <v>-1</v>
      </c>
      <c r="J234" s="22">
        <f t="shared" si="25"/>
        <v>0</v>
      </c>
      <c r="K234" s="11">
        <f t="shared" si="26"/>
        <v>4430.7001950000003</v>
      </c>
      <c r="L234" s="6">
        <f t="shared" si="27"/>
        <v>0</v>
      </c>
    </row>
    <row r="235" spans="1:12" x14ac:dyDescent="0.25">
      <c r="A235" s="1">
        <v>41494</v>
      </c>
      <c r="B235">
        <v>4283.8500979999999</v>
      </c>
      <c r="C235">
        <v>4337</v>
      </c>
      <c r="D235">
        <v>4248</v>
      </c>
      <c r="E235">
        <v>4327.4501950000003</v>
      </c>
      <c r="F235" s="6">
        <f t="shared" si="22"/>
        <v>4283.8500979999999</v>
      </c>
      <c r="G235" s="6">
        <f t="shared" si="23"/>
        <v>4415.75</v>
      </c>
      <c r="H235" s="6">
        <f t="shared" si="24"/>
        <v>0</v>
      </c>
      <c r="I235" s="6">
        <f t="shared" si="21"/>
        <v>-1</v>
      </c>
      <c r="J235" s="22">
        <f t="shared" si="25"/>
        <v>0</v>
      </c>
      <c r="K235" s="11">
        <f t="shared" si="26"/>
        <v>4430.7001950000003</v>
      </c>
      <c r="L235" s="6">
        <f t="shared" si="27"/>
        <v>0</v>
      </c>
    </row>
    <row r="236" spans="1:12" x14ac:dyDescent="0.25">
      <c r="A236" s="1">
        <v>41495</v>
      </c>
      <c r="B236">
        <v>4317.9501950000003</v>
      </c>
      <c r="C236">
        <v>4398.7998049999997</v>
      </c>
      <c r="D236">
        <v>4317.9501950000003</v>
      </c>
      <c r="E236">
        <v>4335.3500979999999</v>
      </c>
      <c r="F236" s="6">
        <f t="shared" si="22"/>
        <v>4283.8500979999999</v>
      </c>
      <c r="G236" s="6">
        <f t="shared" si="23"/>
        <v>4415.75</v>
      </c>
      <c r="H236" s="6">
        <f t="shared" si="24"/>
        <v>0</v>
      </c>
      <c r="I236" s="6">
        <f t="shared" si="21"/>
        <v>-1</v>
      </c>
      <c r="J236" s="22">
        <f t="shared" si="25"/>
        <v>0</v>
      </c>
      <c r="K236" s="11">
        <f t="shared" si="26"/>
        <v>4430.7001950000003</v>
      </c>
      <c r="L236" s="6">
        <f t="shared" si="27"/>
        <v>0</v>
      </c>
    </row>
    <row r="237" spans="1:12" x14ac:dyDescent="0.25">
      <c r="A237" s="1">
        <v>41498</v>
      </c>
      <c r="B237">
        <v>4335.2001950000003</v>
      </c>
      <c r="C237">
        <v>4345.0498049999997</v>
      </c>
      <c r="D237">
        <v>4283.2998049999997</v>
      </c>
      <c r="E237">
        <v>4337.5</v>
      </c>
      <c r="F237" s="6">
        <f t="shared" si="22"/>
        <v>4283.8500979999999</v>
      </c>
      <c r="G237" s="6">
        <f t="shared" si="23"/>
        <v>4415.75</v>
      </c>
      <c r="H237" s="6">
        <f t="shared" si="24"/>
        <v>0</v>
      </c>
      <c r="I237" s="6">
        <f t="shared" si="21"/>
        <v>-1</v>
      </c>
      <c r="J237" s="22">
        <f t="shared" si="25"/>
        <v>0</v>
      </c>
      <c r="K237" s="11">
        <f t="shared" si="26"/>
        <v>4430.7001950000003</v>
      </c>
      <c r="L237" s="6">
        <f t="shared" si="27"/>
        <v>0</v>
      </c>
    </row>
    <row r="238" spans="1:12" x14ac:dyDescent="0.25">
      <c r="A238" s="1">
        <v>41499</v>
      </c>
      <c r="B238">
        <v>4336.8500979999999</v>
      </c>
      <c r="C238">
        <v>4364.25</v>
      </c>
      <c r="D238">
        <v>4282.6499020000001</v>
      </c>
      <c r="E238">
        <v>4292.1000979999999</v>
      </c>
      <c r="F238" s="6">
        <f t="shared" si="22"/>
        <v>4283.8500979999999</v>
      </c>
      <c r="G238" s="6">
        <f t="shared" si="23"/>
        <v>4337.5</v>
      </c>
      <c r="H238" s="6">
        <f t="shared" si="24"/>
        <v>0</v>
      </c>
      <c r="I238" s="6">
        <f t="shared" si="21"/>
        <v>-1</v>
      </c>
      <c r="J238" s="22">
        <f t="shared" si="25"/>
        <v>0</v>
      </c>
      <c r="K238" s="11">
        <f t="shared" si="26"/>
        <v>4430.7001950000003</v>
      </c>
      <c r="L238" s="6">
        <f t="shared" si="27"/>
        <v>0</v>
      </c>
    </row>
    <row r="239" spans="1:12" x14ac:dyDescent="0.25">
      <c r="A239" s="1">
        <v>41500</v>
      </c>
      <c r="B239">
        <v>4290.75</v>
      </c>
      <c r="C239">
        <v>4304.5</v>
      </c>
      <c r="D239">
        <v>4201.8500979999999</v>
      </c>
      <c r="E239">
        <v>4214</v>
      </c>
      <c r="F239" s="6">
        <f t="shared" si="22"/>
        <v>4214</v>
      </c>
      <c r="G239" s="6">
        <f t="shared" si="23"/>
        <v>4337.5</v>
      </c>
      <c r="H239" s="6" t="str">
        <f t="shared" si="24"/>
        <v>SELL</v>
      </c>
      <c r="I239" s="6">
        <f t="shared" si="21"/>
        <v>-1</v>
      </c>
      <c r="J239" s="22">
        <f t="shared" si="25"/>
        <v>0</v>
      </c>
      <c r="K239" s="11">
        <f t="shared" si="26"/>
        <v>4430.7001950000003</v>
      </c>
      <c r="L239" s="6">
        <f t="shared" si="27"/>
        <v>0</v>
      </c>
    </row>
    <row r="240" spans="1:12" x14ac:dyDescent="0.25">
      <c r="A240" s="1">
        <v>41501</v>
      </c>
      <c r="B240">
        <v>4230.6000979999999</v>
      </c>
      <c r="C240">
        <v>4368.7998049999997</v>
      </c>
      <c r="D240">
        <v>4230.6000979999999</v>
      </c>
      <c r="E240">
        <v>4360</v>
      </c>
      <c r="F240" s="6">
        <f t="shared" si="22"/>
        <v>4214</v>
      </c>
      <c r="G240" s="6">
        <f t="shared" si="23"/>
        <v>4360</v>
      </c>
      <c r="H240" s="6" t="str">
        <f t="shared" si="24"/>
        <v>BUY</v>
      </c>
      <c r="I240" s="6">
        <f t="shared" si="21"/>
        <v>1</v>
      </c>
      <c r="J240" s="22" t="str">
        <f t="shared" si="25"/>
        <v>BUY</v>
      </c>
      <c r="K240" s="11">
        <f t="shared" si="26"/>
        <v>4360</v>
      </c>
      <c r="L240" s="6">
        <f t="shared" si="27"/>
        <v>1.5956889856773609E-2</v>
      </c>
    </row>
    <row r="241" spans="1:12" x14ac:dyDescent="0.25">
      <c r="A241" s="1">
        <v>41502</v>
      </c>
      <c r="B241">
        <v>4356.1000979999999</v>
      </c>
      <c r="C241">
        <v>4365</v>
      </c>
      <c r="D241">
        <v>4281.3500979999999</v>
      </c>
      <c r="E241">
        <v>4348.6499020000001</v>
      </c>
      <c r="F241" s="6">
        <f t="shared" si="22"/>
        <v>4214</v>
      </c>
      <c r="G241" s="6">
        <f t="shared" si="23"/>
        <v>4360</v>
      </c>
      <c r="H241" s="6">
        <f t="shared" si="24"/>
        <v>0</v>
      </c>
      <c r="I241" s="6">
        <f t="shared" si="21"/>
        <v>1</v>
      </c>
      <c r="J241" s="22">
        <f t="shared" si="25"/>
        <v>0</v>
      </c>
      <c r="K241" s="11">
        <f t="shared" si="26"/>
        <v>4360</v>
      </c>
      <c r="L241" s="6">
        <f t="shared" si="27"/>
        <v>0</v>
      </c>
    </row>
    <row r="242" spans="1:12" x14ac:dyDescent="0.25">
      <c r="A242" s="1">
        <v>41505</v>
      </c>
      <c r="B242">
        <v>4358.8500979999999</v>
      </c>
      <c r="C242">
        <v>4522.3999020000001</v>
      </c>
      <c r="D242">
        <v>4343.1000979999999</v>
      </c>
      <c r="E242">
        <v>4504</v>
      </c>
      <c r="F242" s="6">
        <f t="shared" si="22"/>
        <v>4214</v>
      </c>
      <c r="G242" s="6">
        <f t="shared" si="23"/>
        <v>4504</v>
      </c>
      <c r="H242" s="6" t="str">
        <f t="shared" si="24"/>
        <v>BUY</v>
      </c>
      <c r="I242" s="6">
        <f t="shared" si="21"/>
        <v>1</v>
      </c>
      <c r="J242" s="22">
        <f t="shared" si="25"/>
        <v>0</v>
      </c>
      <c r="K242" s="11">
        <f t="shared" si="26"/>
        <v>4360</v>
      </c>
      <c r="L242" s="6">
        <f t="shared" si="27"/>
        <v>0</v>
      </c>
    </row>
    <row r="243" spans="1:12" x14ac:dyDescent="0.25">
      <c r="A243" s="1">
        <v>41506</v>
      </c>
      <c r="B243">
        <v>4512.9501950000003</v>
      </c>
      <c r="C243">
        <v>4514.6000979999999</v>
      </c>
      <c r="D243">
        <v>4419.4501950000003</v>
      </c>
      <c r="E243">
        <v>4447.75</v>
      </c>
      <c r="F243" s="6">
        <f t="shared" si="22"/>
        <v>4214</v>
      </c>
      <c r="G243" s="6">
        <f t="shared" si="23"/>
        <v>4504</v>
      </c>
      <c r="H243" s="6">
        <f t="shared" si="24"/>
        <v>0</v>
      </c>
      <c r="I243" s="6">
        <f t="shared" si="21"/>
        <v>1</v>
      </c>
      <c r="J243" s="22">
        <f t="shared" si="25"/>
        <v>0</v>
      </c>
      <c r="K243" s="11">
        <f t="shared" si="26"/>
        <v>4360</v>
      </c>
      <c r="L243" s="6">
        <f t="shared" si="27"/>
        <v>0</v>
      </c>
    </row>
    <row r="244" spans="1:12" x14ac:dyDescent="0.25">
      <c r="A244" s="1">
        <v>41507</v>
      </c>
      <c r="B244">
        <v>4444.7001950000003</v>
      </c>
      <c r="C244">
        <v>4444.7001950000003</v>
      </c>
      <c r="D244">
        <v>4328.8999020000001</v>
      </c>
      <c r="E244">
        <v>4352.2998049999997</v>
      </c>
      <c r="F244" s="6">
        <f t="shared" si="22"/>
        <v>4348.6499020000001</v>
      </c>
      <c r="G244" s="6">
        <f t="shared" si="23"/>
        <v>4504</v>
      </c>
      <c r="H244" s="6">
        <f t="shared" si="24"/>
        <v>0</v>
      </c>
      <c r="I244" s="6">
        <f t="shared" si="21"/>
        <v>1</v>
      </c>
      <c r="J244" s="22">
        <f t="shared" si="25"/>
        <v>0</v>
      </c>
      <c r="K244" s="11">
        <f t="shared" si="26"/>
        <v>4360</v>
      </c>
      <c r="L244" s="6">
        <f t="shared" si="27"/>
        <v>0</v>
      </c>
    </row>
    <row r="245" spans="1:12" x14ac:dyDescent="0.25">
      <c r="A245" s="1">
        <v>41508</v>
      </c>
      <c r="B245">
        <v>4358.2998049999997</v>
      </c>
      <c r="C245">
        <v>4558</v>
      </c>
      <c r="D245">
        <v>4358.2998049999997</v>
      </c>
      <c r="E245">
        <v>4482.2998049999997</v>
      </c>
      <c r="F245" s="6">
        <f t="shared" si="22"/>
        <v>4348.6499020000001</v>
      </c>
      <c r="G245" s="6">
        <f t="shared" si="23"/>
        <v>4504</v>
      </c>
      <c r="H245" s="6">
        <f t="shared" si="24"/>
        <v>0</v>
      </c>
      <c r="I245" s="6">
        <f t="shared" si="21"/>
        <v>1</v>
      </c>
      <c r="J245" s="22">
        <f t="shared" si="25"/>
        <v>0</v>
      </c>
      <c r="K245" s="11">
        <f t="shared" si="26"/>
        <v>4360</v>
      </c>
      <c r="L245" s="6">
        <f t="shared" si="27"/>
        <v>0</v>
      </c>
    </row>
    <row r="246" spans="1:12" x14ac:dyDescent="0.25">
      <c r="A246" s="1">
        <v>41509</v>
      </c>
      <c r="B246">
        <v>4485.1499020000001</v>
      </c>
      <c r="C246">
        <v>4497.5</v>
      </c>
      <c r="D246">
        <v>4418.9501950000003</v>
      </c>
      <c r="E246">
        <v>4468.7001950000003</v>
      </c>
      <c r="F246" s="6">
        <f t="shared" si="22"/>
        <v>4352.2998049999997</v>
      </c>
      <c r="G246" s="6">
        <f t="shared" si="23"/>
        <v>4504</v>
      </c>
      <c r="H246" s="6">
        <f t="shared" si="24"/>
        <v>0</v>
      </c>
      <c r="I246" s="6">
        <f t="shared" si="21"/>
        <v>1</v>
      </c>
      <c r="J246" s="22">
        <f t="shared" si="25"/>
        <v>0</v>
      </c>
      <c r="K246" s="11">
        <f t="shared" si="26"/>
        <v>4360</v>
      </c>
      <c r="L246" s="6">
        <f t="shared" si="27"/>
        <v>0</v>
      </c>
    </row>
    <row r="247" spans="1:12" x14ac:dyDescent="0.25">
      <c r="A247" s="1">
        <v>41512</v>
      </c>
      <c r="B247">
        <v>4467.5</v>
      </c>
      <c r="C247">
        <v>4467.5</v>
      </c>
      <c r="D247">
        <v>4382.3500979999999</v>
      </c>
      <c r="E247">
        <v>4400.25</v>
      </c>
      <c r="F247" s="6">
        <f t="shared" si="22"/>
        <v>4352.2998049999997</v>
      </c>
      <c r="G247" s="6">
        <f t="shared" si="23"/>
        <v>4482.2998049999997</v>
      </c>
      <c r="H247" s="6">
        <f t="shared" si="24"/>
        <v>0</v>
      </c>
      <c r="I247" s="6">
        <f t="shared" si="21"/>
        <v>1</v>
      </c>
      <c r="J247" s="22">
        <f t="shared" si="25"/>
        <v>0</v>
      </c>
      <c r="K247" s="11">
        <f t="shared" si="26"/>
        <v>4360</v>
      </c>
      <c r="L247" s="6">
        <f t="shared" si="27"/>
        <v>0</v>
      </c>
    </row>
    <row r="248" spans="1:12" x14ac:dyDescent="0.25">
      <c r="A248" s="1">
        <v>41513</v>
      </c>
      <c r="B248">
        <v>4397.25</v>
      </c>
      <c r="C248">
        <v>4399.2998049999997</v>
      </c>
      <c r="D248">
        <v>4272.75</v>
      </c>
      <c r="E248">
        <v>4290.2998049999997</v>
      </c>
      <c r="F248" s="6">
        <f t="shared" si="22"/>
        <v>4290.2998049999997</v>
      </c>
      <c r="G248" s="6">
        <f t="shared" si="23"/>
        <v>4482.2998049999997</v>
      </c>
      <c r="H248" s="6" t="str">
        <f t="shared" si="24"/>
        <v>SELL</v>
      </c>
      <c r="I248" s="6">
        <f t="shared" si="21"/>
        <v>-1</v>
      </c>
      <c r="J248" s="22" t="str">
        <f t="shared" si="25"/>
        <v>SELL</v>
      </c>
      <c r="K248" s="11">
        <f t="shared" si="26"/>
        <v>4290.2998049999997</v>
      </c>
      <c r="L248" s="6">
        <f t="shared" si="27"/>
        <v>-1.5986283256880816E-2</v>
      </c>
    </row>
    <row r="249" spans="1:12" x14ac:dyDescent="0.25">
      <c r="A249" s="1">
        <v>41514</v>
      </c>
      <c r="B249">
        <v>4291.6000979999999</v>
      </c>
      <c r="C249">
        <v>4323.8999020000001</v>
      </c>
      <c r="D249">
        <v>4200.1499020000001</v>
      </c>
      <c r="E249">
        <v>4228.4501950000003</v>
      </c>
      <c r="F249" s="6">
        <f t="shared" si="22"/>
        <v>4228.4501950000003</v>
      </c>
      <c r="G249" s="6">
        <f t="shared" si="23"/>
        <v>4482.2998049999997</v>
      </c>
      <c r="H249" s="6" t="str">
        <f t="shared" si="24"/>
        <v>SELL</v>
      </c>
      <c r="I249" s="6">
        <f t="shared" si="21"/>
        <v>-1</v>
      </c>
      <c r="J249" s="22">
        <f t="shared" si="25"/>
        <v>0</v>
      </c>
      <c r="K249" s="11">
        <f t="shared" si="26"/>
        <v>4290.2998049999997</v>
      </c>
      <c r="L249" s="6">
        <f t="shared" si="27"/>
        <v>0</v>
      </c>
    </row>
    <row r="250" spans="1:12" x14ac:dyDescent="0.25">
      <c r="A250" s="1">
        <v>41515</v>
      </c>
      <c r="B250">
        <v>4231.9501950000003</v>
      </c>
      <c r="C250">
        <v>4237.25</v>
      </c>
      <c r="D250">
        <v>3955.3999020000001</v>
      </c>
      <c r="E250">
        <v>4072.8999020000001</v>
      </c>
      <c r="F250" s="6">
        <f t="shared" si="22"/>
        <v>4072.8999020000001</v>
      </c>
      <c r="G250" s="6">
        <f t="shared" si="23"/>
        <v>4468.7001950000003</v>
      </c>
      <c r="H250" s="6" t="str">
        <f t="shared" si="24"/>
        <v>SELL</v>
      </c>
      <c r="I250" s="6">
        <f t="shared" si="21"/>
        <v>-1</v>
      </c>
      <c r="J250" s="22">
        <f t="shared" si="25"/>
        <v>0</v>
      </c>
      <c r="K250" s="11">
        <f t="shared" si="26"/>
        <v>4290.2998049999997</v>
      </c>
      <c r="L250" s="6">
        <f t="shared" si="27"/>
        <v>0</v>
      </c>
    </row>
    <row r="251" spans="1:12" x14ac:dyDescent="0.25">
      <c r="A251" s="1">
        <v>41516</v>
      </c>
      <c r="B251">
        <v>4072.5500489999999</v>
      </c>
      <c r="C251">
        <v>4090.1000979999999</v>
      </c>
      <c r="D251">
        <v>3919.3500979999999</v>
      </c>
      <c r="E251">
        <v>4074.8999020000001</v>
      </c>
      <c r="F251" s="6">
        <f t="shared" si="22"/>
        <v>4072.8999020000001</v>
      </c>
      <c r="G251" s="6">
        <f t="shared" si="23"/>
        <v>4400.25</v>
      </c>
      <c r="H251" s="6">
        <f t="shared" si="24"/>
        <v>0</v>
      </c>
      <c r="I251" s="6">
        <f t="shared" si="21"/>
        <v>-1</v>
      </c>
      <c r="J251" s="22">
        <f t="shared" si="25"/>
        <v>0</v>
      </c>
      <c r="K251" s="11">
        <f t="shared" si="26"/>
        <v>4290.2998049999997</v>
      </c>
      <c r="L251" s="6">
        <f t="shared" si="27"/>
        <v>0</v>
      </c>
    </row>
    <row r="252" spans="1:12" x14ac:dyDescent="0.25">
      <c r="A252" s="1">
        <v>41519</v>
      </c>
      <c r="B252">
        <v>4074.8000489999999</v>
      </c>
      <c r="C252">
        <v>4116.7001950000003</v>
      </c>
      <c r="D252">
        <v>3974.6000979999999</v>
      </c>
      <c r="E252">
        <v>4008.25</v>
      </c>
      <c r="F252" s="6">
        <f t="shared" si="22"/>
        <v>4008.25</v>
      </c>
      <c r="G252" s="6">
        <f t="shared" si="23"/>
        <v>4290.2998049999997</v>
      </c>
      <c r="H252" s="6" t="str">
        <f t="shared" si="24"/>
        <v>SELL</v>
      </c>
      <c r="I252" s="6">
        <f t="shared" si="21"/>
        <v>-1</v>
      </c>
      <c r="J252" s="22">
        <f t="shared" si="25"/>
        <v>0</v>
      </c>
      <c r="K252" s="11">
        <f t="shared" si="26"/>
        <v>4290.2998049999997</v>
      </c>
      <c r="L252" s="6">
        <f t="shared" si="27"/>
        <v>0</v>
      </c>
    </row>
    <row r="253" spans="1:12" x14ac:dyDescent="0.25">
      <c r="A253" s="1">
        <v>41520</v>
      </c>
      <c r="B253">
        <v>4005.25</v>
      </c>
      <c r="C253">
        <v>4050.1000979999999</v>
      </c>
      <c r="D253">
        <v>3799.5500489999999</v>
      </c>
      <c r="E253">
        <v>4038.1499020000001</v>
      </c>
      <c r="F253" s="6">
        <f t="shared" si="22"/>
        <v>4008.25</v>
      </c>
      <c r="G253" s="6">
        <f t="shared" si="23"/>
        <v>4228.4501950000003</v>
      </c>
      <c r="H253" s="6">
        <f t="shared" si="24"/>
        <v>0</v>
      </c>
      <c r="I253" s="6">
        <f t="shared" si="21"/>
        <v>-1</v>
      </c>
      <c r="J253" s="22">
        <f t="shared" si="25"/>
        <v>0</v>
      </c>
      <c r="K253" s="11">
        <f t="shared" si="26"/>
        <v>4290.2998049999997</v>
      </c>
      <c r="L253" s="6">
        <f t="shared" si="27"/>
        <v>0</v>
      </c>
    </row>
    <row r="254" spans="1:12" x14ac:dyDescent="0.25">
      <c r="A254" s="1">
        <v>41521</v>
      </c>
      <c r="B254">
        <v>4040.8000489999999</v>
      </c>
      <c r="C254">
        <v>4262.6499020000001</v>
      </c>
      <c r="D254">
        <v>4040.8000489999999</v>
      </c>
      <c r="E254">
        <v>4245.25</v>
      </c>
      <c r="F254" s="6">
        <f t="shared" si="22"/>
        <v>4008.25</v>
      </c>
      <c r="G254" s="6">
        <f t="shared" si="23"/>
        <v>4245.25</v>
      </c>
      <c r="H254" s="6" t="str">
        <f t="shared" si="24"/>
        <v>BUY</v>
      </c>
      <c r="I254" s="6">
        <f t="shared" si="21"/>
        <v>1</v>
      </c>
      <c r="J254" s="22" t="str">
        <f t="shared" si="25"/>
        <v>BUY</v>
      </c>
      <c r="K254" s="11">
        <f t="shared" si="26"/>
        <v>4245.25</v>
      </c>
      <c r="L254" s="6">
        <f t="shared" si="27"/>
        <v>1.0500386231166812E-2</v>
      </c>
    </row>
    <row r="255" spans="1:12" x14ac:dyDescent="0.25">
      <c r="A255" s="1">
        <v>41522</v>
      </c>
      <c r="B255">
        <v>4248.9501950000003</v>
      </c>
      <c r="C255">
        <v>4303.25</v>
      </c>
      <c r="D255">
        <v>4202.3999020000001</v>
      </c>
      <c r="E255">
        <v>4223.0498049999997</v>
      </c>
      <c r="F255" s="6">
        <f t="shared" si="22"/>
        <v>4008.25</v>
      </c>
      <c r="G255" s="6">
        <f t="shared" si="23"/>
        <v>4245.25</v>
      </c>
      <c r="H255" s="6">
        <f t="shared" si="24"/>
        <v>0</v>
      </c>
      <c r="I255" s="6">
        <f t="shared" si="21"/>
        <v>1</v>
      </c>
      <c r="J255" s="22">
        <f t="shared" si="25"/>
        <v>0</v>
      </c>
      <c r="K255" s="11">
        <f t="shared" si="26"/>
        <v>4245.25</v>
      </c>
      <c r="L255" s="6">
        <f t="shared" si="27"/>
        <v>0</v>
      </c>
    </row>
    <row r="256" spans="1:12" x14ac:dyDescent="0.25">
      <c r="A256" s="1">
        <v>41523</v>
      </c>
      <c r="B256">
        <v>4223.8999020000001</v>
      </c>
      <c r="C256">
        <v>4224.7001950000003</v>
      </c>
      <c r="D256">
        <v>4117.8999020000001</v>
      </c>
      <c r="E256">
        <v>4126.8999020000001</v>
      </c>
      <c r="F256" s="6">
        <f t="shared" si="22"/>
        <v>4008.25</v>
      </c>
      <c r="G256" s="6">
        <f t="shared" si="23"/>
        <v>4245.25</v>
      </c>
      <c r="H256" s="6">
        <f t="shared" si="24"/>
        <v>0</v>
      </c>
      <c r="I256" s="6">
        <f t="shared" si="21"/>
        <v>1</v>
      </c>
      <c r="J256" s="22">
        <f t="shared" si="25"/>
        <v>0</v>
      </c>
      <c r="K256" s="11">
        <f t="shared" si="26"/>
        <v>4245.25</v>
      </c>
      <c r="L256" s="6">
        <f t="shared" si="27"/>
        <v>0</v>
      </c>
    </row>
    <row r="257" spans="1:12" x14ac:dyDescent="0.25">
      <c r="A257" s="1">
        <v>41526</v>
      </c>
      <c r="B257">
        <v>4125.75</v>
      </c>
      <c r="C257">
        <v>4207.9501950000003</v>
      </c>
      <c r="D257">
        <v>4115.8500979999999</v>
      </c>
      <c r="E257">
        <v>4161.25</v>
      </c>
      <c r="F257" s="6">
        <f t="shared" si="22"/>
        <v>4038.1499020000001</v>
      </c>
      <c r="G257" s="6">
        <f t="shared" si="23"/>
        <v>4245.25</v>
      </c>
      <c r="H257" s="6">
        <f t="shared" si="24"/>
        <v>0</v>
      </c>
      <c r="I257" s="6">
        <f t="shared" si="21"/>
        <v>1</v>
      </c>
      <c r="J257" s="22">
        <f t="shared" si="25"/>
        <v>0</v>
      </c>
      <c r="K257" s="11">
        <f t="shared" si="26"/>
        <v>4245.25</v>
      </c>
      <c r="L257" s="6">
        <f t="shared" si="27"/>
        <v>0</v>
      </c>
    </row>
    <row r="258" spans="1:12" x14ac:dyDescent="0.25">
      <c r="A258" s="1">
        <v>41527</v>
      </c>
      <c r="B258">
        <v>4162.1499020000001</v>
      </c>
      <c r="C258">
        <v>4172.6000979999999</v>
      </c>
      <c r="D258">
        <v>4077.5</v>
      </c>
      <c r="E258">
        <v>4110.5498049999997</v>
      </c>
      <c r="F258" s="6">
        <f t="shared" si="22"/>
        <v>4110.5498049999997</v>
      </c>
      <c r="G258" s="6">
        <f t="shared" si="23"/>
        <v>4245.25</v>
      </c>
      <c r="H258" s="6">
        <f t="shared" si="24"/>
        <v>0</v>
      </c>
      <c r="I258" s="6">
        <f t="shared" si="21"/>
        <v>1</v>
      </c>
      <c r="J258" s="22">
        <f t="shared" si="25"/>
        <v>0</v>
      </c>
      <c r="K258" s="11">
        <f t="shared" si="26"/>
        <v>4245.25</v>
      </c>
      <c r="L258" s="6">
        <f t="shared" si="27"/>
        <v>0</v>
      </c>
    </row>
    <row r="259" spans="1:12" x14ac:dyDescent="0.25">
      <c r="A259" s="1">
        <v>41528</v>
      </c>
      <c r="B259">
        <v>4108.75</v>
      </c>
      <c r="C259">
        <v>4110.7001950000003</v>
      </c>
      <c r="D259">
        <v>3970.3500979999999</v>
      </c>
      <c r="E259">
        <v>3985.25</v>
      </c>
      <c r="F259" s="6">
        <f t="shared" si="22"/>
        <v>3985.25</v>
      </c>
      <c r="G259" s="6">
        <f t="shared" si="23"/>
        <v>4223.0498049999997</v>
      </c>
      <c r="H259" s="6" t="str">
        <f t="shared" si="24"/>
        <v>SELL</v>
      </c>
      <c r="I259" s="6">
        <f t="shared" si="21"/>
        <v>-1</v>
      </c>
      <c r="J259" s="22" t="str">
        <f t="shared" si="25"/>
        <v>SELL</v>
      </c>
      <c r="K259" s="11">
        <f t="shared" si="26"/>
        <v>3985.25</v>
      </c>
      <c r="L259" s="6">
        <f t="shared" si="27"/>
        <v>-6.1244920793828393E-2</v>
      </c>
    </row>
    <row r="260" spans="1:12" x14ac:dyDescent="0.25">
      <c r="A260" s="1">
        <v>41529</v>
      </c>
      <c r="B260">
        <v>3990.1999510000001</v>
      </c>
      <c r="C260">
        <v>3997.5500489999999</v>
      </c>
      <c r="D260">
        <v>3777.3000489999999</v>
      </c>
      <c r="E260">
        <v>3850.0500489999999</v>
      </c>
      <c r="F260" s="6">
        <f t="shared" si="22"/>
        <v>3850.0500489999999</v>
      </c>
      <c r="G260" s="6">
        <f t="shared" si="23"/>
        <v>4161.25</v>
      </c>
      <c r="H260" s="6" t="str">
        <f t="shared" si="24"/>
        <v>SELL</v>
      </c>
      <c r="I260" s="6">
        <f t="shared" si="21"/>
        <v>-1</v>
      </c>
      <c r="J260" s="22">
        <f t="shared" si="25"/>
        <v>0</v>
      </c>
      <c r="K260" s="11">
        <f t="shared" si="26"/>
        <v>3985.25</v>
      </c>
      <c r="L260" s="6">
        <f t="shared" si="27"/>
        <v>0</v>
      </c>
    </row>
    <row r="261" spans="1:12" x14ac:dyDescent="0.25">
      <c r="A261" s="1">
        <v>41530</v>
      </c>
      <c r="B261">
        <v>3848.6999510000001</v>
      </c>
      <c r="C261">
        <v>3966.8500979999999</v>
      </c>
      <c r="D261">
        <v>3715.0500489999999</v>
      </c>
      <c r="E261">
        <v>3921.1999510000001</v>
      </c>
      <c r="F261" s="6">
        <f t="shared" si="22"/>
        <v>3850.0500489999999</v>
      </c>
      <c r="G261" s="6">
        <f t="shared" si="23"/>
        <v>4161.25</v>
      </c>
      <c r="H261" s="6">
        <f t="shared" si="24"/>
        <v>0</v>
      </c>
      <c r="I261" s="6">
        <f t="shared" si="21"/>
        <v>-1</v>
      </c>
      <c r="J261" s="22">
        <f t="shared" si="25"/>
        <v>0</v>
      </c>
      <c r="K261" s="11">
        <f t="shared" si="26"/>
        <v>3985.25</v>
      </c>
      <c r="L261" s="6">
        <f t="shared" si="27"/>
        <v>0</v>
      </c>
    </row>
    <row r="262" spans="1:12" x14ac:dyDescent="0.25">
      <c r="A262" s="1">
        <v>41533</v>
      </c>
      <c r="B262">
        <v>3921.8500979999999</v>
      </c>
      <c r="C262">
        <v>4000.5</v>
      </c>
      <c r="D262">
        <v>3861.25</v>
      </c>
      <c r="E262">
        <v>3950.75</v>
      </c>
      <c r="F262" s="6">
        <f t="shared" si="22"/>
        <v>3850.0500489999999</v>
      </c>
      <c r="G262" s="6">
        <f t="shared" si="23"/>
        <v>4110.5498049999997</v>
      </c>
      <c r="H262" s="6">
        <f t="shared" si="24"/>
        <v>0</v>
      </c>
      <c r="I262" s="6">
        <f t="shared" ref="I262:I325" si="28">IF(AND(H262="BUY",I261&lt;&gt;1),1,IF(AND(H262="SELL",I261&lt;&gt;-1),-1,I261))</f>
        <v>-1</v>
      </c>
      <c r="J262" s="22">
        <f t="shared" si="25"/>
        <v>0</v>
      </c>
      <c r="K262" s="11">
        <f t="shared" si="26"/>
        <v>3985.25</v>
      </c>
      <c r="L262" s="6">
        <f t="shared" si="27"/>
        <v>0</v>
      </c>
    </row>
    <row r="263" spans="1:12" x14ac:dyDescent="0.25">
      <c r="A263" s="1">
        <v>41534</v>
      </c>
      <c r="B263">
        <v>3953.5500489999999</v>
      </c>
      <c r="C263">
        <v>3969.5500489999999</v>
      </c>
      <c r="D263">
        <v>3804.8500979999999</v>
      </c>
      <c r="E263">
        <v>3818.3000489999999</v>
      </c>
      <c r="F263" s="6">
        <f t="shared" ref="F263:F326" si="29">MIN(E259:E263)</f>
        <v>3818.3000489999999</v>
      </c>
      <c r="G263" s="6">
        <f t="shared" ref="G263:G326" si="30">MAX(E259:E263)</f>
        <v>3985.25</v>
      </c>
      <c r="H263" s="6" t="str">
        <f t="shared" ref="H263:H326" si="31">IF(E263&gt;G262,"BUY",IF(E263&lt;F262,"SELL",0))</f>
        <v>SELL</v>
      </c>
      <c r="I263" s="6">
        <f t="shared" si="28"/>
        <v>-1</v>
      </c>
      <c r="J263" s="22">
        <f t="shared" ref="J263:J326" si="32">IF(I263&lt;&gt;I262,H263,0)</f>
        <v>0</v>
      </c>
      <c r="K263" s="11">
        <f t="shared" ref="K263:K326" si="33">IF(J263&lt;&gt;0,E263,K262)</f>
        <v>3985.25</v>
      </c>
      <c r="L263" s="6">
        <f t="shared" si="27"/>
        <v>0</v>
      </c>
    </row>
    <row r="264" spans="1:12" x14ac:dyDescent="0.25">
      <c r="A264" s="1">
        <v>41535</v>
      </c>
      <c r="B264">
        <v>3817.3000489999999</v>
      </c>
      <c r="C264">
        <v>3820.8500979999999</v>
      </c>
      <c r="D264">
        <v>3581.6000979999999</v>
      </c>
      <c r="E264">
        <v>3602.3500979999999</v>
      </c>
      <c r="F264" s="6">
        <f t="shared" si="29"/>
        <v>3602.3500979999999</v>
      </c>
      <c r="G264" s="6">
        <f t="shared" si="30"/>
        <v>3950.75</v>
      </c>
      <c r="H264" s="6" t="str">
        <f t="shared" si="31"/>
        <v>SELL</v>
      </c>
      <c r="I264" s="6">
        <f t="shared" si="28"/>
        <v>-1</v>
      </c>
      <c r="J264" s="22">
        <f t="shared" si="32"/>
        <v>0</v>
      </c>
      <c r="K264" s="11">
        <f t="shared" si="33"/>
        <v>3985.25</v>
      </c>
      <c r="L264" s="6">
        <f t="shared" ref="L264:L327" si="34">IF(J264="BUY",(K263-K264)/K263,IF(J264="SELL",(K265-K263)/K263,0))</f>
        <v>0</v>
      </c>
    </row>
    <row r="265" spans="1:12" x14ac:dyDescent="0.25">
      <c r="A265" s="1">
        <v>41536</v>
      </c>
      <c r="B265">
        <v>3606.9499510000001</v>
      </c>
      <c r="C265">
        <v>3732.6499020000001</v>
      </c>
      <c r="D265">
        <v>3537</v>
      </c>
      <c r="E265">
        <v>3606.6000979999999</v>
      </c>
      <c r="F265" s="6">
        <f t="shared" si="29"/>
        <v>3602.3500979999999</v>
      </c>
      <c r="G265" s="6">
        <f t="shared" si="30"/>
        <v>3950.75</v>
      </c>
      <c r="H265" s="6">
        <f t="shared" si="31"/>
        <v>0</v>
      </c>
      <c r="I265" s="6">
        <f t="shared" si="28"/>
        <v>-1</v>
      </c>
      <c r="J265" s="22">
        <f t="shared" si="32"/>
        <v>0</v>
      </c>
      <c r="K265" s="11">
        <f t="shared" si="33"/>
        <v>3985.25</v>
      </c>
      <c r="L265" s="6">
        <f t="shared" si="34"/>
        <v>0</v>
      </c>
    </row>
    <row r="266" spans="1:12" x14ac:dyDescent="0.25">
      <c r="A266" s="1">
        <v>41537</v>
      </c>
      <c r="B266">
        <v>3604.3999020000001</v>
      </c>
      <c r="C266">
        <v>3604.3999020000001</v>
      </c>
      <c r="D266">
        <v>3329.4499510000001</v>
      </c>
      <c r="E266">
        <v>3513.6499020000001</v>
      </c>
      <c r="F266" s="6">
        <f t="shared" si="29"/>
        <v>3513.6499020000001</v>
      </c>
      <c r="G266" s="6">
        <f t="shared" si="30"/>
        <v>3950.75</v>
      </c>
      <c r="H266" s="6" t="str">
        <f t="shared" si="31"/>
        <v>SELL</v>
      </c>
      <c r="I266" s="6">
        <f t="shared" si="28"/>
        <v>-1</v>
      </c>
      <c r="J266" s="22">
        <f t="shared" si="32"/>
        <v>0</v>
      </c>
      <c r="K266" s="11">
        <f t="shared" si="33"/>
        <v>3985.25</v>
      </c>
      <c r="L266" s="6">
        <f t="shared" si="34"/>
        <v>0</v>
      </c>
    </row>
    <row r="267" spans="1:12" x14ac:dyDescent="0.25">
      <c r="A267" s="1">
        <v>41540</v>
      </c>
      <c r="B267">
        <v>3502.0500489999999</v>
      </c>
      <c r="C267">
        <v>3502.0500489999999</v>
      </c>
      <c r="D267">
        <v>3198.9499510000001</v>
      </c>
      <c r="E267">
        <v>3279.9499510000001</v>
      </c>
      <c r="F267" s="6">
        <f t="shared" si="29"/>
        <v>3279.9499510000001</v>
      </c>
      <c r="G267" s="6">
        <f t="shared" si="30"/>
        <v>3818.3000489999999</v>
      </c>
      <c r="H267" s="6" t="str">
        <f t="shared" si="31"/>
        <v>SELL</v>
      </c>
      <c r="I267" s="6">
        <f t="shared" si="28"/>
        <v>-1</v>
      </c>
      <c r="J267" s="22">
        <f t="shared" si="32"/>
        <v>0</v>
      </c>
      <c r="K267" s="11">
        <f t="shared" si="33"/>
        <v>3985.25</v>
      </c>
      <c r="L267" s="6">
        <f t="shared" si="34"/>
        <v>0</v>
      </c>
    </row>
    <row r="268" spans="1:12" x14ac:dyDescent="0.25">
      <c r="A268" s="1">
        <v>41541</v>
      </c>
      <c r="B268">
        <v>3272.8999020000001</v>
      </c>
      <c r="C268">
        <v>3510.1999510000001</v>
      </c>
      <c r="D268">
        <v>3272.8999020000001</v>
      </c>
      <c r="E268">
        <v>3490.6999510000001</v>
      </c>
      <c r="F268" s="6">
        <f t="shared" si="29"/>
        <v>3279.9499510000001</v>
      </c>
      <c r="G268" s="6">
        <f t="shared" si="30"/>
        <v>3606.6000979999999</v>
      </c>
      <c r="H268" s="6">
        <f t="shared" si="31"/>
        <v>0</v>
      </c>
      <c r="I268" s="6">
        <f t="shared" si="28"/>
        <v>-1</v>
      </c>
      <c r="J268" s="22">
        <f t="shared" si="32"/>
        <v>0</v>
      </c>
      <c r="K268" s="11">
        <f t="shared" si="33"/>
        <v>3985.25</v>
      </c>
      <c r="L268" s="6">
        <f t="shared" si="34"/>
        <v>0</v>
      </c>
    </row>
    <row r="269" spans="1:12" x14ac:dyDescent="0.25">
      <c r="A269" s="1">
        <v>41542</v>
      </c>
      <c r="B269">
        <v>3494.1000979999999</v>
      </c>
      <c r="C269">
        <v>3648.25</v>
      </c>
      <c r="D269">
        <v>3491.5</v>
      </c>
      <c r="E269">
        <v>3518.6499020000001</v>
      </c>
      <c r="F269" s="6">
        <f t="shared" si="29"/>
        <v>3279.9499510000001</v>
      </c>
      <c r="G269" s="6">
        <f t="shared" si="30"/>
        <v>3606.6000979999999</v>
      </c>
      <c r="H269" s="6">
        <f t="shared" si="31"/>
        <v>0</v>
      </c>
      <c r="I269" s="6">
        <f t="shared" si="28"/>
        <v>-1</v>
      </c>
      <c r="J269" s="22">
        <f t="shared" si="32"/>
        <v>0</v>
      </c>
      <c r="K269" s="11">
        <f t="shared" si="33"/>
        <v>3985.25</v>
      </c>
      <c r="L269" s="6">
        <f t="shared" si="34"/>
        <v>0</v>
      </c>
    </row>
    <row r="270" spans="1:12" x14ac:dyDescent="0.25">
      <c r="A270" s="1">
        <v>41543</v>
      </c>
      <c r="B270">
        <v>3517.8999020000001</v>
      </c>
      <c r="C270">
        <v>3518.5</v>
      </c>
      <c r="D270">
        <v>3324.5500489999999</v>
      </c>
      <c r="E270">
        <v>3338.3999020000001</v>
      </c>
      <c r="F270" s="6">
        <f t="shared" si="29"/>
        <v>3279.9499510000001</v>
      </c>
      <c r="G270" s="6">
        <f t="shared" si="30"/>
        <v>3518.6499020000001</v>
      </c>
      <c r="H270" s="6">
        <f t="shared" si="31"/>
        <v>0</v>
      </c>
      <c r="I270" s="6">
        <f t="shared" si="28"/>
        <v>-1</v>
      </c>
      <c r="J270" s="22">
        <f t="shared" si="32"/>
        <v>0</v>
      </c>
      <c r="K270" s="11">
        <f t="shared" si="33"/>
        <v>3985.25</v>
      </c>
      <c r="L270" s="6">
        <f t="shared" si="34"/>
        <v>0</v>
      </c>
    </row>
    <row r="271" spans="1:12" x14ac:dyDescent="0.25">
      <c r="A271" s="1">
        <v>41544</v>
      </c>
      <c r="B271">
        <v>3333.8500979999999</v>
      </c>
      <c r="C271">
        <v>3333.8500979999999</v>
      </c>
      <c r="D271">
        <v>3099.8999020000001</v>
      </c>
      <c r="E271">
        <v>3269.3000489999999</v>
      </c>
      <c r="F271" s="6">
        <f t="shared" si="29"/>
        <v>3269.3000489999999</v>
      </c>
      <c r="G271" s="6">
        <f t="shared" si="30"/>
        <v>3518.6499020000001</v>
      </c>
      <c r="H271" s="6" t="str">
        <f t="shared" si="31"/>
        <v>SELL</v>
      </c>
      <c r="I271" s="6">
        <f t="shared" si="28"/>
        <v>-1</v>
      </c>
      <c r="J271" s="22">
        <f t="shared" si="32"/>
        <v>0</v>
      </c>
      <c r="K271" s="11">
        <f t="shared" si="33"/>
        <v>3985.25</v>
      </c>
      <c r="L271" s="6">
        <f t="shared" si="34"/>
        <v>0</v>
      </c>
    </row>
    <row r="272" spans="1:12" x14ac:dyDescent="0.25">
      <c r="A272" s="1">
        <v>41547</v>
      </c>
      <c r="B272">
        <v>3269.0500489999999</v>
      </c>
      <c r="C272">
        <v>3335.9499510000001</v>
      </c>
      <c r="D272">
        <v>3046.6000979999999</v>
      </c>
      <c r="E272">
        <v>3074.3500979999999</v>
      </c>
      <c r="F272" s="6">
        <f t="shared" si="29"/>
        <v>3074.3500979999999</v>
      </c>
      <c r="G272" s="6">
        <f t="shared" si="30"/>
        <v>3518.6499020000001</v>
      </c>
      <c r="H272" s="6" t="str">
        <f t="shared" si="31"/>
        <v>SELL</v>
      </c>
      <c r="I272" s="6">
        <f t="shared" si="28"/>
        <v>-1</v>
      </c>
      <c r="J272" s="22">
        <f t="shared" si="32"/>
        <v>0</v>
      </c>
      <c r="K272" s="11">
        <f t="shared" si="33"/>
        <v>3985.25</v>
      </c>
      <c r="L272" s="6">
        <f t="shared" si="34"/>
        <v>0</v>
      </c>
    </row>
    <row r="273" spans="1:12" x14ac:dyDescent="0.25">
      <c r="A273" s="1">
        <v>41548</v>
      </c>
      <c r="B273">
        <v>3108.1999510000001</v>
      </c>
      <c r="C273">
        <v>3238.3999020000001</v>
      </c>
      <c r="D273">
        <v>3058.9499510000001</v>
      </c>
      <c r="E273">
        <v>3122.8000489999999</v>
      </c>
      <c r="F273" s="6">
        <f t="shared" si="29"/>
        <v>3074.3500979999999</v>
      </c>
      <c r="G273" s="6">
        <f t="shared" si="30"/>
        <v>3518.6499020000001</v>
      </c>
      <c r="H273" s="6">
        <f t="shared" si="31"/>
        <v>0</v>
      </c>
      <c r="I273" s="6">
        <f t="shared" si="28"/>
        <v>-1</v>
      </c>
      <c r="J273" s="22">
        <f t="shared" si="32"/>
        <v>0</v>
      </c>
      <c r="K273" s="11">
        <f t="shared" si="33"/>
        <v>3985.25</v>
      </c>
      <c r="L273" s="6">
        <f t="shared" si="34"/>
        <v>0</v>
      </c>
    </row>
    <row r="274" spans="1:12" x14ac:dyDescent="0.25">
      <c r="A274" s="1">
        <v>41549</v>
      </c>
      <c r="B274">
        <v>3125.3999020000001</v>
      </c>
      <c r="C274">
        <v>3254.8500979999999</v>
      </c>
      <c r="D274">
        <v>3117.3500979999999</v>
      </c>
      <c r="E274">
        <v>3234.8999020000001</v>
      </c>
      <c r="F274" s="6">
        <f t="shared" si="29"/>
        <v>3074.3500979999999</v>
      </c>
      <c r="G274" s="6">
        <f t="shared" si="30"/>
        <v>3338.3999020000001</v>
      </c>
      <c r="H274" s="6">
        <f t="shared" si="31"/>
        <v>0</v>
      </c>
      <c r="I274" s="6">
        <f t="shared" si="28"/>
        <v>-1</v>
      </c>
      <c r="J274" s="22">
        <f t="shared" si="32"/>
        <v>0</v>
      </c>
      <c r="K274" s="11">
        <f t="shared" si="33"/>
        <v>3985.25</v>
      </c>
      <c r="L274" s="6">
        <f t="shared" si="34"/>
        <v>0</v>
      </c>
    </row>
    <row r="275" spans="1:12" x14ac:dyDescent="0.25">
      <c r="A275" s="1">
        <v>41550</v>
      </c>
      <c r="B275">
        <v>3234.6999510000001</v>
      </c>
      <c r="C275">
        <v>3235.75</v>
      </c>
      <c r="D275">
        <v>3051.8000489999999</v>
      </c>
      <c r="E275">
        <v>3065.1499020000001</v>
      </c>
      <c r="F275" s="6">
        <f t="shared" si="29"/>
        <v>3065.1499020000001</v>
      </c>
      <c r="G275" s="6">
        <f t="shared" si="30"/>
        <v>3269.3000489999999</v>
      </c>
      <c r="H275" s="6" t="str">
        <f t="shared" si="31"/>
        <v>SELL</v>
      </c>
      <c r="I275" s="6">
        <f t="shared" si="28"/>
        <v>-1</v>
      </c>
      <c r="J275" s="22">
        <f t="shared" si="32"/>
        <v>0</v>
      </c>
      <c r="K275" s="11">
        <f t="shared" si="33"/>
        <v>3985.25</v>
      </c>
      <c r="L275" s="6">
        <f t="shared" si="34"/>
        <v>0</v>
      </c>
    </row>
    <row r="276" spans="1:12" x14ac:dyDescent="0.25">
      <c r="A276" s="1">
        <v>41551</v>
      </c>
      <c r="B276">
        <v>3064.8000489999999</v>
      </c>
      <c r="C276">
        <v>3085.1000979999999</v>
      </c>
      <c r="D276">
        <v>2917.1499020000001</v>
      </c>
      <c r="E276">
        <v>2943.1499020000001</v>
      </c>
      <c r="F276" s="6">
        <f t="shared" si="29"/>
        <v>2943.1499020000001</v>
      </c>
      <c r="G276" s="6">
        <f t="shared" si="30"/>
        <v>3234.8999020000001</v>
      </c>
      <c r="H276" s="6" t="str">
        <f t="shared" si="31"/>
        <v>SELL</v>
      </c>
      <c r="I276" s="6">
        <f t="shared" si="28"/>
        <v>-1</v>
      </c>
      <c r="J276" s="22">
        <f t="shared" si="32"/>
        <v>0</v>
      </c>
      <c r="K276" s="11">
        <f t="shared" si="33"/>
        <v>3985.25</v>
      </c>
      <c r="L276" s="6">
        <f t="shared" si="34"/>
        <v>0</v>
      </c>
    </row>
    <row r="277" spans="1:12" x14ac:dyDescent="0.25">
      <c r="A277" s="1">
        <v>41554</v>
      </c>
      <c r="B277">
        <v>2936.25</v>
      </c>
      <c r="C277">
        <v>2936.25</v>
      </c>
      <c r="D277">
        <v>2525.0500489999999</v>
      </c>
      <c r="E277">
        <v>2584</v>
      </c>
      <c r="F277" s="6">
        <f t="shared" si="29"/>
        <v>2584</v>
      </c>
      <c r="G277" s="6">
        <f t="shared" si="30"/>
        <v>3234.8999020000001</v>
      </c>
      <c r="H277" s="6" t="str">
        <f t="shared" si="31"/>
        <v>SELL</v>
      </c>
      <c r="I277" s="6">
        <f t="shared" si="28"/>
        <v>-1</v>
      </c>
      <c r="J277" s="22">
        <f t="shared" si="32"/>
        <v>0</v>
      </c>
      <c r="K277" s="11">
        <f t="shared" si="33"/>
        <v>3985.25</v>
      </c>
      <c r="L277" s="6">
        <f t="shared" si="34"/>
        <v>0</v>
      </c>
    </row>
    <row r="278" spans="1:12" x14ac:dyDescent="0.25">
      <c r="A278" s="1">
        <v>41555</v>
      </c>
      <c r="B278">
        <v>2583.75</v>
      </c>
      <c r="C278">
        <v>2585.3000489999999</v>
      </c>
      <c r="D278">
        <v>2252.75</v>
      </c>
      <c r="E278">
        <v>2524.1999510000001</v>
      </c>
      <c r="F278" s="6">
        <f t="shared" si="29"/>
        <v>2524.1999510000001</v>
      </c>
      <c r="G278" s="6">
        <f t="shared" si="30"/>
        <v>3234.8999020000001</v>
      </c>
      <c r="H278" s="6" t="str">
        <f t="shared" si="31"/>
        <v>SELL</v>
      </c>
      <c r="I278" s="6">
        <f t="shared" si="28"/>
        <v>-1</v>
      </c>
      <c r="J278" s="22">
        <f t="shared" si="32"/>
        <v>0</v>
      </c>
      <c r="K278" s="11">
        <f t="shared" si="33"/>
        <v>3985.25</v>
      </c>
      <c r="L278" s="6">
        <f t="shared" si="34"/>
        <v>0</v>
      </c>
    </row>
    <row r="279" spans="1:12" x14ac:dyDescent="0.25">
      <c r="A279" s="1">
        <v>41556</v>
      </c>
      <c r="B279">
        <v>2526.1999510000001</v>
      </c>
      <c r="C279">
        <v>2695.9499510000001</v>
      </c>
      <c r="D279">
        <v>2526.1999510000001</v>
      </c>
      <c r="E279">
        <v>2684.6000979999999</v>
      </c>
      <c r="F279" s="6">
        <f t="shared" si="29"/>
        <v>2524.1999510000001</v>
      </c>
      <c r="G279" s="6">
        <f t="shared" si="30"/>
        <v>3065.1499020000001</v>
      </c>
      <c r="H279" s="6">
        <f t="shared" si="31"/>
        <v>0</v>
      </c>
      <c r="I279" s="6">
        <f t="shared" si="28"/>
        <v>-1</v>
      </c>
      <c r="J279" s="22">
        <f t="shared" si="32"/>
        <v>0</v>
      </c>
      <c r="K279" s="11">
        <f t="shared" si="33"/>
        <v>3985.25</v>
      </c>
      <c r="L279" s="6">
        <f t="shared" si="34"/>
        <v>0</v>
      </c>
    </row>
    <row r="280" spans="1:12" x14ac:dyDescent="0.25">
      <c r="A280" s="1">
        <v>41557</v>
      </c>
      <c r="B280">
        <v>2685.3000489999999</v>
      </c>
      <c r="C280">
        <v>2781.25</v>
      </c>
      <c r="D280">
        <v>2631.8999020000001</v>
      </c>
      <c r="E280">
        <v>2697.0500489999999</v>
      </c>
      <c r="F280" s="6">
        <f t="shared" si="29"/>
        <v>2524.1999510000001</v>
      </c>
      <c r="G280" s="6">
        <f t="shared" si="30"/>
        <v>2943.1499020000001</v>
      </c>
      <c r="H280" s="6">
        <f t="shared" si="31"/>
        <v>0</v>
      </c>
      <c r="I280" s="6">
        <f t="shared" si="28"/>
        <v>-1</v>
      </c>
      <c r="J280" s="22">
        <f t="shared" si="32"/>
        <v>0</v>
      </c>
      <c r="K280" s="11">
        <f t="shared" si="33"/>
        <v>3985.25</v>
      </c>
      <c r="L280" s="6">
        <f t="shared" si="34"/>
        <v>0</v>
      </c>
    </row>
    <row r="281" spans="1:12" x14ac:dyDescent="0.25">
      <c r="A281" s="1">
        <v>41558</v>
      </c>
      <c r="B281">
        <v>2696.3000489999999</v>
      </c>
      <c r="C281">
        <v>2921.3500979999999</v>
      </c>
      <c r="D281">
        <v>2696.3000489999999</v>
      </c>
      <c r="E281">
        <v>2885.6000979999999</v>
      </c>
      <c r="F281" s="6">
        <f t="shared" si="29"/>
        <v>2524.1999510000001</v>
      </c>
      <c r="G281" s="6">
        <f t="shared" si="30"/>
        <v>2885.6000979999999</v>
      </c>
      <c r="H281" s="6">
        <f t="shared" si="31"/>
        <v>0</v>
      </c>
      <c r="I281" s="6">
        <f t="shared" si="28"/>
        <v>-1</v>
      </c>
      <c r="J281" s="22">
        <f t="shared" si="32"/>
        <v>0</v>
      </c>
      <c r="K281" s="11">
        <f t="shared" si="33"/>
        <v>3985.25</v>
      </c>
      <c r="L281" s="6">
        <f t="shared" si="34"/>
        <v>0</v>
      </c>
    </row>
    <row r="282" spans="1:12" x14ac:dyDescent="0.25">
      <c r="A282" s="1">
        <v>41561</v>
      </c>
      <c r="B282">
        <v>2885.3999020000001</v>
      </c>
      <c r="C282">
        <v>3062.0500489999999</v>
      </c>
      <c r="D282">
        <v>2885.3999020000001</v>
      </c>
      <c r="E282">
        <v>3043.8500979999999</v>
      </c>
      <c r="F282" s="6">
        <f t="shared" si="29"/>
        <v>2524.1999510000001</v>
      </c>
      <c r="G282" s="6">
        <f t="shared" si="30"/>
        <v>3043.8500979999999</v>
      </c>
      <c r="H282" s="6" t="str">
        <f t="shared" si="31"/>
        <v>BUY</v>
      </c>
      <c r="I282" s="6">
        <f t="shared" si="28"/>
        <v>1</v>
      </c>
      <c r="J282" s="22" t="str">
        <f t="shared" si="32"/>
        <v>BUY</v>
      </c>
      <c r="K282" s="11">
        <f t="shared" si="33"/>
        <v>3043.8500979999999</v>
      </c>
      <c r="L282" s="6">
        <f t="shared" si="34"/>
        <v>0.2362210405871652</v>
      </c>
    </row>
    <row r="283" spans="1:12" x14ac:dyDescent="0.25">
      <c r="A283" s="1">
        <v>41562</v>
      </c>
      <c r="B283">
        <v>3050.25</v>
      </c>
      <c r="C283">
        <v>3152.3000489999999</v>
      </c>
      <c r="D283">
        <v>2985</v>
      </c>
      <c r="E283">
        <v>3142.1000979999999</v>
      </c>
      <c r="F283" s="6">
        <f t="shared" si="29"/>
        <v>2684.6000979999999</v>
      </c>
      <c r="G283" s="6">
        <f t="shared" si="30"/>
        <v>3142.1000979999999</v>
      </c>
      <c r="H283" s="6" t="str">
        <f t="shared" si="31"/>
        <v>BUY</v>
      </c>
      <c r="I283" s="6">
        <f t="shared" si="28"/>
        <v>1</v>
      </c>
      <c r="J283" s="22">
        <f t="shared" si="32"/>
        <v>0</v>
      </c>
      <c r="K283" s="11">
        <f t="shared" si="33"/>
        <v>3043.8500979999999</v>
      </c>
      <c r="L283" s="6">
        <f t="shared" si="34"/>
        <v>0</v>
      </c>
    </row>
    <row r="284" spans="1:12" x14ac:dyDescent="0.25">
      <c r="A284" s="1">
        <v>41563</v>
      </c>
      <c r="B284">
        <v>3155.75</v>
      </c>
      <c r="C284">
        <v>3240.5500489999999</v>
      </c>
      <c r="D284">
        <v>2971</v>
      </c>
      <c r="E284">
        <v>2994.9499510000001</v>
      </c>
      <c r="F284" s="6">
        <f t="shared" si="29"/>
        <v>2697.0500489999999</v>
      </c>
      <c r="G284" s="6">
        <f t="shared" si="30"/>
        <v>3142.1000979999999</v>
      </c>
      <c r="H284" s="6">
        <f t="shared" si="31"/>
        <v>0</v>
      </c>
      <c r="I284" s="6">
        <f t="shared" si="28"/>
        <v>1</v>
      </c>
      <c r="J284" s="22">
        <f t="shared" si="32"/>
        <v>0</v>
      </c>
      <c r="K284" s="11">
        <f t="shared" si="33"/>
        <v>3043.8500979999999</v>
      </c>
      <c r="L284" s="6">
        <f t="shared" si="34"/>
        <v>0</v>
      </c>
    </row>
    <row r="285" spans="1:12" x14ac:dyDescent="0.25">
      <c r="A285" s="1">
        <v>41564</v>
      </c>
      <c r="B285">
        <v>2998.4499510000001</v>
      </c>
      <c r="C285">
        <v>3007.8000489999999</v>
      </c>
      <c r="D285">
        <v>2860.25</v>
      </c>
      <c r="E285">
        <v>2892.6499020000001</v>
      </c>
      <c r="F285" s="6">
        <f t="shared" si="29"/>
        <v>2885.6000979999999</v>
      </c>
      <c r="G285" s="6">
        <f t="shared" si="30"/>
        <v>3142.1000979999999</v>
      </c>
      <c r="H285" s="6">
        <f t="shared" si="31"/>
        <v>0</v>
      </c>
      <c r="I285" s="6">
        <f t="shared" si="28"/>
        <v>1</v>
      </c>
      <c r="J285" s="22">
        <f t="shared" si="32"/>
        <v>0</v>
      </c>
      <c r="K285" s="11">
        <f t="shared" si="33"/>
        <v>3043.8500979999999</v>
      </c>
      <c r="L285" s="6">
        <f t="shared" si="34"/>
        <v>0</v>
      </c>
    </row>
    <row r="286" spans="1:12" x14ac:dyDescent="0.25">
      <c r="A286" s="1">
        <v>41565</v>
      </c>
      <c r="B286">
        <v>2893.25</v>
      </c>
      <c r="C286">
        <v>3010</v>
      </c>
      <c r="D286">
        <v>2860.1000979999999</v>
      </c>
      <c r="E286">
        <v>2973</v>
      </c>
      <c r="F286" s="6">
        <f t="shared" si="29"/>
        <v>2892.6499020000001</v>
      </c>
      <c r="G286" s="6">
        <f t="shared" si="30"/>
        <v>3142.1000979999999</v>
      </c>
      <c r="H286" s="6">
        <f t="shared" si="31"/>
        <v>0</v>
      </c>
      <c r="I286" s="6">
        <f t="shared" si="28"/>
        <v>1</v>
      </c>
      <c r="J286" s="22">
        <f t="shared" si="32"/>
        <v>0</v>
      </c>
      <c r="K286" s="11">
        <f t="shared" si="33"/>
        <v>3043.8500979999999</v>
      </c>
      <c r="L286" s="6">
        <f t="shared" si="34"/>
        <v>0</v>
      </c>
    </row>
    <row r="287" spans="1:12" x14ac:dyDescent="0.25">
      <c r="A287" s="1">
        <v>41568</v>
      </c>
      <c r="B287">
        <v>2973.3000489999999</v>
      </c>
      <c r="C287">
        <v>3161.25</v>
      </c>
      <c r="D287">
        <v>2973.3000489999999</v>
      </c>
      <c r="E287">
        <v>3148.25</v>
      </c>
      <c r="F287" s="6">
        <f t="shared" si="29"/>
        <v>2892.6499020000001</v>
      </c>
      <c r="G287" s="6">
        <f t="shared" si="30"/>
        <v>3148.25</v>
      </c>
      <c r="H287" s="6" t="str">
        <f t="shared" si="31"/>
        <v>BUY</v>
      </c>
      <c r="I287" s="6">
        <f t="shared" si="28"/>
        <v>1</v>
      </c>
      <c r="J287" s="22">
        <f t="shared" si="32"/>
        <v>0</v>
      </c>
      <c r="K287" s="11">
        <f t="shared" si="33"/>
        <v>3043.8500979999999</v>
      </c>
      <c r="L287" s="6">
        <f t="shared" si="34"/>
        <v>0</v>
      </c>
    </row>
    <row r="288" spans="1:12" x14ac:dyDescent="0.25">
      <c r="A288" s="1">
        <v>41569</v>
      </c>
      <c r="B288">
        <v>3147.1999510000001</v>
      </c>
      <c r="C288">
        <v>3147.1999510000001</v>
      </c>
      <c r="D288">
        <v>2919.4499510000001</v>
      </c>
      <c r="E288">
        <v>2938.6499020000001</v>
      </c>
      <c r="F288" s="6">
        <f t="shared" si="29"/>
        <v>2892.6499020000001</v>
      </c>
      <c r="G288" s="6">
        <f t="shared" si="30"/>
        <v>3148.25</v>
      </c>
      <c r="H288" s="6">
        <f t="shared" si="31"/>
        <v>0</v>
      </c>
      <c r="I288" s="6">
        <f t="shared" si="28"/>
        <v>1</v>
      </c>
      <c r="J288" s="22">
        <f t="shared" si="32"/>
        <v>0</v>
      </c>
      <c r="K288" s="11">
        <f t="shared" si="33"/>
        <v>3043.8500979999999</v>
      </c>
      <c r="L288" s="6">
        <f t="shared" si="34"/>
        <v>0</v>
      </c>
    </row>
    <row r="289" spans="1:12" x14ac:dyDescent="0.25">
      <c r="A289" s="1">
        <v>41570</v>
      </c>
      <c r="B289">
        <v>2937.8999020000001</v>
      </c>
      <c r="C289">
        <v>2975.1999510000001</v>
      </c>
      <c r="D289">
        <v>2794.9499510000001</v>
      </c>
      <c r="E289">
        <v>2848.4499510000001</v>
      </c>
      <c r="F289" s="6">
        <f t="shared" si="29"/>
        <v>2848.4499510000001</v>
      </c>
      <c r="G289" s="6">
        <f t="shared" si="30"/>
        <v>3148.25</v>
      </c>
      <c r="H289" s="6" t="str">
        <f t="shared" si="31"/>
        <v>SELL</v>
      </c>
      <c r="I289" s="6">
        <f t="shared" si="28"/>
        <v>-1</v>
      </c>
      <c r="J289" s="22" t="str">
        <f t="shared" si="32"/>
        <v>SELL</v>
      </c>
      <c r="K289" s="11">
        <f t="shared" si="33"/>
        <v>2848.4499510000001</v>
      </c>
      <c r="L289" s="6">
        <f t="shared" si="34"/>
        <v>-6.4195062407439177E-2</v>
      </c>
    </row>
    <row r="290" spans="1:12" x14ac:dyDescent="0.25">
      <c r="A290" s="1">
        <v>41571</v>
      </c>
      <c r="B290">
        <v>2848</v>
      </c>
      <c r="C290">
        <v>2938.8000489999999</v>
      </c>
      <c r="D290">
        <v>2778.8000489999999</v>
      </c>
      <c r="E290">
        <v>2810.3500979999999</v>
      </c>
      <c r="F290" s="6">
        <f t="shared" si="29"/>
        <v>2810.3500979999999</v>
      </c>
      <c r="G290" s="6">
        <f t="shared" si="30"/>
        <v>3148.25</v>
      </c>
      <c r="H290" s="6" t="str">
        <f t="shared" si="31"/>
        <v>SELL</v>
      </c>
      <c r="I290" s="6">
        <f t="shared" si="28"/>
        <v>-1</v>
      </c>
      <c r="J290" s="22">
        <f t="shared" si="32"/>
        <v>0</v>
      </c>
      <c r="K290" s="11">
        <f t="shared" si="33"/>
        <v>2848.4499510000001</v>
      </c>
      <c r="L290" s="6">
        <f t="shared" si="34"/>
        <v>0</v>
      </c>
    </row>
    <row r="291" spans="1:12" x14ac:dyDescent="0.25">
      <c r="A291" s="1">
        <v>41572</v>
      </c>
      <c r="B291">
        <v>2813.3999020000001</v>
      </c>
      <c r="C291">
        <v>2835.6999510000001</v>
      </c>
      <c r="D291">
        <v>2694.5</v>
      </c>
      <c r="E291">
        <v>2799.5500489999999</v>
      </c>
      <c r="F291" s="6">
        <f t="shared" si="29"/>
        <v>2799.5500489999999</v>
      </c>
      <c r="G291" s="6">
        <f t="shared" si="30"/>
        <v>3148.25</v>
      </c>
      <c r="H291" s="6" t="str">
        <f t="shared" si="31"/>
        <v>SELL</v>
      </c>
      <c r="I291" s="6">
        <f t="shared" si="28"/>
        <v>-1</v>
      </c>
      <c r="J291" s="22">
        <f t="shared" si="32"/>
        <v>0</v>
      </c>
      <c r="K291" s="11">
        <f t="shared" si="33"/>
        <v>2848.4499510000001</v>
      </c>
      <c r="L291" s="6">
        <f t="shared" si="34"/>
        <v>0</v>
      </c>
    </row>
    <row r="292" spans="1:12" x14ac:dyDescent="0.25">
      <c r="A292" s="1">
        <v>41575</v>
      </c>
      <c r="B292">
        <v>2802.4499510000001</v>
      </c>
      <c r="C292">
        <v>2802.4499510000001</v>
      </c>
      <c r="D292">
        <v>2664.3000489999999</v>
      </c>
      <c r="E292">
        <v>2683.1499020000001</v>
      </c>
      <c r="F292" s="6">
        <f t="shared" si="29"/>
        <v>2683.1499020000001</v>
      </c>
      <c r="G292" s="6">
        <f t="shared" si="30"/>
        <v>2938.6499020000001</v>
      </c>
      <c r="H292" s="6" t="str">
        <f t="shared" si="31"/>
        <v>SELL</v>
      </c>
      <c r="I292" s="6">
        <f t="shared" si="28"/>
        <v>-1</v>
      </c>
      <c r="J292" s="22">
        <f t="shared" si="32"/>
        <v>0</v>
      </c>
      <c r="K292" s="11">
        <f t="shared" si="33"/>
        <v>2848.4499510000001</v>
      </c>
      <c r="L292" s="6">
        <f t="shared" si="34"/>
        <v>0</v>
      </c>
    </row>
    <row r="293" spans="1:12" x14ac:dyDescent="0.25">
      <c r="A293" s="1">
        <v>41576</v>
      </c>
      <c r="B293">
        <v>2682.75</v>
      </c>
      <c r="C293">
        <v>2772.3999020000001</v>
      </c>
      <c r="D293">
        <v>2617.8999020000001</v>
      </c>
      <c r="E293">
        <v>2635</v>
      </c>
      <c r="F293" s="6">
        <f t="shared" si="29"/>
        <v>2635</v>
      </c>
      <c r="G293" s="6">
        <f t="shared" si="30"/>
        <v>2848.4499510000001</v>
      </c>
      <c r="H293" s="6" t="str">
        <f t="shared" si="31"/>
        <v>SELL</v>
      </c>
      <c r="I293" s="6">
        <f t="shared" si="28"/>
        <v>-1</v>
      </c>
      <c r="J293" s="22">
        <f t="shared" si="32"/>
        <v>0</v>
      </c>
      <c r="K293" s="11">
        <f t="shared" si="33"/>
        <v>2848.4499510000001</v>
      </c>
      <c r="L293" s="6">
        <f t="shared" si="34"/>
        <v>0</v>
      </c>
    </row>
    <row r="294" spans="1:12" x14ac:dyDescent="0.25">
      <c r="A294" s="1">
        <v>41577</v>
      </c>
      <c r="B294">
        <v>2634.1999510000001</v>
      </c>
      <c r="C294">
        <v>2634.1999510000001</v>
      </c>
      <c r="D294">
        <v>2502.8999020000001</v>
      </c>
      <c r="E294">
        <v>2553.1499020000001</v>
      </c>
      <c r="F294" s="6">
        <f t="shared" si="29"/>
        <v>2553.1499020000001</v>
      </c>
      <c r="G294" s="6">
        <f t="shared" si="30"/>
        <v>2810.3500979999999</v>
      </c>
      <c r="H294" s="6" t="str">
        <f t="shared" si="31"/>
        <v>SELL</v>
      </c>
      <c r="I294" s="6">
        <f t="shared" si="28"/>
        <v>-1</v>
      </c>
      <c r="J294" s="22">
        <f t="shared" si="32"/>
        <v>0</v>
      </c>
      <c r="K294" s="11">
        <f t="shared" si="33"/>
        <v>2848.4499510000001</v>
      </c>
      <c r="L294" s="6">
        <f t="shared" si="34"/>
        <v>0</v>
      </c>
    </row>
    <row r="295" spans="1:12" x14ac:dyDescent="0.25">
      <c r="A295" s="1">
        <v>41578</v>
      </c>
      <c r="B295">
        <v>2553.6000979999999</v>
      </c>
      <c r="C295">
        <v>2718.6000979999999</v>
      </c>
      <c r="D295">
        <v>2539.8000489999999</v>
      </c>
      <c r="E295">
        <v>2693.4499510000001</v>
      </c>
      <c r="F295" s="6">
        <f t="shared" si="29"/>
        <v>2553.1499020000001</v>
      </c>
      <c r="G295" s="6">
        <f t="shared" si="30"/>
        <v>2799.5500489999999</v>
      </c>
      <c r="H295" s="6">
        <f t="shared" si="31"/>
        <v>0</v>
      </c>
      <c r="I295" s="6">
        <f t="shared" si="28"/>
        <v>-1</v>
      </c>
      <c r="J295" s="22">
        <f t="shared" si="32"/>
        <v>0</v>
      </c>
      <c r="K295" s="11">
        <f t="shared" si="33"/>
        <v>2848.4499510000001</v>
      </c>
      <c r="L295" s="6">
        <f t="shared" si="34"/>
        <v>0</v>
      </c>
    </row>
    <row r="296" spans="1:12" x14ac:dyDescent="0.25">
      <c r="A296" s="1">
        <v>41579</v>
      </c>
      <c r="B296">
        <v>2690.8500979999999</v>
      </c>
      <c r="C296">
        <v>2740.3500979999999</v>
      </c>
      <c r="D296">
        <v>2633.8000489999999</v>
      </c>
      <c r="E296">
        <v>2708.25</v>
      </c>
      <c r="F296" s="6">
        <f t="shared" si="29"/>
        <v>2553.1499020000001</v>
      </c>
      <c r="G296" s="6">
        <f t="shared" si="30"/>
        <v>2708.25</v>
      </c>
      <c r="H296" s="6">
        <f t="shared" si="31"/>
        <v>0</v>
      </c>
      <c r="I296" s="6">
        <f t="shared" si="28"/>
        <v>-1</v>
      </c>
      <c r="J296" s="22">
        <f t="shared" si="32"/>
        <v>0</v>
      </c>
      <c r="K296" s="11">
        <f t="shared" si="33"/>
        <v>2848.4499510000001</v>
      </c>
      <c r="L296" s="6">
        <f t="shared" si="34"/>
        <v>0</v>
      </c>
    </row>
    <row r="297" spans="1:12" x14ac:dyDescent="0.25">
      <c r="A297" s="1">
        <v>41582</v>
      </c>
      <c r="B297">
        <v>2708.3000489999999</v>
      </c>
      <c r="C297">
        <v>2790.6999510000001</v>
      </c>
      <c r="D297">
        <v>2638.1999510000001</v>
      </c>
      <c r="E297">
        <v>2654</v>
      </c>
      <c r="F297" s="6">
        <f t="shared" si="29"/>
        <v>2553.1499020000001</v>
      </c>
      <c r="G297" s="6">
        <f t="shared" si="30"/>
        <v>2708.25</v>
      </c>
      <c r="H297" s="6">
        <f t="shared" si="31"/>
        <v>0</v>
      </c>
      <c r="I297" s="6">
        <f t="shared" si="28"/>
        <v>-1</v>
      </c>
      <c r="J297" s="22">
        <f t="shared" si="32"/>
        <v>0</v>
      </c>
      <c r="K297" s="11">
        <f t="shared" si="33"/>
        <v>2848.4499510000001</v>
      </c>
      <c r="L297" s="6">
        <f t="shared" si="34"/>
        <v>0</v>
      </c>
    </row>
    <row r="298" spans="1:12" x14ac:dyDescent="0.25">
      <c r="A298" s="1">
        <v>41583</v>
      </c>
      <c r="B298">
        <v>2652.4499510000001</v>
      </c>
      <c r="C298">
        <v>2762.6000979999999</v>
      </c>
      <c r="D298">
        <v>2643.3500979999999</v>
      </c>
      <c r="E298">
        <v>2752.25</v>
      </c>
      <c r="F298" s="6">
        <f t="shared" si="29"/>
        <v>2553.1499020000001</v>
      </c>
      <c r="G298" s="6">
        <f t="shared" si="30"/>
        <v>2752.25</v>
      </c>
      <c r="H298" s="6" t="str">
        <f t="shared" si="31"/>
        <v>BUY</v>
      </c>
      <c r="I298" s="6">
        <f t="shared" si="28"/>
        <v>1</v>
      </c>
      <c r="J298" s="22" t="str">
        <f t="shared" si="32"/>
        <v>BUY</v>
      </c>
      <c r="K298" s="11">
        <f t="shared" si="33"/>
        <v>2752.25</v>
      </c>
      <c r="L298" s="6">
        <f t="shared" si="34"/>
        <v>3.3772736981468578E-2</v>
      </c>
    </row>
    <row r="299" spans="1:12" x14ac:dyDescent="0.25">
      <c r="A299" s="1">
        <v>41584</v>
      </c>
      <c r="B299">
        <v>2745.6999510000001</v>
      </c>
      <c r="C299">
        <v>2779</v>
      </c>
      <c r="D299">
        <v>2690.3000489999999</v>
      </c>
      <c r="E299">
        <v>2755.1000979999999</v>
      </c>
      <c r="F299" s="6">
        <f t="shared" si="29"/>
        <v>2654</v>
      </c>
      <c r="G299" s="6">
        <f t="shared" si="30"/>
        <v>2755.1000979999999</v>
      </c>
      <c r="H299" s="6" t="str">
        <f t="shared" si="31"/>
        <v>BUY</v>
      </c>
      <c r="I299" s="6">
        <f t="shared" si="28"/>
        <v>1</v>
      </c>
      <c r="J299" s="22">
        <f t="shared" si="32"/>
        <v>0</v>
      </c>
      <c r="K299" s="11">
        <f t="shared" si="33"/>
        <v>2752.25</v>
      </c>
      <c r="L299" s="6">
        <f t="shared" si="34"/>
        <v>0</v>
      </c>
    </row>
    <row r="300" spans="1:12" x14ac:dyDescent="0.25">
      <c r="A300" s="1">
        <v>41585</v>
      </c>
      <c r="B300">
        <v>2755.1499020000001</v>
      </c>
      <c r="C300">
        <v>2832.8500979999999</v>
      </c>
      <c r="D300">
        <v>2669.5</v>
      </c>
      <c r="E300">
        <v>2682.8999020000001</v>
      </c>
      <c r="F300" s="6">
        <f t="shared" si="29"/>
        <v>2654</v>
      </c>
      <c r="G300" s="6">
        <f t="shared" si="30"/>
        <v>2755.1000979999999</v>
      </c>
      <c r="H300" s="6">
        <f t="shared" si="31"/>
        <v>0</v>
      </c>
      <c r="I300" s="6">
        <f t="shared" si="28"/>
        <v>1</v>
      </c>
      <c r="J300" s="22">
        <f t="shared" si="32"/>
        <v>0</v>
      </c>
      <c r="K300" s="11">
        <f t="shared" si="33"/>
        <v>2752.25</v>
      </c>
      <c r="L300" s="6">
        <f t="shared" si="34"/>
        <v>0</v>
      </c>
    </row>
    <row r="301" spans="1:12" x14ac:dyDescent="0.25">
      <c r="A301" s="1">
        <v>41586</v>
      </c>
      <c r="B301">
        <v>2672.8999020000001</v>
      </c>
      <c r="C301">
        <v>2672.8999020000001</v>
      </c>
      <c r="D301">
        <v>2570.6999510000001</v>
      </c>
      <c r="E301">
        <v>2657.8000489999999</v>
      </c>
      <c r="F301" s="6">
        <f t="shared" si="29"/>
        <v>2654</v>
      </c>
      <c r="G301" s="6">
        <f t="shared" si="30"/>
        <v>2755.1000979999999</v>
      </c>
      <c r="H301" s="6">
        <f t="shared" si="31"/>
        <v>0</v>
      </c>
      <c r="I301" s="6">
        <f t="shared" si="28"/>
        <v>1</v>
      </c>
      <c r="J301" s="22">
        <f t="shared" si="32"/>
        <v>0</v>
      </c>
      <c r="K301" s="11">
        <f t="shared" si="33"/>
        <v>2752.25</v>
      </c>
      <c r="L301" s="6">
        <f t="shared" si="34"/>
        <v>0</v>
      </c>
    </row>
    <row r="302" spans="1:12" x14ac:dyDescent="0.25">
      <c r="A302" s="1">
        <v>41589</v>
      </c>
      <c r="B302">
        <v>2657.5</v>
      </c>
      <c r="C302">
        <v>2693.6499020000001</v>
      </c>
      <c r="D302">
        <v>2611.9499510000001</v>
      </c>
      <c r="E302">
        <v>2656.4499510000001</v>
      </c>
      <c r="F302" s="6">
        <f t="shared" si="29"/>
        <v>2656.4499510000001</v>
      </c>
      <c r="G302" s="6">
        <f t="shared" si="30"/>
        <v>2755.1000979999999</v>
      </c>
      <c r="H302" s="6">
        <f t="shared" si="31"/>
        <v>0</v>
      </c>
      <c r="I302" s="6">
        <f t="shared" si="28"/>
        <v>1</v>
      </c>
      <c r="J302" s="22">
        <f t="shared" si="32"/>
        <v>0</v>
      </c>
      <c r="K302" s="11">
        <f t="shared" si="33"/>
        <v>2752.25</v>
      </c>
      <c r="L302" s="6">
        <f t="shared" si="34"/>
        <v>0</v>
      </c>
    </row>
    <row r="303" spans="1:12" x14ac:dyDescent="0.25">
      <c r="A303" s="1">
        <v>41590</v>
      </c>
      <c r="B303">
        <v>2656.5</v>
      </c>
      <c r="C303">
        <v>2793.8000489999999</v>
      </c>
      <c r="D303">
        <v>2646.3500979999999</v>
      </c>
      <c r="E303">
        <v>2788</v>
      </c>
      <c r="F303" s="6">
        <f t="shared" si="29"/>
        <v>2656.4499510000001</v>
      </c>
      <c r="G303" s="6">
        <f t="shared" si="30"/>
        <v>2788</v>
      </c>
      <c r="H303" s="6" t="str">
        <f t="shared" si="31"/>
        <v>BUY</v>
      </c>
      <c r="I303" s="6">
        <f t="shared" si="28"/>
        <v>1</v>
      </c>
      <c r="J303" s="22">
        <f t="shared" si="32"/>
        <v>0</v>
      </c>
      <c r="K303" s="11">
        <f t="shared" si="33"/>
        <v>2752.25</v>
      </c>
      <c r="L303" s="6">
        <f t="shared" si="34"/>
        <v>0</v>
      </c>
    </row>
    <row r="304" spans="1:12" x14ac:dyDescent="0.25">
      <c r="A304" s="1">
        <v>41591</v>
      </c>
      <c r="B304">
        <v>2786.6499020000001</v>
      </c>
      <c r="C304">
        <v>2821.1499020000001</v>
      </c>
      <c r="D304">
        <v>2701.3500979999999</v>
      </c>
      <c r="E304">
        <v>2714.3999020000001</v>
      </c>
      <c r="F304" s="6">
        <f t="shared" si="29"/>
        <v>2656.4499510000001</v>
      </c>
      <c r="G304" s="6">
        <f t="shared" si="30"/>
        <v>2788</v>
      </c>
      <c r="H304" s="6">
        <f t="shared" si="31"/>
        <v>0</v>
      </c>
      <c r="I304" s="6">
        <f t="shared" si="28"/>
        <v>1</v>
      </c>
      <c r="J304" s="22">
        <f t="shared" si="32"/>
        <v>0</v>
      </c>
      <c r="K304" s="11">
        <f t="shared" si="33"/>
        <v>2752.25</v>
      </c>
      <c r="L304" s="6">
        <f t="shared" si="34"/>
        <v>0</v>
      </c>
    </row>
    <row r="305" spans="1:12" x14ac:dyDescent="0.25">
      <c r="A305" s="1">
        <v>41592</v>
      </c>
      <c r="B305">
        <v>2714.6999510000001</v>
      </c>
      <c r="C305">
        <v>2861.5500489999999</v>
      </c>
      <c r="D305">
        <v>2714.6999510000001</v>
      </c>
      <c r="E305">
        <v>2784</v>
      </c>
      <c r="F305" s="6">
        <f t="shared" si="29"/>
        <v>2656.4499510000001</v>
      </c>
      <c r="G305" s="6">
        <f t="shared" si="30"/>
        <v>2788</v>
      </c>
      <c r="H305" s="6">
        <f t="shared" si="31"/>
        <v>0</v>
      </c>
      <c r="I305" s="6">
        <f t="shared" si="28"/>
        <v>1</v>
      </c>
      <c r="J305" s="22">
        <f t="shared" si="32"/>
        <v>0</v>
      </c>
      <c r="K305" s="11">
        <f t="shared" si="33"/>
        <v>2752.25</v>
      </c>
      <c r="L305" s="6">
        <f t="shared" si="34"/>
        <v>0</v>
      </c>
    </row>
    <row r="306" spans="1:12" x14ac:dyDescent="0.25">
      <c r="A306" s="1">
        <v>41593</v>
      </c>
      <c r="B306">
        <v>2785.6999510000001</v>
      </c>
      <c r="C306">
        <v>2940.1499020000001</v>
      </c>
      <c r="D306">
        <v>2785.6999510000001</v>
      </c>
      <c r="E306">
        <v>2928.25</v>
      </c>
      <c r="F306" s="6">
        <f t="shared" si="29"/>
        <v>2656.4499510000001</v>
      </c>
      <c r="G306" s="6">
        <f t="shared" si="30"/>
        <v>2928.25</v>
      </c>
      <c r="H306" s="6" t="str">
        <f t="shared" si="31"/>
        <v>BUY</v>
      </c>
      <c r="I306" s="6">
        <f t="shared" si="28"/>
        <v>1</v>
      </c>
      <c r="J306" s="22">
        <f t="shared" si="32"/>
        <v>0</v>
      </c>
      <c r="K306" s="11">
        <f t="shared" si="33"/>
        <v>2752.25</v>
      </c>
      <c r="L306" s="6">
        <f t="shared" si="34"/>
        <v>0</v>
      </c>
    </row>
    <row r="307" spans="1:12" x14ac:dyDescent="0.25">
      <c r="A307" s="1">
        <v>41596</v>
      </c>
      <c r="B307">
        <v>2934.0500489999999</v>
      </c>
      <c r="C307">
        <v>2945.3000489999999</v>
      </c>
      <c r="D307">
        <v>2861.5500489999999</v>
      </c>
      <c r="E307">
        <v>2920.1499020000001</v>
      </c>
      <c r="F307" s="6">
        <f t="shared" si="29"/>
        <v>2714.3999020000001</v>
      </c>
      <c r="G307" s="6">
        <f t="shared" si="30"/>
        <v>2928.25</v>
      </c>
      <c r="H307" s="6">
        <f t="shared" si="31"/>
        <v>0</v>
      </c>
      <c r="I307" s="6">
        <f t="shared" si="28"/>
        <v>1</v>
      </c>
      <c r="J307" s="22">
        <f t="shared" si="32"/>
        <v>0</v>
      </c>
      <c r="K307" s="11">
        <f t="shared" si="33"/>
        <v>2752.25</v>
      </c>
      <c r="L307" s="6">
        <f t="shared" si="34"/>
        <v>0</v>
      </c>
    </row>
    <row r="308" spans="1:12" x14ac:dyDescent="0.25">
      <c r="A308" s="1">
        <v>41597</v>
      </c>
      <c r="B308">
        <v>2915.3500979999999</v>
      </c>
      <c r="C308">
        <v>2936.8000489999999</v>
      </c>
      <c r="D308">
        <v>2812.5500489999999</v>
      </c>
      <c r="E308">
        <v>2921.3500979999999</v>
      </c>
      <c r="F308" s="6">
        <f t="shared" si="29"/>
        <v>2714.3999020000001</v>
      </c>
      <c r="G308" s="6">
        <f t="shared" si="30"/>
        <v>2928.25</v>
      </c>
      <c r="H308" s="6">
        <f t="shared" si="31"/>
        <v>0</v>
      </c>
      <c r="I308" s="6">
        <f t="shared" si="28"/>
        <v>1</v>
      </c>
      <c r="J308" s="22">
        <f t="shared" si="32"/>
        <v>0</v>
      </c>
      <c r="K308" s="11">
        <f t="shared" si="33"/>
        <v>2752.25</v>
      </c>
      <c r="L308" s="6">
        <f t="shared" si="34"/>
        <v>0</v>
      </c>
    </row>
    <row r="309" spans="1:12" x14ac:dyDescent="0.25">
      <c r="A309" s="1">
        <v>41598</v>
      </c>
      <c r="B309">
        <v>2917.8999020000001</v>
      </c>
      <c r="C309">
        <v>3012.1000979999999</v>
      </c>
      <c r="D309">
        <v>2917.8999020000001</v>
      </c>
      <c r="E309">
        <v>2981.1999510000001</v>
      </c>
      <c r="F309" s="6">
        <f t="shared" si="29"/>
        <v>2784</v>
      </c>
      <c r="G309" s="6">
        <f t="shared" si="30"/>
        <v>2981.1999510000001</v>
      </c>
      <c r="H309" s="6" t="str">
        <f t="shared" si="31"/>
        <v>BUY</v>
      </c>
      <c r="I309" s="6">
        <f t="shared" si="28"/>
        <v>1</v>
      </c>
      <c r="J309" s="22">
        <f t="shared" si="32"/>
        <v>0</v>
      </c>
      <c r="K309" s="11">
        <f t="shared" si="33"/>
        <v>2752.25</v>
      </c>
      <c r="L309" s="6">
        <f t="shared" si="34"/>
        <v>0</v>
      </c>
    </row>
    <row r="310" spans="1:12" x14ac:dyDescent="0.25">
      <c r="A310" s="1">
        <v>41599</v>
      </c>
      <c r="B310">
        <v>2983.6000979999999</v>
      </c>
      <c r="C310">
        <v>3052.5500489999999</v>
      </c>
      <c r="D310">
        <v>2963.3000489999999</v>
      </c>
      <c r="E310">
        <v>3041.75</v>
      </c>
      <c r="F310" s="6">
        <f t="shared" si="29"/>
        <v>2920.1499020000001</v>
      </c>
      <c r="G310" s="6">
        <f t="shared" si="30"/>
        <v>3041.75</v>
      </c>
      <c r="H310" s="6" t="str">
        <f t="shared" si="31"/>
        <v>BUY</v>
      </c>
      <c r="I310" s="6">
        <f t="shared" si="28"/>
        <v>1</v>
      </c>
      <c r="J310" s="22">
        <f t="shared" si="32"/>
        <v>0</v>
      </c>
      <c r="K310" s="11">
        <f t="shared" si="33"/>
        <v>2752.25</v>
      </c>
      <c r="L310" s="6">
        <f t="shared" si="34"/>
        <v>0</v>
      </c>
    </row>
    <row r="311" spans="1:12" x14ac:dyDescent="0.25">
      <c r="A311" s="1">
        <v>41600</v>
      </c>
      <c r="B311">
        <v>3040.4499510000001</v>
      </c>
      <c r="C311">
        <v>3076.1999510000001</v>
      </c>
      <c r="D311">
        <v>2943.5</v>
      </c>
      <c r="E311">
        <v>2954.3500979999999</v>
      </c>
      <c r="F311" s="6">
        <f t="shared" si="29"/>
        <v>2920.1499020000001</v>
      </c>
      <c r="G311" s="6">
        <f t="shared" si="30"/>
        <v>3041.75</v>
      </c>
      <c r="H311" s="6">
        <f t="shared" si="31"/>
        <v>0</v>
      </c>
      <c r="I311" s="6">
        <f t="shared" si="28"/>
        <v>1</v>
      </c>
      <c r="J311" s="22">
        <f t="shared" si="32"/>
        <v>0</v>
      </c>
      <c r="K311" s="11">
        <f t="shared" si="33"/>
        <v>2752.25</v>
      </c>
      <c r="L311" s="6">
        <f t="shared" si="34"/>
        <v>0</v>
      </c>
    </row>
    <row r="312" spans="1:12" x14ac:dyDescent="0.25">
      <c r="A312" s="1">
        <v>41603</v>
      </c>
      <c r="B312">
        <v>2955.3500979999999</v>
      </c>
      <c r="C312">
        <v>3072.5500489999999</v>
      </c>
      <c r="D312">
        <v>2922.6499020000001</v>
      </c>
      <c r="E312">
        <v>3060.75</v>
      </c>
      <c r="F312" s="6">
        <f t="shared" si="29"/>
        <v>2921.3500979999999</v>
      </c>
      <c r="G312" s="6">
        <f t="shared" si="30"/>
        <v>3060.75</v>
      </c>
      <c r="H312" s="6" t="str">
        <f t="shared" si="31"/>
        <v>BUY</v>
      </c>
      <c r="I312" s="6">
        <f t="shared" si="28"/>
        <v>1</v>
      </c>
      <c r="J312" s="22">
        <f t="shared" si="32"/>
        <v>0</v>
      </c>
      <c r="K312" s="11">
        <f t="shared" si="33"/>
        <v>2752.25</v>
      </c>
      <c r="L312" s="6">
        <f t="shared" si="34"/>
        <v>0</v>
      </c>
    </row>
    <row r="313" spans="1:12" x14ac:dyDescent="0.25">
      <c r="A313" s="1">
        <v>41604</v>
      </c>
      <c r="B313">
        <v>3063</v>
      </c>
      <c r="C313">
        <v>3106.8000489999999</v>
      </c>
      <c r="D313">
        <v>3036.3000489999999</v>
      </c>
      <c r="E313">
        <v>3077.5</v>
      </c>
      <c r="F313" s="6">
        <f t="shared" si="29"/>
        <v>2954.3500979999999</v>
      </c>
      <c r="G313" s="6">
        <f t="shared" si="30"/>
        <v>3077.5</v>
      </c>
      <c r="H313" s="6" t="str">
        <f t="shared" si="31"/>
        <v>BUY</v>
      </c>
      <c r="I313" s="6">
        <f t="shared" si="28"/>
        <v>1</v>
      </c>
      <c r="J313" s="22">
        <f t="shared" si="32"/>
        <v>0</v>
      </c>
      <c r="K313" s="11">
        <f t="shared" si="33"/>
        <v>2752.25</v>
      </c>
      <c r="L313" s="6">
        <f t="shared" si="34"/>
        <v>0</v>
      </c>
    </row>
    <row r="314" spans="1:12" x14ac:dyDescent="0.25">
      <c r="A314" s="1">
        <v>41605</v>
      </c>
      <c r="B314">
        <v>3077.25</v>
      </c>
      <c r="C314">
        <v>3110.4499510000001</v>
      </c>
      <c r="D314">
        <v>3027.8000489999999</v>
      </c>
      <c r="E314">
        <v>3039.3000489999999</v>
      </c>
      <c r="F314" s="6">
        <f t="shared" si="29"/>
        <v>2954.3500979999999</v>
      </c>
      <c r="G314" s="6">
        <f t="shared" si="30"/>
        <v>3077.5</v>
      </c>
      <c r="H314" s="6">
        <f t="shared" si="31"/>
        <v>0</v>
      </c>
      <c r="I314" s="6">
        <f t="shared" si="28"/>
        <v>1</v>
      </c>
      <c r="J314" s="22">
        <f t="shared" si="32"/>
        <v>0</v>
      </c>
      <c r="K314" s="11">
        <f t="shared" si="33"/>
        <v>2752.25</v>
      </c>
      <c r="L314" s="6">
        <f t="shared" si="34"/>
        <v>0</v>
      </c>
    </row>
    <row r="315" spans="1:12" x14ac:dyDescent="0.25">
      <c r="A315" s="1">
        <v>41606</v>
      </c>
      <c r="B315">
        <v>3039.25</v>
      </c>
      <c r="C315">
        <v>3040</v>
      </c>
      <c r="D315">
        <v>2957.0500489999999</v>
      </c>
      <c r="E315">
        <v>2968.6499020000001</v>
      </c>
      <c r="F315" s="6">
        <f t="shared" si="29"/>
        <v>2954.3500979999999</v>
      </c>
      <c r="G315" s="6">
        <f t="shared" si="30"/>
        <v>3077.5</v>
      </c>
      <c r="H315" s="6">
        <f t="shared" si="31"/>
        <v>0</v>
      </c>
      <c r="I315" s="6">
        <f t="shared" si="28"/>
        <v>1</v>
      </c>
      <c r="J315" s="22">
        <f t="shared" si="32"/>
        <v>0</v>
      </c>
      <c r="K315" s="11">
        <f t="shared" si="33"/>
        <v>2752.25</v>
      </c>
      <c r="L315" s="6">
        <f t="shared" si="34"/>
        <v>0</v>
      </c>
    </row>
    <row r="316" spans="1:12" x14ac:dyDescent="0.25">
      <c r="A316" s="1">
        <v>41607</v>
      </c>
      <c r="B316">
        <v>2967.3999020000001</v>
      </c>
      <c r="C316">
        <v>2968</v>
      </c>
      <c r="D316">
        <v>2900.4499510000001</v>
      </c>
      <c r="E316">
        <v>2916.8500979999999</v>
      </c>
      <c r="F316" s="6">
        <f t="shared" si="29"/>
        <v>2916.8500979999999</v>
      </c>
      <c r="G316" s="6">
        <f t="shared" si="30"/>
        <v>3077.5</v>
      </c>
      <c r="H316" s="6" t="str">
        <f t="shared" si="31"/>
        <v>SELL</v>
      </c>
      <c r="I316" s="6">
        <f t="shared" si="28"/>
        <v>-1</v>
      </c>
      <c r="J316" s="22" t="str">
        <f t="shared" si="32"/>
        <v>SELL</v>
      </c>
      <c r="K316" s="11">
        <f t="shared" si="33"/>
        <v>2916.8500979999999</v>
      </c>
      <c r="L316" s="6">
        <f t="shared" si="34"/>
        <v>5.9805649196112233E-2</v>
      </c>
    </row>
    <row r="317" spans="1:12" x14ac:dyDescent="0.25">
      <c r="A317" s="1">
        <v>41610</v>
      </c>
      <c r="B317">
        <v>2919.8500979999999</v>
      </c>
      <c r="C317">
        <v>2960.9499510000001</v>
      </c>
      <c r="D317">
        <v>2844.8000489999999</v>
      </c>
      <c r="E317">
        <v>2857.25</v>
      </c>
      <c r="F317" s="6">
        <f t="shared" si="29"/>
        <v>2857.25</v>
      </c>
      <c r="G317" s="6">
        <f t="shared" si="30"/>
        <v>3077.5</v>
      </c>
      <c r="H317" s="6" t="str">
        <f t="shared" si="31"/>
        <v>SELL</v>
      </c>
      <c r="I317" s="6">
        <f t="shared" si="28"/>
        <v>-1</v>
      </c>
      <c r="J317" s="22">
        <f t="shared" si="32"/>
        <v>0</v>
      </c>
      <c r="K317" s="11">
        <f t="shared" si="33"/>
        <v>2916.8500979999999</v>
      </c>
      <c r="L317" s="6">
        <f t="shared" si="34"/>
        <v>0</v>
      </c>
    </row>
    <row r="318" spans="1:12" x14ac:dyDescent="0.25">
      <c r="A318" s="1">
        <v>41611</v>
      </c>
      <c r="B318">
        <v>2857.1499020000001</v>
      </c>
      <c r="C318">
        <v>2931.8000489999999</v>
      </c>
      <c r="D318">
        <v>2812.8999020000001</v>
      </c>
      <c r="E318">
        <v>2922.1999510000001</v>
      </c>
      <c r="F318" s="6">
        <f t="shared" si="29"/>
        <v>2857.25</v>
      </c>
      <c r="G318" s="6">
        <f t="shared" si="30"/>
        <v>3039.3000489999999</v>
      </c>
      <c r="H318" s="6">
        <f t="shared" si="31"/>
        <v>0</v>
      </c>
      <c r="I318" s="6">
        <f t="shared" si="28"/>
        <v>-1</v>
      </c>
      <c r="J318" s="22">
        <f t="shared" si="32"/>
        <v>0</v>
      </c>
      <c r="K318" s="11">
        <f t="shared" si="33"/>
        <v>2916.8500979999999</v>
      </c>
      <c r="L318" s="6">
        <f t="shared" si="34"/>
        <v>0</v>
      </c>
    </row>
    <row r="319" spans="1:12" x14ac:dyDescent="0.25">
      <c r="A319" s="1">
        <v>41612</v>
      </c>
      <c r="B319">
        <v>2922.5500489999999</v>
      </c>
      <c r="C319">
        <v>2999.1499020000001</v>
      </c>
      <c r="D319">
        <v>2899.75</v>
      </c>
      <c r="E319">
        <v>2979.5</v>
      </c>
      <c r="F319" s="6">
        <f t="shared" si="29"/>
        <v>2857.25</v>
      </c>
      <c r="G319" s="6">
        <f t="shared" si="30"/>
        <v>2979.5</v>
      </c>
      <c r="H319" s="6">
        <f t="shared" si="31"/>
        <v>0</v>
      </c>
      <c r="I319" s="6">
        <f t="shared" si="28"/>
        <v>-1</v>
      </c>
      <c r="J319" s="22">
        <f t="shared" si="32"/>
        <v>0</v>
      </c>
      <c r="K319" s="11">
        <f t="shared" si="33"/>
        <v>2916.8500979999999</v>
      </c>
      <c r="L319" s="6">
        <f t="shared" si="34"/>
        <v>0</v>
      </c>
    </row>
    <row r="320" spans="1:12" x14ac:dyDescent="0.25">
      <c r="A320" s="1">
        <v>41613</v>
      </c>
      <c r="B320">
        <v>2979.8000489999999</v>
      </c>
      <c r="C320">
        <v>3002.6499020000001</v>
      </c>
      <c r="D320">
        <v>2937.3500979999999</v>
      </c>
      <c r="E320">
        <v>2959.1499020000001</v>
      </c>
      <c r="F320" s="6">
        <f t="shared" si="29"/>
        <v>2857.25</v>
      </c>
      <c r="G320" s="6">
        <f t="shared" si="30"/>
        <v>2979.5</v>
      </c>
      <c r="H320" s="6">
        <f t="shared" si="31"/>
        <v>0</v>
      </c>
      <c r="I320" s="6">
        <f t="shared" si="28"/>
        <v>-1</v>
      </c>
      <c r="J320" s="22">
        <f t="shared" si="32"/>
        <v>0</v>
      </c>
      <c r="K320" s="11">
        <f t="shared" si="33"/>
        <v>2916.8500979999999</v>
      </c>
      <c r="L320" s="6">
        <f t="shared" si="34"/>
        <v>0</v>
      </c>
    </row>
    <row r="321" spans="1:12" x14ac:dyDescent="0.25">
      <c r="A321" s="1">
        <v>41614</v>
      </c>
      <c r="B321">
        <v>2963.3000489999999</v>
      </c>
      <c r="C321">
        <v>3039.25</v>
      </c>
      <c r="D321">
        <v>2963.3000489999999</v>
      </c>
      <c r="E321">
        <v>3033.4499510000001</v>
      </c>
      <c r="F321" s="6">
        <f t="shared" si="29"/>
        <v>2857.25</v>
      </c>
      <c r="G321" s="6">
        <f t="shared" si="30"/>
        <v>3033.4499510000001</v>
      </c>
      <c r="H321" s="6" t="str">
        <f t="shared" si="31"/>
        <v>BUY</v>
      </c>
      <c r="I321" s="6">
        <f t="shared" si="28"/>
        <v>1</v>
      </c>
      <c r="J321" s="22" t="str">
        <f t="shared" si="32"/>
        <v>BUY</v>
      </c>
      <c r="K321" s="11">
        <f t="shared" si="33"/>
        <v>3033.4499510000001</v>
      </c>
      <c r="L321" s="6">
        <f t="shared" si="34"/>
        <v>-3.9974578426210293E-2</v>
      </c>
    </row>
    <row r="322" spans="1:12" x14ac:dyDescent="0.25">
      <c r="A322" s="1">
        <v>41617</v>
      </c>
      <c r="B322">
        <v>3034.6000979999999</v>
      </c>
      <c r="C322">
        <v>3079.8500979999999</v>
      </c>
      <c r="D322">
        <v>3021.8000489999999</v>
      </c>
      <c r="E322">
        <v>3046.75</v>
      </c>
      <c r="F322" s="6">
        <f t="shared" si="29"/>
        <v>2922.1999510000001</v>
      </c>
      <c r="G322" s="6">
        <f t="shared" si="30"/>
        <v>3046.75</v>
      </c>
      <c r="H322" s="6" t="str">
        <f t="shared" si="31"/>
        <v>BUY</v>
      </c>
      <c r="I322" s="6">
        <f t="shared" si="28"/>
        <v>1</v>
      </c>
      <c r="J322" s="22">
        <f t="shared" si="32"/>
        <v>0</v>
      </c>
      <c r="K322" s="11">
        <f t="shared" si="33"/>
        <v>3033.4499510000001</v>
      </c>
      <c r="L322" s="6">
        <f t="shared" si="34"/>
        <v>0</v>
      </c>
    </row>
    <row r="323" spans="1:12" x14ac:dyDescent="0.25">
      <c r="A323" s="1">
        <v>41618</v>
      </c>
      <c r="B323">
        <v>3058.75</v>
      </c>
      <c r="C323">
        <v>3131.9499510000001</v>
      </c>
      <c r="D323">
        <v>3056.4499510000001</v>
      </c>
      <c r="E323">
        <v>3121.4499510000001</v>
      </c>
      <c r="F323" s="6">
        <f t="shared" si="29"/>
        <v>2959.1499020000001</v>
      </c>
      <c r="G323" s="6">
        <f t="shared" si="30"/>
        <v>3121.4499510000001</v>
      </c>
      <c r="H323" s="6" t="str">
        <f t="shared" si="31"/>
        <v>BUY</v>
      </c>
      <c r="I323" s="6">
        <f t="shared" si="28"/>
        <v>1</v>
      </c>
      <c r="J323" s="22">
        <f t="shared" si="32"/>
        <v>0</v>
      </c>
      <c r="K323" s="11">
        <f t="shared" si="33"/>
        <v>3033.4499510000001</v>
      </c>
      <c r="L323" s="6">
        <f t="shared" si="34"/>
        <v>0</v>
      </c>
    </row>
    <row r="324" spans="1:12" x14ac:dyDescent="0.25">
      <c r="A324" s="1">
        <v>41619</v>
      </c>
      <c r="B324">
        <v>3121.5</v>
      </c>
      <c r="C324">
        <v>3141.8000489999999</v>
      </c>
      <c r="D324">
        <v>3056.1000979999999</v>
      </c>
      <c r="E324">
        <v>3112.8000489999999</v>
      </c>
      <c r="F324" s="6">
        <f t="shared" si="29"/>
        <v>2959.1499020000001</v>
      </c>
      <c r="G324" s="6">
        <f t="shared" si="30"/>
        <v>3121.4499510000001</v>
      </c>
      <c r="H324" s="6">
        <f t="shared" si="31"/>
        <v>0</v>
      </c>
      <c r="I324" s="6">
        <f t="shared" si="28"/>
        <v>1</v>
      </c>
      <c r="J324" s="22">
        <f t="shared" si="32"/>
        <v>0</v>
      </c>
      <c r="K324" s="11">
        <f t="shared" si="33"/>
        <v>3033.4499510000001</v>
      </c>
      <c r="L324" s="6">
        <f t="shared" si="34"/>
        <v>0</v>
      </c>
    </row>
    <row r="325" spans="1:12" x14ac:dyDescent="0.25">
      <c r="A325" s="1">
        <v>41620</v>
      </c>
      <c r="B325">
        <v>3112.8000489999999</v>
      </c>
      <c r="C325">
        <v>3147.1999510000001</v>
      </c>
      <c r="D325">
        <v>2888.1999510000001</v>
      </c>
      <c r="E325">
        <v>2920.3999020000001</v>
      </c>
      <c r="F325" s="6">
        <f t="shared" si="29"/>
        <v>2920.3999020000001</v>
      </c>
      <c r="G325" s="6">
        <f t="shared" si="30"/>
        <v>3121.4499510000001</v>
      </c>
      <c r="H325" s="6" t="str">
        <f t="shared" si="31"/>
        <v>SELL</v>
      </c>
      <c r="I325" s="6">
        <f t="shared" si="28"/>
        <v>-1</v>
      </c>
      <c r="J325" s="22" t="str">
        <f t="shared" si="32"/>
        <v>SELL</v>
      </c>
      <c r="K325" s="11">
        <f t="shared" si="33"/>
        <v>2920.3999020000001</v>
      </c>
      <c r="L325" s="6">
        <f t="shared" si="34"/>
        <v>-3.7267814147628225E-2</v>
      </c>
    </row>
    <row r="326" spans="1:12" x14ac:dyDescent="0.25">
      <c r="A326" s="1">
        <v>41621</v>
      </c>
      <c r="B326">
        <v>2919.9499510000001</v>
      </c>
      <c r="C326">
        <v>2929.8500979999999</v>
      </c>
      <c r="D326">
        <v>2810.25</v>
      </c>
      <c r="E326">
        <v>2873</v>
      </c>
      <c r="F326" s="6">
        <f t="shared" si="29"/>
        <v>2873</v>
      </c>
      <c r="G326" s="6">
        <f t="shared" si="30"/>
        <v>3121.4499510000001</v>
      </c>
      <c r="H326" s="6" t="str">
        <f t="shared" si="31"/>
        <v>SELL</v>
      </c>
      <c r="I326" s="6">
        <f t="shared" ref="I326:I389" si="35">IF(AND(H326="BUY",I325&lt;&gt;1),1,IF(AND(H326="SELL",I325&lt;&gt;-1),-1,I325))</f>
        <v>-1</v>
      </c>
      <c r="J326" s="22">
        <f t="shared" si="32"/>
        <v>0</v>
      </c>
      <c r="K326" s="11">
        <f t="shared" si="33"/>
        <v>2920.3999020000001</v>
      </c>
      <c r="L326" s="6">
        <f t="shared" si="34"/>
        <v>0</v>
      </c>
    </row>
    <row r="327" spans="1:12" x14ac:dyDescent="0.25">
      <c r="A327" s="1">
        <v>41624</v>
      </c>
      <c r="B327">
        <v>2868.8500979999999</v>
      </c>
      <c r="C327">
        <v>2869.1999510000001</v>
      </c>
      <c r="D327">
        <v>2748.5500489999999</v>
      </c>
      <c r="E327">
        <v>2773.1000979999999</v>
      </c>
      <c r="F327" s="6">
        <f t="shared" ref="F327:F390" si="36">MIN(E323:E327)</f>
        <v>2773.1000979999999</v>
      </c>
      <c r="G327" s="6">
        <f t="shared" ref="G327:G390" si="37">MAX(E323:E327)</f>
        <v>3121.4499510000001</v>
      </c>
      <c r="H327" s="6" t="str">
        <f t="shared" ref="H327:H390" si="38">IF(E327&gt;G326,"BUY",IF(E327&lt;F326,"SELL",0))</f>
        <v>SELL</v>
      </c>
      <c r="I327" s="6">
        <f t="shared" si="35"/>
        <v>-1</v>
      </c>
      <c r="J327" s="22">
        <f t="shared" ref="J327:J390" si="39">IF(I327&lt;&gt;I326,H327,0)</f>
        <v>0</v>
      </c>
      <c r="K327" s="11">
        <f t="shared" ref="K327:K390" si="40">IF(J327&lt;&gt;0,E327,K326)</f>
        <v>2920.3999020000001</v>
      </c>
      <c r="L327" s="6">
        <f t="shared" si="34"/>
        <v>0</v>
      </c>
    </row>
    <row r="328" spans="1:12" x14ac:dyDescent="0.25">
      <c r="A328" s="1">
        <v>41625</v>
      </c>
      <c r="B328">
        <v>2775</v>
      </c>
      <c r="C328">
        <v>2802.6000979999999</v>
      </c>
      <c r="D328">
        <v>2720.8000489999999</v>
      </c>
      <c r="E328">
        <v>2744.9499510000001</v>
      </c>
      <c r="F328" s="6">
        <f t="shared" si="36"/>
        <v>2744.9499510000001</v>
      </c>
      <c r="G328" s="6">
        <f t="shared" si="37"/>
        <v>3112.8000489999999</v>
      </c>
      <c r="H328" s="6" t="str">
        <f t="shared" si="38"/>
        <v>SELL</v>
      </c>
      <c r="I328" s="6">
        <f t="shared" si="35"/>
        <v>-1</v>
      </c>
      <c r="J328" s="22">
        <f t="shared" si="39"/>
        <v>0</v>
      </c>
      <c r="K328" s="11">
        <f t="shared" si="40"/>
        <v>2920.3999020000001</v>
      </c>
      <c r="L328" s="6">
        <f t="shared" ref="L328:L391" si="41">IF(J328="BUY",(K327-K328)/K327,IF(J328="SELL",(K329-K327)/K327,0))</f>
        <v>0</v>
      </c>
    </row>
    <row r="329" spans="1:12" x14ac:dyDescent="0.25">
      <c r="A329" s="1">
        <v>41626</v>
      </c>
      <c r="B329">
        <v>2748.3999020000001</v>
      </c>
      <c r="C329">
        <v>2853.25</v>
      </c>
      <c r="D329">
        <v>2748.3999020000001</v>
      </c>
      <c r="E329">
        <v>2835.3000489999999</v>
      </c>
      <c r="F329" s="6">
        <f t="shared" si="36"/>
        <v>2744.9499510000001</v>
      </c>
      <c r="G329" s="6">
        <f t="shared" si="37"/>
        <v>2920.3999020000001</v>
      </c>
      <c r="H329" s="6">
        <f t="shared" si="38"/>
        <v>0</v>
      </c>
      <c r="I329" s="6">
        <f t="shared" si="35"/>
        <v>-1</v>
      </c>
      <c r="J329" s="22">
        <f t="shared" si="39"/>
        <v>0</v>
      </c>
      <c r="K329" s="11">
        <f t="shared" si="40"/>
        <v>2920.3999020000001</v>
      </c>
      <c r="L329" s="6">
        <f t="shared" si="41"/>
        <v>0</v>
      </c>
    </row>
    <row r="330" spans="1:12" x14ac:dyDescent="0.25">
      <c r="A330" s="1">
        <v>41627</v>
      </c>
      <c r="B330">
        <v>2832.3000489999999</v>
      </c>
      <c r="C330">
        <v>2832.3000489999999</v>
      </c>
      <c r="D330">
        <v>2701.75</v>
      </c>
      <c r="E330">
        <v>2736.6999510000001</v>
      </c>
      <c r="F330" s="6">
        <f t="shared" si="36"/>
        <v>2736.6999510000001</v>
      </c>
      <c r="G330" s="6">
        <f t="shared" si="37"/>
        <v>2873</v>
      </c>
      <c r="H330" s="6" t="str">
        <f t="shared" si="38"/>
        <v>SELL</v>
      </c>
      <c r="I330" s="6">
        <f t="shared" si="35"/>
        <v>-1</v>
      </c>
      <c r="J330" s="22">
        <f t="shared" si="39"/>
        <v>0</v>
      </c>
      <c r="K330" s="11">
        <f t="shared" si="40"/>
        <v>2920.3999020000001</v>
      </c>
      <c r="L330" s="6">
        <f t="shared" si="41"/>
        <v>0</v>
      </c>
    </row>
    <row r="331" spans="1:12" x14ac:dyDescent="0.25">
      <c r="A331" s="1">
        <v>41628</v>
      </c>
      <c r="B331">
        <v>2737</v>
      </c>
      <c r="C331">
        <v>2835.6499020000001</v>
      </c>
      <c r="D331">
        <v>2724.1999510000001</v>
      </c>
      <c r="E331">
        <v>2828.4499510000001</v>
      </c>
      <c r="F331" s="6">
        <f t="shared" si="36"/>
        <v>2736.6999510000001</v>
      </c>
      <c r="G331" s="6">
        <f t="shared" si="37"/>
        <v>2835.3000489999999</v>
      </c>
      <c r="H331" s="6">
        <f t="shared" si="38"/>
        <v>0</v>
      </c>
      <c r="I331" s="6">
        <f t="shared" si="35"/>
        <v>-1</v>
      </c>
      <c r="J331" s="22">
        <f t="shared" si="39"/>
        <v>0</v>
      </c>
      <c r="K331" s="11">
        <f t="shared" si="40"/>
        <v>2920.3999020000001</v>
      </c>
      <c r="L331" s="6">
        <f t="shared" si="41"/>
        <v>0</v>
      </c>
    </row>
    <row r="332" spans="1:12" x14ac:dyDescent="0.25">
      <c r="A332" s="1">
        <v>41631</v>
      </c>
      <c r="B332">
        <v>2828.6999510000001</v>
      </c>
      <c r="C332">
        <v>2868.1999510000001</v>
      </c>
      <c r="D332">
        <v>2819.8999020000001</v>
      </c>
      <c r="E332">
        <v>2846.1999510000001</v>
      </c>
      <c r="F332" s="6">
        <f t="shared" si="36"/>
        <v>2736.6999510000001</v>
      </c>
      <c r="G332" s="6">
        <f t="shared" si="37"/>
        <v>2846.1999510000001</v>
      </c>
      <c r="H332" s="6" t="str">
        <f t="shared" si="38"/>
        <v>BUY</v>
      </c>
      <c r="I332" s="6">
        <f t="shared" si="35"/>
        <v>1</v>
      </c>
      <c r="J332" s="22" t="str">
        <f t="shared" si="39"/>
        <v>BUY</v>
      </c>
      <c r="K332" s="11">
        <f t="shared" si="40"/>
        <v>2846.1999510000001</v>
      </c>
      <c r="L332" s="6">
        <f t="shared" si="41"/>
        <v>2.5407462501688596E-2</v>
      </c>
    </row>
    <row r="333" spans="1:12" x14ac:dyDescent="0.25">
      <c r="A333" s="1">
        <v>41632</v>
      </c>
      <c r="B333">
        <v>2842.8999020000001</v>
      </c>
      <c r="C333">
        <v>2842.8999020000001</v>
      </c>
      <c r="D333">
        <v>2758</v>
      </c>
      <c r="E333">
        <v>2796.6000979999999</v>
      </c>
      <c r="F333" s="6">
        <f t="shared" si="36"/>
        <v>2736.6999510000001</v>
      </c>
      <c r="G333" s="6">
        <f t="shared" si="37"/>
        <v>2846.1999510000001</v>
      </c>
      <c r="H333" s="6">
        <f t="shared" si="38"/>
        <v>0</v>
      </c>
      <c r="I333" s="6">
        <f t="shared" si="35"/>
        <v>1</v>
      </c>
      <c r="J333" s="22">
        <f t="shared" si="39"/>
        <v>0</v>
      </c>
      <c r="K333" s="11">
        <f t="shared" si="40"/>
        <v>2846.1999510000001</v>
      </c>
      <c r="L333" s="6">
        <f t="shared" si="41"/>
        <v>0</v>
      </c>
    </row>
    <row r="334" spans="1:12" x14ac:dyDescent="0.25">
      <c r="A334" s="1">
        <v>41633</v>
      </c>
      <c r="B334">
        <v>2777.3999020000001</v>
      </c>
      <c r="C334">
        <v>2787.3000489999999</v>
      </c>
      <c r="D334">
        <v>2690.1999510000001</v>
      </c>
      <c r="E334">
        <v>2706.1499020000001</v>
      </c>
      <c r="F334" s="6">
        <f t="shared" si="36"/>
        <v>2706.1499020000001</v>
      </c>
      <c r="G334" s="6">
        <f t="shared" si="37"/>
        <v>2846.1999510000001</v>
      </c>
      <c r="H334" s="6" t="str">
        <f t="shared" si="38"/>
        <v>SELL</v>
      </c>
      <c r="I334" s="6">
        <f t="shared" si="35"/>
        <v>-1</v>
      </c>
      <c r="J334" s="22" t="str">
        <f t="shared" si="39"/>
        <v>SELL</v>
      </c>
      <c r="K334" s="11">
        <f t="shared" si="40"/>
        <v>2706.1499020000001</v>
      </c>
      <c r="L334" s="6">
        <f t="shared" si="41"/>
        <v>-4.9205976885353386E-2</v>
      </c>
    </row>
    <row r="335" spans="1:12" x14ac:dyDescent="0.25">
      <c r="A335" s="1">
        <v>41634</v>
      </c>
      <c r="B335">
        <v>2714.6999510000001</v>
      </c>
      <c r="C335">
        <v>2744.8500979999999</v>
      </c>
      <c r="D335">
        <v>2681.3999020000001</v>
      </c>
      <c r="E335">
        <v>2713.8000489999999</v>
      </c>
      <c r="F335" s="6">
        <f t="shared" si="36"/>
        <v>2706.1499020000001</v>
      </c>
      <c r="G335" s="6">
        <f t="shared" si="37"/>
        <v>2846.1999510000001</v>
      </c>
      <c r="H335" s="6">
        <f t="shared" si="38"/>
        <v>0</v>
      </c>
      <c r="I335" s="6">
        <f t="shared" si="35"/>
        <v>-1</v>
      </c>
      <c r="J335" s="22">
        <f t="shared" si="39"/>
        <v>0</v>
      </c>
      <c r="K335" s="11">
        <f t="shared" si="40"/>
        <v>2706.1499020000001</v>
      </c>
      <c r="L335" s="6">
        <f t="shared" si="41"/>
        <v>0</v>
      </c>
    </row>
    <row r="336" spans="1:12" x14ac:dyDescent="0.25">
      <c r="A336" s="1">
        <v>41635</v>
      </c>
      <c r="B336">
        <v>2705.4499510000001</v>
      </c>
      <c r="C336">
        <v>2765.5500489999999</v>
      </c>
      <c r="D336">
        <v>2661.6499020000001</v>
      </c>
      <c r="E336">
        <v>2678.5500489999999</v>
      </c>
      <c r="F336" s="6">
        <f t="shared" si="36"/>
        <v>2678.5500489999999</v>
      </c>
      <c r="G336" s="6">
        <f t="shared" si="37"/>
        <v>2846.1999510000001</v>
      </c>
      <c r="H336" s="6" t="str">
        <f t="shared" si="38"/>
        <v>SELL</v>
      </c>
      <c r="I336" s="6">
        <f t="shared" si="35"/>
        <v>-1</v>
      </c>
      <c r="J336" s="22">
        <f t="shared" si="39"/>
        <v>0</v>
      </c>
      <c r="K336" s="11">
        <f t="shared" si="40"/>
        <v>2706.1499020000001</v>
      </c>
      <c r="L336" s="6">
        <f t="shared" si="41"/>
        <v>0</v>
      </c>
    </row>
    <row r="337" spans="1:12" x14ac:dyDescent="0.25">
      <c r="A337" s="1">
        <v>41638</v>
      </c>
      <c r="B337">
        <v>2686.0500489999999</v>
      </c>
      <c r="C337">
        <v>2777.3000489999999</v>
      </c>
      <c r="D337">
        <v>2685.25</v>
      </c>
      <c r="E337">
        <v>2771.3500979999999</v>
      </c>
      <c r="F337" s="6">
        <f t="shared" si="36"/>
        <v>2678.5500489999999</v>
      </c>
      <c r="G337" s="6">
        <f t="shared" si="37"/>
        <v>2796.6000979999999</v>
      </c>
      <c r="H337" s="6">
        <f t="shared" si="38"/>
        <v>0</v>
      </c>
      <c r="I337" s="6">
        <f t="shared" si="35"/>
        <v>-1</v>
      </c>
      <c r="J337" s="22">
        <f t="shared" si="39"/>
        <v>0</v>
      </c>
      <c r="K337" s="11">
        <f t="shared" si="40"/>
        <v>2706.1499020000001</v>
      </c>
      <c r="L337" s="6">
        <f t="shared" si="41"/>
        <v>0</v>
      </c>
    </row>
    <row r="338" spans="1:12" x14ac:dyDescent="0.25">
      <c r="A338" s="1">
        <v>41639</v>
      </c>
      <c r="B338">
        <v>2771.1000979999999</v>
      </c>
      <c r="C338">
        <v>2855.3999020000001</v>
      </c>
      <c r="D338">
        <v>2765.6000979999999</v>
      </c>
      <c r="E338">
        <v>2849.5</v>
      </c>
      <c r="F338" s="6">
        <f t="shared" si="36"/>
        <v>2678.5500489999999</v>
      </c>
      <c r="G338" s="6">
        <f t="shared" si="37"/>
        <v>2849.5</v>
      </c>
      <c r="H338" s="6" t="str">
        <f t="shared" si="38"/>
        <v>BUY</v>
      </c>
      <c r="I338" s="6">
        <f t="shared" si="35"/>
        <v>1</v>
      </c>
      <c r="J338" s="22" t="str">
        <f t="shared" si="39"/>
        <v>BUY</v>
      </c>
      <c r="K338" s="11">
        <f t="shared" si="40"/>
        <v>2849.5</v>
      </c>
      <c r="L338" s="6">
        <f t="shared" si="41"/>
        <v>-5.29719724299293E-2</v>
      </c>
    </row>
    <row r="339" spans="1:12" x14ac:dyDescent="0.25">
      <c r="A339" s="1">
        <v>41640</v>
      </c>
      <c r="B339">
        <v>2849.3500979999999</v>
      </c>
      <c r="C339">
        <v>2873.8500979999999</v>
      </c>
      <c r="D339">
        <v>2795.3500979999999</v>
      </c>
      <c r="E339">
        <v>2823.9499510000001</v>
      </c>
      <c r="F339" s="6">
        <f t="shared" si="36"/>
        <v>2678.5500489999999</v>
      </c>
      <c r="G339" s="6">
        <f t="shared" si="37"/>
        <v>2849.5</v>
      </c>
      <c r="H339" s="6">
        <f t="shared" si="38"/>
        <v>0</v>
      </c>
      <c r="I339" s="6">
        <f t="shared" si="35"/>
        <v>1</v>
      </c>
      <c r="J339" s="22">
        <f t="shared" si="39"/>
        <v>0</v>
      </c>
      <c r="K339" s="11">
        <f t="shared" si="40"/>
        <v>2849.5</v>
      </c>
      <c r="L339" s="6">
        <f t="shared" si="41"/>
        <v>0</v>
      </c>
    </row>
    <row r="340" spans="1:12" x14ac:dyDescent="0.25">
      <c r="A340" s="1">
        <v>41641</v>
      </c>
      <c r="B340">
        <v>2824.0500489999999</v>
      </c>
      <c r="C340">
        <v>2881</v>
      </c>
      <c r="D340">
        <v>2774.1000979999999</v>
      </c>
      <c r="E340">
        <v>2874.8000489999999</v>
      </c>
      <c r="F340" s="6">
        <f t="shared" si="36"/>
        <v>2678.5500489999999</v>
      </c>
      <c r="G340" s="6">
        <f t="shared" si="37"/>
        <v>2874.8000489999999</v>
      </c>
      <c r="H340" s="6" t="str">
        <f t="shared" si="38"/>
        <v>BUY</v>
      </c>
      <c r="I340" s="6">
        <f t="shared" si="35"/>
        <v>1</v>
      </c>
      <c r="J340" s="22">
        <f t="shared" si="39"/>
        <v>0</v>
      </c>
      <c r="K340" s="11">
        <f t="shared" si="40"/>
        <v>2849.5</v>
      </c>
      <c r="L340" s="6">
        <f t="shared" si="41"/>
        <v>0</v>
      </c>
    </row>
    <row r="341" spans="1:12" x14ac:dyDescent="0.25">
      <c r="A341" s="1">
        <v>41642</v>
      </c>
      <c r="B341">
        <v>2872.3500979999999</v>
      </c>
      <c r="C341">
        <v>2873.4499510000001</v>
      </c>
      <c r="D341">
        <v>2760.6999510000001</v>
      </c>
      <c r="E341">
        <v>2766.6499020000001</v>
      </c>
      <c r="F341" s="6">
        <f t="shared" si="36"/>
        <v>2766.6499020000001</v>
      </c>
      <c r="G341" s="6">
        <f t="shared" si="37"/>
        <v>2874.8000489999999</v>
      </c>
      <c r="H341" s="6">
        <f t="shared" si="38"/>
        <v>0</v>
      </c>
      <c r="I341" s="6">
        <f t="shared" si="35"/>
        <v>1</v>
      </c>
      <c r="J341" s="22">
        <f t="shared" si="39"/>
        <v>0</v>
      </c>
      <c r="K341" s="11">
        <f t="shared" si="40"/>
        <v>2849.5</v>
      </c>
      <c r="L341" s="6">
        <f t="shared" si="41"/>
        <v>0</v>
      </c>
    </row>
    <row r="342" spans="1:12" x14ac:dyDescent="0.25">
      <c r="A342" s="1">
        <v>41645</v>
      </c>
      <c r="B342">
        <v>2773.5</v>
      </c>
      <c r="C342">
        <v>2831.6999510000001</v>
      </c>
      <c r="D342">
        <v>2752.8999020000001</v>
      </c>
      <c r="E342">
        <v>2783.8999020000001</v>
      </c>
      <c r="F342" s="6">
        <f t="shared" si="36"/>
        <v>2766.6499020000001</v>
      </c>
      <c r="G342" s="6">
        <f t="shared" si="37"/>
        <v>2874.8000489999999</v>
      </c>
      <c r="H342" s="6">
        <f t="shared" si="38"/>
        <v>0</v>
      </c>
      <c r="I342" s="6">
        <f t="shared" si="35"/>
        <v>1</v>
      </c>
      <c r="J342" s="22">
        <f t="shared" si="39"/>
        <v>0</v>
      </c>
      <c r="K342" s="11">
        <f t="shared" si="40"/>
        <v>2849.5</v>
      </c>
      <c r="L342" s="6">
        <f t="shared" si="41"/>
        <v>0</v>
      </c>
    </row>
    <row r="343" spans="1:12" x14ac:dyDescent="0.25">
      <c r="A343" s="1">
        <v>41646</v>
      </c>
      <c r="B343">
        <v>2780.6999510000001</v>
      </c>
      <c r="C343">
        <v>2842.1999510000001</v>
      </c>
      <c r="D343">
        <v>2780.6999510000001</v>
      </c>
      <c r="E343">
        <v>2803.0500489999999</v>
      </c>
      <c r="F343" s="6">
        <f t="shared" si="36"/>
        <v>2766.6499020000001</v>
      </c>
      <c r="G343" s="6">
        <f t="shared" si="37"/>
        <v>2874.8000489999999</v>
      </c>
      <c r="H343" s="6">
        <f t="shared" si="38"/>
        <v>0</v>
      </c>
      <c r="I343" s="6">
        <f t="shared" si="35"/>
        <v>1</v>
      </c>
      <c r="J343" s="22">
        <f t="shared" si="39"/>
        <v>0</v>
      </c>
      <c r="K343" s="11">
        <f t="shared" si="40"/>
        <v>2849.5</v>
      </c>
      <c r="L343" s="6">
        <f t="shared" si="41"/>
        <v>0</v>
      </c>
    </row>
    <row r="344" spans="1:12" x14ac:dyDescent="0.25">
      <c r="A344" s="1">
        <v>41647</v>
      </c>
      <c r="B344">
        <v>2802.75</v>
      </c>
      <c r="C344">
        <v>2816.8000489999999</v>
      </c>
      <c r="D344">
        <v>2754.8500979999999</v>
      </c>
      <c r="E344">
        <v>2780.0500489999999</v>
      </c>
      <c r="F344" s="6">
        <f t="shared" si="36"/>
        <v>2766.6499020000001</v>
      </c>
      <c r="G344" s="6">
        <f t="shared" si="37"/>
        <v>2874.8000489999999</v>
      </c>
      <c r="H344" s="6">
        <f t="shared" si="38"/>
        <v>0</v>
      </c>
      <c r="I344" s="6">
        <f t="shared" si="35"/>
        <v>1</v>
      </c>
      <c r="J344" s="22">
        <f t="shared" si="39"/>
        <v>0</v>
      </c>
      <c r="K344" s="11">
        <f t="shared" si="40"/>
        <v>2849.5</v>
      </c>
      <c r="L344" s="6">
        <f t="shared" si="41"/>
        <v>0</v>
      </c>
    </row>
    <row r="345" spans="1:12" x14ac:dyDescent="0.25">
      <c r="A345" s="1">
        <v>41648</v>
      </c>
      <c r="B345">
        <v>2779.3500979999999</v>
      </c>
      <c r="C345">
        <v>2852.5</v>
      </c>
      <c r="D345">
        <v>2778.6499020000001</v>
      </c>
      <c r="E345">
        <v>2843.1000979999999</v>
      </c>
      <c r="F345" s="6">
        <f t="shared" si="36"/>
        <v>2766.6499020000001</v>
      </c>
      <c r="G345" s="6">
        <f t="shared" si="37"/>
        <v>2843.1000979999999</v>
      </c>
      <c r="H345" s="6">
        <f t="shared" si="38"/>
        <v>0</v>
      </c>
      <c r="I345" s="6">
        <f t="shared" si="35"/>
        <v>1</v>
      </c>
      <c r="J345" s="22">
        <f t="shared" si="39"/>
        <v>0</v>
      </c>
      <c r="K345" s="11">
        <f t="shared" si="40"/>
        <v>2849.5</v>
      </c>
      <c r="L345" s="6">
        <f t="shared" si="41"/>
        <v>0</v>
      </c>
    </row>
    <row r="346" spans="1:12" x14ac:dyDescent="0.25">
      <c r="A346" s="1">
        <v>41649</v>
      </c>
      <c r="B346">
        <v>2843.0500489999999</v>
      </c>
      <c r="C346">
        <v>2926.75</v>
      </c>
      <c r="D346">
        <v>2840.1499020000001</v>
      </c>
      <c r="E346">
        <v>2919.8999020000001</v>
      </c>
      <c r="F346" s="6">
        <f t="shared" si="36"/>
        <v>2780.0500489999999</v>
      </c>
      <c r="G346" s="6">
        <f t="shared" si="37"/>
        <v>2919.8999020000001</v>
      </c>
      <c r="H346" s="6" t="str">
        <f t="shared" si="38"/>
        <v>BUY</v>
      </c>
      <c r="I346" s="6">
        <f t="shared" si="35"/>
        <v>1</v>
      </c>
      <c r="J346" s="22">
        <f t="shared" si="39"/>
        <v>0</v>
      </c>
      <c r="K346" s="11">
        <f t="shared" si="40"/>
        <v>2849.5</v>
      </c>
      <c r="L346" s="6">
        <f t="shared" si="41"/>
        <v>0</v>
      </c>
    </row>
    <row r="347" spans="1:12" x14ac:dyDescent="0.25">
      <c r="A347" s="1">
        <v>41652</v>
      </c>
      <c r="B347">
        <v>2919.6999510000001</v>
      </c>
      <c r="C347">
        <v>2957.3999020000001</v>
      </c>
      <c r="D347">
        <v>2891.75</v>
      </c>
      <c r="E347">
        <v>2934.5</v>
      </c>
      <c r="F347" s="6">
        <f t="shared" si="36"/>
        <v>2780.0500489999999</v>
      </c>
      <c r="G347" s="6">
        <f t="shared" si="37"/>
        <v>2934.5</v>
      </c>
      <c r="H347" s="6" t="str">
        <f t="shared" si="38"/>
        <v>BUY</v>
      </c>
      <c r="I347" s="6">
        <f t="shared" si="35"/>
        <v>1</v>
      </c>
      <c r="J347" s="22">
        <f t="shared" si="39"/>
        <v>0</v>
      </c>
      <c r="K347" s="11">
        <f t="shared" si="40"/>
        <v>2849.5</v>
      </c>
      <c r="L347" s="6">
        <f t="shared" si="41"/>
        <v>0</v>
      </c>
    </row>
    <row r="348" spans="1:12" x14ac:dyDescent="0.25">
      <c r="A348" s="1">
        <v>41653</v>
      </c>
      <c r="B348">
        <v>2933</v>
      </c>
      <c r="C348">
        <v>2937.5</v>
      </c>
      <c r="D348">
        <v>2877.6000979999999</v>
      </c>
      <c r="E348">
        <v>2925.6999510000001</v>
      </c>
      <c r="F348" s="6">
        <f t="shared" si="36"/>
        <v>2780.0500489999999</v>
      </c>
      <c r="G348" s="6">
        <f t="shared" si="37"/>
        <v>2934.5</v>
      </c>
      <c r="H348" s="6">
        <f t="shared" si="38"/>
        <v>0</v>
      </c>
      <c r="I348" s="6">
        <f t="shared" si="35"/>
        <v>1</v>
      </c>
      <c r="J348" s="22">
        <f t="shared" si="39"/>
        <v>0</v>
      </c>
      <c r="K348" s="11">
        <f t="shared" si="40"/>
        <v>2849.5</v>
      </c>
      <c r="L348" s="6">
        <f t="shared" si="41"/>
        <v>0</v>
      </c>
    </row>
    <row r="349" spans="1:12" x14ac:dyDescent="0.25">
      <c r="A349" s="1">
        <v>41654</v>
      </c>
      <c r="B349">
        <v>2927.3999020000001</v>
      </c>
      <c r="C349">
        <v>2939</v>
      </c>
      <c r="D349">
        <v>2886.5500489999999</v>
      </c>
      <c r="E349">
        <v>2893.0500489999999</v>
      </c>
      <c r="F349" s="6">
        <f t="shared" si="36"/>
        <v>2843.1000979999999</v>
      </c>
      <c r="G349" s="6">
        <f t="shared" si="37"/>
        <v>2934.5</v>
      </c>
      <c r="H349" s="6">
        <f t="shared" si="38"/>
        <v>0</v>
      </c>
      <c r="I349" s="6">
        <f t="shared" si="35"/>
        <v>1</v>
      </c>
      <c r="J349" s="22">
        <f t="shared" si="39"/>
        <v>0</v>
      </c>
      <c r="K349" s="11">
        <f t="shared" si="40"/>
        <v>2849.5</v>
      </c>
      <c r="L349" s="6">
        <f t="shared" si="41"/>
        <v>0</v>
      </c>
    </row>
    <row r="350" spans="1:12" x14ac:dyDescent="0.25">
      <c r="A350" s="1">
        <v>41655</v>
      </c>
      <c r="B350">
        <v>2896.9499510000001</v>
      </c>
      <c r="C350">
        <v>2969.75</v>
      </c>
      <c r="D350">
        <v>2896.8500979999999</v>
      </c>
      <c r="E350">
        <v>2948.3500979999999</v>
      </c>
      <c r="F350" s="6">
        <f t="shared" si="36"/>
        <v>2893.0500489999999</v>
      </c>
      <c r="G350" s="6">
        <f t="shared" si="37"/>
        <v>2948.3500979999999</v>
      </c>
      <c r="H350" s="6" t="str">
        <f t="shared" si="38"/>
        <v>BUY</v>
      </c>
      <c r="I350" s="6">
        <f t="shared" si="35"/>
        <v>1</v>
      </c>
      <c r="J350" s="22">
        <f t="shared" si="39"/>
        <v>0</v>
      </c>
      <c r="K350" s="11">
        <f t="shared" si="40"/>
        <v>2849.5</v>
      </c>
      <c r="L350" s="6">
        <f t="shared" si="41"/>
        <v>0</v>
      </c>
    </row>
    <row r="351" spans="1:12" x14ac:dyDescent="0.25">
      <c r="A351" s="1">
        <v>41656</v>
      </c>
      <c r="B351">
        <v>2948.25</v>
      </c>
      <c r="C351">
        <v>2953.1999510000001</v>
      </c>
      <c r="D351">
        <v>2839.1000979999999</v>
      </c>
      <c r="E351">
        <v>2848.5</v>
      </c>
      <c r="F351" s="6">
        <f t="shared" si="36"/>
        <v>2848.5</v>
      </c>
      <c r="G351" s="6">
        <f t="shared" si="37"/>
        <v>2948.3500979999999</v>
      </c>
      <c r="H351" s="6" t="str">
        <f t="shared" si="38"/>
        <v>SELL</v>
      </c>
      <c r="I351" s="6">
        <f t="shared" si="35"/>
        <v>-1</v>
      </c>
      <c r="J351" s="22" t="str">
        <f t="shared" si="39"/>
        <v>SELL</v>
      </c>
      <c r="K351" s="11">
        <f t="shared" si="40"/>
        <v>2848.5</v>
      </c>
      <c r="L351" s="6">
        <f t="shared" si="41"/>
        <v>-3.5093876118617303E-4</v>
      </c>
    </row>
    <row r="352" spans="1:12" x14ac:dyDescent="0.25">
      <c r="A352" s="1">
        <v>41659</v>
      </c>
      <c r="B352">
        <v>2853.8500979999999</v>
      </c>
      <c r="C352">
        <v>2854.6499020000001</v>
      </c>
      <c r="D352">
        <v>2757.3000489999999</v>
      </c>
      <c r="E352">
        <v>2770.5</v>
      </c>
      <c r="F352" s="6">
        <f t="shared" si="36"/>
        <v>2770.5</v>
      </c>
      <c r="G352" s="6">
        <f t="shared" si="37"/>
        <v>2948.3500979999999</v>
      </c>
      <c r="H352" s="6" t="str">
        <f t="shared" si="38"/>
        <v>SELL</v>
      </c>
      <c r="I352" s="6">
        <f t="shared" si="35"/>
        <v>-1</v>
      </c>
      <c r="J352" s="22">
        <f t="shared" si="39"/>
        <v>0</v>
      </c>
      <c r="K352" s="11">
        <f t="shared" si="40"/>
        <v>2848.5</v>
      </c>
      <c r="L352" s="6">
        <f t="shared" si="41"/>
        <v>0</v>
      </c>
    </row>
    <row r="353" spans="1:12" x14ac:dyDescent="0.25">
      <c r="A353" s="1">
        <v>41660</v>
      </c>
      <c r="B353">
        <v>2755.1499020000001</v>
      </c>
      <c r="C353">
        <v>2806.5</v>
      </c>
      <c r="D353">
        <v>2736.6499020000001</v>
      </c>
      <c r="E353">
        <v>2776.1499020000001</v>
      </c>
      <c r="F353" s="6">
        <f t="shared" si="36"/>
        <v>2770.5</v>
      </c>
      <c r="G353" s="6">
        <f t="shared" si="37"/>
        <v>2948.3500979999999</v>
      </c>
      <c r="H353" s="6">
        <f t="shared" si="38"/>
        <v>0</v>
      </c>
      <c r="I353" s="6">
        <f t="shared" si="35"/>
        <v>-1</v>
      </c>
      <c r="J353" s="22">
        <f t="shared" si="39"/>
        <v>0</v>
      </c>
      <c r="K353" s="11">
        <f t="shared" si="40"/>
        <v>2848.5</v>
      </c>
      <c r="L353" s="6">
        <f t="shared" si="41"/>
        <v>0</v>
      </c>
    </row>
    <row r="354" spans="1:12" x14ac:dyDescent="0.25">
      <c r="A354" s="1">
        <v>41661</v>
      </c>
      <c r="B354">
        <v>2776.6999510000001</v>
      </c>
      <c r="C354">
        <v>2802.1499020000001</v>
      </c>
      <c r="D354">
        <v>2767.6000979999999</v>
      </c>
      <c r="E354">
        <v>2789.3500979999999</v>
      </c>
      <c r="F354" s="6">
        <f t="shared" si="36"/>
        <v>2770.5</v>
      </c>
      <c r="G354" s="6">
        <f t="shared" si="37"/>
        <v>2948.3500979999999</v>
      </c>
      <c r="H354" s="6">
        <f t="shared" si="38"/>
        <v>0</v>
      </c>
      <c r="I354" s="6">
        <f t="shared" si="35"/>
        <v>-1</v>
      </c>
      <c r="J354" s="22">
        <f t="shared" si="39"/>
        <v>0</v>
      </c>
      <c r="K354" s="11">
        <f t="shared" si="40"/>
        <v>2848.5</v>
      </c>
      <c r="L354" s="6">
        <f t="shared" si="41"/>
        <v>0</v>
      </c>
    </row>
    <row r="355" spans="1:12" x14ac:dyDescent="0.25">
      <c r="A355" s="1">
        <v>41662</v>
      </c>
      <c r="B355">
        <v>2789.3000489999999</v>
      </c>
      <c r="C355">
        <v>2789.3000489999999</v>
      </c>
      <c r="D355">
        <v>2709.3000489999999</v>
      </c>
      <c r="E355">
        <v>2736.4499510000001</v>
      </c>
      <c r="F355" s="6">
        <f t="shared" si="36"/>
        <v>2736.4499510000001</v>
      </c>
      <c r="G355" s="6">
        <f t="shared" si="37"/>
        <v>2848.5</v>
      </c>
      <c r="H355" s="6" t="str">
        <f t="shared" si="38"/>
        <v>SELL</v>
      </c>
      <c r="I355" s="6">
        <f t="shared" si="35"/>
        <v>-1</v>
      </c>
      <c r="J355" s="22">
        <f t="shared" si="39"/>
        <v>0</v>
      </c>
      <c r="K355" s="11">
        <f t="shared" si="40"/>
        <v>2848.5</v>
      </c>
      <c r="L355" s="6">
        <f t="shared" si="41"/>
        <v>0</v>
      </c>
    </row>
    <row r="356" spans="1:12" x14ac:dyDescent="0.25">
      <c r="A356" s="1">
        <v>41663</v>
      </c>
      <c r="B356">
        <v>2737.25</v>
      </c>
      <c r="C356">
        <v>2746.1999510000001</v>
      </c>
      <c r="D356">
        <v>2677.5500489999999</v>
      </c>
      <c r="E356">
        <v>2733.8999020000001</v>
      </c>
      <c r="F356" s="6">
        <f t="shared" si="36"/>
        <v>2733.8999020000001</v>
      </c>
      <c r="G356" s="6">
        <f t="shared" si="37"/>
        <v>2789.3500979999999</v>
      </c>
      <c r="H356" s="6" t="str">
        <f t="shared" si="38"/>
        <v>SELL</v>
      </c>
      <c r="I356" s="6">
        <f t="shared" si="35"/>
        <v>-1</v>
      </c>
      <c r="J356" s="22">
        <f t="shared" si="39"/>
        <v>0</v>
      </c>
      <c r="K356" s="11">
        <f t="shared" si="40"/>
        <v>2848.5</v>
      </c>
      <c r="L356" s="6">
        <f t="shared" si="41"/>
        <v>0</v>
      </c>
    </row>
    <row r="357" spans="1:12" x14ac:dyDescent="0.25">
      <c r="A357" s="1">
        <v>41666</v>
      </c>
      <c r="B357">
        <v>2733.4499510000001</v>
      </c>
      <c r="C357">
        <v>2789.3500979999999</v>
      </c>
      <c r="D357">
        <v>2733.4499510000001</v>
      </c>
      <c r="E357">
        <v>2762.5</v>
      </c>
      <c r="F357" s="6">
        <f t="shared" si="36"/>
        <v>2733.8999020000001</v>
      </c>
      <c r="G357" s="6">
        <f t="shared" si="37"/>
        <v>2789.3500979999999</v>
      </c>
      <c r="H357" s="6">
        <f t="shared" si="38"/>
        <v>0</v>
      </c>
      <c r="I357" s="6">
        <f t="shared" si="35"/>
        <v>-1</v>
      </c>
      <c r="J357" s="22">
        <f t="shared" si="39"/>
        <v>0</v>
      </c>
      <c r="K357" s="11">
        <f t="shared" si="40"/>
        <v>2848.5</v>
      </c>
      <c r="L357" s="6">
        <f t="shared" si="41"/>
        <v>0</v>
      </c>
    </row>
    <row r="358" spans="1:12" x14ac:dyDescent="0.25">
      <c r="A358" s="1">
        <v>41667</v>
      </c>
      <c r="B358">
        <v>2762.1999510000001</v>
      </c>
      <c r="C358">
        <v>2797.8000489999999</v>
      </c>
      <c r="D358">
        <v>2731.8999020000001</v>
      </c>
      <c r="E358">
        <v>2785.6499020000001</v>
      </c>
      <c r="F358" s="6">
        <f t="shared" si="36"/>
        <v>2733.8999020000001</v>
      </c>
      <c r="G358" s="6">
        <f t="shared" si="37"/>
        <v>2789.3500979999999</v>
      </c>
      <c r="H358" s="6">
        <f t="shared" si="38"/>
        <v>0</v>
      </c>
      <c r="I358" s="6">
        <f t="shared" si="35"/>
        <v>-1</v>
      </c>
      <c r="J358" s="22">
        <f t="shared" si="39"/>
        <v>0</v>
      </c>
      <c r="K358" s="11">
        <f t="shared" si="40"/>
        <v>2848.5</v>
      </c>
      <c r="L358" s="6">
        <f t="shared" si="41"/>
        <v>0</v>
      </c>
    </row>
    <row r="359" spans="1:12" x14ac:dyDescent="0.25">
      <c r="A359" s="1">
        <v>41668</v>
      </c>
      <c r="B359">
        <v>2785.6999510000001</v>
      </c>
      <c r="C359">
        <v>2787.1999510000001</v>
      </c>
      <c r="D359">
        <v>2708.4499510000001</v>
      </c>
      <c r="E359">
        <v>2763.6499020000001</v>
      </c>
      <c r="F359" s="6">
        <f t="shared" si="36"/>
        <v>2733.8999020000001</v>
      </c>
      <c r="G359" s="6">
        <f t="shared" si="37"/>
        <v>2785.6499020000001</v>
      </c>
      <c r="H359" s="6">
        <f t="shared" si="38"/>
        <v>0</v>
      </c>
      <c r="I359" s="6">
        <f t="shared" si="35"/>
        <v>-1</v>
      </c>
      <c r="J359" s="22">
        <f t="shared" si="39"/>
        <v>0</v>
      </c>
      <c r="K359" s="11">
        <f t="shared" si="40"/>
        <v>2848.5</v>
      </c>
      <c r="L359" s="6">
        <f t="shared" si="41"/>
        <v>0</v>
      </c>
    </row>
    <row r="360" spans="1:12" x14ac:dyDescent="0.25">
      <c r="A360" s="1">
        <v>41669</v>
      </c>
      <c r="B360">
        <v>2764.6000979999999</v>
      </c>
      <c r="C360">
        <v>2764.6000979999999</v>
      </c>
      <c r="D360">
        <v>2659.5500489999999</v>
      </c>
      <c r="E360">
        <v>2674.6000979999999</v>
      </c>
      <c r="F360" s="6">
        <f t="shared" si="36"/>
        <v>2674.6000979999999</v>
      </c>
      <c r="G360" s="6">
        <f t="shared" si="37"/>
        <v>2785.6499020000001</v>
      </c>
      <c r="H360" s="6" t="str">
        <f t="shared" si="38"/>
        <v>SELL</v>
      </c>
      <c r="I360" s="6">
        <f t="shared" si="35"/>
        <v>-1</v>
      </c>
      <c r="J360" s="22">
        <f t="shared" si="39"/>
        <v>0</v>
      </c>
      <c r="K360" s="11">
        <f t="shared" si="40"/>
        <v>2848.5</v>
      </c>
      <c r="L360" s="6">
        <f t="shared" si="41"/>
        <v>0</v>
      </c>
    </row>
    <row r="361" spans="1:12" x14ac:dyDescent="0.25">
      <c r="A361" s="1">
        <v>41670</v>
      </c>
      <c r="B361">
        <v>2672.1499020000001</v>
      </c>
      <c r="C361">
        <v>2688.5</v>
      </c>
      <c r="D361">
        <v>2611.5500489999999</v>
      </c>
      <c r="E361">
        <v>2622.3999020000001</v>
      </c>
      <c r="F361" s="6">
        <f t="shared" si="36"/>
        <v>2622.3999020000001</v>
      </c>
      <c r="G361" s="6">
        <f t="shared" si="37"/>
        <v>2785.6499020000001</v>
      </c>
      <c r="H361" s="6" t="str">
        <f t="shared" si="38"/>
        <v>SELL</v>
      </c>
      <c r="I361" s="6">
        <f t="shared" si="35"/>
        <v>-1</v>
      </c>
      <c r="J361" s="22">
        <f t="shared" si="39"/>
        <v>0</v>
      </c>
      <c r="K361" s="11">
        <f t="shared" si="40"/>
        <v>2848.5</v>
      </c>
      <c r="L361" s="6">
        <f t="shared" si="41"/>
        <v>0</v>
      </c>
    </row>
    <row r="362" spans="1:12" x14ac:dyDescent="0.25">
      <c r="A362" s="1">
        <v>41673</v>
      </c>
      <c r="B362">
        <v>2611.9499510000001</v>
      </c>
      <c r="C362">
        <v>2655.6999510000001</v>
      </c>
      <c r="D362">
        <v>2611.9499510000001</v>
      </c>
      <c r="E362">
        <v>2645.1999510000001</v>
      </c>
      <c r="F362" s="6">
        <f t="shared" si="36"/>
        <v>2622.3999020000001</v>
      </c>
      <c r="G362" s="6">
        <f t="shared" si="37"/>
        <v>2785.6499020000001</v>
      </c>
      <c r="H362" s="6">
        <f t="shared" si="38"/>
        <v>0</v>
      </c>
      <c r="I362" s="6">
        <f t="shared" si="35"/>
        <v>-1</v>
      </c>
      <c r="J362" s="22">
        <f t="shared" si="39"/>
        <v>0</v>
      </c>
      <c r="K362" s="11">
        <f t="shared" si="40"/>
        <v>2848.5</v>
      </c>
      <c r="L362" s="6">
        <f t="shared" si="41"/>
        <v>0</v>
      </c>
    </row>
    <row r="363" spans="1:12" x14ac:dyDescent="0.25">
      <c r="A363" s="1">
        <v>41674</v>
      </c>
      <c r="B363">
        <v>2645.8999020000001</v>
      </c>
      <c r="C363">
        <v>2663.8999020000001</v>
      </c>
      <c r="D363">
        <v>2564.1000979999999</v>
      </c>
      <c r="E363">
        <v>2576.6999510000001</v>
      </c>
      <c r="F363" s="6">
        <f t="shared" si="36"/>
        <v>2576.6999510000001</v>
      </c>
      <c r="G363" s="6">
        <f t="shared" si="37"/>
        <v>2763.6499020000001</v>
      </c>
      <c r="H363" s="6" t="str">
        <f t="shared" si="38"/>
        <v>SELL</v>
      </c>
      <c r="I363" s="6">
        <f t="shared" si="35"/>
        <v>-1</v>
      </c>
      <c r="J363" s="22">
        <f t="shared" si="39"/>
        <v>0</v>
      </c>
      <c r="K363" s="11">
        <f t="shared" si="40"/>
        <v>2848.5</v>
      </c>
      <c r="L363" s="6">
        <f t="shared" si="41"/>
        <v>0</v>
      </c>
    </row>
    <row r="364" spans="1:12" x14ac:dyDescent="0.25">
      <c r="A364" s="1">
        <v>41675</v>
      </c>
      <c r="B364">
        <v>2576.75</v>
      </c>
      <c r="C364">
        <v>2628.1000979999999</v>
      </c>
      <c r="D364">
        <v>2539.4499510000001</v>
      </c>
      <c r="E364">
        <v>2620.1499020000001</v>
      </c>
      <c r="F364" s="6">
        <f t="shared" si="36"/>
        <v>2576.6999510000001</v>
      </c>
      <c r="G364" s="6">
        <f t="shared" si="37"/>
        <v>2674.6000979999999</v>
      </c>
      <c r="H364" s="6">
        <f t="shared" si="38"/>
        <v>0</v>
      </c>
      <c r="I364" s="6">
        <f t="shared" si="35"/>
        <v>-1</v>
      </c>
      <c r="J364" s="22">
        <f t="shared" si="39"/>
        <v>0</v>
      </c>
      <c r="K364" s="11">
        <f t="shared" si="40"/>
        <v>2848.5</v>
      </c>
      <c r="L364" s="6">
        <f t="shared" si="41"/>
        <v>0</v>
      </c>
    </row>
    <row r="365" spans="1:12" x14ac:dyDescent="0.25">
      <c r="A365" s="1">
        <v>41676</v>
      </c>
      <c r="B365">
        <v>2620.1000979999999</v>
      </c>
      <c r="C365">
        <v>2621.25</v>
      </c>
      <c r="D365">
        <v>2555.6000979999999</v>
      </c>
      <c r="E365">
        <v>2573.1499020000001</v>
      </c>
      <c r="F365" s="6">
        <f t="shared" si="36"/>
        <v>2573.1499020000001</v>
      </c>
      <c r="G365" s="6">
        <f t="shared" si="37"/>
        <v>2645.1999510000001</v>
      </c>
      <c r="H365" s="6" t="str">
        <f t="shared" si="38"/>
        <v>SELL</v>
      </c>
      <c r="I365" s="6">
        <f t="shared" si="35"/>
        <v>-1</v>
      </c>
      <c r="J365" s="22">
        <f t="shared" si="39"/>
        <v>0</v>
      </c>
      <c r="K365" s="11">
        <f t="shared" si="40"/>
        <v>2848.5</v>
      </c>
      <c r="L365" s="6">
        <f t="shared" si="41"/>
        <v>0</v>
      </c>
    </row>
    <row r="366" spans="1:12" x14ac:dyDescent="0.25">
      <c r="A366" s="1">
        <v>41677</v>
      </c>
      <c r="B366">
        <v>2574.5</v>
      </c>
      <c r="C366">
        <v>2646.1000979999999</v>
      </c>
      <c r="D366">
        <v>2574.5</v>
      </c>
      <c r="E366">
        <v>2617.4499510000001</v>
      </c>
      <c r="F366" s="6">
        <f t="shared" si="36"/>
        <v>2573.1499020000001</v>
      </c>
      <c r="G366" s="6">
        <f t="shared" si="37"/>
        <v>2645.1999510000001</v>
      </c>
      <c r="H366" s="6">
        <f t="shared" si="38"/>
        <v>0</v>
      </c>
      <c r="I366" s="6">
        <f t="shared" si="35"/>
        <v>-1</v>
      </c>
      <c r="J366" s="22">
        <f t="shared" si="39"/>
        <v>0</v>
      </c>
      <c r="K366" s="11">
        <f t="shared" si="40"/>
        <v>2848.5</v>
      </c>
      <c r="L366" s="6">
        <f t="shared" si="41"/>
        <v>0</v>
      </c>
    </row>
    <row r="367" spans="1:12" x14ac:dyDescent="0.25">
      <c r="A367" s="1">
        <v>41680</v>
      </c>
      <c r="B367">
        <v>2616.6000979999999</v>
      </c>
      <c r="C367">
        <v>2726.1499020000001</v>
      </c>
      <c r="D367">
        <v>2616.6000979999999</v>
      </c>
      <c r="E367">
        <v>2719.25</v>
      </c>
      <c r="F367" s="6">
        <f t="shared" si="36"/>
        <v>2573.1499020000001</v>
      </c>
      <c r="G367" s="6">
        <f t="shared" si="37"/>
        <v>2719.25</v>
      </c>
      <c r="H367" s="6" t="str">
        <f t="shared" si="38"/>
        <v>BUY</v>
      </c>
      <c r="I367" s="6">
        <f t="shared" si="35"/>
        <v>1</v>
      </c>
      <c r="J367" s="22" t="str">
        <f t="shared" si="39"/>
        <v>BUY</v>
      </c>
      <c r="K367" s="11">
        <f t="shared" si="40"/>
        <v>2719.25</v>
      </c>
      <c r="L367" s="6">
        <f t="shared" si="41"/>
        <v>4.5374758644900828E-2</v>
      </c>
    </row>
    <row r="368" spans="1:12" x14ac:dyDescent="0.25">
      <c r="A368" s="1">
        <v>41681</v>
      </c>
      <c r="B368">
        <v>2716.0500489999999</v>
      </c>
      <c r="C368">
        <v>2781.9499510000001</v>
      </c>
      <c r="D368">
        <v>2701.9499510000001</v>
      </c>
      <c r="E368">
        <v>2777.25</v>
      </c>
      <c r="F368" s="6">
        <f t="shared" si="36"/>
        <v>2573.1499020000001</v>
      </c>
      <c r="G368" s="6">
        <f t="shared" si="37"/>
        <v>2777.25</v>
      </c>
      <c r="H368" s="6" t="str">
        <f t="shared" si="38"/>
        <v>BUY</v>
      </c>
      <c r="I368" s="6">
        <f t="shared" si="35"/>
        <v>1</v>
      </c>
      <c r="J368" s="22">
        <f t="shared" si="39"/>
        <v>0</v>
      </c>
      <c r="K368" s="11">
        <f t="shared" si="40"/>
        <v>2719.25</v>
      </c>
      <c r="L368" s="6">
        <f t="shared" si="41"/>
        <v>0</v>
      </c>
    </row>
    <row r="369" spans="1:12" x14ac:dyDescent="0.25">
      <c r="A369" s="1">
        <v>41682</v>
      </c>
      <c r="B369">
        <v>2776.3500979999999</v>
      </c>
      <c r="C369">
        <v>2805.6000979999999</v>
      </c>
      <c r="D369">
        <v>2738.6999510000001</v>
      </c>
      <c r="E369">
        <v>2757.4499510000001</v>
      </c>
      <c r="F369" s="6">
        <f t="shared" si="36"/>
        <v>2573.1499020000001</v>
      </c>
      <c r="G369" s="6">
        <f t="shared" si="37"/>
        <v>2777.25</v>
      </c>
      <c r="H369" s="6">
        <f t="shared" si="38"/>
        <v>0</v>
      </c>
      <c r="I369" s="6">
        <f t="shared" si="35"/>
        <v>1</v>
      </c>
      <c r="J369" s="22">
        <f t="shared" si="39"/>
        <v>0</v>
      </c>
      <c r="K369" s="11">
        <f t="shared" si="40"/>
        <v>2719.25</v>
      </c>
      <c r="L369" s="6">
        <f t="shared" si="41"/>
        <v>0</v>
      </c>
    </row>
    <row r="370" spans="1:12" x14ac:dyDescent="0.25">
      <c r="A370" s="1">
        <v>41683</v>
      </c>
      <c r="B370">
        <v>2757.6499020000001</v>
      </c>
      <c r="C370">
        <v>2836.0500489999999</v>
      </c>
      <c r="D370">
        <v>2752.25</v>
      </c>
      <c r="E370">
        <v>2794.6999510000001</v>
      </c>
      <c r="F370" s="6">
        <f t="shared" si="36"/>
        <v>2617.4499510000001</v>
      </c>
      <c r="G370" s="6">
        <f t="shared" si="37"/>
        <v>2794.6999510000001</v>
      </c>
      <c r="H370" s="6" t="str">
        <f t="shared" si="38"/>
        <v>BUY</v>
      </c>
      <c r="I370" s="6">
        <f t="shared" si="35"/>
        <v>1</v>
      </c>
      <c r="J370" s="22">
        <f t="shared" si="39"/>
        <v>0</v>
      </c>
      <c r="K370" s="11">
        <f t="shared" si="40"/>
        <v>2719.25</v>
      </c>
      <c r="L370" s="6">
        <f t="shared" si="41"/>
        <v>0</v>
      </c>
    </row>
    <row r="371" spans="1:12" x14ac:dyDescent="0.25">
      <c r="A371" s="1">
        <v>41684</v>
      </c>
      <c r="B371">
        <v>2797.0500489999999</v>
      </c>
      <c r="C371">
        <v>2822.25</v>
      </c>
      <c r="D371">
        <v>2771.3500979999999</v>
      </c>
      <c r="E371">
        <v>2807.1499020000001</v>
      </c>
      <c r="F371" s="6">
        <f t="shared" si="36"/>
        <v>2719.25</v>
      </c>
      <c r="G371" s="6">
        <f t="shared" si="37"/>
        <v>2807.1499020000001</v>
      </c>
      <c r="H371" s="6" t="str">
        <f t="shared" si="38"/>
        <v>BUY</v>
      </c>
      <c r="I371" s="6">
        <f t="shared" si="35"/>
        <v>1</v>
      </c>
      <c r="J371" s="22">
        <f t="shared" si="39"/>
        <v>0</v>
      </c>
      <c r="K371" s="11">
        <f t="shared" si="40"/>
        <v>2719.25</v>
      </c>
      <c r="L371" s="6">
        <f t="shared" si="41"/>
        <v>0</v>
      </c>
    </row>
    <row r="372" spans="1:12" x14ac:dyDescent="0.25">
      <c r="A372" s="1">
        <v>41687</v>
      </c>
      <c r="B372">
        <v>2807.3500979999999</v>
      </c>
      <c r="C372">
        <v>2816.1000979999999</v>
      </c>
      <c r="D372">
        <v>2773.6499020000001</v>
      </c>
      <c r="E372">
        <v>2807.0500489999999</v>
      </c>
      <c r="F372" s="6">
        <f t="shared" si="36"/>
        <v>2757.4499510000001</v>
      </c>
      <c r="G372" s="6">
        <f t="shared" si="37"/>
        <v>2807.1499020000001</v>
      </c>
      <c r="H372" s="6">
        <f t="shared" si="38"/>
        <v>0</v>
      </c>
      <c r="I372" s="6">
        <f t="shared" si="35"/>
        <v>1</v>
      </c>
      <c r="J372" s="22">
        <f t="shared" si="39"/>
        <v>0</v>
      </c>
      <c r="K372" s="11">
        <f t="shared" si="40"/>
        <v>2719.25</v>
      </c>
      <c r="L372" s="6">
        <f t="shared" si="41"/>
        <v>0</v>
      </c>
    </row>
    <row r="373" spans="1:12" x14ac:dyDescent="0.25">
      <c r="A373" s="1">
        <v>41688</v>
      </c>
      <c r="B373">
        <v>2807.25</v>
      </c>
      <c r="C373">
        <v>2949.75</v>
      </c>
      <c r="D373">
        <v>2807.25</v>
      </c>
      <c r="E373">
        <v>2939.8999020000001</v>
      </c>
      <c r="F373" s="6">
        <f t="shared" si="36"/>
        <v>2757.4499510000001</v>
      </c>
      <c r="G373" s="6">
        <f t="shared" si="37"/>
        <v>2939.8999020000001</v>
      </c>
      <c r="H373" s="6" t="str">
        <f t="shared" si="38"/>
        <v>BUY</v>
      </c>
      <c r="I373" s="6">
        <f t="shared" si="35"/>
        <v>1</v>
      </c>
      <c r="J373" s="22">
        <f t="shared" si="39"/>
        <v>0</v>
      </c>
      <c r="K373" s="11">
        <f t="shared" si="40"/>
        <v>2719.25</v>
      </c>
      <c r="L373" s="6">
        <f t="shared" si="41"/>
        <v>0</v>
      </c>
    </row>
    <row r="374" spans="1:12" x14ac:dyDescent="0.25">
      <c r="A374" s="1">
        <v>41689</v>
      </c>
      <c r="B374">
        <v>2923.8000489999999</v>
      </c>
      <c r="C374">
        <v>3017.3999020000001</v>
      </c>
      <c r="D374">
        <v>2914.5</v>
      </c>
      <c r="E374">
        <v>2938.6999510000001</v>
      </c>
      <c r="F374" s="6">
        <f t="shared" si="36"/>
        <v>2794.6999510000001</v>
      </c>
      <c r="G374" s="6">
        <f t="shared" si="37"/>
        <v>2939.8999020000001</v>
      </c>
      <c r="H374" s="6">
        <f t="shared" si="38"/>
        <v>0</v>
      </c>
      <c r="I374" s="6">
        <f t="shared" si="35"/>
        <v>1</v>
      </c>
      <c r="J374" s="22">
        <f t="shared" si="39"/>
        <v>0</v>
      </c>
      <c r="K374" s="11">
        <f t="shared" si="40"/>
        <v>2719.25</v>
      </c>
      <c r="L374" s="6">
        <f t="shared" si="41"/>
        <v>0</v>
      </c>
    </row>
    <row r="375" spans="1:12" x14ac:dyDescent="0.25">
      <c r="A375" s="1">
        <v>41690</v>
      </c>
      <c r="B375">
        <v>2938.8000489999999</v>
      </c>
      <c r="C375">
        <v>2996.5</v>
      </c>
      <c r="D375">
        <v>2923.3000489999999</v>
      </c>
      <c r="E375">
        <v>2984.3500979999999</v>
      </c>
      <c r="F375" s="6">
        <f t="shared" si="36"/>
        <v>2807.0500489999999</v>
      </c>
      <c r="G375" s="6">
        <f t="shared" si="37"/>
        <v>2984.3500979999999</v>
      </c>
      <c r="H375" s="6" t="str">
        <f t="shared" si="38"/>
        <v>BUY</v>
      </c>
      <c r="I375" s="6">
        <f t="shared" si="35"/>
        <v>1</v>
      </c>
      <c r="J375" s="22">
        <f t="shared" si="39"/>
        <v>0</v>
      </c>
      <c r="K375" s="11">
        <f t="shared" si="40"/>
        <v>2719.25</v>
      </c>
      <c r="L375" s="6">
        <f t="shared" si="41"/>
        <v>0</v>
      </c>
    </row>
    <row r="376" spans="1:12" x14ac:dyDescent="0.25">
      <c r="A376" s="1">
        <v>41691</v>
      </c>
      <c r="B376">
        <v>2982.25</v>
      </c>
      <c r="C376">
        <v>3103.3500979999999</v>
      </c>
      <c r="D376">
        <v>2982.25</v>
      </c>
      <c r="E376">
        <v>3082.25</v>
      </c>
      <c r="F376" s="6">
        <f t="shared" si="36"/>
        <v>2807.0500489999999</v>
      </c>
      <c r="G376" s="6">
        <f t="shared" si="37"/>
        <v>3082.25</v>
      </c>
      <c r="H376" s="6" t="str">
        <f t="shared" si="38"/>
        <v>BUY</v>
      </c>
      <c r="I376" s="6">
        <f t="shared" si="35"/>
        <v>1</v>
      </c>
      <c r="J376" s="22">
        <f t="shared" si="39"/>
        <v>0</v>
      </c>
      <c r="K376" s="11">
        <f t="shared" si="40"/>
        <v>2719.25</v>
      </c>
      <c r="L376" s="6">
        <f t="shared" si="41"/>
        <v>0</v>
      </c>
    </row>
    <row r="377" spans="1:12" x14ac:dyDescent="0.25">
      <c r="A377" s="1">
        <v>41694</v>
      </c>
      <c r="B377">
        <v>3079.3999020000001</v>
      </c>
      <c r="C377">
        <v>3123.3500979999999</v>
      </c>
      <c r="D377">
        <v>3055.8999020000001</v>
      </c>
      <c r="E377">
        <v>3108.6499020000001</v>
      </c>
      <c r="F377" s="6">
        <f t="shared" si="36"/>
        <v>2938.6999510000001</v>
      </c>
      <c r="G377" s="6">
        <f t="shared" si="37"/>
        <v>3108.6499020000001</v>
      </c>
      <c r="H377" s="6" t="str">
        <f t="shared" si="38"/>
        <v>BUY</v>
      </c>
      <c r="I377" s="6">
        <f t="shared" si="35"/>
        <v>1</v>
      </c>
      <c r="J377" s="22">
        <f t="shared" si="39"/>
        <v>0</v>
      </c>
      <c r="K377" s="11">
        <f t="shared" si="40"/>
        <v>2719.25</v>
      </c>
      <c r="L377" s="6">
        <f t="shared" si="41"/>
        <v>0</v>
      </c>
    </row>
    <row r="378" spans="1:12" x14ac:dyDescent="0.25">
      <c r="A378" s="1">
        <v>41695</v>
      </c>
      <c r="B378">
        <v>3108.75</v>
      </c>
      <c r="C378">
        <v>3110.1999510000001</v>
      </c>
      <c r="D378">
        <v>2962.3999020000001</v>
      </c>
      <c r="E378">
        <v>2978.1499020000001</v>
      </c>
      <c r="F378" s="6">
        <f t="shared" si="36"/>
        <v>2938.6999510000001</v>
      </c>
      <c r="G378" s="6">
        <f t="shared" si="37"/>
        <v>3108.6499020000001</v>
      </c>
      <c r="H378" s="6">
        <f t="shared" si="38"/>
        <v>0</v>
      </c>
      <c r="I378" s="6">
        <f t="shared" si="35"/>
        <v>1</v>
      </c>
      <c r="J378" s="22">
        <f t="shared" si="39"/>
        <v>0</v>
      </c>
      <c r="K378" s="11">
        <f t="shared" si="40"/>
        <v>2719.25</v>
      </c>
      <c r="L378" s="6">
        <f t="shared" si="41"/>
        <v>0</v>
      </c>
    </row>
    <row r="379" spans="1:12" x14ac:dyDescent="0.25">
      <c r="A379" s="1">
        <v>41696</v>
      </c>
      <c r="B379">
        <v>2981.6999510000001</v>
      </c>
      <c r="C379">
        <v>3054.3000489999999</v>
      </c>
      <c r="D379">
        <v>2966.3999020000001</v>
      </c>
      <c r="E379">
        <v>3020.9499510000001</v>
      </c>
      <c r="F379" s="6">
        <f t="shared" si="36"/>
        <v>2978.1499020000001</v>
      </c>
      <c r="G379" s="6">
        <f t="shared" si="37"/>
        <v>3108.6499020000001</v>
      </c>
      <c r="H379" s="6">
        <f t="shared" si="38"/>
        <v>0</v>
      </c>
      <c r="I379" s="6">
        <f t="shared" si="35"/>
        <v>1</v>
      </c>
      <c r="J379" s="22">
        <f t="shared" si="39"/>
        <v>0</v>
      </c>
      <c r="K379" s="11">
        <f t="shared" si="40"/>
        <v>2719.25</v>
      </c>
      <c r="L379" s="6">
        <f t="shared" si="41"/>
        <v>0</v>
      </c>
    </row>
    <row r="380" spans="1:12" x14ac:dyDescent="0.25">
      <c r="A380" s="1">
        <v>41697</v>
      </c>
      <c r="B380">
        <v>3023.8500979999999</v>
      </c>
      <c r="C380">
        <v>3069.3000489999999</v>
      </c>
      <c r="D380">
        <v>2965.6999510000001</v>
      </c>
      <c r="E380">
        <v>3060.3500979999999</v>
      </c>
      <c r="F380" s="6">
        <f t="shared" si="36"/>
        <v>2978.1499020000001</v>
      </c>
      <c r="G380" s="6">
        <f t="shared" si="37"/>
        <v>3108.6499020000001</v>
      </c>
      <c r="H380" s="6">
        <f t="shared" si="38"/>
        <v>0</v>
      </c>
      <c r="I380" s="6">
        <f t="shared" si="35"/>
        <v>1</v>
      </c>
      <c r="J380" s="22">
        <f t="shared" si="39"/>
        <v>0</v>
      </c>
      <c r="K380" s="11">
        <f t="shared" si="40"/>
        <v>2719.25</v>
      </c>
      <c r="L380" s="6">
        <f t="shared" si="41"/>
        <v>0</v>
      </c>
    </row>
    <row r="381" spans="1:12" x14ac:dyDescent="0.25">
      <c r="A381" s="1">
        <v>41698</v>
      </c>
      <c r="B381">
        <v>3061.0500489999999</v>
      </c>
      <c r="C381">
        <v>3228.75</v>
      </c>
      <c r="D381">
        <v>3061.0500489999999</v>
      </c>
      <c r="E381">
        <v>3211.0500489999999</v>
      </c>
      <c r="F381" s="6">
        <f t="shared" si="36"/>
        <v>2978.1499020000001</v>
      </c>
      <c r="G381" s="6">
        <f t="shared" si="37"/>
        <v>3211.0500489999999</v>
      </c>
      <c r="H381" s="6" t="str">
        <f t="shared" si="38"/>
        <v>BUY</v>
      </c>
      <c r="I381" s="6">
        <f t="shared" si="35"/>
        <v>1</v>
      </c>
      <c r="J381" s="22">
        <f t="shared" si="39"/>
        <v>0</v>
      </c>
      <c r="K381" s="11">
        <f t="shared" si="40"/>
        <v>2719.25</v>
      </c>
      <c r="L381" s="6">
        <f t="shared" si="41"/>
        <v>0</v>
      </c>
    </row>
    <row r="382" spans="1:12" x14ac:dyDescent="0.25">
      <c r="A382" s="1">
        <v>41701</v>
      </c>
      <c r="B382">
        <v>3211.3500979999999</v>
      </c>
      <c r="C382">
        <v>3303.8999020000001</v>
      </c>
      <c r="D382">
        <v>3211.3500979999999</v>
      </c>
      <c r="E382">
        <v>3256.6000979999999</v>
      </c>
      <c r="F382" s="6">
        <f t="shared" si="36"/>
        <v>2978.1499020000001</v>
      </c>
      <c r="G382" s="6">
        <f t="shared" si="37"/>
        <v>3256.6000979999999</v>
      </c>
      <c r="H382" s="6" t="str">
        <f t="shared" si="38"/>
        <v>BUY</v>
      </c>
      <c r="I382" s="6">
        <f t="shared" si="35"/>
        <v>1</v>
      </c>
      <c r="J382" s="22">
        <f t="shared" si="39"/>
        <v>0</v>
      </c>
      <c r="K382" s="11">
        <f t="shared" si="40"/>
        <v>2719.25</v>
      </c>
      <c r="L382" s="6">
        <f t="shared" si="41"/>
        <v>0</v>
      </c>
    </row>
    <row r="383" spans="1:12" x14ac:dyDescent="0.25">
      <c r="A383" s="1">
        <v>41702</v>
      </c>
      <c r="B383">
        <v>3255.3500979999999</v>
      </c>
      <c r="C383">
        <v>3357.0500489999999</v>
      </c>
      <c r="D383">
        <v>3149.25</v>
      </c>
      <c r="E383">
        <v>3342.9499510000001</v>
      </c>
      <c r="F383" s="6">
        <f t="shared" si="36"/>
        <v>3020.9499510000001</v>
      </c>
      <c r="G383" s="6">
        <f t="shared" si="37"/>
        <v>3342.9499510000001</v>
      </c>
      <c r="H383" s="6" t="str">
        <f t="shared" si="38"/>
        <v>BUY</v>
      </c>
      <c r="I383" s="6">
        <f t="shared" si="35"/>
        <v>1</v>
      </c>
      <c r="J383" s="22">
        <f t="shared" si="39"/>
        <v>0</v>
      </c>
      <c r="K383" s="11">
        <f t="shared" si="40"/>
        <v>2719.25</v>
      </c>
      <c r="L383" s="6">
        <f t="shared" si="41"/>
        <v>0</v>
      </c>
    </row>
    <row r="384" spans="1:12" x14ac:dyDescent="0.25">
      <c r="A384" s="1">
        <v>41703</v>
      </c>
      <c r="B384">
        <v>3346</v>
      </c>
      <c r="C384">
        <v>3401.1499020000001</v>
      </c>
      <c r="D384">
        <v>3307.0500489999999</v>
      </c>
      <c r="E384">
        <v>3342.0500489999999</v>
      </c>
      <c r="F384" s="6">
        <f t="shared" si="36"/>
        <v>3060.3500979999999</v>
      </c>
      <c r="G384" s="6">
        <f t="shared" si="37"/>
        <v>3342.9499510000001</v>
      </c>
      <c r="H384" s="6">
        <f t="shared" si="38"/>
        <v>0</v>
      </c>
      <c r="I384" s="6">
        <f t="shared" si="35"/>
        <v>1</v>
      </c>
      <c r="J384" s="22">
        <f t="shared" si="39"/>
        <v>0</v>
      </c>
      <c r="K384" s="11">
        <f t="shared" si="40"/>
        <v>2719.25</v>
      </c>
      <c r="L384" s="6">
        <f t="shared" si="41"/>
        <v>0</v>
      </c>
    </row>
    <row r="385" spans="1:12" x14ac:dyDescent="0.25">
      <c r="A385" s="1">
        <v>41704</v>
      </c>
      <c r="B385">
        <v>3342.1999510000001</v>
      </c>
      <c r="C385">
        <v>3417.8000489999999</v>
      </c>
      <c r="D385">
        <v>3334.1499020000001</v>
      </c>
      <c r="E385">
        <v>3382.6000979999999</v>
      </c>
      <c r="F385" s="6">
        <f t="shared" si="36"/>
        <v>3211.0500489999999</v>
      </c>
      <c r="G385" s="6">
        <f t="shared" si="37"/>
        <v>3382.6000979999999</v>
      </c>
      <c r="H385" s="6" t="str">
        <f t="shared" si="38"/>
        <v>BUY</v>
      </c>
      <c r="I385" s="6">
        <f t="shared" si="35"/>
        <v>1</v>
      </c>
      <c r="J385" s="22">
        <f t="shared" si="39"/>
        <v>0</v>
      </c>
      <c r="K385" s="11">
        <f t="shared" si="40"/>
        <v>2719.25</v>
      </c>
      <c r="L385" s="6">
        <f t="shared" si="41"/>
        <v>0</v>
      </c>
    </row>
    <row r="386" spans="1:12" x14ac:dyDescent="0.25">
      <c r="A386" s="1">
        <v>41705</v>
      </c>
      <c r="B386">
        <v>3381.4499510000001</v>
      </c>
      <c r="C386">
        <v>3497.5500489999999</v>
      </c>
      <c r="D386">
        <v>3311.8000489999999</v>
      </c>
      <c r="E386">
        <v>3484.1499020000001</v>
      </c>
      <c r="F386" s="6">
        <f t="shared" si="36"/>
        <v>3256.6000979999999</v>
      </c>
      <c r="G386" s="6">
        <f t="shared" si="37"/>
        <v>3484.1499020000001</v>
      </c>
      <c r="H386" s="6" t="str">
        <f t="shared" si="38"/>
        <v>BUY</v>
      </c>
      <c r="I386" s="6">
        <f t="shared" si="35"/>
        <v>1</v>
      </c>
      <c r="J386" s="22">
        <f t="shared" si="39"/>
        <v>0</v>
      </c>
      <c r="K386" s="11">
        <f t="shared" si="40"/>
        <v>2719.25</v>
      </c>
      <c r="L386" s="6">
        <f t="shared" si="41"/>
        <v>0</v>
      </c>
    </row>
    <row r="387" spans="1:12" x14ac:dyDescent="0.25">
      <c r="A387" s="1">
        <v>41708</v>
      </c>
      <c r="B387">
        <v>3484.3500979999999</v>
      </c>
      <c r="C387">
        <v>3511.25</v>
      </c>
      <c r="D387">
        <v>3354.1999510000001</v>
      </c>
      <c r="E387">
        <v>3369.5</v>
      </c>
      <c r="F387" s="6">
        <f t="shared" si="36"/>
        <v>3342.0500489999999</v>
      </c>
      <c r="G387" s="6">
        <f t="shared" si="37"/>
        <v>3484.1499020000001</v>
      </c>
      <c r="H387" s="6">
        <f t="shared" si="38"/>
        <v>0</v>
      </c>
      <c r="I387" s="6">
        <f t="shared" si="35"/>
        <v>1</v>
      </c>
      <c r="J387" s="22">
        <f t="shared" si="39"/>
        <v>0</v>
      </c>
      <c r="K387" s="11">
        <f t="shared" si="40"/>
        <v>2719.25</v>
      </c>
      <c r="L387" s="6">
        <f t="shared" si="41"/>
        <v>0</v>
      </c>
    </row>
    <row r="388" spans="1:12" x14ac:dyDescent="0.25">
      <c r="A388" s="1">
        <v>41709</v>
      </c>
      <c r="B388">
        <v>3369.5</v>
      </c>
      <c r="C388">
        <v>3489.8500979999999</v>
      </c>
      <c r="D388">
        <v>3359.25</v>
      </c>
      <c r="E388">
        <v>3384.3999020000001</v>
      </c>
      <c r="F388" s="6">
        <f t="shared" si="36"/>
        <v>3342.0500489999999</v>
      </c>
      <c r="G388" s="6">
        <f t="shared" si="37"/>
        <v>3484.1499020000001</v>
      </c>
      <c r="H388" s="6">
        <f t="shared" si="38"/>
        <v>0</v>
      </c>
      <c r="I388" s="6">
        <f t="shared" si="35"/>
        <v>1</v>
      </c>
      <c r="J388" s="22">
        <f t="shared" si="39"/>
        <v>0</v>
      </c>
      <c r="K388" s="11">
        <f t="shared" si="40"/>
        <v>2719.25</v>
      </c>
      <c r="L388" s="6">
        <f t="shared" si="41"/>
        <v>0</v>
      </c>
    </row>
    <row r="389" spans="1:12" x14ac:dyDescent="0.25">
      <c r="A389" s="1">
        <v>41710</v>
      </c>
      <c r="B389">
        <v>3384.75</v>
      </c>
      <c r="C389">
        <v>3441.1000979999999</v>
      </c>
      <c r="D389">
        <v>3339.4499510000001</v>
      </c>
      <c r="E389">
        <v>3377.1000979999999</v>
      </c>
      <c r="F389" s="6">
        <f t="shared" si="36"/>
        <v>3369.5</v>
      </c>
      <c r="G389" s="6">
        <f t="shared" si="37"/>
        <v>3484.1499020000001</v>
      </c>
      <c r="H389" s="6">
        <f t="shared" si="38"/>
        <v>0</v>
      </c>
      <c r="I389" s="6">
        <f t="shared" si="35"/>
        <v>1</v>
      </c>
      <c r="J389" s="22">
        <f t="shared" si="39"/>
        <v>0</v>
      </c>
      <c r="K389" s="11">
        <f t="shared" si="40"/>
        <v>2719.25</v>
      </c>
      <c r="L389" s="6">
        <f t="shared" si="41"/>
        <v>0</v>
      </c>
    </row>
    <row r="390" spans="1:12" x14ac:dyDescent="0.25">
      <c r="A390" s="1">
        <v>41711</v>
      </c>
      <c r="B390">
        <v>3376.8500979999999</v>
      </c>
      <c r="C390">
        <v>3414.6999510000001</v>
      </c>
      <c r="D390">
        <v>3309.3500979999999</v>
      </c>
      <c r="E390">
        <v>3365.3000489999999</v>
      </c>
      <c r="F390" s="6">
        <f t="shared" si="36"/>
        <v>3365.3000489999999</v>
      </c>
      <c r="G390" s="6">
        <f t="shared" si="37"/>
        <v>3484.1499020000001</v>
      </c>
      <c r="H390" s="6" t="str">
        <f t="shared" si="38"/>
        <v>SELL</v>
      </c>
      <c r="I390" s="6">
        <f t="shared" ref="I390:I453" si="42">IF(AND(H390="BUY",I389&lt;&gt;1),1,IF(AND(H390="SELL",I389&lt;&gt;-1),-1,I389))</f>
        <v>-1</v>
      </c>
      <c r="J390" s="22" t="str">
        <f t="shared" si="39"/>
        <v>SELL</v>
      </c>
      <c r="K390" s="11">
        <f t="shared" si="40"/>
        <v>3365.3000489999999</v>
      </c>
      <c r="L390" s="6">
        <f t="shared" si="41"/>
        <v>0.2375839106371242</v>
      </c>
    </row>
    <row r="391" spans="1:12" x14ac:dyDescent="0.25">
      <c r="A391" s="1">
        <v>41712</v>
      </c>
      <c r="B391">
        <v>3364.6000979999999</v>
      </c>
      <c r="C391">
        <v>3401.1000979999999</v>
      </c>
      <c r="D391">
        <v>3296.8999020000001</v>
      </c>
      <c r="E391">
        <v>3330.3000489999999</v>
      </c>
      <c r="F391" s="6">
        <f t="shared" ref="F391:F454" si="43">MIN(E387:E391)</f>
        <v>3330.3000489999999</v>
      </c>
      <c r="G391" s="6">
        <f t="shared" ref="G391:G454" si="44">MAX(E387:E391)</f>
        <v>3384.3999020000001</v>
      </c>
      <c r="H391" s="6" t="str">
        <f t="shared" ref="H391:H454" si="45">IF(E391&gt;G390,"BUY",IF(E391&lt;F390,"SELL",0))</f>
        <v>SELL</v>
      </c>
      <c r="I391" s="6">
        <f t="shared" si="42"/>
        <v>-1</v>
      </c>
      <c r="J391" s="22">
        <f t="shared" ref="J391:J454" si="46">IF(I391&lt;&gt;I390,H391,0)</f>
        <v>0</v>
      </c>
      <c r="K391" s="11">
        <f t="shared" ref="K391:K454" si="47">IF(J391&lt;&gt;0,E391,K390)</f>
        <v>3365.3000489999999</v>
      </c>
      <c r="L391" s="6">
        <f t="shared" si="41"/>
        <v>0</v>
      </c>
    </row>
    <row r="392" spans="1:12" x14ac:dyDescent="0.25">
      <c r="A392" s="1">
        <v>41715</v>
      </c>
      <c r="B392">
        <v>3330.5</v>
      </c>
      <c r="C392">
        <v>3439.8999020000001</v>
      </c>
      <c r="D392">
        <v>3310.5</v>
      </c>
      <c r="E392">
        <v>3423.6999510000001</v>
      </c>
      <c r="F392" s="6">
        <f t="shared" si="43"/>
        <v>3330.3000489999999</v>
      </c>
      <c r="G392" s="6">
        <f t="shared" si="44"/>
        <v>3423.6999510000001</v>
      </c>
      <c r="H392" s="6" t="str">
        <f t="shared" si="45"/>
        <v>BUY</v>
      </c>
      <c r="I392" s="6">
        <f t="shared" si="42"/>
        <v>1</v>
      </c>
      <c r="J392" s="22" t="str">
        <f t="shared" si="46"/>
        <v>BUY</v>
      </c>
      <c r="K392" s="11">
        <f t="shared" si="47"/>
        <v>3423.6999510000001</v>
      </c>
      <c r="L392" s="6">
        <f t="shared" ref="L392:L455" si="48">IF(J392="BUY",(K391-K392)/K391,IF(J392="SELL",(K393-K391)/K391,0))</f>
        <v>-1.7353549802298807E-2</v>
      </c>
    </row>
    <row r="393" spans="1:12" x14ac:dyDescent="0.25">
      <c r="A393" s="1">
        <v>41716</v>
      </c>
      <c r="B393">
        <v>3423.6000979999999</v>
      </c>
      <c r="C393">
        <v>3491.3500979999999</v>
      </c>
      <c r="D393">
        <v>3402.8999020000001</v>
      </c>
      <c r="E393">
        <v>3480.75</v>
      </c>
      <c r="F393" s="6">
        <f t="shared" si="43"/>
        <v>3330.3000489999999</v>
      </c>
      <c r="G393" s="6">
        <f t="shared" si="44"/>
        <v>3480.75</v>
      </c>
      <c r="H393" s="6" t="str">
        <f t="shared" si="45"/>
        <v>BUY</v>
      </c>
      <c r="I393" s="6">
        <f t="shared" si="42"/>
        <v>1</v>
      </c>
      <c r="J393" s="22">
        <f t="shared" si="46"/>
        <v>0</v>
      </c>
      <c r="K393" s="11">
        <f t="shared" si="47"/>
        <v>3423.6999510000001</v>
      </c>
      <c r="L393" s="6">
        <f t="shared" si="48"/>
        <v>0</v>
      </c>
    </row>
    <row r="394" spans="1:12" x14ac:dyDescent="0.25">
      <c r="A394" s="1">
        <v>41717</v>
      </c>
      <c r="B394">
        <v>3481.3000489999999</v>
      </c>
      <c r="C394">
        <v>3517.25</v>
      </c>
      <c r="D394">
        <v>3435.3000489999999</v>
      </c>
      <c r="E394">
        <v>3470</v>
      </c>
      <c r="F394" s="6">
        <f t="shared" si="43"/>
        <v>3330.3000489999999</v>
      </c>
      <c r="G394" s="6">
        <f t="shared" si="44"/>
        <v>3480.75</v>
      </c>
      <c r="H394" s="6">
        <f t="shared" si="45"/>
        <v>0</v>
      </c>
      <c r="I394" s="6">
        <f t="shared" si="42"/>
        <v>1</v>
      </c>
      <c r="J394" s="22">
        <f t="shared" si="46"/>
        <v>0</v>
      </c>
      <c r="K394" s="11">
        <f t="shared" si="47"/>
        <v>3423.6999510000001</v>
      </c>
      <c r="L394" s="6">
        <f t="shared" si="48"/>
        <v>0</v>
      </c>
    </row>
    <row r="395" spans="1:12" x14ac:dyDescent="0.25">
      <c r="A395" s="1">
        <v>41718</v>
      </c>
      <c r="B395">
        <v>3469.5</v>
      </c>
      <c r="C395">
        <v>3471.9499510000001</v>
      </c>
      <c r="D395">
        <v>3351.5</v>
      </c>
      <c r="E395">
        <v>3362.3500979999999</v>
      </c>
      <c r="F395" s="6">
        <f t="shared" si="43"/>
        <v>3330.3000489999999</v>
      </c>
      <c r="G395" s="6">
        <f t="shared" si="44"/>
        <v>3480.75</v>
      </c>
      <c r="H395" s="6">
        <f t="shared" si="45"/>
        <v>0</v>
      </c>
      <c r="I395" s="6">
        <f t="shared" si="42"/>
        <v>1</v>
      </c>
      <c r="J395" s="22">
        <f t="shared" si="46"/>
        <v>0</v>
      </c>
      <c r="K395" s="11">
        <f t="shared" si="47"/>
        <v>3423.6999510000001</v>
      </c>
      <c r="L395" s="6">
        <f t="shared" si="48"/>
        <v>0</v>
      </c>
    </row>
    <row r="396" spans="1:12" x14ac:dyDescent="0.25">
      <c r="A396" s="1">
        <v>41719</v>
      </c>
      <c r="B396">
        <v>3371.6499020000001</v>
      </c>
      <c r="C396">
        <v>3486.3999020000001</v>
      </c>
      <c r="D396">
        <v>3366.6999510000001</v>
      </c>
      <c r="E396">
        <v>3473.9499510000001</v>
      </c>
      <c r="F396" s="6">
        <f t="shared" si="43"/>
        <v>3362.3500979999999</v>
      </c>
      <c r="G396" s="6">
        <f t="shared" si="44"/>
        <v>3480.75</v>
      </c>
      <c r="H396" s="6">
        <f t="shared" si="45"/>
        <v>0</v>
      </c>
      <c r="I396" s="6">
        <f t="shared" si="42"/>
        <v>1</v>
      </c>
      <c r="J396" s="22">
        <f t="shared" si="46"/>
        <v>0</v>
      </c>
      <c r="K396" s="11">
        <f t="shared" si="47"/>
        <v>3423.6999510000001</v>
      </c>
      <c r="L396" s="6">
        <f t="shared" si="48"/>
        <v>0</v>
      </c>
    </row>
    <row r="397" spans="1:12" x14ac:dyDescent="0.25">
      <c r="A397" s="1">
        <v>41722</v>
      </c>
      <c r="B397">
        <v>3478.6999510000001</v>
      </c>
      <c r="C397">
        <v>3664.5</v>
      </c>
      <c r="D397">
        <v>3478.6999510000001</v>
      </c>
      <c r="E397">
        <v>3654</v>
      </c>
      <c r="F397" s="6">
        <f t="shared" si="43"/>
        <v>3362.3500979999999</v>
      </c>
      <c r="G397" s="6">
        <f t="shared" si="44"/>
        <v>3654</v>
      </c>
      <c r="H397" s="6" t="str">
        <f t="shared" si="45"/>
        <v>BUY</v>
      </c>
      <c r="I397" s="6">
        <f t="shared" si="42"/>
        <v>1</v>
      </c>
      <c r="J397" s="22">
        <f t="shared" si="46"/>
        <v>0</v>
      </c>
      <c r="K397" s="11">
        <f t="shared" si="47"/>
        <v>3423.6999510000001</v>
      </c>
      <c r="L397" s="6">
        <f t="shared" si="48"/>
        <v>0</v>
      </c>
    </row>
    <row r="398" spans="1:12" x14ac:dyDescent="0.25">
      <c r="A398" s="1">
        <v>41723</v>
      </c>
      <c r="B398">
        <v>3664.5</v>
      </c>
      <c r="C398">
        <v>3682.1999510000001</v>
      </c>
      <c r="D398">
        <v>3618.75</v>
      </c>
      <c r="E398">
        <v>3661.8999020000001</v>
      </c>
      <c r="F398" s="6">
        <f t="shared" si="43"/>
        <v>3362.3500979999999</v>
      </c>
      <c r="G398" s="6">
        <f t="shared" si="44"/>
        <v>3661.8999020000001</v>
      </c>
      <c r="H398" s="6" t="str">
        <f t="shared" si="45"/>
        <v>BUY</v>
      </c>
      <c r="I398" s="6">
        <f t="shared" si="42"/>
        <v>1</v>
      </c>
      <c r="J398" s="22">
        <f t="shared" si="46"/>
        <v>0</v>
      </c>
      <c r="K398" s="11">
        <f t="shared" si="47"/>
        <v>3423.6999510000001</v>
      </c>
      <c r="L398" s="6">
        <f t="shared" si="48"/>
        <v>0</v>
      </c>
    </row>
    <row r="399" spans="1:12" x14ac:dyDescent="0.25">
      <c r="A399" s="1">
        <v>41724</v>
      </c>
      <c r="B399">
        <v>3662</v>
      </c>
      <c r="C399">
        <v>3717.0500489999999</v>
      </c>
      <c r="D399">
        <v>3608.6499020000001</v>
      </c>
      <c r="E399">
        <v>3625.0500489999999</v>
      </c>
      <c r="F399" s="6">
        <f t="shared" si="43"/>
        <v>3362.3500979999999</v>
      </c>
      <c r="G399" s="6">
        <f t="shared" si="44"/>
        <v>3661.8999020000001</v>
      </c>
      <c r="H399" s="6">
        <f t="shared" si="45"/>
        <v>0</v>
      </c>
      <c r="I399" s="6">
        <f t="shared" si="42"/>
        <v>1</v>
      </c>
      <c r="J399" s="22">
        <f t="shared" si="46"/>
        <v>0</v>
      </c>
      <c r="K399" s="11">
        <f t="shared" si="47"/>
        <v>3423.6999510000001</v>
      </c>
      <c r="L399" s="6">
        <f t="shared" si="48"/>
        <v>0</v>
      </c>
    </row>
    <row r="400" spans="1:12" x14ac:dyDescent="0.25">
      <c r="A400" s="1">
        <v>41725</v>
      </c>
      <c r="B400">
        <v>3617.1499020000001</v>
      </c>
      <c r="C400">
        <v>3692.0500489999999</v>
      </c>
      <c r="D400">
        <v>3617.1499020000001</v>
      </c>
      <c r="E400">
        <v>3683.8999020000001</v>
      </c>
      <c r="F400" s="6">
        <f t="shared" si="43"/>
        <v>3473.9499510000001</v>
      </c>
      <c r="G400" s="6">
        <f t="shared" si="44"/>
        <v>3683.8999020000001</v>
      </c>
      <c r="H400" s="6" t="str">
        <f t="shared" si="45"/>
        <v>BUY</v>
      </c>
      <c r="I400" s="6">
        <f t="shared" si="42"/>
        <v>1</v>
      </c>
      <c r="J400" s="22">
        <f t="shared" si="46"/>
        <v>0</v>
      </c>
      <c r="K400" s="11">
        <f t="shared" si="47"/>
        <v>3423.6999510000001</v>
      </c>
      <c r="L400" s="6">
        <f t="shared" si="48"/>
        <v>0</v>
      </c>
    </row>
    <row r="401" spans="1:12" x14ac:dyDescent="0.25">
      <c r="A401" s="1">
        <v>41726</v>
      </c>
      <c r="B401">
        <v>3681.8000489999999</v>
      </c>
      <c r="C401">
        <v>3711.25</v>
      </c>
      <c r="D401">
        <v>3582.8500979999999</v>
      </c>
      <c r="E401">
        <v>3620.6999510000001</v>
      </c>
      <c r="F401" s="6">
        <f t="shared" si="43"/>
        <v>3620.6999510000001</v>
      </c>
      <c r="G401" s="6">
        <f t="shared" si="44"/>
        <v>3683.8999020000001</v>
      </c>
      <c r="H401" s="6">
        <f t="shared" si="45"/>
        <v>0</v>
      </c>
      <c r="I401" s="6">
        <f t="shared" si="42"/>
        <v>1</v>
      </c>
      <c r="J401" s="22">
        <f t="shared" si="46"/>
        <v>0</v>
      </c>
      <c r="K401" s="11">
        <f t="shared" si="47"/>
        <v>3423.6999510000001</v>
      </c>
      <c r="L401" s="6">
        <f t="shared" si="48"/>
        <v>0</v>
      </c>
    </row>
    <row r="402" spans="1:12" x14ac:dyDescent="0.25">
      <c r="A402" s="1">
        <v>41729</v>
      </c>
      <c r="B402">
        <v>3615.75</v>
      </c>
      <c r="C402">
        <v>3660.1999510000001</v>
      </c>
      <c r="D402">
        <v>3534.5500489999999</v>
      </c>
      <c r="E402">
        <v>3554.6000979999999</v>
      </c>
      <c r="F402" s="6">
        <f t="shared" si="43"/>
        <v>3554.6000979999999</v>
      </c>
      <c r="G402" s="6">
        <f t="shared" si="44"/>
        <v>3683.8999020000001</v>
      </c>
      <c r="H402" s="6" t="str">
        <f t="shared" si="45"/>
        <v>SELL</v>
      </c>
      <c r="I402" s="6">
        <f t="shared" si="42"/>
        <v>-1</v>
      </c>
      <c r="J402" s="22" t="str">
        <f t="shared" si="46"/>
        <v>SELL</v>
      </c>
      <c r="K402" s="11">
        <f t="shared" si="47"/>
        <v>3554.6000979999999</v>
      </c>
      <c r="L402" s="6">
        <f t="shared" si="48"/>
        <v>3.8233533567030693E-2</v>
      </c>
    </row>
    <row r="403" spans="1:12" x14ac:dyDescent="0.25">
      <c r="A403" s="1">
        <v>41730</v>
      </c>
      <c r="B403">
        <v>3554.6499020000001</v>
      </c>
      <c r="C403">
        <v>3691.6499020000001</v>
      </c>
      <c r="D403">
        <v>3534.1999510000001</v>
      </c>
      <c r="E403">
        <v>3681.1000979999999</v>
      </c>
      <c r="F403" s="6">
        <f t="shared" si="43"/>
        <v>3554.6000979999999</v>
      </c>
      <c r="G403" s="6">
        <f t="shared" si="44"/>
        <v>3683.8999020000001</v>
      </c>
      <c r="H403" s="6">
        <f t="shared" si="45"/>
        <v>0</v>
      </c>
      <c r="I403" s="6">
        <f t="shared" si="42"/>
        <v>-1</v>
      </c>
      <c r="J403" s="22">
        <f t="shared" si="46"/>
        <v>0</v>
      </c>
      <c r="K403" s="11">
        <f t="shared" si="47"/>
        <v>3554.6000979999999</v>
      </c>
      <c r="L403" s="6">
        <f t="shared" si="48"/>
        <v>0</v>
      </c>
    </row>
    <row r="404" spans="1:12" x14ac:dyDescent="0.25">
      <c r="A404" s="1">
        <v>41731</v>
      </c>
      <c r="B404">
        <v>3668.75</v>
      </c>
      <c r="C404">
        <v>3709.6000979999999</v>
      </c>
      <c r="D404">
        <v>3610.1999510000001</v>
      </c>
      <c r="E404">
        <v>3635.25</v>
      </c>
      <c r="F404" s="6">
        <f t="shared" si="43"/>
        <v>3554.6000979999999</v>
      </c>
      <c r="G404" s="6">
        <f t="shared" si="44"/>
        <v>3683.8999020000001</v>
      </c>
      <c r="H404" s="6">
        <f t="shared" si="45"/>
        <v>0</v>
      </c>
      <c r="I404" s="6">
        <f t="shared" si="42"/>
        <v>-1</v>
      </c>
      <c r="J404" s="22">
        <f t="shared" si="46"/>
        <v>0</v>
      </c>
      <c r="K404" s="11">
        <f t="shared" si="47"/>
        <v>3554.6000979999999</v>
      </c>
      <c r="L404" s="6">
        <f t="shared" si="48"/>
        <v>0</v>
      </c>
    </row>
    <row r="405" spans="1:12" x14ac:dyDescent="0.25">
      <c r="A405" s="1">
        <v>41732</v>
      </c>
      <c r="B405">
        <v>3631.8999020000001</v>
      </c>
      <c r="C405">
        <v>3631.8999020000001</v>
      </c>
      <c r="D405">
        <v>3537.6000979999999</v>
      </c>
      <c r="E405">
        <v>3593.4499510000001</v>
      </c>
      <c r="F405" s="6">
        <f t="shared" si="43"/>
        <v>3554.6000979999999</v>
      </c>
      <c r="G405" s="6">
        <f t="shared" si="44"/>
        <v>3681.1000979999999</v>
      </c>
      <c r="H405" s="6">
        <f t="shared" si="45"/>
        <v>0</v>
      </c>
      <c r="I405" s="6">
        <f t="shared" si="42"/>
        <v>-1</v>
      </c>
      <c r="J405" s="22">
        <f t="shared" si="46"/>
        <v>0</v>
      </c>
      <c r="K405" s="11">
        <f t="shared" si="47"/>
        <v>3554.6000979999999</v>
      </c>
      <c r="L405" s="6">
        <f t="shared" si="48"/>
        <v>0</v>
      </c>
    </row>
    <row r="406" spans="1:12" x14ac:dyDescent="0.25">
      <c r="A406" s="1">
        <v>41733</v>
      </c>
      <c r="B406">
        <v>3597.8500979999999</v>
      </c>
      <c r="C406">
        <v>3686.25</v>
      </c>
      <c r="D406">
        <v>3597.8500979999999</v>
      </c>
      <c r="E406">
        <v>3671.6499020000001</v>
      </c>
      <c r="F406" s="6">
        <f t="shared" si="43"/>
        <v>3554.6000979999999</v>
      </c>
      <c r="G406" s="6">
        <f t="shared" si="44"/>
        <v>3681.1000979999999</v>
      </c>
      <c r="H406" s="6">
        <f t="shared" si="45"/>
        <v>0</v>
      </c>
      <c r="I406" s="6">
        <f t="shared" si="42"/>
        <v>-1</v>
      </c>
      <c r="J406" s="22">
        <f t="shared" si="46"/>
        <v>0</v>
      </c>
      <c r="K406" s="11">
        <f t="shared" si="47"/>
        <v>3554.6000979999999</v>
      </c>
      <c r="L406" s="6">
        <f t="shared" si="48"/>
        <v>0</v>
      </c>
    </row>
    <row r="407" spans="1:12" x14ac:dyDescent="0.25">
      <c r="A407" s="1">
        <v>41736</v>
      </c>
      <c r="B407">
        <v>3673.1499020000001</v>
      </c>
      <c r="C407">
        <v>4384.2998049999997</v>
      </c>
      <c r="D407">
        <v>3673.1499020000001</v>
      </c>
      <c r="E407">
        <v>4323.1499020000001</v>
      </c>
      <c r="F407" s="6">
        <f t="shared" si="43"/>
        <v>3593.4499510000001</v>
      </c>
      <c r="G407" s="6">
        <f t="shared" si="44"/>
        <v>4323.1499020000001</v>
      </c>
      <c r="H407" s="6" t="str">
        <f t="shared" si="45"/>
        <v>BUY</v>
      </c>
      <c r="I407" s="6">
        <f t="shared" si="42"/>
        <v>1</v>
      </c>
      <c r="J407" s="22" t="str">
        <f t="shared" si="46"/>
        <v>BUY</v>
      </c>
      <c r="K407" s="11">
        <f t="shared" si="47"/>
        <v>4323.1499020000001</v>
      </c>
      <c r="L407" s="6">
        <f t="shared" si="48"/>
        <v>-0.21621273358778831</v>
      </c>
    </row>
    <row r="408" spans="1:12" x14ac:dyDescent="0.25">
      <c r="A408" s="1">
        <v>41737</v>
      </c>
      <c r="B408">
        <v>4324.9501950000003</v>
      </c>
      <c r="C408">
        <v>4509.3999020000001</v>
      </c>
      <c r="D408">
        <v>4167.6499020000001</v>
      </c>
      <c r="E408">
        <v>4318.4501950000003</v>
      </c>
      <c r="F408" s="6">
        <f t="shared" si="43"/>
        <v>3593.4499510000001</v>
      </c>
      <c r="G408" s="6">
        <f t="shared" si="44"/>
        <v>4323.1499020000001</v>
      </c>
      <c r="H408" s="6">
        <f t="shared" si="45"/>
        <v>0</v>
      </c>
      <c r="I408" s="6">
        <f t="shared" si="42"/>
        <v>1</v>
      </c>
      <c r="J408" s="22">
        <f t="shared" si="46"/>
        <v>0</v>
      </c>
      <c r="K408" s="11">
        <f t="shared" si="47"/>
        <v>4323.1499020000001</v>
      </c>
      <c r="L408" s="6">
        <f t="shared" si="48"/>
        <v>0</v>
      </c>
    </row>
    <row r="409" spans="1:12" x14ac:dyDescent="0.25">
      <c r="A409" s="1">
        <v>41738</v>
      </c>
      <c r="B409">
        <v>4318.75</v>
      </c>
      <c r="C409">
        <v>4362.8500979999999</v>
      </c>
      <c r="D409">
        <v>4244.7001950000003</v>
      </c>
      <c r="E409">
        <v>4270.2998049999997</v>
      </c>
      <c r="F409" s="6">
        <f t="shared" si="43"/>
        <v>3593.4499510000001</v>
      </c>
      <c r="G409" s="6">
        <f t="shared" si="44"/>
        <v>4323.1499020000001</v>
      </c>
      <c r="H409" s="6">
        <f t="shared" si="45"/>
        <v>0</v>
      </c>
      <c r="I409" s="6">
        <f t="shared" si="42"/>
        <v>1</v>
      </c>
      <c r="J409" s="22">
        <f t="shared" si="46"/>
        <v>0</v>
      </c>
      <c r="K409" s="11">
        <f t="shared" si="47"/>
        <v>4323.1499020000001</v>
      </c>
      <c r="L409" s="6">
        <f t="shared" si="48"/>
        <v>0</v>
      </c>
    </row>
    <row r="410" spans="1:12" x14ac:dyDescent="0.25">
      <c r="A410" s="1">
        <v>41739</v>
      </c>
      <c r="B410">
        <v>4270.3500979999999</v>
      </c>
      <c r="C410">
        <v>4319</v>
      </c>
      <c r="D410">
        <v>4199.2001950000003</v>
      </c>
      <c r="E410">
        <v>4210.8999020000001</v>
      </c>
      <c r="F410" s="6">
        <f t="shared" si="43"/>
        <v>3671.6499020000001</v>
      </c>
      <c r="G410" s="6">
        <f t="shared" si="44"/>
        <v>4323.1499020000001</v>
      </c>
      <c r="H410" s="6">
        <f t="shared" si="45"/>
        <v>0</v>
      </c>
      <c r="I410" s="6">
        <f t="shared" si="42"/>
        <v>1</v>
      </c>
      <c r="J410" s="22">
        <f t="shared" si="46"/>
        <v>0</v>
      </c>
      <c r="K410" s="11">
        <f t="shared" si="47"/>
        <v>4323.1499020000001</v>
      </c>
      <c r="L410" s="6">
        <f t="shared" si="48"/>
        <v>0</v>
      </c>
    </row>
    <row r="411" spans="1:12" x14ac:dyDescent="0.25">
      <c r="A411" s="1">
        <v>41740</v>
      </c>
      <c r="B411">
        <v>4211.8500979999999</v>
      </c>
      <c r="C411">
        <v>4249.5</v>
      </c>
      <c r="D411">
        <v>4155.8500979999999</v>
      </c>
      <c r="E411">
        <v>4238.5</v>
      </c>
      <c r="F411" s="6">
        <f t="shared" si="43"/>
        <v>4210.8999020000001</v>
      </c>
      <c r="G411" s="6">
        <f t="shared" si="44"/>
        <v>4323.1499020000001</v>
      </c>
      <c r="H411" s="6">
        <f t="shared" si="45"/>
        <v>0</v>
      </c>
      <c r="I411" s="6">
        <f t="shared" si="42"/>
        <v>1</v>
      </c>
      <c r="J411" s="22">
        <f t="shared" si="46"/>
        <v>0</v>
      </c>
      <c r="K411" s="11">
        <f t="shared" si="47"/>
        <v>4323.1499020000001</v>
      </c>
      <c r="L411" s="6">
        <f t="shared" si="48"/>
        <v>0</v>
      </c>
    </row>
    <row r="412" spans="1:12" x14ac:dyDescent="0.25">
      <c r="A412" s="1">
        <v>41743</v>
      </c>
      <c r="B412">
        <v>4238.1000979999999</v>
      </c>
      <c r="C412">
        <v>4270.0498049999997</v>
      </c>
      <c r="D412">
        <v>4205.1000979999999</v>
      </c>
      <c r="E412">
        <v>4237.5498049999997</v>
      </c>
      <c r="F412" s="6">
        <f t="shared" si="43"/>
        <v>4210.8999020000001</v>
      </c>
      <c r="G412" s="6">
        <f t="shared" si="44"/>
        <v>4318.4501950000003</v>
      </c>
      <c r="H412" s="6">
        <f t="shared" si="45"/>
        <v>0</v>
      </c>
      <c r="I412" s="6">
        <f t="shared" si="42"/>
        <v>1</v>
      </c>
      <c r="J412" s="22">
        <f t="shared" si="46"/>
        <v>0</v>
      </c>
      <c r="K412" s="11">
        <f t="shared" si="47"/>
        <v>4323.1499020000001</v>
      </c>
      <c r="L412" s="6">
        <f t="shared" si="48"/>
        <v>0</v>
      </c>
    </row>
    <row r="413" spans="1:12" x14ac:dyDescent="0.25">
      <c r="A413" s="1">
        <v>41744</v>
      </c>
      <c r="B413">
        <v>4239.5498049999997</v>
      </c>
      <c r="C413">
        <v>4256.0498049999997</v>
      </c>
      <c r="D413">
        <v>4092.25</v>
      </c>
      <c r="E413">
        <v>4116.7001950000003</v>
      </c>
      <c r="F413" s="6">
        <f t="shared" si="43"/>
        <v>4116.7001950000003</v>
      </c>
      <c r="G413" s="6">
        <f t="shared" si="44"/>
        <v>4270.2998049999997</v>
      </c>
      <c r="H413" s="6" t="str">
        <f t="shared" si="45"/>
        <v>SELL</v>
      </c>
      <c r="I413" s="6">
        <f t="shared" si="42"/>
        <v>-1</v>
      </c>
      <c r="J413" s="22" t="str">
        <f t="shared" si="46"/>
        <v>SELL</v>
      </c>
      <c r="K413" s="11">
        <f t="shared" si="47"/>
        <v>4116.7001950000003</v>
      </c>
      <c r="L413" s="6">
        <f t="shared" si="48"/>
        <v>-1.0894856312572171E-2</v>
      </c>
    </row>
    <row r="414" spans="1:12" x14ac:dyDescent="0.25">
      <c r="A414" s="1">
        <v>41745</v>
      </c>
      <c r="B414">
        <v>4117.2998049999997</v>
      </c>
      <c r="C414">
        <v>4286.4501950000003</v>
      </c>
      <c r="D414">
        <v>4115.25</v>
      </c>
      <c r="E414">
        <v>4276.0498049999997</v>
      </c>
      <c r="F414" s="6">
        <f t="shared" si="43"/>
        <v>4116.7001950000003</v>
      </c>
      <c r="G414" s="6">
        <f t="shared" si="44"/>
        <v>4276.0498049999997</v>
      </c>
      <c r="H414" s="6" t="str">
        <f t="shared" si="45"/>
        <v>BUY</v>
      </c>
      <c r="I414" s="6">
        <f t="shared" si="42"/>
        <v>1</v>
      </c>
      <c r="J414" s="22" t="str">
        <f t="shared" si="46"/>
        <v>BUY</v>
      </c>
      <c r="K414" s="11">
        <f t="shared" si="47"/>
        <v>4276.0498049999997</v>
      </c>
      <c r="L414" s="6">
        <f t="shared" si="48"/>
        <v>-3.8708092028061636E-2</v>
      </c>
    </row>
    <row r="415" spans="1:12" x14ac:dyDescent="0.25">
      <c r="A415" s="1">
        <v>41746</v>
      </c>
      <c r="B415">
        <v>4276.1499020000001</v>
      </c>
      <c r="C415">
        <v>4354.8500979999999</v>
      </c>
      <c r="D415">
        <v>4254.8500979999999</v>
      </c>
      <c r="E415">
        <v>4337.1000979999999</v>
      </c>
      <c r="F415" s="6">
        <f t="shared" si="43"/>
        <v>4116.7001950000003</v>
      </c>
      <c r="G415" s="6">
        <f t="shared" si="44"/>
        <v>4337.1000979999999</v>
      </c>
      <c r="H415" s="6" t="str">
        <f t="shared" si="45"/>
        <v>BUY</v>
      </c>
      <c r="I415" s="6">
        <f t="shared" si="42"/>
        <v>1</v>
      </c>
      <c r="J415" s="22">
        <f t="shared" si="46"/>
        <v>0</v>
      </c>
      <c r="K415" s="11">
        <f t="shared" si="47"/>
        <v>4276.0498049999997</v>
      </c>
      <c r="L415" s="6">
        <f t="shared" si="48"/>
        <v>0</v>
      </c>
    </row>
    <row r="416" spans="1:12" x14ac:dyDescent="0.25">
      <c r="A416" s="1">
        <v>41747</v>
      </c>
      <c r="B416">
        <v>4340.75</v>
      </c>
      <c r="C416">
        <v>4488.0498049999997</v>
      </c>
      <c r="D416">
        <v>4340.75</v>
      </c>
      <c r="E416">
        <v>4448.9501950000003</v>
      </c>
      <c r="F416" s="6">
        <f t="shared" si="43"/>
        <v>4116.7001950000003</v>
      </c>
      <c r="G416" s="6">
        <f t="shared" si="44"/>
        <v>4448.9501950000003</v>
      </c>
      <c r="H416" s="6" t="str">
        <f t="shared" si="45"/>
        <v>BUY</v>
      </c>
      <c r="I416" s="6">
        <f t="shared" si="42"/>
        <v>1</v>
      </c>
      <c r="J416" s="22">
        <f t="shared" si="46"/>
        <v>0</v>
      </c>
      <c r="K416" s="11">
        <f t="shared" si="47"/>
        <v>4276.0498049999997</v>
      </c>
      <c r="L416" s="6">
        <f t="shared" si="48"/>
        <v>0</v>
      </c>
    </row>
    <row r="417" spans="1:12" x14ac:dyDescent="0.25">
      <c r="A417" s="1">
        <v>41750</v>
      </c>
      <c r="B417">
        <v>4450.3999020000001</v>
      </c>
      <c r="C417">
        <v>4545.3999020000001</v>
      </c>
      <c r="D417">
        <v>4450.3999020000001</v>
      </c>
      <c r="E417">
        <v>4529.8999020000001</v>
      </c>
      <c r="F417" s="6">
        <f t="shared" si="43"/>
        <v>4116.7001950000003</v>
      </c>
      <c r="G417" s="6">
        <f t="shared" si="44"/>
        <v>4529.8999020000001</v>
      </c>
      <c r="H417" s="6" t="str">
        <f t="shared" si="45"/>
        <v>BUY</v>
      </c>
      <c r="I417" s="6">
        <f t="shared" si="42"/>
        <v>1</v>
      </c>
      <c r="J417" s="22">
        <f t="shared" si="46"/>
        <v>0</v>
      </c>
      <c r="K417" s="11">
        <f t="shared" si="47"/>
        <v>4276.0498049999997</v>
      </c>
      <c r="L417" s="6">
        <f t="shared" si="48"/>
        <v>0</v>
      </c>
    </row>
    <row r="418" spans="1:12" x14ac:dyDescent="0.25">
      <c r="A418" s="1">
        <v>41751</v>
      </c>
      <c r="B418">
        <v>4530.4501950000003</v>
      </c>
      <c r="C418">
        <v>4586.3999020000001</v>
      </c>
      <c r="D418">
        <v>4451.2998049999997</v>
      </c>
      <c r="E418">
        <v>4525.25</v>
      </c>
      <c r="F418" s="6">
        <f t="shared" si="43"/>
        <v>4276.0498049999997</v>
      </c>
      <c r="G418" s="6">
        <f t="shared" si="44"/>
        <v>4529.8999020000001</v>
      </c>
      <c r="H418" s="6">
        <f t="shared" si="45"/>
        <v>0</v>
      </c>
      <c r="I418" s="6">
        <f t="shared" si="42"/>
        <v>1</v>
      </c>
      <c r="J418" s="22">
        <f t="shared" si="46"/>
        <v>0</v>
      </c>
      <c r="K418" s="11">
        <f t="shared" si="47"/>
        <v>4276.0498049999997</v>
      </c>
      <c r="L418" s="6">
        <f t="shared" si="48"/>
        <v>0</v>
      </c>
    </row>
    <row r="419" spans="1:12" x14ac:dyDescent="0.25">
      <c r="A419" s="1">
        <v>41752</v>
      </c>
      <c r="B419">
        <v>4525.5</v>
      </c>
      <c r="C419">
        <v>4574.8999020000001</v>
      </c>
      <c r="D419">
        <v>4478.6000979999999</v>
      </c>
      <c r="E419">
        <v>4530.7001950000003</v>
      </c>
      <c r="F419" s="6">
        <f t="shared" si="43"/>
        <v>4337.1000979999999</v>
      </c>
      <c r="G419" s="6">
        <f t="shared" si="44"/>
        <v>4530.7001950000003</v>
      </c>
      <c r="H419" s="6" t="str">
        <f t="shared" si="45"/>
        <v>BUY</v>
      </c>
      <c r="I419" s="6">
        <f t="shared" si="42"/>
        <v>1</v>
      </c>
      <c r="J419" s="22">
        <f t="shared" si="46"/>
        <v>0</v>
      </c>
      <c r="K419" s="11">
        <f t="shared" si="47"/>
        <v>4276.0498049999997</v>
      </c>
      <c r="L419" s="6">
        <f t="shared" si="48"/>
        <v>0</v>
      </c>
    </row>
    <row r="420" spans="1:12" x14ac:dyDescent="0.25">
      <c r="A420" s="1">
        <v>41753</v>
      </c>
      <c r="B420">
        <v>4530.2998049999997</v>
      </c>
      <c r="C420">
        <v>4582.2001950000003</v>
      </c>
      <c r="D420">
        <v>4453.4501950000003</v>
      </c>
      <c r="E420">
        <v>4572.6499020000001</v>
      </c>
      <c r="F420" s="6">
        <f t="shared" si="43"/>
        <v>4448.9501950000003</v>
      </c>
      <c r="G420" s="6">
        <f t="shared" si="44"/>
        <v>4572.6499020000001</v>
      </c>
      <c r="H420" s="6" t="str">
        <f t="shared" si="45"/>
        <v>BUY</v>
      </c>
      <c r="I420" s="6">
        <f t="shared" si="42"/>
        <v>1</v>
      </c>
      <c r="J420" s="22">
        <f t="shared" si="46"/>
        <v>0</v>
      </c>
      <c r="K420" s="11">
        <f t="shared" si="47"/>
        <v>4276.0498049999997</v>
      </c>
      <c r="L420" s="6">
        <f t="shared" si="48"/>
        <v>0</v>
      </c>
    </row>
    <row r="421" spans="1:12" x14ac:dyDescent="0.25">
      <c r="A421" s="1">
        <v>41754</v>
      </c>
      <c r="B421">
        <v>4573.2998049999997</v>
      </c>
      <c r="C421">
        <v>4636.8500979999999</v>
      </c>
      <c r="D421">
        <v>4561.9501950000003</v>
      </c>
      <c r="E421">
        <v>4586.8999020000001</v>
      </c>
      <c r="F421" s="6">
        <f t="shared" si="43"/>
        <v>4525.25</v>
      </c>
      <c r="G421" s="6">
        <f t="shared" si="44"/>
        <v>4586.8999020000001</v>
      </c>
      <c r="H421" s="6" t="str">
        <f t="shared" si="45"/>
        <v>BUY</v>
      </c>
      <c r="I421" s="6">
        <f t="shared" si="42"/>
        <v>1</v>
      </c>
      <c r="J421" s="22">
        <f t="shared" si="46"/>
        <v>0</v>
      </c>
      <c r="K421" s="11">
        <f t="shared" si="47"/>
        <v>4276.0498049999997</v>
      </c>
      <c r="L421" s="6">
        <f t="shared" si="48"/>
        <v>0</v>
      </c>
    </row>
    <row r="422" spans="1:12" x14ac:dyDescent="0.25">
      <c r="A422" s="1">
        <v>41757</v>
      </c>
      <c r="B422">
        <v>4582.3500979999999</v>
      </c>
      <c r="C422">
        <v>4611.3999020000001</v>
      </c>
      <c r="D422">
        <v>4404.6499020000001</v>
      </c>
      <c r="E422">
        <v>4429.8999020000001</v>
      </c>
      <c r="F422" s="6">
        <f t="shared" si="43"/>
        <v>4429.8999020000001</v>
      </c>
      <c r="G422" s="6">
        <f t="shared" si="44"/>
        <v>4586.8999020000001</v>
      </c>
      <c r="H422" s="6" t="str">
        <f t="shared" si="45"/>
        <v>SELL</v>
      </c>
      <c r="I422" s="6">
        <f t="shared" si="42"/>
        <v>-1</v>
      </c>
      <c r="J422" s="22" t="str">
        <f t="shared" si="46"/>
        <v>SELL</v>
      </c>
      <c r="K422" s="11">
        <f t="shared" si="47"/>
        <v>4429.8999020000001</v>
      </c>
      <c r="L422" s="6">
        <f t="shared" si="48"/>
        <v>3.5979491356743089E-2</v>
      </c>
    </row>
    <row r="423" spans="1:12" x14ac:dyDescent="0.25">
      <c r="A423" s="1">
        <v>41758</v>
      </c>
      <c r="B423">
        <v>4427.75</v>
      </c>
      <c r="C423">
        <v>4562.4501950000003</v>
      </c>
      <c r="D423">
        <v>4365.1000979999999</v>
      </c>
      <c r="E423">
        <v>4550.9501950000003</v>
      </c>
      <c r="F423" s="6">
        <f t="shared" si="43"/>
        <v>4429.8999020000001</v>
      </c>
      <c r="G423" s="6">
        <f t="shared" si="44"/>
        <v>4586.8999020000001</v>
      </c>
      <c r="H423" s="6">
        <f t="shared" si="45"/>
        <v>0</v>
      </c>
      <c r="I423" s="6">
        <f t="shared" si="42"/>
        <v>-1</v>
      </c>
      <c r="J423" s="22">
        <f t="shared" si="46"/>
        <v>0</v>
      </c>
      <c r="K423" s="11">
        <f t="shared" si="47"/>
        <v>4429.8999020000001</v>
      </c>
      <c r="L423" s="6">
        <f t="shared" si="48"/>
        <v>0</v>
      </c>
    </row>
    <row r="424" spans="1:12" x14ac:dyDescent="0.25">
      <c r="A424" s="1">
        <v>41759</v>
      </c>
      <c r="B424">
        <v>4551.7001950000003</v>
      </c>
      <c r="C424">
        <v>4688.9501950000003</v>
      </c>
      <c r="D424">
        <v>4551.7001950000003</v>
      </c>
      <c r="E424">
        <v>4655.25</v>
      </c>
      <c r="F424" s="6">
        <f t="shared" si="43"/>
        <v>4429.8999020000001</v>
      </c>
      <c r="G424" s="6">
        <f t="shared" si="44"/>
        <v>4655.25</v>
      </c>
      <c r="H424" s="6" t="str">
        <f t="shared" si="45"/>
        <v>BUY</v>
      </c>
      <c r="I424" s="6">
        <f t="shared" si="42"/>
        <v>1</v>
      </c>
      <c r="J424" s="22" t="str">
        <f t="shared" si="46"/>
        <v>BUY</v>
      </c>
      <c r="K424" s="11">
        <f t="shared" si="47"/>
        <v>4655.25</v>
      </c>
      <c r="L424" s="6">
        <f t="shared" si="48"/>
        <v>-5.0870246051893719E-2</v>
      </c>
    </row>
    <row r="425" spans="1:12" x14ac:dyDescent="0.25">
      <c r="A425" s="1">
        <v>41760</v>
      </c>
      <c r="B425">
        <v>4657.3999020000001</v>
      </c>
      <c r="C425">
        <v>4679.5498049999997</v>
      </c>
      <c r="D425">
        <v>4586.1499020000001</v>
      </c>
      <c r="E425">
        <v>4637.7001950000003</v>
      </c>
      <c r="F425" s="6">
        <f t="shared" si="43"/>
        <v>4429.8999020000001</v>
      </c>
      <c r="G425" s="6">
        <f t="shared" si="44"/>
        <v>4655.25</v>
      </c>
      <c r="H425" s="6">
        <f t="shared" si="45"/>
        <v>0</v>
      </c>
      <c r="I425" s="6">
        <f t="shared" si="42"/>
        <v>1</v>
      </c>
      <c r="J425" s="22">
        <f t="shared" si="46"/>
        <v>0</v>
      </c>
      <c r="K425" s="11">
        <f t="shared" si="47"/>
        <v>4655.25</v>
      </c>
      <c r="L425" s="6">
        <f t="shared" si="48"/>
        <v>0</v>
      </c>
    </row>
    <row r="426" spans="1:12" x14ac:dyDescent="0.25">
      <c r="A426" s="1">
        <v>41761</v>
      </c>
      <c r="B426">
        <v>4637.5498049999997</v>
      </c>
      <c r="C426">
        <v>4693.2001950000003</v>
      </c>
      <c r="D426">
        <v>4566.1499020000001</v>
      </c>
      <c r="E426">
        <v>4583.3999020000001</v>
      </c>
      <c r="F426" s="6">
        <f t="shared" si="43"/>
        <v>4429.8999020000001</v>
      </c>
      <c r="G426" s="6">
        <f t="shared" si="44"/>
        <v>4655.25</v>
      </c>
      <c r="H426" s="6">
        <f t="shared" si="45"/>
        <v>0</v>
      </c>
      <c r="I426" s="6">
        <f t="shared" si="42"/>
        <v>1</v>
      </c>
      <c r="J426" s="22">
        <f t="shared" si="46"/>
        <v>0</v>
      </c>
      <c r="K426" s="11">
        <f t="shared" si="47"/>
        <v>4655.25</v>
      </c>
      <c r="L426" s="6">
        <f t="shared" si="48"/>
        <v>0</v>
      </c>
    </row>
    <row r="427" spans="1:12" x14ac:dyDescent="0.25">
      <c r="A427" s="1">
        <v>41764</v>
      </c>
      <c r="B427">
        <v>4584.6499020000001</v>
      </c>
      <c r="C427">
        <v>4601.0498049999997</v>
      </c>
      <c r="D427">
        <v>4469.6000979999999</v>
      </c>
      <c r="E427">
        <v>4484</v>
      </c>
      <c r="F427" s="6">
        <f t="shared" si="43"/>
        <v>4484</v>
      </c>
      <c r="G427" s="6">
        <f t="shared" si="44"/>
        <v>4655.25</v>
      </c>
      <c r="H427" s="6">
        <f t="shared" si="45"/>
        <v>0</v>
      </c>
      <c r="I427" s="6">
        <f t="shared" si="42"/>
        <v>1</v>
      </c>
      <c r="J427" s="22">
        <f t="shared" si="46"/>
        <v>0</v>
      </c>
      <c r="K427" s="11">
        <f t="shared" si="47"/>
        <v>4655.25</v>
      </c>
      <c r="L427" s="6">
        <f t="shared" si="48"/>
        <v>0</v>
      </c>
    </row>
    <row r="428" spans="1:12" x14ac:dyDescent="0.25">
      <c r="A428" s="1">
        <v>41765</v>
      </c>
      <c r="B428">
        <v>4478.1000979999999</v>
      </c>
      <c r="C428">
        <v>4537.9501950000003</v>
      </c>
      <c r="D428">
        <v>4405.9501950000003</v>
      </c>
      <c r="E428">
        <v>4517.7998049999997</v>
      </c>
      <c r="F428" s="6">
        <f t="shared" si="43"/>
        <v>4484</v>
      </c>
      <c r="G428" s="6">
        <f t="shared" si="44"/>
        <v>4655.25</v>
      </c>
      <c r="H428" s="6">
        <f t="shared" si="45"/>
        <v>0</v>
      </c>
      <c r="I428" s="6">
        <f t="shared" si="42"/>
        <v>1</v>
      </c>
      <c r="J428" s="22">
        <f t="shared" si="46"/>
        <v>0</v>
      </c>
      <c r="K428" s="11">
        <f t="shared" si="47"/>
        <v>4655.25</v>
      </c>
      <c r="L428" s="6">
        <f t="shared" si="48"/>
        <v>0</v>
      </c>
    </row>
    <row r="429" spans="1:12" x14ac:dyDescent="0.25">
      <c r="A429" s="1">
        <v>41766</v>
      </c>
      <c r="B429">
        <v>4515.3500979999999</v>
      </c>
      <c r="C429">
        <v>4517.7998049999997</v>
      </c>
      <c r="D429">
        <v>4332.7998049999997</v>
      </c>
      <c r="E429">
        <v>4356.1499020000001</v>
      </c>
      <c r="F429" s="6">
        <f t="shared" si="43"/>
        <v>4356.1499020000001</v>
      </c>
      <c r="G429" s="6">
        <f t="shared" si="44"/>
        <v>4637.7001950000003</v>
      </c>
      <c r="H429" s="6" t="str">
        <f t="shared" si="45"/>
        <v>SELL</v>
      </c>
      <c r="I429" s="6">
        <f t="shared" si="42"/>
        <v>-1</v>
      </c>
      <c r="J429" s="22" t="str">
        <f t="shared" si="46"/>
        <v>SELL</v>
      </c>
      <c r="K429" s="11">
        <f t="shared" si="47"/>
        <v>4356.1499020000001</v>
      </c>
      <c r="L429" s="6">
        <f t="shared" si="48"/>
        <v>-6.4250061328607458E-2</v>
      </c>
    </row>
    <row r="430" spans="1:12" x14ac:dyDescent="0.25">
      <c r="A430" s="1">
        <v>41767</v>
      </c>
      <c r="B430">
        <v>4352.9501950000003</v>
      </c>
      <c r="C430">
        <v>4375.2998049999997</v>
      </c>
      <c r="D430">
        <v>4222.1499020000001</v>
      </c>
      <c r="E430">
        <v>4251.3999020000001</v>
      </c>
      <c r="F430" s="6">
        <f t="shared" si="43"/>
        <v>4251.3999020000001</v>
      </c>
      <c r="G430" s="6">
        <f t="shared" si="44"/>
        <v>4583.3999020000001</v>
      </c>
      <c r="H430" s="6" t="str">
        <f t="shared" si="45"/>
        <v>SELL</v>
      </c>
      <c r="I430" s="6">
        <f t="shared" si="42"/>
        <v>-1</v>
      </c>
      <c r="J430" s="22">
        <f t="shared" si="46"/>
        <v>0</v>
      </c>
      <c r="K430" s="11">
        <f t="shared" si="47"/>
        <v>4356.1499020000001</v>
      </c>
      <c r="L430" s="6">
        <f t="shared" si="48"/>
        <v>0</v>
      </c>
    </row>
    <row r="431" spans="1:12" x14ac:dyDescent="0.25">
      <c r="A431" s="1">
        <v>41768</v>
      </c>
      <c r="B431">
        <v>4251.1000979999999</v>
      </c>
      <c r="C431">
        <v>4326.2001950000003</v>
      </c>
      <c r="D431">
        <v>4206.7001950000003</v>
      </c>
      <c r="E431">
        <v>4313.6000979999999</v>
      </c>
      <c r="F431" s="6">
        <f t="shared" si="43"/>
        <v>4251.3999020000001</v>
      </c>
      <c r="G431" s="6">
        <f t="shared" si="44"/>
        <v>4517.7998049999997</v>
      </c>
      <c r="H431" s="6">
        <f t="shared" si="45"/>
        <v>0</v>
      </c>
      <c r="I431" s="6">
        <f t="shared" si="42"/>
        <v>-1</v>
      </c>
      <c r="J431" s="22">
        <f t="shared" si="46"/>
        <v>0</v>
      </c>
      <c r="K431" s="11">
        <f t="shared" si="47"/>
        <v>4356.1499020000001</v>
      </c>
      <c r="L431" s="6">
        <f t="shared" si="48"/>
        <v>0</v>
      </c>
    </row>
    <row r="432" spans="1:12" x14ac:dyDescent="0.25">
      <c r="A432" s="1">
        <v>41771</v>
      </c>
      <c r="B432">
        <v>4314.2001950000003</v>
      </c>
      <c r="C432">
        <v>4352.25</v>
      </c>
      <c r="D432">
        <v>4221.8999020000001</v>
      </c>
      <c r="E432">
        <v>4235.25</v>
      </c>
      <c r="F432" s="6">
        <f t="shared" si="43"/>
        <v>4235.25</v>
      </c>
      <c r="G432" s="6">
        <f t="shared" si="44"/>
        <v>4517.7998049999997</v>
      </c>
      <c r="H432" s="6" t="str">
        <f t="shared" si="45"/>
        <v>SELL</v>
      </c>
      <c r="I432" s="6">
        <f t="shared" si="42"/>
        <v>-1</v>
      </c>
      <c r="J432" s="22">
        <f t="shared" si="46"/>
        <v>0</v>
      </c>
      <c r="K432" s="11">
        <f t="shared" si="47"/>
        <v>4356.1499020000001</v>
      </c>
      <c r="L432" s="6">
        <f t="shared" si="48"/>
        <v>0</v>
      </c>
    </row>
    <row r="433" spans="1:12" x14ac:dyDescent="0.25">
      <c r="A433" s="1">
        <v>41772</v>
      </c>
      <c r="B433">
        <v>4223.2998049999997</v>
      </c>
      <c r="C433">
        <v>4267.4501950000003</v>
      </c>
      <c r="D433">
        <v>4143.25</v>
      </c>
      <c r="E433">
        <v>4247</v>
      </c>
      <c r="F433" s="6">
        <f t="shared" si="43"/>
        <v>4235.25</v>
      </c>
      <c r="G433" s="6">
        <f t="shared" si="44"/>
        <v>4356.1499020000001</v>
      </c>
      <c r="H433" s="6">
        <f t="shared" si="45"/>
        <v>0</v>
      </c>
      <c r="I433" s="6">
        <f t="shared" si="42"/>
        <v>-1</v>
      </c>
      <c r="J433" s="22">
        <f t="shared" si="46"/>
        <v>0</v>
      </c>
      <c r="K433" s="11">
        <f t="shared" si="47"/>
        <v>4356.1499020000001</v>
      </c>
      <c r="L433" s="6">
        <f t="shared" si="48"/>
        <v>0</v>
      </c>
    </row>
    <row r="434" spans="1:12" x14ac:dyDescent="0.25">
      <c r="A434" s="1">
        <v>41773</v>
      </c>
      <c r="B434">
        <v>4247.2998049999997</v>
      </c>
      <c r="C434">
        <v>4307</v>
      </c>
      <c r="D434">
        <v>4218.25</v>
      </c>
      <c r="E434">
        <v>4292.9501950000003</v>
      </c>
      <c r="F434" s="6">
        <f t="shared" si="43"/>
        <v>4235.25</v>
      </c>
      <c r="G434" s="6">
        <f t="shared" si="44"/>
        <v>4313.6000979999999</v>
      </c>
      <c r="H434" s="6">
        <f t="shared" si="45"/>
        <v>0</v>
      </c>
      <c r="I434" s="6">
        <f t="shared" si="42"/>
        <v>-1</v>
      </c>
      <c r="J434" s="22">
        <f t="shared" si="46"/>
        <v>0</v>
      </c>
      <c r="K434" s="11">
        <f t="shared" si="47"/>
        <v>4356.1499020000001</v>
      </c>
      <c r="L434" s="6">
        <f t="shared" si="48"/>
        <v>0</v>
      </c>
    </row>
    <row r="435" spans="1:12" x14ac:dyDescent="0.25">
      <c r="A435" s="1">
        <v>41774</v>
      </c>
      <c r="B435">
        <v>4293.8500979999999</v>
      </c>
      <c r="C435">
        <v>4337.9501950000003</v>
      </c>
      <c r="D435">
        <v>4221.1499020000001</v>
      </c>
      <c r="E435">
        <v>4241.8500979999999</v>
      </c>
      <c r="F435" s="6">
        <f t="shared" si="43"/>
        <v>4235.25</v>
      </c>
      <c r="G435" s="6">
        <f t="shared" si="44"/>
        <v>4313.6000979999999</v>
      </c>
      <c r="H435" s="6">
        <f t="shared" si="45"/>
        <v>0</v>
      </c>
      <c r="I435" s="6">
        <f t="shared" si="42"/>
        <v>-1</v>
      </c>
      <c r="J435" s="22">
        <f t="shared" si="46"/>
        <v>0</v>
      </c>
      <c r="K435" s="11">
        <f t="shared" si="47"/>
        <v>4356.1499020000001</v>
      </c>
      <c r="L435" s="6">
        <f t="shared" si="48"/>
        <v>0</v>
      </c>
    </row>
    <row r="436" spans="1:12" x14ac:dyDescent="0.25">
      <c r="A436" s="1">
        <v>41775</v>
      </c>
      <c r="B436">
        <v>4243.9501950000003</v>
      </c>
      <c r="C436">
        <v>4383.75</v>
      </c>
      <c r="D436">
        <v>4243.9501950000003</v>
      </c>
      <c r="E436">
        <v>4375.5</v>
      </c>
      <c r="F436" s="6">
        <f t="shared" si="43"/>
        <v>4235.25</v>
      </c>
      <c r="G436" s="6">
        <f t="shared" si="44"/>
        <v>4375.5</v>
      </c>
      <c r="H436" s="6" t="str">
        <f t="shared" si="45"/>
        <v>BUY</v>
      </c>
      <c r="I436" s="6">
        <f t="shared" si="42"/>
        <v>1</v>
      </c>
      <c r="J436" s="22" t="str">
        <f t="shared" si="46"/>
        <v>BUY</v>
      </c>
      <c r="K436" s="11">
        <f t="shared" si="47"/>
        <v>4375.5</v>
      </c>
      <c r="L436" s="6">
        <f t="shared" si="48"/>
        <v>-4.4420183959041105E-3</v>
      </c>
    </row>
    <row r="437" spans="1:12" x14ac:dyDescent="0.25">
      <c r="A437" s="1">
        <v>41778</v>
      </c>
      <c r="B437">
        <v>4375.3999020000001</v>
      </c>
      <c r="C437">
        <v>4439.9501950000003</v>
      </c>
      <c r="D437">
        <v>4350.8999020000001</v>
      </c>
      <c r="E437">
        <v>4390.9501950000003</v>
      </c>
      <c r="F437" s="6">
        <f t="shared" si="43"/>
        <v>4241.8500979999999</v>
      </c>
      <c r="G437" s="6">
        <f t="shared" si="44"/>
        <v>4390.9501950000003</v>
      </c>
      <c r="H437" s="6" t="str">
        <f t="shared" si="45"/>
        <v>BUY</v>
      </c>
      <c r="I437" s="6">
        <f t="shared" si="42"/>
        <v>1</v>
      </c>
      <c r="J437" s="22">
        <f t="shared" si="46"/>
        <v>0</v>
      </c>
      <c r="K437" s="11">
        <f t="shared" si="47"/>
        <v>4375.5</v>
      </c>
      <c r="L437" s="6">
        <f t="shared" si="48"/>
        <v>0</v>
      </c>
    </row>
    <row r="438" spans="1:12" x14ac:dyDescent="0.25">
      <c r="A438" s="1">
        <v>41779</v>
      </c>
      <c r="B438">
        <v>4391.5</v>
      </c>
      <c r="C438">
        <v>4426.75</v>
      </c>
      <c r="D438">
        <v>4267.3500979999999</v>
      </c>
      <c r="E438">
        <v>4291.1000979999999</v>
      </c>
      <c r="F438" s="6">
        <f t="shared" si="43"/>
        <v>4241.8500979999999</v>
      </c>
      <c r="G438" s="6">
        <f t="shared" si="44"/>
        <v>4390.9501950000003</v>
      </c>
      <c r="H438" s="6">
        <f t="shared" si="45"/>
        <v>0</v>
      </c>
      <c r="I438" s="6">
        <f t="shared" si="42"/>
        <v>1</v>
      </c>
      <c r="J438" s="22">
        <f t="shared" si="46"/>
        <v>0</v>
      </c>
      <c r="K438" s="11">
        <f t="shared" si="47"/>
        <v>4375.5</v>
      </c>
      <c r="L438" s="6">
        <f t="shared" si="48"/>
        <v>0</v>
      </c>
    </row>
    <row r="439" spans="1:12" x14ac:dyDescent="0.25">
      <c r="A439" s="1">
        <v>41780</v>
      </c>
      <c r="B439">
        <v>4292.2998049999997</v>
      </c>
      <c r="C439">
        <v>4362.2998049999997</v>
      </c>
      <c r="D439">
        <v>4249.7001950000003</v>
      </c>
      <c r="E439">
        <v>4340.8999020000001</v>
      </c>
      <c r="F439" s="6">
        <f t="shared" si="43"/>
        <v>4241.8500979999999</v>
      </c>
      <c r="G439" s="6">
        <f t="shared" si="44"/>
        <v>4390.9501950000003</v>
      </c>
      <c r="H439" s="6">
        <f t="shared" si="45"/>
        <v>0</v>
      </c>
      <c r="I439" s="6">
        <f t="shared" si="42"/>
        <v>1</v>
      </c>
      <c r="J439" s="22">
        <f t="shared" si="46"/>
        <v>0</v>
      </c>
      <c r="K439" s="11">
        <f t="shared" si="47"/>
        <v>4375.5</v>
      </c>
      <c r="L439" s="6">
        <f t="shared" si="48"/>
        <v>0</v>
      </c>
    </row>
    <row r="440" spans="1:12" x14ac:dyDescent="0.25">
      <c r="A440" s="1">
        <v>41781</v>
      </c>
      <c r="B440">
        <v>4373.5</v>
      </c>
      <c r="C440">
        <v>4383.6499020000001</v>
      </c>
      <c r="D440">
        <v>4288.75</v>
      </c>
      <c r="E440">
        <v>4348.8500979999999</v>
      </c>
      <c r="F440" s="6">
        <f t="shared" si="43"/>
        <v>4291.1000979999999</v>
      </c>
      <c r="G440" s="6">
        <f t="shared" si="44"/>
        <v>4390.9501950000003</v>
      </c>
      <c r="H440" s="6">
        <f t="shared" si="45"/>
        <v>0</v>
      </c>
      <c r="I440" s="6">
        <f t="shared" si="42"/>
        <v>1</v>
      </c>
      <c r="J440" s="22">
        <f t="shared" si="46"/>
        <v>0</v>
      </c>
      <c r="K440" s="11">
        <f t="shared" si="47"/>
        <v>4375.5</v>
      </c>
      <c r="L440" s="6">
        <f t="shared" si="48"/>
        <v>0</v>
      </c>
    </row>
    <row r="441" spans="1:12" x14ac:dyDescent="0.25">
      <c r="A441" s="1">
        <v>41782</v>
      </c>
      <c r="B441">
        <v>4347.2998049999997</v>
      </c>
      <c r="C441">
        <v>4434.4501950000003</v>
      </c>
      <c r="D441">
        <v>4298.9501950000003</v>
      </c>
      <c r="E441">
        <v>4424.25</v>
      </c>
      <c r="F441" s="6">
        <f t="shared" si="43"/>
        <v>4291.1000979999999</v>
      </c>
      <c r="G441" s="6">
        <f t="shared" si="44"/>
        <v>4424.25</v>
      </c>
      <c r="H441" s="6" t="str">
        <f t="shared" si="45"/>
        <v>BUY</v>
      </c>
      <c r="I441" s="6">
        <f t="shared" si="42"/>
        <v>1</v>
      </c>
      <c r="J441" s="22">
        <f t="shared" si="46"/>
        <v>0</v>
      </c>
      <c r="K441" s="11">
        <f t="shared" si="47"/>
        <v>4375.5</v>
      </c>
      <c r="L441" s="6">
        <f t="shared" si="48"/>
        <v>0</v>
      </c>
    </row>
    <row r="442" spans="1:12" x14ac:dyDescent="0.25">
      <c r="A442" s="1">
        <v>41785</v>
      </c>
      <c r="B442">
        <v>4429.6000979999999</v>
      </c>
      <c r="C442">
        <v>4479.7998049999997</v>
      </c>
      <c r="D442">
        <v>4133.7001950000003</v>
      </c>
      <c r="E442">
        <v>4165.7001950000003</v>
      </c>
      <c r="F442" s="6">
        <f t="shared" si="43"/>
        <v>4165.7001950000003</v>
      </c>
      <c r="G442" s="6">
        <f t="shared" si="44"/>
        <v>4424.25</v>
      </c>
      <c r="H442" s="6" t="str">
        <f t="shared" si="45"/>
        <v>SELL</v>
      </c>
      <c r="I442" s="6">
        <f t="shared" si="42"/>
        <v>-1</v>
      </c>
      <c r="J442" s="22" t="str">
        <f t="shared" si="46"/>
        <v>SELL</v>
      </c>
      <c r="K442" s="11">
        <f t="shared" si="47"/>
        <v>4165.7001950000003</v>
      </c>
      <c r="L442" s="6">
        <f t="shared" si="48"/>
        <v>-4.794876128442456E-2</v>
      </c>
    </row>
    <row r="443" spans="1:12" x14ac:dyDescent="0.25">
      <c r="A443" s="1">
        <v>41786</v>
      </c>
      <c r="B443">
        <v>4166</v>
      </c>
      <c r="C443">
        <v>4231.7998049999997</v>
      </c>
      <c r="D443">
        <v>4155.5</v>
      </c>
      <c r="E443">
        <v>4202.1499020000001</v>
      </c>
      <c r="F443" s="6">
        <f t="shared" si="43"/>
        <v>4165.7001950000003</v>
      </c>
      <c r="G443" s="6">
        <f t="shared" si="44"/>
        <v>4424.25</v>
      </c>
      <c r="H443" s="6">
        <f t="shared" si="45"/>
        <v>0</v>
      </c>
      <c r="I443" s="6">
        <f t="shared" si="42"/>
        <v>-1</v>
      </c>
      <c r="J443" s="22">
        <f t="shared" si="46"/>
        <v>0</v>
      </c>
      <c r="K443" s="11">
        <f t="shared" si="47"/>
        <v>4165.7001950000003</v>
      </c>
      <c r="L443" s="6">
        <f t="shared" si="48"/>
        <v>0</v>
      </c>
    </row>
    <row r="444" spans="1:12" x14ac:dyDescent="0.25">
      <c r="A444" s="1">
        <v>41787</v>
      </c>
      <c r="B444">
        <v>4201.8500979999999</v>
      </c>
      <c r="C444">
        <v>4201.8500979999999</v>
      </c>
      <c r="D444">
        <v>4061.1000979999999</v>
      </c>
      <c r="E444">
        <v>4078.8999020000001</v>
      </c>
      <c r="F444" s="6">
        <f t="shared" si="43"/>
        <v>4078.8999020000001</v>
      </c>
      <c r="G444" s="6">
        <f t="shared" si="44"/>
        <v>4424.25</v>
      </c>
      <c r="H444" s="6" t="str">
        <f t="shared" si="45"/>
        <v>SELL</v>
      </c>
      <c r="I444" s="6">
        <f t="shared" si="42"/>
        <v>-1</v>
      </c>
      <c r="J444" s="22">
        <f t="shared" si="46"/>
        <v>0</v>
      </c>
      <c r="K444" s="11">
        <f t="shared" si="47"/>
        <v>4165.7001950000003</v>
      </c>
      <c r="L444" s="6">
        <f t="shared" si="48"/>
        <v>0</v>
      </c>
    </row>
    <row r="445" spans="1:12" x14ac:dyDescent="0.25">
      <c r="A445" s="1">
        <v>41788</v>
      </c>
      <c r="B445">
        <v>4078.75</v>
      </c>
      <c r="C445">
        <v>4114.8999020000001</v>
      </c>
      <c r="D445">
        <v>4039.8500979999999</v>
      </c>
      <c r="E445">
        <v>4080.9499510000001</v>
      </c>
      <c r="F445" s="6">
        <f t="shared" si="43"/>
        <v>4078.8999020000001</v>
      </c>
      <c r="G445" s="6">
        <f t="shared" si="44"/>
        <v>4424.25</v>
      </c>
      <c r="H445" s="6">
        <f t="shared" si="45"/>
        <v>0</v>
      </c>
      <c r="I445" s="6">
        <f t="shared" si="42"/>
        <v>-1</v>
      </c>
      <c r="J445" s="22">
        <f t="shared" si="46"/>
        <v>0</v>
      </c>
      <c r="K445" s="11">
        <f t="shared" si="47"/>
        <v>4165.7001950000003</v>
      </c>
      <c r="L445" s="6">
        <f t="shared" si="48"/>
        <v>0</v>
      </c>
    </row>
    <row r="446" spans="1:12" x14ac:dyDescent="0.25">
      <c r="A446" s="1">
        <v>41789</v>
      </c>
      <c r="B446">
        <v>4081.3999020000001</v>
      </c>
      <c r="C446">
        <v>4129.9501950000003</v>
      </c>
      <c r="D446">
        <v>3976.8000489999999</v>
      </c>
      <c r="E446">
        <v>4003.8999020000001</v>
      </c>
      <c r="F446" s="6">
        <f t="shared" si="43"/>
        <v>4003.8999020000001</v>
      </c>
      <c r="G446" s="6">
        <f t="shared" si="44"/>
        <v>4202.1499020000001</v>
      </c>
      <c r="H446" s="6" t="str">
        <f t="shared" si="45"/>
        <v>SELL</v>
      </c>
      <c r="I446" s="6">
        <f t="shared" si="42"/>
        <v>-1</v>
      </c>
      <c r="J446" s="22">
        <f t="shared" si="46"/>
        <v>0</v>
      </c>
      <c r="K446" s="11">
        <f t="shared" si="47"/>
        <v>4165.7001950000003</v>
      </c>
      <c r="L446" s="6">
        <f t="shared" si="48"/>
        <v>0</v>
      </c>
    </row>
    <row r="447" spans="1:12" x14ac:dyDescent="0.25">
      <c r="A447" s="1">
        <v>41792</v>
      </c>
      <c r="B447">
        <v>4003.3999020000001</v>
      </c>
      <c r="C447">
        <v>4003.3999020000001</v>
      </c>
      <c r="D447">
        <v>3918.75</v>
      </c>
      <c r="E447">
        <v>3974.0500489999999</v>
      </c>
      <c r="F447" s="6">
        <f t="shared" si="43"/>
        <v>3974.0500489999999</v>
      </c>
      <c r="G447" s="6">
        <f t="shared" si="44"/>
        <v>4202.1499020000001</v>
      </c>
      <c r="H447" s="6" t="str">
        <f t="shared" si="45"/>
        <v>SELL</v>
      </c>
      <c r="I447" s="6">
        <f t="shared" si="42"/>
        <v>-1</v>
      </c>
      <c r="J447" s="22">
        <f t="shared" si="46"/>
        <v>0</v>
      </c>
      <c r="K447" s="11">
        <f t="shared" si="47"/>
        <v>4165.7001950000003</v>
      </c>
      <c r="L447" s="6">
        <f t="shared" si="48"/>
        <v>0</v>
      </c>
    </row>
    <row r="448" spans="1:12" x14ac:dyDescent="0.25">
      <c r="A448" s="1">
        <v>41793</v>
      </c>
      <c r="B448">
        <v>3974.1000979999999</v>
      </c>
      <c r="C448">
        <v>4128.8999020000001</v>
      </c>
      <c r="D448">
        <v>3974.1000979999999</v>
      </c>
      <c r="E448">
        <v>4111.3999020000001</v>
      </c>
      <c r="F448" s="6">
        <f t="shared" si="43"/>
        <v>3974.0500489999999</v>
      </c>
      <c r="G448" s="6">
        <f t="shared" si="44"/>
        <v>4111.3999020000001</v>
      </c>
      <c r="H448" s="6">
        <f t="shared" si="45"/>
        <v>0</v>
      </c>
      <c r="I448" s="6">
        <f t="shared" si="42"/>
        <v>-1</v>
      </c>
      <c r="J448" s="22">
        <f t="shared" si="46"/>
        <v>0</v>
      </c>
      <c r="K448" s="11">
        <f t="shared" si="47"/>
        <v>4165.7001950000003</v>
      </c>
      <c r="L448" s="6">
        <f t="shared" si="48"/>
        <v>0</v>
      </c>
    </row>
    <row r="449" spans="1:12" x14ac:dyDescent="0.25">
      <c r="A449" s="1">
        <v>41794</v>
      </c>
      <c r="B449">
        <v>4120.7998049999997</v>
      </c>
      <c r="C449">
        <v>4249.5498049999997</v>
      </c>
      <c r="D449">
        <v>4118.75</v>
      </c>
      <c r="E449">
        <v>4233.5</v>
      </c>
      <c r="F449" s="6">
        <f t="shared" si="43"/>
        <v>3974.0500489999999</v>
      </c>
      <c r="G449" s="6">
        <f t="shared" si="44"/>
        <v>4233.5</v>
      </c>
      <c r="H449" s="6" t="str">
        <f t="shared" si="45"/>
        <v>BUY</v>
      </c>
      <c r="I449" s="6">
        <f t="shared" si="42"/>
        <v>1</v>
      </c>
      <c r="J449" s="22" t="str">
        <f t="shared" si="46"/>
        <v>BUY</v>
      </c>
      <c r="K449" s="11">
        <f t="shared" si="47"/>
        <v>4233.5</v>
      </c>
      <c r="L449" s="6">
        <f t="shared" si="48"/>
        <v>-1.6275728407286316E-2</v>
      </c>
    </row>
    <row r="450" spans="1:12" x14ac:dyDescent="0.25">
      <c r="A450" s="1">
        <v>41795</v>
      </c>
      <c r="B450">
        <v>4223.5</v>
      </c>
      <c r="C450">
        <v>4305</v>
      </c>
      <c r="D450">
        <v>4205.5</v>
      </c>
      <c r="E450">
        <v>4231.3999020000001</v>
      </c>
      <c r="F450" s="6">
        <f t="shared" si="43"/>
        <v>3974.0500489999999</v>
      </c>
      <c r="G450" s="6">
        <f t="shared" si="44"/>
        <v>4233.5</v>
      </c>
      <c r="H450" s="6">
        <f t="shared" si="45"/>
        <v>0</v>
      </c>
      <c r="I450" s="6">
        <f t="shared" si="42"/>
        <v>1</v>
      </c>
      <c r="J450" s="22">
        <f t="shared" si="46"/>
        <v>0</v>
      </c>
      <c r="K450" s="11">
        <f t="shared" si="47"/>
        <v>4233.5</v>
      </c>
      <c r="L450" s="6">
        <f t="shared" si="48"/>
        <v>0</v>
      </c>
    </row>
    <row r="451" spans="1:12" x14ac:dyDescent="0.25">
      <c r="A451" s="1">
        <v>41796</v>
      </c>
      <c r="B451">
        <v>4231.4501950000003</v>
      </c>
      <c r="C451">
        <v>4390.3999020000001</v>
      </c>
      <c r="D451">
        <v>4230.1499020000001</v>
      </c>
      <c r="E451">
        <v>4374.9501950000003</v>
      </c>
      <c r="F451" s="6">
        <f t="shared" si="43"/>
        <v>3974.0500489999999</v>
      </c>
      <c r="G451" s="6">
        <f t="shared" si="44"/>
        <v>4374.9501950000003</v>
      </c>
      <c r="H451" s="6" t="str">
        <f t="shared" si="45"/>
        <v>BUY</v>
      </c>
      <c r="I451" s="6">
        <f t="shared" si="42"/>
        <v>1</v>
      </c>
      <c r="J451" s="22">
        <f t="shared" si="46"/>
        <v>0</v>
      </c>
      <c r="K451" s="11">
        <f t="shared" si="47"/>
        <v>4233.5</v>
      </c>
      <c r="L451" s="6">
        <f t="shared" si="48"/>
        <v>0</v>
      </c>
    </row>
    <row r="452" spans="1:12" x14ac:dyDescent="0.25">
      <c r="A452" s="1">
        <v>41799</v>
      </c>
      <c r="B452">
        <v>4377.8999020000001</v>
      </c>
      <c r="C452">
        <v>4510.2998049999997</v>
      </c>
      <c r="D452">
        <v>4377.8999020000001</v>
      </c>
      <c r="E452">
        <v>4502.25</v>
      </c>
      <c r="F452" s="6">
        <f t="shared" si="43"/>
        <v>4111.3999020000001</v>
      </c>
      <c r="G452" s="6">
        <f t="shared" si="44"/>
        <v>4502.25</v>
      </c>
      <c r="H452" s="6" t="str">
        <f t="shared" si="45"/>
        <v>BUY</v>
      </c>
      <c r="I452" s="6">
        <f t="shared" si="42"/>
        <v>1</v>
      </c>
      <c r="J452" s="22">
        <f t="shared" si="46"/>
        <v>0</v>
      </c>
      <c r="K452" s="11">
        <f t="shared" si="47"/>
        <v>4233.5</v>
      </c>
      <c r="L452" s="6">
        <f t="shared" si="48"/>
        <v>0</v>
      </c>
    </row>
    <row r="453" spans="1:12" x14ac:dyDescent="0.25">
      <c r="A453" s="1">
        <v>41800</v>
      </c>
      <c r="B453">
        <v>4501.5</v>
      </c>
      <c r="C453">
        <v>4524</v>
      </c>
      <c r="D453">
        <v>4436.6000979999999</v>
      </c>
      <c r="E453">
        <v>4469.1000979999999</v>
      </c>
      <c r="F453" s="6">
        <f t="shared" si="43"/>
        <v>4231.3999020000001</v>
      </c>
      <c r="G453" s="6">
        <f t="shared" si="44"/>
        <v>4502.25</v>
      </c>
      <c r="H453" s="6">
        <f t="shared" si="45"/>
        <v>0</v>
      </c>
      <c r="I453" s="6">
        <f t="shared" si="42"/>
        <v>1</v>
      </c>
      <c r="J453" s="22">
        <f t="shared" si="46"/>
        <v>0</v>
      </c>
      <c r="K453" s="11">
        <f t="shared" si="47"/>
        <v>4233.5</v>
      </c>
      <c r="L453" s="6">
        <f t="shared" si="48"/>
        <v>0</v>
      </c>
    </row>
    <row r="454" spans="1:12" x14ac:dyDescent="0.25">
      <c r="A454" s="1">
        <v>41801</v>
      </c>
      <c r="B454">
        <v>4469.2998049999997</v>
      </c>
      <c r="C454">
        <v>4557.9501950000003</v>
      </c>
      <c r="D454">
        <v>4380.4501950000003</v>
      </c>
      <c r="E454">
        <v>4398.8999020000001</v>
      </c>
      <c r="F454" s="6">
        <f t="shared" si="43"/>
        <v>4231.3999020000001</v>
      </c>
      <c r="G454" s="6">
        <f t="shared" si="44"/>
        <v>4502.25</v>
      </c>
      <c r="H454" s="6">
        <f t="shared" si="45"/>
        <v>0</v>
      </c>
      <c r="I454" s="6">
        <f t="shared" ref="I454:I517" si="49">IF(AND(H454="BUY",I453&lt;&gt;1),1,IF(AND(H454="SELL",I453&lt;&gt;-1),-1,I453))</f>
        <v>1</v>
      </c>
      <c r="J454" s="22">
        <f t="shared" si="46"/>
        <v>0</v>
      </c>
      <c r="K454" s="11">
        <f t="shared" si="47"/>
        <v>4233.5</v>
      </c>
      <c r="L454" s="6">
        <f t="shared" si="48"/>
        <v>0</v>
      </c>
    </row>
    <row r="455" spans="1:12" x14ac:dyDescent="0.25">
      <c r="A455" s="1">
        <v>41802</v>
      </c>
      <c r="B455">
        <v>4409.7001950000003</v>
      </c>
      <c r="C455">
        <v>4532.3999020000001</v>
      </c>
      <c r="D455">
        <v>4405.9501950000003</v>
      </c>
      <c r="E455">
        <v>4523.75</v>
      </c>
      <c r="F455" s="6">
        <f t="shared" ref="F455:F518" si="50">MIN(E451:E455)</f>
        <v>4374.9501950000003</v>
      </c>
      <c r="G455" s="6">
        <f t="shared" ref="G455:G518" si="51">MAX(E451:E455)</f>
        <v>4523.75</v>
      </c>
      <c r="H455" s="6" t="str">
        <f t="shared" ref="H455:H518" si="52">IF(E455&gt;G454,"BUY",IF(E455&lt;F454,"SELL",0))</f>
        <v>BUY</v>
      </c>
      <c r="I455" s="6">
        <f t="shared" si="49"/>
        <v>1</v>
      </c>
      <c r="J455" s="22">
        <f t="shared" ref="J455:J518" si="53">IF(I455&lt;&gt;I454,H455,0)</f>
        <v>0</v>
      </c>
      <c r="K455" s="11">
        <f t="shared" ref="K455:K518" si="54">IF(J455&lt;&gt;0,E455,K454)</f>
        <v>4233.5</v>
      </c>
      <c r="L455" s="6">
        <f t="shared" si="48"/>
        <v>0</v>
      </c>
    </row>
    <row r="456" spans="1:12" x14ac:dyDescent="0.25">
      <c r="A456" s="1">
        <v>41803</v>
      </c>
      <c r="B456">
        <v>4524.7998049999997</v>
      </c>
      <c r="C456">
        <v>4578.75</v>
      </c>
      <c r="D456">
        <v>4504.8500979999999</v>
      </c>
      <c r="E456">
        <v>4568.5498049999997</v>
      </c>
      <c r="F456" s="6">
        <f t="shared" si="50"/>
        <v>4398.8999020000001</v>
      </c>
      <c r="G456" s="6">
        <f t="shared" si="51"/>
        <v>4568.5498049999997</v>
      </c>
      <c r="H456" s="6" t="str">
        <f t="shared" si="52"/>
        <v>BUY</v>
      </c>
      <c r="I456" s="6">
        <f t="shared" si="49"/>
        <v>1</v>
      </c>
      <c r="J456" s="22">
        <f t="shared" si="53"/>
        <v>0</v>
      </c>
      <c r="K456" s="11">
        <f t="shared" si="54"/>
        <v>4233.5</v>
      </c>
      <c r="L456" s="6">
        <f t="shared" ref="L456:L519" si="55">IF(J456="BUY",(K455-K456)/K455,IF(J456="SELL",(K457-K455)/K455,0))</f>
        <v>0</v>
      </c>
    </row>
    <row r="457" spans="1:12" x14ac:dyDescent="0.25">
      <c r="A457" s="1">
        <v>41806</v>
      </c>
      <c r="B457">
        <v>4568.6499020000001</v>
      </c>
      <c r="C457">
        <v>4596.75</v>
      </c>
      <c r="D457">
        <v>4528.5</v>
      </c>
      <c r="E457">
        <v>4572.2998049999997</v>
      </c>
      <c r="F457" s="6">
        <f t="shared" si="50"/>
        <v>4398.8999020000001</v>
      </c>
      <c r="G457" s="6">
        <f t="shared" si="51"/>
        <v>4572.2998049999997</v>
      </c>
      <c r="H457" s="6" t="str">
        <f t="shared" si="52"/>
        <v>BUY</v>
      </c>
      <c r="I457" s="6">
        <f t="shared" si="49"/>
        <v>1</v>
      </c>
      <c r="J457" s="22">
        <f t="shared" si="53"/>
        <v>0</v>
      </c>
      <c r="K457" s="11">
        <f t="shared" si="54"/>
        <v>4233.5</v>
      </c>
      <c r="L457" s="6">
        <f t="shared" si="55"/>
        <v>0</v>
      </c>
    </row>
    <row r="458" spans="1:12" x14ac:dyDescent="0.25">
      <c r="A458" s="1">
        <v>41807</v>
      </c>
      <c r="B458">
        <v>4572.7998049999997</v>
      </c>
      <c r="C458">
        <v>4599.8999020000001</v>
      </c>
      <c r="D458">
        <v>4529.1499020000001</v>
      </c>
      <c r="E458">
        <v>4564.1000979999999</v>
      </c>
      <c r="F458" s="6">
        <f t="shared" si="50"/>
        <v>4398.8999020000001</v>
      </c>
      <c r="G458" s="6">
        <f t="shared" si="51"/>
        <v>4572.2998049999997</v>
      </c>
      <c r="H458" s="6">
        <f t="shared" si="52"/>
        <v>0</v>
      </c>
      <c r="I458" s="6">
        <f t="shared" si="49"/>
        <v>1</v>
      </c>
      <c r="J458" s="22">
        <f t="shared" si="53"/>
        <v>0</v>
      </c>
      <c r="K458" s="11">
        <f t="shared" si="54"/>
        <v>4233.5</v>
      </c>
      <c r="L458" s="6">
        <f t="shared" si="55"/>
        <v>0</v>
      </c>
    </row>
    <row r="459" spans="1:12" x14ac:dyDescent="0.25">
      <c r="A459" s="1">
        <v>41808</v>
      </c>
      <c r="B459">
        <v>4565.7998049999997</v>
      </c>
      <c r="C459">
        <v>4573.8500979999999</v>
      </c>
      <c r="D459">
        <v>4420.7998049999997</v>
      </c>
      <c r="E459">
        <v>4513.5</v>
      </c>
      <c r="F459" s="6">
        <f t="shared" si="50"/>
        <v>4513.5</v>
      </c>
      <c r="G459" s="6">
        <f t="shared" si="51"/>
        <v>4572.2998049999997</v>
      </c>
      <c r="H459" s="6">
        <f t="shared" si="52"/>
        <v>0</v>
      </c>
      <c r="I459" s="6">
        <f t="shared" si="49"/>
        <v>1</v>
      </c>
      <c r="J459" s="22">
        <f t="shared" si="53"/>
        <v>0</v>
      </c>
      <c r="K459" s="11">
        <f t="shared" si="54"/>
        <v>4233.5</v>
      </c>
      <c r="L459" s="6">
        <f t="shared" si="55"/>
        <v>0</v>
      </c>
    </row>
    <row r="460" spans="1:12" x14ac:dyDescent="0.25">
      <c r="A460" s="1">
        <v>41809</v>
      </c>
      <c r="B460">
        <v>4513.1000979999999</v>
      </c>
      <c r="C460">
        <v>4582.3500979999999</v>
      </c>
      <c r="D460">
        <v>4474.5</v>
      </c>
      <c r="E460">
        <v>4571.4501950000003</v>
      </c>
      <c r="F460" s="6">
        <f t="shared" si="50"/>
        <v>4513.5</v>
      </c>
      <c r="G460" s="6">
        <f t="shared" si="51"/>
        <v>4572.2998049999997</v>
      </c>
      <c r="H460" s="6">
        <f t="shared" si="52"/>
        <v>0</v>
      </c>
      <c r="I460" s="6">
        <f t="shared" si="49"/>
        <v>1</v>
      </c>
      <c r="J460" s="22">
        <f t="shared" si="53"/>
        <v>0</v>
      </c>
      <c r="K460" s="11">
        <f t="shared" si="54"/>
        <v>4233.5</v>
      </c>
      <c r="L460" s="6">
        <f t="shared" si="55"/>
        <v>0</v>
      </c>
    </row>
    <row r="461" spans="1:12" x14ac:dyDescent="0.25">
      <c r="A461" s="1">
        <v>41810</v>
      </c>
      <c r="B461">
        <v>4571.6000979999999</v>
      </c>
      <c r="C461">
        <v>4669.75</v>
      </c>
      <c r="D461">
        <v>4571.6000979999999</v>
      </c>
      <c r="E461">
        <v>4636.4501950000003</v>
      </c>
      <c r="F461" s="6">
        <f t="shared" si="50"/>
        <v>4513.5</v>
      </c>
      <c r="G461" s="6">
        <f t="shared" si="51"/>
        <v>4636.4501950000003</v>
      </c>
      <c r="H461" s="6" t="str">
        <f t="shared" si="52"/>
        <v>BUY</v>
      </c>
      <c r="I461" s="6">
        <f t="shared" si="49"/>
        <v>1</v>
      </c>
      <c r="J461" s="22">
        <f t="shared" si="53"/>
        <v>0</v>
      </c>
      <c r="K461" s="11">
        <f t="shared" si="54"/>
        <v>4233.5</v>
      </c>
      <c r="L461" s="6">
        <f t="shared" si="55"/>
        <v>0</v>
      </c>
    </row>
    <row r="462" spans="1:12" x14ac:dyDescent="0.25">
      <c r="A462" s="1">
        <v>41813</v>
      </c>
      <c r="B462">
        <v>4633.7998049999997</v>
      </c>
      <c r="C462">
        <v>4723.75</v>
      </c>
      <c r="D462">
        <v>4617.75</v>
      </c>
      <c r="E462">
        <v>4711.3999020000001</v>
      </c>
      <c r="F462" s="6">
        <f t="shared" si="50"/>
        <v>4513.5</v>
      </c>
      <c r="G462" s="6">
        <f t="shared" si="51"/>
        <v>4711.3999020000001</v>
      </c>
      <c r="H462" s="6" t="str">
        <f t="shared" si="52"/>
        <v>BUY</v>
      </c>
      <c r="I462" s="6">
        <f t="shared" si="49"/>
        <v>1</v>
      </c>
      <c r="J462" s="22">
        <f t="shared" si="53"/>
        <v>0</v>
      </c>
      <c r="K462" s="11">
        <f t="shared" si="54"/>
        <v>4233.5</v>
      </c>
      <c r="L462" s="6">
        <f t="shared" si="55"/>
        <v>0</v>
      </c>
    </row>
    <row r="463" spans="1:12" x14ac:dyDescent="0.25">
      <c r="A463" s="1">
        <v>41814</v>
      </c>
      <c r="B463">
        <v>4706.25</v>
      </c>
      <c r="C463">
        <v>4731.4501950000003</v>
      </c>
      <c r="D463">
        <v>4642.6000979999999</v>
      </c>
      <c r="E463">
        <v>4680.5</v>
      </c>
      <c r="F463" s="6">
        <f t="shared" si="50"/>
        <v>4513.5</v>
      </c>
      <c r="G463" s="6">
        <f t="shared" si="51"/>
        <v>4711.3999020000001</v>
      </c>
      <c r="H463" s="6">
        <f t="shared" si="52"/>
        <v>0</v>
      </c>
      <c r="I463" s="6">
        <f t="shared" si="49"/>
        <v>1</v>
      </c>
      <c r="J463" s="22">
        <f t="shared" si="53"/>
        <v>0</v>
      </c>
      <c r="K463" s="11">
        <f t="shared" si="54"/>
        <v>4233.5</v>
      </c>
      <c r="L463" s="6">
        <f t="shared" si="55"/>
        <v>0</v>
      </c>
    </row>
    <row r="464" spans="1:12" x14ac:dyDescent="0.25">
      <c r="A464" s="1">
        <v>41815</v>
      </c>
      <c r="B464">
        <v>4680.9501950000003</v>
      </c>
      <c r="C464">
        <v>4717.2001950000003</v>
      </c>
      <c r="D464">
        <v>4629.8500979999999</v>
      </c>
      <c r="E464">
        <v>4694.1499020000001</v>
      </c>
      <c r="F464" s="6">
        <f t="shared" si="50"/>
        <v>4571.4501950000003</v>
      </c>
      <c r="G464" s="6">
        <f t="shared" si="51"/>
        <v>4711.3999020000001</v>
      </c>
      <c r="H464" s="6">
        <f t="shared" si="52"/>
        <v>0</v>
      </c>
      <c r="I464" s="6">
        <f t="shared" si="49"/>
        <v>1</v>
      </c>
      <c r="J464" s="22">
        <f t="shared" si="53"/>
        <v>0</v>
      </c>
      <c r="K464" s="11">
        <f t="shared" si="54"/>
        <v>4233.5</v>
      </c>
      <c r="L464" s="6">
        <f t="shared" si="55"/>
        <v>0</v>
      </c>
    </row>
    <row r="465" spans="1:12" x14ac:dyDescent="0.25">
      <c r="A465" s="1">
        <v>41816</v>
      </c>
      <c r="B465">
        <v>4694.3500979999999</v>
      </c>
      <c r="C465">
        <v>4718.1499020000001</v>
      </c>
      <c r="D465">
        <v>4559.2001950000003</v>
      </c>
      <c r="E465">
        <v>4585.5</v>
      </c>
      <c r="F465" s="6">
        <f t="shared" si="50"/>
        <v>4585.5</v>
      </c>
      <c r="G465" s="6">
        <f t="shared" si="51"/>
        <v>4711.3999020000001</v>
      </c>
      <c r="H465" s="6">
        <f t="shared" si="52"/>
        <v>0</v>
      </c>
      <c r="I465" s="6">
        <f t="shared" si="49"/>
        <v>1</v>
      </c>
      <c r="J465" s="22">
        <f t="shared" si="53"/>
        <v>0</v>
      </c>
      <c r="K465" s="11">
        <f t="shared" si="54"/>
        <v>4233.5</v>
      </c>
      <c r="L465" s="6">
        <f t="shared" si="55"/>
        <v>0</v>
      </c>
    </row>
    <row r="466" spans="1:12" x14ac:dyDescent="0.25">
      <c r="A466" s="1">
        <v>41817</v>
      </c>
      <c r="B466">
        <v>4591.8999020000001</v>
      </c>
      <c r="C466">
        <v>4591.8999020000001</v>
      </c>
      <c r="D466">
        <v>4463.9501950000003</v>
      </c>
      <c r="E466">
        <v>4481.3999020000001</v>
      </c>
      <c r="F466" s="6">
        <f t="shared" si="50"/>
        <v>4481.3999020000001</v>
      </c>
      <c r="G466" s="6">
        <f t="shared" si="51"/>
        <v>4711.3999020000001</v>
      </c>
      <c r="H466" s="6" t="str">
        <f t="shared" si="52"/>
        <v>SELL</v>
      </c>
      <c r="I466" s="6">
        <f t="shared" si="49"/>
        <v>-1</v>
      </c>
      <c r="J466" s="22" t="str">
        <f t="shared" si="53"/>
        <v>SELL</v>
      </c>
      <c r="K466" s="11">
        <f t="shared" si="54"/>
        <v>4481.3999020000001</v>
      </c>
      <c r="L466" s="6">
        <f t="shared" si="55"/>
        <v>5.8556726585567521E-2</v>
      </c>
    </row>
    <row r="467" spans="1:12" x14ac:dyDescent="0.25">
      <c r="A467" s="1">
        <v>41820</v>
      </c>
      <c r="B467">
        <v>4486.5</v>
      </c>
      <c r="C467">
        <v>4562.5</v>
      </c>
      <c r="D467">
        <v>4399.8500979999999</v>
      </c>
      <c r="E467">
        <v>4437.6499020000001</v>
      </c>
      <c r="F467" s="6">
        <f t="shared" si="50"/>
        <v>4437.6499020000001</v>
      </c>
      <c r="G467" s="6">
        <f t="shared" si="51"/>
        <v>4694.1499020000001</v>
      </c>
      <c r="H467" s="6" t="str">
        <f t="shared" si="52"/>
        <v>SELL</v>
      </c>
      <c r="I467" s="6">
        <f t="shared" si="49"/>
        <v>-1</v>
      </c>
      <c r="J467" s="22">
        <f t="shared" si="53"/>
        <v>0</v>
      </c>
      <c r="K467" s="11">
        <f t="shared" si="54"/>
        <v>4481.3999020000001</v>
      </c>
      <c r="L467" s="6">
        <f t="shared" si="55"/>
        <v>0</v>
      </c>
    </row>
    <row r="468" spans="1:12" x14ac:dyDescent="0.25">
      <c r="A468" s="1">
        <v>41821</v>
      </c>
      <c r="B468">
        <v>4435</v>
      </c>
      <c r="C468">
        <v>4510.7998049999997</v>
      </c>
      <c r="D468">
        <v>4398.8999020000001</v>
      </c>
      <c r="E468">
        <v>4471.3500979999999</v>
      </c>
      <c r="F468" s="6">
        <f t="shared" si="50"/>
        <v>4437.6499020000001</v>
      </c>
      <c r="G468" s="6">
        <f t="shared" si="51"/>
        <v>4694.1499020000001</v>
      </c>
      <c r="H468" s="6">
        <f t="shared" si="52"/>
        <v>0</v>
      </c>
      <c r="I468" s="6">
        <f t="shared" si="49"/>
        <v>-1</v>
      </c>
      <c r="J468" s="22">
        <f t="shared" si="53"/>
        <v>0</v>
      </c>
      <c r="K468" s="11">
        <f t="shared" si="54"/>
        <v>4481.3999020000001</v>
      </c>
      <c r="L468" s="6">
        <f t="shared" si="55"/>
        <v>0</v>
      </c>
    </row>
    <row r="469" spans="1:12" x14ac:dyDescent="0.25">
      <c r="A469" s="1">
        <v>41822</v>
      </c>
      <c r="B469">
        <v>4473.7998049999997</v>
      </c>
      <c r="C469">
        <v>4473.7998049999997</v>
      </c>
      <c r="D469">
        <v>4359.3999020000001</v>
      </c>
      <c r="E469">
        <v>4457.5</v>
      </c>
      <c r="F469" s="6">
        <f t="shared" si="50"/>
        <v>4437.6499020000001</v>
      </c>
      <c r="G469" s="6">
        <f t="shared" si="51"/>
        <v>4585.5</v>
      </c>
      <c r="H469" s="6">
        <f t="shared" si="52"/>
        <v>0</v>
      </c>
      <c r="I469" s="6">
        <f t="shared" si="49"/>
        <v>-1</v>
      </c>
      <c r="J469" s="22">
        <f t="shared" si="53"/>
        <v>0</v>
      </c>
      <c r="K469" s="11">
        <f t="shared" si="54"/>
        <v>4481.3999020000001</v>
      </c>
      <c r="L469" s="6">
        <f t="shared" si="55"/>
        <v>0</v>
      </c>
    </row>
    <row r="470" spans="1:12" x14ac:dyDescent="0.25">
      <c r="A470" s="1">
        <v>41823</v>
      </c>
      <c r="B470">
        <v>4458.5498049999997</v>
      </c>
      <c r="C470">
        <v>4614.1499020000001</v>
      </c>
      <c r="D470">
        <v>4458.5498049999997</v>
      </c>
      <c r="E470">
        <v>4605</v>
      </c>
      <c r="F470" s="6">
        <f t="shared" si="50"/>
        <v>4437.6499020000001</v>
      </c>
      <c r="G470" s="6">
        <f t="shared" si="51"/>
        <v>4605</v>
      </c>
      <c r="H470" s="6" t="str">
        <f t="shared" si="52"/>
        <v>BUY</v>
      </c>
      <c r="I470" s="6">
        <f t="shared" si="49"/>
        <v>1</v>
      </c>
      <c r="J470" s="22" t="str">
        <f t="shared" si="53"/>
        <v>BUY</v>
      </c>
      <c r="K470" s="11">
        <f t="shared" si="54"/>
        <v>4605</v>
      </c>
      <c r="L470" s="6">
        <f t="shared" si="55"/>
        <v>-2.7580689227229758E-2</v>
      </c>
    </row>
    <row r="471" spans="1:12" x14ac:dyDescent="0.25">
      <c r="A471" s="1">
        <v>41824</v>
      </c>
      <c r="B471">
        <v>4605.1499020000001</v>
      </c>
      <c r="C471">
        <v>4619</v>
      </c>
      <c r="D471">
        <v>4559.3500979999999</v>
      </c>
      <c r="E471">
        <v>4580.0498049999997</v>
      </c>
      <c r="F471" s="6">
        <f t="shared" si="50"/>
        <v>4437.6499020000001</v>
      </c>
      <c r="G471" s="6">
        <f t="shared" si="51"/>
        <v>4605</v>
      </c>
      <c r="H471" s="6">
        <f t="shared" si="52"/>
        <v>0</v>
      </c>
      <c r="I471" s="6">
        <f t="shared" si="49"/>
        <v>1</v>
      </c>
      <c r="J471" s="22">
        <f t="shared" si="53"/>
        <v>0</v>
      </c>
      <c r="K471" s="11">
        <f t="shared" si="54"/>
        <v>4605</v>
      </c>
      <c r="L471" s="6">
        <f t="shared" si="55"/>
        <v>0</v>
      </c>
    </row>
    <row r="472" spans="1:12" x14ac:dyDescent="0.25">
      <c r="A472" s="1">
        <v>41827</v>
      </c>
      <c r="B472">
        <v>4578.7998049999997</v>
      </c>
      <c r="C472">
        <v>4578.7998049999997</v>
      </c>
      <c r="D472">
        <v>4374.6000979999999</v>
      </c>
      <c r="E472">
        <v>4387.8999020000001</v>
      </c>
      <c r="F472" s="6">
        <f t="shared" si="50"/>
        <v>4387.8999020000001</v>
      </c>
      <c r="G472" s="6">
        <f t="shared" si="51"/>
        <v>4605</v>
      </c>
      <c r="H472" s="6" t="str">
        <f t="shared" si="52"/>
        <v>SELL</v>
      </c>
      <c r="I472" s="6">
        <f t="shared" si="49"/>
        <v>-1</v>
      </c>
      <c r="J472" s="22" t="str">
        <f t="shared" si="53"/>
        <v>SELL</v>
      </c>
      <c r="K472" s="11">
        <f t="shared" si="54"/>
        <v>4387.8999020000001</v>
      </c>
      <c r="L472" s="6">
        <f t="shared" si="55"/>
        <v>-4.7144429533116157E-2</v>
      </c>
    </row>
    <row r="473" spans="1:12" x14ac:dyDescent="0.25">
      <c r="A473" s="1">
        <v>41828</v>
      </c>
      <c r="B473">
        <v>4389.5</v>
      </c>
      <c r="C473">
        <v>4491.4501950000003</v>
      </c>
      <c r="D473">
        <v>4372.6499020000001</v>
      </c>
      <c r="E473">
        <v>4458.8999020000001</v>
      </c>
      <c r="F473" s="6">
        <f t="shared" si="50"/>
        <v>4387.8999020000001</v>
      </c>
      <c r="G473" s="6">
        <f t="shared" si="51"/>
        <v>4605</v>
      </c>
      <c r="H473" s="6">
        <f t="shared" si="52"/>
        <v>0</v>
      </c>
      <c r="I473" s="6">
        <f t="shared" si="49"/>
        <v>-1</v>
      </c>
      <c r="J473" s="22">
        <f t="shared" si="53"/>
        <v>0</v>
      </c>
      <c r="K473" s="11">
        <f t="shared" si="54"/>
        <v>4387.8999020000001</v>
      </c>
      <c r="L473" s="6">
        <f t="shared" si="55"/>
        <v>0</v>
      </c>
    </row>
    <row r="474" spans="1:12" x14ac:dyDescent="0.25">
      <c r="A474" s="1">
        <v>41829</v>
      </c>
      <c r="B474">
        <v>4457.75</v>
      </c>
      <c r="C474">
        <v>4477.5498049999997</v>
      </c>
      <c r="D474">
        <v>4353.4501950000003</v>
      </c>
      <c r="E474">
        <v>4394.1000979999999</v>
      </c>
      <c r="F474" s="6">
        <f t="shared" si="50"/>
        <v>4387.8999020000001</v>
      </c>
      <c r="G474" s="6">
        <f t="shared" si="51"/>
        <v>4605</v>
      </c>
      <c r="H474" s="6">
        <f t="shared" si="52"/>
        <v>0</v>
      </c>
      <c r="I474" s="6">
        <f t="shared" si="49"/>
        <v>-1</v>
      </c>
      <c r="J474" s="22">
        <f t="shared" si="53"/>
        <v>0</v>
      </c>
      <c r="K474" s="11">
        <f t="shared" si="54"/>
        <v>4387.8999020000001</v>
      </c>
      <c r="L474" s="6">
        <f t="shared" si="55"/>
        <v>0</v>
      </c>
    </row>
    <row r="475" spans="1:12" x14ac:dyDescent="0.25">
      <c r="A475" s="1">
        <v>41830</v>
      </c>
      <c r="B475">
        <v>4394.3500979999999</v>
      </c>
      <c r="C475">
        <v>4492.7998049999997</v>
      </c>
      <c r="D475">
        <v>4394.3500979999999</v>
      </c>
      <c r="E475">
        <v>4453.4501950000003</v>
      </c>
      <c r="F475" s="6">
        <f t="shared" si="50"/>
        <v>4387.8999020000001</v>
      </c>
      <c r="G475" s="6">
        <f t="shared" si="51"/>
        <v>4580.0498049999997</v>
      </c>
      <c r="H475" s="6">
        <f t="shared" si="52"/>
        <v>0</v>
      </c>
      <c r="I475" s="6">
        <f t="shared" si="49"/>
        <v>-1</v>
      </c>
      <c r="J475" s="22">
        <f t="shared" si="53"/>
        <v>0</v>
      </c>
      <c r="K475" s="11">
        <f t="shared" si="54"/>
        <v>4387.8999020000001</v>
      </c>
      <c r="L475" s="6">
        <f t="shared" si="55"/>
        <v>0</v>
      </c>
    </row>
    <row r="476" spans="1:12" x14ac:dyDescent="0.25">
      <c r="A476" s="1">
        <v>41831</v>
      </c>
      <c r="B476">
        <v>4453.4501950000003</v>
      </c>
      <c r="C476">
        <v>4538.7001950000003</v>
      </c>
      <c r="D476">
        <v>4400.8999020000001</v>
      </c>
      <c r="E476">
        <v>4528.7998049999997</v>
      </c>
      <c r="F476" s="6">
        <f t="shared" si="50"/>
        <v>4387.8999020000001</v>
      </c>
      <c r="G476" s="6">
        <f t="shared" si="51"/>
        <v>4528.7998049999997</v>
      </c>
      <c r="H476" s="6">
        <f t="shared" si="52"/>
        <v>0</v>
      </c>
      <c r="I476" s="6">
        <f t="shared" si="49"/>
        <v>-1</v>
      </c>
      <c r="J476" s="22">
        <f t="shared" si="53"/>
        <v>0</v>
      </c>
      <c r="K476" s="11">
        <f t="shared" si="54"/>
        <v>4387.8999020000001</v>
      </c>
      <c r="L476" s="6">
        <f t="shared" si="55"/>
        <v>0</v>
      </c>
    </row>
    <row r="477" spans="1:12" x14ac:dyDescent="0.25">
      <c r="A477" s="1">
        <v>41834</v>
      </c>
      <c r="B477">
        <v>4536.9501950000003</v>
      </c>
      <c r="C477">
        <v>4656.2998049999997</v>
      </c>
      <c r="D477">
        <v>4536.9501950000003</v>
      </c>
      <c r="E477">
        <v>4642.7998049999997</v>
      </c>
      <c r="F477" s="6">
        <f t="shared" si="50"/>
        <v>4394.1000979999999</v>
      </c>
      <c r="G477" s="6">
        <f t="shared" si="51"/>
        <v>4642.7998049999997</v>
      </c>
      <c r="H477" s="6" t="str">
        <f t="shared" si="52"/>
        <v>BUY</v>
      </c>
      <c r="I477" s="6">
        <f t="shared" si="49"/>
        <v>1</v>
      </c>
      <c r="J477" s="22" t="str">
        <f t="shared" si="53"/>
        <v>BUY</v>
      </c>
      <c r="K477" s="11">
        <f t="shared" si="54"/>
        <v>4642.7998049999997</v>
      </c>
      <c r="L477" s="6">
        <f t="shared" si="55"/>
        <v>-5.8091549190494619E-2</v>
      </c>
    </row>
    <row r="478" spans="1:12" x14ac:dyDescent="0.25">
      <c r="A478" s="1">
        <v>41835</v>
      </c>
      <c r="B478">
        <v>4641.6499020000001</v>
      </c>
      <c r="C478">
        <v>4672.8999020000001</v>
      </c>
      <c r="D478">
        <v>4582.5</v>
      </c>
      <c r="E478">
        <v>4659.3500979999999</v>
      </c>
      <c r="F478" s="6">
        <f t="shared" si="50"/>
        <v>4394.1000979999999</v>
      </c>
      <c r="G478" s="6">
        <f t="shared" si="51"/>
        <v>4659.3500979999999</v>
      </c>
      <c r="H478" s="6" t="str">
        <f t="shared" si="52"/>
        <v>BUY</v>
      </c>
      <c r="I478" s="6">
        <f t="shared" si="49"/>
        <v>1</v>
      </c>
      <c r="J478" s="22">
        <f t="shared" si="53"/>
        <v>0</v>
      </c>
      <c r="K478" s="11">
        <f t="shared" si="54"/>
        <v>4642.7998049999997</v>
      </c>
      <c r="L478" s="6">
        <f t="shared" si="55"/>
        <v>0</v>
      </c>
    </row>
    <row r="479" spans="1:12" x14ac:dyDescent="0.25">
      <c r="A479" s="1">
        <v>41836</v>
      </c>
      <c r="B479">
        <v>4659.4501950000003</v>
      </c>
      <c r="C479">
        <v>4697.7998049999997</v>
      </c>
      <c r="D479">
        <v>4659.1000979999999</v>
      </c>
      <c r="E479">
        <v>4680.8500979999999</v>
      </c>
      <c r="F479" s="6">
        <f t="shared" si="50"/>
        <v>4453.4501950000003</v>
      </c>
      <c r="G479" s="6">
        <f t="shared" si="51"/>
        <v>4680.8500979999999</v>
      </c>
      <c r="H479" s="6" t="str">
        <f t="shared" si="52"/>
        <v>BUY</v>
      </c>
      <c r="I479" s="6">
        <f t="shared" si="49"/>
        <v>1</v>
      </c>
      <c r="J479" s="22">
        <f t="shared" si="53"/>
        <v>0</v>
      </c>
      <c r="K479" s="11">
        <f t="shared" si="54"/>
        <v>4642.7998049999997</v>
      </c>
      <c r="L479" s="6">
        <f t="shared" si="55"/>
        <v>0</v>
      </c>
    </row>
    <row r="480" spans="1:12" x14ac:dyDescent="0.25">
      <c r="A480" s="1">
        <v>41837</v>
      </c>
      <c r="B480">
        <v>4679</v>
      </c>
      <c r="C480">
        <v>4707.8999020000001</v>
      </c>
      <c r="D480">
        <v>4645.1499020000001</v>
      </c>
      <c r="E480">
        <v>4688.2001950000003</v>
      </c>
      <c r="F480" s="6">
        <f t="shared" si="50"/>
        <v>4528.7998049999997</v>
      </c>
      <c r="G480" s="6">
        <f t="shared" si="51"/>
        <v>4688.2001950000003</v>
      </c>
      <c r="H480" s="6" t="str">
        <f t="shared" si="52"/>
        <v>BUY</v>
      </c>
      <c r="I480" s="6">
        <f t="shared" si="49"/>
        <v>1</v>
      </c>
      <c r="J480" s="22">
        <f t="shared" si="53"/>
        <v>0</v>
      </c>
      <c r="K480" s="11">
        <f t="shared" si="54"/>
        <v>4642.7998049999997</v>
      </c>
      <c r="L480" s="6">
        <f t="shared" si="55"/>
        <v>0</v>
      </c>
    </row>
    <row r="481" spans="1:12" x14ac:dyDescent="0.25">
      <c r="A481" s="1">
        <v>41838</v>
      </c>
      <c r="B481">
        <v>4688.3999020000001</v>
      </c>
      <c r="C481">
        <v>4743.75</v>
      </c>
      <c r="D481">
        <v>4651.3999020000001</v>
      </c>
      <c r="E481">
        <v>4732.3500979999999</v>
      </c>
      <c r="F481" s="6">
        <f t="shared" si="50"/>
        <v>4642.7998049999997</v>
      </c>
      <c r="G481" s="6">
        <f t="shared" si="51"/>
        <v>4732.3500979999999</v>
      </c>
      <c r="H481" s="6" t="str">
        <f t="shared" si="52"/>
        <v>BUY</v>
      </c>
      <c r="I481" s="6">
        <f t="shared" si="49"/>
        <v>1</v>
      </c>
      <c r="J481" s="22">
        <f t="shared" si="53"/>
        <v>0</v>
      </c>
      <c r="K481" s="11">
        <f t="shared" si="54"/>
        <v>4642.7998049999997</v>
      </c>
      <c r="L481" s="6">
        <f t="shared" si="55"/>
        <v>0</v>
      </c>
    </row>
    <row r="482" spans="1:12" x14ac:dyDescent="0.25">
      <c r="A482" s="1">
        <v>41841</v>
      </c>
      <c r="B482">
        <v>4730.8500979999999</v>
      </c>
      <c r="C482">
        <v>4730.8500979999999</v>
      </c>
      <c r="D482">
        <v>4635</v>
      </c>
      <c r="E482">
        <v>4662.1000979999999</v>
      </c>
      <c r="F482" s="6">
        <f t="shared" si="50"/>
        <v>4659.3500979999999</v>
      </c>
      <c r="G482" s="6">
        <f t="shared" si="51"/>
        <v>4732.3500979999999</v>
      </c>
      <c r="H482" s="6">
        <f t="shared" si="52"/>
        <v>0</v>
      </c>
      <c r="I482" s="6">
        <f t="shared" si="49"/>
        <v>1</v>
      </c>
      <c r="J482" s="22">
        <f t="shared" si="53"/>
        <v>0</v>
      </c>
      <c r="K482" s="11">
        <f t="shared" si="54"/>
        <v>4642.7998049999997</v>
      </c>
      <c r="L482" s="6">
        <f t="shared" si="55"/>
        <v>0</v>
      </c>
    </row>
    <row r="483" spans="1:12" x14ac:dyDescent="0.25">
      <c r="A483" s="1">
        <v>41842</v>
      </c>
      <c r="B483">
        <v>4662.2001950000003</v>
      </c>
      <c r="C483">
        <v>4735.8999020000001</v>
      </c>
      <c r="D483">
        <v>4600.6499020000001</v>
      </c>
      <c r="E483">
        <v>4625.3500979999999</v>
      </c>
      <c r="F483" s="6">
        <f t="shared" si="50"/>
        <v>4625.3500979999999</v>
      </c>
      <c r="G483" s="6">
        <f t="shared" si="51"/>
        <v>4732.3500979999999</v>
      </c>
      <c r="H483" s="6" t="str">
        <f t="shared" si="52"/>
        <v>SELL</v>
      </c>
      <c r="I483" s="6">
        <f t="shared" si="49"/>
        <v>-1</v>
      </c>
      <c r="J483" s="22" t="str">
        <f t="shared" si="53"/>
        <v>SELL</v>
      </c>
      <c r="K483" s="11">
        <f t="shared" si="54"/>
        <v>4625.3500979999999</v>
      </c>
      <c r="L483" s="6">
        <f t="shared" si="55"/>
        <v>-3.7584448464065882E-3</v>
      </c>
    </row>
    <row r="484" spans="1:12" x14ac:dyDescent="0.25">
      <c r="A484" s="1">
        <v>41843</v>
      </c>
      <c r="B484">
        <v>4624</v>
      </c>
      <c r="C484">
        <v>4650.4501950000003</v>
      </c>
      <c r="D484">
        <v>4576.6000979999999</v>
      </c>
      <c r="E484">
        <v>4608.3500979999999</v>
      </c>
      <c r="F484" s="6">
        <f t="shared" si="50"/>
        <v>4608.3500979999999</v>
      </c>
      <c r="G484" s="6">
        <f t="shared" si="51"/>
        <v>4732.3500979999999</v>
      </c>
      <c r="H484" s="6" t="str">
        <f t="shared" si="52"/>
        <v>SELL</v>
      </c>
      <c r="I484" s="6">
        <f t="shared" si="49"/>
        <v>-1</v>
      </c>
      <c r="J484" s="22">
        <f t="shared" si="53"/>
        <v>0</v>
      </c>
      <c r="K484" s="11">
        <f t="shared" si="54"/>
        <v>4625.3500979999999</v>
      </c>
      <c r="L484" s="6">
        <f t="shared" si="55"/>
        <v>0</v>
      </c>
    </row>
    <row r="485" spans="1:12" x14ac:dyDescent="0.25">
      <c r="A485" s="1">
        <v>41844</v>
      </c>
      <c r="B485">
        <v>4608.75</v>
      </c>
      <c r="C485">
        <v>4647.3500979999999</v>
      </c>
      <c r="D485">
        <v>4581.0498049999997</v>
      </c>
      <c r="E485">
        <v>4593.5498049999997</v>
      </c>
      <c r="F485" s="6">
        <f t="shared" si="50"/>
        <v>4593.5498049999997</v>
      </c>
      <c r="G485" s="6">
        <f t="shared" si="51"/>
        <v>4732.3500979999999</v>
      </c>
      <c r="H485" s="6" t="str">
        <f t="shared" si="52"/>
        <v>SELL</v>
      </c>
      <c r="I485" s="6">
        <f t="shared" si="49"/>
        <v>-1</v>
      </c>
      <c r="J485" s="22">
        <f t="shared" si="53"/>
        <v>0</v>
      </c>
      <c r="K485" s="11">
        <f t="shared" si="54"/>
        <v>4625.3500979999999</v>
      </c>
      <c r="L485" s="6">
        <f t="shared" si="55"/>
        <v>0</v>
      </c>
    </row>
    <row r="486" spans="1:12" x14ac:dyDescent="0.25">
      <c r="A486" s="1">
        <v>41845</v>
      </c>
      <c r="B486">
        <v>4608.7001950000003</v>
      </c>
      <c r="C486">
        <v>4697.2001950000003</v>
      </c>
      <c r="D486">
        <v>4580.3500979999999</v>
      </c>
      <c r="E486">
        <v>4680.3999020000001</v>
      </c>
      <c r="F486" s="6">
        <f t="shared" si="50"/>
        <v>4593.5498049999997</v>
      </c>
      <c r="G486" s="6">
        <f t="shared" si="51"/>
        <v>4680.3999020000001</v>
      </c>
      <c r="H486" s="6">
        <f t="shared" si="52"/>
        <v>0</v>
      </c>
      <c r="I486" s="6">
        <f t="shared" si="49"/>
        <v>-1</v>
      </c>
      <c r="J486" s="22">
        <f t="shared" si="53"/>
        <v>0</v>
      </c>
      <c r="K486" s="11">
        <f t="shared" si="54"/>
        <v>4625.3500979999999</v>
      </c>
      <c r="L486" s="6">
        <f t="shared" si="55"/>
        <v>0</v>
      </c>
    </row>
    <row r="487" spans="1:12" x14ac:dyDescent="0.25">
      <c r="A487" s="1">
        <v>41848</v>
      </c>
      <c r="B487">
        <v>4682.3999020000001</v>
      </c>
      <c r="C487">
        <v>4790</v>
      </c>
      <c r="D487">
        <v>4679.2998049999997</v>
      </c>
      <c r="E487">
        <v>4782.8999020000001</v>
      </c>
      <c r="F487" s="6">
        <f t="shared" si="50"/>
        <v>4593.5498049999997</v>
      </c>
      <c r="G487" s="6">
        <f t="shared" si="51"/>
        <v>4782.8999020000001</v>
      </c>
      <c r="H487" s="6" t="str">
        <f t="shared" si="52"/>
        <v>BUY</v>
      </c>
      <c r="I487" s="6">
        <f t="shared" si="49"/>
        <v>1</v>
      </c>
      <c r="J487" s="22" t="str">
        <f t="shared" si="53"/>
        <v>BUY</v>
      </c>
      <c r="K487" s="11">
        <f t="shared" si="54"/>
        <v>4782.8999020000001</v>
      </c>
      <c r="L487" s="6">
        <f t="shared" si="55"/>
        <v>-3.4062244081399309E-2</v>
      </c>
    </row>
    <row r="488" spans="1:12" x14ac:dyDescent="0.25">
      <c r="A488" s="1">
        <v>41849</v>
      </c>
      <c r="B488">
        <v>4782.8500979999999</v>
      </c>
      <c r="C488">
        <v>4842.2001950000003</v>
      </c>
      <c r="D488">
        <v>4782.6499020000001</v>
      </c>
      <c r="E488">
        <v>4805.25</v>
      </c>
      <c r="F488" s="6">
        <f t="shared" si="50"/>
        <v>4593.5498049999997</v>
      </c>
      <c r="G488" s="6">
        <f t="shared" si="51"/>
        <v>4805.25</v>
      </c>
      <c r="H488" s="6" t="str">
        <f t="shared" si="52"/>
        <v>BUY</v>
      </c>
      <c r="I488" s="6">
        <f t="shared" si="49"/>
        <v>1</v>
      </c>
      <c r="J488" s="22">
        <f t="shared" si="53"/>
        <v>0</v>
      </c>
      <c r="K488" s="11">
        <f t="shared" si="54"/>
        <v>4782.8999020000001</v>
      </c>
      <c r="L488" s="6">
        <f t="shared" si="55"/>
        <v>0</v>
      </c>
    </row>
    <row r="489" spans="1:12" x14ac:dyDescent="0.25">
      <c r="A489" s="1">
        <v>41850</v>
      </c>
      <c r="B489">
        <v>4804.8999020000001</v>
      </c>
      <c r="C489">
        <v>4825.0498049999997</v>
      </c>
      <c r="D489">
        <v>4783.5</v>
      </c>
      <c r="E489">
        <v>4814.25</v>
      </c>
      <c r="F489" s="6">
        <f t="shared" si="50"/>
        <v>4593.5498049999997</v>
      </c>
      <c r="G489" s="6">
        <f t="shared" si="51"/>
        <v>4814.25</v>
      </c>
      <c r="H489" s="6" t="str">
        <f t="shared" si="52"/>
        <v>BUY</v>
      </c>
      <c r="I489" s="6">
        <f t="shared" si="49"/>
        <v>1</v>
      </c>
      <c r="J489" s="22">
        <f t="shared" si="53"/>
        <v>0</v>
      </c>
      <c r="K489" s="11">
        <f t="shared" si="54"/>
        <v>4782.8999020000001</v>
      </c>
      <c r="L489" s="6">
        <f t="shared" si="55"/>
        <v>0</v>
      </c>
    </row>
    <row r="490" spans="1:12" x14ac:dyDescent="0.25">
      <c r="A490" s="1">
        <v>41851</v>
      </c>
      <c r="B490">
        <v>4814.3500979999999</v>
      </c>
      <c r="C490">
        <v>4889.0498049999997</v>
      </c>
      <c r="D490">
        <v>4807.8999020000001</v>
      </c>
      <c r="E490">
        <v>4819.3999020000001</v>
      </c>
      <c r="F490" s="6">
        <f t="shared" si="50"/>
        <v>4680.3999020000001</v>
      </c>
      <c r="G490" s="6">
        <f t="shared" si="51"/>
        <v>4819.3999020000001</v>
      </c>
      <c r="H490" s="6" t="str">
        <f t="shared" si="52"/>
        <v>BUY</v>
      </c>
      <c r="I490" s="6">
        <f t="shared" si="49"/>
        <v>1</v>
      </c>
      <c r="J490" s="22">
        <f t="shared" si="53"/>
        <v>0</v>
      </c>
      <c r="K490" s="11">
        <f t="shared" si="54"/>
        <v>4782.8999020000001</v>
      </c>
      <c r="L490" s="6">
        <f t="shared" si="55"/>
        <v>0</v>
      </c>
    </row>
    <row r="491" spans="1:12" x14ac:dyDescent="0.25">
      <c r="A491" s="1">
        <v>41852</v>
      </c>
      <c r="B491">
        <v>4819.3999020000001</v>
      </c>
      <c r="C491">
        <v>4856.1499020000001</v>
      </c>
      <c r="D491">
        <v>4791.5498049999997</v>
      </c>
      <c r="E491">
        <v>4829.5498049999997</v>
      </c>
      <c r="F491" s="6">
        <f t="shared" si="50"/>
        <v>4782.8999020000001</v>
      </c>
      <c r="G491" s="6">
        <f t="shared" si="51"/>
        <v>4829.5498049999997</v>
      </c>
      <c r="H491" s="6" t="str">
        <f t="shared" si="52"/>
        <v>BUY</v>
      </c>
      <c r="I491" s="6">
        <f t="shared" si="49"/>
        <v>1</v>
      </c>
      <c r="J491" s="22">
        <f t="shared" si="53"/>
        <v>0</v>
      </c>
      <c r="K491" s="11">
        <f t="shared" si="54"/>
        <v>4782.8999020000001</v>
      </c>
      <c r="L491" s="6">
        <f t="shared" si="55"/>
        <v>0</v>
      </c>
    </row>
    <row r="492" spans="1:12" x14ac:dyDescent="0.25">
      <c r="A492" s="1">
        <v>41855</v>
      </c>
      <c r="B492">
        <v>4830.3500979999999</v>
      </c>
      <c r="C492">
        <v>4832.25</v>
      </c>
      <c r="D492">
        <v>4786.25</v>
      </c>
      <c r="E492">
        <v>4808.6000979999999</v>
      </c>
      <c r="F492" s="6">
        <f t="shared" si="50"/>
        <v>4805.25</v>
      </c>
      <c r="G492" s="6">
        <f t="shared" si="51"/>
        <v>4829.5498049999997</v>
      </c>
      <c r="H492" s="6">
        <f t="shared" si="52"/>
        <v>0</v>
      </c>
      <c r="I492" s="6">
        <f t="shared" si="49"/>
        <v>1</v>
      </c>
      <c r="J492" s="22">
        <f t="shared" si="53"/>
        <v>0</v>
      </c>
      <c r="K492" s="11">
        <f t="shared" si="54"/>
        <v>4782.8999020000001</v>
      </c>
      <c r="L492" s="6">
        <f t="shared" si="55"/>
        <v>0</v>
      </c>
    </row>
    <row r="493" spans="1:12" x14ac:dyDescent="0.25">
      <c r="A493" s="1">
        <v>41856</v>
      </c>
      <c r="B493">
        <v>4808.3500979999999</v>
      </c>
      <c r="C493">
        <v>4899.4501950000003</v>
      </c>
      <c r="D493">
        <v>4808.3500979999999</v>
      </c>
      <c r="E493">
        <v>4892.1000979999999</v>
      </c>
      <c r="F493" s="6">
        <f t="shared" si="50"/>
        <v>4808.6000979999999</v>
      </c>
      <c r="G493" s="6">
        <f t="shared" si="51"/>
        <v>4892.1000979999999</v>
      </c>
      <c r="H493" s="6" t="str">
        <f t="shared" si="52"/>
        <v>BUY</v>
      </c>
      <c r="I493" s="6">
        <f t="shared" si="49"/>
        <v>1</v>
      </c>
      <c r="J493" s="22">
        <f t="shared" si="53"/>
        <v>0</v>
      </c>
      <c r="K493" s="11">
        <f t="shared" si="54"/>
        <v>4782.8999020000001</v>
      </c>
      <c r="L493" s="6">
        <f t="shared" si="55"/>
        <v>0</v>
      </c>
    </row>
    <row r="494" spans="1:12" x14ac:dyDescent="0.25">
      <c r="A494" s="1">
        <v>41857</v>
      </c>
      <c r="B494">
        <v>4894.6499020000001</v>
      </c>
      <c r="C494">
        <v>4966.2998049999997</v>
      </c>
      <c r="D494">
        <v>4894.6499020000001</v>
      </c>
      <c r="E494">
        <v>4958.3999020000001</v>
      </c>
      <c r="F494" s="6">
        <f t="shared" si="50"/>
        <v>4808.6000979999999</v>
      </c>
      <c r="G494" s="6">
        <f t="shared" si="51"/>
        <v>4958.3999020000001</v>
      </c>
      <c r="H494" s="6" t="str">
        <f t="shared" si="52"/>
        <v>BUY</v>
      </c>
      <c r="I494" s="6">
        <f t="shared" si="49"/>
        <v>1</v>
      </c>
      <c r="J494" s="22">
        <f t="shared" si="53"/>
        <v>0</v>
      </c>
      <c r="K494" s="11">
        <f t="shared" si="54"/>
        <v>4782.8999020000001</v>
      </c>
      <c r="L494" s="6">
        <f t="shared" si="55"/>
        <v>0</v>
      </c>
    </row>
    <row r="495" spans="1:12" x14ac:dyDescent="0.25">
      <c r="A495" s="1">
        <v>41858</v>
      </c>
      <c r="B495">
        <v>4958.5498049999997</v>
      </c>
      <c r="C495">
        <v>5003.0498049999997</v>
      </c>
      <c r="D495">
        <v>4944.1499020000001</v>
      </c>
      <c r="E495">
        <v>4965.5498049999997</v>
      </c>
      <c r="F495" s="6">
        <f t="shared" si="50"/>
        <v>4808.6000979999999</v>
      </c>
      <c r="G495" s="6">
        <f t="shared" si="51"/>
        <v>4965.5498049999997</v>
      </c>
      <c r="H495" s="6" t="str">
        <f t="shared" si="52"/>
        <v>BUY</v>
      </c>
      <c r="I495" s="6">
        <f t="shared" si="49"/>
        <v>1</v>
      </c>
      <c r="J495" s="22">
        <f t="shared" si="53"/>
        <v>0</v>
      </c>
      <c r="K495" s="11">
        <f t="shared" si="54"/>
        <v>4782.8999020000001</v>
      </c>
      <c r="L495" s="6">
        <f t="shared" si="55"/>
        <v>0</v>
      </c>
    </row>
    <row r="496" spans="1:12" x14ac:dyDescent="0.25">
      <c r="A496" s="1">
        <v>41859</v>
      </c>
      <c r="B496">
        <v>4963.9501950000003</v>
      </c>
      <c r="C496">
        <v>4980.8500979999999</v>
      </c>
      <c r="D496">
        <v>4931.8999020000001</v>
      </c>
      <c r="E496">
        <v>4976.0498049999997</v>
      </c>
      <c r="F496" s="6">
        <f t="shared" si="50"/>
        <v>4808.6000979999999</v>
      </c>
      <c r="G496" s="6">
        <f t="shared" si="51"/>
        <v>4976.0498049999997</v>
      </c>
      <c r="H496" s="6" t="str">
        <f t="shared" si="52"/>
        <v>BUY</v>
      </c>
      <c r="I496" s="6">
        <f t="shared" si="49"/>
        <v>1</v>
      </c>
      <c r="J496" s="22">
        <f t="shared" si="53"/>
        <v>0</v>
      </c>
      <c r="K496" s="11">
        <f t="shared" si="54"/>
        <v>4782.8999020000001</v>
      </c>
      <c r="L496" s="6">
        <f t="shared" si="55"/>
        <v>0</v>
      </c>
    </row>
    <row r="497" spans="1:12" x14ac:dyDescent="0.25">
      <c r="A497" s="1">
        <v>41862</v>
      </c>
      <c r="B497">
        <v>4977.1000979999999</v>
      </c>
      <c r="C497">
        <v>5036.2998049999997</v>
      </c>
      <c r="D497">
        <v>4977.1000979999999</v>
      </c>
      <c r="E497">
        <v>5020.2001950000003</v>
      </c>
      <c r="F497" s="6">
        <f t="shared" si="50"/>
        <v>4892.1000979999999</v>
      </c>
      <c r="G497" s="6">
        <f t="shared" si="51"/>
        <v>5020.2001950000003</v>
      </c>
      <c r="H497" s="6" t="str">
        <f t="shared" si="52"/>
        <v>BUY</v>
      </c>
      <c r="I497" s="6">
        <f t="shared" si="49"/>
        <v>1</v>
      </c>
      <c r="J497" s="22">
        <f t="shared" si="53"/>
        <v>0</v>
      </c>
      <c r="K497" s="11">
        <f t="shared" si="54"/>
        <v>4782.8999020000001</v>
      </c>
      <c r="L497" s="6">
        <f t="shared" si="55"/>
        <v>0</v>
      </c>
    </row>
    <row r="498" spans="1:12" x14ac:dyDescent="0.25">
      <c r="A498" s="1">
        <v>41863</v>
      </c>
      <c r="B498">
        <v>5019.9501950000003</v>
      </c>
      <c r="C498">
        <v>5030.75</v>
      </c>
      <c r="D498">
        <v>4957.0498049999997</v>
      </c>
      <c r="E498">
        <v>4969.9501950000003</v>
      </c>
      <c r="F498" s="6">
        <f t="shared" si="50"/>
        <v>4958.3999020000001</v>
      </c>
      <c r="G498" s="6">
        <f t="shared" si="51"/>
        <v>5020.2001950000003</v>
      </c>
      <c r="H498" s="6">
        <f t="shared" si="52"/>
        <v>0</v>
      </c>
      <c r="I498" s="6">
        <f t="shared" si="49"/>
        <v>1</v>
      </c>
      <c r="J498" s="22">
        <f t="shared" si="53"/>
        <v>0</v>
      </c>
      <c r="K498" s="11">
        <f t="shared" si="54"/>
        <v>4782.8999020000001</v>
      </c>
      <c r="L498" s="6">
        <f t="shared" si="55"/>
        <v>0</v>
      </c>
    </row>
    <row r="499" spans="1:12" x14ac:dyDescent="0.25">
      <c r="A499" s="1">
        <v>41864</v>
      </c>
      <c r="B499">
        <v>4977.1499020000001</v>
      </c>
      <c r="C499">
        <v>5016.7001950000003</v>
      </c>
      <c r="D499">
        <v>4904.0498049999997</v>
      </c>
      <c r="E499">
        <v>4986.5498049999997</v>
      </c>
      <c r="F499" s="6">
        <f t="shared" si="50"/>
        <v>4965.5498049999997</v>
      </c>
      <c r="G499" s="6">
        <f t="shared" si="51"/>
        <v>5020.2001950000003</v>
      </c>
      <c r="H499" s="6">
        <f t="shared" si="52"/>
        <v>0</v>
      </c>
      <c r="I499" s="6">
        <f t="shared" si="49"/>
        <v>1</v>
      </c>
      <c r="J499" s="22">
        <f t="shared" si="53"/>
        <v>0</v>
      </c>
      <c r="K499" s="11">
        <f t="shared" si="54"/>
        <v>4782.8999020000001</v>
      </c>
      <c r="L499" s="6">
        <f t="shared" si="55"/>
        <v>0</v>
      </c>
    </row>
    <row r="500" spans="1:12" x14ac:dyDescent="0.25">
      <c r="A500" s="1">
        <v>41865</v>
      </c>
      <c r="B500">
        <v>4985.1000979999999</v>
      </c>
      <c r="C500">
        <v>4994.3500979999999</v>
      </c>
      <c r="D500">
        <v>4931.25</v>
      </c>
      <c r="E500">
        <v>4958.9501950000003</v>
      </c>
      <c r="F500" s="6">
        <f t="shared" si="50"/>
        <v>4958.9501950000003</v>
      </c>
      <c r="G500" s="6">
        <f t="shared" si="51"/>
        <v>5020.2001950000003</v>
      </c>
      <c r="H500" s="6" t="str">
        <f t="shared" si="52"/>
        <v>SELL</v>
      </c>
      <c r="I500" s="6">
        <f t="shared" si="49"/>
        <v>-1</v>
      </c>
      <c r="J500" s="22" t="str">
        <f t="shared" si="53"/>
        <v>SELL</v>
      </c>
      <c r="K500" s="11">
        <f t="shared" si="54"/>
        <v>4958.9501950000003</v>
      </c>
      <c r="L500" s="6">
        <f t="shared" si="55"/>
        <v>3.6808274604781858E-2</v>
      </c>
    </row>
    <row r="501" spans="1:12" x14ac:dyDescent="0.25">
      <c r="A501" s="1">
        <v>41866</v>
      </c>
      <c r="B501">
        <v>4959.1499020000001</v>
      </c>
      <c r="C501">
        <v>5020.25</v>
      </c>
      <c r="D501">
        <v>4959.1000979999999</v>
      </c>
      <c r="E501">
        <v>5006.8500979999999</v>
      </c>
      <c r="F501" s="6">
        <f t="shared" si="50"/>
        <v>4958.9501950000003</v>
      </c>
      <c r="G501" s="6">
        <f t="shared" si="51"/>
        <v>5020.2001950000003</v>
      </c>
      <c r="H501" s="6">
        <f t="shared" si="52"/>
        <v>0</v>
      </c>
      <c r="I501" s="6">
        <f t="shared" si="49"/>
        <v>-1</v>
      </c>
      <c r="J501" s="22">
        <f t="shared" si="53"/>
        <v>0</v>
      </c>
      <c r="K501" s="11">
        <f t="shared" si="54"/>
        <v>4958.9501950000003</v>
      </c>
      <c r="L501" s="6">
        <f t="shared" si="55"/>
        <v>0</v>
      </c>
    </row>
    <row r="502" spans="1:12" x14ac:dyDescent="0.25">
      <c r="A502" s="1">
        <v>41869</v>
      </c>
      <c r="B502">
        <v>5007.6499020000001</v>
      </c>
      <c r="C502">
        <v>5087.6000979999999</v>
      </c>
      <c r="D502">
        <v>5004.3500979999999</v>
      </c>
      <c r="E502">
        <v>5083.9501950000003</v>
      </c>
      <c r="F502" s="6">
        <f t="shared" si="50"/>
        <v>4958.9501950000003</v>
      </c>
      <c r="G502" s="6">
        <f t="shared" si="51"/>
        <v>5083.9501950000003</v>
      </c>
      <c r="H502" s="6" t="str">
        <f t="shared" si="52"/>
        <v>BUY</v>
      </c>
      <c r="I502" s="6">
        <f t="shared" si="49"/>
        <v>1</v>
      </c>
      <c r="J502" s="22" t="str">
        <f t="shared" si="53"/>
        <v>BUY</v>
      </c>
      <c r="K502" s="11">
        <f t="shared" si="54"/>
        <v>5083.9501950000003</v>
      </c>
      <c r="L502" s="6">
        <f t="shared" si="55"/>
        <v>-2.5206948060505777E-2</v>
      </c>
    </row>
    <row r="503" spans="1:12" x14ac:dyDescent="0.25">
      <c r="A503" s="1">
        <v>41870</v>
      </c>
      <c r="B503">
        <v>5087.2001950000003</v>
      </c>
      <c r="C503">
        <v>5110.5</v>
      </c>
      <c r="D503">
        <v>5057.0498049999997</v>
      </c>
      <c r="E503">
        <v>5083.3999020000001</v>
      </c>
      <c r="F503" s="6">
        <f t="shared" si="50"/>
        <v>4958.9501950000003</v>
      </c>
      <c r="G503" s="6">
        <f t="shared" si="51"/>
        <v>5083.9501950000003</v>
      </c>
      <c r="H503" s="6">
        <f t="shared" si="52"/>
        <v>0</v>
      </c>
      <c r="I503" s="6">
        <f t="shared" si="49"/>
        <v>1</v>
      </c>
      <c r="J503" s="22">
        <f t="shared" si="53"/>
        <v>0</v>
      </c>
      <c r="K503" s="11">
        <f t="shared" si="54"/>
        <v>5083.9501950000003</v>
      </c>
      <c r="L503" s="6">
        <f t="shared" si="55"/>
        <v>0</v>
      </c>
    </row>
    <row r="504" spans="1:12" x14ac:dyDescent="0.25">
      <c r="A504" s="1">
        <v>41871</v>
      </c>
      <c r="B504">
        <v>5076.0498049999997</v>
      </c>
      <c r="C504">
        <v>5076.0498049999997</v>
      </c>
      <c r="D504">
        <v>4991.9501950000003</v>
      </c>
      <c r="E504">
        <v>5003.2001950000003</v>
      </c>
      <c r="F504" s="6">
        <f t="shared" si="50"/>
        <v>4958.9501950000003</v>
      </c>
      <c r="G504" s="6">
        <f t="shared" si="51"/>
        <v>5083.9501950000003</v>
      </c>
      <c r="H504" s="6">
        <f t="shared" si="52"/>
        <v>0</v>
      </c>
      <c r="I504" s="6">
        <f t="shared" si="49"/>
        <v>1</v>
      </c>
      <c r="J504" s="22">
        <f t="shared" si="53"/>
        <v>0</v>
      </c>
      <c r="K504" s="11">
        <f t="shared" si="54"/>
        <v>5083.9501950000003</v>
      </c>
      <c r="L504" s="6">
        <f t="shared" si="55"/>
        <v>0</v>
      </c>
    </row>
    <row r="505" spans="1:12" x14ac:dyDescent="0.25">
      <c r="A505" s="1">
        <v>41872</v>
      </c>
      <c r="B505">
        <v>5003.6499020000001</v>
      </c>
      <c r="C505">
        <v>5034.7001950000003</v>
      </c>
      <c r="D505">
        <v>4921.0498049999997</v>
      </c>
      <c r="E505">
        <v>5027.3999020000001</v>
      </c>
      <c r="F505" s="6">
        <f t="shared" si="50"/>
        <v>5003.2001950000003</v>
      </c>
      <c r="G505" s="6">
        <f t="shared" si="51"/>
        <v>5083.9501950000003</v>
      </c>
      <c r="H505" s="6">
        <f t="shared" si="52"/>
        <v>0</v>
      </c>
      <c r="I505" s="6">
        <f t="shared" si="49"/>
        <v>1</v>
      </c>
      <c r="J505" s="22">
        <f t="shared" si="53"/>
        <v>0</v>
      </c>
      <c r="K505" s="11">
        <f t="shared" si="54"/>
        <v>5083.9501950000003</v>
      </c>
      <c r="L505" s="6">
        <f t="shared" si="55"/>
        <v>0</v>
      </c>
    </row>
    <row r="506" spans="1:12" x14ac:dyDescent="0.25">
      <c r="A506" s="1">
        <v>41873</v>
      </c>
      <c r="B506">
        <v>5031.7001950000003</v>
      </c>
      <c r="C506">
        <v>5077</v>
      </c>
      <c r="D506">
        <v>4972.9501950000003</v>
      </c>
      <c r="E506">
        <v>4985.75</v>
      </c>
      <c r="F506" s="6">
        <f t="shared" si="50"/>
        <v>4985.75</v>
      </c>
      <c r="G506" s="6">
        <f t="shared" si="51"/>
        <v>5083.9501950000003</v>
      </c>
      <c r="H506" s="6" t="str">
        <f t="shared" si="52"/>
        <v>SELL</v>
      </c>
      <c r="I506" s="6">
        <f t="shared" si="49"/>
        <v>-1</v>
      </c>
      <c r="J506" s="22" t="str">
        <f t="shared" si="53"/>
        <v>SELL</v>
      </c>
      <c r="K506" s="11">
        <f t="shared" si="54"/>
        <v>4985.75</v>
      </c>
      <c r="L506" s="6">
        <f t="shared" si="55"/>
        <v>-1.9315727187213395E-2</v>
      </c>
    </row>
    <row r="507" spans="1:12" x14ac:dyDescent="0.25">
      <c r="A507" s="1">
        <v>41876</v>
      </c>
      <c r="B507">
        <v>5011.25</v>
      </c>
      <c r="C507">
        <v>5035.1000979999999</v>
      </c>
      <c r="D507">
        <v>4980.7001950000003</v>
      </c>
      <c r="E507">
        <v>5002.25</v>
      </c>
      <c r="F507" s="6">
        <f t="shared" si="50"/>
        <v>4985.75</v>
      </c>
      <c r="G507" s="6">
        <f t="shared" si="51"/>
        <v>5083.3999020000001</v>
      </c>
      <c r="H507" s="6">
        <f t="shared" si="52"/>
        <v>0</v>
      </c>
      <c r="I507" s="6">
        <f t="shared" si="49"/>
        <v>-1</v>
      </c>
      <c r="J507" s="22">
        <f t="shared" si="53"/>
        <v>0</v>
      </c>
      <c r="K507" s="11">
        <f t="shared" si="54"/>
        <v>4985.75</v>
      </c>
      <c r="L507" s="6">
        <f t="shared" si="55"/>
        <v>0</v>
      </c>
    </row>
    <row r="508" spans="1:12" x14ac:dyDescent="0.25">
      <c r="A508" s="1">
        <v>41877</v>
      </c>
      <c r="B508">
        <v>4993</v>
      </c>
      <c r="C508">
        <v>5032.6000979999999</v>
      </c>
      <c r="D508">
        <v>4934.5498049999997</v>
      </c>
      <c r="E508">
        <v>4945.2001950000003</v>
      </c>
      <c r="F508" s="6">
        <f t="shared" si="50"/>
        <v>4945.2001950000003</v>
      </c>
      <c r="G508" s="6">
        <f t="shared" si="51"/>
        <v>5027.3999020000001</v>
      </c>
      <c r="H508" s="6" t="str">
        <f t="shared" si="52"/>
        <v>SELL</v>
      </c>
      <c r="I508" s="6">
        <f t="shared" si="49"/>
        <v>-1</v>
      </c>
      <c r="J508" s="22">
        <f t="shared" si="53"/>
        <v>0</v>
      </c>
      <c r="K508" s="11">
        <f t="shared" si="54"/>
        <v>4985.75</v>
      </c>
      <c r="L508" s="6">
        <f t="shared" si="55"/>
        <v>0</v>
      </c>
    </row>
    <row r="509" spans="1:12" x14ac:dyDescent="0.25">
      <c r="A509" s="1">
        <v>41878</v>
      </c>
      <c r="B509">
        <v>4945.4501950000003</v>
      </c>
      <c r="C509">
        <v>5068.0498049999997</v>
      </c>
      <c r="D509">
        <v>4945.4501950000003</v>
      </c>
      <c r="E509">
        <v>5054.25</v>
      </c>
      <c r="F509" s="6">
        <f t="shared" si="50"/>
        <v>4945.2001950000003</v>
      </c>
      <c r="G509" s="6">
        <f t="shared" si="51"/>
        <v>5054.25</v>
      </c>
      <c r="H509" s="6" t="str">
        <f t="shared" si="52"/>
        <v>BUY</v>
      </c>
      <c r="I509" s="6">
        <f t="shared" si="49"/>
        <v>1</v>
      </c>
      <c r="J509" s="22" t="str">
        <f t="shared" si="53"/>
        <v>BUY</v>
      </c>
      <c r="K509" s="11">
        <f t="shared" si="54"/>
        <v>5054.25</v>
      </c>
      <c r="L509" s="6">
        <f t="shared" si="55"/>
        <v>-1.3739156596299453E-2</v>
      </c>
    </row>
    <row r="510" spans="1:12" x14ac:dyDescent="0.25">
      <c r="A510" s="1">
        <v>41879</v>
      </c>
      <c r="B510">
        <v>5054.3500979999999</v>
      </c>
      <c r="C510">
        <v>5127.3999020000001</v>
      </c>
      <c r="D510">
        <v>5054.3500979999999</v>
      </c>
      <c r="E510">
        <v>5118.2001950000003</v>
      </c>
      <c r="F510" s="6">
        <f t="shared" si="50"/>
        <v>4945.2001950000003</v>
      </c>
      <c r="G510" s="6">
        <f t="shared" si="51"/>
        <v>5118.2001950000003</v>
      </c>
      <c r="H510" s="6" t="str">
        <f t="shared" si="52"/>
        <v>BUY</v>
      </c>
      <c r="I510" s="6">
        <f t="shared" si="49"/>
        <v>1</v>
      </c>
      <c r="J510" s="22">
        <f t="shared" si="53"/>
        <v>0</v>
      </c>
      <c r="K510" s="11">
        <f t="shared" si="54"/>
        <v>5054.25</v>
      </c>
      <c r="L510" s="6">
        <f t="shared" si="55"/>
        <v>0</v>
      </c>
    </row>
    <row r="511" spans="1:12" x14ac:dyDescent="0.25">
      <c r="A511" s="1">
        <v>41880</v>
      </c>
      <c r="B511">
        <v>5118.5498049999997</v>
      </c>
      <c r="C511">
        <v>5152.25</v>
      </c>
      <c r="D511">
        <v>5077.1000979999999</v>
      </c>
      <c r="E511">
        <v>5108.8500979999999</v>
      </c>
      <c r="F511" s="6">
        <f t="shared" si="50"/>
        <v>4945.2001950000003</v>
      </c>
      <c r="G511" s="6">
        <f t="shared" si="51"/>
        <v>5118.2001950000003</v>
      </c>
      <c r="H511" s="6">
        <f t="shared" si="52"/>
        <v>0</v>
      </c>
      <c r="I511" s="6">
        <f t="shared" si="49"/>
        <v>1</v>
      </c>
      <c r="J511" s="22">
        <f t="shared" si="53"/>
        <v>0</v>
      </c>
      <c r="K511" s="11">
        <f t="shared" si="54"/>
        <v>5054.25</v>
      </c>
      <c r="L511" s="6">
        <f t="shared" si="55"/>
        <v>0</v>
      </c>
    </row>
    <row r="512" spans="1:12" x14ac:dyDescent="0.25">
      <c r="A512" s="1">
        <v>41883</v>
      </c>
      <c r="B512">
        <v>5108.6499020000001</v>
      </c>
      <c r="C512">
        <v>5149.6499020000001</v>
      </c>
      <c r="D512">
        <v>5093.2001950000003</v>
      </c>
      <c r="E512">
        <v>5142.1499020000001</v>
      </c>
      <c r="F512" s="6">
        <f t="shared" si="50"/>
        <v>4945.2001950000003</v>
      </c>
      <c r="G512" s="6">
        <f t="shared" si="51"/>
        <v>5142.1499020000001</v>
      </c>
      <c r="H512" s="6" t="str">
        <f t="shared" si="52"/>
        <v>BUY</v>
      </c>
      <c r="I512" s="6">
        <f t="shared" si="49"/>
        <v>1</v>
      </c>
      <c r="J512" s="22">
        <f t="shared" si="53"/>
        <v>0</v>
      </c>
      <c r="K512" s="11">
        <f t="shared" si="54"/>
        <v>5054.25</v>
      </c>
      <c r="L512" s="6">
        <f t="shared" si="55"/>
        <v>0</v>
      </c>
    </row>
    <row r="513" spans="1:12" x14ac:dyDescent="0.25">
      <c r="A513" s="1">
        <v>41884</v>
      </c>
      <c r="B513">
        <v>5145.6000979999999</v>
      </c>
      <c r="C513">
        <v>5181.9501950000003</v>
      </c>
      <c r="D513">
        <v>5102.6499020000001</v>
      </c>
      <c r="E513">
        <v>5114.4501950000003</v>
      </c>
      <c r="F513" s="6">
        <f t="shared" si="50"/>
        <v>5054.25</v>
      </c>
      <c r="G513" s="6">
        <f t="shared" si="51"/>
        <v>5142.1499020000001</v>
      </c>
      <c r="H513" s="6">
        <f t="shared" si="52"/>
        <v>0</v>
      </c>
      <c r="I513" s="6">
        <f t="shared" si="49"/>
        <v>1</v>
      </c>
      <c r="J513" s="22">
        <f t="shared" si="53"/>
        <v>0</v>
      </c>
      <c r="K513" s="11">
        <f t="shared" si="54"/>
        <v>5054.25</v>
      </c>
      <c r="L513" s="6">
        <f t="shared" si="55"/>
        <v>0</v>
      </c>
    </row>
    <row r="514" spans="1:12" x14ac:dyDescent="0.25">
      <c r="A514" s="1">
        <v>41885</v>
      </c>
      <c r="B514">
        <v>5114.8500979999999</v>
      </c>
      <c r="C514">
        <v>5117.4501950000003</v>
      </c>
      <c r="D514">
        <v>5051.6499020000001</v>
      </c>
      <c r="E514">
        <v>5063.6000979999999</v>
      </c>
      <c r="F514" s="6">
        <f t="shared" si="50"/>
        <v>5063.6000979999999</v>
      </c>
      <c r="G514" s="6">
        <f t="shared" si="51"/>
        <v>5142.1499020000001</v>
      </c>
      <c r="H514" s="6">
        <f t="shared" si="52"/>
        <v>0</v>
      </c>
      <c r="I514" s="6">
        <f t="shared" si="49"/>
        <v>1</v>
      </c>
      <c r="J514" s="22">
        <f t="shared" si="53"/>
        <v>0</v>
      </c>
      <c r="K514" s="11">
        <f t="shared" si="54"/>
        <v>5054.25</v>
      </c>
      <c r="L514" s="6">
        <f t="shared" si="55"/>
        <v>0</v>
      </c>
    </row>
    <row r="515" spans="1:12" x14ac:dyDescent="0.25">
      <c r="A515" s="1">
        <v>41886</v>
      </c>
      <c r="B515">
        <v>5063.3500979999999</v>
      </c>
      <c r="C515">
        <v>5064.25</v>
      </c>
      <c r="D515">
        <v>4968.4501950000003</v>
      </c>
      <c r="E515">
        <v>4988.6000979999999</v>
      </c>
      <c r="F515" s="6">
        <f t="shared" si="50"/>
        <v>4988.6000979999999</v>
      </c>
      <c r="G515" s="6">
        <f t="shared" si="51"/>
        <v>5142.1499020000001</v>
      </c>
      <c r="H515" s="6" t="str">
        <f t="shared" si="52"/>
        <v>SELL</v>
      </c>
      <c r="I515" s="6">
        <f t="shared" si="49"/>
        <v>-1</v>
      </c>
      <c r="J515" s="22" t="str">
        <f t="shared" si="53"/>
        <v>SELL</v>
      </c>
      <c r="K515" s="11">
        <f t="shared" si="54"/>
        <v>4988.6000979999999</v>
      </c>
      <c r="L515" s="6">
        <f t="shared" si="55"/>
        <v>-1.2989049216006352E-2</v>
      </c>
    </row>
    <row r="516" spans="1:12" x14ac:dyDescent="0.25">
      <c r="A516" s="1">
        <v>41887</v>
      </c>
      <c r="B516">
        <v>4986.5498049999997</v>
      </c>
      <c r="C516">
        <v>5054.9501950000003</v>
      </c>
      <c r="D516">
        <v>4983.25</v>
      </c>
      <c r="E516">
        <v>4997.0498049999997</v>
      </c>
      <c r="F516" s="6">
        <f t="shared" si="50"/>
        <v>4988.6000979999999</v>
      </c>
      <c r="G516" s="6">
        <f t="shared" si="51"/>
        <v>5142.1499020000001</v>
      </c>
      <c r="H516" s="6">
        <f t="shared" si="52"/>
        <v>0</v>
      </c>
      <c r="I516" s="6">
        <f t="shared" si="49"/>
        <v>-1</v>
      </c>
      <c r="J516" s="22">
        <f t="shared" si="53"/>
        <v>0</v>
      </c>
      <c r="K516" s="11">
        <f t="shared" si="54"/>
        <v>4988.6000979999999</v>
      </c>
      <c r="L516" s="6">
        <f t="shared" si="55"/>
        <v>0</v>
      </c>
    </row>
    <row r="517" spans="1:12" x14ac:dyDescent="0.25">
      <c r="A517" s="1">
        <v>41890</v>
      </c>
      <c r="B517">
        <v>4997.1499020000001</v>
      </c>
      <c r="C517">
        <v>5033.75</v>
      </c>
      <c r="D517">
        <v>4961.3500979999999</v>
      </c>
      <c r="E517">
        <v>4970.8999020000001</v>
      </c>
      <c r="F517" s="6">
        <f t="shared" si="50"/>
        <v>4970.8999020000001</v>
      </c>
      <c r="G517" s="6">
        <f t="shared" si="51"/>
        <v>5114.4501950000003</v>
      </c>
      <c r="H517" s="6" t="str">
        <f t="shared" si="52"/>
        <v>SELL</v>
      </c>
      <c r="I517" s="6">
        <f t="shared" si="49"/>
        <v>-1</v>
      </c>
      <c r="J517" s="22">
        <f t="shared" si="53"/>
        <v>0</v>
      </c>
      <c r="K517" s="11">
        <f t="shared" si="54"/>
        <v>4988.6000979999999</v>
      </c>
      <c r="L517" s="6">
        <f t="shared" si="55"/>
        <v>0</v>
      </c>
    </row>
    <row r="518" spans="1:12" x14ac:dyDescent="0.25">
      <c r="A518" s="1">
        <v>41891</v>
      </c>
      <c r="B518">
        <v>4970.5498049999997</v>
      </c>
      <c r="C518">
        <v>4970.5498049999997</v>
      </c>
      <c r="D518">
        <v>4829.5</v>
      </c>
      <c r="E518">
        <v>4846.7001950000003</v>
      </c>
      <c r="F518" s="6">
        <f t="shared" si="50"/>
        <v>4846.7001950000003</v>
      </c>
      <c r="G518" s="6">
        <f t="shared" si="51"/>
        <v>5063.6000979999999</v>
      </c>
      <c r="H518" s="6" t="str">
        <f t="shared" si="52"/>
        <v>SELL</v>
      </c>
      <c r="I518" s="6">
        <f t="shared" ref="I518:I581" si="56">IF(AND(H518="BUY",I517&lt;&gt;1),1,IF(AND(H518="SELL",I517&lt;&gt;-1),-1,I517))</f>
        <v>-1</v>
      </c>
      <c r="J518" s="22">
        <f t="shared" si="53"/>
        <v>0</v>
      </c>
      <c r="K518" s="11">
        <f t="shared" si="54"/>
        <v>4988.6000979999999</v>
      </c>
      <c r="L518" s="6">
        <f t="shared" si="55"/>
        <v>0</v>
      </c>
    </row>
    <row r="519" spans="1:12" x14ac:dyDescent="0.25">
      <c r="A519" s="1">
        <v>41892</v>
      </c>
      <c r="B519">
        <v>4846.5498049999997</v>
      </c>
      <c r="C519">
        <v>4867</v>
      </c>
      <c r="D519">
        <v>4784.1000979999999</v>
      </c>
      <c r="E519">
        <v>4826.1499020000001</v>
      </c>
      <c r="F519" s="6">
        <f t="shared" ref="F519:F582" si="57">MIN(E515:E519)</f>
        <v>4826.1499020000001</v>
      </c>
      <c r="G519" s="6">
        <f t="shared" ref="G519:G582" si="58">MAX(E515:E519)</f>
        <v>4997.0498049999997</v>
      </c>
      <c r="H519" s="6" t="str">
        <f t="shared" ref="H519:H582" si="59">IF(E519&gt;G518,"BUY",IF(E519&lt;F518,"SELL",0))</f>
        <v>SELL</v>
      </c>
      <c r="I519" s="6">
        <f t="shared" si="56"/>
        <v>-1</v>
      </c>
      <c r="J519" s="22">
        <f t="shared" ref="J519:J582" si="60">IF(I519&lt;&gt;I518,H519,0)</f>
        <v>0</v>
      </c>
      <c r="K519" s="11">
        <f t="shared" ref="K519:K582" si="61">IF(J519&lt;&gt;0,E519,K518)</f>
        <v>4988.6000979999999</v>
      </c>
      <c r="L519" s="6">
        <f t="shared" si="55"/>
        <v>0</v>
      </c>
    </row>
    <row r="520" spans="1:12" x14ac:dyDescent="0.25">
      <c r="A520" s="1">
        <v>41893</v>
      </c>
      <c r="B520">
        <v>4826.1000979999999</v>
      </c>
      <c r="C520">
        <v>4826.1000979999999</v>
      </c>
      <c r="D520">
        <v>4738.3999020000001</v>
      </c>
      <c r="E520">
        <v>4750.5498049999997</v>
      </c>
      <c r="F520" s="6">
        <f t="shared" si="57"/>
        <v>4750.5498049999997</v>
      </c>
      <c r="G520" s="6">
        <f t="shared" si="58"/>
        <v>4997.0498049999997</v>
      </c>
      <c r="H520" s="6" t="str">
        <f t="shared" si="59"/>
        <v>SELL</v>
      </c>
      <c r="I520" s="6">
        <f t="shared" si="56"/>
        <v>-1</v>
      </c>
      <c r="J520" s="22">
        <f t="shared" si="60"/>
        <v>0</v>
      </c>
      <c r="K520" s="11">
        <f t="shared" si="61"/>
        <v>4988.6000979999999</v>
      </c>
      <c r="L520" s="6">
        <f t="shared" ref="L520:L583" si="62">IF(J520="BUY",(K519-K520)/K519,IF(J520="SELL",(K521-K519)/K519,0))</f>
        <v>0</v>
      </c>
    </row>
    <row r="521" spans="1:12" x14ac:dyDescent="0.25">
      <c r="A521" s="1">
        <v>41894</v>
      </c>
      <c r="B521">
        <v>4751.1000979999999</v>
      </c>
      <c r="C521">
        <v>4853.6499020000001</v>
      </c>
      <c r="D521">
        <v>4687.5</v>
      </c>
      <c r="E521">
        <v>4711.7001950000003</v>
      </c>
      <c r="F521" s="6">
        <f t="shared" si="57"/>
        <v>4711.7001950000003</v>
      </c>
      <c r="G521" s="6">
        <f t="shared" si="58"/>
        <v>4970.8999020000001</v>
      </c>
      <c r="H521" s="6" t="str">
        <f t="shared" si="59"/>
        <v>SELL</v>
      </c>
      <c r="I521" s="6">
        <f t="shared" si="56"/>
        <v>-1</v>
      </c>
      <c r="J521" s="22">
        <f t="shared" si="60"/>
        <v>0</v>
      </c>
      <c r="K521" s="11">
        <f t="shared" si="61"/>
        <v>4988.6000979999999</v>
      </c>
      <c r="L521" s="6">
        <f t="shared" si="62"/>
        <v>0</v>
      </c>
    </row>
    <row r="522" spans="1:12" x14ac:dyDescent="0.25">
      <c r="A522" s="1">
        <v>41897</v>
      </c>
      <c r="B522">
        <v>4712.25</v>
      </c>
      <c r="C522">
        <v>4729.8500979999999</v>
      </c>
      <c r="D522">
        <v>4538.5</v>
      </c>
      <c r="E522">
        <v>4563.8999020000001</v>
      </c>
      <c r="F522" s="6">
        <f t="shared" si="57"/>
        <v>4563.8999020000001</v>
      </c>
      <c r="G522" s="6">
        <f t="shared" si="58"/>
        <v>4846.7001950000003</v>
      </c>
      <c r="H522" s="6" t="str">
        <f t="shared" si="59"/>
        <v>SELL</v>
      </c>
      <c r="I522" s="6">
        <f t="shared" si="56"/>
        <v>-1</v>
      </c>
      <c r="J522" s="22">
        <f t="shared" si="60"/>
        <v>0</v>
      </c>
      <c r="K522" s="11">
        <f t="shared" si="61"/>
        <v>4988.6000979999999</v>
      </c>
      <c r="L522" s="6">
        <f t="shared" si="62"/>
        <v>0</v>
      </c>
    </row>
    <row r="523" spans="1:12" x14ac:dyDescent="0.25">
      <c r="A523" s="1">
        <v>41898</v>
      </c>
      <c r="B523">
        <v>4567.2998049999997</v>
      </c>
      <c r="C523">
        <v>4717.7998049999997</v>
      </c>
      <c r="D523">
        <v>4565</v>
      </c>
      <c r="E523">
        <v>4710.7998049999997</v>
      </c>
      <c r="F523" s="6">
        <f t="shared" si="57"/>
        <v>4563.8999020000001</v>
      </c>
      <c r="G523" s="6">
        <f t="shared" si="58"/>
        <v>4826.1499020000001</v>
      </c>
      <c r="H523" s="6">
        <f t="shared" si="59"/>
        <v>0</v>
      </c>
      <c r="I523" s="6">
        <f t="shared" si="56"/>
        <v>-1</v>
      </c>
      <c r="J523" s="22">
        <f t="shared" si="60"/>
        <v>0</v>
      </c>
      <c r="K523" s="11">
        <f t="shared" si="61"/>
        <v>4988.6000979999999</v>
      </c>
      <c r="L523" s="6">
        <f t="shared" si="62"/>
        <v>0</v>
      </c>
    </row>
    <row r="524" spans="1:12" x14ac:dyDescent="0.25">
      <c r="A524" s="1">
        <v>41899</v>
      </c>
      <c r="B524">
        <v>4711.6499020000001</v>
      </c>
      <c r="C524">
        <v>4776.3500979999999</v>
      </c>
      <c r="D524">
        <v>4610.6000979999999</v>
      </c>
      <c r="E524">
        <v>4765.5498049999997</v>
      </c>
      <c r="F524" s="6">
        <f t="shared" si="57"/>
        <v>4563.8999020000001</v>
      </c>
      <c r="G524" s="6">
        <f t="shared" si="58"/>
        <v>4765.5498049999997</v>
      </c>
      <c r="H524" s="6">
        <f t="shared" si="59"/>
        <v>0</v>
      </c>
      <c r="I524" s="6">
        <f t="shared" si="56"/>
        <v>-1</v>
      </c>
      <c r="J524" s="22">
        <f t="shared" si="60"/>
        <v>0</v>
      </c>
      <c r="K524" s="11">
        <f t="shared" si="61"/>
        <v>4988.6000979999999</v>
      </c>
      <c r="L524" s="6">
        <f t="shared" si="62"/>
        <v>0</v>
      </c>
    </row>
    <row r="525" spans="1:12" x14ac:dyDescent="0.25">
      <c r="A525" s="1">
        <v>41900</v>
      </c>
      <c r="B525">
        <v>4767.5</v>
      </c>
      <c r="C525">
        <v>4836.2001950000003</v>
      </c>
      <c r="D525">
        <v>4764.8500979999999</v>
      </c>
      <c r="E525">
        <v>4796.1499020000001</v>
      </c>
      <c r="F525" s="6">
        <f t="shared" si="57"/>
        <v>4563.8999020000001</v>
      </c>
      <c r="G525" s="6">
        <f t="shared" si="58"/>
        <v>4796.1499020000001</v>
      </c>
      <c r="H525" s="6" t="str">
        <f t="shared" si="59"/>
        <v>BUY</v>
      </c>
      <c r="I525" s="6">
        <f t="shared" si="56"/>
        <v>1</v>
      </c>
      <c r="J525" s="22" t="str">
        <f t="shared" si="60"/>
        <v>BUY</v>
      </c>
      <c r="K525" s="11">
        <f t="shared" si="61"/>
        <v>4796.1499020000001</v>
      </c>
      <c r="L525" s="6">
        <f t="shared" si="62"/>
        <v>3.8577996275379091E-2</v>
      </c>
    </row>
    <row r="526" spans="1:12" x14ac:dyDescent="0.25">
      <c r="A526" s="1">
        <v>41901</v>
      </c>
      <c r="B526">
        <v>4796.1499020000001</v>
      </c>
      <c r="C526">
        <v>4905.25</v>
      </c>
      <c r="D526">
        <v>4789.8999020000001</v>
      </c>
      <c r="E526">
        <v>4898.3999020000001</v>
      </c>
      <c r="F526" s="6">
        <f t="shared" si="57"/>
        <v>4563.8999020000001</v>
      </c>
      <c r="G526" s="6">
        <f t="shared" si="58"/>
        <v>4898.3999020000001</v>
      </c>
      <c r="H526" s="6" t="str">
        <f t="shared" si="59"/>
        <v>BUY</v>
      </c>
      <c r="I526" s="6">
        <f t="shared" si="56"/>
        <v>1</v>
      </c>
      <c r="J526" s="22">
        <f t="shared" si="60"/>
        <v>0</v>
      </c>
      <c r="K526" s="11">
        <f t="shared" si="61"/>
        <v>4796.1499020000001</v>
      </c>
      <c r="L526" s="6">
        <f t="shared" si="62"/>
        <v>0</v>
      </c>
    </row>
    <row r="527" spans="1:12" x14ac:dyDescent="0.25">
      <c r="A527" s="1">
        <v>41904</v>
      </c>
      <c r="B527">
        <v>4898.8999020000001</v>
      </c>
      <c r="C527">
        <v>4947.7001950000003</v>
      </c>
      <c r="D527">
        <v>4860.1000979999999</v>
      </c>
      <c r="E527">
        <v>4881.7001950000003</v>
      </c>
      <c r="F527" s="6">
        <f t="shared" si="57"/>
        <v>4710.7998049999997</v>
      </c>
      <c r="G527" s="6">
        <f t="shared" si="58"/>
        <v>4898.3999020000001</v>
      </c>
      <c r="H527" s="6">
        <f t="shared" si="59"/>
        <v>0</v>
      </c>
      <c r="I527" s="6">
        <f t="shared" si="56"/>
        <v>1</v>
      </c>
      <c r="J527" s="22">
        <f t="shared" si="60"/>
        <v>0</v>
      </c>
      <c r="K527" s="11">
        <f t="shared" si="61"/>
        <v>4796.1499020000001</v>
      </c>
      <c r="L527" s="6">
        <f t="shared" si="62"/>
        <v>0</v>
      </c>
    </row>
    <row r="528" spans="1:12" x14ac:dyDescent="0.25">
      <c r="A528" s="1">
        <v>41905</v>
      </c>
      <c r="B528">
        <v>4882.2998049999997</v>
      </c>
      <c r="C528">
        <v>5016.7001950000003</v>
      </c>
      <c r="D528">
        <v>4870.0498049999997</v>
      </c>
      <c r="E528">
        <v>5003.9501950000003</v>
      </c>
      <c r="F528" s="6">
        <f t="shared" si="57"/>
        <v>4765.5498049999997</v>
      </c>
      <c r="G528" s="6">
        <f t="shared" si="58"/>
        <v>5003.9501950000003</v>
      </c>
      <c r="H528" s="6" t="str">
        <f t="shared" si="59"/>
        <v>BUY</v>
      </c>
      <c r="I528" s="6">
        <f t="shared" si="56"/>
        <v>1</v>
      </c>
      <c r="J528" s="22">
        <f t="shared" si="60"/>
        <v>0</v>
      </c>
      <c r="K528" s="11">
        <f t="shared" si="61"/>
        <v>4796.1499020000001</v>
      </c>
      <c r="L528" s="6">
        <f t="shared" si="62"/>
        <v>0</v>
      </c>
    </row>
    <row r="529" spans="1:12" x14ac:dyDescent="0.25">
      <c r="A529" s="1">
        <v>41906</v>
      </c>
      <c r="B529">
        <v>5004.3999020000001</v>
      </c>
      <c r="C529">
        <v>5014.3999020000001</v>
      </c>
      <c r="D529">
        <v>4924.75</v>
      </c>
      <c r="E529">
        <v>4952.6499020000001</v>
      </c>
      <c r="F529" s="6">
        <f t="shared" si="57"/>
        <v>4796.1499020000001</v>
      </c>
      <c r="G529" s="6">
        <f t="shared" si="58"/>
        <v>5003.9501950000003</v>
      </c>
      <c r="H529" s="6">
        <f t="shared" si="59"/>
        <v>0</v>
      </c>
      <c r="I529" s="6">
        <f t="shared" si="56"/>
        <v>1</v>
      </c>
      <c r="J529" s="22">
        <f t="shared" si="60"/>
        <v>0</v>
      </c>
      <c r="K529" s="11">
        <f t="shared" si="61"/>
        <v>4796.1499020000001</v>
      </c>
      <c r="L529" s="6">
        <f t="shared" si="62"/>
        <v>0</v>
      </c>
    </row>
    <row r="530" spans="1:12" x14ac:dyDescent="0.25">
      <c r="A530" s="1">
        <v>41907</v>
      </c>
      <c r="B530">
        <v>4952.3500979999999</v>
      </c>
      <c r="C530">
        <v>5017.8999020000001</v>
      </c>
      <c r="D530">
        <v>4942.6499020000001</v>
      </c>
      <c r="E530">
        <v>4998.9501950000003</v>
      </c>
      <c r="F530" s="6">
        <f t="shared" si="57"/>
        <v>4881.7001950000003</v>
      </c>
      <c r="G530" s="6">
        <f t="shared" si="58"/>
        <v>5003.9501950000003</v>
      </c>
      <c r="H530" s="6">
        <f t="shared" si="59"/>
        <v>0</v>
      </c>
      <c r="I530" s="6">
        <f t="shared" si="56"/>
        <v>1</v>
      </c>
      <c r="J530" s="22">
        <f t="shared" si="60"/>
        <v>0</v>
      </c>
      <c r="K530" s="11">
        <f t="shared" si="61"/>
        <v>4796.1499020000001</v>
      </c>
      <c r="L530" s="6">
        <f t="shared" si="62"/>
        <v>0</v>
      </c>
    </row>
    <row r="531" spans="1:12" x14ac:dyDescent="0.25">
      <c r="A531" s="1">
        <v>41908</v>
      </c>
      <c r="B531">
        <v>4996.5</v>
      </c>
      <c r="C531">
        <v>5073.2001950000003</v>
      </c>
      <c r="D531">
        <v>4994</v>
      </c>
      <c r="E531">
        <v>5058.0498049999997</v>
      </c>
      <c r="F531" s="6">
        <f t="shared" si="57"/>
        <v>4881.7001950000003</v>
      </c>
      <c r="G531" s="6">
        <f t="shared" si="58"/>
        <v>5058.0498049999997</v>
      </c>
      <c r="H531" s="6" t="str">
        <f t="shared" si="59"/>
        <v>BUY</v>
      </c>
      <c r="I531" s="6">
        <f t="shared" si="56"/>
        <v>1</v>
      </c>
      <c r="J531" s="22">
        <f t="shared" si="60"/>
        <v>0</v>
      </c>
      <c r="K531" s="11">
        <f t="shared" si="61"/>
        <v>4796.1499020000001</v>
      </c>
      <c r="L531" s="6">
        <f t="shared" si="62"/>
        <v>0</v>
      </c>
    </row>
    <row r="532" spans="1:12" x14ac:dyDescent="0.25">
      <c r="A532" s="1">
        <v>41911</v>
      </c>
      <c r="B532">
        <v>5058.9501950000003</v>
      </c>
      <c r="C532">
        <v>5074</v>
      </c>
      <c r="D532">
        <v>5010.1499020000001</v>
      </c>
      <c r="E532">
        <v>5062.25</v>
      </c>
      <c r="F532" s="6">
        <f t="shared" si="57"/>
        <v>4952.6499020000001</v>
      </c>
      <c r="G532" s="6">
        <f t="shared" si="58"/>
        <v>5062.25</v>
      </c>
      <c r="H532" s="6" t="str">
        <f t="shared" si="59"/>
        <v>BUY</v>
      </c>
      <c r="I532" s="6">
        <f t="shared" si="56"/>
        <v>1</v>
      </c>
      <c r="J532" s="22">
        <f t="shared" si="60"/>
        <v>0</v>
      </c>
      <c r="K532" s="11">
        <f t="shared" si="61"/>
        <v>4796.1499020000001</v>
      </c>
      <c r="L532" s="6">
        <f t="shared" si="62"/>
        <v>0</v>
      </c>
    </row>
    <row r="533" spans="1:12" x14ac:dyDescent="0.25">
      <c r="A533" s="1">
        <v>41912</v>
      </c>
      <c r="B533">
        <v>5061.5</v>
      </c>
      <c r="C533">
        <v>5079.2998049999997</v>
      </c>
      <c r="D533">
        <v>5041.6499020000001</v>
      </c>
      <c r="E533">
        <v>5054.7001950000003</v>
      </c>
      <c r="F533" s="6">
        <f t="shared" si="57"/>
        <v>4952.6499020000001</v>
      </c>
      <c r="G533" s="6">
        <f t="shared" si="58"/>
        <v>5062.25</v>
      </c>
      <c r="H533" s="6">
        <f t="shared" si="59"/>
        <v>0</v>
      </c>
      <c r="I533" s="6">
        <f t="shared" si="56"/>
        <v>1</v>
      </c>
      <c r="J533" s="22">
        <f t="shared" si="60"/>
        <v>0</v>
      </c>
      <c r="K533" s="11">
        <f t="shared" si="61"/>
        <v>4796.1499020000001</v>
      </c>
      <c r="L533" s="6">
        <f t="shared" si="62"/>
        <v>0</v>
      </c>
    </row>
    <row r="534" spans="1:12" x14ac:dyDescent="0.25">
      <c r="A534" s="1">
        <v>41913</v>
      </c>
      <c r="B534">
        <v>5043.9501950000003</v>
      </c>
      <c r="C534">
        <v>5053.4501950000003</v>
      </c>
      <c r="D534">
        <v>4963.7001950000003</v>
      </c>
      <c r="E534">
        <v>4989</v>
      </c>
      <c r="F534" s="6">
        <f t="shared" si="57"/>
        <v>4989</v>
      </c>
      <c r="G534" s="6">
        <f t="shared" si="58"/>
        <v>5062.25</v>
      </c>
      <c r="H534" s="6">
        <f t="shared" si="59"/>
        <v>0</v>
      </c>
      <c r="I534" s="6">
        <f t="shared" si="56"/>
        <v>1</v>
      </c>
      <c r="J534" s="22">
        <f t="shared" si="60"/>
        <v>0</v>
      </c>
      <c r="K534" s="11">
        <f t="shared" si="61"/>
        <v>4796.1499020000001</v>
      </c>
      <c r="L534" s="6">
        <f t="shared" si="62"/>
        <v>0</v>
      </c>
    </row>
    <row r="535" spans="1:12" x14ac:dyDescent="0.25">
      <c r="A535" s="1">
        <v>41914</v>
      </c>
      <c r="B535">
        <v>4988.75</v>
      </c>
      <c r="C535">
        <v>5063.2998049999997</v>
      </c>
      <c r="D535">
        <v>4932.7998049999997</v>
      </c>
      <c r="E535">
        <v>5052.4501950000003</v>
      </c>
      <c r="F535" s="6">
        <f t="shared" si="57"/>
        <v>4989</v>
      </c>
      <c r="G535" s="6">
        <f t="shared" si="58"/>
        <v>5062.25</v>
      </c>
      <c r="H535" s="6">
        <f t="shared" si="59"/>
        <v>0</v>
      </c>
      <c r="I535" s="6">
        <f t="shared" si="56"/>
        <v>1</v>
      </c>
      <c r="J535" s="22">
        <f t="shared" si="60"/>
        <v>0</v>
      </c>
      <c r="K535" s="11">
        <f t="shared" si="61"/>
        <v>4796.1499020000001</v>
      </c>
      <c r="L535" s="6">
        <f t="shared" si="62"/>
        <v>0</v>
      </c>
    </row>
    <row r="536" spans="1:12" x14ac:dyDescent="0.25">
      <c r="A536" s="1">
        <v>41915</v>
      </c>
      <c r="B536">
        <v>5052.9501950000003</v>
      </c>
      <c r="C536">
        <v>5113.1000979999999</v>
      </c>
      <c r="D536">
        <v>5052.1000979999999</v>
      </c>
      <c r="E536">
        <v>5103.5498049999997</v>
      </c>
      <c r="F536" s="6">
        <f t="shared" si="57"/>
        <v>4989</v>
      </c>
      <c r="G536" s="6">
        <f t="shared" si="58"/>
        <v>5103.5498049999997</v>
      </c>
      <c r="H536" s="6" t="str">
        <f t="shared" si="59"/>
        <v>BUY</v>
      </c>
      <c r="I536" s="6">
        <f t="shared" si="56"/>
        <v>1</v>
      </c>
      <c r="J536" s="22">
        <f t="shared" si="60"/>
        <v>0</v>
      </c>
      <c r="K536" s="11">
        <f t="shared" si="61"/>
        <v>4796.1499020000001</v>
      </c>
      <c r="L536" s="6">
        <f t="shared" si="62"/>
        <v>0</v>
      </c>
    </row>
    <row r="537" spans="1:12" x14ac:dyDescent="0.25">
      <c r="A537" s="1">
        <v>41918</v>
      </c>
      <c r="B537">
        <v>5105</v>
      </c>
      <c r="C537">
        <v>5112.8500979999999</v>
      </c>
      <c r="D537">
        <v>5053.5</v>
      </c>
      <c r="E537">
        <v>5090.5498049999997</v>
      </c>
      <c r="F537" s="6">
        <f t="shared" si="57"/>
        <v>4989</v>
      </c>
      <c r="G537" s="6">
        <f t="shared" si="58"/>
        <v>5103.5498049999997</v>
      </c>
      <c r="H537" s="6">
        <f t="shared" si="59"/>
        <v>0</v>
      </c>
      <c r="I537" s="6">
        <f t="shared" si="56"/>
        <v>1</v>
      </c>
      <c r="J537" s="22">
        <f t="shared" si="60"/>
        <v>0</v>
      </c>
      <c r="K537" s="11">
        <f t="shared" si="61"/>
        <v>4796.1499020000001</v>
      </c>
      <c r="L537" s="6">
        <f t="shared" si="62"/>
        <v>0</v>
      </c>
    </row>
    <row r="538" spans="1:12" x14ac:dyDescent="0.25">
      <c r="A538" s="1">
        <v>41919</v>
      </c>
      <c r="B538">
        <v>5091.5498049999997</v>
      </c>
      <c r="C538">
        <v>5138</v>
      </c>
      <c r="D538">
        <v>5078.3500979999999</v>
      </c>
      <c r="E538">
        <v>5108.1499020000001</v>
      </c>
      <c r="F538" s="6">
        <f t="shared" si="57"/>
        <v>4989</v>
      </c>
      <c r="G538" s="6">
        <f t="shared" si="58"/>
        <v>5108.1499020000001</v>
      </c>
      <c r="H538" s="6" t="str">
        <f t="shared" si="59"/>
        <v>BUY</v>
      </c>
      <c r="I538" s="6">
        <f t="shared" si="56"/>
        <v>1</v>
      </c>
      <c r="J538" s="22">
        <f t="shared" si="60"/>
        <v>0</v>
      </c>
      <c r="K538" s="11">
        <f t="shared" si="61"/>
        <v>4796.1499020000001</v>
      </c>
      <c r="L538" s="6">
        <f t="shared" si="62"/>
        <v>0</v>
      </c>
    </row>
    <row r="539" spans="1:12" x14ac:dyDescent="0.25">
      <c r="A539" s="1">
        <v>41920</v>
      </c>
      <c r="B539">
        <v>5116.4501950000003</v>
      </c>
      <c r="C539">
        <v>5116.4501950000003</v>
      </c>
      <c r="D539">
        <v>4986.0498049999997</v>
      </c>
      <c r="E539">
        <v>5005.5498049999997</v>
      </c>
      <c r="F539" s="6">
        <f t="shared" si="57"/>
        <v>5005.5498049999997</v>
      </c>
      <c r="G539" s="6">
        <f t="shared" si="58"/>
        <v>5108.1499020000001</v>
      </c>
      <c r="H539" s="6">
        <f t="shared" si="59"/>
        <v>0</v>
      </c>
      <c r="I539" s="6">
        <f t="shared" si="56"/>
        <v>1</v>
      </c>
      <c r="J539" s="22">
        <f t="shared" si="60"/>
        <v>0</v>
      </c>
      <c r="K539" s="11">
        <f t="shared" si="61"/>
        <v>4796.1499020000001</v>
      </c>
      <c r="L539" s="6">
        <f t="shared" si="62"/>
        <v>0</v>
      </c>
    </row>
    <row r="540" spans="1:12" x14ac:dyDescent="0.25">
      <c r="A540" s="1">
        <v>41921</v>
      </c>
      <c r="B540">
        <v>5005.0498049999997</v>
      </c>
      <c r="C540">
        <v>5005.0498049999997</v>
      </c>
      <c r="D540">
        <v>4806.7001950000003</v>
      </c>
      <c r="E540">
        <v>4941.75</v>
      </c>
      <c r="F540" s="6">
        <f t="shared" si="57"/>
        <v>4941.75</v>
      </c>
      <c r="G540" s="6">
        <f t="shared" si="58"/>
        <v>5108.1499020000001</v>
      </c>
      <c r="H540" s="6" t="str">
        <f t="shared" si="59"/>
        <v>SELL</v>
      </c>
      <c r="I540" s="6">
        <f t="shared" si="56"/>
        <v>-1</v>
      </c>
      <c r="J540" s="22" t="str">
        <f t="shared" si="60"/>
        <v>SELL</v>
      </c>
      <c r="K540" s="11">
        <f t="shared" si="61"/>
        <v>4941.75</v>
      </c>
      <c r="L540" s="6">
        <f t="shared" si="62"/>
        <v>3.0357703778041732E-2</v>
      </c>
    </row>
    <row r="541" spans="1:12" x14ac:dyDescent="0.25">
      <c r="A541" s="1">
        <v>41922</v>
      </c>
      <c r="B541">
        <v>4942.25</v>
      </c>
      <c r="C541">
        <v>5066.3500979999999</v>
      </c>
      <c r="D541">
        <v>4942.25</v>
      </c>
      <c r="E541">
        <v>5032.7001950000003</v>
      </c>
      <c r="F541" s="6">
        <f t="shared" si="57"/>
        <v>4941.75</v>
      </c>
      <c r="G541" s="6">
        <f t="shared" si="58"/>
        <v>5108.1499020000001</v>
      </c>
      <c r="H541" s="6">
        <f t="shared" si="59"/>
        <v>0</v>
      </c>
      <c r="I541" s="6">
        <f t="shared" si="56"/>
        <v>-1</v>
      </c>
      <c r="J541" s="22">
        <f t="shared" si="60"/>
        <v>0</v>
      </c>
      <c r="K541" s="11">
        <f t="shared" si="61"/>
        <v>4941.75</v>
      </c>
      <c r="L541" s="6">
        <f t="shared" si="62"/>
        <v>0</v>
      </c>
    </row>
    <row r="542" spans="1:12" x14ac:dyDescent="0.25">
      <c r="A542" s="1">
        <v>41925</v>
      </c>
      <c r="B542">
        <v>5039.7001950000003</v>
      </c>
      <c r="C542">
        <v>5130.3500979999999</v>
      </c>
      <c r="D542">
        <v>5038.8500979999999</v>
      </c>
      <c r="E542">
        <v>5122</v>
      </c>
      <c r="F542" s="6">
        <f t="shared" si="57"/>
        <v>4941.75</v>
      </c>
      <c r="G542" s="6">
        <f t="shared" si="58"/>
        <v>5122</v>
      </c>
      <c r="H542" s="6" t="str">
        <f t="shared" si="59"/>
        <v>BUY</v>
      </c>
      <c r="I542" s="6">
        <f t="shared" si="56"/>
        <v>1</v>
      </c>
      <c r="J542" s="22" t="str">
        <f t="shared" si="60"/>
        <v>BUY</v>
      </c>
      <c r="K542" s="11">
        <f t="shared" si="61"/>
        <v>5122</v>
      </c>
      <c r="L542" s="6">
        <f t="shared" si="62"/>
        <v>-3.64749329690899E-2</v>
      </c>
    </row>
    <row r="543" spans="1:12" x14ac:dyDescent="0.25">
      <c r="A543" s="1">
        <v>41926</v>
      </c>
      <c r="B543">
        <v>5122.75</v>
      </c>
      <c r="C543">
        <v>5161.75</v>
      </c>
      <c r="D543">
        <v>5111.75</v>
      </c>
      <c r="E543">
        <v>5123.25</v>
      </c>
      <c r="F543" s="6">
        <f t="shared" si="57"/>
        <v>4941.75</v>
      </c>
      <c r="G543" s="6">
        <f t="shared" si="58"/>
        <v>5123.25</v>
      </c>
      <c r="H543" s="6" t="str">
        <f t="shared" si="59"/>
        <v>BUY</v>
      </c>
      <c r="I543" s="6">
        <f t="shared" si="56"/>
        <v>1</v>
      </c>
      <c r="J543" s="22">
        <f t="shared" si="60"/>
        <v>0</v>
      </c>
      <c r="K543" s="11">
        <f t="shared" si="61"/>
        <v>5122</v>
      </c>
      <c r="L543" s="6">
        <f t="shared" si="62"/>
        <v>0</v>
      </c>
    </row>
    <row r="544" spans="1:12" x14ac:dyDescent="0.25">
      <c r="A544" s="1">
        <v>41927</v>
      </c>
      <c r="B544">
        <v>5124.5498049999997</v>
      </c>
      <c r="C544">
        <v>5181</v>
      </c>
      <c r="D544">
        <v>5106.6000979999999</v>
      </c>
      <c r="E544">
        <v>5131.7001950000003</v>
      </c>
      <c r="F544" s="6">
        <f t="shared" si="57"/>
        <v>4941.75</v>
      </c>
      <c r="G544" s="6">
        <f t="shared" si="58"/>
        <v>5131.7001950000003</v>
      </c>
      <c r="H544" s="6" t="str">
        <f t="shared" si="59"/>
        <v>BUY</v>
      </c>
      <c r="I544" s="6">
        <f t="shared" si="56"/>
        <v>1</v>
      </c>
      <c r="J544" s="22">
        <f t="shared" si="60"/>
        <v>0</v>
      </c>
      <c r="K544" s="11">
        <f t="shared" si="61"/>
        <v>5122</v>
      </c>
      <c r="L544" s="6">
        <f t="shared" si="62"/>
        <v>0</v>
      </c>
    </row>
    <row r="545" spans="1:12" x14ac:dyDescent="0.25">
      <c r="A545" s="1">
        <v>41928</v>
      </c>
      <c r="B545">
        <v>5131.7001950000003</v>
      </c>
      <c r="C545">
        <v>5161.7998049999997</v>
      </c>
      <c r="D545">
        <v>5081.8500979999999</v>
      </c>
      <c r="E545">
        <v>5108.8999020000001</v>
      </c>
      <c r="F545" s="6">
        <f t="shared" si="57"/>
        <v>5032.7001950000003</v>
      </c>
      <c r="G545" s="6">
        <f t="shared" si="58"/>
        <v>5131.7001950000003</v>
      </c>
      <c r="H545" s="6">
        <f t="shared" si="59"/>
        <v>0</v>
      </c>
      <c r="I545" s="6">
        <f t="shared" si="56"/>
        <v>1</v>
      </c>
      <c r="J545" s="22">
        <f t="shared" si="60"/>
        <v>0</v>
      </c>
      <c r="K545" s="11">
        <f t="shared" si="61"/>
        <v>5122</v>
      </c>
      <c r="L545" s="6">
        <f t="shared" si="62"/>
        <v>0</v>
      </c>
    </row>
    <row r="546" spans="1:12" x14ac:dyDescent="0.25">
      <c r="A546" s="1">
        <v>41929</v>
      </c>
      <c r="B546">
        <v>5108.8500979999999</v>
      </c>
      <c r="C546">
        <v>5131.2998049999997</v>
      </c>
      <c r="D546">
        <v>5051.5498049999997</v>
      </c>
      <c r="E546">
        <v>5066.7001950000003</v>
      </c>
      <c r="F546" s="6">
        <f t="shared" si="57"/>
        <v>5066.7001950000003</v>
      </c>
      <c r="G546" s="6">
        <f t="shared" si="58"/>
        <v>5131.7001950000003</v>
      </c>
      <c r="H546" s="6">
        <f t="shared" si="59"/>
        <v>0</v>
      </c>
      <c r="I546" s="6">
        <f t="shared" si="56"/>
        <v>1</v>
      </c>
      <c r="J546" s="22">
        <f t="shared" si="60"/>
        <v>0</v>
      </c>
      <c r="K546" s="11">
        <f t="shared" si="61"/>
        <v>5122</v>
      </c>
      <c r="L546" s="6">
        <f t="shared" si="62"/>
        <v>0</v>
      </c>
    </row>
    <row r="547" spans="1:12" x14ac:dyDescent="0.25">
      <c r="A547" s="1">
        <v>41932</v>
      </c>
      <c r="B547">
        <v>5068.5498049999997</v>
      </c>
      <c r="C547">
        <v>5152.5498049999997</v>
      </c>
      <c r="D547">
        <v>5058.8999020000001</v>
      </c>
      <c r="E547">
        <v>5147.9501950000003</v>
      </c>
      <c r="F547" s="6">
        <f t="shared" si="57"/>
        <v>5066.7001950000003</v>
      </c>
      <c r="G547" s="6">
        <f t="shared" si="58"/>
        <v>5147.9501950000003</v>
      </c>
      <c r="H547" s="6" t="str">
        <f t="shared" si="59"/>
        <v>BUY</v>
      </c>
      <c r="I547" s="6">
        <f t="shared" si="56"/>
        <v>1</v>
      </c>
      <c r="J547" s="22">
        <f t="shared" si="60"/>
        <v>0</v>
      </c>
      <c r="K547" s="11">
        <f t="shared" si="61"/>
        <v>5122</v>
      </c>
      <c r="L547" s="6">
        <f t="shared" si="62"/>
        <v>0</v>
      </c>
    </row>
    <row r="548" spans="1:12" x14ac:dyDescent="0.25">
      <c r="A548" s="1">
        <v>41933</v>
      </c>
      <c r="B548">
        <v>5147.6499020000001</v>
      </c>
      <c r="C548">
        <v>5147.6499020000001</v>
      </c>
      <c r="D548">
        <v>5090.6000979999999</v>
      </c>
      <c r="E548">
        <v>5112</v>
      </c>
      <c r="F548" s="6">
        <f t="shared" si="57"/>
        <v>5066.7001950000003</v>
      </c>
      <c r="G548" s="6">
        <f t="shared" si="58"/>
        <v>5147.9501950000003</v>
      </c>
      <c r="H548" s="6">
        <f t="shared" si="59"/>
        <v>0</v>
      </c>
      <c r="I548" s="6">
        <f t="shared" si="56"/>
        <v>1</v>
      </c>
      <c r="J548" s="22">
        <f t="shared" si="60"/>
        <v>0</v>
      </c>
      <c r="K548" s="11">
        <f t="shared" si="61"/>
        <v>5122</v>
      </c>
      <c r="L548" s="6">
        <f t="shared" si="62"/>
        <v>0</v>
      </c>
    </row>
    <row r="549" spans="1:12" x14ac:dyDescent="0.25">
      <c r="A549" s="1">
        <v>41934</v>
      </c>
      <c r="B549">
        <v>5112.3999020000001</v>
      </c>
      <c r="C549">
        <v>5146.4501950000003</v>
      </c>
      <c r="D549">
        <v>5084.6499020000001</v>
      </c>
      <c r="E549">
        <v>5134.6499020000001</v>
      </c>
      <c r="F549" s="6">
        <f t="shared" si="57"/>
        <v>5066.7001950000003</v>
      </c>
      <c r="G549" s="6">
        <f t="shared" si="58"/>
        <v>5147.9501950000003</v>
      </c>
      <c r="H549" s="6">
        <f t="shared" si="59"/>
        <v>0</v>
      </c>
      <c r="I549" s="6">
        <f t="shared" si="56"/>
        <v>1</v>
      </c>
      <c r="J549" s="22">
        <f t="shared" si="60"/>
        <v>0</v>
      </c>
      <c r="K549" s="11">
        <f t="shared" si="61"/>
        <v>5122</v>
      </c>
      <c r="L549" s="6">
        <f t="shared" si="62"/>
        <v>0</v>
      </c>
    </row>
    <row r="550" spans="1:12" x14ac:dyDescent="0.25">
      <c r="A550" s="1">
        <v>41935</v>
      </c>
      <c r="B550">
        <v>5136.0498049999997</v>
      </c>
      <c r="C550">
        <v>5182.5498049999997</v>
      </c>
      <c r="D550">
        <v>5088.3999020000001</v>
      </c>
      <c r="E550">
        <v>5117.2998049999997</v>
      </c>
      <c r="F550" s="6">
        <f t="shared" si="57"/>
        <v>5066.7001950000003</v>
      </c>
      <c r="G550" s="6">
        <f t="shared" si="58"/>
        <v>5147.9501950000003</v>
      </c>
      <c r="H550" s="6">
        <f t="shared" si="59"/>
        <v>0</v>
      </c>
      <c r="I550" s="6">
        <f t="shared" si="56"/>
        <v>1</v>
      </c>
      <c r="J550" s="22">
        <f t="shared" si="60"/>
        <v>0</v>
      </c>
      <c r="K550" s="11">
        <f t="shared" si="61"/>
        <v>5122</v>
      </c>
      <c r="L550" s="6">
        <f t="shared" si="62"/>
        <v>0</v>
      </c>
    </row>
    <row r="551" spans="1:12" x14ac:dyDescent="0.25">
      <c r="A551" s="1">
        <v>41936</v>
      </c>
      <c r="B551">
        <v>5117.4501950000003</v>
      </c>
      <c r="C551">
        <v>5156.7001950000003</v>
      </c>
      <c r="D551">
        <v>5090.1499020000001</v>
      </c>
      <c r="E551">
        <v>5105.7001950000003</v>
      </c>
      <c r="F551" s="6">
        <f t="shared" si="57"/>
        <v>5105.7001950000003</v>
      </c>
      <c r="G551" s="6">
        <f t="shared" si="58"/>
        <v>5147.9501950000003</v>
      </c>
      <c r="H551" s="6">
        <f t="shared" si="59"/>
        <v>0</v>
      </c>
      <c r="I551" s="6">
        <f t="shared" si="56"/>
        <v>1</v>
      </c>
      <c r="J551" s="22">
        <f t="shared" si="60"/>
        <v>0</v>
      </c>
      <c r="K551" s="11">
        <f t="shared" si="61"/>
        <v>5122</v>
      </c>
      <c r="L551" s="6">
        <f t="shared" si="62"/>
        <v>0</v>
      </c>
    </row>
    <row r="552" spans="1:12" x14ac:dyDescent="0.25">
      <c r="A552" s="1">
        <v>41939</v>
      </c>
      <c r="B552">
        <v>5105.75</v>
      </c>
      <c r="C552">
        <v>5129.4501950000003</v>
      </c>
      <c r="D552">
        <v>5018.25</v>
      </c>
      <c r="E552">
        <v>5033.0498049999997</v>
      </c>
      <c r="F552" s="6">
        <f t="shared" si="57"/>
        <v>5033.0498049999997</v>
      </c>
      <c r="G552" s="6">
        <f t="shared" si="58"/>
        <v>5134.6499020000001</v>
      </c>
      <c r="H552" s="6" t="str">
        <f t="shared" si="59"/>
        <v>SELL</v>
      </c>
      <c r="I552" s="6">
        <f t="shared" si="56"/>
        <v>-1</v>
      </c>
      <c r="J552" s="22" t="str">
        <f t="shared" si="60"/>
        <v>SELL</v>
      </c>
      <c r="K552" s="11">
        <f t="shared" si="61"/>
        <v>5033.0498049999997</v>
      </c>
      <c r="L552" s="6">
        <f t="shared" si="62"/>
        <v>-1.7366301249511978E-2</v>
      </c>
    </row>
    <row r="553" spans="1:12" x14ac:dyDescent="0.25">
      <c r="A553" s="1">
        <v>41940</v>
      </c>
      <c r="B553">
        <v>5032.9501950000003</v>
      </c>
      <c r="C553">
        <v>5067.25</v>
      </c>
      <c r="D553">
        <v>5001.7998049999997</v>
      </c>
      <c r="E553">
        <v>5042.0498049999997</v>
      </c>
      <c r="F553" s="6">
        <f t="shared" si="57"/>
        <v>5033.0498049999997</v>
      </c>
      <c r="G553" s="6">
        <f t="shared" si="58"/>
        <v>5134.6499020000001</v>
      </c>
      <c r="H553" s="6">
        <f t="shared" si="59"/>
        <v>0</v>
      </c>
      <c r="I553" s="6">
        <f t="shared" si="56"/>
        <v>-1</v>
      </c>
      <c r="J553" s="22">
        <f t="shared" si="60"/>
        <v>0</v>
      </c>
      <c r="K553" s="11">
        <f t="shared" si="61"/>
        <v>5033.0498049999997</v>
      </c>
      <c r="L553" s="6">
        <f t="shared" si="62"/>
        <v>0</v>
      </c>
    </row>
    <row r="554" spans="1:12" x14ac:dyDescent="0.25">
      <c r="A554" s="1">
        <v>41941</v>
      </c>
      <c r="B554">
        <v>5046.6499020000001</v>
      </c>
      <c r="C554">
        <v>5064.2001950000003</v>
      </c>
      <c r="D554">
        <v>5013.1499020000001</v>
      </c>
      <c r="E554">
        <v>5041.75</v>
      </c>
      <c r="F554" s="6">
        <f t="shared" si="57"/>
        <v>5033.0498049999997</v>
      </c>
      <c r="G554" s="6">
        <f t="shared" si="58"/>
        <v>5117.2998049999997</v>
      </c>
      <c r="H554" s="6">
        <f t="shared" si="59"/>
        <v>0</v>
      </c>
      <c r="I554" s="6">
        <f t="shared" si="56"/>
        <v>-1</v>
      </c>
      <c r="J554" s="22">
        <f t="shared" si="60"/>
        <v>0</v>
      </c>
      <c r="K554" s="11">
        <f t="shared" si="61"/>
        <v>5033.0498049999997</v>
      </c>
      <c r="L554" s="6">
        <f t="shared" si="62"/>
        <v>0</v>
      </c>
    </row>
    <row r="555" spans="1:12" x14ac:dyDescent="0.25">
      <c r="A555" s="1">
        <v>41942</v>
      </c>
      <c r="B555">
        <v>5042</v>
      </c>
      <c r="C555">
        <v>5043.3999020000001</v>
      </c>
      <c r="D555">
        <v>4979.0498049999997</v>
      </c>
      <c r="E555">
        <v>4987.7001950000003</v>
      </c>
      <c r="F555" s="6">
        <f t="shared" si="57"/>
        <v>4987.7001950000003</v>
      </c>
      <c r="G555" s="6">
        <f t="shared" si="58"/>
        <v>5105.7001950000003</v>
      </c>
      <c r="H555" s="6" t="str">
        <f t="shared" si="59"/>
        <v>SELL</v>
      </c>
      <c r="I555" s="6">
        <f t="shared" si="56"/>
        <v>-1</v>
      </c>
      <c r="J555" s="22">
        <f t="shared" si="60"/>
        <v>0</v>
      </c>
      <c r="K555" s="11">
        <f t="shared" si="61"/>
        <v>5033.0498049999997</v>
      </c>
      <c r="L555" s="6">
        <f t="shared" si="62"/>
        <v>0</v>
      </c>
    </row>
    <row r="556" spans="1:12" x14ac:dyDescent="0.25">
      <c r="A556" s="1">
        <v>41943</v>
      </c>
      <c r="B556">
        <v>4983.6499020000001</v>
      </c>
      <c r="C556">
        <v>4997.8500979999999</v>
      </c>
      <c r="D556">
        <v>4943.9501950000003</v>
      </c>
      <c r="E556">
        <v>4952.6000979999999</v>
      </c>
      <c r="F556" s="6">
        <f t="shared" si="57"/>
        <v>4952.6000979999999</v>
      </c>
      <c r="G556" s="6">
        <f t="shared" si="58"/>
        <v>5042.0498049999997</v>
      </c>
      <c r="H556" s="6" t="str">
        <f t="shared" si="59"/>
        <v>SELL</v>
      </c>
      <c r="I556" s="6">
        <f t="shared" si="56"/>
        <v>-1</v>
      </c>
      <c r="J556" s="22">
        <f t="shared" si="60"/>
        <v>0</v>
      </c>
      <c r="K556" s="11">
        <f t="shared" si="61"/>
        <v>5033.0498049999997</v>
      </c>
      <c r="L556" s="6">
        <f t="shared" si="62"/>
        <v>0</v>
      </c>
    </row>
    <row r="557" spans="1:12" x14ac:dyDescent="0.25">
      <c r="A557" s="1">
        <v>41946</v>
      </c>
      <c r="B557">
        <v>4953.3500979999999</v>
      </c>
      <c r="C557">
        <v>4997.2998049999997</v>
      </c>
      <c r="D557">
        <v>4953.3500979999999</v>
      </c>
      <c r="E557">
        <v>4985.8500979999999</v>
      </c>
      <c r="F557" s="6">
        <f t="shared" si="57"/>
        <v>4952.6000979999999</v>
      </c>
      <c r="G557" s="6">
        <f t="shared" si="58"/>
        <v>5042.0498049999997</v>
      </c>
      <c r="H557" s="6">
        <f t="shared" si="59"/>
        <v>0</v>
      </c>
      <c r="I557" s="6">
        <f t="shared" si="56"/>
        <v>-1</v>
      </c>
      <c r="J557" s="22">
        <f t="shared" si="60"/>
        <v>0</v>
      </c>
      <c r="K557" s="11">
        <f t="shared" si="61"/>
        <v>5033.0498049999997</v>
      </c>
      <c r="L557" s="6">
        <f t="shared" si="62"/>
        <v>0</v>
      </c>
    </row>
    <row r="558" spans="1:12" x14ac:dyDescent="0.25">
      <c r="A558" s="1">
        <v>41947</v>
      </c>
      <c r="B558">
        <v>4990.0498049999997</v>
      </c>
      <c r="C558">
        <v>5150.6000979999999</v>
      </c>
      <c r="D558">
        <v>4990.0498049999997</v>
      </c>
      <c r="E558">
        <v>5144.6000979999999</v>
      </c>
      <c r="F558" s="6">
        <f t="shared" si="57"/>
        <v>4952.6000979999999</v>
      </c>
      <c r="G558" s="6">
        <f t="shared" si="58"/>
        <v>5144.6000979999999</v>
      </c>
      <c r="H558" s="6" t="str">
        <f t="shared" si="59"/>
        <v>BUY</v>
      </c>
      <c r="I558" s="6">
        <f t="shared" si="56"/>
        <v>1</v>
      </c>
      <c r="J558" s="22" t="str">
        <f t="shared" si="60"/>
        <v>BUY</v>
      </c>
      <c r="K558" s="11">
        <f t="shared" si="61"/>
        <v>5144.6000979999999</v>
      </c>
      <c r="L558" s="6">
        <f t="shared" si="62"/>
        <v>-2.216355834372679E-2</v>
      </c>
    </row>
    <row r="559" spans="1:12" x14ac:dyDescent="0.25">
      <c r="A559" s="1">
        <v>41948</v>
      </c>
      <c r="B559">
        <v>5144.7998049999997</v>
      </c>
      <c r="C559">
        <v>5197.8999020000001</v>
      </c>
      <c r="D559">
        <v>5129.0498049999997</v>
      </c>
      <c r="E559">
        <v>5178.3999020000001</v>
      </c>
      <c r="F559" s="6">
        <f t="shared" si="57"/>
        <v>4952.6000979999999</v>
      </c>
      <c r="G559" s="6">
        <f t="shared" si="58"/>
        <v>5178.3999020000001</v>
      </c>
      <c r="H559" s="6" t="str">
        <f t="shared" si="59"/>
        <v>BUY</v>
      </c>
      <c r="I559" s="6">
        <f t="shared" si="56"/>
        <v>1</v>
      </c>
      <c r="J559" s="22">
        <f t="shared" si="60"/>
        <v>0</v>
      </c>
      <c r="K559" s="11">
        <f t="shared" si="61"/>
        <v>5144.6000979999999</v>
      </c>
      <c r="L559" s="6">
        <f t="shared" si="62"/>
        <v>0</v>
      </c>
    </row>
    <row r="560" spans="1:12" x14ac:dyDescent="0.25">
      <c r="A560" s="1">
        <v>41949</v>
      </c>
      <c r="B560">
        <v>5180.75</v>
      </c>
      <c r="C560">
        <v>5214.6000979999999</v>
      </c>
      <c r="D560">
        <v>5175.8500979999999</v>
      </c>
      <c r="E560">
        <v>5187.9501950000003</v>
      </c>
      <c r="F560" s="6">
        <f t="shared" si="57"/>
        <v>4952.6000979999999</v>
      </c>
      <c r="G560" s="6">
        <f t="shared" si="58"/>
        <v>5187.9501950000003</v>
      </c>
      <c r="H560" s="6" t="str">
        <f t="shared" si="59"/>
        <v>BUY</v>
      </c>
      <c r="I560" s="6">
        <f t="shared" si="56"/>
        <v>1</v>
      </c>
      <c r="J560" s="22">
        <f t="shared" si="60"/>
        <v>0</v>
      </c>
      <c r="K560" s="11">
        <f t="shared" si="61"/>
        <v>5144.6000979999999</v>
      </c>
      <c r="L560" s="6">
        <f t="shared" si="62"/>
        <v>0</v>
      </c>
    </row>
    <row r="561" spans="1:12" x14ac:dyDescent="0.25">
      <c r="A561" s="1">
        <v>41950</v>
      </c>
      <c r="B561">
        <v>5188.75</v>
      </c>
      <c r="C561">
        <v>5197.0498049999997</v>
      </c>
      <c r="D561">
        <v>5160.1000979999999</v>
      </c>
      <c r="E561">
        <v>5169.4501950000003</v>
      </c>
      <c r="F561" s="6">
        <f t="shared" si="57"/>
        <v>4985.8500979999999</v>
      </c>
      <c r="G561" s="6">
        <f t="shared" si="58"/>
        <v>5187.9501950000003</v>
      </c>
      <c r="H561" s="6">
        <f t="shared" si="59"/>
        <v>0</v>
      </c>
      <c r="I561" s="6">
        <f t="shared" si="56"/>
        <v>1</v>
      </c>
      <c r="J561" s="22">
        <f t="shared" si="60"/>
        <v>0</v>
      </c>
      <c r="K561" s="11">
        <f t="shared" si="61"/>
        <v>5144.6000979999999</v>
      </c>
      <c r="L561" s="6">
        <f t="shared" si="62"/>
        <v>0</v>
      </c>
    </row>
    <row r="562" spans="1:12" x14ac:dyDescent="0.25">
      <c r="A562" s="1">
        <v>41953</v>
      </c>
      <c r="B562">
        <v>5171.2001950000003</v>
      </c>
      <c r="C562">
        <v>5221.8500979999999</v>
      </c>
      <c r="D562">
        <v>5168.75</v>
      </c>
      <c r="E562">
        <v>5201.0498049999997</v>
      </c>
      <c r="F562" s="6">
        <f t="shared" si="57"/>
        <v>5144.6000979999999</v>
      </c>
      <c r="G562" s="6">
        <f t="shared" si="58"/>
        <v>5201.0498049999997</v>
      </c>
      <c r="H562" s="6" t="str">
        <f t="shared" si="59"/>
        <v>BUY</v>
      </c>
      <c r="I562" s="6">
        <f t="shared" si="56"/>
        <v>1</v>
      </c>
      <c r="J562" s="22">
        <f t="shared" si="60"/>
        <v>0</v>
      </c>
      <c r="K562" s="11">
        <f t="shared" si="61"/>
        <v>5144.6000979999999</v>
      </c>
      <c r="L562" s="6">
        <f t="shared" si="62"/>
        <v>0</v>
      </c>
    </row>
    <row r="563" spans="1:12" x14ac:dyDescent="0.25">
      <c r="A563" s="1">
        <v>41954</v>
      </c>
      <c r="B563">
        <v>5200.8999020000001</v>
      </c>
      <c r="C563">
        <v>5238.4501950000003</v>
      </c>
      <c r="D563">
        <v>5167.1000979999999</v>
      </c>
      <c r="E563">
        <v>5232.2001950000003</v>
      </c>
      <c r="F563" s="6">
        <f t="shared" si="57"/>
        <v>5169.4501950000003</v>
      </c>
      <c r="G563" s="6">
        <f t="shared" si="58"/>
        <v>5232.2001950000003</v>
      </c>
      <c r="H563" s="6" t="str">
        <f t="shared" si="59"/>
        <v>BUY</v>
      </c>
      <c r="I563" s="6">
        <f t="shared" si="56"/>
        <v>1</v>
      </c>
      <c r="J563" s="22">
        <f t="shared" si="60"/>
        <v>0</v>
      </c>
      <c r="K563" s="11">
        <f t="shared" si="61"/>
        <v>5144.6000979999999</v>
      </c>
      <c r="L563" s="6">
        <f t="shared" si="62"/>
        <v>0</v>
      </c>
    </row>
    <row r="564" spans="1:12" x14ac:dyDescent="0.25">
      <c r="A564" s="1">
        <v>41955</v>
      </c>
      <c r="B564">
        <v>5277.1499020000001</v>
      </c>
      <c r="C564">
        <v>5288.3500979999999</v>
      </c>
      <c r="D564">
        <v>5242.3999020000001</v>
      </c>
      <c r="E564">
        <v>5277.8999020000001</v>
      </c>
      <c r="F564" s="6">
        <f t="shared" si="57"/>
        <v>5169.4501950000003</v>
      </c>
      <c r="G564" s="6">
        <f t="shared" si="58"/>
        <v>5277.8999020000001</v>
      </c>
      <c r="H564" s="6" t="str">
        <f t="shared" si="59"/>
        <v>BUY</v>
      </c>
      <c r="I564" s="6">
        <f t="shared" si="56"/>
        <v>1</v>
      </c>
      <c r="J564" s="22">
        <f t="shared" si="60"/>
        <v>0</v>
      </c>
      <c r="K564" s="11">
        <f t="shared" si="61"/>
        <v>5144.6000979999999</v>
      </c>
      <c r="L564" s="6">
        <f t="shared" si="62"/>
        <v>0</v>
      </c>
    </row>
    <row r="565" spans="1:12" x14ac:dyDescent="0.25">
      <c r="A565" s="1">
        <v>41956</v>
      </c>
      <c r="B565">
        <v>5278.1499020000001</v>
      </c>
      <c r="C565">
        <v>5310.8500979999999</v>
      </c>
      <c r="D565">
        <v>5260.0498049999997</v>
      </c>
      <c r="E565">
        <v>5281.7998049999997</v>
      </c>
      <c r="F565" s="6">
        <f t="shared" si="57"/>
        <v>5169.4501950000003</v>
      </c>
      <c r="G565" s="6">
        <f t="shared" si="58"/>
        <v>5281.7998049999997</v>
      </c>
      <c r="H565" s="6" t="str">
        <f t="shared" si="59"/>
        <v>BUY</v>
      </c>
      <c r="I565" s="6">
        <f t="shared" si="56"/>
        <v>1</v>
      </c>
      <c r="J565" s="22">
        <f t="shared" si="60"/>
        <v>0</v>
      </c>
      <c r="K565" s="11">
        <f t="shared" si="61"/>
        <v>5144.6000979999999</v>
      </c>
      <c r="L565" s="6">
        <f t="shared" si="62"/>
        <v>0</v>
      </c>
    </row>
    <row r="566" spans="1:12" x14ac:dyDescent="0.25">
      <c r="A566" s="1">
        <v>41957</v>
      </c>
      <c r="B566">
        <v>5281.7998049999997</v>
      </c>
      <c r="C566">
        <v>5302.5498049999997</v>
      </c>
      <c r="D566">
        <v>5244.75</v>
      </c>
      <c r="E566">
        <v>5263.1000979999999</v>
      </c>
      <c r="F566" s="6">
        <f t="shared" si="57"/>
        <v>5201.0498049999997</v>
      </c>
      <c r="G566" s="6">
        <f t="shared" si="58"/>
        <v>5281.7998049999997</v>
      </c>
      <c r="H566" s="6">
        <f t="shared" si="59"/>
        <v>0</v>
      </c>
      <c r="I566" s="6">
        <f t="shared" si="56"/>
        <v>1</v>
      </c>
      <c r="J566" s="22">
        <f t="shared" si="60"/>
        <v>0</v>
      </c>
      <c r="K566" s="11">
        <f t="shared" si="61"/>
        <v>5144.6000979999999</v>
      </c>
      <c r="L566" s="6">
        <f t="shared" si="62"/>
        <v>0</v>
      </c>
    </row>
    <row r="567" spans="1:12" x14ac:dyDescent="0.25">
      <c r="A567" s="1">
        <v>41960</v>
      </c>
      <c r="B567">
        <v>5264.25</v>
      </c>
      <c r="C567">
        <v>5276.75</v>
      </c>
      <c r="D567">
        <v>5234.7001950000003</v>
      </c>
      <c r="E567">
        <v>5244.75</v>
      </c>
      <c r="F567" s="6">
        <f t="shared" si="57"/>
        <v>5232.2001950000003</v>
      </c>
      <c r="G567" s="6">
        <f t="shared" si="58"/>
        <v>5281.7998049999997</v>
      </c>
      <c r="H567" s="6">
        <f t="shared" si="59"/>
        <v>0</v>
      </c>
      <c r="I567" s="6">
        <f t="shared" si="56"/>
        <v>1</v>
      </c>
      <c r="J567" s="22">
        <f t="shared" si="60"/>
        <v>0</v>
      </c>
      <c r="K567" s="11">
        <f t="shared" si="61"/>
        <v>5144.6000979999999</v>
      </c>
      <c r="L567" s="6">
        <f t="shared" si="62"/>
        <v>0</v>
      </c>
    </row>
    <row r="568" spans="1:12" x14ac:dyDescent="0.25">
      <c r="A568" s="1">
        <v>41961</v>
      </c>
      <c r="B568">
        <v>5263.7998049999997</v>
      </c>
      <c r="C568">
        <v>5287.2001950000003</v>
      </c>
      <c r="D568">
        <v>5227.7998049999997</v>
      </c>
      <c r="E568">
        <v>5249.3999020000001</v>
      </c>
      <c r="F568" s="6">
        <f t="shared" si="57"/>
        <v>5244.75</v>
      </c>
      <c r="G568" s="6">
        <f t="shared" si="58"/>
        <v>5281.7998049999997</v>
      </c>
      <c r="H568" s="6">
        <f t="shared" si="59"/>
        <v>0</v>
      </c>
      <c r="I568" s="6">
        <f t="shared" si="56"/>
        <v>1</v>
      </c>
      <c r="J568" s="22">
        <f t="shared" si="60"/>
        <v>0</v>
      </c>
      <c r="K568" s="11">
        <f t="shared" si="61"/>
        <v>5144.6000979999999</v>
      </c>
      <c r="L568" s="6">
        <f t="shared" si="62"/>
        <v>0</v>
      </c>
    </row>
    <row r="569" spans="1:12" x14ac:dyDescent="0.25">
      <c r="A569" s="1">
        <v>41962</v>
      </c>
      <c r="B569">
        <v>5251.1000979999999</v>
      </c>
      <c r="C569">
        <v>5300.5</v>
      </c>
      <c r="D569">
        <v>5200.9501950000003</v>
      </c>
      <c r="E569">
        <v>5210.3999020000001</v>
      </c>
      <c r="F569" s="6">
        <f t="shared" si="57"/>
        <v>5210.3999020000001</v>
      </c>
      <c r="G569" s="6">
        <f t="shared" si="58"/>
        <v>5281.7998049999997</v>
      </c>
      <c r="H569" s="6" t="str">
        <f t="shared" si="59"/>
        <v>SELL</v>
      </c>
      <c r="I569" s="6">
        <f t="shared" si="56"/>
        <v>-1</v>
      </c>
      <c r="J569" s="22" t="str">
        <f t="shared" si="60"/>
        <v>SELL</v>
      </c>
      <c r="K569" s="11">
        <f t="shared" si="61"/>
        <v>5210.3999020000001</v>
      </c>
      <c r="L569" s="6">
        <f t="shared" si="62"/>
        <v>1.2790071676432219E-2</v>
      </c>
    </row>
    <row r="570" spans="1:12" x14ac:dyDescent="0.25">
      <c r="A570" s="1">
        <v>41963</v>
      </c>
      <c r="B570">
        <v>5212.6000979999999</v>
      </c>
      <c r="C570">
        <v>5239.2001950000003</v>
      </c>
      <c r="D570">
        <v>5169.5498049999997</v>
      </c>
      <c r="E570">
        <v>5233.9501950000003</v>
      </c>
      <c r="F570" s="6">
        <f t="shared" si="57"/>
        <v>5210.3999020000001</v>
      </c>
      <c r="G570" s="6">
        <f t="shared" si="58"/>
        <v>5263.1000979999999</v>
      </c>
      <c r="H570" s="6">
        <f t="shared" si="59"/>
        <v>0</v>
      </c>
      <c r="I570" s="6">
        <f t="shared" si="56"/>
        <v>-1</v>
      </c>
      <c r="J570" s="22">
        <f t="shared" si="60"/>
        <v>0</v>
      </c>
      <c r="K570" s="11">
        <f t="shared" si="61"/>
        <v>5210.3999020000001</v>
      </c>
      <c r="L570" s="6">
        <f t="shared" si="62"/>
        <v>0</v>
      </c>
    </row>
    <row r="571" spans="1:12" x14ac:dyDescent="0.25">
      <c r="A571" s="1">
        <v>41964</v>
      </c>
      <c r="B571">
        <v>5234.5</v>
      </c>
      <c r="C571">
        <v>5272.8500979999999</v>
      </c>
      <c r="D571">
        <v>5232.5</v>
      </c>
      <c r="E571">
        <v>5259.8999020000001</v>
      </c>
      <c r="F571" s="6">
        <f t="shared" si="57"/>
        <v>5210.3999020000001</v>
      </c>
      <c r="G571" s="6">
        <f t="shared" si="58"/>
        <v>5259.8999020000001</v>
      </c>
      <c r="H571" s="6">
        <f t="shared" si="59"/>
        <v>0</v>
      </c>
      <c r="I571" s="6">
        <f t="shared" si="56"/>
        <v>-1</v>
      </c>
      <c r="J571" s="22">
        <f t="shared" si="60"/>
        <v>0</v>
      </c>
      <c r="K571" s="11">
        <f t="shared" si="61"/>
        <v>5210.3999020000001</v>
      </c>
      <c r="L571" s="6">
        <f t="shared" si="62"/>
        <v>0</v>
      </c>
    </row>
    <row r="572" spans="1:12" x14ac:dyDescent="0.25">
      <c r="A572" s="1">
        <v>41967</v>
      </c>
      <c r="B572">
        <v>5259.8999020000001</v>
      </c>
      <c r="C572">
        <v>5279.8500979999999</v>
      </c>
      <c r="D572">
        <v>5242.4501950000003</v>
      </c>
      <c r="E572">
        <v>5252.2001950000003</v>
      </c>
      <c r="F572" s="6">
        <f t="shared" si="57"/>
        <v>5210.3999020000001</v>
      </c>
      <c r="G572" s="6">
        <f t="shared" si="58"/>
        <v>5259.8999020000001</v>
      </c>
      <c r="H572" s="6">
        <f t="shared" si="59"/>
        <v>0</v>
      </c>
      <c r="I572" s="6">
        <f t="shared" si="56"/>
        <v>-1</v>
      </c>
      <c r="J572" s="22">
        <f t="shared" si="60"/>
        <v>0</v>
      </c>
      <c r="K572" s="11">
        <f t="shared" si="61"/>
        <v>5210.3999020000001</v>
      </c>
      <c r="L572" s="6">
        <f t="shared" si="62"/>
        <v>0</v>
      </c>
    </row>
    <row r="573" spans="1:12" x14ac:dyDescent="0.25">
      <c r="A573" s="1">
        <v>41968</v>
      </c>
      <c r="B573">
        <v>5253.6499020000001</v>
      </c>
      <c r="C573">
        <v>5292.5</v>
      </c>
      <c r="D573">
        <v>5228.9501950000003</v>
      </c>
      <c r="E573">
        <v>5274.8500979999999</v>
      </c>
      <c r="F573" s="6">
        <f t="shared" si="57"/>
        <v>5210.3999020000001</v>
      </c>
      <c r="G573" s="6">
        <f t="shared" si="58"/>
        <v>5274.8500979999999</v>
      </c>
      <c r="H573" s="6" t="str">
        <f t="shared" si="59"/>
        <v>BUY</v>
      </c>
      <c r="I573" s="6">
        <f t="shared" si="56"/>
        <v>1</v>
      </c>
      <c r="J573" s="22" t="str">
        <f t="shared" si="60"/>
        <v>BUY</v>
      </c>
      <c r="K573" s="11">
        <f t="shared" si="61"/>
        <v>5274.8500979999999</v>
      </c>
      <c r="L573" s="6">
        <f t="shared" si="62"/>
        <v>-1.2369529635385706E-2</v>
      </c>
    </row>
    <row r="574" spans="1:12" x14ac:dyDescent="0.25">
      <c r="A574" s="1">
        <v>41969</v>
      </c>
      <c r="B574">
        <v>5274.2001950000003</v>
      </c>
      <c r="C574">
        <v>5287.7998049999997</v>
      </c>
      <c r="D574">
        <v>5218.6499020000001</v>
      </c>
      <c r="E574">
        <v>5225.6499020000001</v>
      </c>
      <c r="F574" s="6">
        <f t="shared" si="57"/>
        <v>5225.6499020000001</v>
      </c>
      <c r="G574" s="6">
        <f t="shared" si="58"/>
        <v>5274.8500979999999</v>
      </c>
      <c r="H574" s="6">
        <f t="shared" si="59"/>
        <v>0</v>
      </c>
      <c r="I574" s="6">
        <f t="shared" si="56"/>
        <v>1</v>
      </c>
      <c r="J574" s="22">
        <f t="shared" si="60"/>
        <v>0</v>
      </c>
      <c r="K574" s="11">
        <f t="shared" si="61"/>
        <v>5274.8500979999999</v>
      </c>
      <c r="L574" s="6">
        <f t="shared" si="62"/>
        <v>0</v>
      </c>
    </row>
    <row r="575" spans="1:12" x14ac:dyDescent="0.25">
      <c r="A575" s="1">
        <v>41970</v>
      </c>
      <c r="B575">
        <v>5226.1000979999999</v>
      </c>
      <c r="C575">
        <v>5256.7001950000003</v>
      </c>
      <c r="D575">
        <v>5201.3999020000001</v>
      </c>
      <c r="E575">
        <v>5221.7001950000003</v>
      </c>
      <c r="F575" s="6">
        <f t="shared" si="57"/>
        <v>5221.7001950000003</v>
      </c>
      <c r="G575" s="6">
        <f t="shared" si="58"/>
        <v>5274.8500979999999</v>
      </c>
      <c r="H575" s="6" t="str">
        <f t="shared" si="59"/>
        <v>SELL</v>
      </c>
      <c r="I575" s="6">
        <f t="shared" si="56"/>
        <v>-1</v>
      </c>
      <c r="J575" s="22" t="str">
        <f t="shared" si="60"/>
        <v>SELL</v>
      </c>
      <c r="K575" s="11">
        <f t="shared" si="61"/>
        <v>5221.7001950000003</v>
      </c>
      <c r="L575" s="6">
        <f t="shared" si="62"/>
        <v>-1.0076097332159587E-2</v>
      </c>
    </row>
    <row r="576" spans="1:12" x14ac:dyDescent="0.25">
      <c r="A576" s="1">
        <v>41971</v>
      </c>
      <c r="B576">
        <v>5220.2001950000003</v>
      </c>
      <c r="C576">
        <v>5220.3500979999999</v>
      </c>
      <c r="D576">
        <v>5085.4501950000003</v>
      </c>
      <c r="E576">
        <v>5094.1499020000001</v>
      </c>
      <c r="F576" s="6">
        <f t="shared" si="57"/>
        <v>5094.1499020000001</v>
      </c>
      <c r="G576" s="6">
        <f t="shared" si="58"/>
        <v>5274.8500979999999</v>
      </c>
      <c r="H576" s="6" t="str">
        <f t="shared" si="59"/>
        <v>SELL</v>
      </c>
      <c r="I576" s="6">
        <f t="shared" si="56"/>
        <v>-1</v>
      </c>
      <c r="J576" s="22">
        <f t="shared" si="60"/>
        <v>0</v>
      </c>
      <c r="K576" s="11">
        <f t="shared" si="61"/>
        <v>5221.7001950000003</v>
      </c>
      <c r="L576" s="6">
        <f t="shared" si="62"/>
        <v>0</v>
      </c>
    </row>
    <row r="577" spans="1:12" x14ac:dyDescent="0.25">
      <c r="A577" s="1">
        <v>41974</v>
      </c>
      <c r="B577">
        <v>5094.1499020000001</v>
      </c>
      <c r="C577">
        <v>5094.1499020000001</v>
      </c>
      <c r="D577">
        <v>4954.8500979999999</v>
      </c>
      <c r="E577">
        <v>5036</v>
      </c>
      <c r="F577" s="6">
        <f t="shared" si="57"/>
        <v>5036</v>
      </c>
      <c r="G577" s="6">
        <f t="shared" si="58"/>
        <v>5274.8500979999999</v>
      </c>
      <c r="H577" s="6" t="str">
        <f t="shared" si="59"/>
        <v>SELL</v>
      </c>
      <c r="I577" s="6">
        <f t="shared" si="56"/>
        <v>-1</v>
      </c>
      <c r="J577" s="22">
        <f t="shared" si="60"/>
        <v>0</v>
      </c>
      <c r="K577" s="11">
        <f t="shared" si="61"/>
        <v>5221.7001950000003</v>
      </c>
      <c r="L577" s="6">
        <f t="shared" si="62"/>
        <v>0</v>
      </c>
    </row>
    <row r="578" spans="1:12" x14ac:dyDescent="0.25">
      <c r="A578" s="1">
        <v>41975</v>
      </c>
      <c r="B578">
        <v>5034.5498049999997</v>
      </c>
      <c r="C578">
        <v>5035.7001950000003</v>
      </c>
      <c r="D578">
        <v>4983.0498049999997</v>
      </c>
      <c r="E578">
        <v>5007.8999020000001</v>
      </c>
      <c r="F578" s="6">
        <f t="shared" si="57"/>
        <v>5007.8999020000001</v>
      </c>
      <c r="G578" s="6">
        <f t="shared" si="58"/>
        <v>5225.6499020000001</v>
      </c>
      <c r="H578" s="6" t="str">
        <f t="shared" si="59"/>
        <v>SELL</v>
      </c>
      <c r="I578" s="6">
        <f t="shared" si="56"/>
        <v>-1</v>
      </c>
      <c r="J578" s="22">
        <f t="shared" si="60"/>
        <v>0</v>
      </c>
      <c r="K578" s="11">
        <f t="shared" si="61"/>
        <v>5221.7001950000003</v>
      </c>
      <c r="L578" s="6">
        <f t="shared" si="62"/>
        <v>0</v>
      </c>
    </row>
    <row r="579" spans="1:12" x14ac:dyDescent="0.25">
      <c r="A579" s="1">
        <v>41976</v>
      </c>
      <c r="B579">
        <v>5008.5</v>
      </c>
      <c r="C579">
        <v>5008.5</v>
      </c>
      <c r="D579">
        <v>4833.0498049999997</v>
      </c>
      <c r="E579">
        <v>4853.1000979999999</v>
      </c>
      <c r="F579" s="6">
        <f t="shared" si="57"/>
        <v>4853.1000979999999</v>
      </c>
      <c r="G579" s="6">
        <f t="shared" si="58"/>
        <v>5221.7001950000003</v>
      </c>
      <c r="H579" s="6" t="str">
        <f t="shared" si="59"/>
        <v>SELL</v>
      </c>
      <c r="I579" s="6">
        <f t="shared" si="56"/>
        <v>-1</v>
      </c>
      <c r="J579" s="22">
        <f t="shared" si="60"/>
        <v>0</v>
      </c>
      <c r="K579" s="11">
        <f t="shared" si="61"/>
        <v>5221.7001950000003</v>
      </c>
      <c r="L579" s="6">
        <f t="shared" si="62"/>
        <v>0</v>
      </c>
    </row>
    <row r="580" spans="1:12" x14ac:dyDescent="0.25">
      <c r="A580" s="1">
        <v>41977</v>
      </c>
      <c r="B580">
        <v>4863</v>
      </c>
      <c r="C580">
        <v>4929.8999020000001</v>
      </c>
      <c r="D580">
        <v>4824.9501950000003</v>
      </c>
      <c r="E580">
        <v>4867.25</v>
      </c>
      <c r="F580" s="6">
        <f t="shared" si="57"/>
        <v>4853.1000979999999</v>
      </c>
      <c r="G580" s="6">
        <f t="shared" si="58"/>
        <v>5094.1499020000001</v>
      </c>
      <c r="H580" s="6">
        <f t="shared" si="59"/>
        <v>0</v>
      </c>
      <c r="I580" s="6">
        <f t="shared" si="56"/>
        <v>-1</v>
      </c>
      <c r="J580" s="22">
        <f t="shared" si="60"/>
        <v>0</v>
      </c>
      <c r="K580" s="11">
        <f t="shared" si="61"/>
        <v>5221.7001950000003</v>
      </c>
      <c r="L580" s="6">
        <f t="shared" si="62"/>
        <v>0</v>
      </c>
    </row>
    <row r="581" spans="1:12" x14ac:dyDescent="0.25">
      <c r="A581" s="1">
        <v>41978</v>
      </c>
      <c r="B581">
        <v>4866.1499020000001</v>
      </c>
      <c r="C581">
        <v>4893.7001950000003</v>
      </c>
      <c r="D581">
        <v>4766</v>
      </c>
      <c r="E581">
        <v>4882.0498049999997</v>
      </c>
      <c r="F581" s="6">
        <f t="shared" si="57"/>
        <v>4853.1000979999999</v>
      </c>
      <c r="G581" s="6">
        <f t="shared" si="58"/>
        <v>5036</v>
      </c>
      <c r="H581" s="6">
        <f t="shared" si="59"/>
        <v>0</v>
      </c>
      <c r="I581" s="6">
        <f t="shared" si="56"/>
        <v>-1</v>
      </c>
      <c r="J581" s="22">
        <f t="shared" si="60"/>
        <v>0</v>
      </c>
      <c r="K581" s="11">
        <f t="shared" si="61"/>
        <v>5221.7001950000003</v>
      </c>
      <c r="L581" s="6">
        <f t="shared" si="62"/>
        <v>0</v>
      </c>
    </row>
    <row r="582" spans="1:12" x14ac:dyDescent="0.25">
      <c r="A582" s="1">
        <v>41981</v>
      </c>
      <c r="B582">
        <v>4882.0498049999997</v>
      </c>
      <c r="C582">
        <v>4918.7998049999997</v>
      </c>
      <c r="D582">
        <v>4827.1499020000001</v>
      </c>
      <c r="E582">
        <v>4899.7001950000003</v>
      </c>
      <c r="F582" s="6">
        <f t="shared" si="57"/>
        <v>4853.1000979999999</v>
      </c>
      <c r="G582" s="6">
        <f t="shared" si="58"/>
        <v>5007.8999020000001</v>
      </c>
      <c r="H582" s="6">
        <f t="shared" si="59"/>
        <v>0</v>
      </c>
      <c r="I582" s="6">
        <f t="shared" ref="I582:I645" si="63">IF(AND(H582="BUY",I581&lt;&gt;1),1,IF(AND(H582="SELL",I581&lt;&gt;-1),-1,I581))</f>
        <v>-1</v>
      </c>
      <c r="J582" s="22">
        <f t="shared" si="60"/>
        <v>0</v>
      </c>
      <c r="K582" s="11">
        <f t="shared" si="61"/>
        <v>5221.7001950000003</v>
      </c>
      <c r="L582" s="6">
        <f t="shared" si="62"/>
        <v>0</v>
      </c>
    </row>
    <row r="583" spans="1:12" x14ac:dyDescent="0.25">
      <c r="A583" s="1">
        <v>41982</v>
      </c>
      <c r="B583">
        <v>4907.8500979999999</v>
      </c>
      <c r="C583">
        <v>4951.1499020000001</v>
      </c>
      <c r="D583">
        <v>4814.1000979999999</v>
      </c>
      <c r="E583">
        <v>4830.1000979999999</v>
      </c>
      <c r="F583" s="6">
        <f t="shared" ref="F583:F646" si="64">MIN(E579:E583)</f>
        <v>4830.1000979999999</v>
      </c>
      <c r="G583" s="6">
        <f t="shared" ref="G583:G646" si="65">MAX(E579:E583)</f>
        <v>4899.7001950000003</v>
      </c>
      <c r="H583" s="6" t="str">
        <f t="shared" ref="H583:H646" si="66">IF(E583&gt;G582,"BUY",IF(E583&lt;F582,"SELL",0))</f>
        <v>SELL</v>
      </c>
      <c r="I583" s="6">
        <f t="shared" si="63"/>
        <v>-1</v>
      </c>
      <c r="J583" s="22">
        <f t="shared" ref="J583:J646" si="67">IF(I583&lt;&gt;I582,H583,0)</f>
        <v>0</v>
      </c>
      <c r="K583" s="11">
        <f t="shared" ref="K583:K646" si="68">IF(J583&lt;&gt;0,E583,K582)</f>
        <v>5221.7001950000003</v>
      </c>
      <c r="L583" s="6">
        <f t="shared" si="62"/>
        <v>0</v>
      </c>
    </row>
    <row r="584" spans="1:12" x14ac:dyDescent="0.25">
      <c r="A584" s="1">
        <v>41983</v>
      </c>
      <c r="B584">
        <v>4831</v>
      </c>
      <c r="C584">
        <v>4949.1499020000001</v>
      </c>
      <c r="D584">
        <v>4831</v>
      </c>
      <c r="E584">
        <v>4931.8500979999999</v>
      </c>
      <c r="F584" s="6">
        <f t="shared" si="64"/>
        <v>4830.1000979999999</v>
      </c>
      <c r="G584" s="6">
        <f t="shared" si="65"/>
        <v>4931.8500979999999</v>
      </c>
      <c r="H584" s="6" t="str">
        <f t="shared" si="66"/>
        <v>BUY</v>
      </c>
      <c r="I584" s="6">
        <f t="shared" si="63"/>
        <v>1</v>
      </c>
      <c r="J584" s="22" t="str">
        <f t="shared" si="67"/>
        <v>BUY</v>
      </c>
      <c r="K584" s="11">
        <f t="shared" si="68"/>
        <v>4931.8500979999999</v>
      </c>
      <c r="L584" s="6">
        <f t="shared" ref="L584:L647" si="69">IF(J584="BUY",(K583-K584)/K583,IF(J584="SELL",(K585-K583)/K583,0))</f>
        <v>5.5508758866995897E-2</v>
      </c>
    </row>
    <row r="585" spans="1:12" x14ac:dyDescent="0.25">
      <c r="A585" s="1">
        <v>41984</v>
      </c>
      <c r="B585">
        <v>4931.2998049999997</v>
      </c>
      <c r="C585">
        <v>4931.2998049999997</v>
      </c>
      <c r="D585">
        <v>4832.3500979999999</v>
      </c>
      <c r="E585">
        <v>4845.3500979999999</v>
      </c>
      <c r="F585" s="6">
        <f t="shared" si="64"/>
        <v>4830.1000979999999</v>
      </c>
      <c r="G585" s="6">
        <f t="shared" si="65"/>
        <v>4931.8500979999999</v>
      </c>
      <c r="H585" s="6">
        <f t="shared" si="66"/>
        <v>0</v>
      </c>
      <c r="I585" s="6">
        <f t="shared" si="63"/>
        <v>1</v>
      </c>
      <c r="J585" s="22">
        <f t="shared" si="67"/>
        <v>0</v>
      </c>
      <c r="K585" s="11">
        <f t="shared" si="68"/>
        <v>4931.8500979999999</v>
      </c>
      <c r="L585" s="6">
        <f t="shared" si="69"/>
        <v>0</v>
      </c>
    </row>
    <row r="586" spans="1:12" x14ac:dyDescent="0.25">
      <c r="A586" s="1">
        <v>41985</v>
      </c>
      <c r="B586">
        <v>4819.6499020000001</v>
      </c>
      <c r="C586">
        <v>4827</v>
      </c>
      <c r="D586">
        <v>4692.3500979999999</v>
      </c>
      <c r="E586">
        <v>4718.6499020000001</v>
      </c>
      <c r="F586" s="6">
        <f t="shared" si="64"/>
        <v>4718.6499020000001</v>
      </c>
      <c r="G586" s="6">
        <f t="shared" si="65"/>
        <v>4931.8500979999999</v>
      </c>
      <c r="H586" s="6" t="str">
        <f t="shared" si="66"/>
        <v>SELL</v>
      </c>
      <c r="I586" s="6">
        <f t="shared" si="63"/>
        <v>-1</v>
      </c>
      <c r="J586" s="22" t="str">
        <f t="shared" si="67"/>
        <v>SELL</v>
      </c>
      <c r="K586" s="11">
        <f t="shared" si="68"/>
        <v>4718.6499020000001</v>
      </c>
      <c r="L586" s="6">
        <f t="shared" si="69"/>
        <v>-4.3229253072079032E-2</v>
      </c>
    </row>
    <row r="587" spans="1:12" x14ac:dyDescent="0.25">
      <c r="A587" s="1">
        <v>41988</v>
      </c>
      <c r="B587">
        <v>4755.3500979999999</v>
      </c>
      <c r="C587">
        <v>4799.0498049999997</v>
      </c>
      <c r="D587">
        <v>4675.3999020000001</v>
      </c>
      <c r="E587">
        <v>4760.3999020000001</v>
      </c>
      <c r="F587" s="6">
        <f t="shared" si="64"/>
        <v>4718.6499020000001</v>
      </c>
      <c r="G587" s="6">
        <f t="shared" si="65"/>
        <v>4931.8500979999999</v>
      </c>
      <c r="H587" s="6">
        <f t="shared" si="66"/>
        <v>0</v>
      </c>
      <c r="I587" s="6">
        <f t="shared" si="63"/>
        <v>-1</v>
      </c>
      <c r="J587" s="22">
        <f t="shared" si="67"/>
        <v>0</v>
      </c>
      <c r="K587" s="11">
        <f t="shared" si="68"/>
        <v>4718.6499020000001</v>
      </c>
      <c r="L587" s="6">
        <f t="shared" si="69"/>
        <v>0</v>
      </c>
    </row>
    <row r="588" spans="1:12" x14ac:dyDescent="0.25">
      <c r="A588" s="1">
        <v>41989</v>
      </c>
      <c r="B588">
        <v>4760.5498049999997</v>
      </c>
      <c r="C588">
        <v>4810.3999020000001</v>
      </c>
      <c r="D588">
        <v>4739.3500979999999</v>
      </c>
      <c r="E588">
        <v>4792.6499020000001</v>
      </c>
      <c r="F588" s="6">
        <f t="shared" si="64"/>
        <v>4718.6499020000001</v>
      </c>
      <c r="G588" s="6">
        <f t="shared" si="65"/>
        <v>4931.8500979999999</v>
      </c>
      <c r="H588" s="6">
        <f t="shared" si="66"/>
        <v>0</v>
      </c>
      <c r="I588" s="6">
        <f t="shared" si="63"/>
        <v>-1</v>
      </c>
      <c r="J588" s="22">
        <f t="shared" si="67"/>
        <v>0</v>
      </c>
      <c r="K588" s="11">
        <f t="shared" si="68"/>
        <v>4718.6499020000001</v>
      </c>
      <c r="L588" s="6">
        <f t="shared" si="69"/>
        <v>0</v>
      </c>
    </row>
    <row r="589" spans="1:12" x14ac:dyDescent="0.25">
      <c r="A589" s="1">
        <v>41990</v>
      </c>
      <c r="B589">
        <v>4793</v>
      </c>
      <c r="C589">
        <v>4826.8500979999999</v>
      </c>
      <c r="D589">
        <v>4748.1000979999999</v>
      </c>
      <c r="E589">
        <v>4757.2001950000003</v>
      </c>
      <c r="F589" s="6">
        <f t="shared" si="64"/>
        <v>4718.6499020000001</v>
      </c>
      <c r="G589" s="6">
        <f t="shared" si="65"/>
        <v>4845.3500979999999</v>
      </c>
      <c r="H589" s="6">
        <f t="shared" si="66"/>
        <v>0</v>
      </c>
      <c r="I589" s="6">
        <f t="shared" si="63"/>
        <v>-1</v>
      </c>
      <c r="J589" s="22">
        <f t="shared" si="67"/>
        <v>0</v>
      </c>
      <c r="K589" s="11">
        <f t="shared" si="68"/>
        <v>4718.6499020000001</v>
      </c>
      <c r="L589" s="6">
        <f t="shared" si="69"/>
        <v>0</v>
      </c>
    </row>
    <row r="590" spans="1:12" x14ac:dyDescent="0.25">
      <c r="A590" s="1">
        <v>41991</v>
      </c>
      <c r="B590">
        <v>4757.25</v>
      </c>
      <c r="C590">
        <v>4843.7998049999997</v>
      </c>
      <c r="D590">
        <v>4757.25</v>
      </c>
      <c r="E590">
        <v>4826.8500979999999</v>
      </c>
      <c r="F590" s="6">
        <f t="shared" si="64"/>
        <v>4718.6499020000001</v>
      </c>
      <c r="G590" s="6">
        <f t="shared" si="65"/>
        <v>4826.8500979999999</v>
      </c>
      <c r="H590" s="6">
        <f t="shared" si="66"/>
        <v>0</v>
      </c>
      <c r="I590" s="6">
        <f t="shared" si="63"/>
        <v>-1</v>
      </c>
      <c r="J590" s="22">
        <f t="shared" si="67"/>
        <v>0</v>
      </c>
      <c r="K590" s="11">
        <f t="shared" si="68"/>
        <v>4718.6499020000001</v>
      </c>
      <c r="L590" s="6">
        <f t="shared" si="69"/>
        <v>0</v>
      </c>
    </row>
    <row r="591" spans="1:12" x14ac:dyDescent="0.25">
      <c r="A591" s="1">
        <v>41992</v>
      </c>
      <c r="B591">
        <v>4827.8999020000001</v>
      </c>
      <c r="C591">
        <v>4845.6000979999999</v>
      </c>
      <c r="D591">
        <v>4783.8999020000001</v>
      </c>
      <c r="E591">
        <v>4801.9501950000003</v>
      </c>
      <c r="F591" s="6">
        <f t="shared" si="64"/>
        <v>4757.2001950000003</v>
      </c>
      <c r="G591" s="6">
        <f t="shared" si="65"/>
        <v>4826.8500979999999</v>
      </c>
      <c r="H591" s="6">
        <f t="shared" si="66"/>
        <v>0</v>
      </c>
      <c r="I591" s="6">
        <f t="shared" si="63"/>
        <v>-1</v>
      </c>
      <c r="J591" s="22">
        <f t="shared" si="67"/>
        <v>0</v>
      </c>
      <c r="K591" s="11">
        <f t="shared" si="68"/>
        <v>4718.6499020000001</v>
      </c>
      <c r="L591" s="6">
        <f t="shared" si="69"/>
        <v>0</v>
      </c>
    </row>
    <row r="592" spans="1:12" x14ac:dyDescent="0.25">
      <c r="A592" s="1">
        <v>41995</v>
      </c>
      <c r="B592">
        <v>4801.7998049999997</v>
      </c>
      <c r="C592">
        <v>4880</v>
      </c>
      <c r="D592">
        <v>4791.3500979999999</v>
      </c>
      <c r="E592">
        <v>4855.75</v>
      </c>
      <c r="F592" s="6">
        <f t="shared" si="64"/>
        <v>4757.2001950000003</v>
      </c>
      <c r="G592" s="6">
        <f t="shared" si="65"/>
        <v>4855.75</v>
      </c>
      <c r="H592" s="6" t="str">
        <f t="shared" si="66"/>
        <v>BUY</v>
      </c>
      <c r="I592" s="6">
        <f t="shared" si="63"/>
        <v>1</v>
      </c>
      <c r="J592" s="22" t="str">
        <f t="shared" si="67"/>
        <v>BUY</v>
      </c>
      <c r="K592" s="11">
        <f t="shared" si="68"/>
        <v>4855.75</v>
      </c>
      <c r="L592" s="6">
        <f t="shared" si="69"/>
        <v>-2.905494174125739E-2</v>
      </c>
    </row>
    <row r="593" spans="1:12" x14ac:dyDescent="0.25">
      <c r="A593" s="1">
        <v>41996</v>
      </c>
      <c r="B593">
        <v>4858.6499020000001</v>
      </c>
      <c r="C593">
        <v>4929.7001950000003</v>
      </c>
      <c r="D593">
        <v>4857.6000979999999</v>
      </c>
      <c r="E593">
        <v>4914</v>
      </c>
      <c r="F593" s="6">
        <f t="shared" si="64"/>
        <v>4757.2001950000003</v>
      </c>
      <c r="G593" s="6">
        <f t="shared" si="65"/>
        <v>4914</v>
      </c>
      <c r="H593" s="6" t="str">
        <f t="shared" si="66"/>
        <v>BUY</v>
      </c>
      <c r="I593" s="6">
        <f t="shared" si="63"/>
        <v>1</v>
      </c>
      <c r="J593" s="22">
        <f t="shared" si="67"/>
        <v>0</v>
      </c>
      <c r="K593" s="11">
        <f t="shared" si="68"/>
        <v>4855.75</v>
      </c>
      <c r="L593" s="6">
        <f t="shared" si="69"/>
        <v>0</v>
      </c>
    </row>
    <row r="594" spans="1:12" x14ac:dyDescent="0.25">
      <c r="A594" s="1">
        <v>41997</v>
      </c>
      <c r="B594">
        <v>4915.1000979999999</v>
      </c>
      <c r="C594">
        <v>4922.0498049999997</v>
      </c>
      <c r="D594">
        <v>4873.7001950000003</v>
      </c>
      <c r="E594">
        <v>4887.75</v>
      </c>
      <c r="F594" s="6">
        <f t="shared" si="64"/>
        <v>4801.9501950000003</v>
      </c>
      <c r="G594" s="6">
        <f t="shared" si="65"/>
        <v>4914</v>
      </c>
      <c r="H594" s="6">
        <f t="shared" si="66"/>
        <v>0</v>
      </c>
      <c r="I594" s="6">
        <f t="shared" si="63"/>
        <v>1</v>
      </c>
      <c r="J594" s="22">
        <f t="shared" si="67"/>
        <v>0</v>
      </c>
      <c r="K594" s="11">
        <f t="shared" si="68"/>
        <v>4855.75</v>
      </c>
      <c r="L594" s="6">
        <f t="shared" si="69"/>
        <v>0</v>
      </c>
    </row>
    <row r="595" spans="1:12" x14ac:dyDescent="0.25">
      <c r="A595" s="1">
        <v>41998</v>
      </c>
      <c r="B595">
        <v>4887.2998049999997</v>
      </c>
      <c r="C595">
        <v>4887.2998049999997</v>
      </c>
      <c r="D595">
        <v>4805.5498049999997</v>
      </c>
      <c r="E595">
        <v>4844.8999020000001</v>
      </c>
      <c r="F595" s="6">
        <f t="shared" si="64"/>
        <v>4801.9501950000003</v>
      </c>
      <c r="G595" s="6">
        <f t="shared" si="65"/>
        <v>4914</v>
      </c>
      <c r="H595" s="6">
        <f t="shared" si="66"/>
        <v>0</v>
      </c>
      <c r="I595" s="6">
        <f t="shared" si="63"/>
        <v>1</v>
      </c>
      <c r="J595" s="22">
        <f t="shared" si="67"/>
        <v>0</v>
      </c>
      <c r="K595" s="11">
        <f t="shared" si="68"/>
        <v>4855.75</v>
      </c>
      <c r="L595" s="6">
        <f t="shared" si="69"/>
        <v>0</v>
      </c>
    </row>
    <row r="596" spans="1:12" x14ac:dyDescent="0.25">
      <c r="A596" s="1">
        <v>41999</v>
      </c>
      <c r="B596">
        <v>4849.3500979999999</v>
      </c>
      <c r="C596">
        <v>4912.0498049999997</v>
      </c>
      <c r="D596">
        <v>4845.8999020000001</v>
      </c>
      <c r="E596">
        <v>4856.3999020000001</v>
      </c>
      <c r="F596" s="6">
        <f t="shared" si="64"/>
        <v>4844.8999020000001</v>
      </c>
      <c r="G596" s="6">
        <f t="shared" si="65"/>
        <v>4914</v>
      </c>
      <c r="H596" s="6">
        <f t="shared" si="66"/>
        <v>0</v>
      </c>
      <c r="I596" s="6">
        <f t="shared" si="63"/>
        <v>1</v>
      </c>
      <c r="J596" s="22">
        <f t="shared" si="67"/>
        <v>0</v>
      </c>
      <c r="K596" s="11">
        <f t="shared" si="68"/>
        <v>4855.75</v>
      </c>
      <c r="L596" s="6">
        <f t="shared" si="69"/>
        <v>0</v>
      </c>
    </row>
    <row r="597" spans="1:12" x14ac:dyDescent="0.25">
      <c r="A597" s="1">
        <v>42002</v>
      </c>
      <c r="B597">
        <v>4856.6000979999999</v>
      </c>
      <c r="C597">
        <v>4884.1000979999999</v>
      </c>
      <c r="D597">
        <v>4833.1499020000001</v>
      </c>
      <c r="E597">
        <v>4870.0498049999997</v>
      </c>
      <c r="F597" s="6">
        <f t="shared" si="64"/>
        <v>4844.8999020000001</v>
      </c>
      <c r="G597" s="6">
        <f t="shared" si="65"/>
        <v>4914</v>
      </c>
      <c r="H597" s="6">
        <f t="shared" si="66"/>
        <v>0</v>
      </c>
      <c r="I597" s="6">
        <f t="shared" si="63"/>
        <v>1</v>
      </c>
      <c r="J597" s="22">
        <f t="shared" si="67"/>
        <v>0</v>
      </c>
      <c r="K597" s="11">
        <f t="shared" si="68"/>
        <v>4855.75</v>
      </c>
      <c r="L597" s="6">
        <f t="shared" si="69"/>
        <v>0</v>
      </c>
    </row>
    <row r="598" spans="1:12" x14ac:dyDescent="0.25">
      <c r="A598" s="1">
        <v>42003</v>
      </c>
      <c r="B598">
        <v>4869.5498049999997</v>
      </c>
      <c r="C598">
        <v>4880.5498049999997</v>
      </c>
      <c r="D598">
        <v>4834.6499020000001</v>
      </c>
      <c r="E598">
        <v>4858.6000979999999</v>
      </c>
      <c r="F598" s="6">
        <f t="shared" si="64"/>
        <v>4844.8999020000001</v>
      </c>
      <c r="G598" s="6">
        <f t="shared" si="65"/>
        <v>4887.75</v>
      </c>
      <c r="H598" s="6">
        <f t="shared" si="66"/>
        <v>0</v>
      </c>
      <c r="I598" s="6">
        <f t="shared" si="63"/>
        <v>1</v>
      </c>
      <c r="J598" s="22">
        <f t="shared" si="67"/>
        <v>0</v>
      </c>
      <c r="K598" s="11">
        <f t="shared" si="68"/>
        <v>4855.75</v>
      </c>
      <c r="L598" s="6">
        <f t="shared" si="69"/>
        <v>0</v>
      </c>
    </row>
    <row r="599" spans="1:12" x14ac:dyDescent="0.25">
      <c r="A599" s="1">
        <v>42004</v>
      </c>
      <c r="B599">
        <v>4859</v>
      </c>
      <c r="C599">
        <v>4880.1499020000001</v>
      </c>
      <c r="D599">
        <v>4835.6000979999999</v>
      </c>
      <c r="E599">
        <v>4859.75</v>
      </c>
      <c r="F599" s="6">
        <f t="shared" si="64"/>
        <v>4844.8999020000001</v>
      </c>
      <c r="G599" s="6">
        <f t="shared" si="65"/>
        <v>4870.0498049999997</v>
      </c>
      <c r="H599" s="6">
        <f t="shared" si="66"/>
        <v>0</v>
      </c>
      <c r="I599" s="6">
        <f t="shared" si="63"/>
        <v>1</v>
      </c>
      <c r="J599" s="22">
        <f t="shared" si="67"/>
        <v>0</v>
      </c>
      <c r="K599" s="11">
        <f t="shared" si="68"/>
        <v>4855.75</v>
      </c>
      <c r="L599" s="6">
        <f t="shared" si="69"/>
        <v>0</v>
      </c>
    </row>
    <row r="600" spans="1:12" x14ac:dyDescent="0.25">
      <c r="A600" s="1">
        <v>42005</v>
      </c>
      <c r="B600">
        <v>4858.5</v>
      </c>
      <c r="C600">
        <v>4992</v>
      </c>
      <c r="D600">
        <v>4858.4501950000003</v>
      </c>
      <c r="E600">
        <v>4922.2998049999997</v>
      </c>
      <c r="F600" s="6">
        <f t="shared" si="64"/>
        <v>4856.3999020000001</v>
      </c>
      <c r="G600" s="6">
        <f t="shared" si="65"/>
        <v>4922.2998049999997</v>
      </c>
      <c r="H600" s="6" t="str">
        <f t="shared" si="66"/>
        <v>BUY</v>
      </c>
      <c r="I600" s="6">
        <f t="shared" si="63"/>
        <v>1</v>
      </c>
      <c r="J600" s="22">
        <f t="shared" si="67"/>
        <v>0</v>
      </c>
      <c r="K600" s="11">
        <f t="shared" si="68"/>
        <v>4855.75</v>
      </c>
      <c r="L600" s="6">
        <f t="shared" si="69"/>
        <v>0</v>
      </c>
    </row>
    <row r="601" spans="1:12" x14ac:dyDescent="0.25">
      <c r="A601" s="1">
        <v>42006</v>
      </c>
      <c r="B601">
        <v>4935.6000979999999</v>
      </c>
      <c r="C601">
        <v>5029.4501950000003</v>
      </c>
      <c r="D601">
        <v>4935.3500979999999</v>
      </c>
      <c r="E601">
        <v>5017</v>
      </c>
      <c r="F601" s="6">
        <f t="shared" si="64"/>
        <v>4858.6000979999999</v>
      </c>
      <c r="G601" s="6">
        <f t="shared" si="65"/>
        <v>5017</v>
      </c>
      <c r="H601" s="6" t="str">
        <f t="shared" si="66"/>
        <v>BUY</v>
      </c>
      <c r="I601" s="6">
        <f t="shared" si="63"/>
        <v>1</v>
      </c>
      <c r="J601" s="22">
        <f t="shared" si="67"/>
        <v>0</v>
      </c>
      <c r="K601" s="11">
        <f t="shared" si="68"/>
        <v>4855.75</v>
      </c>
      <c r="L601" s="6">
        <f t="shared" si="69"/>
        <v>0</v>
      </c>
    </row>
    <row r="602" spans="1:12" x14ac:dyDescent="0.25">
      <c r="A602" s="1">
        <v>42009</v>
      </c>
      <c r="B602">
        <v>5015.7998049999997</v>
      </c>
      <c r="C602">
        <v>5093.25</v>
      </c>
      <c r="D602">
        <v>5015.1000979999999</v>
      </c>
      <c r="E602">
        <v>5088.1000979999999</v>
      </c>
      <c r="F602" s="6">
        <f t="shared" si="64"/>
        <v>4858.6000979999999</v>
      </c>
      <c r="G602" s="6">
        <f t="shared" si="65"/>
        <v>5088.1000979999999</v>
      </c>
      <c r="H602" s="6" t="str">
        <f t="shared" si="66"/>
        <v>BUY</v>
      </c>
      <c r="I602" s="6">
        <f t="shared" si="63"/>
        <v>1</v>
      </c>
      <c r="J602" s="22">
        <f t="shared" si="67"/>
        <v>0</v>
      </c>
      <c r="K602" s="11">
        <f t="shared" si="68"/>
        <v>4855.75</v>
      </c>
      <c r="L602" s="6">
        <f t="shared" si="69"/>
        <v>0</v>
      </c>
    </row>
    <row r="603" spans="1:12" x14ac:dyDescent="0.25">
      <c r="A603" s="1">
        <v>42010</v>
      </c>
      <c r="B603">
        <v>5096.9501950000003</v>
      </c>
      <c r="C603">
        <v>5096.9501950000003</v>
      </c>
      <c r="D603">
        <v>5049</v>
      </c>
      <c r="E603">
        <v>5080.25</v>
      </c>
      <c r="F603" s="6">
        <f t="shared" si="64"/>
        <v>4859.75</v>
      </c>
      <c r="G603" s="6">
        <f t="shared" si="65"/>
        <v>5088.1000979999999</v>
      </c>
      <c r="H603" s="6">
        <f t="shared" si="66"/>
        <v>0</v>
      </c>
      <c r="I603" s="6">
        <f t="shared" si="63"/>
        <v>1</v>
      </c>
      <c r="J603" s="22">
        <f t="shared" si="67"/>
        <v>0</v>
      </c>
      <c r="K603" s="11">
        <f t="shared" si="68"/>
        <v>4855.75</v>
      </c>
      <c r="L603" s="6">
        <f t="shared" si="69"/>
        <v>0</v>
      </c>
    </row>
    <row r="604" spans="1:12" x14ac:dyDescent="0.25">
      <c r="A604" s="1">
        <v>42011</v>
      </c>
      <c r="B604">
        <v>5080.5498049999997</v>
      </c>
      <c r="C604">
        <v>5118.6499020000001</v>
      </c>
      <c r="D604">
        <v>5068.0498049999997</v>
      </c>
      <c r="E604">
        <v>5088.7001950000003</v>
      </c>
      <c r="F604" s="6">
        <f t="shared" si="64"/>
        <v>4922.2998049999997</v>
      </c>
      <c r="G604" s="6">
        <f t="shared" si="65"/>
        <v>5088.7001950000003</v>
      </c>
      <c r="H604" s="6" t="str">
        <f t="shared" si="66"/>
        <v>BUY</v>
      </c>
      <c r="I604" s="6">
        <f t="shared" si="63"/>
        <v>1</v>
      </c>
      <c r="J604" s="22">
        <f t="shared" si="67"/>
        <v>0</v>
      </c>
      <c r="K604" s="11">
        <f t="shared" si="68"/>
        <v>4855.75</v>
      </c>
      <c r="L604" s="6">
        <f t="shared" si="69"/>
        <v>0</v>
      </c>
    </row>
    <row r="605" spans="1:12" x14ac:dyDescent="0.25">
      <c r="A605" s="1">
        <v>42012</v>
      </c>
      <c r="B605">
        <v>5092.1499020000001</v>
      </c>
      <c r="C605">
        <v>5147.1000979999999</v>
      </c>
      <c r="D605">
        <v>5092.1499020000001</v>
      </c>
      <c r="E605">
        <v>5124</v>
      </c>
      <c r="F605" s="6">
        <f t="shared" si="64"/>
        <v>5017</v>
      </c>
      <c r="G605" s="6">
        <f t="shared" si="65"/>
        <v>5124</v>
      </c>
      <c r="H605" s="6" t="str">
        <f t="shared" si="66"/>
        <v>BUY</v>
      </c>
      <c r="I605" s="6">
        <f t="shared" si="63"/>
        <v>1</v>
      </c>
      <c r="J605" s="22">
        <f t="shared" si="67"/>
        <v>0</v>
      </c>
      <c r="K605" s="11">
        <f t="shared" si="68"/>
        <v>4855.75</v>
      </c>
      <c r="L605" s="6">
        <f t="shared" si="69"/>
        <v>0</v>
      </c>
    </row>
    <row r="606" spans="1:12" x14ac:dyDescent="0.25">
      <c r="A606" s="1">
        <v>42013</v>
      </c>
      <c r="B606">
        <v>5121.0498049999997</v>
      </c>
      <c r="C606">
        <v>5131.7998049999997</v>
      </c>
      <c r="D606">
        <v>5094.3500979999999</v>
      </c>
      <c r="E606">
        <v>5101.5</v>
      </c>
      <c r="F606" s="6">
        <f t="shared" si="64"/>
        <v>5080.25</v>
      </c>
      <c r="G606" s="6">
        <f t="shared" si="65"/>
        <v>5124</v>
      </c>
      <c r="H606" s="6">
        <f t="shared" si="66"/>
        <v>0</v>
      </c>
      <c r="I606" s="6">
        <f t="shared" si="63"/>
        <v>1</v>
      </c>
      <c r="J606" s="22">
        <f t="shared" si="67"/>
        <v>0</v>
      </c>
      <c r="K606" s="11">
        <f t="shared" si="68"/>
        <v>4855.75</v>
      </c>
      <c r="L606" s="6">
        <f t="shared" si="69"/>
        <v>0</v>
      </c>
    </row>
    <row r="607" spans="1:12" x14ac:dyDescent="0.25">
      <c r="A607" s="1">
        <v>42016</v>
      </c>
      <c r="B607">
        <v>5101.6000979999999</v>
      </c>
      <c r="C607">
        <v>5137.3999020000001</v>
      </c>
      <c r="D607">
        <v>5092.0498049999997</v>
      </c>
      <c r="E607">
        <v>5116.25</v>
      </c>
      <c r="F607" s="6">
        <f t="shared" si="64"/>
        <v>5080.25</v>
      </c>
      <c r="G607" s="6">
        <f t="shared" si="65"/>
        <v>5124</v>
      </c>
      <c r="H607" s="6">
        <f t="shared" si="66"/>
        <v>0</v>
      </c>
      <c r="I607" s="6">
        <f t="shared" si="63"/>
        <v>1</v>
      </c>
      <c r="J607" s="22">
        <f t="shared" si="67"/>
        <v>0</v>
      </c>
      <c r="K607" s="11">
        <f t="shared" si="68"/>
        <v>4855.75</v>
      </c>
      <c r="L607" s="6">
        <f t="shared" si="69"/>
        <v>0</v>
      </c>
    </row>
    <row r="608" spans="1:12" x14ac:dyDescent="0.25">
      <c r="A608" s="1">
        <v>42017</v>
      </c>
      <c r="B608">
        <v>5116.3500979999999</v>
      </c>
      <c r="C608">
        <v>5152.6000979999999</v>
      </c>
      <c r="D608">
        <v>5102.1000979999999</v>
      </c>
      <c r="E608">
        <v>5133.3999020000001</v>
      </c>
      <c r="F608" s="6">
        <f t="shared" si="64"/>
        <v>5088.7001950000003</v>
      </c>
      <c r="G608" s="6">
        <f t="shared" si="65"/>
        <v>5133.3999020000001</v>
      </c>
      <c r="H608" s="6" t="str">
        <f t="shared" si="66"/>
        <v>BUY</v>
      </c>
      <c r="I608" s="6">
        <f t="shared" si="63"/>
        <v>1</v>
      </c>
      <c r="J608" s="22">
        <f t="shared" si="67"/>
        <v>0</v>
      </c>
      <c r="K608" s="11">
        <f t="shared" si="68"/>
        <v>4855.75</v>
      </c>
      <c r="L608" s="6">
        <f t="shared" si="69"/>
        <v>0</v>
      </c>
    </row>
    <row r="609" spans="1:12" x14ac:dyDescent="0.25">
      <c r="A609" s="1">
        <v>42018</v>
      </c>
      <c r="B609">
        <v>5131.7998049999997</v>
      </c>
      <c r="C609">
        <v>5158.1000979999999</v>
      </c>
      <c r="D609">
        <v>5122.1000979999999</v>
      </c>
      <c r="E609">
        <v>5137</v>
      </c>
      <c r="F609" s="6">
        <f t="shared" si="64"/>
        <v>5101.5</v>
      </c>
      <c r="G609" s="6">
        <f t="shared" si="65"/>
        <v>5137</v>
      </c>
      <c r="H609" s="6" t="str">
        <f t="shared" si="66"/>
        <v>BUY</v>
      </c>
      <c r="I609" s="6">
        <f t="shared" si="63"/>
        <v>1</v>
      </c>
      <c r="J609" s="22">
        <f t="shared" si="67"/>
        <v>0</v>
      </c>
      <c r="K609" s="11">
        <f t="shared" si="68"/>
        <v>4855.75</v>
      </c>
      <c r="L609" s="6">
        <f t="shared" si="69"/>
        <v>0</v>
      </c>
    </row>
    <row r="610" spans="1:12" x14ac:dyDescent="0.25">
      <c r="A610" s="1">
        <v>42019</v>
      </c>
      <c r="B610">
        <v>5134.4501950000003</v>
      </c>
      <c r="C610">
        <v>5151.0498049999997</v>
      </c>
      <c r="D610">
        <v>5101.2001950000003</v>
      </c>
      <c r="E610">
        <v>5128.8999020000001</v>
      </c>
      <c r="F610" s="6">
        <f t="shared" si="64"/>
        <v>5101.5</v>
      </c>
      <c r="G610" s="6">
        <f t="shared" si="65"/>
        <v>5137</v>
      </c>
      <c r="H610" s="6">
        <f t="shared" si="66"/>
        <v>0</v>
      </c>
      <c r="I610" s="6">
        <f t="shared" si="63"/>
        <v>1</v>
      </c>
      <c r="J610" s="22">
        <f t="shared" si="67"/>
        <v>0</v>
      </c>
      <c r="K610" s="11">
        <f t="shared" si="68"/>
        <v>4855.75</v>
      </c>
      <c r="L610" s="6">
        <f t="shared" si="69"/>
        <v>0</v>
      </c>
    </row>
    <row r="611" spans="1:12" x14ac:dyDescent="0.25">
      <c r="A611" s="1">
        <v>42020</v>
      </c>
      <c r="B611">
        <v>5128.9501950000003</v>
      </c>
      <c r="C611">
        <v>5209.25</v>
      </c>
      <c r="D611">
        <v>5125.7001950000003</v>
      </c>
      <c r="E611">
        <v>5198.1000979999999</v>
      </c>
      <c r="F611" s="6">
        <f t="shared" si="64"/>
        <v>5116.25</v>
      </c>
      <c r="G611" s="6">
        <f t="shared" si="65"/>
        <v>5198.1000979999999</v>
      </c>
      <c r="H611" s="6" t="str">
        <f t="shared" si="66"/>
        <v>BUY</v>
      </c>
      <c r="I611" s="6">
        <f t="shared" si="63"/>
        <v>1</v>
      </c>
      <c r="J611" s="22">
        <f t="shared" si="67"/>
        <v>0</v>
      </c>
      <c r="K611" s="11">
        <f t="shared" si="68"/>
        <v>4855.75</v>
      </c>
      <c r="L611" s="6">
        <f t="shared" si="69"/>
        <v>0</v>
      </c>
    </row>
    <row r="612" spans="1:12" x14ac:dyDescent="0.25">
      <c r="A612" s="1">
        <v>42023</v>
      </c>
      <c r="B612">
        <v>5198.4501950000003</v>
      </c>
      <c r="C612">
        <v>5260.5</v>
      </c>
      <c r="D612">
        <v>5177.1499020000001</v>
      </c>
      <c r="E612">
        <v>5231.8999020000001</v>
      </c>
      <c r="F612" s="6">
        <f t="shared" si="64"/>
        <v>5128.8999020000001</v>
      </c>
      <c r="G612" s="6">
        <f t="shared" si="65"/>
        <v>5231.8999020000001</v>
      </c>
      <c r="H612" s="6" t="str">
        <f t="shared" si="66"/>
        <v>BUY</v>
      </c>
      <c r="I612" s="6">
        <f t="shared" si="63"/>
        <v>1</v>
      </c>
      <c r="J612" s="22">
        <f t="shared" si="67"/>
        <v>0</v>
      </c>
      <c r="K612" s="11">
        <f t="shared" si="68"/>
        <v>4855.75</v>
      </c>
      <c r="L612" s="6">
        <f t="shared" si="69"/>
        <v>0</v>
      </c>
    </row>
    <row r="613" spans="1:12" x14ac:dyDescent="0.25">
      <c r="A613" s="1">
        <v>42024</v>
      </c>
      <c r="B613">
        <v>5232.5498049999997</v>
      </c>
      <c r="C613">
        <v>5255.6499020000001</v>
      </c>
      <c r="D613">
        <v>5214.3999020000001</v>
      </c>
      <c r="E613">
        <v>5245.8999020000001</v>
      </c>
      <c r="F613" s="6">
        <f t="shared" si="64"/>
        <v>5128.8999020000001</v>
      </c>
      <c r="G613" s="6">
        <f t="shared" si="65"/>
        <v>5245.8999020000001</v>
      </c>
      <c r="H613" s="6" t="str">
        <f t="shared" si="66"/>
        <v>BUY</v>
      </c>
      <c r="I613" s="6">
        <f t="shared" si="63"/>
        <v>1</v>
      </c>
      <c r="J613" s="22">
        <f t="shared" si="67"/>
        <v>0</v>
      </c>
      <c r="K613" s="11">
        <f t="shared" si="68"/>
        <v>4855.75</v>
      </c>
      <c r="L613" s="6">
        <f t="shared" si="69"/>
        <v>0</v>
      </c>
    </row>
    <row r="614" spans="1:12" x14ac:dyDescent="0.25">
      <c r="A614" s="1">
        <v>42025</v>
      </c>
      <c r="B614">
        <v>5246.7998049999997</v>
      </c>
      <c r="C614">
        <v>5269.9501950000003</v>
      </c>
      <c r="D614">
        <v>5237.1000979999999</v>
      </c>
      <c r="E614">
        <v>5262.7998049999997</v>
      </c>
      <c r="F614" s="6">
        <f t="shared" si="64"/>
        <v>5128.8999020000001</v>
      </c>
      <c r="G614" s="6">
        <f t="shared" si="65"/>
        <v>5262.7998049999997</v>
      </c>
      <c r="H614" s="6" t="str">
        <f t="shared" si="66"/>
        <v>BUY</v>
      </c>
      <c r="I614" s="6">
        <f t="shared" si="63"/>
        <v>1</v>
      </c>
      <c r="J614" s="22">
        <f t="shared" si="67"/>
        <v>0</v>
      </c>
      <c r="K614" s="11">
        <f t="shared" si="68"/>
        <v>4855.75</v>
      </c>
      <c r="L614" s="6">
        <f t="shared" si="69"/>
        <v>0</v>
      </c>
    </row>
    <row r="615" spans="1:12" x14ac:dyDescent="0.25">
      <c r="A615" s="1">
        <v>42026</v>
      </c>
      <c r="B615">
        <v>5260.9501950000003</v>
      </c>
      <c r="C615">
        <v>5260.9501950000003</v>
      </c>
      <c r="D615">
        <v>5187.0498049999997</v>
      </c>
      <c r="E615">
        <v>5205.2001950000003</v>
      </c>
      <c r="F615" s="6">
        <f t="shared" si="64"/>
        <v>5198.1000979999999</v>
      </c>
      <c r="G615" s="6">
        <f t="shared" si="65"/>
        <v>5262.7998049999997</v>
      </c>
      <c r="H615" s="6">
        <f t="shared" si="66"/>
        <v>0</v>
      </c>
      <c r="I615" s="6">
        <f t="shared" si="63"/>
        <v>1</v>
      </c>
      <c r="J615" s="22">
        <f t="shared" si="67"/>
        <v>0</v>
      </c>
      <c r="K615" s="11">
        <f t="shared" si="68"/>
        <v>4855.75</v>
      </c>
      <c r="L615" s="6">
        <f t="shared" si="69"/>
        <v>0</v>
      </c>
    </row>
    <row r="616" spans="1:12" x14ac:dyDescent="0.25">
      <c r="A616" s="1">
        <v>42027</v>
      </c>
      <c r="B616">
        <v>5205.8500979999999</v>
      </c>
      <c r="C616">
        <v>5243.6000979999999</v>
      </c>
      <c r="D616">
        <v>5193.3999020000001</v>
      </c>
      <c r="E616">
        <v>5225.2998049999997</v>
      </c>
      <c r="F616" s="6">
        <f t="shared" si="64"/>
        <v>5205.2001950000003</v>
      </c>
      <c r="G616" s="6">
        <f t="shared" si="65"/>
        <v>5262.7998049999997</v>
      </c>
      <c r="H616" s="6">
        <f t="shared" si="66"/>
        <v>0</v>
      </c>
      <c r="I616" s="6">
        <f t="shared" si="63"/>
        <v>1</v>
      </c>
      <c r="J616" s="22">
        <f t="shared" si="67"/>
        <v>0</v>
      </c>
      <c r="K616" s="11">
        <f t="shared" si="68"/>
        <v>4855.75</v>
      </c>
      <c r="L616" s="6">
        <f t="shared" si="69"/>
        <v>0</v>
      </c>
    </row>
    <row r="617" spans="1:12" x14ac:dyDescent="0.25">
      <c r="A617" s="1">
        <v>42030</v>
      </c>
      <c r="B617">
        <v>5225.2998049999997</v>
      </c>
      <c r="C617">
        <v>5267.2998049999997</v>
      </c>
      <c r="D617">
        <v>5202.9501950000003</v>
      </c>
      <c r="E617">
        <v>5260.3999020000001</v>
      </c>
      <c r="F617" s="6">
        <f t="shared" si="64"/>
        <v>5205.2001950000003</v>
      </c>
      <c r="G617" s="6">
        <f t="shared" si="65"/>
        <v>5262.7998049999997</v>
      </c>
      <c r="H617" s="6">
        <f t="shared" si="66"/>
        <v>0</v>
      </c>
      <c r="I617" s="6">
        <f t="shared" si="63"/>
        <v>1</v>
      </c>
      <c r="J617" s="22">
        <f t="shared" si="67"/>
        <v>0</v>
      </c>
      <c r="K617" s="11">
        <f t="shared" si="68"/>
        <v>4855.75</v>
      </c>
      <c r="L617" s="6">
        <f t="shared" si="69"/>
        <v>0</v>
      </c>
    </row>
    <row r="618" spans="1:12" x14ac:dyDescent="0.25">
      <c r="A618" s="1">
        <v>42031</v>
      </c>
      <c r="B618">
        <v>5260.5498049999997</v>
      </c>
      <c r="C618">
        <v>5293.75</v>
      </c>
      <c r="D618">
        <v>5260.5498049999997</v>
      </c>
      <c r="E618">
        <v>5282</v>
      </c>
      <c r="F618" s="6">
        <f t="shared" si="64"/>
        <v>5205.2001950000003</v>
      </c>
      <c r="G618" s="6">
        <f t="shared" si="65"/>
        <v>5282</v>
      </c>
      <c r="H618" s="6" t="str">
        <f t="shared" si="66"/>
        <v>BUY</v>
      </c>
      <c r="I618" s="6">
        <f t="shared" si="63"/>
        <v>1</v>
      </c>
      <c r="J618" s="22">
        <f t="shared" si="67"/>
        <v>0</v>
      </c>
      <c r="K618" s="11">
        <f t="shared" si="68"/>
        <v>4855.75</v>
      </c>
      <c r="L618" s="6">
        <f t="shared" si="69"/>
        <v>0</v>
      </c>
    </row>
    <row r="619" spans="1:12" x14ac:dyDescent="0.25">
      <c r="A619" s="1">
        <v>42032</v>
      </c>
      <c r="B619">
        <v>5283.8999020000001</v>
      </c>
      <c r="C619">
        <v>5329.5498049999997</v>
      </c>
      <c r="D619">
        <v>5242.1499020000001</v>
      </c>
      <c r="E619">
        <v>5302.8500979999999</v>
      </c>
      <c r="F619" s="6">
        <f t="shared" si="64"/>
        <v>5205.2001950000003</v>
      </c>
      <c r="G619" s="6">
        <f t="shared" si="65"/>
        <v>5302.8500979999999</v>
      </c>
      <c r="H619" s="6" t="str">
        <f t="shared" si="66"/>
        <v>BUY</v>
      </c>
      <c r="I619" s="6">
        <f t="shared" si="63"/>
        <v>1</v>
      </c>
      <c r="J619" s="22">
        <f t="shared" si="67"/>
        <v>0</v>
      </c>
      <c r="K619" s="11">
        <f t="shared" si="68"/>
        <v>4855.75</v>
      </c>
      <c r="L619" s="6">
        <f t="shared" si="69"/>
        <v>0</v>
      </c>
    </row>
    <row r="620" spans="1:12" x14ac:dyDescent="0.25">
      <c r="A620" s="1">
        <v>42033</v>
      </c>
      <c r="B620">
        <v>5302.9501950000003</v>
      </c>
      <c r="C620">
        <v>5325</v>
      </c>
      <c r="D620">
        <v>5251.3500979999999</v>
      </c>
      <c r="E620">
        <v>5262.4501950000003</v>
      </c>
      <c r="F620" s="6">
        <f t="shared" si="64"/>
        <v>5225.2998049999997</v>
      </c>
      <c r="G620" s="6">
        <f t="shared" si="65"/>
        <v>5302.8500979999999</v>
      </c>
      <c r="H620" s="6">
        <f t="shared" si="66"/>
        <v>0</v>
      </c>
      <c r="I620" s="6">
        <f t="shared" si="63"/>
        <v>1</v>
      </c>
      <c r="J620" s="22">
        <f t="shared" si="67"/>
        <v>0</v>
      </c>
      <c r="K620" s="11">
        <f t="shared" si="68"/>
        <v>4855.75</v>
      </c>
      <c r="L620" s="6">
        <f t="shared" si="69"/>
        <v>0</v>
      </c>
    </row>
    <row r="621" spans="1:12" x14ac:dyDescent="0.25">
      <c r="A621" s="1">
        <v>42034</v>
      </c>
      <c r="B621">
        <v>5260.3999020000001</v>
      </c>
      <c r="C621">
        <v>5293.8999020000001</v>
      </c>
      <c r="D621">
        <v>5235.1499020000001</v>
      </c>
      <c r="E621">
        <v>5249.1000979999999</v>
      </c>
      <c r="F621" s="6">
        <f t="shared" si="64"/>
        <v>5249.1000979999999</v>
      </c>
      <c r="G621" s="6">
        <f t="shared" si="65"/>
        <v>5302.8500979999999</v>
      </c>
      <c r="H621" s="6">
        <f t="shared" si="66"/>
        <v>0</v>
      </c>
      <c r="I621" s="6">
        <f t="shared" si="63"/>
        <v>1</v>
      </c>
      <c r="J621" s="22">
        <f t="shared" si="67"/>
        <v>0</v>
      </c>
      <c r="K621" s="11">
        <f t="shared" si="68"/>
        <v>4855.75</v>
      </c>
      <c r="L621" s="6">
        <f t="shared" si="69"/>
        <v>0</v>
      </c>
    </row>
    <row r="622" spans="1:12" x14ac:dyDescent="0.25">
      <c r="A622" s="1">
        <v>42037</v>
      </c>
      <c r="B622">
        <v>5249.2001950000003</v>
      </c>
      <c r="C622">
        <v>5298.6000979999999</v>
      </c>
      <c r="D622">
        <v>5249.2001950000003</v>
      </c>
      <c r="E622">
        <v>5290.5</v>
      </c>
      <c r="F622" s="6">
        <f t="shared" si="64"/>
        <v>5249.1000979999999</v>
      </c>
      <c r="G622" s="6">
        <f t="shared" si="65"/>
        <v>5302.8500979999999</v>
      </c>
      <c r="H622" s="6">
        <f t="shared" si="66"/>
        <v>0</v>
      </c>
      <c r="I622" s="6">
        <f t="shared" si="63"/>
        <v>1</v>
      </c>
      <c r="J622" s="22">
        <f t="shared" si="67"/>
        <v>0</v>
      </c>
      <c r="K622" s="11">
        <f t="shared" si="68"/>
        <v>4855.75</v>
      </c>
      <c r="L622" s="6">
        <f t="shared" si="69"/>
        <v>0</v>
      </c>
    </row>
    <row r="623" spans="1:12" x14ac:dyDescent="0.25">
      <c r="A623" s="1">
        <v>42038</v>
      </c>
      <c r="B623">
        <v>5291.3999020000001</v>
      </c>
      <c r="C623">
        <v>5377.5498049999997</v>
      </c>
      <c r="D623">
        <v>5291.3999020000001</v>
      </c>
      <c r="E623">
        <v>5368.3999020000001</v>
      </c>
      <c r="F623" s="6">
        <f t="shared" si="64"/>
        <v>5249.1000979999999</v>
      </c>
      <c r="G623" s="6">
        <f t="shared" si="65"/>
        <v>5368.3999020000001</v>
      </c>
      <c r="H623" s="6" t="str">
        <f t="shared" si="66"/>
        <v>BUY</v>
      </c>
      <c r="I623" s="6">
        <f t="shared" si="63"/>
        <v>1</v>
      </c>
      <c r="J623" s="22">
        <f t="shared" si="67"/>
        <v>0</v>
      </c>
      <c r="K623" s="11">
        <f t="shared" si="68"/>
        <v>4855.75</v>
      </c>
      <c r="L623" s="6">
        <f t="shared" si="69"/>
        <v>0</v>
      </c>
    </row>
    <row r="624" spans="1:12" x14ac:dyDescent="0.25">
      <c r="A624" s="1">
        <v>42039</v>
      </c>
      <c r="B624">
        <v>5369.6499020000001</v>
      </c>
      <c r="C624">
        <v>5388.6499020000001</v>
      </c>
      <c r="D624">
        <v>5351.7001950000003</v>
      </c>
      <c r="E624">
        <v>5366</v>
      </c>
      <c r="F624" s="6">
        <f t="shared" si="64"/>
        <v>5249.1000979999999</v>
      </c>
      <c r="G624" s="6">
        <f t="shared" si="65"/>
        <v>5368.3999020000001</v>
      </c>
      <c r="H624" s="6">
        <f t="shared" si="66"/>
        <v>0</v>
      </c>
      <c r="I624" s="6">
        <f t="shared" si="63"/>
        <v>1</v>
      </c>
      <c r="J624" s="22">
        <f t="shared" si="67"/>
        <v>0</v>
      </c>
      <c r="K624" s="11">
        <f t="shared" si="68"/>
        <v>4855.75</v>
      </c>
      <c r="L624" s="6">
        <f t="shared" si="69"/>
        <v>0</v>
      </c>
    </row>
    <row r="625" spans="1:12" x14ac:dyDescent="0.25">
      <c r="A625" s="1">
        <v>42040</v>
      </c>
      <c r="B625">
        <v>5365.7001950000003</v>
      </c>
      <c r="C625">
        <v>5399.6499020000001</v>
      </c>
      <c r="D625">
        <v>5345.0498049999997</v>
      </c>
      <c r="E625">
        <v>5374.6499020000001</v>
      </c>
      <c r="F625" s="6">
        <f t="shared" si="64"/>
        <v>5249.1000979999999</v>
      </c>
      <c r="G625" s="6">
        <f t="shared" si="65"/>
        <v>5374.6499020000001</v>
      </c>
      <c r="H625" s="6" t="str">
        <f t="shared" si="66"/>
        <v>BUY</v>
      </c>
      <c r="I625" s="6">
        <f t="shared" si="63"/>
        <v>1</v>
      </c>
      <c r="J625" s="22">
        <f t="shared" si="67"/>
        <v>0</v>
      </c>
      <c r="K625" s="11">
        <f t="shared" si="68"/>
        <v>4855.75</v>
      </c>
      <c r="L625" s="6">
        <f t="shared" si="69"/>
        <v>0</v>
      </c>
    </row>
    <row r="626" spans="1:12" x14ac:dyDescent="0.25">
      <c r="A626" s="1">
        <v>42041</v>
      </c>
      <c r="B626">
        <v>5376.2998049999997</v>
      </c>
      <c r="C626">
        <v>5383.6499020000001</v>
      </c>
      <c r="D626">
        <v>5290.25</v>
      </c>
      <c r="E626">
        <v>5304.4501950000003</v>
      </c>
      <c r="F626" s="6">
        <f t="shared" si="64"/>
        <v>5290.5</v>
      </c>
      <c r="G626" s="6">
        <f t="shared" si="65"/>
        <v>5374.6499020000001</v>
      </c>
      <c r="H626" s="6">
        <f t="shared" si="66"/>
        <v>0</v>
      </c>
      <c r="I626" s="6">
        <f t="shared" si="63"/>
        <v>1</v>
      </c>
      <c r="J626" s="22">
        <f t="shared" si="67"/>
        <v>0</v>
      </c>
      <c r="K626" s="11">
        <f t="shared" si="68"/>
        <v>4855.75</v>
      </c>
      <c r="L626" s="6">
        <f t="shared" si="69"/>
        <v>0</v>
      </c>
    </row>
    <row r="627" spans="1:12" x14ac:dyDescent="0.25">
      <c r="A627" s="1">
        <v>42044</v>
      </c>
      <c r="B627">
        <v>5302.3999020000001</v>
      </c>
      <c r="C627">
        <v>5377.4501950000003</v>
      </c>
      <c r="D627">
        <v>5302.25</v>
      </c>
      <c r="E627">
        <v>5361.75</v>
      </c>
      <c r="F627" s="6">
        <f t="shared" si="64"/>
        <v>5304.4501950000003</v>
      </c>
      <c r="G627" s="6">
        <f t="shared" si="65"/>
        <v>5374.6499020000001</v>
      </c>
      <c r="H627" s="6">
        <f t="shared" si="66"/>
        <v>0</v>
      </c>
      <c r="I627" s="6">
        <f t="shared" si="63"/>
        <v>1</v>
      </c>
      <c r="J627" s="22">
        <f t="shared" si="67"/>
        <v>0</v>
      </c>
      <c r="K627" s="11">
        <f t="shared" si="68"/>
        <v>4855.75</v>
      </c>
      <c r="L627" s="6">
        <f t="shared" si="69"/>
        <v>0</v>
      </c>
    </row>
    <row r="628" spans="1:12" x14ac:dyDescent="0.25">
      <c r="A628" s="1">
        <v>42045</v>
      </c>
      <c r="B628">
        <v>5354.1499020000001</v>
      </c>
      <c r="C628">
        <v>5382.1499020000001</v>
      </c>
      <c r="D628">
        <v>5324.8999020000001</v>
      </c>
      <c r="E628">
        <v>5339.7001950000003</v>
      </c>
      <c r="F628" s="6">
        <f t="shared" si="64"/>
        <v>5304.4501950000003</v>
      </c>
      <c r="G628" s="6">
        <f t="shared" si="65"/>
        <v>5374.6499020000001</v>
      </c>
      <c r="H628" s="6">
        <f t="shared" si="66"/>
        <v>0</v>
      </c>
      <c r="I628" s="6">
        <f t="shared" si="63"/>
        <v>1</v>
      </c>
      <c r="J628" s="22">
        <f t="shared" si="67"/>
        <v>0</v>
      </c>
      <c r="K628" s="11">
        <f t="shared" si="68"/>
        <v>4855.75</v>
      </c>
      <c r="L628" s="6">
        <f t="shared" si="69"/>
        <v>0</v>
      </c>
    </row>
    <row r="629" spans="1:12" x14ac:dyDescent="0.25">
      <c r="A629" s="1">
        <v>42046</v>
      </c>
      <c r="B629">
        <v>5340.8500979999999</v>
      </c>
      <c r="C629">
        <v>5356.5</v>
      </c>
      <c r="D629">
        <v>5301.7001950000003</v>
      </c>
      <c r="E629">
        <v>5322.9501950000003</v>
      </c>
      <c r="F629" s="6">
        <f t="shared" si="64"/>
        <v>5304.4501950000003</v>
      </c>
      <c r="G629" s="6">
        <f t="shared" si="65"/>
        <v>5374.6499020000001</v>
      </c>
      <c r="H629" s="6">
        <f t="shared" si="66"/>
        <v>0</v>
      </c>
      <c r="I629" s="6">
        <f t="shared" si="63"/>
        <v>1</v>
      </c>
      <c r="J629" s="22">
        <f t="shared" si="67"/>
        <v>0</v>
      </c>
      <c r="K629" s="11">
        <f t="shared" si="68"/>
        <v>4855.75</v>
      </c>
      <c r="L629" s="6">
        <f t="shared" si="69"/>
        <v>0</v>
      </c>
    </row>
    <row r="630" spans="1:12" x14ac:dyDescent="0.25">
      <c r="A630" s="1">
        <v>42047</v>
      </c>
      <c r="B630">
        <v>5323.2998049999997</v>
      </c>
      <c r="C630">
        <v>5373.1499020000001</v>
      </c>
      <c r="D630">
        <v>5265.2998049999997</v>
      </c>
      <c r="E630">
        <v>5273.6000979999999</v>
      </c>
      <c r="F630" s="6">
        <f t="shared" si="64"/>
        <v>5273.6000979999999</v>
      </c>
      <c r="G630" s="6">
        <f t="shared" si="65"/>
        <v>5361.75</v>
      </c>
      <c r="H630" s="6" t="str">
        <f t="shared" si="66"/>
        <v>SELL</v>
      </c>
      <c r="I630" s="6">
        <f t="shared" si="63"/>
        <v>-1</v>
      </c>
      <c r="J630" s="22" t="str">
        <f t="shared" si="67"/>
        <v>SELL</v>
      </c>
      <c r="K630" s="11">
        <f t="shared" si="68"/>
        <v>5273.6000979999999</v>
      </c>
      <c r="L630" s="6">
        <f t="shared" si="69"/>
        <v>8.6052638212428548E-2</v>
      </c>
    </row>
    <row r="631" spans="1:12" x14ac:dyDescent="0.25">
      <c r="A631" s="1">
        <v>42048</v>
      </c>
      <c r="B631">
        <v>5273.3999020000001</v>
      </c>
      <c r="C631">
        <v>5283.0498049999997</v>
      </c>
      <c r="D631">
        <v>5237.5498049999997</v>
      </c>
      <c r="E631">
        <v>5262.6000979999999</v>
      </c>
      <c r="F631" s="6">
        <f t="shared" si="64"/>
        <v>5262.6000979999999</v>
      </c>
      <c r="G631" s="6">
        <f t="shared" si="65"/>
        <v>5361.75</v>
      </c>
      <c r="H631" s="6" t="str">
        <f t="shared" si="66"/>
        <v>SELL</v>
      </c>
      <c r="I631" s="6">
        <f t="shared" si="63"/>
        <v>-1</v>
      </c>
      <c r="J631" s="22">
        <f t="shared" si="67"/>
        <v>0</v>
      </c>
      <c r="K631" s="11">
        <f t="shared" si="68"/>
        <v>5273.6000979999999</v>
      </c>
      <c r="L631" s="6">
        <f t="shared" si="69"/>
        <v>0</v>
      </c>
    </row>
    <row r="632" spans="1:12" x14ac:dyDescent="0.25">
      <c r="A632" s="1">
        <v>42051</v>
      </c>
      <c r="B632">
        <v>5279.0498049999997</v>
      </c>
      <c r="C632">
        <v>5279.0498049999997</v>
      </c>
      <c r="D632">
        <v>5160.8999020000001</v>
      </c>
      <c r="E632">
        <v>5203.6499020000001</v>
      </c>
      <c r="F632" s="6">
        <f t="shared" si="64"/>
        <v>5203.6499020000001</v>
      </c>
      <c r="G632" s="6">
        <f t="shared" si="65"/>
        <v>5339.7001950000003</v>
      </c>
      <c r="H632" s="6" t="str">
        <f t="shared" si="66"/>
        <v>SELL</v>
      </c>
      <c r="I632" s="6">
        <f t="shared" si="63"/>
        <v>-1</v>
      </c>
      <c r="J632" s="22">
        <f t="shared" si="67"/>
        <v>0</v>
      </c>
      <c r="K632" s="11">
        <f t="shared" si="68"/>
        <v>5273.6000979999999</v>
      </c>
      <c r="L632" s="6">
        <f t="shared" si="69"/>
        <v>0</v>
      </c>
    </row>
    <row r="633" spans="1:12" x14ac:dyDescent="0.25">
      <c r="A633" s="1">
        <v>42052</v>
      </c>
      <c r="B633">
        <v>5208.2998049999997</v>
      </c>
      <c r="C633">
        <v>5257.25</v>
      </c>
      <c r="D633">
        <v>5208.2998049999997</v>
      </c>
      <c r="E633">
        <v>5230.1000979999999</v>
      </c>
      <c r="F633" s="6">
        <f t="shared" si="64"/>
        <v>5203.6499020000001</v>
      </c>
      <c r="G633" s="6">
        <f t="shared" si="65"/>
        <v>5322.9501950000003</v>
      </c>
      <c r="H633" s="6">
        <f t="shared" si="66"/>
        <v>0</v>
      </c>
      <c r="I633" s="6">
        <f t="shared" si="63"/>
        <v>-1</v>
      </c>
      <c r="J633" s="22">
        <f t="shared" si="67"/>
        <v>0</v>
      </c>
      <c r="K633" s="11">
        <f t="shared" si="68"/>
        <v>5273.6000979999999</v>
      </c>
      <c r="L633" s="6">
        <f t="shared" si="69"/>
        <v>0</v>
      </c>
    </row>
    <row r="634" spans="1:12" x14ac:dyDescent="0.25">
      <c r="A634" s="1">
        <v>42053</v>
      </c>
      <c r="B634">
        <v>5230.2998049999997</v>
      </c>
      <c r="C634">
        <v>5266.2998049999997</v>
      </c>
      <c r="D634">
        <v>5230.2998049999997</v>
      </c>
      <c r="E634">
        <v>5244.8999020000001</v>
      </c>
      <c r="F634" s="6">
        <f t="shared" si="64"/>
        <v>5203.6499020000001</v>
      </c>
      <c r="G634" s="6">
        <f t="shared" si="65"/>
        <v>5273.6000979999999</v>
      </c>
      <c r="H634" s="6">
        <f t="shared" si="66"/>
        <v>0</v>
      </c>
      <c r="I634" s="6">
        <f t="shared" si="63"/>
        <v>-1</v>
      </c>
      <c r="J634" s="22">
        <f t="shared" si="67"/>
        <v>0</v>
      </c>
      <c r="K634" s="11">
        <f t="shared" si="68"/>
        <v>5273.6000979999999</v>
      </c>
      <c r="L634" s="6">
        <f t="shared" si="69"/>
        <v>0</v>
      </c>
    </row>
    <row r="635" spans="1:12" x14ac:dyDescent="0.25">
      <c r="A635" s="1">
        <v>42054</v>
      </c>
      <c r="B635">
        <v>5248.6000979999999</v>
      </c>
      <c r="C635">
        <v>5331.7998049999997</v>
      </c>
      <c r="D635">
        <v>5221.1000979999999</v>
      </c>
      <c r="E635">
        <v>5269.3500979999999</v>
      </c>
      <c r="F635" s="6">
        <f t="shared" si="64"/>
        <v>5203.6499020000001</v>
      </c>
      <c r="G635" s="6">
        <f t="shared" si="65"/>
        <v>5269.3500979999999</v>
      </c>
      <c r="H635" s="6">
        <f t="shared" si="66"/>
        <v>0</v>
      </c>
      <c r="I635" s="6">
        <f t="shared" si="63"/>
        <v>-1</v>
      </c>
      <c r="J635" s="22">
        <f t="shared" si="67"/>
        <v>0</v>
      </c>
      <c r="K635" s="11">
        <f t="shared" si="68"/>
        <v>5273.6000979999999</v>
      </c>
      <c r="L635" s="6">
        <f t="shared" si="69"/>
        <v>0</v>
      </c>
    </row>
    <row r="636" spans="1:12" x14ac:dyDescent="0.25">
      <c r="A636" s="1">
        <v>42055</v>
      </c>
      <c r="B636">
        <v>5269.6499020000001</v>
      </c>
      <c r="C636">
        <v>5311.0498049999997</v>
      </c>
      <c r="D636">
        <v>5269.6499020000001</v>
      </c>
      <c r="E636">
        <v>5304.1000979999999</v>
      </c>
      <c r="F636" s="6">
        <f t="shared" si="64"/>
        <v>5203.6499020000001</v>
      </c>
      <c r="G636" s="6">
        <f t="shared" si="65"/>
        <v>5304.1000979999999</v>
      </c>
      <c r="H636" s="6" t="str">
        <f t="shared" si="66"/>
        <v>BUY</v>
      </c>
      <c r="I636" s="6">
        <f t="shared" si="63"/>
        <v>1</v>
      </c>
      <c r="J636" s="22" t="str">
        <f t="shared" si="67"/>
        <v>BUY</v>
      </c>
      <c r="K636" s="11">
        <f t="shared" si="68"/>
        <v>5304.1000979999999</v>
      </c>
      <c r="L636" s="6">
        <f t="shared" si="69"/>
        <v>-5.7835253779608834E-3</v>
      </c>
    </row>
    <row r="637" spans="1:12" x14ac:dyDescent="0.25">
      <c r="A637" s="1">
        <v>42058</v>
      </c>
      <c r="B637">
        <v>5299.3500979999999</v>
      </c>
      <c r="C637">
        <v>5342.3500979999999</v>
      </c>
      <c r="D637">
        <v>5299.3500979999999</v>
      </c>
      <c r="E637">
        <v>5322.4501950000003</v>
      </c>
      <c r="F637" s="6">
        <f t="shared" si="64"/>
        <v>5230.1000979999999</v>
      </c>
      <c r="G637" s="6">
        <f t="shared" si="65"/>
        <v>5322.4501950000003</v>
      </c>
      <c r="H637" s="6" t="str">
        <f t="shared" si="66"/>
        <v>BUY</v>
      </c>
      <c r="I637" s="6">
        <f t="shared" si="63"/>
        <v>1</v>
      </c>
      <c r="J637" s="22">
        <f t="shared" si="67"/>
        <v>0</v>
      </c>
      <c r="K637" s="11">
        <f t="shared" si="68"/>
        <v>5304.1000979999999</v>
      </c>
      <c r="L637" s="6">
        <f t="shared" si="69"/>
        <v>0</v>
      </c>
    </row>
    <row r="638" spans="1:12" x14ac:dyDescent="0.25">
      <c r="A638" s="1">
        <v>42059</v>
      </c>
      <c r="B638">
        <v>5322.1000979999999</v>
      </c>
      <c r="C638">
        <v>5330.5498049999997</v>
      </c>
      <c r="D638">
        <v>5301.3999020000001</v>
      </c>
      <c r="E638">
        <v>5308.3500979999999</v>
      </c>
      <c r="F638" s="6">
        <f t="shared" si="64"/>
        <v>5244.8999020000001</v>
      </c>
      <c r="G638" s="6">
        <f t="shared" si="65"/>
        <v>5322.4501950000003</v>
      </c>
      <c r="H638" s="6">
        <f t="shared" si="66"/>
        <v>0</v>
      </c>
      <c r="I638" s="6">
        <f t="shared" si="63"/>
        <v>1</v>
      </c>
      <c r="J638" s="22">
        <f t="shared" si="67"/>
        <v>0</v>
      </c>
      <c r="K638" s="11">
        <f t="shared" si="68"/>
        <v>5304.1000979999999</v>
      </c>
      <c r="L638" s="6">
        <f t="shared" si="69"/>
        <v>0</v>
      </c>
    </row>
    <row r="639" spans="1:12" x14ac:dyDescent="0.25">
      <c r="A639" s="1">
        <v>42060</v>
      </c>
      <c r="B639">
        <v>5308.2001950000003</v>
      </c>
      <c r="C639">
        <v>5308.25</v>
      </c>
      <c r="D639">
        <v>5202.4501950000003</v>
      </c>
      <c r="E639">
        <v>5215.4501950000003</v>
      </c>
      <c r="F639" s="6">
        <f t="shared" si="64"/>
        <v>5215.4501950000003</v>
      </c>
      <c r="G639" s="6">
        <f t="shared" si="65"/>
        <v>5322.4501950000003</v>
      </c>
      <c r="H639" s="6" t="str">
        <f t="shared" si="66"/>
        <v>SELL</v>
      </c>
      <c r="I639" s="6">
        <f t="shared" si="63"/>
        <v>-1</v>
      </c>
      <c r="J639" s="22" t="str">
        <f t="shared" si="67"/>
        <v>SELL</v>
      </c>
      <c r="K639" s="11">
        <f t="shared" si="68"/>
        <v>5215.4501950000003</v>
      </c>
      <c r="L639" s="6">
        <f t="shared" si="69"/>
        <v>-1.6713467197466064E-2</v>
      </c>
    </row>
    <row r="640" spans="1:12" x14ac:dyDescent="0.25">
      <c r="A640" s="1">
        <v>42061</v>
      </c>
      <c r="B640">
        <v>5215.25</v>
      </c>
      <c r="C640">
        <v>5264.75</v>
      </c>
      <c r="D640">
        <v>5214.7998049999997</v>
      </c>
      <c r="E640">
        <v>5254.1499020000001</v>
      </c>
      <c r="F640" s="6">
        <f t="shared" si="64"/>
        <v>5215.4501950000003</v>
      </c>
      <c r="G640" s="6">
        <f t="shared" si="65"/>
        <v>5322.4501950000003</v>
      </c>
      <c r="H640" s="6">
        <f t="shared" si="66"/>
        <v>0</v>
      </c>
      <c r="I640" s="6">
        <f t="shared" si="63"/>
        <v>-1</v>
      </c>
      <c r="J640" s="22">
        <f t="shared" si="67"/>
        <v>0</v>
      </c>
      <c r="K640" s="11">
        <f t="shared" si="68"/>
        <v>5215.4501950000003</v>
      </c>
      <c r="L640" s="6">
        <f t="shared" si="69"/>
        <v>0</v>
      </c>
    </row>
    <row r="641" spans="1:12" x14ac:dyDescent="0.25">
      <c r="A641" s="1">
        <v>42062</v>
      </c>
      <c r="B641">
        <v>5254.2001950000003</v>
      </c>
      <c r="C641">
        <v>5294.7998049999997</v>
      </c>
      <c r="D641">
        <v>5254.2001950000003</v>
      </c>
      <c r="E641">
        <v>5278</v>
      </c>
      <c r="F641" s="6">
        <f t="shared" si="64"/>
        <v>5215.4501950000003</v>
      </c>
      <c r="G641" s="6">
        <f t="shared" si="65"/>
        <v>5322.4501950000003</v>
      </c>
      <c r="H641" s="6">
        <f t="shared" si="66"/>
        <v>0</v>
      </c>
      <c r="I641" s="6">
        <f t="shared" si="63"/>
        <v>-1</v>
      </c>
      <c r="J641" s="22">
        <f t="shared" si="67"/>
        <v>0</v>
      </c>
      <c r="K641" s="11">
        <f t="shared" si="68"/>
        <v>5215.4501950000003</v>
      </c>
      <c r="L641" s="6">
        <f t="shared" si="69"/>
        <v>0</v>
      </c>
    </row>
    <row r="642" spans="1:12" x14ac:dyDescent="0.25">
      <c r="A642" s="1">
        <v>42065</v>
      </c>
      <c r="B642">
        <v>5278.3999020000001</v>
      </c>
      <c r="C642">
        <v>5278.7001950000003</v>
      </c>
      <c r="D642">
        <v>5210.0498049999997</v>
      </c>
      <c r="E642">
        <v>5222.75</v>
      </c>
      <c r="F642" s="6">
        <f t="shared" si="64"/>
        <v>5215.4501950000003</v>
      </c>
      <c r="G642" s="6">
        <f t="shared" si="65"/>
        <v>5308.3500979999999</v>
      </c>
      <c r="H642" s="6">
        <f t="shared" si="66"/>
        <v>0</v>
      </c>
      <c r="I642" s="6">
        <f t="shared" si="63"/>
        <v>-1</v>
      </c>
      <c r="J642" s="22">
        <f t="shared" si="67"/>
        <v>0</v>
      </c>
      <c r="K642" s="11">
        <f t="shared" si="68"/>
        <v>5215.4501950000003</v>
      </c>
      <c r="L642" s="6">
        <f t="shared" si="69"/>
        <v>0</v>
      </c>
    </row>
    <row r="643" spans="1:12" x14ac:dyDescent="0.25">
      <c r="A643" s="1">
        <v>42066</v>
      </c>
      <c r="B643">
        <v>5223.8999020000001</v>
      </c>
      <c r="C643">
        <v>5250.1499020000001</v>
      </c>
      <c r="D643">
        <v>5134.8500979999999</v>
      </c>
      <c r="E643">
        <v>5148.5</v>
      </c>
      <c r="F643" s="6">
        <f t="shared" si="64"/>
        <v>5148.5</v>
      </c>
      <c r="G643" s="6">
        <f t="shared" si="65"/>
        <v>5278</v>
      </c>
      <c r="H643" s="6" t="str">
        <f t="shared" si="66"/>
        <v>SELL</v>
      </c>
      <c r="I643" s="6">
        <f t="shared" si="63"/>
        <v>-1</v>
      </c>
      <c r="J643" s="22">
        <f t="shared" si="67"/>
        <v>0</v>
      </c>
      <c r="K643" s="11">
        <f t="shared" si="68"/>
        <v>5215.4501950000003</v>
      </c>
      <c r="L643" s="6">
        <f t="shared" si="69"/>
        <v>0</v>
      </c>
    </row>
    <row r="644" spans="1:12" x14ac:dyDescent="0.25">
      <c r="A644" s="1">
        <v>42067</v>
      </c>
      <c r="B644">
        <v>5148.3500979999999</v>
      </c>
      <c r="C644">
        <v>5148.3500979999999</v>
      </c>
      <c r="D644">
        <v>5056.5</v>
      </c>
      <c r="E644">
        <v>5124.8999020000001</v>
      </c>
      <c r="F644" s="6">
        <f t="shared" si="64"/>
        <v>5124.8999020000001</v>
      </c>
      <c r="G644" s="6">
        <f t="shared" si="65"/>
        <v>5278</v>
      </c>
      <c r="H644" s="6" t="str">
        <f t="shared" si="66"/>
        <v>SELL</v>
      </c>
      <c r="I644" s="6">
        <f t="shared" si="63"/>
        <v>-1</v>
      </c>
      <c r="J644" s="22">
        <f t="shared" si="67"/>
        <v>0</v>
      </c>
      <c r="K644" s="11">
        <f t="shared" si="68"/>
        <v>5215.4501950000003</v>
      </c>
      <c r="L644" s="6">
        <f t="shared" si="69"/>
        <v>0</v>
      </c>
    </row>
    <row r="645" spans="1:12" x14ac:dyDescent="0.25">
      <c r="A645" s="1">
        <v>42068</v>
      </c>
      <c r="B645">
        <v>5124.3999020000001</v>
      </c>
      <c r="C645">
        <v>5124.8999020000001</v>
      </c>
      <c r="D645">
        <v>5037.75</v>
      </c>
      <c r="E645">
        <v>5090.8500979999999</v>
      </c>
      <c r="F645" s="6">
        <f t="shared" si="64"/>
        <v>5090.8500979999999</v>
      </c>
      <c r="G645" s="6">
        <f t="shared" si="65"/>
        <v>5278</v>
      </c>
      <c r="H645" s="6" t="str">
        <f t="shared" si="66"/>
        <v>SELL</v>
      </c>
      <c r="I645" s="6">
        <f t="shared" si="63"/>
        <v>-1</v>
      </c>
      <c r="J645" s="22">
        <f t="shared" si="67"/>
        <v>0</v>
      </c>
      <c r="K645" s="11">
        <f t="shared" si="68"/>
        <v>5215.4501950000003</v>
      </c>
      <c r="L645" s="6">
        <f t="shared" si="69"/>
        <v>0</v>
      </c>
    </row>
    <row r="646" spans="1:12" x14ac:dyDescent="0.25">
      <c r="A646" s="1">
        <v>42069</v>
      </c>
      <c r="B646">
        <v>5072.2998049999997</v>
      </c>
      <c r="C646">
        <v>5085.6499020000001</v>
      </c>
      <c r="D646">
        <v>4984.6000979999999</v>
      </c>
      <c r="E646">
        <v>5018.0498049999997</v>
      </c>
      <c r="F646" s="6">
        <f t="shared" si="64"/>
        <v>5018.0498049999997</v>
      </c>
      <c r="G646" s="6">
        <f t="shared" si="65"/>
        <v>5222.75</v>
      </c>
      <c r="H646" s="6" t="str">
        <f t="shared" si="66"/>
        <v>SELL</v>
      </c>
      <c r="I646" s="6">
        <f t="shared" ref="I646:I709" si="70">IF(AND(H646="BUY",I645&lt;&gt;1),1,IF(AND(H646="SELL",I645&lt;&gt;-1),-1,I645))</f>
        <v>-1</v>
      </c>
      <c r="J646" s="22">
        <f t="shared" si="67"/>
        <v>0</v>
      </c>
      <c r="K646" s="11">
        <f t="shared" si="68"/>
        <v>5215.4501950000003</v>
      </c>
      <c r="L646" s="6">
        <f t="shared" si="69"/>
        <v>0</v>
      </c>
    </row>
    <row r="647" spans="1:12" x14ac:dyDescent="0.25">
      <c r="A647" s="1">
        <v>42072</v>
      </c>
      <c r="B647">
        <v>5026.6000979999999</v>
      </c>
      <c r="C647">
        <v>5203.2998049999997</v>
      </c>
      <c r="D647">
        <v>5026.6000979999999</v>
      </c>
      <c r="E647">
        <v>5193.6000979999999</v>
      </c>
      <c r="F647" s="6">
        <f t="shared" ref="F647:F710" si="71">MIN(E643:E647)</f>
        <v>5018.0498049999997</v>
      </c>
      <c r="G647" s="6">
        <f t="shared" ref="G647:G710" si="72">MAX(E643:E647)</f>
        <v>5193.6000979999999</v>
      </c>
      <c r="H647" s="6">
        <f t="shared" ref="H647:H710" si="73">IF(E647&gt;G646,"BUY",IF(E647&lt;F646,"SELL",0))</f>
        <v>0</v>
      </c>
      <c r="I647" s="6">
        <f t="shared" si="70"/>
        <v>-1</v>
      </c>
      <c r="J647" s="22">
        <f t="shared" ref="J647:J710" si="74">IF(I647&lt;&gt;I646,H647,0)</f>
        <v>0</v>
      </c>
      <c r="K647" s="11">
        <f t="shared" ref="K647:K710" si="75">IF(J647&lt;&gt;0,E647,K646)</f>
        <v>5215.4501950000003</v>
      </c>
      <c r="L647" s="6">
        <f t="shared" si="69"/>
        <v>0</v>
      </c>
    </row>
    <row r="648" spans="1:12" x14ac:dyDescent="0.25">
      <c r="A648" s="1">
        <v>42073</v>
      </c>
      <c r="B648">
        <v>5189.75</v>
      </c>
      <c r="C648">
        <v>5206.7001950000003</v>
      </c>
      <c r="D648">
        <v>5126.5</v>
      </c>
      <c r="E648">
        <v>5136.1499020000001</v>
      </c>
      <c r="F648" s="6">
        <f t="shared" si="71"/>
        <v>5018.0498049999997</v>
      </c>
      <c r="G648" s="6">
        <f t="shared" si="72"/>
        <v>5193.6000979999999</v>
      </c>
      <c r="H648" s="6">
        <f t="shared" si="73"/>
        <v>0</v>
      </c>
      <c r="I648" s="6">
        <f t="shared" si="70"/>
        <v>-1</v>
      </c>
      <c r="J648" s="22">
        <f t="shared" si="74"/>
        <v>0</v>
      </c>
      <c r="K648" s="11">
        <f t="shared" si="75"/>
        <v>5215.4501950000003</v>
      </c>
      <c r="L648" s="6">
        <f t="shared" ref="L648:L711" si="76">IF(J648="BUY",(K647-K648)/K647,IF(J648="SELL",(K649-K647)/K647,0))</f>
        <v>0</v>
      </c>
    </row>
    <row r="649" spans="1:12" x14ac:dyDescent="0.25">
      <c r="A649" s="1">
        <v>42074</v>
      </c>
      <c r="B649">
        <v>5133.75</v>
      </c>
      <c r="C649">
        <v>5172.8500979999999</v>
      </c>
      <c r="D649">
        <v>5098.7998049999997</v>
      </c>
      <c r="E649">
        <v>5156.6499020000001</v>
      </c>
      <c r="F649" s="6">
        <f t="shared" si="71"/>
        <v>5018.0498049999997</v>
      </c>
      <c r="G649" s="6">
        <f t="shared" si="72"/>
        <v>5193.6000979999999</v>
      </c>
      <c r="H649" s="6">
        <f t="shared" si="73"/>
        <v>0</v>
      </c>
      <c r="I649" s="6">
        <f t="shared" si="70"/>
        <v>-1</v>
      </c>
      <c r="J649" s="22">
        <f t="shared" si="74"/>
        <v>0</v>
      </c>
      <c r="K649" s="11">
        <f t="shared" si="75"/>
        <v>5215.4501950000003</v>
      </c>
      <c r="L649" s="6">
        <f t="shared" si="76"/>
        <v>0</v>
      </c>
    </row>
    <row r="650" spans="1:12" x14ac:dyDescent="0.25">
      <c r="A650" s="1">
        <v>42075</v>
      </c>
      <c r="B650">
        <v>5157.5498049999997</v>
      </c>
      <c r="C650">
        <v>5212.7001950000003</v>
      </c>
      <c r="D650">
        <v>5147.9501950000003</v>
      </c>
      <c r="E650">
        <v>5178.8999020000001</v>
      </c>
      <c r="F650" s="6">
        <f t="shared" si="71"/>
        <v>5018.0498049999997</v>
      </c>
      <c r="G650" s="6">
        <f t="shared" si="72"/>
        <v>5193.6000979999999</v>
      </c>
      <c r="H650" s="6">
        <f t="shared" si="73"/>
        <v>0</v>
      </c>
      <c r="I650" s="6">
        <f t="shared" si="70"/>
        <v>-1</v>
      </c>
      <c r="J650" s="22">
        <f t="shared" si="74"/>
        <v>0</v>
      </c>
      <c r="K650" s="11">
        <f t="shared" si="75"/>
        <v>5215.4501950000003</v>
      </c>
      <c r="L650" s="6">
        <f t="shared" si="76"/>
        <v>0</v>
      </c>
    </row>
    <row r="651" spans="1:12" x14ac:dyDescent="0.25">
      <c r="A651" s="1">
        <v>42076</v>
      </c>
      <c r="B651">
        <v>5180.5498049999997</v>
      </c>
      <c r="C651">
        <v>5192.75</v>
      </c>
      <c r="D651">
        <v>5070.9501950000003</v>
      </c>
      <c r="E651">
        <v>5093.5</v>
      </c>
      <c r="F651" s="6">
        <f t="shared" si="71"/>
        <v>5093.5</v>
      </c>
      <c r="G651" s="6">
        <f t="shared" si="72"/>
        <v>5193.6000979999999</v>
      </c>
      <c r="H651" s="6">
        <f t="shared" si="73"/>
        <v>0</v>
      </c>
      <c r="I651" s="6">
        <f t="shared" si="70"/>
        <v>-1</v>
      </c>
      <c r="J651" s="22">
        <f t="shared" si="74"/>
        <v>0</v>
      </c>
      <c r="K651" s="11">
        <f t="shared" si="75"/>
        <v>5215.4501950000003</v>
      </c>
      <c r="L651" s="6">
        <f t="shared" si="76"/>
        <v>0</v>
      </c>
    </row>
    <row r="652" spans="1:12" x14ac:dyDescent="0.25">
      <c r="A652" s="1">
        <v>42079</v>
      </c>
      <c r="B652">
        <v>5093.8999020000001</v>
      </c>
      <c r="C652">
        <v>5094.5498049999997</v>
      </c>
      <c r="D652">
        <v>4966.25</v>
      </c>
      <c r="E652">
        <v>5059.8999020000001</v>
      </c>
      <c r="F652" s="6">
        <f t="shared" si="71"/>
        <v>5059.8999020000001</v>
      </c>
      <c r="G652" s="6">
        <f t="shared" si="72"/>
        <v>5178.8999020000001</v>
      </c>
      <c r="H652" s="6" t="str">
        <f t="shared" si="73"/>
        <v>SELL</v>
      </c>
      <c r="I652" s="6">
        <f t="shared" si="70"/>
        <v>-1</v>
      </c>
      <c r="J652" s="22">
        <f t="shared" si="74"/>
        <v>0</v>
      </c>
      <c r="K652" s="11">
        <f t="shared" si="75"/>
        <v>5215.4501950000003</v>
      </c>
      <c r="L652" s="6">
        <f t="shared" si="76"/>
        <v>0</v>
      </c>
    </row>
    <row r="653" spans="1:12" x14ac:dyDescent="0.25">
      <c r="A653" s="1">
        <v>42080</v>
      </c>
      <c r="B653">
        <v>5059.5498049999997</v>
      </c>
      <c r="C653">
        <v>5105.2001950000003</v>
      </c>
      <c r="D653">
        <v>5024.25</v>
      </c>
      <c r="E653">
        <v>5066.2001950000003</v>
      </c>
      <c r="F653" s="6">
        <f t="shared" si="71"/>
        <v>5059.8999020000001</v>
      </c>
      <c r="G653" s="6">
        <f t="shared" si="72"/>
        <v>5178.8999020000001</v>
      </c>
      <c r="H653" s="6">
        <f t="shared" si="73"/>
        <v>0</v>
      </c>
      <c r="I653" s="6">
        <f t="shared" si="70"/>
        <v>-1</v>
      </c>
      <c r="J653" s="22">
        <f t="shared" si="74"/>
        <v>0</v>
      </c>
      <c r="K653" s="11">
        <f t="shared" si="75"/>
        <v>5215.4501950000003</v>
      </c>
      <c r="L653" s="6">
        <f t="shared" si="76"/>
        <v>0</v>
      </c>
    </row>
    <row r="654" spans="1:12" x14ac:dyDescent="0.25">
      <c r="A654" s="1">
        <v>42081</v>
      </c>
      <c r="B654">
        <v>5065.1000979999999</v>
      </c>
      <c r="C654">
        <v>5065.1000979999999</v>
      </c>
      <c r="D654">
        <v>4908.1499020000001</v>
      </c>
      <c r="E654">
        <v>4919.6499020000001</v>
      </c>
      <c r="F654" s="6">
        <f t="shared" si="71"/>
        <v>4919.6499020000001</v>
      </c>
      <c r="G654" s="6">
        <f t="shared" si="72"/>
        <v>5178.8999020000001</v>
      </c>
      <c r="H654" s="6" t="str">
        <f t="shared" si="73"/>
        <v>SELL</v>
      </c>
      <c r="I654" s="6">
        <f t="shared" si="70"/>
        <v>-1</v>
      </c>
      <c r="J654" s="22">
        <f t="shared" si="74"/>
        <v>0</v>
      </c>
      <c r="K654" s="11">
        <f t="shared" si="75"/>
        <v>5215.4501950000003</v>
      </c>
      <c r="L654" s="6">
        <f t="shared" si="76"/>
        <v>0</v>
      </c>
    </row>
    <row r="655" spans="1:12" x14ac:dyDescent="0.25">
      <c r="A655" s="1">
        <v>42082</v>
      </c>
      <c r="B655">
        <v>4924.2998049999997</v>
      </c>
      <c r="C655">
        <v>4980.25</v>
      </c>
      <c r="D655">
        <v>4924.2998049999997</v>
      </c>
      <c r="E655">
        <v>4947.6000979999999</v>
      </c>
      <c r="F655" s="6">
        <f t="shared" si="71"/>
        <v>4919.6499020000001</v>
      </c>
      <c r="G655" s="6">
        <f t="shared" si="72"/>
        <v>5093.5</v>
      </c>
      <c r="H655" s="6">
        <f t="shared" si="73"/>
        <v>0</v>
      </c>
      <c r="I655" s="6">
        <f t="shared" si="70"/>
        <v>-1</v>
      </c>
      <c r="J655" s="22">
        <f t="shared" si="74"/>
        <v>0</v>
      </c>
      <c r="K655" s="11">
        <f t="shared" si="75"/>
        <v>5215.4501950000003</v>
      </c>
      <c r="L655" s="6">
        <f t="shared" si="76"/>
        <v>0</v>
      </c>
    </row>
    <row r="656" spans="1:12" x14ac:dyDescent="0.25">
      <c r="A656" s="1">
        <v>42083</v>
      </c>
      <c r="B656">
        <v>4946.7001950000003</v>
      </c>
      <c r="C656">
        <v>4946.7001950000003</v>
      </c>
      <c r="D656">
        <v>4842.2998049999997</v>
      </c>
      <c r="E656">
        <v>4931.1499020000001</v>
      </c>
      <c r="F656" s="6">
        <f t="shared" si="71"/>
        <v>4919.6499020000001</v>
      </c>
      <c r="G656" s="6">
        <f t="shared" si="72"/>
        <v>5066.2001950000003</v>
      </c>
      <c r="H656" s="6">
        <f t="shared" si="73"/>
        <v>0</v>
      </c>
      <c r="I656" s="6">
        <f t="shared" si="70"/>
        <v>-1</v>
      </c>
      <c r="J656" s="22">
        <f t="shared" si="74"/>
        <v>0</v>
      </c>
      <c r="K656" s="11">
        <f t="shared" si="75"/>
        <v>5215.4501950000003</v>
      </c>
      <c r="L656" s="6">
        <f t="shared" si="76"/>
        <v>0</v>
      </c>
    </row>
    <row r="657" spans="1:12" x14ac:dyDescent="0.25">
      <c r="A657" s="1">
        <v>42086</v>
      </c>
      <c r="B657">
        <v>4944.2998049999997</v>
      </c>
      <c r="C657">
        <v>5029.5498049999997</v>
      </c>
      <c r="D657">
        <v>4923.4501950000003</v>
      </c>
      <c r="E657">
        <v>4943.9501950000003</v>
      </c>
      <c r="F657" s="6">
        <f t="shared" si="71"/>
        <v>4919.6499020000001</v>
      </c>
      <c r="G657" s="6">
        <f t="shared" si="72"/>
        <v>5066.2001950000003</v>
      </c>
      <c r="H657" s="6">
        <f t="shared" si="73"/>
        <v>0</v>
      </c>
      <c r="I657" s="6">
        <f t="shared" si="70"/>
        <v>-1</v>
      </c>
      <c r="J657" s="22">
        <f t="shared" si="74"/>
        <v>0</v>
      </c>
      <c r="K657" s="11">
        <f t="shared" si="75"/>
        <v>5215.4501950000003</v>
      </c>
      <c r="L657" s="6">
        <f t="shared" si="76"/>
        <v>0</v>
      </c>
    </row>
    <row r="658" spans="1:12" x14ac:dyDescent="0.25">
      <c r="A658" s="1">
        <v>42087</v>
      </c>
      <c r="B658">
        <v>4945.2998049999997</v>
      </c>
      <c r="C658">
        <v>4946.6000979999999</v>
      </c>
      <c r="D658">
        <v>4786.4501950000003</v>
      </c>
      <c r="E658">
        <v>4806.75</v>
      </c>
      <c r="F658" s="6">
        <f t="shared" si="71"/>
        <v>4806.75</v>
      </c>
      <c r="G658" s="6">
        <f t="shared" si="72"/>
        <v>4947.6000979999999</v>
      </c>
      <c r="H658" s="6" t="str">
        <f t="shared" si="73"/>
        <v>SELL</v>
      </c>
      <c r="I658" s="6">
        <f t="shared" si="70"/>
        <v>-1</v>
      </c>
      <c r="J658" s="22">
        <f t="shared" si="74"/>
        <v>0</v>
      </c>
      <c r="K658" s="11">
        <f t="shared" si="75"/>
        <v>5215.4501950000003</v>
      </c>
      <c r="L658" s="6">
        <f t="shared" si="76"/>
        <v>0</v>
      </c>
    </row>
    <row r="659" spans="1:12" x14ac:dyDescent="0.25">
      <c r="A659" s="1">
        <v>42088</v>
      </c>
      <c r="B659">
        <v>4807.2998049999997</v>
      </c>
      <c r="C659">
        <v>4925.4501950000003</v>
      </c>
      <c r="D659">
        <v>4807.2998049999997</v>
      </c>
      <c r="E659">
        <v>4917.3999020000001</v>
      </c>
      <c r="F659" s="6">
        <f t="shared" si="71"/>
        <v>4806.75</v>
      </c>
      <c r="G659" s="6">
        <f t="shared" si="72"/>
        <v>4947.6000979999999</v>
      </c>
      <c r="H659" s="6">
        <f t="shared" si="73"/>
        <v>0</v>
      </c>
      <c r="I659" s="6">
        <f t="shared" si="70"/>
        <v>-1</v>
      </c>
      <c r="J659" s="22">
        <f t="shared" si="74"/>
        <v>0</v>
      </c>
      <c r="K659" s="11">
        <f t="shared" si="75"/>
        <v>5215.4501950000003</v>
      </c>
      <c r="L659" s="6">
        <f t="shared" si="76"/>
        <v>0</v>
      </c>
    </row>
    <row r="660" spans="1:12" x14ac:dyDescent="0.25">
      <c r="A660" s="1">
        <v>42089</v>
      </c>
      <c r="B660">
        <v>4915.1499020000001</v>
      </c>
      <c r="C660">
        <v>5016.6000979999999</v>
      </c>
      <c r="D660">
        <v>4897.6000979999999</v>
      </c>
      <c r="E660">
        <v>5003.1000979999999</v>
      </c>
      <c r="F660" s="6">
        <f t="shared" si="71"/>
        <v>4806.75</v>
      </c>
      <c r="G660" s="6">
        <f t="shared" si="72"/>
        <v>5003.1000979999999</v>
      </c>
      <c r="H660" s="6" t="str">
        <f t="shared" si="73"/>
        <v>BUY</v>
      </c>
      <c r="I660" s="6">
        <f t="shared" si="70"/>
        <v>1</v>
      </c>
      <c r="J660" s="22" t="str">
        <f t="shared" si="74"/>
        <v>BUY</v>
      </c>
      <c r="K660" s="11">
        <f t="shared" si="75"/>
        <v>5003.1000979999999</v>
      </c>
      <c r="L660" s="6">
        <f t="shared" si="76"/>
        <v>4.0715583326551244E-2</v>
      </c>
    </row>
    <row r="661" spans="1:12" x14ac:dyDescent="0.25">
      <c r="A661" s="1">
        <v>42090</v>
      </c>
      <c r="B661">
        <v>5005.6000979999999</v>
      </c>
      <c r="C661">
        <v>5077.25</v>
      </c>
      <c r="D661">
        <v>5005.6000979999999</v>
      </c>
      <c r="E661">
        <v>5066.5498049999997</v>
      </c>
      <c r="F661" s="6">
        <f t="shared" si="71"/>
        <v>4806.75</v>
      </c>
      <c r="G661" s="6">
        <f t="shared" si="72"/>
        <v>5066.5498049999997</v>
      </c>
      <c r="H661" s="6" t="str">
        <f t="shared" si="73"/>
        <v>BUY</v>
      </c>
      <c r="I661" s="6">
        <f t="shared" si="70"/>
        <v>1</v>
      </c>
      <c r="J661" s="22">
        <f t="shared" si="74"/>
        <v>0</v>
      </c>
      <c r="K661" s="11">
        <f t="shared" si="75"/>
        <v>5003.1000979999999</v>
      </c>
      <c r="L661" s="6">
        <f t="shared" si="76"/>
        <v>0</v>
      </c>
    </row>
    <row r="662" spans="1:12" x14ac:dyDescent="0.25">
      <c r="A662" s="1">
        <v>42093</v>
      </c>
      <c r="B662">
        <v>5076.1000979999999</v>
      </c>
      <c r="C662">
        <v>5097.6000979999999</v>
      </c>
      <c r="D662">
        <v>5038.5498049999997</v>
      </c>
      <c r="E662">
        <v>5086.2998049999997</v>
      </c>
      <c r="F662" s="6">
        <f t="shared" si="71"/>
        <v>4806.75</v>
      </c>
      <c r="G662" s="6">
        <f t="shared" si="72"/>
        <v>5086.2998049999997</v>
      </c>
      <c r="H662" s="6" t="str">
        <f t="shared" si="73"/>
        <v>BUY</v>
      </c>
      <c r="I662" s="6">
        <f t="shared" si="70"/>
        <v>1</v>
      </c>
      <c r="J662" s="22">
        <f t="shared" si="74"/>
        <v>0</v>
      </c>
      <c r="K662" s="11">
        <f t="shared" si="75"/>
        <v>5003.1000979999999</v>
      </c>
      <c r="L662" s="6">
        <f t="shared" si="76"/>
        <v>0</v>
      </c>
    </row>
    <row r="663" spans="1:12" x14ac:dyDescent="0.25">
      <c r="A663" s="1">
        <v>42094</v>
      </c>
      <c r="B663">
        <v>5086.25</v>
      </c>
      <c r="C663">
        <v>5086.9501950000003</v>
      </c>
      <c r="D663">
        <v>4961.0498049999997</v>
      </c>
      <c r="E663">
        <v>4970.2001950000003</v>
      </c>
      <c r="F663" s="6">
        <f t="shared" si="71"/>
        <v>4917.3999020000001</v>
      </c>
      <c r="G663" s="6">
        <f t="shared" si="72"/>
        <v>5086.2998049999997</v>
      </c>
      <c r="H663" s="6">
        <f t="shared" si="73"/>
        <v>0</v>
      </c>
      <c r="I663" s="6">
        <f t="shared" si="70"/>
        <v>1</v>
      </c>
      <c r="J663" s="22">
        <f t="shared" si="74"/>
        <v>0</v>
      </c>
      <c r="K663" s="11">
        <f t="shared" si="75"/>
        <v>5003.1000979999999</v>
      </c>
      <c r="L663" s="6">
        <f t="shared" si="76"/>
        <v>0</v>
      </c>
    </row>
    <row r="664" spans="1:12" x14ac:dyDescent="0.25">
      <c r="A664" s="1">
        <v>42095</v>
      </c>
      <c r="B664">
        <v>4970.75</v>
      </c>
      <c r="C664">
        <v>5031.2001950000003</v>
      </c>
      <c r="D664">
        <v>4967.0498049999997</v>
      </c>
      <c r="E664">
        <v>5019.8500979999999</v>
      </c>
      <c r="F664" s="6">
        <f t="shared" si="71"/>
        <v>4970.2001950000003</v>
      </c>
      <c r="G664" s="6">
        <f t="shared" si="72"/>
        <v>5086.2998049999997</v>
      </c>
      <c r="H664" s="6">
        <f t="shared" si="73"/>
        <v>0</v>
      </c>
      <c r="I664" s="6">
        <f t="shared" si="70"/>
        <v>1</v>
      </c>
      <c r="J664" s="22">
        <f t="shared" si="74"/>
        <v>0</v>
      </c>
      <c r="K664" s="11">
        <f t="shared" si="75"/>
        <v>5003.1000979999999</v>
      </c>
      <c r="L664" s="6">
        <f t="shared" si="76"/>
        <v>0</v>
      </c>
    </row>
    <row r="665" spans="1:12" x14ac:dyDescent="0.25">
      <c r="A665" s="1">
        <v>42096</v>
      </c>
      <c r="B665">
        <v>5020.1499020000001</v>
      </c>
      <c r="C665">
        <v>5125.7001950000003</v>
      </c>
      <c r="D665">
        <v>5020.1499020000001</v>
      </c>
      <c r="E665">
        <v>5110.5</v>
      </c>
      <c r="F665" s="6">
        <f t="shared" si="71"/>
        <v>4970.2001950000003</v>
      </c>
      <c r="G665" s="6">
        <f t="shared" si="72"/>
        <v>5110.5</v>
      </c>
      <c r="H665" s="6" t="str">
        <f t="shared" si="73"/>
        <v>BUY</v>
      </c>
      <c r="I665" s="6">
        <f t="shared" si="70"/>
        <v>1</v>
      </c>
      <c r="J665" s="22">
        <f t="shared" si="74"/>
        <v>0</v>
      </c>
      <c r="K665" s="11">
        <f t="shared" si="75"/>
        <v>5003.1000979999999</v>
      </c>
      <c r="L665" s="6">
        <f t="shared" si="76"/>
        <v>0</v>
      </c>
    </row>
    <row r="666" spans="1:12" x14ac:dyDescent="0.25">
      <c r="A666" s="1">
        <v>42097</v>
      </c>
      <c r="B666">
        <v>5112.6000979999999</v>
      </c>
      <c r="C666">
        <v>5147.8999020000001</v>
      </c>
      <c r="D666">
        <v>5091.6000979999999</v>
      </c>
      <c r="E666">
        <v>5135.5</v>
      </c>
      <c r="F666" s="6">
        <f t="shared" si="71"/>
        <v>4970.2001950000003</v>
      </c>
      <c r="G666" s="6">
        <f t="shared" si="72"/>
        <v>5135.5</v>
      </c>
      <c r="H666" s="6" t="str">
        <f t="shared" si="73"/>
        <v>BUY</v>
      </c>
      <c r="I666" s="6">
        <f t="shared" si="70"/>
        <v>1</v>
      </c>
      <c r="J666" s="22">
        <f t="shared" si="74"/>
        <v>0</v>
      </c>
      <c r="K666" s="11">
        <f t="shared" si="75"/>
        <v>5003.1000979999999</v>
      </c>
      <c r="L666" s="6">
        <f t="shared" si="76"/>
        <v>0</v>
      </c>
    </row>
    <row r="667" spans="1:12" x14ac:dyDescent="0.25">
      <c r="A667" s="1">
        <v>42100</v>
      </c>
      <c r="B667">
        <v>5132.9501950000003</v>
      </c>
      <c r="C667">
        <v>5132.9501950000003</v>
      </c>
      <c r="D667">
        <v>5004.25</v>
      </c>
      <c r="E667">
        <v>5034</v>
      </c>
      <c r="F667" s="6">
        <f t="shared" si="71"/>
        <v>4970.2001950000003</v>
      </c>
      <c r="G667" s="6">
        <f t="shared" si="72"/>
        <v>5135.5</v>
      </c>
      <c r="H667" s="6">
        <f t="shared" si="73"/>
        <v>0</v>
      </c>
      <c r="I667" s="6">
        <f t="shared" si="70"/>
        <v>1</v>
      </c>
      <c r="J667" s="22">
        <f t="shared" si="74"/>
        <v>0</v>
      </c>
      <c r="K667" s="11">
        <f t="shared" si="75"/>
        <v>5003.1000979999999</v>
      </c>
      <c r="L667" s="6">
        <f t="shared" si="76"/>
        <v>0</v>
      </c>
    </row>
    <row r="668" spans="1:12" x14ac:dyDescent="0.25">
      <c r="A668" s="1">
        <v>42101</v>
      </c>
      <c r="B668">
        <v>5036.7001950000003</v>
      </c>
      <c r="C668">
        <v>5071.3500979999999</v>
      </c>
      <c r="D668">
        <v>4967.2998049999997</v>
      </c>
      <c r="E668">
        <v>4987.1000979999999</v>
      </c>
      <c r="F668" s="6">
        <f t="shared" si="71"/>
        <v>4987.1000979999999</v>
      </c>
      <c r="G668" s="6">
        <f t="shared" si="72"/>
        <v>5135.5</v>
      </c>
      <c r="H668" s="6">
        <f t="shared" si="73"/>
        <v>0</v>
      </c>
      <c r="I668" s="6">
        <f t="shared" si="70"/>
        <v>1</v>
      </c>
      <c r="J668" s="22">
        <f t="shared" si="74"/>
        <v>0</v>
      </c>
      <c r="K668" s="11">
        <f t="shared" si="75"/>
        <v>5003.1000979999999</v>
      </c>
      <c r="L668" s="6">
        <f t="shared" si="76"/>
        <v>0</v>
      </c>
    </row>
    <row r="669" spans="1:12" x14ac:dyDescent="0.25">
      <c r="A669" s="1">
        <v>42102</v>
      </c>
      <c r="B669">
        <v>4985.0498049999997</v>
      </c>
      <c r="C669">
        <v>5050.6000979999999</v>
      </c>
      <c r="D669">
        <v>4980.1000979999999</v>
      </c>
      <c r="E669">
        <v>5000.2998049999997</v>
      </c>
      <c r="F669" s="6">
        <f t="shared" si="71"/>
        <v>4987.1000979999999</v>
      </c>
      <c r="G669" s="6">
        <f t="shared" si="72"/>
        <v>5135.5</v>
      </c>
      <c r="H669" s="6">
        <f t="shared" si="73"/>
        <v>0</v>
      </c>
      <c r="I669" s="6">
        <f t="shared" si="70"/>
        <v>1</v>
      </c>
      <c r="J669" s="22">
        <f t="shared" si="74"/>
        <v>0</v>
      </c>
      <c r="K669" s="11">
        <f t="shared" si="75"/>
        <v>5003.1000979999999</v>
      </c>
      <c r="L669" s="6">
        <f t="shared" si="76"/>
        <v>0</v>
      </c>
    </row>
    <row r="670" spans="1:12" x14ac:dyDescent="0.25">
      <c r="A670" s="1">
        <v>42103</v>
      </c>
      <c r="B670">
        <v>4999.6000979999999</v>
      </c>
      <c r="C670">
        <v>5085.2001950000003</v>
      </c>
      <c r="D670">
        <v>4997.6000979999999</v>
      </c>
      <c r="E670">
        <v>5078.6000979999999</v>
      </c>
      <c r="F670" s="6">
        <f t="shared" si="71"/>
        <v>4987.1000979999999</v>
      </c>
      <c r="G670" s="6">
        <f t="shared" si="72"/>
        <v>5135.5</v>
      </c>
      <c r="H670" s="6">
        <f t="shared" si="73"/>
        <v>0</v>
      </c>
      <c r="I670" s="6">
        <f t="shared" si="70"/>
        <v>1</v>
      </c>
      <c r="J670" s="22">
        <f t="shared" si="74"/>
        <v>0</v>
      </c>
      <c r="K670" s="11">
        <f t="shared" si="75"/>
        <v>5003.1000979999999</v>
      </c>
      <c r="L670" s="6">
        <f t="shared" si="76"/>
        <v>0</v>
      </c>
    </row>
    <row r="671" spans="1:12" x14ac:dyDescent="0.25">
      <c r="A671" s="1">
        <v>42104</v>
      </c>
      <c r="B671">
        <v>5078.75</v>
      </c>
      <c r="C671">
        <v>5139.0498049999997</v>
      </c>
      <c r="D671">
        <v>5078.75</v>
      </c>
      <c r="E671">
        <v>5119.3500979999999</v>
      </c>
      <c r="F671" s="6">
        <f t="shared" si="71"/>
        <v>4987.1000979999999</v>
      </c>
      <c r="G671" s="6">
        <f t="shared" si="72"/>
        <v>5119.3500979999999</v>
      </c>
      <c r="H671" s="6">
        <f t="shared" si="73"/>
        <v>0</v>
      </c>
      <c r="I671" s="6">
        <f t="shared" si="70"/>
        <v>1</v>
      </c>
      <c r="J671" s="22">
        <f t="shared" si="74"/>
        <v>0</v>
      </c>
      <c r="K671" s="11">
        <f t="shared" si="75"/>
        <v>5003.1000979999999</v>
      </c>
      <c r="L671" s="6">
        <f t="shared" si="76"/>
        <v>0</v>
      </c>
    </row>
    <row r="672" spans="1:12" x14ac:dyDescent="0.25">
      <c r="A672" s="1">
        <v>42107</v>
      </c>
      <c r="B672">
        <v>5120.1499020000001</v>
      </c>
      <c r="C672">
        <v>5201.25</v>
      </c>
      <c r="D672">
        <v>5120.1499020000001</v>
      </c>
      <c r="E672">
        <v>5197.7001950000003</v>
      </c>
      <c r="F672" s="6">
        <f t="shared" si="71"/>
        <v>4987.1000979999999</v>
      </c>
      <c r="G672" s="6">
        <f t="shared" si="72"/>
        <v>5197.7001950000003</v>
      </c>
      <c r="H672" s="6" t="str">
        <f t="shared" si="73"/>
        <v>BUY</v>
      </c>
      <c r="I672" s="6">
        <f t="shared" si="70"/>
        <v>1</v>
      </c>
      <c r="J672" s="22">
        <f t="shared" si="74"/>
        <v>0</v>
      </c>
      <c r="K672" s="11">
        <f t="shared" si="75"/>
        <v>5003.1000979999999</v>
      </c>
      <c r="L672" s="6">
        <f t="shared" si="76"/>
        <v>0</v>
      </c>
    </row>
    <row r="673" spans="1:12" x14ac:dyDescent="0.25">
      <c r="A673" s="1">
        <v>42108</v>
      </c>
      <c r="B673">
        <v>5201.2998049999997</v>
      </c>
      <c r="C673">
        <v>5231.4501950000003</v>
      </c>
      <c r="D673">
        <v>5171.0498049999997</v>
      </c>
      <c r="E673">
        <v>5222.3500979999999</v>
      </c>
      <c r="F673" s="6">
        <f t="shared" si="71"/>
        <v>5000.2998049999997</v>
      </c>
      <c r="G673" s="6">
        <f t="shared" si="72"/>
        <v>5222.3500979999999</v>
      </c>
      <c r="H673" s="6" t="str">
        <f t="shared" si="73"/>
        <v>BUY</v>
      </c>
      <c r="I673" s="6">
        <f t="shared" si="70"/>
        <v>1</v>
      </c>
      <c r="J673" s="22">
        <f t="shared" si="74"/>
        <v>0</v>
      </c>
      <c r="K673" s="11">
        <f t="shared" si="75"/>
        <v>5003.1000979999999</v>
      </c>
      <c r="L673" s="6">
        <f t="shared" si="76"/>
        <v>0</v>
      </c>
    </row>
    <row r="674" spans="1:12" x14ac:dyDescent="0.25">
      <c r="A674" s="1">
        <v>42109</v>
      </c>
      <c r="B674">
        <v>5225.0498049999997</v>
      </c>
      <c r="C674">
        <v>5255.6499020000001</v>
      </c>
      <c r="D674">
        <v>5214.8999020000001</v>
      </c>
      <c r="E674">
        <v>5233.3500979999999</v>
      </c>
      <c r="F674" s="6">
        <f t="shared" si="71"/>
        <v>5078.6000979999999</v>
      </c>
      <c r="G674" s="6">
        <f t="shared" si="72"/>
        <v>5233.3500979999999</v>
      </c>
      <c r="H674" s="6" t="str">
        <f t="shared" si="73"/>
        <v>BUY</v>
      </c>
      <c r="I674" s="6">
        <f t="shared" si="70"/>
        <v>1</v>
      </c>
      <c r="J674" s="22">
        <f t="shared" si="74"/>
        <v>0</v>
      </c>
      <c r="K674" s="11">
        <f t="shared" si="75"/>
        <v>5003.1000979999999</v>
      </c>
      <c r="L674" s="6">
        <f t="shared" si="76"/>
        <v>0</v>
      </c>
    </row>
    <row r="675" spans="1:12" x14ac:dyDescent="0.25">
      <c r="A675" s="1">
        <v>42110</v>
      </c>
      <c r="B675">
        <v>5233.6499020000001</v>
      </c>
      <c r="C675">
        <v>5285.5498049999997</v>
      </c>
      <c r="D675">
        <v>5206.5498049999997</v>
      </c>
      <c r="E675">
        <v>5274.8500979999999</v>
      </c>
      <c r="F675" s="6">
        <f t="shared" si="71"/>
        <v>5119.3500979999999</v>
      </c>
      <c r="G675" s="6">
        <f t="shared" si="72"/>
        <v>5274.8500979999999</v>
      </c>
      <c r="H675" s="6" t="str">
        <f t="shared" si="73"/>
        <v>BUY</v>
      </c>
      <c r="I675" s="6">
        <f t="shared" si="70"/>
        <v>1</v>
      </c>
      <c r="J675" s="22">
        <f t="shared" si="74"/>
        <v>0</v>
      </c>
      <c r="K675" s="11">
        <f t="shared" si="75"/>
        <v>5003.1000979999999</v>
      </c>
      <c r="L675" s="6">
        <f t="shared" si="76"/>
        <v>0</v>
      </c>
    </row>
    <row r="676" spans="1:12" x14ac:dyDescent="0.25">
      <c r="A676" s="1">
        <v>42111</v>
      </c>
      <c r="B676">
        <v>5274.9501950000003</v>
      </c>
      <c r="C676">
        <v>5302.2998049999997</v>
      </c>
      <c r="D676">
        <v>5245.5</v>
      </c>
      <c r="E676">
        <v>5262.6000979999999</v>
      </c>
      <c r="F676" s="6">
        <f t="shared" si="71"/>
        <v>5197.7001950000003</v>
      </c>
      <c r="G676" s="6">
        <f t="shared" si="72"/>
        <v>5274.8500979999999</v>
      </c>
      <c r="H676" s="6">
        <f t="shared" si="73"/>
        <v>0</v>
      </c>
      <c r="I676" s="6">
        <f t="shared" si="70"/>
        <v>1</v>
      </c>
      <c r="J676" s="22">
        <f t="shared" si="74"/>
        <v>0</v>
      </c>
      <c r="K676" s="11">
        <f t="shared" si="75"/>
        <v>5003.1000979999999</v>
      </c>
      <c r="L676" s="6">
        <f t="shared" si="76"/>
        <v>0</v>
      </c>
    </row>
    <row r="677" spans="1:12" x14ac:dyDescent="0.25">
      <c r="A677" s="1">
        <v>42114</v>
      </c>
      <c r="B677">
        <v>5266.5</v>
      </c>
      <c r="C677">
        <v>5366.75</v>
      </c>
      <c r="D677">
        <v>5266.5</v>
      </c>
      <c r="E677">
        <v>5353.2998049999997</v>
      </c>
      <c r="F677" s="6">
        <f t="shared" si="71"/>
        <v>5222.3500979999999</v>
      </c>
      <c r="G677" s="6">
        <f t="shared" si="72"/>
        <v>5353.2998049999997</v>
      </c>
      <c r="H677" s="6" t="str">
        <f t="shared" si="73"/>
        <v>BUY</v>
      </c>
      <c r="I677" s="6">
        <f t="shared" si="70"/>
        <v>1</v>
      </c>
      <c r="J677" s="22">
        <f t="shared" si="74"/>
        <v>0</v>
      </c>
      <c r="K677" s="11">
        <f t="shared" si="75"/>
        <v>5003.1000979999999</v>
      </c>
      <c r="L677" s="6">
        <f t="shared" si="76"/>
        <v>0</v>
      </c>
    </row>
    <row r="678" spans="1:12" x14ac:dyDescent="0.25">
      <c r="A678" s="1">
        <v>42115</v>
      </c>
      <c r="B678">
        <v>5353.9501950000003</v>
      </c>
      <c r="C678">
        <v>5354.3500979999999</v>
      </c>
      <c r="D678">
        <v>5311.0498049999997</v>
      </c>
      <c r="E678">
        <v>5316.5498049999997</v>
      </c>
      <c r="F678" s="6">
        <f t="shared" si="71"/>
        <v>5233.3500979999999</v>
      </c>
      <c r="G678" s="6">
        <f t="shared" si="72"/>
        <v>5353.2998049999997</v>
      </c>
      <c r="H678" s="6">
        <f t="shared" si="73"/>
        <v>0</v>
      </c>
      <c r="I678" s="6">
        <f t="shared" si="70"/>
        <v>1</v>
      </c>
      <c r="J678" s="22">
        <f t="shared" si="74"/>
        <v>0</v>
      </c>
      <c r="K678" s="11">
        <f t="shared" si="75"/>
        <v>5003.1000979999999</v>
      </c>
      <c r="L678" s="6">
        <f t="shared" si="76"/>
        <v>0</v>
      </c>
    </row>
    <row r="679" spans="1:12" x14ac:dyDescent="0.25">
      <c r="A679" s="1">
        <v>42116</v>
      </c>
      <c r="B679">
        <v>5316.1499020000001</v>
      </c>
      <c r="C679">
        <v>5333.2998049999997</v>
      </c>
      <c r="D679">
        <v>5288.1499020000001</v>
      </c>
      <c r="E679">
        <v>5323.1499020000001</v>
      </c>
      <c r="F679" s="6">
        <f t="shared" si="71"/>
        <v>5262.6000979999999</v>
      </c>
      <c r="G679" s="6">
        <f t="shared" si="72"/>
        <v>5353.2998049999997</v>
      </c>
      <c r="H679" s="6">
        <f t="shared" si="73"/>
        <v>0</v>
      </c>
      <c r="I679" s="6">
        <f t="shared" si="70"/>
        <v>1</v>
      </c>
      <c r="J679" s="22">
        <f t="shared" si="74"/>
        <v>0</v>
      </c>
      <c r="K679" s="11">
        <f t="shared" si="75"/>
        <v>5003.1000979999999</v>
      </c>
      <c r="L679" s="6">
        <f t="shared" si="76"/>
        <v>0</v>
      </c>
    </row>
    <row r="680" spans="1:12" x14ac:dyDescent="0.25">
      <c r="A680" s="1">
        <v>42117</v>
      </c>
      <c r="B680">
        <v>5323.25</v>
      </c>
      <c r="C680">
        <v>5348.2998049999997</v>
      </c>
      <c r="D680">
        <v>5284.5498049999997</v>
      </c>
      <c r="E680">
        <v>5320.6000979999999</v>
      </c>
      <c r="F680" s="6">
        <f t="shared" si="71"/>
        <v>5262.6000979999999</v>
      </c>
      <c r="G680" s="6">
        <f t="shared" si="72"/>
        <v>5353.2998049999997</v>
      </c>
      <c r="H680" s="6">
        <f t="shared" si="73"/>
        <v>0</v>
      </c>
      <c r="I680" s="6">
        <f t="shared" si="70"/>
        <v>1</v>
      </c>
      <c r="J680" s="22">
        <f t="shared" si="74"/>
        <v>0</v>
      </c>
      <c r="K680" s="11">
        <f t="shared" si="75"/>
        <v>5003.1000979999999</v>
      </c>
      <c r="L680" s="6">
        <f t="shared" si="76"/>
        <v>0</v>
      </c>
    </row>
    <row r="681" spans="1:12" x14ac:dyDescent="0.25">
      <c r="A681" s="1">
        <v>42118</v>
      </c>
      <c r="B681">
        <v>5320.5</v>
      </c>
      <c r="C681">
        <v>5320.5</v>
      </c>
      <c r="D681">
        <v>5259.8999020000001</v>
      </c>
      <c r="E681">
        <v>5269.0498049999997</v>
      </c>
      <c r="F681" s="6">
        <f t="shared" si="71"/>
        <v>5269.0498049999997</v>
      </c>
      <c r="G681" s="6">
        <f t="shared" si="72"/>
        <v>5353.2998049999997</v>
      </c>
      <c r="H681" s="6">
        <f t="shared" si="73"/>
        <v>0</v>
      </c>
      <c r="I681" s="6">
        <f t="shared" si="70"/>
        <v>1</v>
      </c>
      <c r="J681" s="22">
        <f t="shared" si="74"/>
        <v>0</v>
      </c>
      <c r="K681" s="11">
        <f t="shared" si="75"/>
        <v>5003.1000979999999</v>
      </c>
      <c r="L681" s="6">
        <f t="shared" si="76"/>
        <v>0</v>
      </c>
    </row>
    <row r="682" spans="1:12" x14ac:dyDescent="0.25">
      <c r="A682" s="1">
        <v>42121</v>
      </c>
      <c r="B682">
        <v>5271.1000979999999</v>
      </c>
      <c r="C682">
        <v>5339.4501950000003</v>
      </c>
      <c r="D682">
        <v>5270.75</v>
      </c>
      <c r="E682">
        <v>5333.5</v>
      </c>
      <c r="F682" s="6">
        <f t="shared" si="71"/>
        <v>5269.0498049999997</v>
      </c>
      <c r="G682" s="6">
        <f t="shared" si="72"/>
        <v>5333.5</v>
      </c>
      <c r="H682" s="6">
        <f t="shared" si="73"/>
        <v>0</v>
      </c>
      <c r="I682" s="6">
        <f t="shared" si="70"/>
        <v>1</v>
      </c>
      <c r="J682" s="22">
        <f t="shared" si="74"/>
        <v>0</v>
      </c>
      <c r="K682" s="11">
        <f t="shared" si="75"/>
        <v>5003.1000979999999</v>
      </c>
      <c r="L682" s="6">
        <f t="shared" si="76"/>
        <v>0</v>
      </c>
    </row>
    <row r="683" spans="1:12" x14ac:dyDescent="0.25">
      <c r="A683" s="1">
        <v>42122</v>
      </c>
      <c r="B683">
        <v>5333.5498049999997</v>
      </c>
      <c r="C683">
        <v>5334.1499020000001</v>
      </c>
      <c r="D683">
        <v>5235.7998049999997</v>
      </c>
      <c r="E683">
        <v>5256.1499020000001</v>
      </c>
      <c r="F683" s="6">
        <f t="shared" si="71"/>
        <v>5256.1499020000001</v>
      </c>
      <c r="G683" s="6">
        <f t="shared" si="72"/>
        <v>5333.5</v>
      </c>
      <c r="H683" s="6" t="str">
        <f t="shared" si="73"/>
        <v>SELL</v>
      </c>
      <c r="I683" s="6">
        <f t="shared" si="70"/>
        <v>-1</v>
      </c>
      <c r="J683" s="22" t="str">
        <f t="shared" si="74"/>
        <v>SELL</v>
      </c>
      <c r="K683" s="11">
        <f t="shared" si="75"/>
        <v>5256.1499020000001</v>
      </c>
      <c r="L683" s="6">
        <f t="shared" si="76"/>
        <v>5.0578601075992352E-2</v>
      </c>
    </row>
    <row r="684" spans="1:12" x14ac:dyDescent="0.25">
      <c r="A684" s="1">
        <v>42123</v>
      </c>
      <c r="B684">
        <v>5254.25</v>
      </c>
      <c r="C684">
        <v>5320.3500979999999</v>
      </c>
      <c r="D684">
        <v>5210</v>
      </c>
      <c r="E684">
        <v>5312.5</v>
      </c>
      <c r="F684" s="6">
        <f t="shared" si="71"/>
        <v>5256.1499020000001</v>
      </c>
      <c r="G684" s="6">
        <f t="shared" si="72"/>
        <v>5333.5</v>
      </c>
      <c r="H684" s="6">
        <f t="shared" si="73"/>
        <v>0</v>
      </c>
      <c r="I684" s="6">
        <f t="shared" si="70"/>
        <v>-1</v>
      </c>
      <c r="J684" s="22">
        <f t="shared" si="74"/>
        <v>0</v>
      </c>
      <c r="K684" s="11">
        <f t="shared" si="75"/>
        <v>5256.1499020000001</v>
      </c>
      <c r="L684" s="6">
        <f t="shared" si="76"/>
        <v>0</v>
      </c>
    </row>
    <row r="685" spans="1:12" x14ac:dyDescent="0.25">
      <c r="A685" s="1">
        <v>42124</v>
      </c>
      <c r="B685">
        <v>5312.0498049999997</v>
      </c>
      <c r="C685">
        <v>5312.5498049999997</v>
      </c>
      <c r="D685">
        <v>5232.1000979999999</v>
      </c>
      <c r="E685">
        <v>5251.3999020000001</v>
      </c>
      <c r="F685" s="6">
        <f t="shared" si="71"/>
        <v>5251.3999020000001</v>
      </c>
      <c r="G685" s="6">
        <f t="shared" si="72"/>
        <v>5333.5</v>
      </c>
      <c r="H685" s="6" t="str">
        <f t="shared" si="73"/>
        <v>SELL</v>
      </c>
      <c r="I685" s="6">
        <f t="shared" si="70"/>
        <v>-1</v>
      </c>
      <c r="J685" s="22">
        <f t="shared" si="74"/>
        <v>0</v>
      </c>
      <c r="K685" s="11">
        <f t="shared" si="75"/>
        <v>5256.1499020000001</v>
      </c>
      <c r="L685" s="6">
        <f t="shared" si="76"/>
        <v>0</v>
      </c>
    </row>
    <row r="686" spans="1:12" x14ac:dyDescent="0.25">
      <c r="A686" s="1">
        <v>42125</v>
      </c>
      <c r="B686">
        <v>5251.25</v>
      </c>
      <c r="C686">
        <v>5277.25</v>
      </c>
      <c r="D686">
        <v>5225.6000979999999</v>
      </c>
      <c r="E686">
        <v>5237.1000979999999</v>
      </c>
      <c r="F686" s="6">
        <f t="shared" si="71"/>
        <v>5237.1000979999999</v>
      </c>
      <c r="G686" s="6">
        <f t="shared" si="72"/>
        <v>5333.5</v>
      </c>
      <c r="H686" s="6" t="str">
        <f t="shared" si="73"/>
        <v>SELL</v>
      </c>
      <c r="I686" s="6">
        <f t="shared" si="70"/>
        <v>-1</v>
      </c>
      <c r="J686" s="22">
        <f t="shared" si="74"/>
        <v>0</v>
      </c>
      <c r="K686" s="11">
        <f t="shared" si="75"/>
        <v>5256.1499020000001</v>
      </c>
      <c r="L686" s="6">
        <f t="shared" si="76"/>
        <v>0</v>
      </c>
    </row>
    <row r="687" spans="1:12" x14ac:dyDescent="0.25">
      <c r="A687" s="1">
        <v>42128</v>
      </c>
      <c r="B687">
        <v>5237</v>
      </c>
      <c r="C687">
        <v>5252.75</v>
      </c>
      <c r="D687">
        <v>5225.8500979999999</v>
      </c>
      <c r="E687">
        <v>5235.8999020000001</v>
      </c>
      <c r="F687" s="6">
        <f t="shared" si="71"/>
        <v>5235.8999020000001</v>
      </c>
      <c r="G687" s="6">
        <f t="shared" si="72"/>
        <v>5312.5</v>
      </c>
      <c r="H687" s="6" t="str">
        <f t="shared" si="73"/>
        <v>SELL</v>
      </c>
      <c r="I687" s="6">
        <f t="shared" si="70"/>
        <v>-1</v>
      </c>
      <c r="J687" s="22">
        <f t="shared" si="74"/>
        <v>0</v>
      </c>
      <c r="K687" s="11">
        <f t="shared" si="75"/>
        <v>5256.1499020000001</v>
      </c>
      <c r="L687" s="6">
        <f t="shared" si="76"/>
        <v>0</v>
      </c>
    </row>
    <row r="688" spans="1:12" x14ac:dyDescent="0.25">
      <c r="A688" s="1">
        <v>42129</v>
      </c>
      <c r="B688">
        <v>5236.1000979999999</v>
      </c>
      <c r="C688">
        <v>5297.4501950000003</v>
      </c>
      <c r="D688">
        <v>5231.5</v>
      </c>
      <c r="E688">
        <v>5289.0498049999997</v>
      </c>
      <c r="F688" s="6">
        <f t="shared" si="71"/>
        <v>5235.8999020000001</v>
      </c>
      <c r="G688" s="6">
        <f t="shared" si="72"/>
        <v>5312.5</v>
      </c>
      <c r="H688" s="6">
        <f t="shared" si="73"/>
        <v>0</v>
      </c>
      <c r="I688" s="6">
        <f t="shared" si="70"/>
        <v>-1</v>
      </c>
      <c r="J688" s="22">
        <f t="shared" si="74"/>
        <v>0</v>
      </c>
      <c r="K688" s="11">
        <f t="shared" si="75"/>
        <v>5256.1499020000001</v>
      </c>
      <c r="L688" s="6">
        <f t="shared" si="76"/>
        <v>0</v>
      </c>
    </row>
    <row r="689" spans="1:12" x14ac:dyDescent="0.25">
      <c r="A689" s="1">
        <v>42130</v>
      </c>
      <c r="B689">
        <v>5293.1000979999999</v>
      </c>
      <c r="C689">
        <v>5296.75</v>
      </c>
      <c r="D689">
        <v>5233.4501950000003</v>
      </c>
      <c r="E689">
        <v>5241.1000979999999</v>
      </c>
      <c r="F689" s="6">
        <f t="shared" si="71"/>
        <v>5235.8999020000001</v>
      </c>
      <c r="G689" s="6">
        <f t="shared" si="72"/>
        <v>5289.0498049999997</v>
      </c>
      <c r="H689" s="6">
        <f t="shared" si="73"/>
        <v>0</v>
      </c>
      <c r="I689" s="6">
        <f t="shared" si="70"/>
        <v>-1</v>
      </c>
      <c r="J689" s="22">
        <f t="shared" si="74"/>
        <v>0</v>
      </c>
      <c r="K689" s="11">
        <f t="shared" si="75"/>
        <v>5256.1499020000001</v>
      </c>
      <c r="L689" s="6">
        <f t="shared" si="76"/>
        <v>0</v>
      </c>
    </row>
    <row r="690" spans="1:12" x14ac:dyDescent="0.25">
      <c r="A690" s="1">
        <v>42131</v>
      </c>
      <c r="B690">
        <v>5242</v>
      </c>
      <c r="C690">
        <v>5320.5</v>
      </c>
      <c r="D690">
        <v>5242</v>
      </c>
      <c r="E690">
        <v>5296.8500979999999</v>
      </c>
      <c r="F690" s="6">
        <f t="shared" si="71"/>
        <v>5235.8999020000001</v>
      </c>
      <c r="G690" s="6">
        <f t="shared" si="72"/>
        <v>5296.8500979999999</v>
      </c>
      <c r="H690" s="6" t="str">
        <f t="shared" si="73"/>
        <v>BUY</v>
      </c>
      <c r="I690" s="6">
        <f t="shared" si="70"/>
        <v>1</v>
      </c>
      <c r="J690" s="22" t="str">
        <f t="shared" si="74"/>
        <v>BUY</v>
      </c>
      <c r="K690" s="11">
        <f t="shared" si="75"/>
        <v>5296.8500979999999</v>
      </c>
      <c r="L690" s="6">
        <f t="shared" si="76"/>
        <v>-7.7433476515791685E-3</v>
      </c>
    </row>
    <row r="691" spans="1:12" x14ac:dyDescent="0.25">
      <c r="A691" s="1">
        <v>42132</v>
      </c>
      <c r="B691">
        <v>5297.2001950000003</v>
      </c>
      <c r="C691">
        <v>5359.0498049999997</v>
      </c>
      <c r="D691">
        <v>5297.2001950000003</v>
      </c>
      <c r="E691">
        <v>5352.4501950000003</v>
      </c>
      <c r="F691" s="6">
        <f t="shared" si="71"/>
        <v>5235.8999020000001</v>
      </c>
      <c r="G691" s="6">
        <f t="shared" si="72"/>
        <v>5352.4501950000003</v>
      </c>
      <c r="H691" s="6" t="str">
        <f t="shared" si="73"/>
        <v>BUY</v>
      </c>
      <c r="I691" s="6">
        <f t="shared" si="70"/>
        <v>1</v>
      </c>
      <c r="J691" s="22">
        <f t="shared" si="74"/>
        <v>0</v>
      </c>
      <c r="K691" s="11">
        <f t="shared" si="75"/>
        <v>5296.8500979999999</v>
      </c>
      <c r="L691" s="6">
        <f t="shared" si="76"/>
        <v>0</v>
      </c>
    </row>
    <row r="692" spans="1:12" x14ac:dyDescent="0.25">
      <c r="A692" s="1">
        <v>42135</v>
      </c>
      <c r="B692">
        <v>5352.25</v>
      </c>
      <c r="C692">
        <v>5402.7001950000003</v>
      </c>
      <c r="D692">
        <v>5351.6000979999999</v>
      </c>
      <c r="E692">
        <v>5383</v>
      </c>
      <c r="F692" s="6">
        <f t="shared" si="71"/>
        <v>5241.1000979999999</v>
      </c>
      <c r="G692" s="6">
        <f t="shared" si="72"/>
        <v>5383</v>
      </c>
      <c r="H692" s="6" t="str">
        <f t="shared" si="73"/>
        <v>BUY</v>
      </c>
      <c r="I692" s="6">
        <f t="shared" si="70"/>
        <v>1</v>
      </c>
      <c r="J692" s="22">
        <f t="shared" si="74"/>
        <v>0</v>
      </c>
      <c r="K692" s="11">
        <f t="shared" si="75"/>
        <v>5296.8500979999999</v>
      </c>
      <c r="L692" s="6">
        <f t="shared" si="76"/>
        <v>0</v>
      </c>
    </row>
    <row r="693" spans="1:12" x14ac:dyDescent="0.25">
      <c r="A693" s="1">
        <v>42136</v>
      </c>
      <c r="B693">
        <v>5370.2001950000003</v>
      </c>
      <c r="C693">
        <v>5406.2001950000003</v>
      </c>
      <c r="D693">
        <v>5357.8500979999999</v>
      </c>
      <c r="E693">
        <v>5400.6499020000001</v>
      </c>
      <c r="F693" s="6">
        <f t="shared" si="71"/>
        <v>5241.1000979999999</v>
      </c>
      <c r="G693" s="6">
        <f t="shared" si="72"/>
        <v>5400.6499020000001</v>
      </c>
      <c r="H693" s="6" t="str">
        <f t="shared" si="73"/>
        <v>BUY</v>
      </c>
      <c r="I693" s="6">
        <f t="shared" si="70"/>
        <v>1</v>
      </c>
      <c r="J693" s="22">
        <f t="shared" si="74"/>
        <v>0</v>
      </c>
      <c r="K693" s="11">
        <f t="shared" si="75"/>
        <v>5296.8500979999999</v>
      </c>
      <c r="L693" s="6">
        <f t="shared" si="76"/>
        <v>0</v>
      </c>
    </row>
    <row r="694" spans="1:12" x14ac:dyDescent="0.25">
      <c r="A694" s="1">
        <v>42137</v>
      </c>
      <c r="B694">
        <v>5402</v>
      </c>
      <c r="C694">
        <v>5453.4501950000003</v>
      </c>
      <c r="D694">
        <v>5371.7001950000003</v>
      </c>
      <c r="E694">
        <v>5386.1499020000001</v>
      </c>
      <c r="F694" s="6">
        <f t="shared" si="71"/>
        <v>5296.8500979999999</v>
      </c>
      <c r="G694" s="6">
        <f t="shared" si="72"/>
        <v>5400.6499020000001</v>
      </c>
      <c r="H694" s="6">
        <f t="shared" si="73"/>
        <v>0</v>
      </c>
      <c r="I694" s="6">
        <f t="shared" si="70"/>
        <v>1</v>
      </c>
      <c r="J694" s="22">
        <f t="shared" si="74"/>
        <v>0</v>
      </c>
      <c r="K694" s="11">
        <f t="shared" si="75"/>
        <v>5296.8500979999999</v>
      </c>
      <c r="L694" s="6">
        <f t="shared" si="76"/>
        <v>0</v>
      </c>
    </row>
    <row r="695" spans="1:12" x14ac:dyDescent="0.25">
      <c r="A695" s="1">
        <v>42138</v>
      </c>
      <c r="B695">
        <v>5387.1000979999999</v>
      </c>
      <c r="C695">
        <v>5399.2001950000003</v>
      </c>
      <c r="D695">
        <v>5360.6000979999999</v>
      </c>
      <c r="E695">
        <v>5378.75</v>
      </c>
      <c r="F695" s="6">
        <f t="shared" si="71"/>
        <v>5352.4501950000003</v>
      </c>
      <c r="G695" s="6">
        <f t="shared" si="72"/>
        <v>5400.6499020000001</v>
      </c>
      <c r="H695" s="6">
        <f t="shared" si="73"/>
        <v>0</v>
      </c>
      <c r="I695" s="6">
        <f t="shared" si="70"/>
        <v>1</v>
      </c>
      <c r="J695" s="22">
        <f t="shared" si="74"/>
        <v>0</v>
      </c>
      <c r="K695" s="11">
        <f t="shared" si="75"/>
        <v>5296.8500979999999</v>
      </c>
      <c r="L695" s="6">
        <f t="shared" si="76"/>
        <v>0</v>
      </c>
    </row>
    <row r="696" spans="1:12" x14ac:dyDescent="0.25">
      <c r="A696" s="1">
        <v>42139</v>
      </c>
      <c r="B696">
        <v>5376.6499020000001</v>
      </c>
      <c r="C696">
        <v>5401.3500979999999</v>
      </c>
      <c r="D696">
        <v>5374.3999020000001</v>
      </c>
      <c r="E696">
        <v>5393.8999020000001</v>
      </c>
      <c r="F696" s="6">
        <f t="shared" si="71"/>
        <v>5378.75</v>
      </c>
      <c r="G696" s="6">
        <f t="shared" si="72"/>
        <v>5400.6499020000001</v>
      </c>
      <c r="H696" s="6">
        <f t="shared" si="73"/>
        <v>0</v>
      </c>
      <c r="I696" s="6">
        <f t="shared" si="70"/>
        <v>1</v>
      </c>
      <c r="J696" s="22">
        <f t="shared" si="74"/>
        <v>0</v>
      </c>
      <c r="K696" s="11">
        <f t="shared" si="75"/>
        <v>5296.8500979999999</v>
      </c>
      <c r="L696" s="6">
        <f t="shared" si="76"/>
        <v>0</v>
      </c>
    </row>
    <row r="697" spans="1:12" x14ac:dyDescent="0.25">
      <c r="A697" s="1">
        <v>42142</v>
      </c>
      <c r="B697">
        <v>5392.7001950000003</v>
      </c>
      <c r="C697">
        <v>5409.1000979999999</v>
      </c>
      <c r="D697">
        <v>5361.5</v>
      </c>
      <c r="E697">
        <v>5386.4501950000003</v>
      </c>
      <c r="F697" s="6">
        <f t="shared" si="71"/>
        <v>5378.75</v>
      </c>
      <c r="G697" s="6">
        <f t="shared" si="72"/>
        <v>5400.6499020000001</v>
      </c>
      <c r="H697" s="6">
        <f t="shared" si="73"/>
        <v>0</v>
      </c>
      <c r="I697" s="6">
        <f t="shared" si="70"/>
        <v>1</v>
      </c>
      <c r="J697" s="22">
        <f t="shared" si="74"/>
        <v>0</v>
      </c>
      <c r="K697" s="11">
        <f t="shared" si="75"/>
        <v>5296.8500979999999</v>
      </c>
      <c r="L697" s="6">
        <f t="shared" si="76"/>
        <v>0</v>
      </c>
    </row>
    <row r="698" spans="1:12" x14ac:dyDescent="0.25">
      <c r="A698" s="1">
        <v>42143</v>
      </c>
      <c r="B698">
        <v>5387</v>
      </c>
      <c r="C698">
        <v>5416.4501950000003</v>
      </c>
      <c r="D698">
        <v>5353.6000979999999</v>
      </c>
      <c r="E698">
        <v>5368</v>
      </c>
      <c r="F698" s="6">
        <f t="shared" si="71"/>
        <v>5368</v>
      </c>
      <c r="G698" s="6">
        <f t="shared" si="72"/>
        <v>5393.8999020000001</v>
      </c>
      <c r="H698" s="6" t="str">
        <f t="shared" si="73"/>
        <v>SELL</v>
      </c>
      <c r="I698" s="6">
        <f t="shared" si="70"/>
        <v>-1</v>
      </c>
      <c r="J698" s="22" t="str">
        <f t="shared" si="74"/>
        <v>SELL</v>
      </c>
      <c r="K698" s="11">
        <f t="shared" si="75"/>
        <v>5368</v>
      </c>
      <c r="L698" s="6">
        <f t="shared" si="76"/>
        <v>1.9351123423089176E-2</v>
      </c>
    </row>
    <row r="699" spans="1:12" x14ac:dyDescent="0.25">
      <c r="A699" s="1">
        <v>42144</v>
      </c>
      <c r="B699">
        <v>5368.8500979999999</v>
      </c>
      <c r="C699">
        <v>5409.1000979999999</v>
      </c>
      <c r="D699">
        <v>5368.8500979999999</v>
      </c>
      <c r="E699">
        <v>5399.3500979999999</v>
      </c>
      <c r="F699" s="6">
        <f t="shared" si="71"/>
        <v>5368</v>
      </c>
      <c r="G699" s="6">
        <f t="shared" si="72"/>
        <v>5399.3500979999999</v>
      </c>
      <c r="H699" s="6" t="str">
        <f t="shared" si="73"/>
        <v>BUY</v>
      </c>
      <c r="I699" s="6">
        <f t="shared" si="70"/>
        <v>1</v>
      </c>
      <c r="J699" s="22" t="str">
        <f t="shared" si="74"/>
        <v>BUY</v>
      </c>
      <c r="K699" s="11">
        <f t="shared" si="75"/>
        <v>5399.3500979999999</v>
      </c>
      <c r="L699" s="6">
        <f t="shared" si="76"/>
        <v>-5.840182190760039E-3</v>
      </c>
    </row>
    <row r="700" spans="1:12" x14ac:dyDescent="0.25">
      <c r="A700" s="1">
        <v>42145</v>
      </c>
      <c r="B700">
        <v>5399.1499020000001</v>
      </c>
      <c r="C700">
        <v>5447.1499020000001</v>
      </c>
      <c r="D700">
        <v>5372.2001950000003</v>
      </c>
      <c r="E700">
        <v>5441.9501950000003</v>
      </c>
      <c r="F700" s="6">
        <f t="shared" si="71"/>
        <v>5368</v>
      </c>
      <c r="G700" s="6">
        <f t="shared" si="72"/>
        <v>5441.9501950000003</v>
      </c>
      <c r="H700" s="6" t="str">
        <f t="shared" si="73"/>
        <v>BUY</v>
      </c>
      <c r="I700" s="6">
        <f t="shared" si="70"/>
        <v>1</v>
      </c>
      <c r="J700" s="22">
        <f t="shared" si="74"/>
        <v>0</v>
      </c>
      <c r="K700" s="11">
        <f t="shared" si="75"/>
        <v>5399.3500979999999</v>
      </c>
      <c r="L700" s="6">
        <f t="shared" si="76"/>
        <v>0</v>
      </c>
    </row>
    <row r="701" spans="1:12" x14ac:dyDescent="0.25">
      <c r="A701" s="1">
        <v>42146</v>
      </c>
      <c r="B701">
        <v>5441.8999020000001</v>
      </c>
      <c r="C701">
        <v>5477.5</v>
      </c>
      <c r="D701">
        <v>5435.1499020000001</v>
      </c>
      <c r="E701">
        <v>5449.1000979999999</v>
      </c>
      <c r="F701" s="6">
        <f t="shared" si="71"/>
        <v>5368</v>
      </c>
      <c r="G701" s="6">
        <f t="shared" si="72"/>
        <v>5449.1000979999999</v>
      </c>
      <c r="H701" s="6" t="str">
        <f t="shared" si="73"/>
        <v>BUY</v>
      </c>
      <c r="I701" s="6">
        <f t="shared" si="70"/>
        <v>1</v>
      </c>
      <c r="J701" s="22">
        <f t="shared" si="74"/>
        <v>0</v>
      </c>
      <c r="K701" s="11">
        <f t="shared" si="75"/>
        <v>5399.3500979999999</v>
      </c>
      <c r="L701" s="6">
        <f t="shared" si="76"/>
        <v>0</v>
      </c>
    </row>
    <row r="702" spans="1:12" x14ac:dyDescent="0.25">
      <c r="A702" s="1">
        <v>42149</v>
      </c>
      <c r="B702">
        <v>5446.5498049999997</v>
      </c>
      <c r="C702">
        <v>5466.25</v>
      </c>
      <c r="D702">
        <v>5409.2001950000003</v>
      </c>
      <c r="E702">
        <v>5418.6000979999999</v>
      </c>
      <c r="F702" s="6">
        <f t="shared" si="71"/>
        <v>5368</v>
      </c>
      <c r="G702" s="6">
        <f t="shared" si="72"/>
        <v>5449.1000979999999</v>
      </c>
      <c r="H702" s="6">
        <f t="shared" si="73"/>
        <v>0</v>
      </c>
      <c r="I702" s="6">
        <f t="shared" si="70"/>
        <v>1</v>
      </c>
      <c r="J702" s="22">
        <f t="shared" si="74"/>
        <v>0</v>
      </c>
      <c r="K702" s="11">
        <f t="shared" si="75"/>
        <v>5399.3500979999999</v>
      </c>
      <c r="L702" s="6">
        <f t="shared" si="76"/>
        <v>0</v>
      </c>
    </row>
    <row r="703" spans="1:12" x14ac:dyDescent="0.25">
      <c r="A703" s="1">
        <v>42150</v>
      </c>
      <c r="B703">
        <v>5420.2001950000003</v>
      </c>
      <c r="C703">
        <v>5450.9501950000003</v>
      </c>
      <c r="D703">
        <v>5407.2001950000003</v>
      </c>
      <c r="E703">
        <v>5430.6000979999999</v>
      </c>
      <c r="F703" s="6">
        <f t="shared" si="71"/>
        <v>5399.3500979999999</v>
      </c>
      <c r="G703" s="6">
        <f t="shared" si="72"/>
        <v>5449.1000979999999</v>
      </c>
      <c r="H703" s="6">
        <f t="shared" si="73"/>
        <v>0</v>
      </c>
      <c r="I703" s="6">
        <f t="shared" si="70"/>
        <v>1</v>
      </c>
      <c r="J703" s="22">
        <f t="shared" si="74"/>
        <v>0</v>
      </c>
      <c r="K703" s="11">
        <f t="shared" si="75"/>
        <v>5399.3500979999999</v>
      </c>
      <c r="L703" s="6">
        <f t="shared" si="76"/>
        <v>0</v>
      </c>
    </row>
    <row r="704" spans="1:12" x14ac:dyDescent="0.25">
      <c r="A704" s="1">
        <v>42151</v>
      </c>
      <c r="B704">
        <v>5436.1000979999999</v>
      </c>
      <c r="C704">
        <v>5447.8500979999999</v>
      </c>
      <c r="D704">
        <v>5386.25</v>
      </c>
      <c r="E704">
        <v>5397.5498049999997</v>
      </c>
      <c r="F704" s="6">
        <f t="shared" si="71"/>
        <v>5397.5498049999997</v>
      </c>
      <c r="G704" s="6">
        <f t="shared" si="72"/>
        <v>5449.1000979999999</v>
      </c>
      <c r="H704" s="6" t="str">
        <f t="shared" si="73"/>
        <v>SELL</v>
      </c>
      <c r="I704" s="6">
        <f t="shared" si="70"/>
        <v>-1</v>
      </c>
      <c r="J704" s="22" t="str">
        <f t="shared" si="74"/>
        <v>SELL</v>
      </c>
      <c r="K704" s="11">
        <f t="shared" si="75"/>
        <v>5397.5498049999997</v>
      </c>
      <c r="L704" s="6">
        <f t="shared" si="76"/>
        <v>-3.3342772135985284E-4</v>
      </c>
    </row>
    <row r="705" spans="1:12" x14ac:dyDescent="0.25">
      <c r="A705" s="1">
        <v>42152</v>
      </c>
      <c r="B705">
        <v>5397.8500979999999</v>
      </c>
      <c r="C705">
        <v>5415.8500979999999</v>
      </c>
      <c r="D705">
        <v>5381.5498049999997</v>
      </c>
      <c r="E705">
        <v>5408.8999020000001</v>
      </c>
      <c r="F705" s="6">
        <f t="shared" si="71"/>
        <v>5397.5498049999997</v>
      </c>
      <c r="G705" s="6">
        <f t="shared" si="72"/>
        <v>5449.1000979999999</v>
      </c>
      <c r="H705" s="6">
        <f t="shared" si="73"/>
        <v>0</v>
      </c>
      <c r="I705" s="6">
        <f t="shared" si="70"/>
        <v>-1</v>
      </c>
      <c r="J705" s="22">
        <f t="shared" si="74"/>
        <v>0</v>
      </c>
      <c r="K705" s="11">
        <f t="shared" si="75"/>
        <v>5397.5498049999997</v>
      </c>
      <c r="L705" s="6">
        <f t="shared" si="76"/>
        <v>0</v>
      </c>
    </row>
    <row r="706" spans="1:12" x14ac:dyDescent="0.25">
      <c r="A706" s="1">
        <v>42153</v>
      </c>
      <c r="B706">
        <v>5408.3999020000001</v>
      </c>
      <c r="C706">
        <v>5413.25</v>
      </c>
      <c r="D706">
        <v>5349.2001950000003</v>
      </c>
      <c r="E706">
        <v>5367.6000979999999</v>
      </c>
      <c r="F706" s="6">
        <f t="shared" si="71"/>
        <v>5367.6000979999999</v>
      </c>
      <c r="G706" s="6">
        <f t="shared" si="72"/>
        <v>5430.6000979999999</v>
      </c>
      <c r="H706" s="6" t="str">
        <f t="shared" si="73"/>
        <v>SELL</v>
      </c>
      <c r="I706" s="6">
        <f t="shared" si="70"/>
        <v>-1</v>
      </c>
      <c r="J706" s="22">
        <f t="shared" si="74"/>
        <v>0</v>
      </c>
      <c r="K706" s="11">
        <f t="shared" si="75"/>
        <v>5397.5498049999997</v>
      </c>
      <c r="L706" s="6">
        <f t="shared" si="76"/>
        <v>0</v>
      </c>
    </row>
    <row r="707" spans="1:12" x14ac:dyDescent="0.25">
      <c r="A707" s="1">
        <v>42156</v>
      </c>
      <c r="B707">
        <v>5369.5498049999997</v>
      </c>
      <c r="C707">
        <v>5438.8500979999999</v>
      </c>
      <c r="D707">
        <v>5351.2998049999997</v>
      </c>
      <c r="E707">
        <v>5431.6499020000001</v>
      </c>
      <c r="F707" s="6">
        <f t="shared" si="71"/>
        <v>5367.6000979999999</v>
      </c>
      <c r="G707" s="6">
        <f t="shared" si="72"/>
        <v>5431.6499020000001</v>
      </c>
      <c r="H707" s="6" t="str">
        <f t="shared" si="73"/>
        <v>BUY</v>
      </c>
      <c r="I707" s="6">
        <f t="shared" si="70"/>
        <v>1</v>
      </c>
      <c r="J707" s="22" t="str">
        <f t="shared" si="74"/>
        <v>BUY</v>
      </c>
      <c r="K707" s="11">
        <f t="shared" si="75"/>
        <v>5431.6499020000001</v>
      </c>
      <c r="L707" s="6">
        <f t="shared" si="76"/>
        <v>-6.3176993695198448E-3</v>
      </c>
    </row>
    <row r="708" spans="1:12" x14ac:dyDescent="0.25">
      <c r="A708" s="1">
        <v>42157</v>
      </c>
      <c r="B708">
        <v>5432.5</v>
      </c>
      <c r="C708">
        <v>5459.2001950000003</v>
      </c>
      <c r="D708">
        <v>5426.3999020000001</v>
      </c>
      <c r="E708">
        <v>5439.5498049999997</v>
      </c>
      <c r="F708" s="6">
        <f t="shared" si="71"/>
        <v>5367.6000979999999</v>
      </c>
      <c r="G708" s="6">
        <f t="shared" si="72"/>
        <v>5439.5498049999997</v>
      </c>
      <c r="H708" s="6" t="str">
        <f t="shared" si="73"/>
        <v>BUY</v>
      </c>
      <c r="I708" s="6">
        <f t="shared" si="70"/>
        <v>1</v>
      </c>
      <c r="J708" s="22">
        <f t="shared" si="74"/>
        <v>0</v>
      </c>
      <c r="K708" s="11">
        <f t="shared" si="75"/>
        <v>5431.6499020000001</v>
      </c>
      <c r="L708" s="6">
        <f t="shared" si="76"/>
        <v>0</v>
      </c>
    </row>
    <row r="709" spans="1:12" x14ac:dyDescent="0.25">
      <c r="A709" s="1">
        <v>42158</v>
      </c>
      <c r="B709">
        <v>5441.3500979999999</v>
      </c>
      <c r="C709">
        <v>5481.8999020000001</v>
      </c>
      <c r="D709">
        <v>5428.3999020000001</v>
      </c>
      <c r="E709">
        <v>5467.8500979999999</v>
      </c>
      <c r="F709" s="6">
        <f t="shared" si="71"/>
        <v>5367.6000979999999</v>
      </c>
      <c r="G709" s="6">
        <f t="shared" si="72"/>
        <v>5467.8500979999999</v>
      </c>
      <c r="H709" s="6" t="str">
        <f t="shared" si="73"/>
        <v>BUY</v>
      </c>
      <c r="I709" s="6">
        <f t="shared" si="70"/>
        <v>1</v>
      </c>
      <c r="J709" s="22">
        <f t="shared" si="74"/>
        <v>0</v>
      </c>
      <c r="K709" s="11">
        <f t="shared" si="75"/>
        <v>5431.6499020000001</v>
      </c>
      <c r="L709" s="6">
        <f t="shared" si="76"/>
        <v>0</v>
      </c>
    </row>
    <row r="710" spans="1:12" x14ac:dyDescent="0.25">
      <c r="A710" s="1">
        <v>42159</v>
      </c>
      <c r="B710">
        <v>5470.1499020000001</v>
      </c>
      <c r="C710">
        <v>5487.1499020000001</v>
      </c>
      <c r="D710">
        <v>5443.1000979999999</v>
      </c>
      <c r="E710">
        <v>5447.1000979999999</v>
      </c>
      <c r="F710" s="6">
        <f t="shared" si="71"/>
        <v>5367.6000979999999</v>
      </c>
      <c r="G710" s="6">
        <f t="shared" si="72"/>
        <v>5467.8500979999999</v>
      </c>
      <c r="H710" s="6">
        <f t="shared" si="73"/>
        <v>0</v>
      </c>
      <c r="I710" s="6">
        <f t="shared" ref="I710:I773" si="77">IF(AND(H710="BUY",I709&lt;&gt;1),1,IF(AND(H710="SELL",I709&lt;&gt;-1),-1,I709))</f>
        <v>1</v>
      </c>
      <c r="J710" s="22">
        <f t="shared" si="74"/>
        <v>0</v>
      </c>
      <c r="K710" s="11">
        <f t="shared" si="75"/>
        <v>5431.6499020000001</v>
      </c>
      <c r="L710" s="6">
        <f t="shared" si="76"/>
        <v>0</v>
      </c>
    </row>
    <row r="711" spans="1:12" x14ac:dyDescent="0.25">
      <c r="A711" s="1">
        <v>42160</v>
      </c>
      <c r="B711">
        <v>5448.25</v>
      </c>
      <c r="C711">
        <v>5471.8999020000001</v>
      </c>
      <c r="D711">
        <v>5431.3500979999999</v>
      </c>
      <c r="E711">
        <v>5439.25</v>
      </c>
      <c r="F711" s="6">
        <f t="shared" ref="F711:F774" si="78">MIN(E707:E711)</f>
        <v>5431.6499020000001</v>
      </c>
      <c r="G711" s="6">
        <f t="shared" ref="G711:G774" si="79">MAX(E707:E711)</f>
        <v>5467.8500979999999</v>
      </c>
      <c r="H711" s="6">
        <f t="shared" ref="H711:H774" si="80">IF(E711&gt;G710,"BUY",IF(E711&lt;F710,"SELL",0))</f>
        <v>0</v>
      </c>
      <c r="I711" s="6">
        <f t="shared" si="77"/>
        <v>1</v>
      </c>
      <c r="J711" s="22">
        <f t="shared" ref="J711:J774" si="81">IF(I711&lt;&gt;I710,H711,0)</f>
        <v>0</v>
      </c>
      <c r="K711" s="11">
        <f t="shared" ref="K711:K774" si="82">IF(J711&lt;&gt;0,E711,K710)</f>
        <v>5431.6499020000001</v>
      </c>
      <c r="L711" s="6">
        <f t="shared" si="76"/>
        <v>0</v>
      </c>
    </row>
    <row r="712" spans="1:12" x14ac:dyDescent="0.25">
      <c r="A712" s="1">
        <v>42163</v>
      </c>
      <c r="B712">
        <v>5439.7998049999997</v>
      </c>
      <c r="C712">
        <v>5492.2998049999997</v>
      </c>
      <c r="D712">
        <v>5433.25</v>
      </c>
      <c r="E712">
        <v>5486.1499020000001</v>
      </c>
      <c r="F712" s="6">
        <f t="shared" si="78"/>
        <v>5439.25</v>
      </c>
      <c r="G712" s="6">
        <f t="shared" si="79"/>
        <v>5486.1499020000001</v>
      </c>
      <c r="H712" s="6" t="str">
        <f t="shared" si="80"/>
        <v>BUY</v>
      </c>
      <c r="I712" s="6">
        <f t="shared" si="77"/>
        <v>1</v>
      </c>
      <c r="J712" s="22">
        <f t="shared" si="81"/>
        <v>0</v>
      </c>
      <c r="K712" s="11">
        <f t="shared" si="82"/>
        <v>5431.6499020000001</v>
      </c>
      <c r="L712" s="6">
        <f t="shared" ref="L712:L775" si="83">IF(J712="BUY",(K711-K712)/K711,IF(J712="SELL",(K713-K711)/K711,0))</f>
        <v>0</v>
      </c>
    </row>
    <row r="713" spans="1:12" x14ac:dyDescent="0.25">
      <c r="A713" s="1">
        <v>42164</v>
      </c>
      <c r="B713">
        <v>5486.7998049999997</v>
      </c>
      <c r="C713">
        <v>5491.4501950000003</v>
      </c>
      <c r="D713">
        <v>5445.3500979999999</v>
      </c>
      <c r="E713">
        <v>5460.7001950000003</v>
      </c>
      <c r="F713" s="6">
        <f t="shared" si="78"/>
        <v>5439.25</v>
      </c>
      <c r="G713" s="6">
        <f t="shared" si="79"/>
        <v>5486.1499020000001</v>
      </c>
      <c r="H713" s="6">
        <f t="shared" si="80"/>
        <v>0</v>
      </c>
      <c r="I713" s="6">
        <f t="shared" si="77"/>
        <v>1</v>
      </c>
      <c r="J713" s="22">
        <f t="shared" si="81"/>
        <v>0</v>
      </c>
      <c r="K713" s="11">
        <f t="shared" si="82"/>
        <v>5431.6499020000001</v>
      </c>
      <c r="L713" s="6">
        <f t="shared" si="83"/>
        <v>0</v>
      </c>
    </row>
    <row r="714" spans="1:12" x14ac:dyDescent="0.25">
      <c r="A714" s="1">
        <v>42165</v>
      </c>
      <c r="B714">
        <v>5460.7001950000003</v>
      </c>
      <c r="C714">
        <v>5474.6000979999999</v>
      </c>
      <c r="D714">
        <v>5412</v>
      </c>
      <c r="E714">
        <v>5420.6000979999999</v>
      </c>
      <c r="F714" s="6">
        <f t="shared" si="78"/>
        <v>5420.6000979999999</v>
      </c>
      <c r="G714" s="6">
        <f t="shared" si="79"/>
        <v>5486.1499020000001</v>
      </c>
      <c r="H714" s="6" t="str">
        <f t="shared" si="80"/>
        <v>SELL</v>
      </c>
      <c r="I714" s="6">
        <f t="shared" si="77"/>
        <v>-1</v>
      </c>
      <c r="J714" s="22" t="str">
        <f t="shared" si="81"/>
        <v>SELL</v>
      </c>
      <c r="K714" s="11">
        <f t="shared" si="82"/>
        <v>5420.6000979999999</v>
      </c>
      <c r="L714" s="6">
        <f t="shared" si="83"/>
        <v>-2.0343365642788479E-3</v>
      </c>
    </row>
    <row r="715" spans="1:12" x14ac:dyDescent="0.25">
      <c r="A715" s="1">
        <v>42166</v>
      </c>
      <c r="B715">
        <v>5418.7001950000003</v>
      </c>
      <c r="C715">
        <v>5431.1000979999999</v>
      </c>
      <c r="D715">
        <v>5372.4501950000003</v>
      </c>
      <c r="E715">
        <v>5416.4501950000003</v>
      </c>
      <c r="F715" s="6">
        <f t="shared" si="78"/>
        <v>5416.4501950000003</v>
      </c>
      <c r="G715" s="6">
        <f t="shared" si="79"/>
        <v>5486.1499020000001</v>
      </c>
      <c r="H715" s="6" t="str">
        <f t="shared" si="80"/>
        <v>SELL</v>
      </c>
      <c r="I715" s="6">
        <f t="shared" si="77"/>
        <v>-1</v>
      </c>
      <c r="J715" s="22">
        <f t="shared" si="81"/>
        <v>0</v>
      </c>
      <c r="K715" s="11">
        <f t="shared" si="82"/>
        <v>5420.6000979999999</v>
      </c>
      <c r="L715" s="6">
        <f t="shared" si="83"/>
        <v>0</v>
      </c>
    </row>
    <row r="716" spans="1:12" x14ac:dyDescent="0.25">
      <c r="A716" s="1">
        <v>42167</v>
      </c>
      <c r="B716">
        <v>5420.6499020000001</v>
      </c>
      <c r="C716">
        <v>5476.5</v>
      </c>
      <c r="D716">
        <v>5415.5</v>
      </c>
      <c r="E716">
        <v>5452.1000979999999</v>
      </c>
      <c r="F716" s="6">
        <f t="shared" si="78"/>
        <v>5416.4501950000003</v>
      </c>
      <c r="G716" s="6">
        <f t="shared" si="79"/>
        <v>5486.1499020000001</v>
      </c>
      <c r="H716" s="6">
        <f t="shared" si="80"/>
        <v>0</v>
      </c>
      <c r="I716" s="6">
        <f t="shared" si="77"/>
        <v>-1</v>
      </c>
      <c r="J716" s="22">
        <f t="shared" si="81"/>
        <v>0</v>
      </c>
      <c r="K716" s="11">
        <f t="shared" si="82"/>
        <v>5420.6000979999999</v>
      </c>
      <c r="L716" s="6">
        <f t="shared" si="83"/>
        <v>0</v>
      </c>
    </row>
    <row r="717" spans="1:12" x14ac:dyDescent="0.25">
      <c r="A717" s="1">
        <v>42170</v>
      </c>
      <c r="B717">
        <v>5452.1000979999999</v>
      </c>
      <c r="C717">
        <v>5465.25</v>
      </c>
      <c r="D717">
        <v>5397.3999020000001</v>
      </c>
      <c r="E717">
        <v>5418.2998049999997</v>
      </c>
      <c r="F717" s="6">
        <f t="shared" si="78"/>
        <v>5416.4501950000003</v>
      </c>
      <c r="G717" s="6">
        <f t="shared" si="79"/>
        <v>5460.7001950000003</v>
      </c>
      <c r="H717" s="6">
        <f t="shared" si="80"/>
        <v>0</v>
      </c>
      <c r="I717" s="6">
        <f t="shared" si="77"/>
        <v>-1</v>
      </c>
      <c r="J717" s="22">
        <f t="shared" si="81"/>
        <v>0</v>
      </c>
      <c r="K717" s="11">
        <f t="shared" si="82"/>
        <v>5420.6000979999999</v>
      </c>
      <c r="L717" s="6">
        <f t="shared" si="83"/>
        <v>0</v>
      </c>
    </row>
    <row r="718" spans="1:12" x14ac:dyDescent="0.25">
      <c r="A718" s="1">
        <v>42171</v>
      </c>
      <c r="B718">
        <v>5422.1499020000001</v>
      </c>
      <c r="C718">
        <v>5443.5498049999997</v>
      </c>
      <c r="D718">
        <v>5408.7998049999997</v>
      </c>
      <c r="E718">
        <v>5414.1499020000001</v>
      </c>
      <c r="F718" s="6">
        <f t="shared" si="78"/>
        <v>5414.1499020000001</v>
      </c>
      <c r="G718" s="6">
        <f t="shared" si="79"/>
        <v>5452.1000979999999</v>
      </c>
      <c r="H718" s="6" t="str">
        <f t="shared" si="80"/>
        <v>SELL</v>
      </c>
      <c r="I718" s="6">
        <f t="shared" si="77"/>
        <v>-1</v>
      </c>
      <c r="J718" s="22">
        <f t="shared" si="81"/>
        <v>0</v>
      </c>
      <c r="K718" s="11">
        <f t="shared" si="82"/>
        <v>5420.6000979999999</v>
      </c>
      <c r="L718" s="6">
        <f t="shared" si="83"/>
        <v>0</v>
      </c>
    </row>
    <row r="719" spans="1:12" x14ac:dyDescent="0.25">
      <c r="A719" s="1">
        <v>42172</v>
      </c>
      <c r="B719">
        <v>5416.25</v>
      </c>
      <c r="C719">
        <v>5487.9501950000003</v>
      </c>
      <c r="D719">
        <v>5416.25</v>
      </c>
      <c r="E719">
        <v>5479.1499020000001</v>
      </c>
      <c r="F719" s="6">
        <f t="shared" si="78"/>
        <v>5414.1499020000001</v>
      </c>
      <c r="G719" s="6">
        <f t="shared" si="79"/>
        <v>5479.1499020000001</v>
      </c>
      <c r="H719" s="6" t="str">
        <f t="shared" si="80"/>
        <v>BUY</v>
      </c>
      <c r="I719" s="6">
        <f t="shared" si="77"/>
        <v>1</v>
      </c>
      <c r="J719" s="22" t="str">
        <f t="shared" si="81"/>
        <v>BUY</v>
      </c>
      <c r="K719" s="11">
        <f t="shared" si="82"/>
        <v>5479.1499020000001</v>
      </c>
      <c r="L719" s="6">
        <f t="shared" si="83"/>
        <v>-1.0801350946660486E-2</v>
      </c>
    </row>
    <row r="720" spans="1:12" x14ac:dyDescent="0.25">
      <c r="A720" s="1">
        <v>42173</v>
      </c>
      <c r="B720">
        <v>5478.25</v>
      </c>
      <c r="C720">
        <v>5544.7001950000003</v>
      </c>
      <c r="D720">
        <v>5478.1000979999999</v>
      </c>
      <c r="E720">
        <v>5540.2001950000003</v>
      </c>
      <c r="F720" s="6">
        <f t="shared" si="78"/>
        <v>5414.1499020000001</v>
      </c>
      <c r="G720" s="6">
        <f t="shared" si="79"/>
        <v>5540.2001950000003</v>
      </c>
      <c r="H720" s="6" t="str">
        <f t="shared" si="80"/>
        <v>BUY</v>
      </c>
      <c r="I720" s="6">
        <f t="shared" si="77"/>
        <v>1</v>
      </c>
      <c r="J720" s="22">
        <f t="shared" si="81"/>
        <v>0</v>
      </c>
      <c r="K720" s="11">
        <f t="shared" si="82"/>
        <v>5479.1499020000001</v>
      </c>
      <c r="L720" s="6">
        <f t="shared" si="83"/>
        <v>0</v>
      </c>
    </row>
    <row r="721" spans="1:12" x14ac:dyDescent="0.25">
      <c r="A721" s="1">
        <v>42174</v>
      </c>
      <c r="B721">
        <v>5540.7998049999997</v>
      </c>
      <c r="C721">
        <v>5546.6000979999999</v>
      </c>
      <c r="D721">
        <v>5513.3500979999999</v>
      </c>
      <c r="E721">
        <v>5530.6499020000001</v>
      </c>
      <c r="F721" s="6">
        <f t="shared" si="78"/>
        <v>5414.1499020000001</v>
      </c>
      <c r="G721" s="6">
        <f t="shared" si="79"/>
        <v>5540.2001950000003</v>
      </c>
      <c r="H721" s="6">
        <f t="shared" si="80"/>
        <v>0</v>
      </c>
      <c r="I721" s="6">
        <f t="shared" si="77"/>
        <v>1</v>
      </c>
      <c r="J721" s="22">
        <f t="shared" si="81"/>
        <v>0</v>
      </c>
      <c r="K721" s="11">
        <f t="shared" si="82"/>
        <v>5479.1499020000001</v>
      </c>
      <c r="L721" s="6">
        <f t="shared" si="83"/>
        <v>0</v>
      </c>
    </row>
    <row r="722" spans="1:12" x14ac:dyDescent="0.25">
      <c r="A722" s="1">
        <v>42177</v>
      </c>
      <c r="B722">
        <v>5531.1499020000001</v>
      </c>
      <c r="C722">
        <v>5549.7998049999997</v>
      </c>
      <c r="D722">
        <v>5519.3999020000001</v>
      </c>
      <c r="E722">
        <v>5543.5</v>
      </c>
      <c r="F722" s="6">
        <f t="shared" si="78"/>
        <v>5414.1499020000001</v>
      </c>
      <c r="G722" s="6">
        <f t="shared" si="79"/>
        <v>5543.5</v>
      </c>
      <c r="H722" s="6" t="str">
        <f t="shared" si="80"/>
        <v>BUY</v>
      </c>
      <c r="I722" s="6">
        <f t="shared" si="77"/>
        <v>1</v>
      </c>
      <c r="J722" s="22">
        <f t="shared" si="81"/>
        <v>0</v>
      </c>
      <c r="K722" s="11">
        <f t="shared" si="82"/>
        <v>5479.1499020000001</v>
      </c>
      <c r="L722" s="6">
        <f t="shared" si="83"/>
        <v>0</v>
      </c>
    </row>
    <row r="723" spans="1:12" x14ac:dyDescent="0.25">
      <c r="A723" s="1">
        <v>42178</v>
      </c>
      <c r="B723">
        <v>5541.1000979999999</v>
      </c>
      <c r="C723">
        <v>5547.25</v>
      </c>
      <c r="D723">
        <v>5488.4501950000003</v>
      </c>
      <c r="E723">
        <v>5505.1000979999999</v>
      </c>
      <c r="F723" s="6">
        <f t="shared" si="78"/>
        <v>5479.1499020000001</v>
      </c>
      <c r="G723" s="6">
        <f t="shared" si="79"/>
        <v>5543.5</v>
      </c>
      <c r="H723" s="6">
        <f t="shared" si="80"/>
        <v>0</v>
      </c>
      <c r="I723" s="6">
        <f t="shared" si="77"/>
        <v>1</v>
      </c>
      <c r="J723" s="22">
        <f t="shared" si="81"/>
        <v>0</v>
      </c>
      <c r="K723" s="11">
        <f t="shared" si="82"/>
        <v>5479.1499020000001</v>
      </c>
      <c r="L723" s="6">
        <f t="shared" si="83"/>
        <v>0</v>
      </c>
    </row>
    <row r="724" spans="1:12" x14ac:dyDescent="0.25">
      <c r="A724" s="1">
        <v>42179</v>
      </c>
      <c r="B724">
        <v>5505.2998049999997</v>
      </c>
      <c r="C724">
        <v>5506.1499020000001</v>
      </c>
      <c r="D724">
        <v>5452.5498049999997</v>
      </c>
      <c r="E724">
        <v>5462.3500979999999</v>
      </c>
      <c r="F724" s="6">
        <f t="shared" si="78"/>
        <v>5462.3500979999999</v>
      </c>
      <c r="G724" s="6">
        <f t="shared" si="79"/>
        <v>5543.5</v>
      </c>
      <c r="H724" s="6" t="str">
        <f t="shared" si="80"/>
        <v>SELL</v>
      </c>
      <c r="I724" s="6">
        <f t="shared" si="77"/>
        <v>-1</v>
      </c>
      <c r="J724" s="22" t="str">
        <f t="shared" si="81"/>
        <v>SELL</v>
      </c>
      <c r="K724" s="11">
        <f t="shared" si="82"/>
        <v>5462.3500979999999</v>
      </c>
      <c r="L724" s="6">
        <f t="shared" si="83"/>
        <v>-3.0661333054362969E-3</v>
      </c>
    </row>
    <row r="725" spans="1:12" x14ac:dyDescent="0.25">
      <c r="A725" s="1">
        <v>42180</v>
      </c>
      <c r="B725">
        <v>5462.1000979999999</v>
      </c>
      <c r="C725">
        <v>5486.5498049999997</v>
      </c>
      <c r="D725">
        <v>5454.7001950000003</v>
      </c>
      <c r="E725">
        <v>5477.8999020000001</v>
      </c>
      <c r="F725" s="6">
        <f t="shared" si="78"/>
        <v>5462.3500979999999</v>
      </c>
      <c r="G725" s="6">
        <f t="shared" si="79"/>
        <v>5543.5</v>
      </c>
      <c r="H725" s="6">
        <f t="shared" si="80"/>
        <v>0</v>
      </c>
      <c r="I725" s="6">
        <f t="shared" si="77"/>
        <v>-1</v>
      </c>
      <c r="J725" s="22">
        <f t="shared" si="81"/>
        <v>0</v>
      </c>
      <c r="K725" s="11">
        <f t="shared" si="82"/>
        <v>5462.3500979999999</v>
      </c>
      <c r="L725" s="6">
        <f t="shared" si="83"/>
        <v>0</v>
      </c>
    </row>
    <row r="726" spans="1:12" x14ac:dyDescent="0.25">
      <c r="A726" s="1">
        <v>42181</v>
      </c>
      <c r="B726">
        <v>5489.6000979999999</v>
      </c>
      <c r="C726">
        <v>5495.2001950000003</v>
      </c>
      <c r="D726">
        <v>5391.9501950000003</v>
      </c>
      <c r="E726">
        <v>5408.7001950000003</v>
      </c>
      <c r="F726" s="6">
        <f t="shared" si="78"/>
        <v>5408.7001950000003</v>
      </c>
      <c r="G726" s="6">
        <f t="shared" si="79"/>
        <v>5543.5</v>
      </c>
      <c r="H726" s="6" t="str">
        <f t="shared" si="80"/>
        <v>SELL</v>
      </c>
      <c r="I726" s="6">
        <f t="shared" si="77"/>
        <v>-1</v>
      </c>
      <c r="J726" s="22">
        <f t="shared" si="81"/>
        <v>0</v>
      </c>
      <c r="K726" s="11">
        <f t="shared" si="82"/>
        <v>5462.3500979999999</v>
      </c>
      <c r="L726" s="6">
        <f t="shared" si="83"/>
        <v>0</v>
      </c>
    </row>
    <row r="727" spans="1:12" x14ac:dyDescent="0.25">
      <c r="A727" s="1">
        <v>42184</v>
      </c>
      <c r="B727">
        <v>5408.8999020000001</v>
      </c>
      <c r="C727">
        <v>5469</v>
      </c>
      <c r="D727">
        <v>5390.3500979999999</v>
      </c>
      <c r="E727">
        <v>5415.4501950000003</v>
      </c>
      <c r="F727" s="6">
        <f t="shared" si="78"/>
        <v>5408.7001950000003</v>
      </c>
      <c r="G727" s="6">
        <f t="shared" si="79"/>
        <v>5505.1000979999999</v>
      </c>
      <c r="H727" s="6">
        <f t="shared" si="80"/>
        <v>0</v>
      </c>
      <c r="I727" s="6">
        <f t="shared" si="77"/>
        <v>-1</v>
      </c>
      <c r="J727" s="22">
        <f t="shared" si="81"/>
        <v>0</v>
      </c>
      <c r="K727" s="11">
        <f t="shared" si="82"/>
        <v>5462.3500979999999</v>
      </c>
      <c r="L727" s="6">
        <f t="shared" si="83"/>
        <v>0</v>
      </c>
    </row>
    <row r="728" spans="1:12" x14ac:dyDescent="0.25">
      <c r="A728" s="1">
        <v>42185</v>
      </c>
      <c r="B728">
        <v>5413.5498049999997</v>
      </c>
      <c r="C728">
        <v>5413.8999020000001</v>
      </c>
      <c r="D728">
        <v>5348.8999020000001</v>
      </c>
      <c r="E728">
        <v>5402.3999020000001</v>
      </c>
      <c r="F728" s="6">
        <f t="shared" si="78"/>
        <v>5402.3999020000001</v>
      </c>
      <c r="G728" s="6">
        <f t="shared" si="79"/>
        <v>5477.8999020000001</v>
      </c>
      <c r="H728" s="6" t="str">
        <f t="shared" si="80"/>
        <v>SELL</v>
      </c>
      <c r="I728" s="6">
        <f t="shared" si="77"/>
        <v>-1</v>
      </c>
      <c r="J728" s="22">
        <f t="shared" si="81"/>
        <v>0</v>
      </c>
      <c r="K728" s="11">
        <f t="shared" si="82"/>
        <v>5462.3500979999999</v>
      </c>
      <c r="L728" s="6">
        <f t="shared" si="83"/>
        <v>0</v>
      </c>
    </row>
    <row r="729" spans="1:12" x14ac:dyDescent="0.25">
      <c r="A729" s="1">
        <v>42186</v>
      </c>
      <c r="B729">
        <v>5403.0498049999997</v>
      </c>
      <c r="C729">
        <v>5478.6000979999999</v>
      </c>
      <c r="D729">
        <v>5403.0498049999997</v>
      </c>
      <c r="E729">
        <v>5471.8500979999999</v>
      </c>
      <c r="F729" s="6">
        <f t="shared" si="78"/>
        <v>5402.3999020000001</v>
      </c>
      <c r="G729" s="6">
        <f t="shared" si="79"/>
        <v>5477.8999020000001</v>
      </c>
      <c r="H729" s="6">
        <f t="shared" si="80"/>
        <v>0</v>
      </c>
      <c r="I729" s="6">
        <f t="shared" si="77"/>
        <v>-1</v>
      </c>
      <c r="J729" s="22">
        <f t="shared" si="81"/>
        <v>0</v>
      </c>
      <c r="K729" s="11">
        <f t="shared" si="82"/>
        <v>5462.3500979999999</v>
      </c>
      <c r="L729" s="6">
        <f t="shared" si="83"/>
        <v>0</v>
      </c>
    </row>
    <row r="730" spans="1:12" x14ac:dyDescent="0.25">
      <c r="A730" s="1">
        <v>42187</v>
      </c>
      <c r="B730">
        <v>5471.8999020000001</v>
      </c>
      <c r="C730">
        <v>5513.9501950000003</v>
      </c>
      <c r="D730">
        <v>5471.8500979999999</v>
      </c>
      <c r="E730">
        <v>5486.1499020000001</v>
      </c>
      <c r="F730" s="6">
        <f t="shared" si="78"/>
        <v>5402.3999020000001</v>
      </c>
      <c r="G730" s="6">
        <f t="shared" si="79"/>
        <v>5486.1499020000001</v>
      </c>
      <c r="H730" s="6" t="str">
        <f t="shared" si="80"/>
        <v>BUY</v>
      </c>
      <c r="I730" s="6">
        <f t="shared" si="77"/>
        <v>1</v>
      </c>
      <c r="J730" s="22" t="str">
        <f t="shared" si="81"/>
        <v>BUY</v>
      </c>
      <c r="K730" s="11">
        <f t="shared" si="82"/>
        <v>5486.1499020000001</v>
      </c>
      <c r="L730" s="6">
        <f t="shared" si="83"/>
        <v>-4.3570630906126558E-3</v>
      </c>
    </row>
    <row r="731" spans="1:12" x14ac:dyDescent="0.25">
      <c r="A731" s="1">
        <v>42188</v>
      </c>
      <c r="B731">
        <v>5486.2998049999997</v>
      </c>
      <c r="C731">
        <v>5510.3999020000001</v>
      </c>
      <c r="D731">
        <v>5473.6499020000001</v>
      </c>
      <c r="E731">
        <v>5479.3999020000001</v>
      </c>
      <c r="F731" s="6">
        <f t="shared" si="78"/>
        <v>5402.3999020000001</v>
      </c>
      <c r="G731" s="6">
        <f t="shared" si="79"/>
        <v>5486.1499020000001</v>
      </c>
      <c r="H731" s="6">
        <f t="shared" si="80"/>
        <v>0</v>
      </c>
      <c r="I731" s="6">
        <f t="shared" si="77"/>
        <v>1</v>
      </c>
      <c r="J731" s="22">
        <f t="shared" si="81"/>
        <v>0</v>
      </c>
      <c r="K731" s="11">
        <f t="shared" si="82"/>
        <v>5486.1499020000001</v>
      </c>
      <c r="L731" s="6">
        <f t="shared" si="83"/>
        <v>0</v>
      </c>
    </row>
    <row r="732" spans="1:12" x14ac:dyDescent="0.25">
      <c r="A732" s="1">
        <v>42191</v>
      </c>
      <c r="B732">
        <v>5479.5498049999997</v>
      </c>
      <c r="C732">
        <v>5589.3999020000001</v>
      </c>
      <c r="D732">
        <v>5479.5498049999997</v>
      </c>
      <c r="E732">
        <v>5576.9501950000003</v>
      </c>
      <c r="F732" s="6">
        <f t="shared" si="78"/>
        <v>5402.3999020000001</v>
      </c>
      <c r="G732" s="6">
        <f t="shared" si="79"/>
        <v>5576.9501950000003</v>
      </c>
      <c r="H732" s="6" t="str">
        <f t="shared" si="80"/>
        <v>BUY</v>
      </c>
      <c r="I732" s="6">
        <f t="shared" si="77"/>
        <v>1</v>
      </c>
      <c r="J732" s="22">
        <f t="shared" si="81"/>
        <v>0</v>
      </c>
      <c r="K732" s="11">
        <f t="shared" si="82"/>
        <v>5486.1499020000001</v>
      </c>
      <c r="L732" s="6">
        <f t="shared" si="83"/>
        <v>0</v>
      </c>
    </row>
    <row r="733" spans="1:12" x14ac:dyDescent="0.25">
      <c r="A733" s="1">
        <v>42192</v>
      </c>
      <c r="B733">
        <v>5575.8999020000001</v>
      </c>
      <c r="C733">
        <v>5625.5</v>
      </c>
      <c r="D733">
        <v>5571.6499020000001</v>
      </c>
      <c r="E733">
        <v>5604</v>
      </c>
      <c r="F733" s="6">
        <f t="shared" si="78"/>
        <v>5471.8500979999999</v>
      </c>
      <c r="G733" s="6">
        <f t="shared" si="79"/>
        <v>5604</v>
      </c>
      <c r="H733" s="6" t="str">
        <f t="shared" si="80"/>
        <v>BUY</v>
      </c>
      <c r="I733" s="6">
        <f t="shared" si="77"/>
        <v>1</v>
      </c>
      <c r="J733" s="22">
        <f t="shared" si="81"/>
        <v>0</v>
      </c>
      <c r="K733" s="11">
        <f t="shared" si="82"/>
        <v>5486.1499020000001</v>
      </c>
      <c r="L733" s="6">
        <f t="shared" si="83"/>
        <v>0</v>
      </c>
    </row>
    <row r="734" spans="1:12" x14ac:dyDescent="0.25">
      <c r="A734" s="1">
        <v>42193</v>
      </c>
      <c r="B734">
        <v>5604.25</v>
      </c>
      <c r="C734">
        <v>5625.2998049999997</v>
      </c>
      <c r="D734">
        <v>5567.75</v>
      </c>
      <c r="E734">
        <v>5607.8500979999999</v>
      </c>
      <c r="F734" s="6">
        <f t="shared" si="78"/>
        <v>5479.3999020000001</v>
      </c>
      <c r="G734" s="6">
        <f t="shared" si="79"/>
        <v>5607.8500979999999</v>
      </c>
      <c r="H734" s="6" t="str">
        <f t="shared" si="80"/>
        <v>BUY</v>
      </c>
      <c r="I734" s="6">
        <f t="shared" si="77"/>
        <v>1</v>
      </c>
      <c r="J734" s="22">
        <f t="shared" si="81"/>
        <v>0</v>
      </c>
      <c r="K734" s="11">
        <f t="shared" si="82"/>
        <v>5486.1499020000001</v>
      </c>
      <c r="L734" s="6">
        <f t="shared" si="83"/>
        <v>0</v>
      </c>
    </row>
    <row r="735" spans="1:12" x14ac:dyDescent="0.25">
      <c r="A735" s="1">
        <v>42194</v>
      </c>
      <c r="B735">
        <v>5608.2998049999997</v>
      </c>
      <c r="C735">
        <v>5647.4501950000003</v>
      </c>
      <c r="D735">
        <v>5608.1000979999999</v>
      </c>
      <c r="E735">
        <v>5640.0498049999997</v>
      </c>
      <c r="F735" s="6">
        <f t="shared" si="78"/>
        <v>5479.3999020000001</v>
      </c>
      <c r="G735" s="6">
        <f t="shared" si="79"/>
        <v>5640.0498049999997</v>
      </c>
      <c r="H735" s="6" t="str">
        <f t="shared" si="80"/>
        <v>BUY</v>
      </c>
      <c r="I735" s="6">
        <f t="shared" si="77"/>
        <v>1</v>
      </c>
      <c r="J735" s="22">
        <f t="shared" si="81"/>
        <v>0</v>
      </c>
      <c r="K735" s="11">
        <f t="shared" si="82"/>
        <v>5486.1499020000001</v>
      </c>
      <c r="L735" s="6">
        <f t="shared" si="83"/>
        <v>0</v>
      </c>
    </row>
    <row r="736" spans="1:12" x14ac:dyDescent="0.25">
      <c r="A736" s="1">
        <v>42195</v>
      </c>
      <c r="B736">
        <v>5639.2001950000003</v>
      </c>
      <c r="C736">
        <v>5770.6000979999999</v>
      </c>
      <c r="D736">
        <v>5639.2001950000003</v>
      </c>
      <c r="E736">
        <v>5760</v>
      </c>
      <c r="F736" s="6">
        <f t="shared" si="78"/>
        <v>5576.9501950000003</v>
      </c>
      <c r="G736" s="6">
        <f t="shared" si="79"/>
        <v>5760</v>
      </c>
      <c r="H736" s="6" t="str">
        <f t="shared" si="80"/>
        <v>BUY</v>
      </c>
      <c r="I736" s="6">
        <f t="shared" si="77"/>
        <v>1</v>
      </c>
      <c r="J736" s="22">
        <f t="shared" si="81"/>
        <v>0</v>
      </c>
      <c r="K736" s="11">
        <f t="shared" si="82"/>
        <v>5486.1499020000001</v>
      </c>
      <c r="L736" s="6">
        <f t="shared" si="83"/>
        <v>0</v>
      </c>
    </row>
    <row r="737" spans="1:12" x14ac:dyDescent="0.25">
      <c r="A737" s="1">
        <v>42198</v>
      </c>
      <c r="B737">
        <v>5760.2998049999997</v>
      </c>
      <c r="C737">
        <v>5838.4501950000003</v>
      </c>
      <c r="D737">
        <v>5760.2998049999997</v>
      </c>
      <c r="E737">
        <v>5795.5498049999997</v>
      </c>
      <c r="F737" s="6">
        <f t="shared" si="78"/>
        <v>5604</v>
      </c>
      <c r="G737" s="6">
        <f t="shared" si="79"/>
        <v>5795.5498049999997</v>
      </c>
      <c r="H737" s="6" t="str">
        <f t="shared" si="80"/>
        <v>BUY</v>
      </c>
      <c r="I737" s="6">
        <f t="shared" si="77"/>
        <v>1</v>
      </c>
      <c r="J737" s="22">
        <f t="shared" si="81"/>
        <v>0</v>
      </c>
      <c r="K737" s="11">
        <f t="shared" si="82"/>
        <v>5486.1499020000001</v>
      </c>
      <c r="L737" s="6">
        <f t="shared" si="83"/>
        <v>0</v>
      </c>
    </row>
    <row r="738" spans="1:12" x14ac:dyDescent="0.25">
      <c r="A738" s="1">
        <v>42199</v>
      </c>
      <c r="B738">
        <v>5795.25</v>
      </c>
      <c r="C738">
        <v>5869.4501950000003</v>
      </c>
      <c r="D738">
        <v>5792.2001950000003</v>
      </c>
      <c r="E738">
        <v>5860.9501950000003</v>
      </c>
      <c r="F738" s="6">
        <f t="shared" si="78"/>
        <v>5607.8500979999999</v>
      </c>
      <c r="G738" s="6">
        <f t="shared" si="79"/>
        <v>5860.9501950000003</v>
      </c>
      <c r="H738" s="6" t="str">
        <f t="shared" si="80"/>
        <v>BUY</v>
      </c>
      <c r="I738" s="6">
        <f t="shared" si="77"/>
        <v>1</v>
      </c>
      <c r="J738" s="22">
        <f t="shared" si="81"/>
        <v>0</v>
      </c>
      <c r="K738" s="11">
        <f t="shared" si="82"/>
        <v>5486.1499020000001</v>
      </c>
      <c r="L738" s="6">
        <f t="shared" si="83"/>
        <v>0</v>
      </c>
    </row>
    <row r="739" spans="1:12" x14ac:dyDescent="0.25">
      <c r="A739" s="1">
        <v>42200</v>
      </c>
      <c r="B739">
        <v>5861.1000979999999</v>
      </c>
      <c r="C739">
        <v>5901.6499020000001</v>
      </c>
      <c r="D739">
        <v>5815.7998049999997</v>
      </c>
      <c r="E739">
        <v>5828.7001950000003</v>
      </c>
      <c r="F739" s="6">
        <f t="shared" si="78"/>
        <v>5640.0498049999997</v>
      </c>
      <c r="G739" s="6">
        <f t="shared" si="79"/>
        <v>5860.9501950000003</v>
      </c>
      <c r="H739" s="6">
        <f t="shared" si="80"/>
        <v>0</v>
      </c>
      <c r="I739" s="6">
        <f t="shared" si="77"/>
        <v>1</v>
      </c>
      <c r="J739" s="22">
        <f t="shared" si="81"/>
        <v>0</v>
      </c>
      <c r="K739" s="11">
        <f t="shared" si="82"/>
        <v>5486.1499020000001</v>
      </c>
      <c r="L739" s="6">
        <f t="shared" si="83"/>
        <v>0</v>
      </c>
    </row>
    <row r="740" spans="1:12" x14ac:dyDescent="0.25">
      <c r="A740" s="1">
        <v>42201</v>
      </c>
      <c r="B740">
        <v>5828.7001950000003</v>
      </c>
      <c r="C740">
        <v>5898.3999020000001</v>
      </c>
      <c r="D740">
        <v>5828.7001950000003</v>
      </c>
      <c r="E740">
        <v>5884.9501950000003</v>
      </c>
      <c r="F740" s="6">
        <f t="shared" si="78"/>
        <v>5760</v>
      </c>
      <c r="G740" s="6">
        <f t="shared" si="79"/>
        <v>5884.9501950000003</v>
      </c>
      <c r="H740" s="6" t="str">
        <f t="shared" si="80"/>
        <v>BUY</v>
      </c>
      <c r="I740" s="6">
        <f t="shared" si="77"/>
        <v>1</v>
      </c>
      <c r="J740" s="22">
        <f t="shared" si="81"/>
        <v>0</v>
      </c>
      <c r="K740" s="11">
        <f t="shared" si="82"/>
        <v>5486.1499020000001</v>
      </c>
      <c r="L740" s="6">
        <f t="shared" si="83"/>
        <v>0</v>
      </c>
    </row>
    <row r="741" spans="1:12" x14ac:dyDescent="0.25">
      <c r="A741" s="1">
        <v>42202</v>
      </c>
      <c r="B741">
        <v>5885.0498049999997</v>
      </c>
      <c r="C741">
        <v>5989.5</v>
      </c>
      <c r="D741">
        <v>5885.0498049999997</v>
      </c>
      <c r="E741">
        <v>5980.4501950000003</v>
      </c>
      <c r="F741" s="6">
        <f t="shared" si="78"/>
        <v>5795.5498049999997</v>
      </c>
      <c r="G741" s="6">
        <f t="shared" si="79"/>
        <v>5980.4501950000003</v>
      </c>
      <c r="H741" s="6" t="str">
        <f t="shared" si="80"/>
        <v>BUY</v>
      </c>
      <c r="I741" s="6">
        <f t="shared" si="77"/>
        <v>1</v>
      </c>
      <c r="J741" s="22">
        <f t="shared" si="81"/>
        <v>0</v>
      </c>
      <c r="K741" s="11">
        <f t="shared" si="82"/>
        <v>5486.1499020000001</v>
      </c>
      <c r="L741" s="6">
        <f t="shared" si="83"/>
        <v>0</v>
      </c>
    </row>
    <row r="742" spans="1:12" x14ac:dyDescent="0.25">
      <c r="A742" s="1">
        <v>42205</v>
      </c>
      <c r="B742">
        <v>5980.5</v>
      </c>
      <c r="C742">
        <v>6032.7998049999997</v>
      </c>
      <c r="D742">
        <v>5961.8500979999999</v>
      </c>
      <c r="E742">
        <v>6009.0498049999997</v>
      </c>
      <c r="F742" s="6">
        <f t="shared" si="78"/>
        <v>5828.7001950000003</v>
      </c>
      <c r="G742" s="6">
        <f t="shared" si="79"/>
        <v>6009.0498049999997</v>
      </c>
      <c r="H742" s="6" t="str">
        <f t="shared" si="80"/>
        <v>BUY</v>
      </c>
      <c r="I742" s="6">
        <f t="shared" si="77"/>
        <v>1</v>
      </c>
      <c r="J742" s="22">
        <f t="shared" si="81"/>
        <v>0</v>
      </c>
      <c r="K742" s="11">
        <f t="shared" si="82"/>
        <v>5486.1499020000001</v>
      </c>
      <c r="L742" s="6">
        <f t="shared" si="83"/>
        <v>0</v>
      </c>
    </row>
    <row r="743" spans="1:12" x14ac:dyDescent="0.25">
      <c r="A743" s="1">
        <v>42206</v>
      </c>
      <c r="B743">
        <v>6008.3999020000001</v>
      </c>
      <c r="C743">
        <v>6037.3999020000001</v>
      </c>
      <c r="D743">
        <v>5946.4501950000003</v>
      </c>
      <c r="E743">
        <v>5991</v>
      </c>
      <c r="F743" s="6">
        <f t="shared" si="78"/>
        <v>5828.7001950000003</v>
      </c>
      <c r="G743" s="6">
        <f t="shared" si="79"/>
        <v>6009.0498049999997</v>
      </c>
      <c r="H743" s="6">
        <f t="shared" si="80"/>
        <v>0</v>
      </c>
      <c r="I743" s="6">
        <f t="shared" si="77"/>
        <v>1</v>
      </c>
      <c r="J743" s="22">
        <f t="shared" si="81"/>
        <v>0</v>
      </c>
      <c r="K743" s="11">
        <f t="shared" si="82"/>
        <v>5486.1499020000001</v>
      </c>
      <c r="L743" s="6">
        <f t="shared" si="83"/>
        <v>0</v>
      </c>
    </row>
    <row r="744" spans="1:12" x14ac:dyDescent="0.25">
      <c r="A744" s="1">
        <v>42207</v>
      </c>
      <c r="B744">
        <v>5991.0498049999997</v>
      </c>
      <c r="C744">
        <v>6006.7998049999997</v>
      </c>
      <c r="D744">
        <v>5932.3999020000001</v>
      </c>
      <c r="E744">
        <v>5959.5498049999997</v>
      </c>
      <c r="F744" s="6">
        <f t="shared" si="78"/>
        <v>5884.9501950000003</v>
      </c>
      <c r="G744" s="6">
        <f t="shared" si="79"/>
        <v>6009.0498049999997</v>
      </c>
      <c r="H744" s="6">
        <f t="shared" si="80"/>
        <v>0</v>
      </c>
      <c r="I744" s="6">
        <f t="shared" si="77"/>
        <v>1</v>
      </c>
      <c r="J744" s="22">
        <f t="shared" si="81"/>
        <v>0</v>
      </c>
      <c r="K744" s="11">
        <f t="shared" si="82"/>
        <v>5486.1499020000001</v>
      </c>
      <c r="L744" s="6">
        <f t="shared" si="83"/>
        <v>0</v>
      </c>
    </row>
    <row r="745" spans="1:12" x14ac:dyDescent="0.25">
      <c r="A745" s="1">
        <v>42208</v>
      </c>
      <c r="B745">
        <v>5959.4501950000003</v>
      </c>
      <c r="C745">
        <v>6029.1000979999999</v>
      </c>
      <c r="D745">
        <v>5951.2001950000003</v>
      </c>
      <c r="E745">
        <v>6018.2998049999997</v>
      </c>
      <c r="F745" s="6">
        <f t="shared" si="78"/>
        <v>5959.5498049999997</v>
      </c>
      <c r="G745" s="6">
        <f t="shared" si="79"/>
        <v>6018.2998049999997</v>
      </c>
      <c r="H745" s="6" t="str">
        <f t="shared" si="80"/>
        <v>BUY</v>
      </c>
      <c r="I745" s="6">
        <f t="shared" si="77"/>
        <v>1</v>
      </c>
      <c r="J745" s="22">
        <f t="shared" si="81"/>
        <v>0</v>
      </c>
      <c r="K745" s="11">
        <f t="shared" si="82"/>
        <v>5486.1499020000001</v>
      </c>
      <c r="L745" s="6">
        <f t="shared" si="83"/>
        <v>0</v>
      </c>
    </row>
    <row r="746" spans="1:12" x14ac:dyDescent="0.25">
      <c r="A746" s="1">
        <v>42209</v>
      </c>
      <c r="B746">
        <v>6018.2998049999997</v>
      </c>
      <c r="C746">
        <v>6073.5</v>
      </c>
      <c r="D746">
        <v>6018.2998049999997</v>
      </c>
      <c r="E746">
        <v>6035.6499020000001</v>
      </c>
      <c r="F746" s="6">
        <f t="shared" si="78"/>
        <v>5959.5498049999997</v>
      </c>
      <c r="G746" s="6">
        <f t="shared" si="79"/>
        <v>6035.6499020000001</v>
      </c>
      <c r="H746" s="6" t="str">
        <f t="shared" si="80"/>
        <v>BUY</v>
      </c>
      <c r="I746" s="6">
        <f t="shared" si="77"/>
        <v>1</v>
      </c>
      <c r="J746" s="22">
        <f t="shared" si="81"/>
        <v>0</v>
      </c>
      <c r="K746" s="11">
        <f t="shared" si="82"/>
        <v>5486.1499020000001</v>
      </c>
      <c r="L746" s="6">
        <f t="shared" si="83"/>
        <v>0</v>
      </c>
    </row>
    <row r="747" spans="1:12" x14ac:dyDescent="0.25">
      <c r="A747" s="1">
        <v>42212</v>
      </c>
      <c r="B747">
        <v>6036.0498049999997</v>
      </c>
      <c r="C747">
        <v>6049.7998049999997</v>
      </c>
      <c r="D747">
        <v>5991.2998049999997</v>
      </c>
      <c r="E747">
        <v>6029.5</v>
      </c>
      <c r="F747" s="6">
        <f t="shared" si="78"/>
        <v>5959.5498049999997</v>
      </c>
      <c r="G747" s="6">
        <f t="shared" si="79"/>
        <v>6035.6499020000001</v>
      </c>
      <c r="H747" s="6">
        <f t="shared" si="80"/>
        <v>0</v>
      </c>
      <c r="I747" s="6">
        <f t="shared" si="77"/>
        <v>1</v>
      </c>
      <c r="J747" s="22">
        <f t="shared" si="81"/>
        <v>0</v>
      </c>
      <c r="K747" s="11">
        <f t="shared" si="82"/>
        <v>5486.1499020000001</v>
      </c>
      <c r="L747" s="6">
        <f t="shared" si="83"/>
        <v>0</v>
      </c>
    </row>
    <row r="748" spans="1:12" x14ac:dyDescent="0.25">
      <c r="A748" s="1">
        <v>42213</v>
      </c>
      <c r="B748">
        <v>6029.1499020000001</v>
      </c>
      <c r="C748">
        <v>6071.5498049999997</v>
      </c>
      <c r="D748">
        <v>5979.6499020000001</v>
      </c>
      <c r="E748">
        <v>5991.2998049999997</v>
      </c>
      <c r="F748" s="6">
        <f t="shared" si="78"/>
        <v>5959.5498049999997</v>
      </c>
      <c r="G748" s="6">
        <f t="shared" si="79"/>
        <v>6035.6499020000001</v>
      </c>
      <c r="H748" s="6">
        <f t="shared" si="80"/>
        <v>0</v>
      </c>
      <c r="I748" s="6">
        <f t="shared" si="77"/>
        <v>1</v>
      </c>
      <c r="J748" s="22">
        <f t="shared" si="81"/>
        <v>0</v>
      </c>
      <c r="K748" s="11">
        <f t="shared" si="82"/>
        <v>5486.1499020000001</v>
      </c>
      <c r="L748" s="6">
        <f t="shared" si="83"/>
        <v>0</v>
      </c>
    </row>
    <row r="749" spans="1:12" x14ac:dyDescent="0.25">
      <c r="A749" s="1">
        <v>42214</v>
      </c>
      <c r="B749">
        <v>5991.3500979999999</v>
      </c>
      <c r="C749">
        <v>6048.4501950000003</v>
      </c>
      <c r="D749">
        <v>5963.6000979999999</v>
      </c>
      <c r="E749">
        <v>6029.9501950000003</v>
      </c>
      <c r="F749" s="6">
        <f t="shared" si="78"/>
        <v>5991.2998049999997</v>
      </c>
      <c r="G749" s="6">
        <f t="shared" si="79"/>
        <v>6035.6499020000001</v>
      </c>
      <c r="H749" s="6">
        <f t="shared" si="80"/>
        <v>0</v>
      </c>
      <c r="I749" s="6">
        <f t="shared" si="77"/>
        <v>1</v>
      </c>
      <c r="J749" s="22">
        <f t="shared" si="81"/>
        <v>0</v>
      </c>
      <c r="K749" s="11">
        <f t="shared" si="82"/>
        <v>5486.1499020000001</v>
      </c>
      <c r="L749" s="6">
        <f t="shared" si="83"/>
        <v>0</v>
      </c>
    </row>
    <row r="750" spans="1:12" x14ac:dyDescent="0.25">
      <c r="A750" s="1">
        <v>42215</v>
      </c>
      <c r="B750">
        <v>6030.2998049999997</v>
      </c>
      <c r="C750">
        <v>6153.1000979999999</v>
      </c>
      <c r="D750">
        <v>6030.2998049999997</v>
      </c>
      <c r="E750">
        <v>6143.3999020000001</v>
      </c>
      <c r="F750" s="6">
        <f t="shared" si="78"/>
        <v>5991.2998049999997</v>
      </c>
      <c r="G750" s="6">
        <f t="shared" si="79"/>
        <v>6143.3999020000001</v>
      </c>
      <c r="H750" s="6" t="str">
        <f t="shared" si="80"/>
        <v>BUY</v>
      </c>
      <c r="I750" s="6">
        <f t="shared" si="77"/>
        <v>1</v>
      </c>
      <c r="J750" s="22">
        <f t="shared" si="81"/>
        <v>0</v>
      </c>
      <c r="K750" s="11">
        <f t="shared" si="82"/>
        <v>5486.1499020000001</v>
      </c>
      <c r="L750" s="6">
        <f t="shared" si="83"/>
        <v>0</v>
      </c>
    </row>
    <row r="751" spans="1:12" x14ac:dyDescent="0.25">
      <c r="A751" s="1">
        <v>42216</v>
      </c>
      <c r="B751">
        <v>6144.7001950000003</v>
      </c>
      <c r="C751">
        <v>6222.1000979999999</v>
      </c>
      <c r="D751">
        <v>6144.7001950000003</v>
      </c>
      <c r="E751">
        <v>6159.4501950000003</v>
      </c>
      <c r="F751" s="6">
        <f t="shared" si="78"/>
        <v>5991.2998049999997</v>
      </c>
      <c r="G751" s="6">
        <f t="shared" si="79"/>
        <v>6159.4501950000003</v>
      </c>
      <c r="H751" s="6" t="str">
        <f t="shared" si="80"/>
        <v>BUY</v>
      </c>
      <c r="I751" s="6">
        <f t="shared" si="77"/>
        <v>1</v>
      </c>
      <c r="J751" s="22">
        <f t="shared" si="81"/>
        <v>0</v>
      </c>
      <c r="K751" s="11">
        <f t="shared" si="82"/>
        <v>5486.1499020000001</v>
      </c>
      <c r="L751" s="6">
        <f t="shared" si="83"/>
        <v>0</v>
      </c>
    </row>
    <row r="752" spans="1:12" x14ac:dyDescent="0.25">
      <c r="A752" s="1">
        <v>42219</v>
      </c>
      <c r="B752">
        <v>6159.4501950000003</v>
      </c>
      <c r="C752">
        <v>6188.3500979999999</v>
      </c>
      <c r="D752">
        <v>6118.0498049999997</v>
      </c>
      <c r="E752">
        <v>6145.7998049999997</v>
      </c>
      <c r="F752" s="6">
        <f t="shared" si="78"/>
        <v>5991.2998049999997</v>
      </c>
      <c r="G752" s="6">
        <f t="shared" si="79"/>
        <v>6159.4501950000003</v>
      </c>
      <c r="H752" s="6">
        <f t="shared" si="80"/>
        <v>0</v>
      </c>
      <c r="I752" s="6">
        <f t="shared" si="77"/>
        <v>1</v>
      </c>
      <c r="J752" s="22">
        <f t="shared" si="81"/>
        <v>0</v>
      </c>
      <c r="K752" s="11">
        <f t="shared" si="82"/>
        <v>5486.1499020000001</v>
      </c>
      <c r="L752" s="6">
        <f t="shared" si="83"/>
        <v>0</v>
      </c>
    </row>
    <row r="753" spans="1:12" x14ac:dyDescent="0.25">
      <c r="A753" s="1">
        <v>42220</v>
      </c>
      <c r="B753">
        <v>6150.9501950000003</v>
      </c>
      <c r="C753">
        <v>6223.3999020000001</v>
      </c>
      <c r="D753">
        <v>6148.6000979999999</v>
      </c>
      <c r="E753">
        <v>6186.4501950000003</v>
      </c>
      <c r="F753" s="6">
        <f t="shared" si="78"/>
        <v>6029.9501950000003</v>
      </c>
      <c r="G753" s="6">
        <f t="shared" si="79"/>
        <v>6186.4501950000003</v>
      </c>
      <c r="H753" s="6" t="str">
        <f t="shared" si="80"/>
        <v>BUY</v>
      </c>
      <c r="I753" s="6">
        <f t="shared" si="77"/>
        <v>1</v>
      </c>
      <c r="J753" s="22">
        <f t="shared" si="81"/>
        <v>0</v>
      </c>
      <c r="K753" s="11">
        <f t="shared" si="82"/>
        <v>5486.1499020000001</v>
      </c>
      <c r="L753" s="6">
        <f t="shared" si="83"/>
        <v>0</v>
      </c>
    </row>
    <row r="754" spans="1:12" x14ac:dyDescent="0.25">
      <c r="A754" s="1">
        <v>42221</v>
      </c>
      <c r="B754">
        <v>6186.8500979999999</v>
      </c>
      <c r="C754">
        <v>6199.4501950000003</v>
      </c>
      <c r="D754">
        <v>6107.5</v>
      </c>
      <c r="E754">
        <v>6120.2998049999997</v>
      </c>
      <c r="F754" s="6">
        <f t="shared" si="78"/>
        <v>6120.2998049999997</v>
      </c>
      <c r="G754" s="6">
        <f t="shared" si="79"/>
        <v>6186.4501950000003</v>
      </c>
      <c r="H754" s="6">
        <f t="shared" si="80"/>
        <v>0</v>
      </c>
      <c r="I754" s="6">
        <f t="shared" si="77"/>
        <v>1</v>
      </c>
      <c r="J754" s="22">
        <f t="shared" si="81"/>
        <v>0</v>
      </c>
      <c r="K754" s="11">
        <f t="shared" si="82"/>
        <v>5486.1499020000001</v>
      </c>
      <c r="L754" s="6">
        <f t="shared" si="83"/>
        <v>0</v>
      </c>
    </row>
    <row r="755" spans="1:12" x14ac:dyDescent="0.25">
      <c r="A755" s="1">
        <v>42222</v>
      </c>
      <c r="B755">
        <v>6121.3999020000001</v>
      </c>
      <c r="C755">
        <v>6148.6000979999999</v>
      </c>
      <c r="D755">
        <v>6067</v>
      </c>
      <c r="E755">
        <v>6103.4501950000003</v>
      </c>
      <c r="F755" s="6">
        <f t="shared" si="78"/>
        <v>6103.4501950000003</v>
      </c>
      <c r="G755" s="6">
        <f t="shared" si="79"/>
        <v>6186.4501950000003</v>
      </c>
      <c r="H755" s="6" t="str">
        <f t="shared" si="80"/>
        <v>SELL</v>
      </c>
      <c r="I755" s="6">
        <f t="shared" si="77"/>
        <v>-1</v>
      </c>
      <c r="J755" s="22" t="str">
        <f t="shared" si="81"/>
        <v>SELL</v>
      </c>
      <c r="K755" s="11">
        <f t="shared" si="82"/>
        <v>6103.4501950000003</v>
      </c>
      <c r="L755" s="6">
        <f t="shared" si="83"/>
        <v>0.11251976413822756</v>
      </c>
    </row>
    <row r="756" spans="1:12" x14ac:dyDescent="0.25">
      <c r="A756" s="1">
        <v>42223</v>
      </c>
      <c r="B756">
        <v>6105.9501950000003</v>
      </c>
      <c r="C756">
        <v>6187.75</v>
      </c>
      <c r="D756">
        <v>6105.9501950000003</v>
      </c>
      <c r="E756">
        <v>6135.8500979999999</v>
      </c>
      <c r="F756" s="6">
        <f t="shared" si="78"/>
        <v>6103.4501950000003</v>
      </c>
      <c r="G756" s="6">
        <f t="shared" si="79"/>
        <v>6186.4501950000003</v>
      </c>
      <c r="H756" s="6">
        <f t="shared" si="80"/>
        <v>0</v>
      </c>
      <c r="I756" s="6">
        <f t="shared" si="77"/>
        <v>-1</v>
      </c>
      <c r="J756" s="22">
        <f t="shared" si="81"/>
        <v>0</v>
      </c>
      <c r="K756" s="11">
        <f t="shared" si="82"/>
        <v>6103.4501950000003</v>
      </c>
      <c r="L756" s="6">
        <f t="shared" si="83"/>
        <v>0</v>
      </c>
    </row>
    <row r="757" spans="1:12" x14ac:dyDescent="0.25">
      <c r="A757" s="1">
        <v>42226</v>
      </c>
      <c r="B757">
        <v>6135.9501950000003</v>
      </c>
      <c r="C757">
        <v>6144.9501950000003</v>
      </c>
      <c r="D757">
        <v>6057.9501950000003</v>
      </c>
      <c r="E757">
        <v>6090.8999020000001</v>
      </c>
      <c r="F757" s="6">
        <f t="shared" si="78"/>
        <v>6090.8999020000001</v>
      </c>
      <c r="G757" s="6">
        <f t="shared" si="79"/>
        <v>6186.4501950000003</v>
      </c>
      <c r="H757" s="6" t="str">
        <f t="shared" si="80"/>
        <v>SELL</v>
      </c>
      <c r="I757" s="6">
        <f t="shared" si="77"/>
        <v>-1</v>
      </c>
      <c r="J757" s="22">
        <f t="shared" si="81"/>
        <v>0</v>
      </c>
      <c r="K757" s="11">
        <f t="shared" si="82"/>
        <v>6103.4501950000003</v>
      </c>
      <c r="L757" s="6">
        <f t="shared" si="83"/>
        <v>0</v>
      </c>
    </row>
    <row r="758" spans="1:12" x14ac:dyDescent="0.25">
      <c r="A758" s="1">
        <v>42227</v>
      </c>
      <c r="B758">
        <v>6091.4501950000003</v>
      </c>
      <c r="C758">
        <v>6240.25</v>
      </c>
      <c r="D758">
        <v>6089.75</v>
      </c>
      <c r="E758">
        <v>6233.8999020000001</v>
      </c>
      <c r="F758" s="6">
        <f t="shared" si="78"/>
        <v>6090.8999020000001</v>
      </c>
      <c r="G758" s="6">
        <f t="shared" si="79"/>
        <v>6233.8999020000001</v>
      </c>
      <c r="H758" s="6" t="str">
        <f t="shared" si="80"/>
        <v>BUY</v>
      </c>
      <c r="I758" s="6">
        <f t="shared" si="77"/>
        <v>1</v>
      </c>
      <c r="J758" s="22" t="str">
        <f t="shared" si="81"/>
        <v>BUY</v>
      </c>
      <c r="K758" s="11">
        <f t="shared" si="82"/>
        <v>6233.8999020000001</v>
      </c>
      <c r="L758" s="6">
        <f t="shared" si="83"/>
        <v>-2.1373109115703982E-2</v>
      </c>
    </row>
    <row r="759" spans="1:12" x14ac:dyDescent="0.25">
      <c r="A759" s="1">
        <v>42228</v>
      </c>
      <c r="B759">
        <v>6234.2998049999997</v>
      </c>
      <c r="C759">
        <v>6284.1000979999999</v>
      </c>
      <c r="D759">
        <v>6157.8999020000001</v>
      </c>
      <c r="E759">
        <v>6177.3500979999999</v>
      </c>
      <c r="F759" s="6">
        <f t="shared" si="78"/>
        <v>6090.8999020000001</v>
      </c>
      <c r="G759" s="6">
        <f t="shared" si="79"/>
        <v>6233.8999020000001</v>
      </c>
      <c r="H759" s="6">
        <f t="shared" si="80"/>
        <v>0</v>
      </c>
      <c r="I759" s="6">
        <f t="shared" si="77"/>
        <v>1</v>
      </c>
      <c r="J759" s="22">
        <f t="shared" si="81"/>
        <v>0</v>
      </c>
      <c r="K759" s="11">
        <f t="shared" si="82"/>
        <v>6233.8999020000001</v>
      </c>
      <c r="L759" s="6">
        <f t="shared" si="83"/>
        <v>0</v>
      </c>
    </row>
    <row r="760" spans="1:12" x14ac:dyDescent="0.25">
      <c r="A760" s="1">
        <v>42229</v>
      </c>
      <c r="B760">
        <v>6175.8999020000001</v>
      </c>
      <c r="C760">
        <v>6200.6000979999999</v>
      </c>
      <c r="D760">
        <v>6050.3500979999999</v>
      </c>
      <c r="E760">
        <v>6062.6499020000001</v>
      </c>
      <c r="F760" s="6">
        <f t="shared" si="78"/>
        <v>6062.6499020000001</v>
      </c>
      <c r="G760" s="6">
        <f t="shared" si="79"/>
        <v>6233.8999020000001</v>
      </c>
      <c r="H760" s="6" t="str">
        <f t="shared" si="80"/>
        <v>SELL</v>
      </c>
      <c r="I760" s="6">
        <f t="shared" si="77"/>
        <v>-1</v>
      </c>
      <c r="J760" s="22" t="str">
        <f t="shared" si="81"/>
        <v>SELL</v>
      </c>
      <c r="K760" s="11">
        <f t="shared" si="82"/>
        <v>6062.6499020000001</v>
      </c>
      <c r="L760" s="6">
        <f t="shared" si="83"/>
        <v>-2.7470765121695082E-2</v>
      </c>
    </row>
    <row r="761" spans="1:12" x14ac:dyDescent="0.25">
      <c r="A761" s="1">
        <v>42230</v>
      </c>
      <c r="B761">
        <v>6112.75</v>
      </c>
      <c r="C761">
        <v>6115.1000979999999</v>
      </c>
      <c r="D761">
        <v>5985.1000979999999</v>
      </c>
      <c r="E761">
        <v>6075.9501950000003</v>
      </c>
      <c r="F761" s="6">
        <f t="shared" si="78"/>
        <v>6062.6499020000001</v>
      </c>
      <c r="G761" s="6">
        <f t="shared" si="79"/>
        <v>6233.8999020000001</v>
      </c>
      <c r="H761" s="6">
        <f t="shared" si="80"/>
        <v>0</v>
      </c>
      <c r="I761" s="6">
        <f t="shared" si="77"/>
        <v>-1</v>
      </c>
      <c r="J761" s="22">
        <f t="shared" si="81"/>
        <v>0</v>
      </c>
      <c r="K761" s="11">
        <f t="shared" si="82"/>
        <v>6062.6499020000001</v>
      </c>
      <c r="L761" s="6">
        <f t="shared" si="83"/>
        <v>0</v>
      </c>
    </row>
    <row r="762" spans="1:12" x14ac:dyDescent="0.25">
      <c r="A762" s="1">
        <v>42233</v>
      </c>
      <c r="B762">
        <v>6114.4501950000003</v>
      </c>
      <c r="C762">
        <v>6127.0498049999997</v>
      </c>
      <c r="D762">
        <v>6008.1499020000001</v>
      </c>
      <c r="E762">
        <v>6027.2998049999997</v>
      </c>
      <c r="F762" s="6">
        <f t="shared" si="78"/>
        <v>6027.2998049999997</v>
      </c>
      <c r="G762" s="6">
        <f t="shared" si="79"/>
        <v>6233.8999020000001</v>
      </c>
      <c r="H762" s="6" t="str">
        <f t="shared" si="80"/>
        <v>SELL</v>
      </c>
      <c r="I762" s="6">
        <f t="shared" si="77"/>
        <v>-1</v>
      </c>
      <c r="J762" s="22">
        <f t="shared" si="81"/>
        <v>0</v>
      </c>
      <c r="K762" s="11">
        <f t="shared" si="82"/>
        <v>6062.6499020000001</v>
      </c>
      <c r="L762" s="6">
        <f t="shared" si="83"/>
        <v>0</v>
      </c>
    </row>
    <row r="763" spans="1:12" x14ac:dyDescent="0.25">
      <c r="A763" s="1">
        <v>42234</v>
      </c>
      <c r="B763">
        <v>6002.9501950000003</v>
      </c>
      <c r="C763">
        <v>6038.1000979999999</v>
      </c>
      <c r="D763">
        <v>5966.75</v>
      </c>
      <c r="E763">
        <v>5982.1000979999999</v>
      </c>
      <c r="F763" s="6">
        <f t="shared" si="78"/>
        <v>5982.1000979999999</v>
      </c>
      <c r="G763" s="6">
        <f t="shared" si="79"/>
        <v>6177.3500979999999</v>
      </c>
      <c r="H763" s="6" t="str">
        <f t="shared" si="80"/>
        <v>SELL</v>
      </c>
      <c r="I763" s="6">
        <f t="shared" si="77"/>
        <v>-1</v>
      </c>
      <c r="J763" s="22">
        <f t="shared" si="81"/>
        <v>0</v>
      </c>
      <c r="K763" s="11">
        <f t="shared" si="82"/>
        <v>6062.6499020000001</v>
      </c>
      <c r="L763" s="6">
        <f t="shared" si="83"/>
        <v>0</v>
      </c>
    </row>
    <row r="764" spans="1:12" x14ac:dyDescent="0.25">
      <c r="A764" s="1">
        <v>42235</v>
      </c>
      <c r="B764">
        <v>6008.8999020000001</v>
      </c>
      <c r="C764">
        <v>6113.5</v>
      </c>
      <c r="D764">
        <v>5984.8999020000001</v>
      </c>
      <c r="E764">
        <v>6101.5</v>
      </c>
      <c r="F764" s="6">
        <f t="shared" si="78"/>
        <v>5982.1000979999999</v>
      </c>
      <c r="G764" s="6">
        <f t="shared" si="79"/>
        <v>6101.5</v>
      </c>
      <c r="H764" s="6">
        <f t="shared" si="80"/>
        <v>0</v>
      </c>
      <c r="I764" s="6">
        <f t="shared" si="77"/>
        <v>-1</v>
      </c>
      <c r="J764" s="22">
        <f t="shared" si="81"/>
        <v>0</v>
      </c>
      <c r="K764" s="11">
        <f t="shared" si="82"/>
        <v>6062.6499020000001</v>
      </c>
      <c r="L764" s="6">
        <f t="shared" si="83"/>
        <v>0</v>
      </c>
    </row>
    <row r="765" spans="1:12" x14ac:dyDescent="0.25">
      <c r="A765" s="1">
        <v>42236</v>
      </c>
      <c r="B765">
        <v>6113.3999020000001</v>
      </c>
      <c r="C765">
        <v>6121.1000979999999</v>
      </c>
      <c r="D765">
        <v>6041.3500979999999</v>
      </c>
      <c r="E765">
        <v>6066.0498049999997</v>
      </c>
      <c r="F765" s="6">
        <f t="shared" si="78"/>
        <v>5982.1000979999999</v>
      </c>
      <c r="G765" s="6">
        <f t="shared" si="79"/>
        <v>6101.5</v>
      </c>
      <c r="H765" s="6">
        <f t="shared" si="80"/>
        <v>0</v>
      </c>
      <c r="I765" s="6">
        <f t="shared" si="77"/>
        <v>-1</v>
      </c>
      <c r="J765" s="22">
        <f t="shared" si="81"/>
        <v>0</v>
      </c>
      <c r="K765" s="11">
        <f t="shared" si="82"/>
        <v>6062.6499020000001</v>
      </c>
      <c r="L765" s="6">
        <f t="shared" si="83"/>
        <v>0</v>
      </c>
    </row>
    <row r="766" spans="1:12" x14ac:dyDescent="0.25">
      <c r="A766" s="1">
        <v>42237</v>
      </c>
      <c r="B766">
        <v>6101.25</v>
      </c>
      <c r="C766">
        <v>6151.2998049999997</v>
      </c>
      <c r="D766">
        <v>6094.6000979999999</v>
      </c>
      <c r="E766">
        <v>6105.7998049999997</v>
      </c>
      <c r="F766" s="6">
        <f t="shared" si="78"/>
        <v>5982.1000979999999</v>
      </c>
      <c r="G766" s="6">
        <f t="shared" si="79"/>
        <v>6105.7998049999997</v>
      </c>
      <c r="H766" s="6" t="str">
        <f t="shared" si="80"/>
        <v>BUY</v>
      </c>
      <c r="I766" s="6">
        <f t="shared" si="77"/>
        <v>1</v>
      </c>
      <c r="J766" s="22" t="str">
        <f t="shared" si="81"/>
        <v>BUY</v>
      </c>
      <c r="K766" s="11">
        <f t="shared" si="82"/>
        <v>6105.7998049999997</v>
      </c>
      <c r="L766" s="6">
        <f t="shared" si="83"/>
        <v>-7.1173337892667813E-3</v>
      </c>
    </row>
    <row r="767" spans="1:12" x14ac:dyDescent="0.25">
      <c r="A767" s="1">
        <v>42240</v>
      </c>
      <c r="B767">
        <v>6116.2998049999997</v>
      </c>
      <c r="C767">
        <v>6120.25</v>
      </c>
      <c r="D767">
        <v>6074.6499020000001</v>
      </c>
      <c r="E767">
        <v>6082</v>
      </c>
      <c r="F767" s="6">
        <f t="shared" si="78"/>
        <v>5982.1000979999999</v>
      </c>
      <c r="G767" s="6">
        <f t="shared" si="79"/>
        <v>6105.7998049999997</v>
      </c>
      <c r="H767" s="6">
        <f t="shared" si="80"/>
        <v>0</v>
      </c>
      <c r="I767" s="6">
        <f t="shared" si="77"/>
        <v>1</v>
      </c>
      <c r="J767" s="22">
        <f t="shared" si="81"/>
        <v>0</v>
      </c>
      <c r="K767" s="11">
        <f t="shared" si="82"/>
        <v>6105.7998049999997</v>
      </c>
      <c r="L767" s="6">
        <f t="shared" si="83"/>
        <v>0</v>
      </c>
    </row>
    <row r="768" spans="1:12" x14ac:dyDescent="0.25">
      <c r="A768" s="1">
        <v>42241</v>
      </c>
      <c r="B768">
        <v>6075.4501950000003</v>
      </c>
      <c r="C768">
        <v>6075.9501950000003</v>
      </c>
      <c r="D768">
        <v>5987.5498049999997</v>
      </c>
      <c r="E768">
        <v>6012.6499020000001</v>
      </c>
      <c r="F768" s="6">
        <f t="shared" si="78"/>
        <v>6012.6499020000001</v>
      </c>
      <c r="G768" s="6">
        <f t="shared" si="79"/>
        <v>6105.7998049999997</v>
      </c>
      <c r="H768" s="6">
        <f t="shared" si="80"/>
        <v>0</v>
      </c>
      <c r="I768" s="6">
        <f t="shared" si="77"/>
        <v>1</v>
      </c>
      <c r="J768" s="22">
        <f t="shared" si="81"/>
        <v>0</v>
      </c>
      <c r="K768" s="11">
        <f t="shared" si="82"/>
        <v>6105.7998049999997</v>
      </c>
      <c r="L768" s="6">
        <f t="shared" si="83"/>
        <v>0</v>
      </c>
    </row>
    <row r="769" spans="1:12" x14ac:dyDescent="0.25">
      <c r="A769" s="1">
        <v>42242</v>
      </c>
      <c r="B769">
        <v>6039.9501950000003</v>
      </c>
      <c r="C769">
        <v>6071.1000979999999</v>
      </c>
      <c r="D769">
        <v>5968.1000979999999</v>
      </c>
      <c r="E769">
        <v>5987.7001950000003</v>
      </c>
      <c r="F769" s="6">
        <f t="shared" si="78"/>
        <v>5987.7001950000003</v>
      </c>
      <c r="G769" s="6">
        <f t="shared" si="79"/>
        <v>6105.7998049999997</v>
      </c>
      <c r="H769" s="6" t="str">
        <f t="shared" si="80"/>
        <v>SELL</v>
      </c>
      <c r="I769" s="6">
        <f t="shared" si="77"/>
        <v>-1</v>
      </c>
      <c r="J769" s="22" t="str">
        <f t="shared" si="81"/>
        <v>SELL</v>
      </c>
      <c r="K769" s="11">
        <f t="shared" si="82"/>
        <v>5987.7001950000003</v>
      </c>
      <c r="L769" s="6">
        <f t="shared" si="83"/>
        <v>-1.9342201475929216E-2</v>
      </c>
    </row>
    <row r="770" spans="1:12" x14ac:dyDescent="0.25">
      <c r="A770" s="1">
        <v>42243</v>
      </c>
      <c r="B770">
        <v>6021.1499020000001</v>
      </c>
      <c r="C770">
        <v>6032.6499020000001</v>
      </c>
      <c r="D770">
        <v>5937.1000979999999</v>
      </c>
      <c r="E770">
        <v>6017.7001950000003</v>
      </c>
      <c r="F770" s="6">
        <f t="shared" si="78"/>
        <v>5987.7001950000003</v>
      </c>
      <c r="G770" s="6">
        <f t="shared" si="79"/>
        <v>6105.7998049999997</v>
      </c>
      <c r="H770" s="6">
        <f t="shared" si="80"/>
        <v>0</v>
      </c>
      <c r="I770" s="6">
        <f t="shared" si="77"/>
        <v>-1</v>
      </c>
      <c r="J770" s="22">
        <f t="shared" si="81"/>
        <v>0</v>
      </c>
      <c r="K770" s="11">
        <f t="shared" si="82"/>
        <v>5987.7001950000003</v>
      </c>
      <c r="L770" s="6">
        <f t="shared" si="83"/>
        <v>0</v>
      </c>
    </row>
    <row r="771" spans="1:12" x14ac:dyDescent="0.25">
      <c r="A771" s="1">
        <v>42244</v>
      </c>
      <c r="B771">
        <v>6092.2998049999997</v>
      </c>
      <c r="C771">
        <v>6132.3999020000001</v>
      </c>
      <c r="D771">
        <v>6084.75</v>
      </c>
      <c r="E771">
        <v>6117.5498049999997</v>
      </c>
      <c r="F771" s="6">
        <f t="shared" si="78"/>
        <v>5987.7001950000003</v>
      </c>
      <c r="G771" s="6">
        <f t="shared" si="79"/>
        <v>6117.5498049999997</v>
      </c>
      <c r="H771" s="6" t="str">
        <f t="shared" si="80"/>
        <v>BUY</v>
      </c>
      <c r="I771" s="6">
        <f t="shared" si="77"/>
        <v>1</v>
      </c>
      <c r="J771" s="22" t="str">
        <f t="shared" si="81"/>
        <v>BUY</v>
      </c>
      <c r="K771" s="11">
        <f t="shared" si="82"/>
        <v>6117.5498049999997</v>
      </c>
      <c r="L771" s="6">
        <f t="shared" si="83"/>
        <v>-2.1686057379497654E-2</v>
      </c>
    </row>
    <row r="772" spans="1:12" x14ac:dyDescent="0.25">
      <c r="A772" s="1">
        <v>42247</v>
      </c>
      <c r="B772">
        <v>6127.5498049999997</v>
      </c>
      <c r="C772">
        <v>6138.1000979999999</v>
      </c>
      <c r="D772">
        <v>6094.3999020000001</v>
      </c>
      <c r="E772">
        <v>6119</v>
      </c>
      <c r="F772" s="6">
        <f t="shared" si="78"/>
        <v>5987.7001950000003</v>
      </c>
      <c r="G772" s="6">
        <f t="shared" si="79"/>
        <v>6119</v>
      </c>
      <c r="H772" s="6" t="str">
        <f t="shared" si="80"/>
        <v>BUY</v>
      </c>
      <c r="I772" s="6">
        <f t="shared" si="77"/>
        <v>1</v>
      </c>
      <c r="J772" s="22">
        <f t="shared" si="81"/>
        <v>0</v>
      </c>
      <c r="K772" s="11">
        <f t="shared" si="82"/>
        <v>6117.5498049999997</v>
      </c>
      <c r="L772" s="6">
        <f t="shared" si="83"/>
        <v>0</v>
      </c>
    </row>
    <row r="773" spans="1:12" x14ac:dyDescent="0.25">
      <c r="A773" s="1">
        <v>42248</v>
      </c>
      <c r="B773">
        <v>6150.6000979999999</v>
      </c>
      <c r="C773">
        <v>6182.5</v>
      </c>
      <c r="D773">
        <v>6146.7998049999997</v>
      </c>
      <c r="E773">
        <v>6160.5</v>
      </c>
      <c r="F773" s="6">
        <f t="shared" si="78"/>
        <v>5987.7001950000003</v>
      </c>
      <c r="G773" s="6">
        <f t="shared" si="79"/>
        <v>6160.5</v>
      </c>
      <c r="H773" s="6" t="str">
        <f t="shared" si="80"/>
        <v>BUY</v>
      </c>
      <c r="I773" s="6">
        <f t="shared" si="77"/>
        <v>1</v>
      </c>
      <c r="J773" s="22">
        <f t="shared" si="81"/>
        <v>0</v>
      </c>
      <c r="K773" s="11">
        <f t="shared" si="82"/>
        <v>6117.5498049999997</v>
      </c>
      <c r="L773" s="6">
        <f t="shared" si="83"/>
        <v>0</v>
      </c>
    </row>
    <row r="774" spans="1:12" x14ac:dyDescent="0.25">
      <c r="A774" s="1">
        <v>42249</v>
      </c>
      <c r="B774">
        <v>6209.6000979999999</v>
      </c>
      <c r="C774">
        <v>6290.1499020000001</v>
      </c>
      <c r="D774">
        <v>6199.3500979999999</v>
      </c>
      <c r="E774">
        <v>6281.7998049999997</v>
      </c>
      <c r="F774" s="6">
        <f t="shared" si="78"/>
        <v>6017.7001950000003</v>
      </c>
      <c r="G774" s="6">
        <f t="shared" si="79"/>
        <v>6281.7998049999997</v>
      </c>
      <c r="H774" s="6" t="str">
        <f t="shared" si="80"/>
        <v>BUY</v>
      </c>
      <c r="I774" s="6">
        <f t="shared" ref="I774:I837" si="84">IF(AND(H774="BUY",I773&lt;&gt;1),1,IF(AND(H774="SELL",I773&lt;&gt;-1),-1,I773))</f>
        <v>1</v>
      </c>
      <c r="J774" s="22">
        <f t="shared" si="81"/>
        <v>0</v>
      </c>
      <c r="K774" s="11">
        <f t="shared" si="82"/>
        <v>6117.5498049999997</v>
      </c>
      <c r="L774" s="6">
        <f t="shared" si="83"/>
        <v>0</v>
      </c>
    </row>
    <row r="775" spans="1:12" x14ac:dyDescent="0.25">
      <c r="A775" s="1">
        <v>42250</v>
      </c>
      <c r="B775">
        <v>6321.8500979999999</v>
      </c>
      <c r="C775">
        <v>6338.5</v>
      </c>
      <c r="D775">
        <v>6303.1000979999999</v>
      </c>
      <c r="E775">
        <v>6312.4501950000003</v>
      </c>
      <c r="F775" s="6">
        <f t="shared" ref="F775:F838" si="85">MIN(E771:E775)</f>
        <v>6117.5498049999997</v>
      </c>
      <c r="G775" s="6">
        <f t="shared" ref="G775:G838" si="86">MAX(E771:E775)</f>
        <v>6312.4501950000003</v>
      </c>
      <c r="H775" s="6" t="str">
        <f t="shared" ref="H775:H838" si="87">IF(E775&gt;G774,"BUY",IF(E775&lt;F774,"SELL",0))</f>
        <v>BUY</v>
      </c>
      <c r="I775" s="6">
        <f t="shared" si="84"/>
        <v>1</v>
      </c>
      <c r="J775" s="22">
        <f t="shared" ref="J775:J838" si="88">IF(I775&lt;&gt;I774,H775,0)</f>
        <v>0</v>
      </c>
      <c r="K775" s="11">
        <f t="shared" ref="K775:K838" si="89">IF(J775&lt;&gt;0,E775,K774)</f>
        <v>6117.5498049999997</v>
      </c>
      <c r="L775" s="6">
        <f t="shared" si="83"/>
        <v>0</v>
      </c>
    </row>
    <row r="776" spans="1:12" x14ac:dyDescent="0.25">
      <c r="A776" s="1">
        <v>42251</v>
      </c>
      <c r="B776">
        <v>6335.25</v>
      </c>
      <c r="C776">
        <v>6335.8999020000001</v>
      </c>
      <c r="D776">
        <v>6265.3500979999999</v>
      </c>
      <c r="E776">
        <v>6273.2001950000003</v>
      </c>
      <c r="F776" s="6">
        <f t="shared" si="85"/>
        <v>6119</v>
      </c>
      <c r="G776" s="6">
        <f t="shared" si="86"/>
        <v>6312.4501950000003</v>
      </c>
      <c r="H776" s="6">
        <f t="shared" si="87"/>
        <v>0</v>
      </c>
      <c r="I776" s="6">
        <f t="shared" si="84"/>
        <v>1</v>
      </c>
      <c r="J776" s="22">
        <f t="shared" si="88"/>
        <v>0</v>
      </c>
      <c r="K776" s="11">
        <f t="shared" si="89"/>
        <v>6117.5498049999997</v>
      </c>
      <c r="L776" s="6">
        <f t="shared" ref="L776:L839" si="90">IF(J776="BUY",(K775-K776)/K775,IF(J776="SELL",(K777-K775)/K775,0))</f>
        <v>0</v>
      </c>
    </row>
    <row r="777" spans="1:12" x14ac:dyDescent="0.25">
      <c r="A777" s="1">
        <v>42254</v>
      </c>
      <c r="B777">
        <v>6281</v>
      </c>
      <c r="C777">
        <v>6310.8999020000001</v>
      </c>
      <c r="D777">
        <v>6243.5498049999997</v>
      </c>
      <c r="E777">
        <v>6301.5498049999997</v>
      </c>
      <c r="F777" s="6">
        <f t="shared" si="85"/>
        <v>6160.5</v>
      </c>
      <c r="G777" s="6">
        <f t="shared" si="86"/>
        <v>6312.4501950000003</v>
      </c>
      <c r="H777" s="6">
        <f t="shared" si="87"/>
        <v>0</v>
      </c>
      <c r="I777" s="6">
        <f t="shared" si="84"/>
        <v>1</v>
      </c>
      <c r="J777" s="22">
        <f t="shared" si="88"/>
        <v>0</v>
      </c>
      <c r="K777" s="11">
        <f t="shared" si="89"/>
        <v>6117.5498049999997</v>
      </c>
      <c r="L777" s="6">
        <f t="shared" si="90"/>
        <v>0</v>
      </c>
    </row>
    <row r="778" spans="1:12" x14ac:dyDescent="0.25">
      <c r="A778" s="1">
        <v>42255</v>
      </c>
      <c r="B778">
        <v>6303.2001950000003</v>
      </c>
      <c r="C778">
        <v>6307.6499020000001</v>
      </c>
      <c r="D778">
        <v>6269.25</v>
      </c>
      <c r="E778">
        <v>6275.7001950000003</v>
      </c>
      <c r="F778" s="6">
        <f t="shared" si="85"/>
        <v>6273.2001950000003</v>
      </c>
      <c r="G778" s="6">
        <f t="shared" si="86"/>
        <v>6312.4501950000003</v>
      </c>
      <c r="H778" s="6">
        <f t="shared" si="87"/>
        <v>0</v>
      </c>
      <c r="I778" s="6">
        <f t="shared" si="84"/>
        <v>1</v>
      </c>
      <c r="J778" s="22">
        <f t="shared" si="88"/>
        <v>0</v>
      </c>
      <c r="K778" s="11">
        <f t="shared" si="89"/>
        <v>6117.5498049999997</v>
      </c>
      <c r="L778" s="6">
        <f t="shared" si="90"/>
        <v>0</v>
      </c>
    </row>
    <row r="779" spans="1:12" x14ac:dyDescent="0.25">
      <c r="A779" s="1">
        <v>42256</v>
      </c>
      <c r="B779">
        <v>6286.3500979999999</v>
      </c>
      <c r="C779">
        <v>6296.5498049999997</v>
      </c>
      <c r="D779">
        <v>6179.5</v>
      </c>
      <c r="E779">
        <v>6194.25</v>
      </c>
      <c r="F779" s="6">
        <f t="shared" si="85"/>
        <v>6194.25</v>
      </c>
      <c r="G779" s="6">
        <f t="shared" si="86"/>
        <v>6312.4501950000003</v>
      </c>
      <c r="H779" s="6" t="str">
        <f t="shared" si="87"/>
        <v>SELL</v>
      </c>
      <c r="I779" s="6">
        <f t="shared" si="84"/>
        <v>-1</v>
      </c>
      <c r="J779" s="22" t="str">
        <f t="shared" si="88"/>
        <v>SELL</v>
      </c>
      <c r="K779" s="11">
        <f t="shared" si="89"/>
        <v>6194.25</v>
      </c>
      <c r="L779" s="6">
        <f t="shared" si="90"/>
        <v>1.2537731190567782E-2</v>
      </c>
    </row>
    <row r="780" spans="1:12" x14ac:dyDescent="0.25">
      <c r="A780" s="1">
        <v>42257</v>
      </c>
      <c r="B780">
        <v>6182.2998049999997</v>
      </c>
      <c r="C780">
        <v>6202.5</v>
      </c>
      <c r="D780">
        <v>6056.75</v>
      </c>
      <c r="E780">
        <v>6071.6499020000001</v>
      </c>
      <c r="F780" s="6">
        <f t="shared" si="85"/>
        <v>6071.6499020000001</v>
      </c>
      <c r="G780" s="6">
        <f t="shared" si="86"/>
        <v>6301.5498049999997</v>
      </c>
      <c r="H780" s="6" t="str">
        <f t="shared" si="87"/>
        <v>SELL</v>
      </c>
      <c r="I780" s="6">
        <f t="shared" si="84"/>
        <v>-1</v>
      </c>
      <c r="J780" s="22">
        <f t="shared" si="88"/>
        <v>0</v>
      </c>
      <c r="K780" s="11">
        <f t="shared" si="89"/>
        <v>6194.25</v>
      </c>
      <c r="L780" s="6">
        <f t="shared" si="90"/>
        <v>0</v>
      </c>
    </row>
    <row r="781" spans="1:12" x14ac:dyDescent="0.25">
      <c r="A781" s="1">
        <v>42258</v>
      </c>
      <c r="B781">
        <v>6079.8999020000001</v>
      </c>
      <c r="C781">
        <v>6128.75</v>
      </c>
      <c r="D781">
        <v>6039.3999020000001</v>
      </c>
      <c r="E781">
        <v>6121.6000979999999</v>
      </c>
      <c r="F781" s="6">
        <f t="shared" si="85"/>
        <v>6071.6499020000001</v>
      </c>
      <c r="G781" s="6">
        <f t="shared" si="86"/>
        <v>6301.5498049999997</v>
      </c>
      <c r="H781" s="6">
        <f t="shared" si="87"/>
        <v>0</v>
      </c>
      <c r="I781" s="6">
        <f t="shared" si="84"/>
        <v>-1</v>
      </c>
      <c r="J781" s="22">
        <f t="shared" si="88"/>
        <v>0</v>
      </c>
      <c r="K781" s="11">
        <f t="shared" si="89"/>
        <v>6194.25</v>
      </c>
      <c r="L781" s="6">
        <f t="shared" si="90"/>
        <v>0</v>
      </c>
    </row>
    <row r="782" spans="1:12" x14ac:dyDescent="0.25">
      <c r="A782" s="1">
        <v>42261</v>
      </c>
      <c r="B782">
        <v>6143.4501950000003</v>
      </c>
      <c r="C782">
        <v>6144.0498049999997</v>
      </c>
      <c r="D782">
        <v>5970.6000979999999</v>
      </c>
      <c r="E782">
        <v>5988.7001950000003</v>
      </c>
      <c r="F782" s="6">
        <f t="shared" si="85"/>
        <v>5988.7001950000003</v>
      </c>
      <c r="G782" s="6">
        <f t="shared" si="86"/>
        <v>6275.7001950000003</v>
      </c>
      <c r="H782" s="6" t="str">
        <f t="shared" si="87"/>
        <v>SELL</v>
      </c>
      <c r="I782" s="6">
        <f t="shared" si="84"/>
        <v>-1</v>
      </c>
      <c r="J782" s="22">
        <f t="shared" si="88"/>
        <v>0</v>
      </c>
      <c r="K782" s="11">
        <f t="shared" si="89"/>
        <v>6194.25</v>
      </c>
      <c r="L782" s="6">
        <f t="shared" si="90"/>
        <v>0</v>
      </c>
    </row>
    <row r="783" spans="1:12" x14ac:dyDescent="0.25">
      <c r="A783" s="1">
        <v>42262</v>
      </c>
      <c r="B783">
        <v>5988.7001950000003</v>
      </c>
      <c r="C783">
        <v>5988.7001950000003</v>
      </c>
      <c r="D783">
        <v>5988.7001950000003</v>
      </c>
      <c r="E783">
        <v>5988.7001950000003</v>
      </c>
      <c r="F783" s="6">
        <f t="shared" si="85"/>
        <v>5988.7001950000003</v>
      </c>
      <c r="G783" s="6">
        <f t="shared" si="86"/>
        <v>6194.25</v>
      </c>
      <c r="H783" s="6">
        <f t="shared" si="87"/>
        <v>0</v>
      </c>
      <c r="I783" s="6">
        <f t="shared" si="84"/>
        <v>-1</v>
      </c>
      <c r="J783" s="22">
        <f t="shared" si="88"/>
        <v>0</v>
      </c>
      <c r="K783" s="11">
        <f t="shared" si="89"/>
        <v>6194.25</v>
      </c>
      <c r="L783" s="6">
        <f t="shared" si="90"/>
        <v>0</v>
      </c>
    </row>
    <row r="784" spans="1:12" x14ac:dyDescent="0.25">
      <c r="A784" s="1">
        <v>42263</v>
      </c>
      <c r="B784">
        <v>6075.9501950000003</v>
      </c>
      <c r="C784">
        <v>6076.2001950000003</v>
      </c>
      <c r="D784">
        <v>5906.75</v>
      </c>
      <c r="E784">
        <v>5998.7998049999997</v>
      </c>
      <c r="F784" s="6">
        <f t="shared" si="85"/>
        <v>5988.7001950000003</v>
      </c>
      <c r="G784" s="6">
        <f t="shared" si="86"/>
        <v>6121.6000979999999</v>
      </c>
      <c r="H784" s="6">
        <f t="shared" si="87"/>
        <v>0</v>
      </c>
      <c r="I784" s="6">
        <f t="shared" si="84"/>
        <v>-1</v>
      </c>
      <c r="J784" s="22">
        <f t="shared" si="88"/>
        <v>0</v>
      </c>
      <c r="K784" s="11">
        <f t="shared" si="89"/>
        <v>6194.25</v>
      </c>
      <c r="L784" s="6">
        <f t="shared" si="90"/>
        <v>0</v>
      </c>
    </row>
    <row r="785" spans="1:12" x14ac:dyDescent="0.25">
      <c r="A785" s="1">
        <v>42264</v>
      </c>
      <c r="B785">
        <v>6011.2998049999997</v>
      </c>
      <c r="C785">
        <v>6013.25</v>
      </c>
      <c r="D785">
        <v>5863.9501950000003</v>
      </c>
      <c r="E785">
        <v>5890.2998049999997</v>
      </c>
      <c r="F785" s="6">
        <f t="shared" si="85"/>
        <v>5890.2998049999997</v>
      </c>
      <c r="G785" s="6">
        <f t="shared" si="86"/>
        <v>6121.6000979999999</v>
      </c>
      <c r="H785" s="6" t="str">
        <f t="shared" si="87"/>
        <v>SELL</v>
      </c>
      <c r="I785" s="6">
        <f t="shared" si="84"/>
        <v>-1</v>
      </c>
      <c r="J785" s="22">
        <f t="shared" si="88"/>
        <v>0</v>
      </c>
      <c r="K785" s="11">
        <f t="shared" si="89"/>
        <v>6194.25</v>
      </c>
      <c r="L785" s="6">
        <f t="shared" si="90"/>
        <v>0</v>
      </c>
    </row>
    <row r="786" spans="1:12" x14ac:dyDescent="0.25">
      <c r="A786" s="1">
        <v>42265</v>
      </c>
      <c r="B786">
        <v>5920.8999020000001</v>
      </c>
      <c r="C786">
        <v>6020.25</v>
      </c>
      <c r="D786">
        <v>5905.1499020000001</v>
      </c>
      <c r="E786">
        <v>6010</v>
      </c>
      <c r="F786" s="6">
        <f t="shared" si="85"/>
        <v>5890.2998049999997</v>
      </c>
      <c r="G786" s="6">
        <f t="shared" si="86"/>
        <v>6010</v>
      </c>
      <c r="H786" s="6">
        <f t="shared" si="87"/>
        <v>0</v>
      </c>
      <c r="I786" s="6">
        <f t="shared" si="84"/>
        <v>-1</v>
      </c>
      <c r="J786" s="22">
        <f t="shared" si="88"/>
        <v>0</v>
      </c>
      <c r="K786" s="11">
        <f t="shared" si="89"/>
        <v>6194.25</v>
      </c>
      <c r="L786" s="6">
        <f t="shared" si="90"/>
        <v>0</v>
      </c>
    </row>
    <row r="787" spans="1:12" x14ac:dyDescent="0.25">
      <c r="A787" s="1">
        <v>42268</v>
      </c>
      <c r="B787">
        <v>5971.5498049999997</v>
      </c>
      <c r="C787">
        <v>5973.3500979999999</v>
      </c>
      <c r="D787">
        <v>5824.9501950000003</v>
      </c>
      <c r="E787">
        <v>5934.75</v>
      </c>
      <c r="F787" s="6">
        <f t="shared" si="85"/>
        <v>5890.2998049999997</v>
      </c>
      <c r="G787" s="6">
        <f t="shared" si="86"/>
        <v>6010</v>
      </c>
      <c r="H787" s="6">
        <f t="shared" si="87"/>
        <v>0</v>
      </c>
      <c r="I787" s="6">
        <f t="shared" si="84"/>
        <v>-1</v>
      </c>
      <c r="J787" s="22">
        <f t="shared" si="88"/>
        <v>0</v>
      </c>
      <c r="K787" s="11">
        <f t="shared" si="89"/>
        <v>6194.25</v>
      </c>
      <c r="L787" s="6">
        <f t="shared" si="90"/>
        <v>0</v>
      </c>
    </row>
    <row r="788" spans="1:12" x14ac:dyDescent="0.25">
      <c r="A788" s="1">
        <v>42269</v>
      </c>
      <c r="B788">
        <v>5946.7998049999997</v>
      </c>
      <c r="C788">
        <v>5976.6499020000001</v>
      </c>
      <c r="D788">
        <v>5833.6000979999999</v>
      </c>
      <c r="E788">
        <v>5865.75</v>
      </c>
      <c r="F788" s="6">
        <f t="shared" si="85"/>
        <v>5865.75</v>
      </c>
      <c r="G788" s="6">
        <f t="shared" si="86"/>
        <v>6010</v>
      </c>
      <c r="H788" s="6" t="str">
        <f t="shared" si="87"/>
        <v>SELL</v>
      </c>
      <c r="I788" s="6">
        <f t="shared" si="84"/>
        <v>-1</v>
      </c>
      <c r="J788" s="22">
        <f t="shared" si="88"/>
        <v>0</v>
      </c>
      <c r="K788" s="11">
        <f t="shared" si="89"/>
        <v>6194.25</v>
      </c>
      <c r="L788" s="6">
        <f t="shared" si="90"/>
        <v>0</v>
      </c>
    </row>
    <row r="789" spans="1:12" x14ac:dyDescent="0.25">
      <c r="A789" s="1">
        <v>42270</v>
      </c>
      <c r="B789">
        <v>5883.9501950000003</v>
      </c>
      <c r="C789">
        <v>5907.1000979999999</v>
      </c>
      <c r="D789">
        <v>5780.3500979999999</v>
      </c>
      <c r="E789">
        <v>5799.75</v>
      </c>
      <c r="F789" s="6">
        <f t="shared" si="85"/>
        <v>5799.75</v>
      </c>
      <c r="G789" s="6">
        <f t="shared" si="86"/>
        <v>6010</v>
      </c>
      <c r="H789" s="6" t="str">
        <f t="shared" si="87"/>
        <v>SELL</v>
      </c>
      <c r="I789" s="6">
        <f t="shared" si="84"/>
        <v>-1</v>
      </c>
      <c r="J789" s="22">
        <f t="shared" si="88"/>
        <v>0</v>
      </c>
      <c r="K789" s="11">
        <f t="shared" si="89"/>
        <v>6194.25</v>
      </c>
      <c r="L789" s="6">
        <f t="shared" si="90"/>
        <v>0</v>
      </c>
    </row>
    <row r="790" spans="1:12" x14ac:dyDescent="0.25">
      <c r="A790" s="1">
        <v>42271</v>
      </c>
      <c r="B790">
        <v>5828.5498049999997</v>
      </c>
      <c r="C790">
        <v>5838.5</v>
      </c>
      <c r="D790">
        <v>5690.3500979999999</v>
      </c>
      <c r="E790">
        <v>5751.9501950000003</v>
      </c>
      <c r="F790" s="6">
        <f t="shared" si="85"/>
        <v>5751.9501950000003</v>
      </c>
      <c r="G790" s="6">
        <f t="shared" si="86"/>
        <v>6010</v>
      </c>
      <c r="H790" s="6" t="str">
        <f t="shared" si="87"/>
        <v>SELL</v>
      </c>
      <c r="I790" s="6">
        <f t="shared" si="84"/>
        <v>-1</v>
      </c>
      <c r="J790" s="22">
        <f t="shared" si="88"/>
        <v>0</v>
      </c>
      <c r="K790" s="11">
        <f t="shared" si="89"/>
        <v>6194.25</v>
      </c>
      <c r="L790" s="6">
        <f t="shared" si="90"/>
        <v>0</v>
      </c>
    </row>
    <row r="791" spans="1:12" x14ac:dyDescent="0.25">
      <c r="A791" s="1">
        <v>42272</v>
      </c>
      <c r="B791">
        <v>5789.9501950000003</v>
      </c>
      <c r="C791">
        <v>5843.1499020000001</v>
      </c>
      <c r="D791">
        <v>5754.7001950000003</v>
      </c>
      <c r="E791">
        <v>5830</v>
      </c>
      <c r="F791" s="6">
        <f t="shared" si="85"/>
        <v>5751.9501950000003</v>
      </c>
      <c r="G791" s="6">
        <f t="shared" si="86"/>
        <v>5934.75</v>
      </c>
      <c r="H791" s="6">
        <f t="shared" si="87"/>
        <v>0</v>
      </c>
      <c r="I791" s="6">
        <f t="shared" si="84"/>
        <v>-1</v>
      </c>
      <c r="J791" s="22">
        <f t="shared" si="88"/>
        <v>0</v>
      </c>
      <c r="K791" s="11">
        <f t="shared" si="89"/>
        <v>6194.25</v>
      </c>
      <c r="L791" s="6">
        <f t="shared" si="90"/>
        <v>0</v>
      </c>
    </row>
    <row r="792" spans="1:12" x14ac:dyDescent="0.25">
      <c r="A792" s="1">
        <v>42275</v>
      </c>
      <c r="B792">
        <v>5811.6000979999999</v>
      </c>
      <c r="C792">
        <v>5892.25</v>
      </c>
      <c r="D792">
        <v>5768.3500979999999</v>
      </c>
      <c r="E792">
        <v>5862.7001950000003</v>
      </c>
      <c r="F792" s="6">
        <f t="shared" si="85"/>
        <v>5751.9501950000003</v>
      </c>
      <c r="G792" s="6">
        <f t="shared" si="86"/>
        <v>5865.75</v>
      </c>
      <c r="H792" s="6">
        <f t="shared" si="87"/>
        <v>0</v>
      </c>
      <c r="I792" s="6">
        <f t="shared" si="84"/>
        <v>-1</v>
      </c>
      <c r="J792" s="22">
        <f t="shared" si="88"/>
        <v>0</v>
      </c>
      <c r="K792" s="11">
        <f t="shared" si="89"/>
        <v>6194.25</v>
      </c>
      <c r="L792" s="6">
        <f t="shared" si="90"/>
        <v>0</v>
      </c>
    </row>
    <row r="793" spans="1:12" x14ac:dyDescent="0.25">
      <c r="A793" s="1">
        <v>42276</v>
      </c>
      <c r="B793">
        <v>5871</v>
      </c>
      <c r="C793">
        <v>5971</v>
      </c>
      <c r="D793">
        <v>5865.5498049999997</v>
      </c>
      <c r="E793">
        <v>5960.8999020000001</v>
      </c>
      <c r="F793" s="6">
        <f t="shared" si="85"/>
        <v>5751.9501950000003</v>
      </c>
      <c r="G793" s="6">
        <f t="shared" si="86"/>
        <v>5960.8999020000001</v>
      </c>
      <c r="H793" s="6" t="str">
        <f t="shared" si="87"/>
        <v>BUY</v>
      </c>
      <c r="I793" s="6">
        <f t="shared" si="84"/>
        <v>1</v>
      </c>
      <c r="J793" s="22" t="str">
        <f t="shared" si="88"/>
        <v>BUY</v>
      </c>
      <c r="K793" s="11">
        <f t="shared" si="89"/>
        <v>5960.8999020000001</v>
      </c>
      <c r="L793" s="6">
        <f t="shared" si="90"/>
        <v>3.7672050369294087E-2</v>
      </c>
    </row>
    <row r="794" spans="1:12" x14ac:dyDescent="0.25">
      <c r="A794" s="1">
        <v>42277</v>
      </c>
      <c r="B794">
        <v>6023.0498049999997</v>
      </c>
      <c r="C794">
        <v>6029.5</v>
      </c>
      <c r="D794">
        <v>5980.6000979999999</v>
      </c>
      <c r="E794">
        <v>6011.7001950000003</v>
      </c>
      <c r="F794" s="6">
        <f t="shared" si="85"/>
        <v>5751.9501950000003</v>
      </c>
      <c r="G794" s="6">
        <f t="shared" si="86"/>
        <v>6011.7001950000003</v>
      </c>
      <c r="H794" s="6" t="str">
        <f t="shared" si="87"/>
        <v>BUY</v>
      </c>
      <c r="I794" s="6">
        <f t="shared" si="84"/>
        <v>1</v>
      </c>
      <c r="J794" s="22">
        <f t="shared" si="88"/>
        <v>0</v>
      </c>
      <c r="K794" s="11">
        <f t="shared" si="89"/>
        <v>5960.8999020000001</v>
      </c>
      <c r="L794" s="6">
        <f t="shared" si="90"/>
        <v>0</v>
      </c>
    </row>
    <row r="795" spans="1:12" x14ac:dyDescent="0.25">
      <c r="A795" s="1">
        <v>42278</v>
      </c>
      <c r="B795">
        <v>6013.3500979999999</v>
      </c>
      <c r="C795">
        <v>6025.3999020000001</v>
      </c>
      <c r="D795">
        <v>5964.25</v>
      </c>
      <c r="E795">
        <v>5992.7998049999997</v>
      </c>
      <c r="F795" s="6">
        <f t="shared" si="85"/>
        <v>5830</v>
      </c>
      <c r="G795" s="6">
        <f t="shared" si="86"/>
        <v>6011.7001950000003</v>
      </c>
      <c r="H795" s="6">
        <f t="shared" si="87"/>
        <v>0</v>
      </c>
      <c r="I795" s="6">
        <f t="shared" si="84"/>
        <v>1</v>
      </c>
      <c r="J795" s="22">
        <f t="shared" si="88"/>
        <v>0</v>
      </c>
      <c r="K795" s="11">
        <f t="shared" si="89"/>
        <v>5960.8999020000001</v>
      </c>
      <c r="L795" s="6">
        <f t="shared" si="90"/>
        <v>0</v>
      </c>
    </row>
    <row r="796" spans="1:12" x14ac:dyDescent="0.25">
      <c r="A796" s="1">
        <v>42279</v>
      </c>
      <c r="B796">
        <v>6033.6499020000001</v>
      </c>
      <c r="C796">
        <v>6069.4501950000003</v>
      </c>
      <c r="D796">
        <v>5981.7001950000003</v>
      </c>
      <c r="E796">
        <v>5992.25</v>
      </c>
      <c r="F796" s="6">
        <f t="shared" si="85"/>
        <v>5862.7001950000003</v>
      </c>
      <c r="G796" s="6">
        <f t="shared" si="86"/>
        <v>6011.7001950000003</v>
      </c>
      <c r="H796" s="6">
        <f t="shared" si="87"/>
        <v>0</v>
      </c>
      <c r="I796" s="6">
        <f t="shared" si="84"/>
        <v>1</v>
      </c>
      <c r="J796" s="22">
        <f t="shared" si="88"/>
        <v>0</v>
      </c>
      <c r="K796" s="11">
        <f t="shared" si="89"/>
        <v>5960.8999020000001</v>
      </c>
      <c r="L796" s="6">
        <f t="shared" si="90"/>
        <v>0</v>
      </c>
    </row>
    <row r="797" spans="1:12" x14ac:dyDescent="0.25">
      <c r="A797" s="1">
        <v>42282</v>
      </c>
      <c r="B797">
        <v>5995.0498049999997</v>
      </c>
      <c r="C797">
        <v>6001</v>
      </c>
      <c r="D797">
        <v>5939.7001950000003</v>
      </c>
      <c r="E797">
        <v>5976.5498049999997</v>
      </c>
      <c r="F797" s="6">
        <f t="shared" si="85"/>
        <v>5960.8999020000001</v>
      </c>
      <c r="G797" s="6">
        <f t="shared" si="86"/>
        <v>6011.7001950000003</v>
      </c>
      <c r="H797" s="6">
        <f t="shared" si="87"/>
        <v>0</v>
      </c>
      <c r="I797" s="6">
        <f t="shared" si="84"/>
        <v>1</v>
      </c>
      <c r="J797" s="22">
        <f t="shared" si="88"/>
        <v>0</v>
      </c>
      <c r="K797" s="11">
        <f t="shared" si="89"/>
        <v>5960.8999020000001</v>
      </c>
      <c r="L797" s="6">
        <f t="shared" si="90"/>
        <v>0</v>
      </c>
    </row>
    <row r="798" spans="1:12" x14ac:dyDescent="0.25">
      <c r="A798" s="1">
        <v>42283</v>
      </c>
      <c r="B798">
        <v>5954.3999020000001</v>
      </c>
      <c r="C798">
        <v>5960</v>
      </c>
      <c r="D798">
        <v>5878.6000979999999</v>
      </c>
      <c r="E798">
        <v>5903.7001950000003</v>
      </c>
      <c r="F798" s="6">
        <f t="shared" si="85"/>
        <v>5903.7001950000003</v>
      </c>
      <c r="G798" s="6">
        <f t="shared" si="86"/>
        <v>6011.7001950000003</v>
      </c>
      <c r="H798" s="6" t="str">
        <f t="shared" si="87"/>
        <v>SELL</v>
      </c>
      <c r="I798" s="6">
        <f t="shared" si="84"/>
        <v>-1</v>
      </c>
      <c r="J798" s="22" t="str">
        <f t="shared" si="88"/>
        <v>SELL</v>
      </c>
      <c r="K798" s="11">
        <f t="shared" si="89"/>
        <v>5903.7001950000003</v>
      </c>
      <c r="L798" s="6">
        <f t="shared" si="90"/>
        <v>-9.5958174001224417E-3</v>
      </c>
    </row>
    <row r="799" spans="1:12" x14ac:dyDescent="0.25">
      <c r="A799" s="1">
        <v>42284</v>
      </c>
      <c r="B799">
        <v>5924.25</v>
      </c>
      <c r="C799">
        <v>5927.2998049999997</v>
      </c>
      <c r="D799">
        <v>5742.2998049999997</v>
      </c>
      <c r="E799">
        <v>5766.5</v>
      </c>
      <c r="F799" s="6">
        <f t="shared" si="85"/>
        <v>5766.5</v>
      </c>
      <c r="G799" s="6">
        <f t="shared" si="86"/>
        <v>5992.7998049999997</v>
      </c>
      <c r="H799" s="6" t="str">
        <f t="shared" si="87"/>
        <v>SELL</v>
      </c>
      <c r="I799" s="6">
        <f t="shared" si="84"/>
        <v>-1</v>
      </c>
      <c r="J799" s="22">
        <f t="shared" si="88"/>
        <v>0</v>
      </c>
      <c r="K799" s="11">
        <f t="shared" si="89"/>
        <v>5903.7001950000003</v>
      </c>
      <c r="L799" s="6">
        <f t="shared" si="90"/>
        <v>0</v>
      </c>
    </row>
    <row r="800" spans="1:12" x14ac:dyDescent="0.25">
      <c r="A800" s="1">
        <v>42285</v>
      </c>
      <c r="B800">
        <v>5761</v>
      </c>
      <c r="C800">
        <v>5865.5</v>
      </c>
      <c r="D800">
        <v>5721.1499020000001</v>
      </c>
      <c r="E800">
        <v>5857.3500979999999</v>
      </c>
      <c r="F800" s="6">
        <f t="shared" si="85"/>
        <v>5766.5</v>
      </c>
      <c r="G800" s="6">
        <f t="shared" si="86"/>
        <v>5992.25</v>
      </c>
      <c r="H800" s="6">
        <f t="shared" si="87"/>
        <v>0</v>
      </c>
      <c r="I800" s="6">
        <f t="shared" si="84"/>
        <v>-1</v>
      </c>
      <c r="J800" s="22">
        <f t="shared" si="88"/>
        <v>0</v>
      </c>
      <c r="K800" s="11">
        <f t="shared" si="89"/>
        <v>5903.7001950000003</v>
      </c>
      <c r="L800" s="6">
        <f t="shared" si="90"/>
        <v>0</v>
      </c>
    </row>
    <row r="801" spans="1:12" x14ac:dyDescent="0.25">
      <c r="A801" s="1">
        <v>42286</v>
      </c>
      <c r="B801">
        <v>5882.6499020000001</v>
      </c>
      <c r="C801">
        <v>5913.7998049999997</v>
      </c>
      <c r="D801">
        <v>5795.8999020000001</v>
      </c>
      <c r="E801">
        <v>5907.6499020000001</v>
      </c>
      <c r="F801" s="6">
        <f t="shared" si="85"/>
        <v>5766.5</v>
      </c>
      <c r="G801" s="6">
        <f t="shared" si="86"/>
        <v>5976.5498049999997</v>
      </c>
      <c r="H801" s="6">
        <f t="shared" si="87"/>
        <v>0</v>
      </c>
      <c r="I801" s="6">
        <f t="shared" si="84"/>
        <v>-1</v>
      </c>
      <c r="J801" s="22">
        <f t="shared" si="88"/>
        <v>0</v>
      </c>
      <c r="K801" s="11">
        <f t="shared" si="89"/>
        <v>5903.7001950000003</v>
      </c>
      <c r="L801" s="6">
        <f t="shared" si="90"/>
        <v>0</v>
      </c>
    </row>
    <row r="802" spans="1:12" x14ac:dyDescent="0.25">
      <c r="A802" s="1">
        <v>42289</v>
      </c>
      <c r="B802">
        <v>5928.7001950000003</v>
      </c>
      <c r="C802">
        <v>5953.9501950000003</v>
      </c>
      <c r="D802">
        <v>5888.75</v>
      </c>
      <c r="E802">
        <v>5944.1000979999999</v>
      </c>
      <c r="F802" s="6">
        <f t="shared" si="85"/>
        <v>5766.5</v>
      </c>
      <c r="G802" s="6">
        <f t="shared" si="86"/>
        <v>5944.1000979999999</v>
      </c>
      <c r="H802" s="6">
        <f t="shared" si="87"/>
        <v>0</v>
      </c>
      <c r="I802" s="6">
        <f t="shared" si="84"/>
        <v>-1</v>
      </c>
      <c r="J802" s="22">
        <f t="shared" si="88"/>
        <v>0</v>
      </c>
      <c r="K802" s="11">
        <f t="shared" si="89"/>
        <v>5903.7001950000003</v>
      </c>
      <c r="L802" s="6">
        <f t="shared" si="90"/>
        <v>0</v>
      </c>
    </row>
    <row r="803" spans="1:12" x14ac:dyDescent="0.25">
      <c r="A803" s="1">
        <v>42290</v>
      </c>
      <c r="B803">
        <v>5931.1499020000001</v>
      </c>
      <c r="C803">
        <v>5942.75</v>
      </c>
      <c r="D803">
        <v>5865.7998049999997</v>
      </c>
      <c r="E803">
        <v>5892.2998049999997</v>
      </c>
      <c r="F803" s="6">
        <f t="shared" si="85"/>
        <v>5766.5</v>
      </c>
      <c r="G803" s="6">
        <f t="shared" si="86"/>
        <v>5944.1000979999999</v>
      </c>
      <c r="H803" s="6">
        <f t="shared" si="87"/>
        <v>0</v>
      </c>
      <c r="I803" s="6">
        <f t="shared" si="84"/>
        <v>-1</v>
      </c>
      <c r="J803" s="22">
        <f t="shared" si="88"/>
        <v>0</v>
      </c>
      <c r="K803" s="11">
        <f t="shared" si="89"/>
        <v>5903.7001950000003</v>
      </c>
      <c r="L803" s="6">
        <f t="shared" si="90"/>
        <v>0</v>
      </c>
    </row>
    <row r="804" spans="1:12" x14ac:dyDescent="0.25">
      <c r="A804" s="1">
        <v>42291</v>
      </c>
      <c r="B804">
        <v>5910.5498049999997</v>
      </c>
      <c r="C804">
        <v>5956.1499020000001</v>
      </c>
      <c r="D804">
        <v>5855.0498049999997</v>
      </c>
      <c r="E804">
        <v>5948.75</v>
      </c>
      <c r="F804" s="6">
        <f t="shared" si="85"/>
        <v>5857.3500979999999</v>
      </c>
      <c r="G804" s="6">
        <f t="shared" si="86"/>
        <v>5948.75</v>
      </c>
      <c r="H804" s="6" t="str">
        <f t="shared" si="87"/>
        <v>BUY</v>
      </c>
      <c r="I804" s="6">
        <f t="shared" si="84"/>
        <v>1</v>
      </c>
      <c r="J804" s="22" t="str">
        <f t="shared" si="88"/>
        <v>BUY</v>
      </c>
      <c r="K804" s="11">
        <f t="shared" si="89"/>
        <v>5948.75</v>
      </c>
      <c r="L804" s="6">
        <f t="shared" si="90"/>
        <v>-7.6307745163200396E-3</v>
      </c>
    </row>
    <row r="805" spans="1:12" x14ac:dyDescent="0.25">
      <c r="A805" s="1">
        <v>42292</v>
      </c>
      <c r="B805">
        <v>5948.75</v>
      </c>
      <c r="C805">
        <v>5948.75</v>
      </c>
      <c r="D805">
        <v>5948.75</v>
      </c>
      <c r="E805">
        <v>5948.75</v>
      </c>
      <c r="F805" s="6">
        <f t="shared" si="85"/>
        <v>5892.2998049999997</v>
      </c>
      <c r="G805" s="6">
        <f t="shared" si="86"/>
        <v>5948.75</v>
      </c>
      <c r="H805" s="6">
        <f t="shared" si="87"/>
        <v>0</v>
      </c>
      <c r="I805" s="6">
        <f t="shared" si="84"/>
        <v>1</v>
      </c>
      <c r="J805" s="22">
        <f t="shared" si="88"/>
        <v>0</v>
      </c>
      <c r="K805" s="11">
        <f t="shared" si="89"/>
        <v>5948.75</v>
      </c>
      <c r="L805" s="6">
        <f t="shared" si="90"/>
        <v>0</v>
      </c>
    </row>
    <row r="806" spans="1:12" x14ac:dyDescent="0.25">
      <c r="A806" s="1">
        <v>42293</v>
      </c>
      <c r="B806">
        <v>5926.8500979999999</v>
      </c>
      <c r="C806">
        <v>5985</v>
      </c>
      <c r="D806">
        <v>5900.25</v>
      </c>
      <c r="E806">
        <v>5947.0498049999997</v>
      </c>
      <c r="F806" s="6">
        <f t="shared" si="85"/>
        <v>5892.2998049999997</v>
      </c>
      <c r="G806" s="6">
        <f t="shared" si="86"/>
        <v>5948.75</v>
      </c>
      <c r="H806" s="6">
        <f t="shared" si="87"/>
        <v>0</v>
      </c>
      <c r="I806" s="6">
        <f t="shared" si="84"/>
        <v>1</v>
      </c>
      <c r="J806" s="22">
        <f t="shared" si="88"/>
        <v>0</v>
      </c>
      <c r="K806" s="11">
        <f t="shared" si="89"/>
        <v>5948.75</v>
      </c>
      <c r="L806" s="6">
        <f t="shared" si="90"/>
        <v>0</v>
      </c>
    </row>
    <row r="807" spans="1:12" x14ac:dyDescent="0.25">
      <c r="A807" s="1">
        <v>42296</v>
      </c>
      <c r="B807">
        <v>5960.3999020000001</v>
      </c>
      <c r="C807">
        <v>6007.4501950000003</v>
      </c>
      <c r="D807">
        <v>5960.0498049999997</v>
      </c>
      <c r="E807">
        <v>6000.6499020000001</v>
      </c>
      <c r="F807" s="6">
        <f t="shared" si="85"/>
        <v>5892.2998049999997</v>
      </c>
      <c r="G807" s="6">
        <f t="shared" si="86"/>
        <v>6000.6499020000001</v>
      </c>
      <c r="H807" s="6" t="str">
        <f t="shared" si="87"/>
        <v>BUY</v>
      </c>
      <c r="I807" s="6">
        <f t="shared" si="84"/>
        <v>1</v>
      </c>
      <c r="J807" s="22">
        <f t="shared" si="88"/>
        <v>0</v>
      </c>
      <c r="K807" s="11">
        <f t="shared" si="89"/>
        <v>5948.75</v>
      </c>
      <c r="L807" s="6">
        <f t="shared" si="90"/>
        <v>0</v>
      </c>
    </row>
    <row r="808" spans="1:12" x14ac:dyDescent="0.25">
      <c r="A808" s="1">
        <v>42297</v>
      </c>
      <c r="B808">
        <v>6019</v>
      </c>
      <c r="C808">
        <v>6023.7998049999997</v>
      </c>
      <c r="D808">
        <v>5958</v>
      </c>
      <c r="E808">
        <v>5984.3999020000001</v>
      </c>
      <c r="F808" s="6">
        <f t="shared" si="85"/>
        <v>5947.0498049999997</v>
      </c>
      <c r="G808" s="6">
        <f t="shared" si="86"/>
        <v>6000.6499020000001</v>
      </c>
      <c r="H808" s="6">
        <f t="shared" si="87"/>
        <v>0</v>
      </c>
      <c r="I808" s="6">
        <f t="shared" si="84"/>
        <v>1</v>
      </c>
      <c r="J808" s="22">
        <f t="shared" si="88"/>
        <v>0</v>
      </c>
      <c r="K808" s="11">
        <f t="shared" si="89"/>
        <v>5948.75</v>
      </c>
      <c r="L808" s="6">
        <f t="shared" si="90"/>
        <v>0</v>
      </c>
    </row>
    <row r="809" spans="1:12" x14ac:dyDescent="0.25">
      <c r="A809" s="1">
        <v>42298</v>
      </c>
      <c r="B809">
        <v>6005.8999020000001</v>
      </c>
      <c r="C809">
        <v>6006.4501950000003</v>
      </c>
      <c r="D809">
        <v>5964.6000979999999</v>
      </c>
      <c r="E809">
        <v>5980</v>
      </c>
      <c r="F809" s="6">
        <f t="shared" si="85"/>
        <v>5947.0498049999997</v>
      </c>
      <c r="G809" s="6">
        <f t="shared" si="86"/>
        <v>6000.6499020000001</v>
      </c>
      <c r="H809" s="6">
        <f t="shared" si="87"/>
        <v>0</v>
      </c>
      <c r="I809" s="6">
        <f t="shared" si="84"/>
        <v>1</v>
      </c>
      <c r="J809" s="22">
        <f t="shared" si="88"/>
        <v>0</v>
      </c>
      <c r="K809" s="11">
        <f t="shared" si="89"/>
        <v>5948.75</v>
      </c>
      <c r="L809" s="6">
        <f t="shared" si="90"/>
        <v>0</v>
      </c>
    </row>
    <row r="810" spans="1:12" x14ac:dyDescent="0.25">
      <c r="A810" s="1">
        <v>42299</v>
      </c>
      <c r="B810">
        <v>5940.25</v>
      </c>
      <c r="C810">
        <v>6017.3500979999999</v>
      </c>
      <c r="D810">
        <v>5940.25</v>
      </c>
      <c r="E810">
        <v>6011.6000979999999</v>
      </c>
      <c r="F810" s="6">
        <f t="shared" si="85"/>
        <v>5947.0498049999997</v>
      </c>
      <c r="G810" s="6">
        <f t="shared" si="86"/>
        <v>6011.6000979999999</v>
      </c>
      <c r="H810" s="6" t="str">
        <f t="shared" si="87"/>
        <v>BUY</v>
      </c>
      <c r="I810" s="6">
        <f t="shared" si="84"/>
        <v>1</v>
      </c>
      <c r="J810" s="22">
        <f t="shared" si="88"/>
        <v>0</v>
      </c>
      <c r="K810" s="11">
        <f t="shared" si="89"/>
        <v>5948.75</v>
      </c>
      <c r="L810" s="6">
        <f t="shared" si="90"/>
        <v>0</v>
      </c>
    </row>
    <row r="811" spans="1:12" x14ac:dyDescent="0.25">
      <c r="A811" s="1">
        <v>42300</v>
      </c>
      <c r="B811">
        <v>6013.2998049999997</v>
      </c>
      <c r="C811">
        <v>6045.75</v>
      </c>
      <c r="D811">
        <v>5991.1000979999999</v>
      </c>
      <c r="E811">
        <v>5998.1000979999999</v>
      </c>
      <c r="F811" s="6">
        <f t="shared" si="85"/>
        <v>5980</v>
      </c>
      <c r="G811" s="6">
        <f t="shared" si="86"/>
        <v>6011.6000979999999</v>
      </c>
      <c r="H811" s="6">
        <f t="shared" si="87"/>
        <v>0</v>
      </c>
      <c r="I811" s="6">
        <f t="shared" si="84"/>
        <v>1</v>
      </c>
      <c r="J811" s="22">
        <f t="shared" si="88"/>
        <v>0</v>
      </c>
      <c r="K811" s="11">
        <f t="shared" si="89"/>
        <v>5948.75</v>
      </c>
      <c r="L811" s="6">
        <f t="shared" si="90"/>
        <v>0</v>
      </c>
    </row>
    <row r="812" spans="1:12" x14ac:dyDescent="0.25">
      <c r="A812" s="1">
        <v>42303</v>
      </c>
      <c r="B812">
        <v>6005.3500979999999</v>
      </c>
      <c r="C812">
        <v>6010.8999020000001</v>
      </c>
      <c r="D812">
        <v>5982.25</v>
      </c>
      <c r="E812">
        <v>5996</v>
      </c>
      <c r="F812" s="6">
        <f t="shared" si="85"/>
        <v>5980</v>
      </c>
      <c r="G812" s="6">
        <f t="shared" si="86"/>
        <v>6011.6000979999999</v>
      </c>
      <c r="H812" s="6">
        <f t="shared" si="87"/>
        <v>0</v>
      </c>
      <c r="I812" s="6">
        <f t="shared" si="84"/>
        <v>1</v>
      </c>
      <c r="J812" s="22">
        <f t="shared" si="88"/>
        <v>0</v>
      </c>
      <c r="K812" s="11">
        <f t="shared" si="89"/>
        <v>5948.75</v>
      </c>
      <c r="L812" s="6">
        <f t="shared" si="90"/>
        <v>0</v>
      </c>
    </row>
    <row r="813" spans="1:12" x14ac:dyDescent="0.25">
      <c r="A813" s="1">
        <v>42304</v>
      </c>
      <c r="B813">
        <v>6005.1499020000001</v>
      </c>
      <c r="C813">
        <v>6067.5498049999997</v>
      </c>
      <c r="D813">
        <v>6002.8500979999999</v>
      </c>
      <c r="E813">
        <v>6060.3500979999999</v>
      </c>
      <c r="F813" s="6">
        <f t="shared" si="85"/>
        <v>5980</v>
      </c>
      <c r="G813" s="6">
        <f t="shared" si="86"/>
        <v>6060.3500979999999</v>
      </c>
      <c r="H813" s="6" t="str">
        <f t="shared" si="87"/>
        <v>BUY</v>
      </c>
      <c r="I813" s="6">
        <f t="shared" si="84"/>
        <v>1</v>
      </c>
      <c r="J813" s="22">
        <f t="shared" si="88"/>
        <v>0</v>
      </c>
      <c r="K813" s="11">
        <f t="shared" si="89"/>
        <v>5948.75</v>
      </c>
      <c r="L813" s="6">
        <f t="shared" si="90"/>
        <v>0</v>
      </c>
    </row>
    <row r="814" spans="1:12" x14ac:dyDescent="0.25">
      <c r="A814" s="1">
        <v>42305</v>
      </c>
      <c r="B814">
        <v>6062.3500979999999</v>
      </c>
      <c r="C814">
        <v>6106.3999020000001</v>
      </c>
      <c r="D814">
        <v>6062.3500979999999</v>
      </c>
      <c r="E814">
        <v>6101.8500979999999</v>
      </c>
      <c r="F814" s="6">
        <f t="shared" si="85"/>
        <v>5996</v>
      </c>
      <c r="G814" s="6">
        <f t="shared" si="86"/>
        <v>6101.8500979999999</v>
      </c>
      <c r="H814" s="6" t="str">
        <f t="shared" si="87"/>
        <v>BUY</v>
      </c>
      <c r="I814" s="6">
        <f t="shared" si="84"/>
        <v>1</v>
      </c>
      <c r="J814" s="22">
        <f t="shared" si="88"/>
        <v>0</v>
      </c>
      <c r="K814" s="11">
        <f t="shared" si="89"/>
        <v>5948.75</v>
      </c>
      <c r="L814" s="6">
        <f t="shared" si="90"/>
        <v>0</v>
      </c>
    </row>
    <row r="815" spans="1:12" x14ac:dyDescent="0.25">
      <c r="A815" s="1">
        <v>42306</v>
      </c>
      <c r="B815">
        <v>6105.1000979999999</v>
      </c>
      <c r="C815">
        <v>6147.2998049999997</v>
      </c>
      <c r="D815">
        <v>6103.5498049999997</v>
      </c>
      <c r="E815">
        <v>6134.5</v>
      </c>
      <c r="F815" s="6">
        <f t="shared" si="85"/>
        <v>5996</v>
      </c>
      <c r="G815" s="6">
        <f t="shared" si="86"/>
        <v>6134.5</v>
      </c>
      <c r="H815" s="6" t="str">
        <f t="shared" si="87"/>
        <v>BUY</v>
      </c>
      <c r="I815" s="6">
        <f t="shared" si="84"/>
        <v>1</v>
      </c>
      <c r="J815" s="22">
        <f t="shared" si="88"/>
        <v>0</v>
      </c>
      <c r="K815" s="11">
        <f t="shared" si="89"/>
        <v>5948.75</v>
      </c>
      <c r="L815" s="6">
        <f t="shared" si="90"/>
        <v>0</v>
      </c>
    </row>
    <row r="816" spans="1:12" x14ac:dyDescent="0.25">
      <c r="A816" s="1">
        <v>42307</v>
      </c>
      <c r="B816">
        <v>6177.4501950000003</v>
      </c>
      <c r="C816">
        <v>6178.5498049999997</v>
      </c>
      <c r="D816">
        <v>6147.2001950000003</v>
      </c>
      <c r="E816">
        <v>6157.6000979999999</v>
      </c>
      <c r="F816" s="6">
        <f t="shared" si="85"/>
        <v>5996</v>
      </c>
      <c r="G816" s="6">
        <f t="shared" si="86"/>
        <v>6157.6000979999999</v>
      </c>
      <c r="H816" s="6" t="str">
        <f t="shared" si="87"/>
        <v>BUY</v>
      </c>
      <c r="I816" s="6">
        <f t="shared" si="84"/>
        <v>1</v>
      </c>
      <c r="J816" s="22">
        <f t="shared" si="88"/>
        <v>0</v>
      </c>
      <c r="K816" s="11">
        <f t="shared" si="89"/>
        <v>5948.75</v>
      </c>
      <c r="L816" s="6">
        <f t="shared" si="90"/>
        <v>0</v>
      </c>
    </row>
    <row r="817" spans="1:12" x14ac:dyDescent="0.25">
      <c r="A817" s="1">
        <v>42310</v>
      </c>
      <c r="B817">
        <v>6172.75</v>
      </c>
      <c r="C817">
        <v>6181.0498049999997</v>
      </c>
      <c r="D817">
        <v>6124.3999020000001</v>
      </c>
      <c r="E817">
        <v>6146.3500979999999</v>
      </c>
      <c r="F817" s="6">
        <f t="shared" si="85"/>
        <v>6060.3500979999999</v>
      </c>
      <c r="G817" s="6">
        <f t="shared" si="86"/>
        <v>6157.6000979999999</v>
      </c>
      <c r="H817" s="6">
        <f t="shared" si="87"/>
        <v>0</v>
      </c>
      <c r="I817" s="6">
        <f t="shared" si="84"/>
        <v>1</v>
      </c>
      <c r="J817" s="22">
        <f t="shared" si="88"/>
        <v>0</v>
      </c>
      <c r="K817" s="11">
        <f t="shared" si="89"/>
        <v>5948.75</v>
      </c>
      <c r="L817" s="6">
        <f t="shared" si="90"/>
        <v>0</v>
      </c>
    </row>
    <row r="818" spans="1:12" x14ac:dyDescent="0.25">
      <c r="A818" s="1">
        <v>42311</v>
      </c>
      <c r="B818">
        <v>6141.3500979999999</v>
      </c>
      <c r="C818">
        <v>6141.3500979999999</v>
      </c>
      <c r="D818">
        <v>6062.3500979999999</v>
      </c>
      <c r="E818">
        <v>6079.7998049999997</v>
      </c>
      <c r="F818" s="6">
        <f t="shared" si="85"/>
        <v>6079.7998049999997</v>
      </c>
      <c r="G818" s="6">
        <f t="shared" si="86"/>
        <v>6157.6000979999999</v>
      </c>
      <c r="H818" s="6">
        <f t="shared" si="87"/>
        <v>0</v>
      </c>
      <c r="I818" s="6">
        <f t="shared" si="84"/>
        <v>1</v>
      </c>
      <c r="J818" s="22">
        <f t="shared" si="88"/>
        <v>0</v>
      </c>
      <c r="K818" s="11">
        <f t="shared" si="89"/>
        <v>5948.75</v>
      </c>
      <c r="L818" s="6">
        <f t="shared" si="90"/>
        <v>0</v>
      </c>
    </row>
    <row r="819" spans="1:12" x14ac:dyDescent="0.25">
      <c r="A819" s="1">
        <v>42312</v>
      </c>
      <c r="B819">
        <v>6107</v>
      </c>
      <c r="C819">
        <v>6116.1499020000001</v>
      </c>
      <c r="D819">
        <v>6022.2998049999997</v>
      </c>
      <c r="E819">
        <v>6048.25</v>
      </c>
      <c r="F819" s="6">
        <f t="shared" si="85"/>
        <v>6048.25</v>
      </c>
      <c r="G819" s="6">
        <f t="shared" si="86"/>
        <v>6157.6000979999999</v>
      </c>
      <c r="H819" s="6" t="str">
        <f t="shared" si="87"/>
        <v>SELL</v>
      </c>
      <c r="I819" s="6">
        <f t="shared" si="84"/>
        <v>-1</v>
      </c>
      <c r="J819" s="22" t="str">
        <f t="shared" si="88"/>
        <v>SELL</v>
      </c>
      <c r="K819" s="11">
        <f t="shared" si="89"/>
        <v>6048.25</v>
      </c>
      <c r="L819" s="6">
        <f t="shared" si="90"/>
        <v>1.6726202983820129E-2</v>
      </c>
    </row>
    <row r="820" spans="1:12" x14ac:dyDescent="0.25">
      <c r="A820" s="1">
        <v>42313</v>
      </c>
      <c r="B820">
        <v>6030.8999020000001</v>
      </c>
      <c r="C820">
        <v>6051.2001950000003</v>
      </c>
      <c r="D820">
        <v>5883.6000979999999</v>
      </c>
      <c r="E820">
        <v>5904.6000979999999</v>
      </c>
      <c r="F820" s="6">
        <f t="shared" si="85"/>
        <v>5904.6000979999999</v>
      </c>
      <c r="G820" s="6">
        <f t="shared" si="86"/>
        <v>6157.6000979999999</v>
      </c>
      <c r="H820" s="6" t="str">
        <f t="shared" si="87"/>
        <v>SELL</v>
      </c>
      <c r="I820" s="6">
        <f t="shared" si="84"/>
        <v>-1</v>
      </c>
      <c r="J820" s="22">
        <f t="shared" si="88"/>
        <v>0</v>
      </c>
      <c r="K820" s="11">
        <f t="shared" si="89"/>
        <v>6048.25</v>
      </c>
      <c r="L820" s="6">
        <f t="shared" si="90"/>
        <v>0</v>
      </c>
    </row>
    <row r="821" spans="1:12" x14ac:dyDescent="0.25">
      <c r="A821" s="1">
        <v>42314</v>
      </c>
      <c r="B821">
        <v>5901.2998049999997</v>
      </c>
      <c r="C821">
        <v>5907.25</v>
      </c>
      <c r="D821">
        <v>5740.9501950000003</v>
      </c>
      <c r="E821">
        <v>5762.8500979999999</v>
      </c>
      <c r="F821" s="6">
        <f t="shared" si="85"/>
        <v>5762.8500979999999</v>
      </c>
      <c r="G821" s="6">
        <f t="shared" si="86"/>
        <v>6146.3500979999999</v>
      </c>
      <c r="H821" s="6" t="str">
        <f t="shared" si="87"/>
        <v>SELL</v>
      </c>
      <c r="I821" s="6">
        <f t="shared" si="84"/>
        <v>-1</v>
      </c>
      <c r="J821" s="22">
        <f t="shared" si="88"/>
        <v>0</v>
      </c>
      <c r="K821" s="11">
        <f t="shared" si="89"/>
        <v>6048.25</v>
      </c>
      <c r="L821" s="6">
        <f t="shared" si="90"/>
        <v>0</v>
      </c>
    </row>
    <row r="822" spans="1:12" x14ac:dyDescent="0.25">
      <c r="A822" s="1">
        <v>42317</v>
      </c>
      <c r="B822">
        <v>5767.9501950000003</v>
      </c>
      <c r="C822">
        <v>5842.6000979999999</v>
      </c>
      <c r="D822">
        <v>5698.2001950000003</v>
      </c>
      <c r="E822">
        <v>5754.1000979999999</v>
      </c>
      <c r="F822" s="6">
        <f t="shared" si="85"/>
        <v>5754.1000979999999</v>
      </c>
      <c r="G822" s="6">
        <f t="shared" si="86"/>
        <v>6079.7998049999997</v>
      </c>
      <c r="H822" s="6" t="str">
        <f t="shared" si="87"/>
        <v>SELL</v>
      </c>
      <c r="I822" s="6">
        <f t="shared" si="84"/>
        <v>-1</v>
      </c>
      <c r="J822" s="22">
        <f t="shared" si="88"/>
        <v>0</v>
      </c>
      <c r="K822" s="11">
        <f t="shared" si="89"/>
        <v>6048.25</v>
      </c>
      <c r="L822" s="6">
        <f t="shared" si="90"/>
        <v>0</v>
      </c>
    </row>
    <row r="823" spans="1:12" x14ac:dyDescent="0.25">
      <c r="A823" s="1">
        <v>42318</v>
      </c>
      <c r="B823">
        <v>5800.0498049999997</v>
      </c>
      <c r="C823">
        <v>5874.2001950000003</v>
      </c>
      <c r="D823">
        <v>5711.2998049999997</v>
      </c>
      <c r="E823">
        <v>5863.25</v>
      </c>
      <c r="F823" s="6">
        <f t="shared" si="85"/>
        <v>5754.1000979999999</v>
      </c>
      <c r="G823" s="6">
        <f t="shared" si="86"/>
        <v>6048.25</v>
      </c>
      <c r="H823" s="6">
        <f t="shared" si="87"/>
        <v>0</v>
      </c>
      <c r="I823" s="6">
        <f t="shared" si="84"/>
        <v>-1</v>
      </c>
      <c r="J823" s="22">
        <f t="shared" si="88"/>
        <v>0</v>
      </c>
      <c r="K823" s="11">
        <f t="shared" si="89"/>
        <v>6048.25</v>
      </c>
      <c r="L823" s="6">
        <f t="shared" si="90"/>
        <v>0</v>
      </c>
    </row>
    <row r="824" spans="1:12" x14ac:dyDescent="0.25">
      <c r="A824" s="1">
        <v>42319</v>
      </c>
      <c r="B824">
        <v>5850.75</v>
      </c>
      <c r="C824">
        <v>5857.75</v>
      </c>
      <c r="D824">
        <v>5736.7001950000003</v>
      </c>
      <c r="E824">
        <v>5751.8999020000001</v>
      </c>
      <c r="F824" s="6">
        <f t="shared" si="85"/>
        <v>5751.8999020000001</v>
      </c>
      <c r="G824" s="6">
        <f t="shared" si="86"/>
        <v>5904.6000979999999</v>
      </c>
      <c r="H824" s="6" t="str">
        <f t="shared" si="87"/>
        <v>SELL</v>
      </c>
      <c r="I824" s="6">
        <f t="shared" si="84"/>
        <v>-1</v>
      </c>
      <c r="J824" s="22">
        <f t="shared" si="88"/>
        <v>0</v>
      </c>
      <c r="K824" s="11">
        <f t="shared" si="89"/>
        <v>6048.25</v>
      </c>
      <c r="L824" s="6">
        <f t="shared" si="90"/>
        <v>0</v>
      </c>
    </row>
    <row r="825" spans="1:12" x14ac:dyDescent="0.25">
      <c r="A825" s="1">
        <v>42320</v>
      </c>
      <c r="B825">
        <v>5752.1000979999999</v>
      </c>
      <c r="C825">
        <v>5833.6499020000001</v>
      </c>
      <c r="D825">
        <v>5639.6499020000001</v>
      </c>
      <c r="E825">
        <v>5654.5498049999997</v>
      </c>
      <c r="F825" s="6">
        <f t="shared" si="85"/>
        <v>5654.5498049999997</v>
      </c>
      <c r="G825" s="6">
        <f t="shared" si="86"/>
        <v>5863.25</v>
      </c>
      <c r="H825" s="6" t="str">
        <f t="shared" si="87"/>
        <v>SELL</v>
      </c>
      <c r="I825" s="6">
        <f t="shared" si="84"/>
        <v>-1</v>
      </c>
      <c r="J825" s="22">
        <f t="shared" si="88"/>
        <v>0</v>
      </c>
      <c r="K825" s="11">
        <f t="shared" si="89"/>
        <v>6048.25</v>
      </c>
      <c r="L825" s="6">
        <f t="shared" si="90"/>
        <v>0</v>
      </c>
    </row>
    <row r="826" spans="1:12" x14ac:dyDescent="0.25">
      <c r="A826" s="1">
        <v>42321</v>
      </c>
      <c r="B826">
        <v>5648.7998049999997</v>
      </c>
      <c r="C826">
        <v>5696.1499020000001</v>
      </c>
      <c r="D826">
        <v>5624.1499020000001</v>
      </c>
      <c r="E826">
        <v>5654.75</v>
      </c>
      <c r="F826" s="6">
        <f t="shared" si="85"/>
        <v>5654.5498049999997</v>
      </c>
      <c r="G826" s="6">
        <f t="shared" si="86"/>
        <v>5863.25</v>
      </c>
      <c r="H826" s="6">
        <f t="shared" si="87"/>
        <v>0</v>
      </c>
      <c r="I826" s="6">
        <f t="shared" si="84"/>
        <v>-1</v>
      </c>
      <c r="J826" s="22">
        <f t="shared" si="88"/>
        <v>0</v>
      </c>
      <c r="K826" s="11">
        <f t="shared" si="89"/>
        <v>6048.25</v>
      </c>
      <c r="L826" s="6">
        <f t="shared" si="90"/>
        <v>0</v>
      </c>
    </row>
    <row r="827" spans="1:12" x14ac:dyDescent="0.25">
      <c r="A827" s="1">
        <v>42324</v>
      </c>
      <c r="B827">
        <v>5682.5498049999997</v>
      </c>
      <c r="C827">
        <v>5730.5</v>
      </c>
      <c r="D827">
        <v>5671.25</v>
      </c>
      <c r="E827">
        <v>5724.0498049999997</v>
      </c>
      <c r="F827" s="6">
        <f t="shared" si="85"/>
        <v>5654.5498049999997</v>
      </c>
      <c r="G827" s="6">
        <f t="shared" si="86"/>
        <v>5863.25</v>
      </c>
      <c r="H827" s="6">
        <f t="shared" si="87"/>
        <v>0</v>
      </c>
      <c r="I827" s="6">
        <f t="shared" si="84"/>
        <v>-1</v>
      </c>
      <c r="J827" s="22">
        <f t="shared" si="88"/>
        <v>0</v>
      </c>
      <c r="K827" s="11">
        <f t="shared" si="89"/>
        <v>6048.25</v>
      </c>
      <c r="L827" s="6">
        <f t="shared" si="90"/>
        <v>0</v>
      </c>
    </row>
    <row r="828" spans="1:12" x14ac:dyDescent="0.25">
      <c r="A828" s="1">
        <v>42325</v>
      </c>
      <c r="B828">
        <v>5737.3500979999999</v>
      </c>
      <c r="C828">
        <v>5747.6499020000001</v>
      </c>
      <c r="D828">
        <v>5662.5498049999997</v>
      </c>
      <c r="E828">
        <v>5691.0498049999997</v>
      </c>
      <c r="F828" s="6">
        <f t="shared" si="85"/>
        <v>5654.5498049999997</v>
      </c>
      <c r="G828" s="6">
        <f t="shared" si="86"/>
        <v>5751.8999020000001</v>
      </c>
      <c r="H828" s="6">
        <f t="shared" si="87"/>
        <v>0</v>
      </c>
      <c r="I828" s="6">
        <f t="shared" si="84"/>
        <v>-1</v>
      </c>
      <c r="J828" s="22">
        <f t="shared" si="88"/>
        <v>0</v>
      </c>
      <c r="K828" s="11">
        <f t="shared" si="89"/>
        <v>6048.25</v>
      </c>
      <c r="L828" s="6">
        <f t="shared" si="90"/>
        <v>0</v>
      </c>
    </row>
    <row r="829" spans="1:12" x14ac:dyDescent="0.25">
      <c r="A829" s="1">
        <v>42326</v>
      </c>
      <c r="B829">
        <v>5656</v>
      </c>
      <c r="C829">
        <v>5729.4501950000003</v>
      </c>
      <c r="D829">
        <v>5634.5</v>
      </c>
      <c r="E829">
        <v>5711.6000979999999</v>
      </c>
      <c r="F829" s="6">
        <f t="shared" si="85"/>
        <v>5654.5498049999997</v>
      </c>
      <c r="G829" s="6">
        <f t="shared" si="86"/>
        <v>5724.0498049999997</v>
      </c>
      <c r="H829" s="6">
        <f t="shared" si="87"/>
        <v>0</v>
      </c>
      <c r="I829" s="6">
        <f t="shared" si="84"/>
        <v>-1</v>
      </c>
      <c r="J829" s="22">
        <f t="shared" si="88"/>
        <v>0</v>
      </c>
      <c r="K829" s="11">
        <f t="shared" si="89"/>
        <v>6048.25</v>
      </c>
      <c r="L829" s="6">
        <f t="shared" si="90"/>
        <v>0</v>
      </c>
    </row>
    <row r="830" spans="1:12" x14ac:dyDescent="0.25">
      <c r="A830" s="1">
        <v>42327</v>
      </c>
      <c r="B830">
        <v>5692.0498049999997</v>
      </c>
      <c r="C830">
        <v>5717.5498049999997</v>
      </c>
      <c r="D830">
        <v>5674.5</v>
      </c>
      <c r="E830">
        <v>5696.5</v>
      </c>
      <c r="F830" s="6">
        <f t="shared" si="85"/>
        <v>5654.75</v>
      </c>
      <c r="G830" s="6">
        <f t="shared" si="86"/>
        <v>5724.0498049999997</v>
      </c>
      <c r="H830" s="6">
        <f t="shared" si="87"/>
        <v>0</v>
      </c>
      <c r="I830" s="6">
        <f t="shared" si="84"/>
        <v>-1</v>
      </c>
      <c r="J830" s="22">
        <f t="shared" si="88"/>
        <v>0</v>
      </c>
      <c r="K830" s="11">
        <f t="shared" si="89"/>
        <v>6048.25</v>
      </c>
      <c r="L830" s="6">
        <f t="shared" si="90"/>
        <v>0</v>
      </c>
    </row>
    <row r="831" spans="1:12" x14ac:dyDescent="0.25">
      <c r="A831" s="1">
        <v>42328</v>
      </c>
      <c r="B831">
        <v>5717.1000979999999</v>
      </c>
      <c r="C831">
        <v>5756</v>
      </c>
      <c r="D831">
        <v>5697.75</v>
      </c>
      <c r="E831">
        <v>5743.25</v>
      </c>
      <c r="F831" s="6">
        <f t="shared" si="85"/>
        <v>5691.0498049999997</v>
      </c>
      <c r="G831" s="6">
        <f t="shared" si="86"/>
        <v>5743.25</v>
      </c>
      <c r="H831" s="6" t="str">
        <f t="shared" si="87"/>
        <v>BUY</v>
      </c>
      <c r="I831" s="6">
        <f t="shared" si="84"/>
        <v>1</v>
      </c>
      <c r="J831" s="22" t="str">
        <f t="shared" si="88"/>
        <v>BUY</v>
      </c>
      <c r="K831" s="11">
        <f t="shared" si="89"/>
        <v>5743.25</v>
      </c>
      <c r="L831" s="6">
        <f t="shared" si="90"/>
        <v>5.04278096970198E-2</v>
      </c>
    </row>
    <row r="832" spans="1:12" x14ac:dyDescent="0.25">
      <c r="A832" s="1">
        <v>42331</v>
      </c>
      <c r="B832">
        <v>5763.2998049999997</v>
      </c>
      <c r="C832">
        <v>5801.5498049999997</v>
      </c>
      <c r="D832">
        <v>5680.6499020000001</v>
      </c>
      <c r="E832">
        <v>5687.3999020000001</v>
      </c>
      <c r="F832" s="6">
        <f t="shared" si="85"/>
        <v>5687.3999020000001</v>
      </c>
      <c r="G832" s="6">
        <f t="shared" si="86"/>
        <v>5743.25</v>
      </c>
      <c r="H832" s="6" t="str">
        <f t="shared" si="87"/>
        <v>SELL</v>
      </c>
      <c r="I832" s="6">
        <f t="shared" si="84"/>
        <v>-1</v>
      </c>
      <c r="J832" s="22" t="str">
        <f t="shared" si="88"/>
        <v>SELL</v>
      </c>
      <c r="K832" s="11">
        <f t="shared" si="89"/>
        <v>5687.3999020000001</v>
      </c>
      <c r="L832" s="6">
        <f t="shared" si="90"/>
        <v>-9.7244762112044386E-3</v>
      </c>
    </row>
    <row r="833" spans="1:12" x14ac:dyDescent="0.25">
      <c r="A833" s="1">
        <v>42332</v>
      </c>
      <c r="B833">
        <v>5687.3999020000001</v>
      </c>
      <c r="C833">
        <v>5687.3999020000001</v>
      </c>
      <c r="D833">
        <v>5687.3999020000001</v>
      </c>
      <c r="E833">
        <v>5687.3999020000001</v>
      </c>
      <c r="F833" s="6">
        <f t="shared" si="85"/>
        <v>5687.3999020000001</v>
      </c>
      <c r="G833" s="6">
        <f t="shared" si="86"/>
        <v>5743.25</v>
      </c>
      <c r="H833" s="6">
        <f t="shared" si="87"/>
        <v>0</v>
      </c>
      <c r="I833" s="6">
        <f t="shared" si="84"/>
        <v>-1</v>
      </c>
      <c r="J833" s="22">
        <f t="shared" si="88"/>
        <v>0</v>
      </c>
      <c r="K833" s="11">
        <f t="shared" si="89"/>
        <v>5687.3999020000001</v>
      </c>
      <c r="L833" s="6">
        <f t="shared" si="90"/>
        <v>0</v>
      </c>
    </row>
    <row r="834" spans="1:12" x14ac:dyDescent="0.25">
      <c r="A834" s="1">
        <v>42333</v>
      </c>
      <c r="B834">
        <v>5725.2998049999997</v>
      </c>
      <c r="C834">
        <v>5726.1000979999999</v>
      </c>
      <c r="D834">
        <v>5594.9501950000003</v>
      </c>
      <c r="E834">
        <v>5604.2998049999997</v>
      </c>
      <c r="F834" s="6">
        <f t="shared" si="85"/>
        <v>5604.2998049999997</v>
      </c>
      <c r="G834" s="6">
        <f t="shared" si="86"/>
        <v>5743.25</v>
      </c>
      <c r="H834" s="6" t="str">
        <f t="shared" si="87"/>
        <v>SELL</v>
      </c>
      <c r="I834" s="6">
        <f t="shared" si="84"/>
        <v>-1</v>
      </c>
      <c r="J834" s="22">
        <f t="shared" si="88"/>
        <v>0</v>
      </c>
      <c r="K834" s="11">
        <f t="shared" si="89"/>
        <v>5687.3999020000001</v>
      </c>
      <c r="L834" s="6">
        <f t="shared" si="90"/>
        <v>0</v>
      </c>
    </row>
    <row r="835" spans="1:12" x14ac:dyDescent="0.25">
      <c r="A835" s="1">
        <v>42334</v>
      </c>
      <c r="B835">
        <v>5614</v>
      </c>
      <c r="C835">
        <v>5614.3999020000001</v>
      </c>
      <c r="D835">
        <v>5459.5498049999997</v>
      </c>
      <c r="E835">
        <v>5512.1499020000001</v>
      </c>
      <c r="F835" s="6">
        <f t="shared" si="85"/>
        <v>5512.1499020000001</v>
      </c>
      <c r="G835" s="6">
        <f t="shared" si="86"/>
        <v>5743.25</v>
      </c>
      <c r="H835" s="6" t="str">
        <f t="shared" si="87"/>
        <v>SELL</v>
      </c>
      <c r="I835" s="6">
        <f t="shared" si="84"/>
        <v>-1</v>
      </c>
      <c r="J835" s="22">
        <f t="shared" si="88"/>
        <v>0</v>
      </c>
      <c r="K835" s="11">
        <f t="shared" si="89"/>
        <v>5687.3999020000001</v>
      </c>
      <c r="L835" s="6">
        <f t="shared" si="90"/>
        <v>0</v>
      </c>
    </row>
    <row r="836" spans="1:12" x14ac:dyDescent="0.25">
      <c r="A836" s="1">
        <v>42335</v>
      </c>
      <c r="B836">
        <v>5452.5498049999997</v>
      </c>
      <c r="C836">
        <v>5526.8500979999999</v>
      </c>
      <c r="D836">
        <v>5416.6499020000001</v>
      </c>
      <c r="E836">
        <v>5505.8999020000001</v>
      </c>
      <c r="F836" s="6">
        <f t="shared" si="85"/>
        <v>5505.8999020000001</v>
      </c>
      <c r="G836" s="6">
        <f t="shared" si="86"/>
        <v>5687.3999020000001</v>
      </c>
      <c r="H836" s="6" t="str">
        <f t="shared" si="87"/>
        <v>SELL</v>
      </c>
      <c r="I836" s="6">
        <f t="shared" si="84"/>
        <v>-1</v>
      </c>
      <c r="J836" s="22">
        <f t="shared" si="88"/>
        <v>0</v>
      </c>
      <c r="K836" s="11">
        <f t="shared" si="89"/>
        <v>5687.3999020000001</v>
      </c>
      <c r="L836" s="6">
        <f t="shared" si="90"/>
        <v>0</v>
      </c>
    </row>
    <row r="837" spans="1:12" x14ac:dyDescent="0.25">
      <c r="A837" s="1">
        <v>42338</v>
      </c>
      <c r="B837">
        <v>5537.2998049999997</v>
      </c>
      <c r="C837">
        <v>5539.1499020000001</v>
      </c>
      <c r="D837">
        <v>5402</v>
      </c>
      <c r="E837">
        <v>5417.2001950000003</v>
      </c>
      <c r="F837" s="6">
        <f t="shared" si="85"/>
        <v>5417.2001950000003</v>
      </c>
      <c r="G837" s="6">
        <f t="shared" si="86"/>
        <v>5687.3999020000001</v>
      </c>
      <c r="H837" s="6" t="str">
        <f t="shared" si="87"/>
        <v>SELL</v>
      </c>
      <c r="I837" s="6">
        <f t="shared" si="84"/>
        <v>-1</v>
      </c>
      <c r="J837" s="22">
        <f t="shared" si="88"/>
        <v>0</v>
      </c>
      <c r="K837" s="11">
        <f t="shared" si="89"/>
        <v>5687.3999020000001</v>
      </c>
      <c r="L837" s="6">
        <f t="shared" si="90"/>
        <v>0</v>
      </c>
    </row>
    <row r="838" spans="1:12" x14ac:dyDescent="0.25">
      <c r="A838" s="1">
        <v>42339</v>
      </c>
      <c r="B838">
        <v>5469.5498049999997</v>
      </c>
      <c r="C838">
        <v>5490.6000979999999</v>
      </c>
      <c r="D838">
        <v>5415.6499020000001</v>
      </c>
      <c r="E838">
        <v>5432</v>
      </c>
      <c r="F838" s="6">
        <f t="shared" si="85"/>
        <v>5417.2001950000003</v>
      </c>
      <c r="G838" s="6">
        <f t="shared" si="86"/>
        <v>5604.2998049999997</v>
      </c>
      <c r="H838" s="6">
        <f t="shared" si="87"/>
        <v>0</v>
      </c>
      <c r="I838" s="6">
        <f t="shared" ref="I838:I901" si="91">IF(AND(H838="BUY",I837&lt;&gt;1),1,IF(AND(H838="SELL",I837&lt;&gt;-1),-1,I837))</f>
        <v>-1</v>
      </c>
      <c r="J838" s="22">
        <f t="shared" si="88"/>
        <v>0</v>
      </c>
      <c r="K838" s="11">
        <f t="shared" si="89"/>
        <v>5687.3999020000001</v>
      </c>
      <c r="L838" s="6">
        <f t="shared" si="90"/>
        <v>0</v>
      </c>
    </row>
    <row r="839" spans="1:12" x14ac:dyDescent="0.25">
      <c r="A839" s="1">
        <v>42340</v>
      </c>
      <c r="B839">
        <v>5430.4501950000003</v>
      </c>
      <c r="C839">
        <v>5532.6499020000001</v>
      </c>
      <c r="D839">
        <v>5418</v>
      </c>
      <c r="E839">
        <v>5526.75</v>
      </c>
      <c r="F839" s="6">
        <f t="shared" ref="F839:F902" si="92">MIN(E835:E839)</f>
        <v>5417.2001950000003</v>
      </c>
      <c r="G839" s="6">
        <f t="shared" ref="G839:G902" si="93">MAX(E835:E839)</f>
        <v>5526.75</v>
      </c>
      <c r="H839" s="6">
        <f t="shared" ref="H839:H902" si="94">IF(E839&gt;G838,"BUY",IF(E839&lt;F838,"SELL",0))</f>
        <v>0</v>
      </c>
      <c r="I839" s="6">
        <f t="shared" si="91"/>
        <v>-1</v>
      </c>
      <c r="J839" s="22">
        <f t="shared" ref="J839:J902" si="95">IF(I839&lt;&gt;I838,H839,0)</f>
        <v>0</v>
      </c>
      <c r="K839" s="11">
        <f t="shared" ref="K839:K902" si="96">IF(J839&lt;&gt;0,E839,K838)</f>
        <v>5687.3999020000001</v>
      </c>
      <c r="L839" s="6">
        <f t="shared" si="90"/>
        <v>0</v>
      </c>
    </row>
    <row r="840" spans="1:12" x14ac:dyDescent="0.25">
      <c r="A840" s="1">
        <v>42341</v>
      </c>
      <c r="B840">
        <v>5519.8999020000001</v>
      </c>
      <c r="C840">
        <v>5556.2998049999997</v>
      </c>
      <c r="D840">
        <v>5369.0498049999997</v>
      </c>
      <c r="E840">
        <v>5395.75</v>
      </c>
      <c r="F840" s="6">
        <f t="shared" si="92"/>
        <v>5395.75</v>
      </c>
      <c r="G840" s="6">
        <f t="shared" si="93"/>
        <v>5526.75</v>
      </c>
      <c r="H840" s="6" t="str">
        <f t="shared" si="94"/>
        <v>SELL</v>
      </c>
      <c r="I840" s="6">
        <f t="shared" si="91"/>
        <v>-1</v>
      </c>
      <c r="J840" s="22">
        <f t="shared" si="95"/>
        <v>0</v>
      </c>
      <c r="K840" s="11">
        <f t="shared" si="96"/>
        <v>5687.3999020000001</v>
      </c>
      <c r="L840" s="6">
        <f t="shared" ref="L840:L903" si="97">IF(J840="BUY",(K839-K840)/K839,IF(J840="SELL",(K841-K839)/K839,0))</f>
        <v>0</v>
      </c>
    </row>
    <row r="841" spans="1:12" x14ac:dyDescent="0.25">
      <c r="A841" s="1">
        <v>42342</v>
      </c>
      <c r="B841">
        <v>5430.1499020000001</v>
      </c>
      <c r="C841">
        <v>5440.3500979999999</v>
      </c>
      <c r="D841">
        <v>5376.9501950000003</v>
      </c>
      <c r="E841">
        <v>5396</v>
      </c>
      <c r="F841" s="6">
        <f t="shared" si="92"/>
        <v>5395.75</v>
      </c>
      <c r="G841" s="6">
        <f t="shared" si="93"/>
        <v>5526.75</v>
      </c>
      <c r="H841" s="6">
        <f t="shared" si="94"/>
        <v>0</v>
      </c>
      <c r="I841" s="6">
        <f t="shared" si="91"/>
        <v>-1</v>
      </c>
      <c r="J841" s="22">
        <f t="shared" si="95"/>
        <v>0</v>
      </c>
      <c r="K841" s="11">
        <f t="shared" si="96"/>
        <v>5687.3999020000001</v>
      </c>
      <c r="L841" s="6">
        <f t="shared" si="97"/>
        <v>0</v>
      </c>
    </row>
    <row r="842" spans="1:12" x14ac:dyDescent="0.25">
      <c r="A842" s="1">
        <v>42345</v>
      </c>
      <c r="B842">
        <v>5432.3500979999999</v>
      </c>
      <c r="C842">
        <v>5432.3500979999999</v>
      </c>
      <c r="D842">
        <v>5303.3999020000001</v>
      </c>
      <c r="E842">
        <v>5312.5498049999997</v>
      </c>
      <c r="F842" s="6">
        <f t="shared" si="92"/>
        <v>5312.5498049999997</v>
      </c>
      <c r="G842" s="6">
        <f t="shared" si="93"/>
        <v>5526.75</v>
      </c>
      <c r="H842" s="6" t="str">
        <f t="shared" si="94"/>
        <v>SELL</v>
      </c>
      <c r="I842" s="6">
        <f t="shared" si="91"/>
        <v>-1</v>
      </c>
      <c r="J842" s="22">
        <f t="shared" si="95"/>
        <v>0</v>
      </c>
      <c r="K842" s="11">
        <f t="shared" si="96"/>
        <v>5687.3999020000001</v>
      </c>
      <c r="L842" s="6">
        <f t="shared" si="97"/>
        <v>0</v>
      </c>
    </row>
    <row r="843" spans="1:12" x14ac:dyDescent="0.25">
      <c r="A843" s="1">
        <v>42346</v>
      </c>
      <c r="B843">
        <v>5293.0498049999997</v>
      </c>
      <c r="C843">
        <v>5339.4501950000003</v>
      </c>
      <c r="D843">
        <v>5225.6499020000001</v>
      </c>
      <c r="E843">
        <v>5253.5498049999997</v>
      </c>
      <c r="F843" s="6">
        <f t="shared" si="92"/>
        <v>5253.5498049999997</v>
      </c>
      <c r="G843" s="6">
        <f t="shared" si="93"/>
        <v>5526.75</v>
      </c>
      <c r="H843" s="6" t="str">
        <f t="shared" si="94"/>
        <v>SELL</v>
      </c>
      <c r="I843" s="6">
        <f t="shared" si="91"/>
        <v>-1</v>
      </c>
      <c r="J843" s="22">
        <f t="shared" si="95"/>
        <v>0</v>
      </c>
      <c r="K843" s="11">
        <f t="shared" si="96"/>
        <v>5687.3999020000001</v>
      </c>
      <c r="L843" s="6">
        <f t="shared" si="97"/>
        <v>0</v>
      </c>
    </row>
    <row r="844" spans="1:12" x14ac:dyDescent="0.25">
      <c r="A844" s="1">
        <v>42347</v>
      </c>
      <c r="B844">
        <v>5246.0498049999997</v>
      </c>
      <c r="C844">
        <v>5272.6000979999999</v>
      </c>
      <c r="D844">
        <v>5196.7998049999997</v>
      </c>
      <c r="E844">
        <v>5225.7998049999997</v>
      </c>
      <c r="F844" s="6">
        <f t="shared" si="92"/>
        <v>5225.7998049999997</v>
      </c>
      <c r="G844" s="6">
        <f t="shared" si="93"/>
        <v>5396</v>
      </c>
      <c r="H844" s="6" t="str">
        <f t="shared" si="94"/>
        <v>SELL</v>
      </c>
      <c r="I844" s="6">
        <f t="shared" si="91"/>
        <v>-1</v>
      </c>
      <c r="J844" s="22">
        <f t="shared" si="95"/>
        <v>0</v>
      </c>
      <c r="K844" s="11">
        <f t="shared" si="96"/>
        <v>5687.3999020000001</v>
      </c>
      <c r="L844" s="6">
        <f t="shared" si="97"/>
        <v>0</v>
      </c>
    </row>
    <row r="845" spans="1:12" x14ac:dyDescent="0.25">
      <c r="A845" s="1">
        <v>42348</v>
      </c>
      <c r="B845">
        <v>5219.6499020000001</v>
      </c>
      <c r="C845">
        <v>5319.4501950000003</v>
      </c>
      <c r="D845">
        <v>5177.7001950000003</v>
      </c>
      <c r="E845">
        <v>5310</v>
      </c>
      <c r="F845" s="6">
        <f t="shared" si="92"/>
        <v>5225.7998049999997</v>
      </c>
      <c r="G845" s="6">
        <f t="shared" si="93"/>
        <v>5396</v>
      </c>
      <c r="H845" s="6">
        <f t="shared" si="94"/>
        <v>0</v>
      </c>
      <c r="I845" s="6">
        <f t="shared" si="91"/>
        <v>-1</v>
      </c>
      <c r="J845" s="22">
        <f t="shared" si="95"/>
        <v>0</v>
      </c>
      <c r="K845" s="11">
        <f t="shared" si="96"/>
        <v>5687.3999020000001</v>
      </c>
      <c r="L845" s="6">
        <f t="shared" si="97"/>
        <v>0</v>
      </c>
    </row>
    <row r="846" spans="1:12" x14ac:dyDescent="0.25">
      <c r="A846" s="1">
        <v>42349</v>
      </c>
      <c r="B846">
        <v>5340.25</v>
      </c>
      <c r="C846">
        <v>5463.7998049999997</v>
      </c>
      <c r="D846">
        <v>5340.25</v>
      </c>
      <c r="E846">
        <v>5456</v>
      </c>
      <c r="F846" s="6">
        <f t="shared" si="92"/>
        <v>5225.7998049999997</v>
      </c>
      <c r="G846" s="6">
        <f t="shared" si="93"/>
        <v>5456</v>
      </c>
      <c r="H846" s="6" t="str">
        <f t="shared" si="94"/>
        <v>BUY</v>
      </c>
      <c r="I846" s="6">
        <f t="shared" si="91"/>
        <v>1</v>
      </c>
      <c r="J846" s="22" t="str">
        <f t="shared" si="95"/>
        <v>BUY</v>
      </c>
      <c r="K846" s="11">
        <f t="shared" si="96"/>
        <v>5456</v>
      </c>
      <c r="L846" s="6">
        <f t="shared" si="97"/>
        <v>4.0686413121508704E-2</v>
      </c>
    </row>
    <row r="847" spans="1:12" x14ac:dyDescent="0.25">
      <c r="A847" s="1">
        <v>42352</v>
      </c>
      <c r="B847">
        <v>5467.75</v>
      </c>
      <c r="C847">
        <v>5506.5</v>
      </c>
      <c r="D847">
        <v>5408.3500979999999</v>
      </c>
      <c r="E847">
        <v>5481</v>
      </c>
      <c r="F847" s="6">
        <f t="shared" si="92"/>
        <v>5225.7998049999997</v>
      </c>
      <c r="G847" s="6">
        <f t="shared" si="93"/>
        <v>5481</v>
      </c>
      <c r="H847" s="6" t="str">
        <f t="shared" si="94"/>
        <v>BUY</v>
      </c>
      <c r="I847" s="6">
        <f t="shared" si="91"/>
        <v>1</v>
      </c>
      <c r="J847" s="22">
        <f t="shared" si="95"/>
        <v>0</v>
      </c>
      <c r="K847" s="11">
        <f t="shared" si="96"/>
        <v>5456</v>
      </c>
      <c r="L847" s="6">
        <f t="shared" si="97"/>
        <v>0</v>
      </c>
    </row>
    <row r="848" spans="1:12" x14ac:dyDescent="0.25">
      <c r="A848" s="1">
        <v>42353</v>
      </c>
      <c r="B848">
        <v>5467.6000979999999</v>
      </c>
      <c r="C848">
        <v>5504.7998049999997</v>
      </c>
      <c r="D848">
        <v>5460.3500979999999</v>
      </c>
      <c r="E848">
        <v>5481.7001950000003</v>
      </c>
      <c r="F848" s="6">
        <f t="shared" si="92"/>
        <v>5225.7998049999997</v>
      </c>
      <c r="G848" s="6">
        <f t="shared" si="93"/>
        <v>5481.7001950000003</v>
      </c>
      <c r="H848" s="6" t="str">
        <f t="shared" si="94"/>
        <v>BUY</v>
      </c>
      <c r="I848" s="6">
        <f t="shared" si="91"/>
        <v>1</v>
      </c>
      <c r="J848" s="22">
        <f t="shared" si="95"/>
        <v>0</v>
      </c>
      <c r="K848" s="11">
        <f t="shared" si="96"/>
        <v>5456</v>
      </c>
      <c r="L848" s="6">
        <f t="shared" si="97"/>
        <v>0</v>
      </c>
    </row>
    <row r="849" spans="1:12" x14ac:dyDescent="0.25">
      <c r="A849" s="1">
        <v>42354</v>
      </c>
      <c r="B849">
        <v>5501.7001950000003</v>
      </c>
      <c r="C849">
        <v>5553</v>
      </c>
      <c r="D849">
        <v>5463.3999020000001</v>
      </c>
      <c r="E849">
        <v>5546.4501950000003</v>
      </c>
      <c r="F849" s="6">
        <f t="shared" si="92"/>
        <v>5310</v>
      </c>
      <c r="G849" s="6">
        <f t="shared" si="93"/>
        <v>5546.4501950000003</v>
      </c>
      <c r="H849" s="6" t="str">
        <f t="shared" si="94"/>
        <v>BUY</v>
      </c>
      <c r="I849" s="6">
        <f t="shared" si="91"/>
        <v>1</v>
      </c>
      <c r="J849" s="22">
        <f t="shared" si="95"/>
        <v>0</v>
      </c>
      <c r="K849" s="11">
        <f t="shared" si="96"/>
        <v>5456</v>
      </c>
      <c r="L849" s="6">
        <f t="shared" si="97"/>
        <v>0</v>
      </c>
    </row>
    <row r="850" spans="1:12" x14ac:dyDescent="0.25">
      <c r="A850" s="1">
        <v>42355</v>
      </c>
      <c r="B850">
        <v>5557.5498049999997</v>
      </c>
      <c r="C850">
        <v>5599.25</v>
      </c>
      <c r="D850">
        <v>5441.9501950000003</v>
      </c>
      <c r="E850">
        <v>5458.9501950000003</v>
      </c>
      <c r="F850" s="6">
        <f t="shared" si="92"/>
        <v>5456</v>
      </c>
      <c r="G850" s="6">
        <f t="shared" si="93"/>
        <v>5546.4501950000003</v>
      </c>
      <c r="H850" s="6">
        <f t="shared" si="94"/>
        <v>0</v>
      </c>
      <c r="I850" s="6">
        <f t="shared" si="91"/>
        <v>1</v>
      </c>
      <c r="J850" s="22">
        <f t="shared" si="95"/>
        <v>0</v>
      </c>
      <c r="K850" s="11">
        <f t="shared" si="96"/>
        <v>5456</v>
      </c>
      <c r="L850" s="6">
        <f t="shared" si="97"/>
        <v>0</v>
      </c>
    </row>
    <row r="851" spans="1:12" x14ac:dyDescent="0.25">
      <c r="A851" s="1">
        <v>42356</v>
      </c>
      <c r="B851">
        <v>5456.6000979999999</v>
      </c>
      <c r="C851">
        <v>5526.25</v>
      </c>
      <c r="D851">
        <v>5413.1000979999999</v>
      </c>
      <c r="E851">
        <v>5518.6000979999999</v>
      </c>
      <c r="F851" s="6">
        <f t="shared" si="92"/>
        <v>5458.9501950000003</v>
      </c>
      <c r="G851" s="6">
        <f t="shared" si="93"/>
        <v>5546.4501950000003</v>
      </c>
      <c r="H851" s="6">
        <f t="shared" si="94"/>
        <v>0</v>
      </c>
      <c r="I851" s="6">
        <f t="shared" si="91"/>
        <v>1</v>
      </c>
      <c r="J851" s="22">
        <f t="shared" si="95"/>
        <v>0</v>
      </c>
      <c r="K851" s="11">
        <f t="shared" si="96"/>
        <v>5456</v>
      </c>
      <c r="L851" s="6">
        <f t="shared" si="97"/>
        <v>0</v>
      </c>
    </row>
    <row r="852" spans="1:12" x14ac:dyDescent="0.25">
      <c r="A852" s="1">
        <v>42359</v>
      </c>
      <c r="B852">
        <v>5504.3999020000001</v>
      </c>
      <c r="C852">
        <v>5519.4501950000003</v>
      </c>
      <c r="D852">
        <v>5437.2998049999997</v>
      </c>
      <c r="E852">
        <v>5469.2001950000003</v>
      </c>
      <c r="F852" s="6">
        <f t="shared" si="92"/>
        <v>5458.9501950000003</v>
      </c>
      <c r="G852" s="6">
        <f t="shared" si="93"/>
        <v>5546.4501950000003</v>
      </c>
      <c r="H852" s="6">
        <f t="shared" si="94"/>
        <v>0</v>
      </c>
      <c r="I852" s="6">
        <f t="shared" si="91"/>
        <v>1</v>
      </c>
      <c r="J852" s="22">
        <f t="shared" si="95"/>
        <v>0</v>
      </c>
      <c r="K852" s="11">
        <f t="shared" si="96"/>
        <v>5456</v>
      </c>
      <c r="L852" s="6">
        <f t="shared" si="97"/>
        <v>0</v>
      </c>
    </row>
    <row r="853" spans="1:12" x14ac:dyDescent="0.25">
      <c r="A853" s="1">
        <v>42360</v>
      </c>
      <c r="B853">
        <v>5452.4501950000003</v>
      </c>
      <c r="C853">
        <v>5495.2001950000003</v>
      </c>
      <c r="D853">
        <v>5427.5498049999997</v>
      </c>
      <c r="E853">
        <v>5437.3500979999999</v>
      </c>
      <c r="F853" s="6">
        <f t="shared" si="92"/>
        <v>5437.3500979999999</v>
      </c>
      <c r="G853" s="6">
        <f t="shared" si="93"/>
        <v>5546.4501950000003</v>
      </c>
      <c r="H853" s="6" t="str">
        <f t="shared" si="94"/>
        <v>SELL</v>
      </c>
      <c r="I853" s="6">
        <f t="shared" si="91"/>
        <v>-1</v>
      </c>
      <c r="J853" s="22" t="str">
        <f t="shared" si="95"/>
        <v>SELL</v>
      </c>
      <c r="K853" s="11">
        <f t="shared" si="96"/>
        <v>5437.3500979999999</v>
      </c>
      <c r="L853" s="6">
        <f t="shared" si="97"/>
        <v>-3.4182371700879968E-3</v>
      </c>
    </row>
    <row r="854" spans="1:12" x14ac:dyDescent="0.25">
      <c r="A854" s="1">
        <v>42361</v>
      </c>
      <c r="B854">
        <v>5408.75</v>
      </c>
      <c r="C854">
        <v>5423.3999020000001</v>
      </c>
      <c r="D854">
        <v>5242.5</v>
      </c>
      <c r="E854">
        <v>5262.7001950000003</v>
      </c>
      <c r="F854" s="6">
        <f t="shared" si="92"/>
        <v>5262.7001950000003</v>
      </c>
      <c r="G854" s="6">
        <f t="shared" si="93"/>
        <v>5518.6000979999999</v>
      </c>
      <c r="H854" s="6" t="str">
        <f t="shared" si="94"/>
        <v>SELL</v>
      </c>
      <c r="I854" s="6">
        <f t="shared" si="91"/>
        <v>-1</v>
      </c>
      <c r="J854" s="22">
        <f t="shared" si="95"/>
        <v>0</v>
      </c>
      <c r="K854" s="11">
        <f t="shared" si="96"/>
        <v>5437.3500979999999</v>
      </c>
      <c r="L854" s="6">
        <f t="shared" si="97"/>
        <v>0</v>
      </c>
    </row>
    <row r="855" spans="1:12" x14ac:dyDescent="0.25">
      <c r="A855" s="1">
        <v>42362</v>
      </c>
      <c r="B855">
        <v>5321.0498049999997</v>
      </c>
      <c r="C855">
        <v>5338.2001950000003</v>
      </c>
      <c r="D855">
        <v>5232.75</v>
      </c>
      <c r="E855">
        <v>5303.5498049999997</v>
      </c>
      <c r="F855" s="6">
        <f t="shared" si="92"/>
        <v>5262.7001950000003</v>
      </c>
      <c r="G855" s="6">
        <f t="shared" si="93"/>
        <v>5518.6000979999999</v>
      </c>
      <c r="H855" s="6">
        <f t="shared" si="94"/>
        <v>0</v>
      </c>
      <c r="I855" s="6">
        <f t="shared" si="91"/>
        <v>-1</v>
      </c>
      <c r="J855" s="22">
        <f t="shared" si="95"/>
        <v>0</v>
      </c>
      <c r="K855" s="11">
        <f t="shared" si="96"/>
        <v>5437.3500979999999</v>
      </c>
      <c r="L855" s="6">
        <f t="shared" si="97"/>
        <v>0</v>
      </c>
    </row>
    <row r="856" spans="1:12" x14ac:dyDescent="0.25">
      <c r="A856" s="1">
        <v>42363</v>
      </c>
      <c r="B856">
        <v>5330.1499020000001</v>
      </c>
      <c r="C856">
        <v>5477</v>
      </c>
      <c r="D856">
        <v>5308.6000979999999</v>
      </c>
      <c r="E856">
        <v>5333.25</v>
      </c>
      <c r="F856" s="6">
        <f t="shared" si="92"/>
        <v>5262.7001950000003</v>
      </c>
      <c r="G856" s="6">
        <f t="shared" si="93"/>
        <v>5469.2001950000003</v>
      </c>
      <c r="H856" s="6">
        <f t="shared" si="94"/>
        <v>0</v>
      </c>
      <c r="I856" s="6">
        <f t="shared" si="91"/>
        <v>-1</v>
      </c>
      <c r="J856" s="22">
        <f t="shared" si="95"/>
        <v>0</v>
      </c>
      <c r="K856" s="11">
        <f t="shared" si="96"/>
        <v>5437.3500979999999</v>
      </c>
      <c r="L856" s="6">
        <f t="shared" si="97"/>
        <v>0</v>
      </c>
    </row>
    <row r="857" spans="1:12" x14ac:dyDescent="0.25">
      <c r="A857" s="1">
        <v>42366</v>
      </c>
      <c r="B857">
        <v>5382</v>
      </c>
      <c r="C857">
        <v>5533.0498049999997</v>
      </c>
      <c r="D857">
        <v>5373.5498049999997</v>
      </c>
      <c r="E857">
        <v>5522.2998049999997</v>
      </c>
      <c r="F857" s="6">
        <f t="shared" si="92"/>
        <v>5262.7001950000003</v>
      </c>
      <c r="G857" s="6">
        <f t="shared" si="93"/>
        <v>5522.2998049999997</v>
      </c>
      <c r="H857" s="6" t="str">
        <f t="shared" si="94"/>
        <v>BUY</v>
      </c>
      <c r="I857" s="6">
        <f t="shared" si="91"/>
        <v>1</v>
      </c>
      <c r="J857" s="22" t="str">
        <f t="shared" si="95"/>
        <v>BUY</v>
      </c>
      <c r="K857" s="11">
        <f t="shared" si="96"/>
        <v>5522.2998049999997</v>
      </c>
      <c r="L857" s="6">
        <f t="shared" si="97"/>
        <v>-1.562336532849825E-2</v>
      </c>
    </row>
    <row r="858" spans="1:12" x14ac:dyDescent="0.25">
      <c r="A858" s="1">
        <v>42367</v>
      </c>
      <c r="B858">
        <v>5522.2998049999997</v>
      </c>
      <c r="C858">
        <v>5522.2998049999997</v>
      </c>
      <c r="D858">
        <v>5522.2998049999997</v>
      </c>
      <c r="E858">
        <v>5522.2998049999997</v>
      </c>
      <c r="F858" s="6">
        <f t="shared" si="92"/>
        <v>5262.7001950000003</v>
      </c>
      <c r="G858" s="6">
        <f t="shared" si="93"/>
        <v>5522.2998049999997</v>
      </c>
      <c r="H858" s="6">
        <f t="shared" si="94"/>
        <v>0</v>
      </c>
      <c r="I858" s="6">
        <f t="shared" si="91"/>
        <v>1</v>
      </c>
      <c r="J858" s="22">
        <f t="shared" si="95"/>
        <v>0</v>
      </c>
      <c r="K858" s="11">
        <f t="shared" si="96"/>
        <v>5522.2998049999997</v>
      </c>
      <c r="L858" s="6">
        <f t="shared" si="97"/>
        <v>0</v>
      </c>
    </row>
    <row r="859" spans="1:12" x14ac:dyDescent="0.25">
      <c r="A859" s="1">
        <v>42368</v>
      </c>
      <c r="B859">
        <v>5478.4501950000003</v>
      </c>
      <c r="C859">
        <v>5570.75</v>
      </c>
      <c r="D859">
        <v>5468.25</v>
      </c>
      <c r="E859">
        <v>5536.2001950000003</v>
      </c>
      <c r="F859" s="6">
        <f t="shared" si="92"/>
        <v>5303.5498049999997</v>
      </c>
      <c r="G859" s="6">
        <f t="shared" si="93"/>
        <v>5536.2001950000003</v>
      </c>
      <c r="H859" s="6" t="str">
        <f t="shared" si="94"/>
        <v>BUY</v>
      </c>
      <c r="I859" s="6">
        <f t="shared" si="91"/>
        <v>1</v>
      </c>
      <c r="J859" s="22">
        <f t="shared" si="95"/>
        <v>0</v>
      </c>
      <c r="K859" s="11">
        <f t="shared" si="96"/>
        <v>5522.2998049999997</v>
      </c>
      <c r="L859" s="6">
        <f t="shared" si="97"/>
        <v>0</v>
      </c>
    </row>
    <row r="860" spans="1:12" x14ac:dyDescent="0.25">
      <c r="A860" s="1">
        <v>42369</v>
      </c>
      <c r="B860">
        <v>5586.2001950000003</v>
      </c>
      <c r="C860">
        <v>5608.2001950000003</v>
      </c>
      <c r="D860">
        <v>5524.1000979999999</v>
      </c>
      <c r="E860">
        <v>5538.75</v>
      </c>
      <c r="F860" s="6">
        <f t="shared" si="92"/>
        <v>5333.25</v>
      </c>
      <c r="G860" s="6">
        <f t="shared" si="93"/>
        <v>5538.75</v>
      </c>
      <c r="H860" s="6" t="str">
        <f t="shared" si="94"/>
        <v>BUY</v>
      </c>
      <c r="I860" s="6">
        <f t="shared" si="91"/>
        <v>1</v>
      </c>
      <c r="J860" s="22">
        <f t="shared" si="95"/>
        <v>0</v>
      </c>
      <c r="K860" s="11">
        <f t="shared" si="96"/>
        <v>5522.2998049999997</v>
      </c>
      <c r="L860" s="6">
        <f t="shared" si="97"/>
        <v>0</v>
      </c>
    </row>
    <row r="861" spans="1:12" x14ac:dyDescent="0.25">
      <c r="A861" s="1">
        <v>42370</v>
      </c>
      <c r="B861">
        <v>5490.0498049999997</v>
      </c>
      <c r="C861">
        <v>5491.25</v>
      </c>
      <c r="D861">
        <v>5408.4501950000003</v>
      </c>
      <c r="E861">
        <v>5463.1499020000001</v>
      </c>
      <c r="F861" s="6">
        <f t="shared" si="92"/>
        <v>5463.1499020000001</v>
      </c>
      <c r="G861" s="6">
        <f t="shared" si="93"/>
        <v>5538.75</v>
      </c>
      <c r="H861" s="6">
        <f t="shared" si="94"/>
        <v>0</v>
      </c>
      <c r="I861" s="6">
        <f t="shared" si="91"/>
        <v>1</v>
      </c>
      <c r="J861" s="22">
        <f t="shared" si="95"/>
        <v>0</v>
      </c>
      <c r="K861" s="11">
        <f t="shared" si="96"/>
        <v>5522.2998049999997</v>
      </c>
      <c r="L861" s="6">
        <f t="shared" si="97"/>
        <v>0</v>
      </c>
    </row>
    <row r="862" spans="1:12" x14ac:dyDescent="0.25">
      <c r="A862" s="1">
        <v>42373</v>
      </c>
      <c r="B862">
        <v>5466.1000979999999</v>
      </c>
      <c r="C862">
        <v>5530.5498049999997</v>
      </c>
      <c r="D862">
        <v>5464.75</v>
      </c>
      <c r="E862">
        <v>5520.7998049999997</v>
      </c>
      <c r="F862" s="6">
        <f t="shared" si="92"/>
        <v>5463.1499020000001</v>
      </c>
      <c r="G862" s="6">
        <f t="shared" si="93"/>
        <v>5538.75</v>
      </c>
      <c r="H862" s="6">
        <f t="shared" si="94"/>
        <v>0</v>
      </c>
      <c r="I862" s="6">
        <f t="shared" si="91"/>
        <v>1</v>
      </c>
      <c r="J862" s="22">
        <f t="shared" si="95"/>
        <v>0</v>
      </c>
      <c r="K862" s="11">
        <f t="shared" si="96"/>
        <v>5522.2998049999997</v>
      </c>
      <c r="L862" s="6">
        <f t="shared" si="97"/>
        <v>0</v>
      </c>
    </row>
    <row r="863" spans="1:12" x14ac:dyDescent="0.25">
      <c r="A863" s="1">
        <v>42374</v>
      </c>
      <c r="B863">
        <v>5542.3999020000001</v>
      </c>
      <c r="C863">
        <v>5563.2998049999997</v>
      </c>
      <c r="D863">
        <v>5477.4501950000003</v>
      </c>
      <c r="E863">
        <v>5531</v>
      </c>
      <c r="F863" s="6">
        <f t="shared" si="92"/>
        <v>5463.1499020000001</v>
      </c>
      <c r="G863" s="6">
        <f t="shared" si="93"/>
        <v>5538.75</v>
      </c>
      <c r="H863" s="6">
        <f t="shared" si="94"/>
        <v>0</v>
      </c>
      <c r="I863" s="6">
        <f t="shared" si="91"/>
        <v>1</v>
      </c>
      <c r="J863" s="22">
        <f t="shared" si="95"/>
        <v>0</v>
      </c>
      <c r="K863" s="11">
        <f t="shared" si="96"/>
        <v>5522.2998049999997</v>
      </c>
      <c r="L863" s="6">
        <f t="shared" si="97"/>
        <v>0</v>
      </c>
    </row>
    <row r="864" spans="1:12" x14ac:dyDescent="0.25">
      <c r="A864" s="1">
        <v>42375</v>
      </c>
      <c r="B864">
        <v>5516.1000979999999</v>
      </c>
      <c r="C864">
        <v>5516.2998049999997</v>
      </c>
      <c r="D864">
        <v>5468.4501950000003</v>
      </c>
      <c r="E864">
        <v>5494.3999020000001</v>
      </c>
      <c r="F864" s="6">
        <f t="shared" si="92"/>
        <v>5463.1499020000001</v>
      </c>
      <c r="G864" s="6">
        <f t="shared" si="93"/>
        <v>5538.75</v>
      </c>
      <c r="H864" s="6">
        <f t="shared" si="94"/>
        <v>0</v>
      </c>
      <c r="I864" s="6">
        <f t="shared" si="91"/>
        <v>1</v>
      </c>
      <c r="J864" s="22">
        <f t="shared" si="95"/>
        <v>0</v>
      </c>
      <c r="K864" s="11">
        <f t="shared" si="96"/>
        <v>5522.2998049999997</v>
      </c>
      <c r="L864" s="6">
        <f t="shared" si="97"/>
        <v>0</v>
      </c>
    </row>
    <row r="865" spans="1:12" x14ac:dyDescent="0.25">
      <c r="A865" s="1">
        <v>42376</v>
      </c>
      <c r="B865">
        <v>5456.1499020000001</v>
      </c>
      <c r="C865">
        <v>5502.7001950000003</v>
      </c>
      <c r="D865">
        <v>5411.5498049999997</v>
      </c>
      <c r="E865">
        <v>5445.4501950000003</v>
      </c>
      <c r="F865" s="6">
        <f t="shared" si="92"/>
        <v>5445.4501950000003</v>
      </c>
      <c r="G865" s="6">
        <f t="shared" si="93"/>
        <v>5531</v>
      </c>
      <c r="H865" s="6" t="str">
        <f t="shared" si="94"/>
        <v>SELL</v>
      </c>
      <c r="I865" s="6">
        <f t="shared" si="91"/>
        <v>-1</v>
      </c>
      <c r="J865" s="22" t="str">
        <f t="shared" si="95"/>
        <v>SELL</v>
      </c>
      <c r="K865" s="11">
        <f t="shared" si="96"/>
        <v>5445.4501950000003</v>
      </c>
      <c r="L865" s="6">
        <f t="shared" si="97"/>
        <v>1.6660078816565355E-3</v>
      </c>
    </row>
    <row r="866" spans="1:12" x14ac:dyDescent="0.25">
      <c r="A866" s="1">
        <v>42377</v>
      </c>
      <c r="B866">
        <v>5436.5</v>
      </c>
      <c r="C866">
        <v>5537.2998049999997</v>
      </c>
      <c r="D866">
        <v>5434.25</v>
      </c>
      <c r="E866">
        <v>5531.5</v>
      </c>
      <c r="F866" s="6">
        <f t="shared" si="92"/>
        <v>5445.4501950000003</v>
      </c>
      <c r="G866" s="6">
        <f t="shared" si="93"/>
        <v>5531.5</v>
      </c>
      <c r="H866" s="6" t="str">
        <f t="shared" si="94"/>
        <v>BUY</v>
      </c>
      <c r="I866" s="6">
        <f t="shared" si="91"/>
        <v>1</v>
      </c>
      <c r="J866" s="22" t="str">
        <f t="shared" si="95"/>
        <v>BUY</v>
      </c>
      <c r="K866" s="11">
        <f t="shared" si="96"/>
        <v>5531.5</v>
      </c>
      <c r="L866" s="6">
        <f t="shared" si="97"/>
        <v>-1.580214709869358E-2</v>
      </c>
    </row>
    <row r="867" spans="1:12" x14ac:dyDescent="0.25">
      <c r="A867" s="1">
        <v>42380</v>
      </c>
      <c r="B867">
        <v>5420</v>
      </c>
      <c r="C867">
        <v>5497.8500979999999</v>
      </c>
      <c r="D867">
        <v>5373.6499020000001</v>
      </c>
      <c r="E867">
        <v>5449.6499020000001</v>
      </c>
      <c r="F867" s="6">
        <f t="shared" si="92"/>
        <v>5445.4501950000003</v>
      </c>
      <c r="G867" s="6">
        <f t="shared" si="93"/>
        <v>5531.5</v>
      </c>
      <c r="H867" s="6">
        <f t="shared" si="94"/>
        <v>0</v>
      </c>
      <c r="I867" s="6">
        <f t="shared" si="91"/>
        <v>1</v>
      </c>
      <c r="J867" s="22">
        <f t="shared" si="95"/>
        <v>0</v>
      </c>
      <c r="K867" s="11">
        <f t="shared" si="96"/>
        <v>5531.5</v>
      </c>
      <c r="L867" s="6">
        <f t="shared" si="97"/>
        <v>0</v>
      </c>
    </row>
    <row r="868" spans="1:12" x14ac:dyDescent="0.25">
      <c r="A868" s="1">
        <v>42381</v>
      </c>
      <c r="B868">
        <v>5475.9501950000003</v>
      </c>
      <c r="C868">
        <v>5535.1000979999999</v>
      </c>
      <c r="D868">
        <v>5475.9501950000003</v>
      </c>
      <c r="E868">
        <v>5511.1499020000001</v>
      </c>
      <c r="F868" s="6">
        <f t="shared" si="92"/>
        <v>5445.4501950000003</v>
      </c>
      <c r="G868" s="6">
        <f t="shared" si="93"/>
        <v>5531.5</v>
      </c>
      <c r="H868" s="6">
        <f t="shared" si="94"/>
        <v>0</v>
      </c>
      <c r="I868" s="6">
        <f t="shared" si="91"/>
        <v>1</v>
      </c>
      <c r="J868" s="22">
        <f t="shared" si="95"/>
        <v>0</v>
      </c>
      <c r="K868" s="11">
        <f t="shared" si="96"/>
        <v>5531.5</v>
      </c>
      <c r="L868" s="6">
        <f t="shared" si="97"/>
        <v>0</v>
      </c>
    </row>
    <row r="869" spans="1:12" x14ac:dyDescent="0.25">
      <c r="A869" s="1">
        <v>42382</v>
      </c>
      <c r="B869">
        <v>5455.3999020000001</v>
      </c>
      <c r="C869">
        <v>5510.0498049999997</v>
      </c>
      <c r="D869">
        <v>5435.2998049999997</v>
      </c>
      <c r="E869">
        <v>5446.6499020000001</v>
      </c>
      <c r="F869" s="6">
        <f t="shared" si="92"/>
        <v>5445.4501950000003</v>
      </c>
      <c r="G869" s="6">
        <f t="shared" si="93"/>
        <v>5531.5</v>
      </c>
      <c r="H869" s="6">
        <f t="shared" si="94"/>
        <v>0</v>
      </c>
      <c r="I869" s="6">
        <f t="shared" si="91"/>
        <v>1</v>
      </c>
      <c r="J869" s="22">
        <f t="shared" si="95"/>
        <v>0</v>
      </c>
      <c r="K869" s="11">
        <f t="shared" si="96"/>
        <v>5531.5</v>
      </c>
      <c r="L869" s="6">
        <f t="shared" si="97"/>
        <v>0</v>
      </c>
    </row>
    <row r="870" spans="1:12" x14ac:dyDescent="0.25">
      <c r="A870" s="1">
        <v>42383</v>
      </c>
      <c r="B870">
        <v>5475.3500979999999</v>
      </c>
      <c r="C870">
        <v>5483.0498049999997</v>
      </c>
      <c r="D870">
        <v>5366.3999020000001</v>
      </c>
      <c r="E870">
        <v>5373.7001950000003</v>
      </c>
      <c r="F870" s="6">
        <f t="shared" si="92"/>
        <v>5373.7001950000003</v>
      </c>
      <c r="G870" s="6">
        <f t="shared" si="93"/>
        <v>5531.5</v>
      </c>
      <c r="H870" s="6" t="str">
        <f t="shared" si="94"/>
        <v>SELL</v>
      </c>
      <c r="I870" s="6">
        <f t="shared" si="91"/>
        <v>-1</v>
      </c>
      <c r="J870" s="22" t="str">
        <f t="shared" si="95"/>
        <v>SELL</v>
      </c>
      <c r="K870" s="11">
        <f t="shared" si="96"/>
        <v>5373.7001950000003</v>
      </c>
      <c r="L870" s="6">
        <f t="shared" si="97"/>
        <v>-2.8527488927054083E-2</v>
      </c>
    </row>
    <row r="871" spans="1:12" x14ac:dyDescent="0.25">
      <c r="A871" s="1">
        <v>42384</v>
      </c>
      <c r="B871">
        <v>5408.75</v>
      </c>
      <c r="C871">
        <v>5413.2998049999997</v>
      </c>
      <c r="D871">
        <v>5348.2001950000003</v>
      </c>
      <c r="E871">
        <v>5364.75</v>
      </c>
      <c r="F871" s="6">
        <f t="shared" si="92"/>
        <v>5364.75</v>
      </c>
      <c r="G871" s="6">
        <f t="shared" si="93"/>
        <v>5511.1499020000001</v>
      </c>
      <c r="H871" s="6" t="str">
        <f t="shared" si="94"/>
        <v>SELL</v>
      </c>
      <c r="I871" s="6">
        <f t="shared" si="91"/>
        <v>-1</v>
      </c>
      <c r="J871" s="22">
        <f t="shared" si="95"/>
        <v>0</v>
      </c>
      <c r="K871" s="11">
        <f t="shared" si="96"/>
        <v>5373.7001950000003</v>
      </c>
      <c r="L871" s="6">
        <f t="shared" si="97"/>
        <v>0</v>
      </c>
    </row>
    <row r="872" spans="1:12" x14ac:dyDescent="0.25">
      <c r="A872" s="1">
        <v>42387</v>
      </c>
      <c r="B872">
        <v>5390.8500979999999</v>
      </c>
      <c r="C872">
        <v>5428.1499020000001</v>
      </c>
      <c r="D872">
        <v>5376.1499020000001</v>
      </c>
      <c r="E872">
        <v>5413.8500979999999</v>
      </c>
      <c r="F872" s="6">
        <f t="shared" si="92"/>
        <v>5364.75</v>
      </c>
      <c r="G872" s="6">
        <f t="shared" si="93"/>
        <v>5511.1499020000001</v>
      </c>
      <c r="H872" s="6">
        <f t="shared" si="94"/>
        <v>0</v>
      </c>
      <c r="I872" s="6">
        <f t="shared" si="91"/>
        <v>-1</v>
      </c>
      <c r="J872" s="22">
        <f t="shared" si="95"/>
        <v>0</v>
      </c>
      <c r="K872" s="11">
        <f t="shared" si="96"/>
        <v>5373.7001950000003</v>
      </c>
      <c r="L872" s="6">
        <f t="shared" si="97"/>
        <v>0</v>
      </c>
    </row>
    <row r="873" spans="1:12" x14ac:dyDescent="0.25">
      <c r="A873" s="1">
        <v>42388</v>
      </c>
      <c r="B873">
        <v>5411.3999020000001</v>
      </c>
      <c r="C873">
        <v>5484.9501950000003</v>
      </c>
      <c r="D873">
        <v>5401.9501950000003</v>
      </c>
      <c r="E873">
        <v>5480.25</v>
      </c>
      <c r="F873" s="6">
        <f t="shared" si="92"/>
        <v>5364.75</v>
      </c>
      <c r="G873" s="6">
        <f t="shared" si="93"/>
        <v>5480.25</v>
      </c>
      <c r="H873" s="6">
        <f t="shared" si="94"/>
        <v>0</v>
      </c>
      <c r="I873" s="6">
        <f t="shared" si="91"/>
        <v>-1</v>
      </c>
      <c r="J873" s="22">
        <f t="shared" si="95"/>
        <v>0</v>
      </c>
      <c r="K873" s="11">
        <f t="shared" si="96"/>
        <v>5373.7001950000003</v>
      </c>
      <c r="L873" s="6">
        <f t="shared" si="97"/>
        <v>0</v>
      </c>
    </row>
    <row r="874" spans="1:12" x14ac:dyDescent="0.25">
      <c r="A874" s="1">
        <v>42389</v>
      </c>
      <c r="B874">
        <v>5501.7998049999997</v>
      </c>
      <c r="C874">
        <v>5529</v>
      </c>
      <c r="D874">
        <v>5496.1000979999999</v>
      </c>
      <c r="E874">
        <v>5522.3999020000001</v>
      </c>
      <c r="F874" s="6">
        <f t="shared" si="92"/>
        <v>5364.75</v>
      </c>
      <c r="G874" s="6">
        <f t="shared" si="93"/>
        <v>5522.3999020000001</v>
      </c>
      <c r="H874" s="6" t="str">
        <f t="shared" si="94"/>
        <v>BUY</v>
      </c>
      <c r="I874" s="6">
        <f t="shared" si="91"/>
        <v>1</v>
      </c>
      <c r="J874" s="22" t="str">
        <f t="shared" si="95"/>
        <v>BUY</v>
      </c>
      <c r="K874" s="11">
        <f t="shared" si="96"/>
        <v>5522.3999020000001</v>
      </c>
      <c r="L874" s="6">
        <f t="shared" si="97"/>
        <v>-2.767175346670038E-2</v>
      </c>
    </row>
    <row r="875" spans="1:12" x14ac:dyDescent="0.25">
      <c r="A875" s="1">
        <v>42390</v>
      </c>
      <c r="B875">
        <v>5588.6499020000001</v>
      </c>
      <c r="C875">
        <v>5667.1000979999999</v>
      </c>
      <c r="D875">
        <v>5560.9501950000003</v>
      </c>
      <c r="E875">
        <v>5654.25</v>
      </c>
      <c r="F875" s="6">
        <f t="shared" si="92"/>
        <v>5364.75</v>
      </c>
      <c r="G875" s="6">
        <f t="shared" si="93"/>
        <v>5654.25</v>
      </c>
      <c r="H875" s="6" t="str">
        <f t="shared" si="94"/>
        <v>BUY</v>
      </c>
      <c r="I875" s="6">
        <f t="shared" si="91"/>
        <v>1</v>
      </c>
      <c r="J875" s="22">
        <f t="shared" si="95"/>
        <v>0</v>
      </c>
      <c r="K875" s="11">
        <f t="shared" si="96"/>
        <v>5522.3999020000001</v>
      </c>
      <c r="L875" s="6">
        <f t="shared" si="97"/>
        <v>0</v>
      </c>
    </row>
    <row r="876" spans="1:12" x14ac:dyDescent="0.25">
      <c r="A876" s="1">
        <v>42391</v>
      </c>
      <c r="B876">
        <v>5645.25</v>
      </c>
      <c r="C876">
        <v>5709.1000979999999</v>
      </c>
      <c r="D876">
        <v>5643.2001950000003</v>
      </c>
      <c r="E876">
        <v>5687.25</v>
      </c>
      <c r="F876" s="6">
        <f t="shared" si="92"/>
        <v>5413.8500979999999</v>
      </c>
      <c r="G876" s="6">
        <f t="shared" si="93"/>
        <v>5687.25</v>
      </c>
      <c r="H876" s="6" t="str">
        <f t="shared" si="94"/>
        <v>BUY</v>
      </c>
      <c r="I876" s="6">
        <f t="shared" si="91"/>
        <v>1</v>
      </c>
      <c r="J876" s="22">
        <f t="shared" si="95"/>
        <v>0</v>
      </c>
      <c r="K876" s="11">
        <f t="shared" si="96"/>
        <v>5522.3999020000001</v>
      </c>
      <c r="L876" s="6">
        <f t="shared" si="97"/>
        <v>0</v>
      </c>
    </row>
    <row r="877" spans="1:12" x14ac:dyDescent="0.25">
      <c r="A877" s="1">
        <v>42394</v>
      </c>
      <c r="B877">
        <v>5686.5</v>
      </c>
      <c r="C877">
        <v>5770.3500979999999</v>
      </c>
      <c r="D877">
        <v>5680.7001950000003</v>
      </c>
      <c r="E877">
        <v>5736.3500979999999</v>
      </c>
      <c r="F877" s="6">
        <f t="shared" si="92"/>
        <v>5480.25</v>
      </c>
      <c r="G877" s="6">
        <f t="shared" si="93"/>
        <v>5736.3500979999999</v>
      </c>
      <c r="H877" s="6" t="str">
        <f t="shared" si="94"/>
        <v>BUY</v>
      </c>
      <c r="I877" s="6">
        <f t="shared" si="91"/>
        <v>1</v>
      </c>
      <c r="J877" s="22">
        <f t="shared" si="95"/>
        <v>0</v>
      </c>
      <c r="K877" s="11">
        <f t="shared" si="96"/>
        <v>5522.3999020000001</v>
      </c>
      <c r="L877" s="6">
        <f t="shared" si="97"/>
        <v>0</v>
      </c>
    </row>
    <row r="878" spans="1:12" x14ac:dyDescent="0.25">
      <c r="A878" s="1">
        <v>42395</v>
      </c>
      <c r="B878">
        <v>5755.7998049999997</v>
      </c>
      <c r="C878">
        <v>5803.1499020000001</v>
      </c>
      <c r="D878">
        <v>5753.8999020000001</v>
      </c>
      <c r="E878">
        <v>5787.6499020000001</v>
      </c>
      <c r="F878" s="6">
        <f t="shared" si="92"/>
        <v>5522.3999020000001</v>
      </c>
      <c r="G878" s="6">
        <f t="shared" si="93"/>
        <v>5787.6499020000001</v>
      </c>
      <c r="H878" s="6" t="str">
        <f t="shared" si="94"/>
        <v>BUY</v>
      </c>
      <c r="I878" s="6">
        <f t="shared" si="91"/>
        <v>1</v>
      </c>
      <c r="J878" s="22">
        <f t="shared" si="95"/>
        <v>0</v>
      </c>
      <c r="K878" s="11">
        <f t="shared" si="96"/>
        <v>5522.3999020000001</v>
      </c>
      <c r="L878" s="6">
        <f t="shared" si="97"/>
        <v>0</v>
      </c>
    </row>
    <row r="879" spans="1:12" x14ac:dyDescent="0.25">
      <c r="A879" s="1">
        <v>42396</v>
      </c>
      <c r="B879">
        <v>5803.0498049999997</v>
      </c>
      <c r="C879">
        <v>5872</v>
      </c>
      <c r="D879">
        <v>5778.6499020000001</v>
      </c>
      <c r="E879">
        <v>5833.75</v>
      </c>
      <c r="F879" s="6">
        <f t="shared" si="92"/>
        <v>5654.25</v>
      </c>
      <c r="G879" s="6">
        <f t="shared" si="93"/>
        <v>5833.75</v>
      </c>
      <c r="H879" s="6" t="str">
        <f t="shared" si="94"/>
        <v>BUY</v>
      </c>
      <c r="I879" s="6">
        <f t="shared" si="91"/>
        <v>1</v>
      </c>
      <c r="J879" s="22">
        <f t="shared" si="95"/>
        <v>0</v>
      </c>
      <c r="K879" s="11">
        <f t="shared" si="96"/>
        <v>5522.3999020000001</v>
      </c>
      <c r="L879" s="6">
        <f t="shared" si="97"/>
        <v>0</v>
      </c>
    </row>
    <row r="880" spans="1:12" x14ac:dyDescent="0.25">
      <c r="A880" s="1">
        <v>42397</v>
      </c>
      <c r="B880">
        <v>5835</v>
      </c>
      <c r="C880">
        <v>5860.2001950000003</v>
      </c>
      <c r="D880">
        <v>5810.3999020000001</v>
      </c>
      <c r="E880">
        <v>5826.0498049999997</v>
      </c>
      <c r="F880" s="6">
        <f t="shared" si="92"/>
        <v>5687.25</v>
      </c>
      <c r="G880" s="6">
        <f t="shared" si="93"/>
        <v>5833.75</v>
      </c>
      <c r="H880" s="6">
        <f t="shared" si="94"/>
        <v>0</v>
      </c>
      <c r="I880" s="6">
        <f t="shared" si="91"/>
        <v>1</v>
      </c>
      <c r="J880" s="22">
        <f t="shared" si="95"/>
        <v>0</v>
      </c>
      <c r="K880" s="11">
        <f t="shared" si="96"/>
        <v>5522.3999020000001</v>
      </c>
      <c r="L880" s="6">
        <f t="shared" si="97"/>
        <v>0</v>
      </c>
    </row>
    <row r="881" spans="1:12" x14ac:dyDescent="0.25">
      <c r="A881" s="1">
        <v>42398</v>
      </c>
      <c r="B881">
        <v>5842</v>
      </c>
      <c r="C881">
        <v>5918.7001950000003</v>
      </c>
      <c r="D881">
        <v>5833.2001950000003</v>
      </c>
      <c r="E881">
        <v>5908.4501950000003</v>
      </c>
      <c r="F881" s="6">
        <f t="shared" si="92"/>
        <v>5736.3500979999999</v>
      </c>
      <c r="G881" s="6">
        <f t="shared" si="93"/>
        <v>5908.4501950000003</v>
      </c>
      <c r="H881" s="6" t="str">
        <f t="shared" si="94"/>
        <v>BUY</v>
      </c>
      <c r="I881" s="6">
        <f t="shared" si="91"/>
        <v>1</v>
      </c>
      <c r="J881" s="22">
        <f t="shared" si="95"/>
        <v>0</v>
      </c>
      <c r="K881" s="11">
        <f t="shared" si="96"/>
        <v>5522.3999020000001</v>
      </c>
      <c r="L881" s="6">
        <f t="shared" si="97"/>
        <v>0</v>
      </c>
    </row>
    <row r="882" spans="1:12" x14ac:dyDescent="0.25">
      <c r="A882" s="1">
        <v>42401</v>
      </c>
      <c r="B882">
        <v>5923.8500979999999</v>
      </c>
      <c r="C882">
        <v>5928.6499020000001</v>
      </c>
      <c r="D882">
        <v>5855.8500979999999</v>
      </c>
      <c r="E882">
        <v>5910.0498049999997</v>
      </c>
      <c r="F882" s="6">
        <f t="shared" si="92"/>
        <v>5787.6499020000001</v>
      </c>
      <c r="G882" s="6">
        <f t="shared" si="93"/>
        <v>5910.0498049999997</v>
      </c>
      <c r="H882" s="6" t="str">
        <f t="shared" si="94"/>
        <v>BUY</v>
      </c>
      <c r="I882" s="6">
        <f t="shared" si="91"/>
        <v>1</v>
      </c>
      <c r="J882" s="22">
        <f t="shared" si="95"/>
        <v>0</v>
      </c>
      <c r="K882" s="11">
        <f t="shared" si="96"/>
        <v>5522.3999020000001</v>
      </c>
      <c r="L882" s="6">
        <f t="shared" si="97"/>
        <v>0</v>
      </c>
    </row>
    <row r="883" spans="1:12" x14ac:dyDescent="0.25">
      <c r="A883" s="1">
        <v>42402</v>
      </c>
      <c r="B883">
        <v>5908</v>
      </c>
      <c r="C883">
        <v>5944.4501950000003</v>
      </c>
      <c r="D883">
        <v>5868.7998049999997</v>
      </c>
      <c r="E883">
        <v>5891.75</v>
      </c>
      <c r="F883" s="6">
        <f t="shared" si="92"/>
        <v>5826.0498049999997</v>
      </c>
      <c r="G883" s="6">
        <f t="shared" si="93"/>
        <v>5910.0498049999997</v>
      </c>
      <c r="H883" s="6">
        <f t="shared" si="94"/>
        <v>0</v>
      </c>
      <c r="I883" s="6">
        <f t="shared" si="91"/>
        <v>1</v>
      </c>
      <c r="J883" s="22">
        <f t="shared" si="95"/>
        <v>0</v>
      </c>
      <c r="K883" s="11">
        <f t="shared" si="96"/>
        <v>5522.3999020000001</v>
      </c>
      <c r="L883" s="6">
        <f t="shared" si="97"/>
        <v>0</v>
      </c>
    </row>
    <row r="884" spans="1:12" x14ac:dyDescent="0.25">
      <c r="A884" s="1">
        <v>42403</v>
      </c>
      <c r="B884">
        <v>5888.5498049999997</v>
      </c>
      <c r="C884">
        <v>5906.1000979999999</v>
      </c>
      <c r="D884">
        <v>5866.25</v>
      </c>
      <c r="E884">
        <v>5885.7001950000003</v>
      </c>
      <c r="F884" s="6">
        <f t="shared" si="92"/>
        <v>5826.0498049999997</v>
      </c>
      <c r="G884" s="6">
        <f t="shared" si="93"/>
        <v>5910.0498049999997</v>
      </c>
      <c r="H884" s="6">
        <f t="shared" si="94"/>
        <v>0</v>
      </c>
      <c r="I884" s="6">
        <f t="shared" si="91"/>
        <v>1</v>
      </c>
      <c r="J884" s="22">
        <f t="shared" si="95"/>
        <v>0</v>
      </c>
      <c r="K884" s="11">
        <f t="shared" si="96"/>
        <v>5522.3999020000001</v>
      </c>
      <c r="L884" s="6">
        <f t="shared" si="97"/>
        <v>0</v>
      </c>
    </row>
    <row r="885" spans="1:12" x14ac:dyDescent="0.25">
      <c r="A885" s="1">
        <v>42404</v>
      </c>
      <c r="B885">
        <v>5886.75</v>
      </c>
      <c r="C885">
        <v>5926.9501950000003</v>
      </c>
      <c r="D885">
        <v>5822</v>
      </c>
      <c r="E885">
        <v>5842</v>
      </c>
      <c r="F885" s="6">
        <f t="shared" si="92"/>
        <v>5842</v>
      </c>
      <c r="G885" s="6">
        <f t="shared" si="93"/>
        <v>5910.0498049999997</v>
      </c>
      <c r="H885" s="6">
        <f t="shared" si="94"/>
        <v>0</v>
      </c>
      <c r="I885" s="6">
        <f t="shared" si="91"/>
        <v>1</v>
      </c>
      <c r="J885" s="22">
        <f t="shared" si="95"/>
        <v>0</v>
      </c>
      <c r="K885" s="11">
        <f t="shared" si="96"/>
        <v>5522.3999020000001</v>
      </c>
      <c r="L885" s="6">
        <f t="shared" si="97"/>
        <v>0</v>
      </c>
    </row>
    <row r="886" spans="1:12" x14ac:dyDescent="0.25">
      <c r="A886" s="1">
        <v>42405</v>
      </c>
      <c r="B886">
        <v>5805.3500979999999</v>
      </c>
      <c r="C886">
        <v>5830.2998049999997</v>
      </c>
      <c r="D886">
        <v>5777.8999020000001</v>
      </c>
      <c r="E886">
        <v>5785.7001950000003</v>
      </c>
      <c r="F886" s="6">
        <f t="shared" si="92"/>
        <v>5785.7001950000003</v>
      </c>
      <c r="G886" s="6">
        <f t="shared" si="93"/>
        <v>5910.0498049999997</v>
      </c>
      <c r="H886" s="6" t="str">
        <f t="shared" si="94"/>
        <v>SELL</v>
      </c>
      <c r="I886" s="6">
        <f t="shared" si="91"/>
        <v>-1</v>
      </c>
      <c r="J886" s="22" t="str">
        <f t="shared" si="95"/>
        <v>SELL</v>
      </c>
      <c r="K886" s="11">
        <f t="shared" si="96"/>
        <v>5785.7001950000003</v>
      </c>
      <c r="L886" s="6">
        <f t="shared" si="97"/>
        <v>4.7678599462643592E-2</v>
      </c>
    </row>
    <row r="887" spans="1:12" x14ac:dyDescent="0.25">
      <c r="A887" s="1">
        <v>42408</v>
      </c>
      <c r="B887">
        <v>5785.7001950000003</v>
      </c>
      <c r="C887">
        <v>5785.7001950000003</v>
      </c>
      <c r="D887">
        <v>5785.7001950000003</v>
      </c>
      <c r="E887">
        <v>5785.7001950000003</v>
      </c>
      <c r="F887" s="6">
        <f t="shared" si="92"/>
        <v>5785.7001950000003</v>
      </c>
      <c r="G887" s="6">
        <f t="shared" si="93"/>
        <v>5891.75</v>
      </c>
      <c r="H887" s="6">
        <f t="shared" si="94"/>
        <v>0</v>
      </c>
      <c r="I887" s="6">
        <f t="shared" si="91"/>
        <v>-1</v>
      </c>
      <c r="J887" s="22">
        <f t="shared" si="95"/>
        <v>0</v>
      </c>
      <c r="K887" s="11">
        <f t="shared" si="96"/>
        <v>5785.7001950000003</v>
      </c>
      <c r="L887" s="6">
        <f t="shared" si="97"/>
        <v>0</v>
      </c>
    </row>
    <row r="888" spans="1:12" x14ac:dyDescent="0.25">
      <c r="A888" s="1">
        <v>42409</v>
      </c>
      <c r="B888">
        <v>5747.9501950000003</v>
      </c>
      <c r="C888">
        <v>5923.6000979999999</v>
      </c>
      <c r="D888">
        <v>5735.5498049999997</v>
      </c>
      <c r="E888">
        <v>5911.5</v>
      </c>
      <c r="F888" s="6">
        <f t="shared" si="92"/>
        <v>5785.7001950000003</v>
      </c>
      <c r="G888" s="6">
        <f t="shared" si="93"/>
        <v>5911.5</v>
      </c>
      <c r="H888" s="6" t="str">
        <f t="shared" si="94"/>
        <v>BUY</v>
      </c>
      <c r="I888" s="6">
        <f t="shared" si="91"/>
        <v>1</v>
      </c>
      <c r="J888" s="22" t="str">
        <f t="shared" si="95"/>
        <v>BUY</v>
      </c>
      <c r="K888" s="11">
        <f t="shared" si="96"/>
        <v>5911.5</v>
      </c>
      <c r="L888" s="6">
        <f t="shared" si="97"/>
        <v>-2.1743229126997592E-2</v>
      </c>
    </row>
    <row r="889" spans="1:12" x14ac:dyDescent="0.25">
      <c r="A889" s="1">
        <v>42410</v>
      </c>
      <c r="B889">
        <v>5911.5</v>
      </c>
      <c r="C889">
        <v>5911.5</v>
      </c>
      <c r="D889">
        <v>5911.5</v>
      </c>
      <c r="E889">
        <v>5911.5</v>
      </c>
      <c r="F889" s="6">
        <f t="shared" si="92"/>
        <v>5785.7001950000003</v>
      </c>
      <c r="G889" s="6">
        <f t="shared" si="93"/>
        <v>5911.5</v>
      </c>
      <c r="H889" s="6">
        <f t="shared" si="94"/>
        <v>0</v>
      </c>
      <c r="I889" s="6">
        <f t="shared" si="91"/>
        <v>1</v>
      </c>
      <c r="J889" s="22">
        <f t="shared" si="95"/>
        <v>0</v>
      </c>
      <c r="K889" s="11">
        <f t="shared" si="96"/>
        <v>5911.5</v>
      </c>
      <c r="L889" s="6">
        <f t="shared" si="97"/>
        <v>0</v>
      </c>
    </row>
    <row r="890" spans="1:12" x14ac:dyDescent="0.25">
      <c r="A890" s="1">
        <v>42411</v>
      </c>
      <c r="B890">
        <v>5898.75</v>
      </c>
      <c r="C890">
        <v>5907.3500979999999</v>
      </c>
      <c r="D890">
        <v>5806.4501950000003</v>
      </c>
      <c r="E890">
        <v>5824.5498049999997</v>
      </c>
      <c r="F890" s="6">
        <f t="shared" si="92"/>
        <v>5785.7001950000003</v>
      </c>
      <c r="G890" s="6">
        <f t="shared" si="93"/>
        <v>5911.5</v>
      </c>
      <c r="H890" s="6">
        <f t="shared" si="94"/>
        <v>0</v>
      </c>
      <c r="I890" s="6">
        <f t="shared" si="91"/>
        <v>1</v>
      </c>
      <c r="J890" s="22">
        <f t="shared" si="95"/>
        <v>0</v>
      </c>
      <c r="K890" s="11">
        <f t="shared" si="96"/>
        <v>5911.5</v>
      </c>
      <c r="L890" s="6">
        <f t="shared" si="97"/>
        <v>0</v>
      </c>
    </row>
    <row r="891" spans="1:12" x14ac:dyDescent="0.25">
      <c r="A891" s="1">
        <v>42412</v>
      </c>
      <c r="B891">
        <v>5824.3500979999999</v>
      </c>
      <c r="C891">
        <v>5897.8999020000001</v>
      </c>
      <c r="D891">
        <v>5722.25</v>
      </c>
      <c r="E891">
        <v>5729.1000979999999</v>
      </c>
      <c r="F891" s="6">
        <f t="shared" si="92"/>
        <v>5729.1000979999999</v>
      </c>
      <c r="G891" s="6">
        <f t="shared" si="93"/>
        <v>5911.5</v>
      </c>
      <c r="H891" s="6" t="str">
        <f t="shared" si="94"/>
        <v>SELL</v>
      </c>
      <c r="I891" s="6">
        <f t="shared" si="91"/>
        <v>-1</v>
      </c>
      <c r="J891" s="22" t="str">
        <f t="shared" si="95"/>
        <v>SELL</v>
      </c>
      <c r="K891" s="11">
        <f t="shared" si="96"/>
        <v>5729.1000979999999</v>
      </c>
      <c r="L891" s="6">
        <f t="shared" si="97"/>
        <v>-3.0855096337646978E-2</v>
      </c>
    </row>
    <row r="892" spans="1:12" x14ac:dyDescent="0.25">
      <c r="A892" s="1">
        <v>42415</v>
      </c>
      <c r="B892">
        <v>5716</v>
      </c>
      <c r="C892">
        <v>5762.9501950000003</v>
      </c>
      <c r="D892">
        <v>5693.25</v>
      </c>
      <c r="E892">
        <v>5740.75</v>
      </c>
      <c r="F892" s="6">
        <f t="shared" si="92"/>
        <v>5729.1000979999999</v>
      </c>
      <c r="G892" s="6">
        <f t="shared" si="93"/>
        <v>5911.5</v>
      </c>
      <c r="H892" s="6">
        <f t="shared" si="94"/>
        <v>0</v>
      </c>
      <c r="I892" s="6">
        <f t="shared" si="91"/>
        <v>-1</v>
      </c>
      <c r="J892" s="22">
        <f t="shared" si="95"/>
        <v>0</v>
      </c>
      <c r="K892" s="11">
        <f t="shared" si="96"/>
        <v>5729.1000979999999</v>
      </c>
      <c r="L892" s="6">
        <f t="shared" si="97"/>
        <v>0</v>
      </c>
    </row>
    <row r="893" spans="1:12" x14ac:dyDescent="0.25">
      <c r="A893" s="1">
        <v>42416</v>
      </c>
      <c r="B893">
        <v>5786.0498049999997</v>
      </c>
      <c r="C893">
        <v>5857.3500979999999</v>
      </c>
      <c r="D893">
        <v>5759.6499020000001</v>
      </c>
      <c r="E893">
        <v>5851.6499020000001</v>
      </c>
      <c r="F893" s="6">
        <f t="shared" si="92"/>
        <v>5729.1000979999999</v>
      </c>
      <c r="G893" s="6">
        <f t="shared" si="93"/>
        <v>5911.5</v>
      </c>
      <c r="H893" s="6">
        <f t="shared" si="94"/>
        <v>0</v>
      </c>
      <c r="I893" s="6">
        <f t="shared" si="91"/>
        <v>-1</v>
      </c>
      <c r="J893" s="22">
        <f t="shared" si="95"/>
        <v>0</v>
      </c>
      <c r="K893" s="11">
        <f t="shared" si="96"/>
        <v>5729.1000979999999</v>
      </c>
      <c r="L893" s="6">
        <f t="shared" si="97"/>
        <v>0</v>
      </c>
    </row>
    <row r="894" spans="1:12" x14ac:dyDescent="0.25">
      <c r="A894" s="1">
        <v>42417</v>
      </c>
      <c r="B894">
        <v>5882.8500979999999</v>
      </c>
      <c r="C894">
        <v>5912.8999020000001</v>
      </c>
      <c r="D894">
        <v>5864.3500979999999</v>
      </c>
      <c r="E894">
        <v>5884.7001950000003</v>
      </c>
      <c r="F894" s="6">
        <f t="shared" si="92"/>
        <v>5729.1000979999999</v>
      </c>
      <c r="G894" s="6">
        <f t="shared" si="93"/>
        <v>5884.7001950000003</v>
      </c>
      <c r="H894" s="6">
        <f t="shared" si="94"/>
        <v>0</v>
      </c>
      <c r="I894" s="6">
        <f t="shared" si="91"/>
        <v>-1</v>
      </c>
      <c r="J894" s="22">
        <f t="shared" si="95"/>
        <v>0</v>
      </c>
      <c r="K894" s="11">
        <f t="shared" si="96"/>
        <v>5729.1000979999999</v>
      </c>
      <c r="L894" s="6">
        <f t="shared" si="97"/>
        <v>0</v>
      </c>
    </row>
    <row r="895" spans="1:12" x14ac:dyDescent="0.25">
      <c r="A895" s="1">
        <v>42418</v>
      </c>
      <c r="B895">
        <v>5859.6000979999999</v>
      </c>
      <c r="C895">
        <v>5906.6000979999999</v>
      </c>
      <c r="D895">
        <v>5857</v>
      </c>
      <c r="E895">
        <v>5874.5</v>
      </c>
      <c r="F895" s="6">
        <f t="shared" si="92"/>
        <v>5729.1000979999999</v>
      </c>
      <c r="G895" s="6">
        <f t="shared" si="93"/>
        <v>5884.7001950000003</v>
      </c>
      <c r="H895" s="6">
        <f t="shared" si="94"/>
        <v>0</v>
      </c>
      <c r="I895" s="6">
        <f t="shared" si="91"/>
        <v>-1</v>
      </c>
      <c r="J895" s="22">
        <f t="shared" si="95"/>
        <v>0</v>
      </c>
      <c r="K895" s="11">
        <f t="shared" si="96"/>
        <v>5729.1000979999999</v>
      </c>
      <c r="L895" s="6">
        <f t="shared" si="97"/>
        <v>0</v>
      </c>
    </row>
    <row r="896" spans="1:12" x14ac:dyDescent="0.25">
      <c r="A896" s="1">
        <v>42419</v>
      </c>
      <c r="B896">
        <v>5876.8500979999999</v>
      </c>
      <c r="C896">
        <v>5893.2001950000003</v>
      </c>
      <c r="D896">
        <v>5791.5498049999997</v>
      </c>
      <c r="E896">
        <v>5868.3999020000001</v>
      </c>
      <c r="F896" s="6">
        <f t="shared" si="92"/>
        <v>5740.75</v>
      </c>
      <c r="G896" s="6">
        <f t="shared" si="93"/>
        <v>5884.7001950000003</v>
      </c>
      <c r="H896" s="6">
        <f t="shared" si="94"/>
        <v>0</v>
      </c>
      <c r="I896" s="6">
        <f t="shared" si="91"/>
        <v>-1</v>
      </c>
      <c r="J896" s="22">
        <f t="shared" si="95"/>
        <v>0</v>
      </c>
      <c r="K896" s="11">
        <f t="shared" si="96"/>
        <v>5729.1000979999999</v>
      </c>
      <c r="L896" s="6">
        <f t="shared" si="97"/>
        <v>0</v>
      </c>
    </row>
    <row r="897" spans="1:12" x14ac:dyDescent="0.25">
      <c r="A897" s="1">
        <v>42422</v>
      </c>
      <c r="B897">
        <v>5884.2001950000003</v>
      </c>
      <c r="C897">
        <v>5892.3500979999999</v>
      </c>
      <c r="D897">
        <v>5819.9501950000003</v>
      </c>
      <c r="E897">
        <v>5833.8999020000001</v>
      </c>
      <c r="F897" s="6">
        <f t="shared" si="92"/>
        <v>5833.8999020000001</v>
      </c>
      <c r="G897" s="6">
        <f t="shared" si="93"/>
        <v>5884.7001950000003</v>
      </c>
      <c r="H897" s="6">
        <f t="shared" si="94"/>
        <v>0</v>
      </c>
      <c r="I897" s="6">
        <f t="shared" si="91"/>
        <v>-1</v>
      </c>
      <c r="J897" s="22">
        <f t="shared" si="95"/>
        <v>0</v>
      </c>
      <c r="K897" s="11">
        <f t="shared" si="96"/>
        <v>5729.1000979999999</v>
      </c>
      <c r="L897" s="6">
        <f t="shared" si="97"/>
        <v>0</v>
      </c>
    </row>
    <row r="898" spans="1:12" x14ac:dyDescent="0.25">
      <c r="A898" s="1">
        <v>42423</v>
      </c>
      <c r="B898">
        <v>5851.3500979999999</v>
      </c>
      <c r="C898">
        <v>5856.3999020000001</v>
      </c>
      <c r="D898">
        <v>5776.9501950000003</v>
      </c>
      <c r="E898">
        <v>5785.4501950000003</v>
      </c>
      <c r="F898" s="6">
        <f t="shared" si="92"/>
        <v>5785.4501950000003</v>
      </c>
      <c r="G898" s="6">
        <f t="shared" si="93"/>
        <v>5884.7001950000003</v>
      </c>
      <c r="H898" s="6" t="str">
        <f t="shared" si="94"/>
        <v>SELL</v>
      </c>
      <c r="I898" s="6">
        <f t="shared" si="91"/>
        <v>-1</v>
      </c>
      <c r="J898" s="22">
        <f t="shared" si="95"/>
        <v>0</v>
      </c>
      <c r="K898" s="11">
        <f t="shared" si="96"/>
        <v>5729.1000979999999</v>
      </c>
      <c r="L898" s="6">
        <f t="shared" si="97"/>
        <v>0</v>
      </c>
    </row>
    <row r="899" spans="1:12" x14ac:dyDescent="0.25">
      <c r="A899" s="1">
        <v>42424</v>
      </c>
      <c r="B899">
        <v>5782.5</v>
      </c>
      <c r="C899">
        <v>5804.2998049999997</v>
      </c>
      <c r="D899">
        <v>5706.0498049999997</v>
      </c>
      <c r="E899">
        <v>5749.5</v>
      </c>
      <c r="F899" s="6">
        <f t="shared" si="92"/>
        <v>5749.5</v>
      </c>
      <c r="G899" s="6">
        <f t="shared" si="93"/>
        <v>5874.5</v>
      </c>
      <c r="H899" s="6" t="str">
        <f t="shared" si="94"/>
        <v>SELL</v>
      </c>
      <c r="I899" s="6">
        <f t="shared" si="91"/>
        <v>-1</v>
      </c>
      <c r="J899" s="22">
        <f t="shared" si="95"/>
        <v>0</v>
      </c>
      <c r="K899" s="11">
        <f t="shared" si="96"/>
        <v>5729.1000979999999</v>
      </c>
      <c r="L899" s="6">
        <f t="shared" si="97"/>
        <v>0</v>
      </c>
    </row>
    <row r="900" spans="1:12" x14ac:dyDescent="0.25">
      <c r="A900" s="1">
        <v>42425</v>
      </c>
      <c r="B900">
        <v>5766.8999020000001</v>
      </c>
      <c r="C900">
        <v>5775.25</v>
      </c>
      <c r="D900">
        <v>5687.7001950000003</v>
      </c>
      <c r="E900">
        <v>5701.2998049999997</v>
      </c>
      <c r="F900" s="6">
        <f t="shared" si="92"/>
        <v>5701.2998049999997</v>
      </c>
      <c r="G900" s="6">
        <f t="shared" si="93"/>
        <v>5868.3999020000001</v>
      </c>
      <c r="H900" s="6" t="str">
        <f t="shared" si="94"/>
        <v>SELL</v>
      </c>
      <c r="I900" s="6">
        <f t="shared" si="91"/>
        <v>-1</v>
      </c>
      <c r="J900" s="22">
        <f t="shared" si="95"/>
        <v>0</v>
      </c>
      <c r="K900" s="11">
        <f t="shared" si="96"/>
        <v>5729.1000979999999</v>
      </c>
      <c r="L900" s="6">
        <f t="shared" si="97"/>
        <v>0</v>
      </c>
    </row>
    <row r="901" spans="1:12" x14ac:dyDescent="0.25">
      <c r="A901" s="1">
        <v>42426</v>
      </c>
      <c r="B901">
        <v>5689.7001950000003</v>
      </c>
      <c r="C901">
        <v>5710.7998049999997</v>
      </c>
      <c r="D901">
        <v>5554.8500979999999</v>
      </c>
      <c r="E901">
        <v>5565.25</v>
      </c>
      <c r="F901" s="6">
        <f t="shared" si="92"/>
        <v>5565.25</v>
      </c>
      <c r="G901" s="6">
        <f t="shared" si="93"/>
        <v>5833.8999020000001</v>
      </c>
      <c r="H901" s="6" t="str">
        <f t="shared" si="94"/>
        <v>SELL</v>
      </c>
      <c r="I901" s="6">
        <f t="shared" si="91"/>
        <v>-1</v>
      </c>
      <c r="J901" s="22">
        <f t="shared" si="95"/>
        <v>0</v>
      </c>
      <c r="K901" s="11">
        <f t="shared" si="96"/>
        <v>5729.1000979999999</v>
      </c>
      <c r="L901" s="6">
        <f t="shared" si="97"/>
        <v>0</v>
      </c>
    </row>
    <row r="902" spans="1:12" x14ac:dyDescent="0.25">
      <c r="A902" s="1">
        <v>42429</v>
      </c>
      <c r="B902">
        <v>5567.7001950000003</v>
      </c>
      <c r="C902">
        <v>5578.7998049999997</v>
      </c>
      <c r="D902">
        <v>5503</v>
      </c>
      <c r="E902">
        <v>5537.1499020000001</v>
      </c>
      <c r="F902" s="6">
        <f t="shared" si="92"/>
        <v>5537.1499020000001</v>
      </c>
      <c r="G902" s="6">
        <f t="shared" si="93"/>
        <v>5785.4501950000003</v>
      </c>
      <c r="H902" s="6" t="str">
        <f t="shared" si="94"/>
        <v>SELL</v>
      </c>
      <c r="I902" s="6">
        <f t="shared" ref="I902:I965" si="98">IF(AND(H902="BUY",I901&lt;&gt;1),1,IF(AND(H902="SELL",I901&lt;&gt;-1),-1,I901))</f>
        <v>-1</v>
      </c>
      <c r="J902" s="22">
        <f t="shared" si="95"/>
        <v>0</v>
      </c>
      <c r="K902" s="11">
        <f t="shared" si="96"/>
        <v>5729.1000979999999</v>
      </c>
      <c r="L902" s="6">
        <f t="shared" si="97"/>
        <v>0</v>
      </c>
    </row>
    <row r="903" spans="1:12" x14ac:dyDescent="0.25">
      <c r="A903" s="1">
        <v>42430</v>
      </c>
      <c r="B903">
        <v>5531.6000979999999</v>
      </c>
      <c r="C903">
        <v>5560.2998049999997</v>
      </c>
      <c r="D903">
        <v>5443.6499020000001</v>
      </c>
      <c r="E903">
        <v>5459.8500979999999</v>
      </c>
      <c r="F903" s="6">
        <f t="shared" ref="F903:F966" si="99">MIN(E899:E903)</f>
        <v>5459.8500979999999</v>
      </c>
      <c r="G903" s="6">
        <f t="shared" ref="G903:G966" si="100">MAX(E899:E903)</f>
        <v>5749.5</v>
      </c>
      <c r="H903" s="6" t="str">
        <f t="shared" ref="H903:H966" si="101">IF(E903&gt;G902,"BUY",IF(E903&lt;F902,"SELL",0))</f>
        <v>SELL</v>
      </c>
      <c r="I903" s="6">
        <f t="shared" si="98"/>
        <v>-1</v>
      </c>
      <c r="J903" s="22">
        <f t="shared" ref="J903:J966" si="102">IF(I903&lt;&gt;I902,H903,0)</f>
        <v>0</v>
      </c>
      <c r="K903" s="11">
        <f t="shared" ref="K903:K966" si="103">IF(J903&lt;&gt;0,E903,K902)</f>
        <v>5729.1000979999999</v>
      </c>
      <c r="L903" s="6">
        <f t="shared" si="97"/>
        <v>0</v>
      </c>
    </row>
    <row r="904" spans="1:12" x14ac:dyDescent="0.25">
      <c r="A904" s="1">
        <v>42431</v>
      </c>
      <c r="B904">
        <v>5477.6499020000001</v>
      </c>
      <c r="C904">
        <v>5564.3999020000001</v>
      </c>
      <c r="D904">
        <v>5472.4501950000003</v>
      </c>
      <c r="E904">
        <v>5551.4501950000003</v>
      </c>
      <c r="F904" s="6">
        <f t="shared" si="99"/>
        <v>5459.8500979999999</v>
      </c>
      <c r="G904" s="6">
        <f t="shared" si="100"/>
        <v>5701.2998049999997</v>
      </c>
      <c r="H904" s="6">
        <f t="shared" si="101"/>
        <v>0</v>
      </c>
      <c r="I904" s="6">
        <f t="shared" si="98"/>
        <v>-1</v>
      </c>
      <c r="J904" s="22">
        <f t="shared" si="102"/>
        <v>0</v>
      </c>
      <c r="K904" s="11">
        <f t="shared" si="103"/>
        <v>5729.1000979999999</v>
      </c>
      <c r="L904" s="6">
        <f t="shared" ref="L904:L967" si="104">IF(J904="BUY",(K903-K904)/K903,IF(J904="SELL",(K905-K903)/K903,0))</f>
        <v>0</v>
      </c>
    </row>
    <row r="905" spans="1:12" x14ac:dyDescent="0.25">
      <c r="A905" s="1">
        <v>42432</v>
      </c>
      <c r="B905">
        <v>5575.2001950000003</v>
      </c>
      <c r="C905">
        <v>5586.0498049999997</v>
      </c>
      <c r="D905">
        <v>5502.3999020000001</v>
      </c>
      <c r="E905">
        <v>5551.1000979999999</v>
      </c>
      <c r="F905" s="6">
        <f t="shared" si="99"/>
        <v>5459.8500979999999</v>
      </c>
      <c r="G905" s="6">
        <f t="shared" si="100"/>
        <v>5565.25</v>
      </c>
      <c r="H905" s="6">
        <f t="shared" si="101"/>
        <v>0</v>
      </c>
      <c r="I905" s="6">
        <f t="shared" si="98"/>
        <v>-1</v>
      </c>
      <c r="J905" s="22">
        <f t="shared" si="102"/>
        <v>0</v>
      </c>
      <c r="K905" s="11">
        <f t="shared" si="103"/>
        <v>5729.1000979999999</v>
      </c>
      <c r="L905" s="6">
        <f t="shared" si="104"/>
        <v>0</v>
      </c>
    </row>
    <row r="906" spans="1:12" x14ac:dyDescent="0.25">
      <c r="A906" s="1">
        <v>42433</v>
      </c>
      <c r="B906">
        <v>5555.5498049999997</v>
      </c>
      <c r="C906">
        <v>5592.8999020000001</v>
      </c>
      <c r="D906">
        <v>5514.5498049999997</v>
      </c>
      <c r="E906">
        <v>5541.25</v>
      </c>
      <c r="F906" s="6">
        <f t="shared" si="99"/>
        <v>5459.8500979999999</v>
      </c>
      <c r="G906" s="6">
        <f t="shared" si="100"/>
        <v>5551.4501950000003</v>
      </c>
      <c r="H906" s="6">
        <f t="shared" si="101"/>
        <v>0</v>
      </c>
      <c r="I906" s="6">
        <f t="shared" si="98"/>
        <v>-1</v>
      </c>
      <c r="J906" s="22">
        <f t="shared" si="102"/>
        <v>0</v>
      </c>
      <c r="K906" s="11">
        <f t="shared" si="103"/>
        <v>5729.1000979999999</v>
      </c>
      <c r="L906" s="6">
        <f t="shared" si="104"/>
        <v>0</v>
      </c>
    </row>
    <row r="907" spans="1:12" x14ac:dyDescent="0.25">
      <c r="A907" s="1">
        <v>42436</v>
      </c>
      <c r="B907">
        <v>5547.2001950000003</v>
      </c>
      <c r="C907">
        <v>5574.7001950000003</v>
      </c>
      <c r="D907">
        <v>5525</v>
      </c>
      <c r="E907">
        <v>5565.0498049999997</v>
      </c>
      <c r="F907" s="6">
        <f t="shared" si="99"/>
        <v>5459.8500979999999</v>
      </c>
      <c r="G907" s="6">
        <f t="shared" si="100"/>
        <v>5565.0498049999997</v>
      </c>
      <c r="H907" s="6" t="str">
        <f t="shared" si="101"/>
        <v>BUY</v>
      </c>
      <c r="I907" s="6">
        <f t="shared" si="98"/>
        <v>1</v>
      </c>
      <c r="J907" s="22" t="str">
        <f t="shared" si="102"/>
        <v>BUY</v>
      </c>
      <c r="K907" s="11">
        <f t="shared" si="103"/>
        <v>5565.0498049999997</v>
      </c>
      <c r="L907" s="6">
        <f t="shared" si="104"/>
        <v>2.8634565672411513E-2</v>
      </c>
    </row>
    <row r="908" spans="1:12" x14ac:dyDescent="0.25">
      <c r="A908" s="1">
        <v>42437</v>
      </c>
      <c r="B908">
        <v>5537.7998049999997</v>
      </c>
      <c r="C908">
        <v>5572.5</v>
      </c>
      <c r="D908">
        <v>5476.2998049999997</v>
      </c>
      <c r="E908">
        <v>5486.1499020000001</v>
      </c>
      <c r="F908" s="6">
        <f t="shared" si="99"/>
        <v>5486.1499020000001</v>
      </c>
      <c r="G908" s="6">
        <f t="shared" si="100"/>
        <v>5565.0498049999997</v>
      </c>
      <c r="H908" s="6">
        <f t="shared" si="101"/>
        <v>0</v>
      </c>
      <c r="I908" s="6">
        <f t="shared" si="98"/>
        <v>1</v>
      </c>
      <c r="J908" s="22">
        <f t="shared" si="102"/>
        <v>0</v>
      </c>
      <c r="K908" s="11">
        <f t="shared" si="103"/>
        <v>5565.0498049999997</v>
      </c>
      <c r="L908" s="6">
        <f t="shared" si="104"/>
        <v>0</v>
      </c>
    </row>
    <row r="909" spans="1:12" x14ac:dyDescent="0.25">
      <c r="A909" s="1">
        <v>42438</v>
      </c>
      <c r="B909">
        <v>5492.3500979999999</v>
      </c>
      <c r="C909">
        <v>5605</v>
      </c>
      <c r="D909">
        <v>5472.1499020000001</v>
      </c>
      <c r="E909">
        <v>5544.75</v>
      </c>
      <c r="F909" s="6">
        <f t="shared" si="99"/>
        <v>5486.1499020000001</v>
      </c>
      <c r="G909" s="6">
        <f t="shared" si="100"/>
        <v>5565.0498049999997</v>
      </c>
      <c r="H909" s="6">
        <f t="shared" si="101"/>
        <v>0</v>
      </c>
      <c r="I909" s="6">
        <f t="shared" si="98"/>
        <v>1</v>
      </c>
      <c r="J909" s="22">
        <f t="shared" si="102"/>
        <v>0</v>
      </c>
      <c r="K909" s="11">
        <f t="shared" si="103"/>
        <v>5565.0498049999997</v>
      </c>
      <c r="L909" s="6">
        <f t="shared" si="104"/>
        <v>0</v>
      </c>
    </row>
    <row r="910" spans="1:12" x14ac:dyDescent="0.25">
      <c r="A910" s="1">
        <v>42439</v>
      </c>
      <c r="B910">
        <v>5541.7001950000003</v>
      </c>
      <c r="C910">
        <v>5541.7998049999997</v>
      </c>
      <c r="D910">
        <v>5487.6499020000001</v>
      </c>
      <c r="E910">
        <v>5499</v>
      </c>
      <c r="F910" s="6">
        <f t="shared" si="99"/>
        <v>5486.1499020000001</v>
      </c>
      <c r="G910" s="6">
        <f t="shared" si="100"/>
        <v>5565.0498049999997</v>
      </c>
      <c r="H910" s="6">
        <f t="shared" si="101"/>
        <v>0</v>
      </c>
      <c r="I910" s="6">
        <f t="shared" si="98"/>
        <v>1</v>
      </c>
      <c r="J910" s="22">
        <f t="shared" si="102"/>
        <v>0</v>
      </c>
      <c r="K910" s="11">
        <f t="shared" si="103"/>
        <v>5565.0498049999997</v>
      </c>
      <c r="L910" s="6">
        <f t="shared" si="104"/>
        <v>0</v>
      </c>
    </row>
    <row r="911" spans="1:12" x14ac:dyDescent="0.25">
      <c r="A911" s="1">
        <v>42440</v>
      </c>
      <c r="B911">
        <v>5496.1000979999999</v>
      </c>
      <c r="C911">
        <v>5523.8500979999999</v>
      </c>
      <c r="D911">
        <v>5421.0498049999997</v>
      </c>
      <c r="E911">
        <v>5438.9501950000003</v>
      </c>
      <c r="F911" s="6">
        <f t="shared" si="99"/>
        <v>5438.9501950000003</v>
      </c>
      <c r="G911" s="6">
        <f t="shared" si="100"/>
        <v>5565.0498049999997</v>
      </c>
      <c r="H911" s="6" t="str">
        <f t="shared" si="101"/>
        <v>SELL</v>
      </c>
      <c r="I911" s="6">
        <f t="shared" si="98"/>
        <v>-1</v>
      </c>
      <c r="J911" s="22" t="str">
        <f t="shared" si="102"/>
        <v>SELL</v>
      </c>
      <c r="K911" s="11">
        <f t="shared" si="103"/>
        <v>5438.9501950000003</v>
      </c>
      <c r="L911" s="6">
        <f t="shared" si="104"/>
        <v>-2.2659206012263049E-2</v>
      </c>
    </row>
    <row r="912" spans="1:12" x14ac:dyDescent="0.25">
      <c r="A912" s="1">
        <v>42443</v>
      </c>
      <c r="B912">
        <v>5448.2001950000003</v>
      </c>
      <c r="C912">
        <v>5460.5</v>
      </c>
      <c r="D912">
        <v>5401.25</v>
      </c>
      <c r="E912">
        <v>5420.6000979999999</v>
      </c>
      <c r="F912" s="6">
        <f t="shared" si="99"/>
        <v>5420.6000979999999</v>
      </c>
      <c r="G912" s="6">
        <f t="shared" si="100"/>
        <v>5544.75</v>
      </c>
      <c r="H912" s="6" t="str">
        <f t="shared" si="101"/>
        <v>SELL</v>
      </c>
      <c r="I912" s="6">
        <f t="shared" si="98"/>
        <v>-1</v>
      </c>
      <c r="J912" s="22">
        <f t="shared" si="102"/>
        <v>0</v>
      </c>
      <c r="K912" s="11">
        <f t="shared" si="103"/>
        <v>5438.9501950000003</v>
      </c>
      <c r="L912" s="6">
        <f t="shared" si="104"/>
        <v>0</v>
      </c>
    </row>
    <row r="913" spans="1:12" x14ac:dyDescent="0.25">
      <c r="A913" s="1">
        <v>42444</v>
      </c>
      <c r="B913">
        <v>5448.1499020000001</v>
      </c>
      <c r="C913">
        <v>5452.6000979999999</v>
      </c>
      <c r="D913">
        <v>5411.25</v>
      </c>
      <c r="E913">
        <v>5428.1000979999999</v>
      </c>
      <c r="F913" s="6">
        <f t="shared" si="99"/>
        <v>5420.6000979999999</v>
      </c>
      <c r="G913" s="6">
        <f t="shared" si="100"/>
        <v>5544.75</v>
      </c>
      <c r="H913" s="6">
        <f t="shared" si="101"/>
        <v>0</v>
      </c>
      <c r="I913" s="6">
        <f t="shared" si="98"/>
        <v>-1</v>
      </c>
      <c r="J913" s="22">
        <f t="shared" si="102"/>
        <v>0</v>
      </c>
      <c r="K913" s="11">
        <f t="shared" si="103"/>
        <v>5438.9501950000003</v>
      </c>
      <c r="L913" s="6">
        <f t="shared" si="104"/>
        <v>0</v>
      </c>
    </row>
    <row r="914" spans="1:12" x14ac:dyDescent="0.25">
      <c r="A914" s="1">
        <v>42445</v>
      </c>
      <c r="B914">
        <v>5450.6499020000001</v>
      </c>
      <c r="C914">
        <v>5517.5498049999997</v>
      </c>
      <c r="D914">
        <v>5432.75</v>
      </c>
      <c r="E914">
        <v>5486.3500979999999</v>
      </c>
      <c r="F914" s="6">
        <f t="shared" si="99"/>
        <v>5420.6000979999999</v>
      </c>
      <c r="G914" s="6">
        <f t="shared" si="100"/>
        <v>5499</v>
      </c>
      <c r="H914" s="6">
        <f t="shared" si="101"/>
        <v>0</v>
      </c>
      <c r="I914" s="6">
        <f t="shared" si="98"/>
        <v>-1</v>
      </c>
      <c r="J914" s="22">
        <f t="shared" si="102"/>
        <v>0</v>
      </c>
      <c r="K914" s="11">
        <f t="shared" si="103"/>
        <v>5438.9501950000003</v>
      </c>
      <c r="L914" s="6">
        <f t="shared" si="104"/>
        <v>0</v>
      </c>
    </row>
    <row r="915" spans="1:12" x14ac:dyDescent="0.25">
      <c r="A915" s="1">
        <v>42446</v>
      </c>
      <c r="B915">
        <v>5456.7001950000003</v>
      </c>
      <c r="C915">
        <v>5456.7001950000003</v>
      </c>
      <c r="D915">
        <v>5373</v>
      </c>
      <c r="E915">
        <v>5386.5498049999997</v>
      </c>
      <c r="F915" s="6">
        <f t="shared" si="99"/>
        <v>5386.5498049999997</v>
      </c>
      <c r="G915" s="6">
        <f t="shared" si="100"/>
        <v>5486.3500979999999</v>
      </c>
      <c r="H915" s="6" t="str">
        <f t="shared" si="101"/>
        <v>SELL</v>
      </c>
      <c r="I915" s="6">
        <f t="shared" si="98"/>
        <v>-1</v>
      </c>
      <c r="J915" s="22">
        <f t="shared" si="102"/>
        <v>0</v>
      </c>
      <c r="K915" s="11">
        <f t="shared" si="103"/>
        <v>5438.9501950000003</v>
      </c>
      <c r="L915" s="6">
        <f t="shared" si="104"/>
        <v>0</v>
      </c>
    </row>
    <row r="916" spans="1:12" x14ac:dyDescent="0.25">
      <c r="A916" s="1">
        <v>42447</v>
      </c>
      <c r="B916">
        <v>5385.1000979999999</v>
      </c>
      <c r="C916">
        <v>5422.6000979999999</v>
      </c>
      <c r="D916">
        <v>5367.4501950000003</v>
      </c>
      <c r="E916">
        <v>5394.8500979999999</v>
      </c>
      <c r="F916" s="6">
        <f t="shared" si="99"/>
        <v>5386.5498049999997</v>
      </c>
      <c r="G916" s="6">
        <f t="shared" si="100"/>
        <v>5486.3500979999999</v>
      </c>
      <c r="H916" s="6">
        <f t="shared" si="101"/>
        <v>0</v>
      </c>
      <c r="I916" s="6">
        <f t="shared" si="98"/>
        <v>-1</v>
      </c>
      <c r="J916" s="22">
        <f t="shared" si="102"/>
        <v>0</v>
      </c>
      <c r="K916" s="11">
        <f t="shared" si="103"/>
        <v>5438.9501950000003</v>
      </c>
      <c r="L916" s="6">
        <f t="shared" si="104"/>
        <v>0</v>
      </c>
    </row>
    <row r="917" spans="1:12" x14ac:dyDescent="0.25">
      <c r="A917" s="1">
        <v>42450</v>
      </c>
      <c r="B917">
        <v>5389.1000979999999</v>
      </c>
      <c r="C917">
        <v>5389.1000979999999</v>
      </c>
      <c r="D917">
        <v>5328.7001950000003</v>
      </c>
      <c r="E917">
        <v>5348.9501950000003</v>
      </c>
      <c r="F917" s="6">
        <f t="shared" si="99"/>
        <v>5348.9501950000003</v>
      </c>
      <c r="G917" s="6">
        <f t="shared" si="100"/>
        <v>5486.3500979999999</v>
      </c>
      <c r="H917" s="6" t="str">
        <f t="shared" si="101"/>
        <v>SELL</v>
      </c>
      <c r="I917" s="6">
        <f t="shared" si="98"/>
        <v>-1</v>
      </c>
      <c r="J917" s="22">
        <f t="shared" si="102"/>
        <v>0</v>
      </c>
      <c r="K917" s="11">
        <f t="shared" si="103"/>
        <v>5438.9501950000003</v>
      </c>
      <c r="L917" s="6">
        <f t="shared" si="104"/>
        <v>0</v>
      </c>
    </row>
    <row r="918" spans="1:12" x14ac:dyDescent="0.25">
      <c r="A918" s="1">
        <v>42451</v>
      </c>
      <c r="B918">
        <v>5372.75</v>
      </c>
      <c r="C918">
        <v>5422.2001950000003</v>
      </c>
      <c r="D918">
        <v>5356.3500979999999</v>
      </c>
      <c r="E918">
        <v>5412.3500979999999</v>
      </c>
      <c r="F918" s="6">
        <f t="shared" si="99"/>
        <v>5348.9501950000003</v>
      </c>
      <c r="G918" s="6">
        <f t="shared" si="100"/>
        <v>5486.3500979999999</v>
      </c>
      <c r="H918" s="6">
        <f t="shared" si="101"/>
        <v>0</v>
      </c>
      <c r="I918" s="6">
        <f t="shared" si="98"/>
        <v>-1</v>
      </c>
      <c r="J918" s="22">
        <f t="shared" si="102"/>
        <v>0</v>
      </c>
      <c r="K918" s="11">
        <f t="shared" si="103"/>
        <v>5438.9501950000003</v>
      </c>
      <c r="L918" s="6">
        <f t="shared" si="104"/>
        <v>0</v>
      </c>
    </row>
    <row r="919" spans="1:12" x14ac:dyDescent="0.25">
      <c r="A919" s="1">
        <v>42452</v>
      </c>
      <c r="B919">
        <v>5413.7001950000003</v>
      </c>
      <c r="C919">
        <v>5485.7998049999997</v>
      </c>
      <c r="D919">
        <v>5413.6000979999999</v>
      </c>
      <c r="E919">
        <v>5476.1000979999999</v>
      </c>
      <c r="F919" s="6">
        <f t="shared" si="99"/>
        <v>5348.9501950000003</v>
      </c>
      <c r="G919" s="6">
        <f t="shared" si="100"/>
        <v>5476.1000979999999</v>
      </c>
      <c r="H919" s="6">
        <f t="shared" si="101"/>
        <v>0</v>
      </c>
      <c r="I919" s="6">
        <f t="shared" si="98"/>
        <v>-1</v>
      </c>
      <c r="J919" s="22">
        <f t="shared" si="102"/>
        <v>0</v>
      </c>
      <c r="K919" s="11">
        <f t="shared" si="103"/>
        <v>5438.9501950000003</v>
      </c>
      <c r="L919" s="6">
        <f t="shared" si="104"/>
        <v>0</v>
      </c>
    </row>
    <row r="920" spans="1:12" x14ac:dyDescent="0.25">
      <c r="A920" s="1">
        <v>42453</v>
      </c>
      <c r="B920">
        <v>5493.75</v>
      </c>
      <c r="C920">
        <v>5509.2998049999997</v>
      </c>
      <c r="D920">
        <v>5458.6000979999999</v>
      </c>
      <c r="E920">
        <v>5473.1000979999999</v>
      </c>
      <c r="F920" s="6">
        <f t="shared" si="99"/>
        <v>5348.9501950000003</v>
      </c>
      <c r="G920" s="6">
        <f t="shared" si="100"/>
        <v>5476.1000979999999</v>
      </c>
      <c r="H920" s="6">
        <f t="shared" si="101"/>
        <v>0</v>
      </c>
      <c r="I920" s="6">
        <f t="shared" si="98"/>
        <v>-1</v>
      </c>
      <c r="J920" s="22">
        <f t="shared" si="102"/>
        <v>0</v>
      </c>
      <c r="K920" s="11">
        <f t="shared" si="103"/>
        <v>5438.9501950000003</v>
      </c>
      <c r="L920" s="6">
        <f t="shared" si="104"/>
        <v>0</v>
      </c>
    </row>
    <row r="921" spans="1:12" x14ac:dyDescent="0.25">
      <c r="A921" s="1">
        <v>42454</v>
      </c>
      <c r="B921">
        <v>5561.0498049999997</v>
      </c>
      <c r="C921">
        <v>5597.3500979999999</v>
      </c>
      <c r="D921">
        <v>5559.4501950000003</v>
      </c>
      <c r="E921">
        <v>5592</v>
      </c>
      <c r="F921" s="6">
        <f t="shared" si="99"/>
        <v>5348.9501950000003</v>
      </c>
      <c r="G921" s="6">
        <f t="shared" si="100"/>
        <v>5592</v>
      </c>
      <c r="H921" s="6" t="str">
        <f t="shared" si="101"/>
        <v>BUY</v>
      </c>
      <c r="I921" s="6">
        <f t="shared" si="98"/>
        <v>1</v>
      </c>
      <c r="J921" s="22" t="str">
        <f t="shared" si="102"/>
        <v>BUY</v>
      </c>
      <c r="K921" s="11">
        <f t="shared" si="103"/>
        <v>5592</v>
      </c>
      <c r="L921" s="6">
        <f t="shared" si="104"/>
        <v>-2.81395856760552E-2</v>
      </c>
    </row>
    <row r="922" spans="1:12" x14ac:dyDescent="0.25">
      <c r="A922" s="1">
        <v>42457</v>
      </c>
      <c r="B922">
        <v>5529.8999020000001</v>
      </c>
      <c r="C922">
        <v>5568.2001950000003</v>
      </c>
      <c r="D922">
        <v>5521.9501950000003</v>
      </c>
      <c r="E922">
        <v>5550.3500979999999</v>
      </c>
      <c r="F922" s="6">
        <f t="shared" si="99"/>
        <v>5412.3500979999999</v>
      </c>
      <c r="G922" s="6">
        <f t="shared" si="100"/>
        <v>5592</v>
      </c>
      <c r="H922" s="6">
        <f t="shared" si="101"/>
        <v>0</v>
      </c>
      <c r="I922" s="6">
        <f t="shared" si="98"/>
        <v>1</v>
      </c>
      <c r="J922" s="22">
        <f t="shared" si="102"/>
        <v>0</v>
      </c>
      <c r="K922" s="11">
        <f t="shared" si="103"/>
        <v>5592</v>
      </c>
      <c r="L922" s="6">
        <f t="shared" si="104"/>
        <v>0</v>
      </c>
    </row>
    <row r="923" spans="1:12" x14ac:dyDescent="0.25">
      <c r="A923" s="1">
        <v>42458</v>
      </c>
      <c r="B923">
        <v>5565.7001950000003</v>
      </c>
      <c r="C923">
        <v>5604.9501950000003</v>
      </c>
      <c r="D923">
        <v>5507.2001950000003</v>
      </c>
      <c r="E923">
        <v>5516.75</v>
      </c>
      <c r="F923" s="6">
        <f t="shared" si="99"/>
        <v>5473.1000979999999</v>
      </c>
      <c r="G923" s="6">
        <f t="shared" si="100"/>
        <v>5592</v>
      </c>
      <c r="H923" s="6">
        <f t="shared" si="101"/>
        <v>0</v>
      </c>
      <c r="I923" s="6">
        <f t="shared" si="98"/>
        <v>1</v>
      </c>
      <c r="J923" s="22">
        <f t="shared" si="102"/>
        <v>0</v>
      </c>
      <c r="K923" s="11">
        <f t="shared" si="103"/>
        <v>5592</v>
      </c>
      <c r="L923" s="6">
        <f t="shared" si="104"/>
        <v>0</v>
      </c>
    </row>
    <row r="924" spans="1:12" x14ac:dyDescent="0.25">
      <c r="A924" s="1">
        <v>42459</v>
      </c>
      <c r="B924">
        <v>5504.2998049999997</v>
      </c>
      <c r="C924">
        <v>5542.6499020000001</v>
      </c>
      <c r="D924">
        <v>5479.8500979999999</v>
      </c>
      <c r="E924">
        <v>5532.0498049999997</v>
      </c>
      <c r="F924" s="6">
        <f t="shared" si="99"/>
        <v>5473.1000979999999</v>
      </c>
      <c r="G924" s="6">
        <f t="shared" si="100"/>
        <v>5592</v>
      </c>
      <c r="H924" s="6">
        <f t="shared" si="101"/>
        <v>0</v>
      </c>
      <c r="I924" s="6">
        <f t="shared" si="98"/>
        <v>1</v>
      </c>
      <c r="J924" s="22">
        <f t="shared" si="102"/>
        <v>0</v>
      </c>
      <c r="K924" s="11">
        <f t="shared" si="103"/>
        <v>5592</v>
      </c>
      <c r="L924" s="6">
        <f t="shared" si="104"/>
        <v>0</v>
      </c>
    </row>
    <row r="925" spans="1:12" x14ac:dyDescent="0.25">
      <c r="A925" s="1">
        <v>42460</v>
      </c>
      <c r="B925">
        <v>5509.1499020000001</v>
      </c>
      <c r="C925">
        <v>5570.1000979999999</v>
      </c>
      <c r="D925">
        <v>5507.7998049999997</v>
      </c>
      <c r="E925">
        <v>5556.1499020000001</v>
      </c>
      <c r="F925" s="6">
        <f t="shared" si="99"/>
        <v>5516.75</v>
      </c>
      <c r="G925" s="6">
        <f t="shared" si="100"/>
        <v>5592</v>
      </c>
      <c r="H925" s="6">
        <f t="shared" si="101"/>
        <v>0</v>
      </c>
      <c r="I925" s="6">
        <f t="shared" si="98"/>
        <v>1</v>
      </c>
      <c r="J925" s="22">
        <f t="shared" si="102"/>
        <v>0</v>
      </c>
      <c r="K925" s="11">
        <f t="shared" si="103"/>
        <v>5592</v>
      </c>
      <c r="L925" s="6">
        <f t="shared" si="104"/>
        <v>0</v>
      </c>
    </row>
    <row r="926" spans="1:12" x14ac:dyDescent="0.25">
      <c r="A926" s="1">
        <v>42461</v>
      </c>
      <c r="B926">
        <v>5535.25</v>
      </c>
      <c r="C926">
        <v>5556.6000979999999</v>
      </c>
      <c r="D926">
        <v>5514.8999020000001</v>
      </c>
      <c r="E926">
        <v>5526.8500979999999</v>
      </c>
      <c r="F926" s="6">
        <f t="shared" si="99"/>
        <v>5516.75</v>
      </c>
      <c r="G926" s="6">
        <f t="shared" si="100"/>
        <v>5556.1499020000001</v>
      </c>
      <c r="H926" s="6">
        <f t="shared" si="101"/>
        <v>0</v>
      </c>
      <c r="I926" s="6">
        <f t="shared" si="98"/>
        <v>1</v>
      </c>
      <c r="J926" s="22">
        <f t="shared" si="102"/>
        <v>0</v>
      </c>
      <c r="K926" s="11">
        <f t="shared" si="103"/>
        <v>5592</v>
      </c>
      <c r="L926" s="6">
        <f t="shared" si="104"/>
        <v>0</v>
      </c>
    </row>
    <row r="927" spans="1:12" x14ac:dyDescent="0.25">
      <c r="A927" s="1">
        <v>42464</v>
      </c>
      <c r="B927">
        <v>5523.5498049999997</v>
      </c>
      <c r="C927">
        <v>5540.1000979999999</v>
      </c>
      <c r="D927">
        <v>5502.0498049999997</v>
      </c>
      <c r="E927">
        <v>5521.0498049999997</v>
      </c>
      <c r="F927" s="6">
        <f t="shared" si="99"/>
        <v>5516.75</v>
      </c>
      <c r="G927" s="6">
        <f t="shared" si="100"/>
        <v>5556.1499020000001</v>
      </c>
      <c r="H927" s="6">
        <f t="shared" si="101"/>
        <v>0</v>
      </c>
      <c r="I927" s="6">
        <f t="shared" si="98"/>
        <v>1</v>
      </c>
      <c r="J927" s="22">
        <f t="shared" si="102"/>
        <v>0</v>
      </c>
      <c r="K927" s="11">
        <f t="shared" si="103"/>
        <v>5592</v>
      </c>
      <c r="L927" s="6">
        <f t="shared" si="104"/>
        <v>0</v>
      </c>
    </row>
    <row r="928" spans="1:12" x14ac:dyDescent="0.25">
      <c r="A928" s="1">
        <v>42465</v>
      </c>
      <c r="B928">
        <v>5518.0498049999997</v>
      </c>
      <c r="C928">
        <v>5521.4501950000003</v>
      </c>
      <c r="D928">
        <v>5457.4501950000003</v>
      </c>
      <c r="E928">
        <v>5485.7998049999997</v>
      </c>
      <c r="F928" s="6">
        <f t="shared" si="99"/>
        <v>5485.7998049999997</v>
      </c>
      <c r="G928" s="6">
        <f t="shared" si="100"/>
        <v>5556.1499020000001</v>
      </c>
      <c r="H928" s="6" t="str">
        <f t="shared" si="101"/>
        <v>SELL</v>
      </c>
      <c r="I928" s="6">
        <f t="shared" si="98"/>
        <v>-1</v>
      </c>
      <c r="J928" s="22" t="str">
        <f t="shared" si="102"/>
        <v>SELL</v>
      </c>
      <c r="K928" s="11">
        <f t="shared" si="103"/>
        <v>5485.7998049999997</v>
      </c>
      <c r="L928" s="6">
        <f t="shared" si="104"/>
        <v>-1.8991451180257572E-2</v>
      </c>
    </row>
    <row r="929" spans="1:12" x14ac:dyDescent="0.25">
      <c r="A929" s="1">
        <v>42466</v>
      </c>
      <c r="B929">
        <v>5469.8500979999999</v>
      </c>
      <c r="C929">
        <v>5496.7001950000003</v>
      </c>
      <c r="D929">
        <v>5436.9501950000003</v>
      </c>
      <c r="E929">
        <v>5482.7998049999997</v>
      </c>
      <c r="F929" s="6">
        <f t="shared" si="99"/>
        <v>5482.7998049999997</v>
      </c>
      <c r="G929" s="6">
        <f t="shared" si="100"/>
        <v>5556.1499020000001</v>
      </c>
      <c r="H929" s="6" t="str">
        <f t="shared" si="101"/>
        <v>SELL</v>
      </c>
      <c r="I929" s="6">
        <f t="shared" si="98"/>
        <v>-1</v>
      </c>
      <c r="J929" s="22">
        <f t="shared" si="102"/>
        <v>0</v>
      </c>
      <c r="K929" s="11">
        <f t="shared" si="103"/>
        <v>5485.7998049999997</v>
      </c>
      <c r="L929" s="6">
        <f t="shared" si="104"/>
        <v>0</v>
      </c>
    </row>
    <row r="930" spans="1:12" x14ac:dyDescent="0.25">
      <c r="A930" s="1">
        <v>42467</v>
      </c>
      <c r="B930">
        <v>5485.6000979999999</v>
      </c>
      <c r="C930">
        <v>5520.1499020000001</v>
      </c>
      <c r="D930">
        <v>5484.2001950000003</v>
      </c>
      <c r="E930">
        <v>5500.5</v>
      </c>
      <c r="F930" s="6">
        <f t="shared" si="99"/>
        <v>5482.7998049999997</v>
      </c>
      <c r="G930" s="6">
        <f t="shared" si="100"/>
        <v>5526.8500979999999</v>
      </c>
      <c r="H930" s="6">
        <f t="shared" si="101"/>
        <v>0</v>
      </c>
      <c r="I930" s="6">
        <f t="shared" si="98"/>
        <v>-1</v>
      </c>
      <c r="J930" s="22">
        <f t="shared" si="102"/>
        <v>0</v>
      </c>
      <c r="K930" s="11">
        <f t="shared" si="103"/>
        <v>5485.7998049999997</v>
      </c>
      <c r="L930" s="6">
        <f t="shared" si="104"/>
        <v>0</v>
      </c>
    </row>
    <row r="931" spans="1:12" x14ac:dyDescent="0.25">
      <c r="A931" s="1">
        <v>42468</v>
      </c>
      <c r="B931">
        <v>5494.4501950000003</v>
      </c>
      <c r="C931">
        <v>5499.3500979999999</v>
      </c>
      <c r="D931">
        <v>5438.9501950000003</v>
      </c>
      <c r="E931">
        <v>5447.5</v>
      </c>
      <c r="F931" s="6">
        <f t="shared" si="99"/>
        <v>5447.5</v>
      </c>
      <c r="G931" s="6">
        <f t="shared" si="100"/>
        <v>5521.0498049999997</v>
      </c>
      <c r="H931" s="6" t="str">
        <f t="shared" si="101"/>
        <v>SELL</v>
      </c>
      <c r="I931" s="6">
        <f t="shared" si="98"/>
        <v>-1</v>
      </c>
      <c r="J931" s="22">
        <f t="shared" si="102"/>
        <v>0</v>
      </c>
      <c r="K931" s="11">
        <f t="shared" si="103"/>
        <v>5485.7998049999997</v>
      </c>
      <c r="L931" s="6">
        <f t="shared" si="104"/>
        <v>0</v>
      </c>
    </row>
    <row r="932" spans="1:12" x14ac:dyDescent="0.25">
      <c r="A932" s="1">
        <v>42471</v>
      </c>
      <c r="B932">
        <v>5419.6499020000001</v>
      </c>
      <c r="C932">
        <v>5447.5</v>
      </c>
      <c r="D932">
        <v>5389.7998049999997</v>
      </c>
      <c r="E932">
        <v>5396.75</v>
      </c>
      <c r="F932" s="6">
        <f t="shared" si="99"/>
        <v>5396.75</v>
      </c>
      <c r="G932" s="6">
        <f t="shared" si="100"/>
        <v>5500.5</v>
      </c>
      <c r="H932" s="6" t="str">
        <f t="shared" si="101"/>
        <v>SELL</v>
      </c>
      <c r="I932" s="6">
        <f t="shared" si="98"/>
        <v>-1</v>
      </c>
      <c r="J932" s="22">
        <f t="shared" si="102"/>
        <v>0</v>
      </c>
      <c r="K932" s="11">
        <f t="shared" si="103"/>
        <v>5485.7998049999997</v>
      </c>
      <c r="L932" s="6">
        <f t="shared" si="104"/>
        <v>0</v>
      </c>
    </row>
    <row r="933" spans="1:12" x14ac:dyDescent="0.25">
      <c r="A933" s="1">
        <v>42472</v>
      </c>
      <c r="B933">
        <v>5412.5</v>
      </c>
      <c r="C933">
        <v>5421.1499020000001</v>
      </c>
      <c r="D933">
        <v>5355.8500979999999</v>
      </c>
      <c r="E933">
        <v>5366.3999020000001</v>
      </c>
      <c r="F933" s="6">
        <f t="shared" si="99"/>
        <v>5366.3999020000001</v>
      </c>
      <c r="G933" s="6">
        <f t="shared" si="100"/>
        <v>5500.5</v>
      </c>
      <c r="H933" s="6" t="str">
        <f t="shared" si="101"/>
        <v>SELL</v>
      </c>
      <c r="I933" s="6">
        <f t="shared" si="98"/>
        <v>-1</v>
      </c>
      <c r="J933" s="22">
        <f t="shared" si="102"/>
        <v>0</v>
      </c>
      <c r="K933" s="11">
        <f t="shared" si="103"/>
        <v>5485.7998049999997</v>
      </c>
      <c r="L933" s="6">
        <f t="shared" si="104"/>
        <v>0</v>
      </c>
    </row>
    <row r="934" spans="1:12" x14ac:dyDescent="0.25">
      <c r="A934" s="1">
        <v>42473</v>
      </c>
      <c r="B934">
        <v>5372.2001950000003</v>
      </c>
      <c r="C934">
        <v>5377.3999020000001</v>
      </c>
      <c r="D934">
        <v>5195.8999020000001</v>
      </c>
      <c r="E934">
        <v>5257.8999020000001</v>
      </c>
      <c r="F934" s="6">
        <f t="shared" si="99"/>
        <v>5257.8999020000001</v>
      </c>
      <c r="G934" s="6">
        <f t="shared" si="100"/>
        <v>5500.5</v>
      </c>
      <c r="H934" s="6" t="str">
        <f t="shared" si="101"/>
        <v>SELL</v>
      </c>
      <c r="I934" s="6">
        <f t="shared" si="98"/>
        <v>-1</v>
      </c>
      <c r="J934" s="22">
        <f t="shared" si="102"/>
        <v>0</v>
      </c>
      <c r="K934" s="11">
        <f t="shared" si="103"/>
        <v>5485.7998049999997</v>
      </c>
      <c r="L934" s="6">
        <f t="shared" si="104"/>
        <v>0</v>
      </c>
    </row>
    <row r="935" spans="1:12" x14ac:dyDescent="0.25">
      <c r="A935" s="1">
        <v>42474</v>
      </c>
      <c r="B935">
        <v>5280.7998049999997</v>
      </c>
      <c r="C935">
        <v>5322.4501950000003</v>
      </c>
      <c r="D935">
        <v>5257</v>
      </c>
      <c r="E935">
        <v>5275.8500979999999</v>
      </c>
      <c r="F935" s="6">
        <f t="shared" si="99"/>
        <v>5257.8999020000001</v>
      </c>
      <c r="G935" s="6">
        <f t="shared" si="100"/>
        <v>5447.5</v>
      </c>
      <c r="H935" s="6">
        <f t="shared" si="101"/>
        <v>0</v>
      </c>
      <c r="I935" s="6">
        <f t="shared" si="98"/>
        <v>-1</v>
      </c>
      <c r="J935" s="22">
        <f t="shared" si="102"/>
        <v>0</v>
      </c>
      <c r="K935" s="11">
        <f t="shared" si="103"/>
        <v>5485.7998049999997</v>
      </c>
      <c r="L935" s="6">
        <f t="shared" si="104"/>
        <v>0</v>
      </c>
    </row>
    <row r="936" spans="1:12" x14ac:dyDescent="0.25">
      <c r="A936" s="1">
        <v>42475</v>
      </c>
      <c r="B936">
        <v>5304.6499020000001</v>
      </c>
      <c r="C936">
        <v>5310.5</v>
      </c>
      <c r="D936">
        <v>5262.5</v>
      </c>
      <c r="E936">
        <v>5278.2998049999997</v>
      </c>
      <c r="F936" s="6">
        <f t="shared" si="99"/>
        <v>5257.8999020000001</v>
      </c>
      <c r="G936" s="6">
        <f t="shared" si="100"/>
        <v>5396.75</v>
      </c>
      <c r="H936" s="6">
        <f t="shared" si="101"/>
        <v>0</v>
      </c>
      <c r="I936" s="6">
        <f t="shared" si="98"/>
        <v>-1</v>
      </c>
      <c r="J936" s="22">
        <f t="shared" si="102"/>
        <v>0</v>
      </c>
      <c r="K936" s="11">
        <f t="shared" si="103"/>
        <v>5485.7998049999997</v>
      </c>
      <c r="L936" s="6">
        <f t="shared" si="104"/>
        <v>0</v>
      </c>
    </row>
    <row r="937" spans="1:12" x14ac:dyDescent="0.25">
      <c r="A937" s="1">
        <v>42478</v>
      </c>
      <c r="B937">
        <v>5269.1000979999999</v>
      </c>
      <c r="C937">
        <v>5330.6000979999999</v>
      </c>
      <c r="D937">
        <v>5252.25</v>
      </c>
      <c r="E937">
        <v>5320</v>
      </c>
      <c r="F937" s="6">
        <f t="shared" si="99"/>
        <v>5257.8999020000001</v>
      </c>
      <c r="G937" s="6">
        <f t="shared" si="100"/>
        <v>5366.3999020000001</v>
      </c>
      <c r="H937" s="6">
        <f t="shared" si="101"/>
        <v>0</v>
      </c>
      <c r="I937" s="6">
        <f t="shared" si="98"/>
        <v>-1</v>
      </c>
      <c r="J937" s="22">
        <f t="shared" si="102"/>
        <v>0</v>
      </c>
      <c r="K937" s="11">
        <f t="shared" si="103"/>
        <v>5485.7998049999997</v>
      </c>
      <c r="L937" s="6">
        <f t="shared" si="104"/>
        <v>0</v>
      </c>
    </row>
    <row r="938" spans="1:12" x14ac:dyDescent="0.25">
      <c r="A938" s="1">
        <v>42479</v>
      </c>
      <c r="B938">
        <v>5343.3999020000001</v>
      </c>
      <c r="C938">
        <v>5477.8500979999999</v>
      </c>
      <c r="D938">
        <v>5343.3999020000001</v>
      </c>
      <c r="E938">
        <v>5471.25</v>
      </c>
      <c r="F938" s="6">
        <f t="shared" si="99"/>
        <v>5257.8999020000001</v>
      </c>
      <c r="G938" s="6">
        <f t="shared" si="100"/>
        <v>5471.25</v>
      </c>
      <c r="H938" s="6" t="str">
        <f t="shared" si="101"/>
        <v>BUY</v>
      </c>
      <c r="I938" s="6">
        <f t="shared" si="98"/>
        <v>1</v>
      </c>
      <c r="J938" s="22" t="str">
        <f t="shared" si="102"/>
        <v>BUY</v>
      </c>
      <c r="K938" s="11">
        <f t="shared" si="103"/>
        <v>5471.25</v>
      </c>
      <c r="L938" s="6">
        <f t="shared" si="104"/>
        <v>2.6522668557351142E-3</v>
      </c>
    </row>
    <row r="939" spans="1:12" x14ac:dyDescent="0.25">
      <c r="A939" s="1">
        <v>42480</v>
      </c>
      <c r="B939">
        <v>5441.2001950000003</v>
      </c>
      <c r="C939">
        <v>5552.6499020000001</v>
      </c>
      <c r="D939">
        <v>5434.25</v>
      </c>
      <c r="E939">
        <v>5526.6000979999999</v>
      </c>
      <c r="F939" s="6">
        <f t="shared" si="99"/>
        <v>5275.8500979999999</v>
      </c>
      <c r="G939" s="6">
        <f t="shared" si="100"/>
        <v>5526.6000979999999</v>
      </c>
      <c r="H939" s="6" t="str">
        <f t="shared" si="101"/>
        <v>BUY</v>
      </c>
      <c r="I939" s="6">
        <f t="shared" si="98"/>
        <v>1</v>
      </c>
      <c r="J939" s="22">
        <f t="shared" si="102"/>
        <v>0</v>
      </c>
      <c r="K939" s="11">
        <f t="shared" si="103"/>
        <v>5471.25</v>
      </c>
      <c r="L939" s="6">
        <f t="shared" si="104"/>
        <v>0</v>
      </c>
    </row>
    <row r="940" spans="1:12" x14ac:dyDescent="0.25">
      <c r="A940" s="1">
        <v>42481</v>
      </c>
      <c r="B940">
        <v>5548.8500979999999</v>
      </c>
      <c r="C940">
        <v>5558.2998049999997</v>
      </c>
      <c r="D940">
        <v>5496.3500979999999</v>
      </c>
      <c r="E940">
        <v>5545.2998049999997</v>
      </c>
      <c r="F940" s="6">
        <f t="shared" si="99"/>
        <v>5278.2998049999997</v>
      </c>
      <c r="G940" s="6">
        <f t="shared" si="100"/>
        <v>5545.2998049999997</v>
      </c>
      <c r="H940" s="6" t="str">
        <f t="shared" si="101"/>
        <v>BUY</v>
      </c>
      <c r="I940" s="6">
        <f t="shared" si="98"/>
        <v>1</v>
      </c>
      <c r="J940" s="22">
        <f t="shared" si="102"/>
        <v>0</v>
      </c>
      <c r="K940" s="11">
        <f t="shared" si="103"/>
        <v>5471.25</v>
      </c>
      <c r="L940" s="6">
        <f t="shared" si="104"/>
        <v>0</v>
      </c>
    </row>
    <row r="941" spans="1:12" x14ac:dyDescent="0.25">
      <c r="A941" s="1">
        <v>42482</v>
      </c>
      <c r="B941">
        <v>5566.5</v>
      </c>
      <c r="C941">
        <v>5608.6499020000001</v>
      </c>
      <c r="D941">
        <v>5566.5</v>
      </c>
      <c r="E941">
        <v>5600.4501950000003</v>
      </c>
      <c r="F941" s="6">
        <f t="shared" si="99"/>
        <v>5320</v>
      </c>
      <c r="G941" s="6">
        <f t="shared" si="100"/>
        <v>5600.4501950000003</v>
      </c>
      <c r="H941" s="6" t="str">
        <f t="shared" si="101"/>
        <v>BUY</v>
      </c>
      <c r="I941" s="6">
        <f t="shared" si="98"/>
        <v>1</v>
      </c>
      <c r="J941" s="22">
        <f t="shared" si="102"/>
        <v>0</v>
      </c>
      <c r="K941" s="11">
        <f t="shared" si="103"/>
        <v>5471.25</v>
      </c>
      <c r="L941" s="6">
        <f t="shared" si="104"/>
        <v>0</v>
      </c>
    </row>
    <row r="942" spans="1:12" x14ac:dyDescent="0.25">
      <c r="A942" s="1">
        <v>42485</v>
      </c>
      <c r="B942">
        <v>5614.5</v>
      </c>
      <c r="C942">
        <v>5657.8999020000001</v>
      </c>
      <c r="D942">
        <v>5606.1000979999999</v>
      </c>
      <c r="E942">
        <v>5647.3999020000001</v>
      </c>
      <c r="F942" s="6">
        <f t="shared" si="99"/>
        <v>5471.25</v>
      </c>
      <c r="G942" s="6">
        <f t="shared" si="100"/>
        <v>5647.3999020000001</v>
      </c>
      <c r="H942" s="6" t="str">
        <f t="shared" si="101"/>
        <v>BUY</v>
      </c>
      <c r="I942" s="6">
        <f t="shared" si="98"/>
        <v>1</v>
      </c>
      <c r="J942" s="22">
        <f t="shared" si="102"/>
        <v>0</v>
      </c>
      <c r="K942" s="11">
        <f t="shared" si="103"/>
        <v>5471.25</v>
      </c>
      <c r="L942" s="6">
        <f t="shared" si="104"/>
        <v>0</v>
      </c>
    </row>
    <row r="943" spans="1:12" x14ac:dyDescent="0.25">
      <c r="A943" s="1">
        <v>42486</v>
      </c>
      <c r="B943">
        <v>5705.75</v>
      </c>
      <c r="C943">
        <v>5705.7998049999997</v>
      </c>
      <c r="D943">
        <v>5609.75</v>
      </c>
      <c r="E943">
        <v>5627.2001950000003</v>
      </c>
      <c r="F943" s="6">
        <f t="shared" si="99"/>
        <v>5526.6000979999999</v>
      </c>
      <c r="G943" s="6">
        <f t="shared" si="100"/>
        <v>5647.3999020000001</v>
      </c>
      <c r="H943" s="6">
        <f t="shared" si="101"/>
        <v>0</v>
      </c>
      <c r="I943" s="6">
        <f t="shared" si="98"/>
        <v>1</v>
      </c>
      <c r="J943" s="22">
        <f t="shared" si="102"/>
        <v>0</v>
      </c>
      <c r="K943" s="11">
        <f t="shared" si="103"/>
        <v>5471.25</v>
      </c>
      <c r="L943" s="6">
        <f t="shared" si="104"/>
        <v>0</v>
      </c>
    </row>
    <row r="944" spans="1:12" x14ac:dyDescent="0.25">
      <c r="A944" s="1">
        <v>42487</v>
      </c>
      <c r="B944">
        <v>5679.5498049999997</v>
      </c>
      <c r="C944">
        <v>5679.6499020000001</v>
      </c>
      <c r="D944">
        <v>5633.1000979999999</v>
      </c>
      <c r="E944">
        <v>5650.5</v>
      </c>
      <c r="F944" s="6">
        <f t="shared" si="99"/>
        <v>5545.2998049999997</v>
      </c>
      <c r="G944" s="6">
        <f t="shared" si="100"/>
        <v>5650.5</v>
      </c>
      <c r="H944" s="6" t="str">
        <f t="shared" si="101"/>
        <v>BUY</v>
      </c>
      <c r="I944" s="6">
        <f t="shared" si="98"/>
        <v>1</v>
      </c>
      <c r="J944" s="22">
        <f t="shared" si="102"/>
        <v>0</v>
      </c>
      <c r="K944" s="11">
        <f t="shared" si="103"/>
        <v>5471.25</v>
      </c>
      <c r="L944" s="6">
        <f t="shared" si="104"/>
        <v>0</v>
      </c>
    </row>
    <row r="945" spans="1:12" x14ac:dyDescent="0.25">
      <c r="A945" s="1">
        <v>42488</v>
      </c>
      <c r="B945">
        <v>5659.8500979999999</v>
      </c>
      <c r="C945">
        <v>5659.8500979999999</v>
      </c>
      <c r="D945">
        <v>5612.2998049999997</v>
      </c>
      <c r="E945">
        <v>5632.1000979999999</v>
      </c>
      <c r="F945" s="6">
        <f t="shared" si="99"/>
        <v>5600.4501950000003</v>
      </c>
      <c r="G945" s="6">
        <f t="shared" si="100"/>
        <v>5650.5</v>
      </c>
      <c r="H945" s="6">
        <f t="shared" si="101"/>
        <v>0</v>
      </c>
      <c r="I945" s="6">
        <f t="shared" si="98"/>
        <v>1</v>
      </c>
      <c r="J945" s="22">
        <f t="shared" si="102"/>
        <v>0</v>
      </c>
      <c r="K945" s="11">
        <f t="shared" si="103"/>
        <v>5471.25</v>
      </c>
      <c r="L945" s="6">
        <f t="shared" si="104"/>
        <v>0</v>
      </c>
    </row>
    <row r="946" spans="1:12" x14ac:dyDescent="0.25">
      <c r="A946" s="1">
        <v>42489</v>
      </c>
      <c r="B946">
        <v>5622.7001950000003</v>
      </c>
      <c r="C946">
        <v>5655.3999020000001</v>
      </c>
      <c r="D946">
        <v>5610.75</v>
      </c>
      <c r="E946">
        <v>5625.4501950000003</v>
      </c>
      <c r="F946" s="6">
        <f t="shared" si="99"/>
        <v>5625.4501950000003</v>
      </c>
      <c r="G946" s="6">
        <f t="shared" si="100"/>
        <v>5650.5</v>
      </c>
      <c r="H946" s="6">
        <f t="shared" si="101"/>
        <v>0</v>
      </c>
      <c r="I946" s="6">
        <f t="shared" si="98"/>
        <v>1</v>
      </c>
      <c r="J946" s="22">
        <f t="shared" si="102"/>
        <v>0</v>
      </c>
      <c r="K946" s="11">
        <f t="shared" si="103"/>
        <v>5471.25</v>
      </c>
      <c r="L946" s="6">
        <f t="shared" si="104"/>
        <v>0</v>
      </c>
    </row>
    <row r="947" spans="1:12" x14ac:dyDescent="0.25">
      <c r="A947" s="1">
        <v>42492</v>
      </c>
      <c r="B947">
        <v>5633.3500979999999</v>
      </c>
      <c r="C947">
        <v>5737.1499020000001</v>
      </c>
      <c r="D947">
        <v>5632.9501950000003</v>
      </c>
      <c r="E947">
        <v>5728.9501950000003</v>
      </c>
      <c r="F947" s="6">
        <f t="shared" si="99"/>
        <v>5625.4501950000003</v>
      </c>
      <c r="G947" s="6">
        <f t="shared" si="100"/>
        <v>5728.9501950000003</v>
      </c>
      <c r="H947" s="6" t="str">
        <f t="shared" si="101"/>
        <v>BUY</v>
      </c>
      <c r="I947" s="6">
        <f t="shared" si="98"/>
        <v>1</v>
      </c>
      <c r="J947" s="22">
        <f t="shared" si="102"/>
        <v>0</v>
      </c>
      <c r="K947" s="11">
        <f t="shared" si="103"/>
        <v>5471.25</v>
      </c>
      <c r="L947" s="6">
        <f t="shared" si="104"/>
        <v>0</v>
      </c>
    </row>
    <row r="948" spans="1:12" x14ac:dyDescent="0.25">
      <c r="A948" s="1">
        <v>42493</v>
      </c>
      <c r="B948">
        <v>5734.6499020000001</v>
      </c>
      <c r="C948">
        <v>5740.3999020000001</v>
      </c>
      <c r="D948">
        <v>5651.0498049999997</v>
      </c>
      <c r="E948">
        <v>5660.6499020000001</v>
      </c>
      <c r="F948" s="6">
        <f t="shared" si="99"/>
        <v>5625.4501950000003</v>
      </c>
      <c r="G948" s="6">
        <f t="shared" si="100"/>
        <v>5728.9501950000003</v>
      </c>
      <c r="H948" s="6">
        <f t="shared" si="101"/>
        <v>0</v>
      </c>
      <c r="I948" s="6">
        <f t="shared" si="98"/>
        <v>1</v>
      </c>
      <c r="J948" s="22">
        <f t="shared" si="102"/>
        <v>0</v>
      </c>
      <c r="K948" s="11">
        <f t="shared" si="103"/>
        <v>5471.25</v>
      </c>
      <c r="L948" s="6">
        <f t="shared" si="104"/>
        <v>0</v>
      </c>
    </row>
    <row r="949" spans="1:12" x14ac:dyDescent="0.25">
      <c r="A949" s="1">
        <v>42494</v>
      </c>
      <c r="B949">
        <v>5648.0498049999997</v>
      </c>
      <c r="C949">
        <v>5652.8999020000001</v>
      </c>
      <c r="D949">
        <v>5601.7001950000003</v>
      </c>
      <c r="E949">
        <v>5616.1000979999999</v>
      </c>
      <c r="F949" s="6">
        <f t="shared" si="99"/>
        <v>5616.1000979999999</v>
      </c>
      <c r="G949" s="6">
        <f t="shared" si="100"/>
        <v>5728.9501950000003</v>
      </c>
      <c r="H949" s="6" t="str">
        <f t="shared" si="101"/>
        <v>SELL</v>
      </c>
      <c r="I949" s="6">
        <f t="shared" si="98"/>
        <v>-1</v>
      </c>
      <c r="J949" s="22" t="str">
        <f t="shared" si="102"/>
        <v>SELL</v>
      </c>
      <c r="K949" s="11">
        <f t="shared" si="103"/>
        <v>5616.1000979999999</v>
      </c>
      <c r="L949" s="6">
        <f t="shared" si="104"/>
        <v>2.6474772309801213E-2</v>
      </c>
    </row>
    <row r="950" spans="1:12" x14ac:dyDescent="0.25">
      <c r="A950" s="1">
        <v>42495</v>
      </c>
      <c r="B950">
        <v>5556.8999020000001</v>
      </c>
      <c r="C950">
        <v>5580.25</v>
      </c>
      <c r="D950">
        <v>5496.9501950000003</v>
      </c>
      <c r="E950">
        <v>5526.1499020000001</v>
      </c>
      <c r="F950" s="6">
        <f t="shared" si="99"/>
        <v>5526.1499020000001</v>
      </c>
      <c r="G950" s="6">
        <f t="shared" si="100"/>
        <v>5728.9501950000003</v>
      </c>
      <c r="H950" s="6" t="str">
        <f t="shared" si="101"/>
        <v>SELL</v>
      </c>
      <c r="I950" s="6">
        <f t="shared" si="98"/>
        <v>-1</v>
      </c>
      <c r="J950" s="22">
        <f t="shared" si="102"/>
        <v>0</v>
      </c>
      <c r="K950" s="11">
        <f t="shared" si="103"/>
        <v>5616.1000979999999</v>
      </c>
      <c r="L950" s="6">
        <f t="shared" si="104"/>
        <v>0</v>
      </c>
    </row>
    <row r="951" spans="1:12" x14ac:dyDescent="0.25">
      <c r="A951" s="1">
        <v>42496</v>
      </c>
      <c r="B951">
        <v>5542.0498049999997</v>
      </c>
      <c r="C951">
        <v>5596.1499020000001</v>
      </c>
      <c r="D951">
        <v>5541.3999020000001</v>
      </c>
      <c r="E951">
        <v>5585.4501950000003</v>
      </c>
      <c r="F951" s="6">
        <f t="shared" si="99"/>
        <v>5526.1499020000001</v>
      </c>
      <c r="G951" s="6">
        <f t="shared" si="100"/>
        <v>5728.9501950000003</v>
      </c>
      <c r="H951" s="6">
        <f t="shared" si="101"/>
        <v>0</v>
      </c>
      <c r="I951" s="6">
        <f t="shared" si="98"/>
        <v>-1</v>
      </c>
      <c r="J951" s="22">
        <f t="shared" si="102"/>
        <v>0</v>
      </c>
      <c r="K951" s="11">
        <f t="shared" si="103"/>
        <v>5616.1000979999999</v>
      </c>
      <c r="L951" s="6">
        <f t="shared" si="104"/>
        <v>0</v>
      </c>
    </row>
    <row r="952" spans="1:12" x14ac:dyDescent="0.25">
      <c r="A952" s="1">
        <v>42499</v>
      </c>
      <c r="B952">
        <v>5512.2998049999997</v>
      </c>
      <c r="C952">
        <v>5512.2998049999997</v>
      </c>
      <c r="D952">
        <v>5512.2998049999997</v>
      </c>
      <c r="E952">
        <v>5512.2998049999997</v>
      </c>
      <c r="F952" s="6">
        <f t="shared" si="99"/>
        <v>5512.2998049999997</v>
      </c>
      <c r="G952" s="6">
        <f t="shared" si="100"/>
        <v>5660.6499020000001</v>
      </c>
      <c r="H952" s="6" t="str">
        <f t="shared" si="101"/>
        <v>SELL</v>
      </c>
      <c r="I952" s="6">
        <f t="shared" si="98"/>
        <v>-1</v>
      </c>
      <c r="J952" s="22">
        <f t="shared" si="102"/>
        <v>0</v>
      </c>
      <c r="K952" s="11">
        <f t="shared" si="103"/>
        <v>5616.1000979999999</v>
      </c>
      <c r="L952" s="6">
        <f t="shared" si="104"/>
        <v>0</v>
      </c>
    </row>
    <row r="953" spans="1:12" x14ac:dyDescent="0.25">
      <c r="A953" s="1">
        <v>42500</v>
      </c>
      <c r="B953">
        <v>5602.9501950000003</v>
      </c>
      <c r="C953">
        <v>5631.7001950000003</v>
      </c>
      <c r="D953">
        <v>5562.75</v>
      </c>
      <c r="E953">
        <v>5581.1000979999999</v>
      </c>
      <c r="F953" s="6">
        <f t="shared" si="99"/>
        <v>5512.2998049999997</v>
      </c>
      <c r="G953" s="6">
        <f t="shared" si="100"/>
        <v>5616.1000979999999</v>
      </c>
      <c r="H953" s="6">
        <f t="shared" si="101"/>
        <v>0</v>
      </c>
      <c r="I953" s="6">
        <f t="shared" si="98"/>
        <v>-1</v>
      </c>
      <c r="J953" s="22">
        <f t="shared" si="102"/>
        <v>0</v>
      </c>
      <c r="K953" s="11">
        <f t="shared" si="103"/>
        <v>5616.1000979999999</v>
      </c>
      <c r="L953" s="6">
        <f t="shared" si="104"/>
        <v>0</v>
      </c>
    </row>
    <row r="954" spans="1:12" x14ac:dyDescent="0.25">
      <c r="A954" s="1">
        <v>42501</v>
      </c>
      <c r="B954">
        <v>5581.75</v>
      </c>
      <c r="C954">
        <v>5596.6000979999999</v>
      </c>
      <c r="D954">
        <v>5550.9501950000003</v>
      </c>
      <c r="E954">
        <v>5567.0498049999997</v>
      </c>
      <c r="F954" s="6">
        <f t="shared" si="99"/>
        <v>5512.2998049999997</v>
      </c>
      <c r="G954" s="6">
        <f t="shared" si="100"/>
        <v>5585.4501950000003</v>
      </c>
      <c r="H954" s="6">
        <f t="shared" si="101"/>
        <v>0</v>
      </c>
      <c r="I954" s="6">
        <f t="shared" si="98"/>
        <v>-1</v>
      </c>
      <c r="J954" s="22">
        <f t="shared" si="102"/>
        <v>0</v>
      </c>
      <c r="K954" s="11">
        <f t="shared" si="103"/>
        <v>5616.1000979999999</v>
      </c>
      <c r="L954" s="6">
        <f t="shared" si="104"/>
        <v>0</v>
      </c>
    </row>
    <row r="955" spans="1:12" x14ac:dyDescent="0.25">
      <c r="A955" s="1">
        <v>42502</v>
      </c>
      <c r="B955">
        <v>5569.8500979999999</v>
      </c>
      <c r="C955">
        <v>5627.6499020000001</v>
      </c>
      <c r="D955">
        <v>5557.2001950000003</v>
      </c>
      <c r="E955">
        <v>5613.5498049999997</v>
      </c>
      <c r="F955" s="6">
        <f t="shared" si="99"/>
        <v>5512.2998049999997</v>
      </c>
      <c r="G955" s="6">
        <f t="shared" si="100"/>
        <v>5613.5498049999997</v>
      </c>
      <c r="H955" s="6" t="str">
        <f t="shared" si="101"/>
        <v>BUY</v>
      </c>
      <c r="I955" s="6">
        <f t="shared" si="98"/>
        <v>1</v>
      </c>
      <c r="J955" s="22" t="str">
        <f t="shared" si="102"/>
        <v>BUY</v>
      </c>
      <c r="K955" s="11">
        <f t="shared" si="103"/>
        <v>5613.5498049999997</v>
      </c>
      <c r="L955" s="6">
        <f t="shared" si="104"/>
        <v>4.5410390760457523E-4</v>
      </c>
    </row>
    <row r="956" spans="1:12" x14ac:dyDescent="0.25">
      <c r="A956" s="1">
        <v>42503</v>
      </c>
      <c r="B956">
        <v>5642.0498049999997</v>
      </c>
      <c r="C956">
        <v>5645.3999020000001</v>
      </c>
      <c r="D956">
        <v>5555.1000979999999</v>
      </c>
      <c r="E956">
        <v>5567.0498049999997</v>
      </c>
      <c r="F956" s="6">
        <f t="shared" si="99"/>
        <v>5512.2998049999997</v>
      </c>
      <c r="G956" s="6">
        <f t="shared" si="100"/>
        <v>5613.5498049999997</v>
      </c>
      <c r="H956" s="6">
        <f t="shared" si="101"/>
        <v>0</v>
      </c>
      <c r="I956" s="6">
        <f t="shared" si="98"/>
        <v>1</v>
      </c>
      <c r="J956" s="22">
        <f t="shared" si="102"/>
        <v>0</v>
      </c>
      <c r="K956" s="11">
        <f t="shared" si="103"/>
        <v>5613.5498049999997</v>
      </c>
      <c r="L956" s="6">
        <f t="shared" si="104"/>
        <v>0</v>
      </c>
    </row>
    <row r="957" spans="1:12" x14ac:dyDescent="0.25">
      <c r="A957" s="1">
        <v>42506</v>
      </c>
      <c r="B957">
        <v>5554.6000979999999</v>
      </c>
      <c r="C957">
        <v>5578.8999020000001</v>
      </c>
      <c r="D957">
        <v>5532.7001950000003</v>
      </c>
      <c r="E957">
        <v>5541.6000979999999</v>
      </c>
      <c r="F957" s="6">
        <f t="shared" si="99"/>
        <v>5541.6000979999999</v>
      </c>
      <c r="G957" s="6">
        <f t="shared" si="100"/>
        <v>5613.5498049999997</v>
      </c>
      <c r="H957" s="6">
        <f t="shared" si="101"/>
        <v>0</v>
      </c>
      <c r="I957" s="6">
        <f t="shared" si="98"/>
        <v>1</v>
      </c>
      <c r="J957" s="22">
        <f t="shared" si="102"/>
        <v>0</v>
      </c>
      <c r="K957" s="11">
        <f t="shared" si="103"/>
        <v>5613.5498049999997</v>
      </c>
      <c r="L957" s="6">
        <f t="shared" si="104"/>
        <v>0</v>
      </c>
    </row>
    <row r="958" spans="1:12" x14ac:dyDescent="0.25">
      <c r="A958" s="1">
        <v>42507</v>
      </c>
      <c r="B958">
        <v>5576.9501950000003</v>
      </c>
      <c r="C958">
        <v>5642.2001950000003</v>
      </c>
      <c r="D958">
        <v>5567.1000979999999</v>
      </c>
      <c r="E958">
        <v>5633.9501950000003</v>
      </c>
      <c r="F958" s="6">
        <f t="shared" si="99"/>
        <v>5541.6000979999999</v>
      </c>
      <c r="G958" s="6">
        <f t="shared" si="100"/>
        <v>5633.9501950000003</v>
      </c>
      <c r="H958" s="6" t="str">
        <f t="shared" si="101"/>
        <v>BUY</v>
      </c>
      <c r="I958" s="6">
        <f t="shared" si="98"/>
        <v>1</v>
      </c>
      <c r="J958" s="22">
        <f t="shared" si="102"/>
        <v>0</v>
      </c>
      <c r="K958" s="11">
        <f t="shared" si="103"/>
        <v>5613.5498049999997</v>
      </c>
      <c r="L958" s="6">
        <f t="shared" si="104"/>
        <v>0</v>
      </c>
    </row>
    <row r="959" spans="1:12" x14ac:dyDescent="0.25">
      <c r="A959" s="1">
        <v>42508</v>
      </c>
      <c r="B959">
        <v>5633.7998049999997</v>
      </c>
      <c r="C959">
        <v>5700.5498049999997</v>
      </c>
      <c r="D959">
        <v>5616.7001950000003</v>
      </c>
      <c r="E959">
        <v>5680.2998049999997</v>
      </c>
      <c r="F959" s="6">
        <f t="shared" si="99"/>
        <v>5541.6000979999999</v>
      </c>
      <c r="G959" s="6">
        <f t="shared" si="100"/>
        <v>5680.2998049999997</v>
      </c>
      <c r="H959" s="6" t="str">
        <f t="shared" si="101"/>
        <v>BUY</v>
      </c>
      <c r="I959" s="6">
        <f t="shared" si="98"/>
        <v>1</v>
      </c>
      <c r="J959" s="22">
        <f t="shared" si="102"/>
        <v>0</v>
      </c>
      <c r="K959" s="11">
        <f t="shared" si="103"/>
        <v>5613.5498049999997</v>
      </c>
      <c r="L959" s="6">
        <f t="shared" si="104"/>
        <v>0</v>
      </c>
    </row>
    <row r="960" spans="1:12" x14ac:dyDescent="0.25">
      <c r="A960" s="1">
        <v>42509</v>
      </c>
      <c r="B960">
        <v>5688.4501950000003</v>
      </c>
      <c r="C960">
        <v>5702.25</v>
      </c>
      <c r="D960">
        <v>5560.1499020000001</v>
      </c>
      <c r="E960">
        <v>5574.8500979999999</v>
      </c>
      <c r="F960" s="6">
        <f t="shared" si="99"/>
        <v>5541.6000979999999</v>
      </c>
      <c r="G960" s="6">
        <f t="shared" si="100"/>
        <v>5680.2998049999997</v>
      </c>
      <c r="H960" s="6">
        <f t="shared" si="101"/>
        <v>0</v>
      </c>
      <c r="I960" s="6">
        <f t="shared" si="98"/>
        <v>1</v>
      </c>
      <c r="J960" s="22">
        <f t="shared" si="102"/>
        <v>0</v>
      </c>
      <c r="K960" s="11">
        <f t="shared" si="103"/>
        <v>5613.5498049999997</v>
      </c>
      <c r="L960" s="6">
        <f t="shared" si="104"/>
        <v>0</v>
      </c>
    </row>
    <row r="961" spans="1:12" x14ac:dyDescent="0.25">
      <c r="A961" s="1">
        <v>42510</v>
      </c>
      <c r="B961">
        <v>5588.5498049999997</v>
      </c>
      <c r="C961">
        <v>5591.7001950000003</v>
      </c>
      <c r="D961">
        <v>5521.5</v>
      </c>
      <c r="E961">
        <v>5546.7998049999997</v>
      </c>
      <c r="F961" s="6">
        <f t="shared" si="99"/>
        <v>5541.6000979999999</v>
      </c>
      <c r="G961" s="6">
        <f t="shared" si="100"/>
        <v>5680.2998049999997</v>
      </c>
      <c r="H961" s="6">
        <f t="shared" si="101"/>
        <v>0</v>
      </c>
      <c r="I961" s="6">
        <f t="shared" si="98"/>
        <v>1</v>
      </c>
      <c r="J961" s="22">
        <f t="shared" si="102"/>
        <v>0</v>
      </c>
      <c r="K961" s="11">
        <f t="shared" si="103"/>
        <v>5613.5498049999997</v>
      </c>
      <c r="L961" s="6">
        <f t="shared" si="104"/>
        <v>0</v>
      </c>
    </row>
    <row r="962" spans="1:12" x14ac:dyDescent="0.25">
      <c r="A962" s="1">
        <v>42513</v>
      </c>
      <c r="B962">
        <v>5492.3999020000001</v>
      </c>
      <c r="C962">
        <v>5512.1000979999999</v>
      </c>
      <c r="D962">
        <v>5475.6499020000001</v>
      </c>
      <c r="E962">
        <v>5487.75</v>
      </c>
      <c r="F962" s="6">
        <f t="shared" si="99"/>
        <v>5487.75</v>
      </c>
      <c r="G962" s="6">
        <f t="shared" si="100"/>
        <v>5680.2998049999997</v>
      </c>
      <c r="H962" s="6" t="str">
        <f t="shared" si="101"/>
        <v>SELL</v>
      </c>
      <c r="I962" s="6">
        <f t="shared" si="98"/>
        <v>-1</v>
      </c>
      <c r="J962" s="22" t="str">
        <f t="shared" si="102"/>
        <v>SELL</v>
      </c>
      <c r="K962" s="11">
        <f t="shared" si="103"/>
        <v>5487.75</v>
      </c>
      <c r="L962" s="6">
        <f t="shared" si="104"/>
        <v>-2.241002741045417E-2</v>
      </c>
    </row>
    <row r="963" spans="1:12" x14ac:dyDescent="0.25">
      <c r="A963" s="1">
        <v>42514</v>
      </c>
      <c r="B963">
        <v>5479</v>
      </c>
      <c r="C963">
        <v>5520.2998049999997</v>
      </c>
      <c r="D963">
        <v>5453.9501950000003</v>
      </c>
      <c r="E963">
        <v>5482</v>
      </c>
      <c r="F963" s="6">
        <f t="shared" si="99"/>
        <v>5482</v>
      </c>
      <c r="G963" s="6">
        <f t="shared" si="100"/>
        <v>5680.2998049999997</v>
      </c>
      <c r="H963" s="6" t="str">
        <f t="shared" si="101"/>
        <v>SELL</v>
      </c>
      <c r="I963" s="6">
        <f t="shared" si="98"/>
        <v>-1</v>
      </c>
      <c r="J963" s="22">
        <f t="shared" si="102"/>
        <v>0</v>
      </c>
      <c r="K963" s="11">
        <f t="shared" si="103"/>
        <v>5487.75</v>
      </c>
      <c r="L963" s="6">
        <f t="shared" si="104"/>
        <v>0</v>
      </c>
    </row>
    <row r="964" spans="1:12" x14ac:dyDescent="0.25">
      <c r="A964" s="1">
        <v>42515</v>
      </c>
      <c r="B964">
        <v>5527.5</v>
      </c>
      <c r="C964">
        <v>5551.8999020000001</v>
      </c>
      <c r="D964">
        <v>5486.4501950000003</v>
      </c>
      <c r="E964">
        <v>5516.7998049999997</v>
      </c>
      <c r="F964" s="6">
        <f t="shared" si="99"/>
        <v>5482</v>
      </c>
      <c r="G964" s="6">
        <f t="shared" si="100"/>
        <v>5574.8500979999999</v>
      </c>
      <c r="H964" s="6">
        <f t="shared" si="101"/>
        <v>0</v>
      </c>
      <c r="I964" s="6">
        <f t="shared" si="98"/>
        <v>-1</v>
      </c>
      <c r="J964" s="22">
        <f t="shared" si="102"/>
        <v>0</v>
      </c>
      <c r="K964" s="11">
        <f t="shared" si="103"/>
        <v>5487.75</v>
      </c>
      <c r="L964" s="6">
        <f t="shared" si="104"/>
        <v>0</v>
      </c>
    </row>
    <row r="965" spans="1:12" x14ac:dyDescent="0.25">
      <c r="A965" s="1">
        <v>42516</v>
      </c>
      <c r="B965">
        <v>5493.2001950000003</v>
      </c>
      <c r="C965">
        <v>5496.2998049999997</v>
      </c>
      <c r="D965">
        <v>5433.6499020000001</v>
      </c>
      <c r="E965">
        <v>5456.5498049999997</v>
      </c>
      <c r="F965" s="6">
        <f t="shared" si="99"/>
        <v>5456.5498049999997</v>
      </c>
      <c r="G965" s="6">
        <f t="shared" si="100"/>
        <v>5546.7998049999997</v>
      </c>
      <c r="H965" s="6" t="str">
        <f t="shared" si="101"/>
        <v>SELL</v>
      </c>
      <c r="I965" s="6">
        <f t="shared" si="98"/>
        <v>-1</v>
      </c>
      <c r="J965" s="22">
        <f t="shared" si="102"/>
        <v>0</v>
      </c>
      <c r="K965" s="11">
        <f t="shared" si="103"/>
        <v>5487.75</v>
      </c>
      <c r="L965" s="6">
        <f t="shared" si="104"/>
        <v>0</v>
      </c>
    </row>
    <row r="966" spans="1:12" x14ac:dyDescent="0.25">
      <c r="A966" s="1">
        <v>42517</v>
      </c>
      <c r="B966">
        <v>5402</v>
      </c>
      <c r="C966">
        <v>5422.6000979999999</v>
      </c>
      <c r="D966">
        <v>5378.8500979999999</v>
      </c>
      <c r="E966">
        <v>5404.7998049999997</v>
      </c>
      <c r="F966" s="6">
        <f t="shared" si="99"/>
        <v>5404.7998049999997</v>
      </c>
      <c r="G966" s="6">
        <f t="shared" si="100"/>
        <v>5516.7998049999997</v>
      </c>
      <c r="H966" s="6" t="str">
        <f t="shared" si="101"/>
        <v>SELL</v>
      </c>
      <c r="I966" s="6">
        <f t="shared" ref="I966:I1029" si="105">IF(AND(H966="BUY",I965&lt;&gt;1),1,IF(AND(H966="SELL",I965&lt;&gt;-1),-1,I965))</f>
        <v>-1</v>
      </c>
      <c r="J966" s="22">
        <f t="shared" si="102"/>
        <v>0</v>
      </c>
      <c r="K966" s="11">
        <f t="shared" si="103"/>
        <v>5487.75</v>
      </c>
      <c r="L966" s="6">
        <f t="shared" si="104"/>
        <v>0</v>
      </c>
    </row>
    <row r="967" spans="1:12" x14ac:dyDescent="0.25">
      <c r="A967" s="1">
        <v>42520</v>
      </c>
      <c r="B967">
        <v>5412.3999020000001</v>
      </c>
      <c r="C967">
        <v>5434.5</v>
      </c>
      <c r="D967">
        <v>5323.1499020000001</v>
      </c>
      <c r="E967">
        <v>5331.7998049999997</v>
      </c>
      <c r="F967" s="6">
        <f t="shared" ref="F967:F1030" si="106">MIN(E963:E967)</f>
        <v>5331.7998049999997</v>
      </c>
      <c r="G967" s="6">
        <f t="shared" ref="G967:G1030" si="107">MAX(E963:E967)</f>
        <v>5516.7998049999997</v>
      </c>
      <c r="H967" s="6" t="str">
        <f t="shared" ref="H967:H1030" si="108">IF(E967&gt;G966,"BUY",IF(E967&lt;F966,"SELL",0))</f>
        <v>SELL</v>
      </c>
      <c r="I967" s="6">
        <f t="shared" si="105"/>
        <v>-1</v>
      </c>
      <c r="J967" s="22">
        <f t="shared" ref="J967:J1030" si="109">IF(I967&lt;&gt;I966,H967,0)</f>
        <v>0</v>
      </c>
      <c r="K967" s="11">
        <f t="shared" ref="K967:K1030" si="110">IF(J967&lt;&gt;0,E967,K966)</f>
        <v>5487.75</v>
      </c>
      <c r="L967" s="6">
        <f t="shared" si="104"/>
        <v>0</v>
      </c>
    </row>
    <row r="968" spans="1:12" x14ac:dyDescent="0.25">
      <c r="A968" s="1">
        <v>42521</v>
      </c>
      <c r="B968">
        <v>5204.3500979999999</v>
      </c>
      <c r="C968">
        <v>5229.6499020000001</v>
      </c>
      <c r="D968">
        <v>5116.4501950000003</v>
      </c>
      <c r="E968">
        <v>5211.25</v>
      </c>
      <c r="F968" s="6">
        <f t="shared" si="106"/>
        <v>5211.25</v>
      </c>
      <c r="G968" s="6">
        <f t="shared" si="107"/>
        <v>5516.7998049999997</v>
      </c>
      <c r="H968" s="6" t="str">
        <f t="shared" si="108"/>
        <v>SELL</v>
      </c>
      <c r="I968" s="6">
        <f t="shared" si="105"/>
        <v>-1</v>
      </c>
      <c r="J968" s="22">
        <f t="shared" si="109"/>
        <v>0</v>
      </c>
      <c r="K968" s="11">
        <f t="shared" si="110"/>
        <v>5487.75</v>
      </c>
      <c r="L968" s="6">
        <f t="shared" ref="L968:L1031" si="111">IF(J968="BUY",(K967-K968)/K967,IF(J968="SELL",(K969-K967)/K967,0))</f>
        <v>0</v>
      </c>
    </row>
    <row r="969" spans="1:12" x14ac:dyDescent="0.25">
      <c r="A969" s="1">
        <v>42522</v>
      </c>
      <c r="B969">
        <v>5083.8500979999999</v>
      </c>
      <c r="C969">
        <v>5204.2001950000003</v>
      </c>
      <c r="D969">
        <v>5054.0498049999997</v>
      </c>
      <c r="E969">
        <v>5118.5</v>
      </c>
      <c r="F969" s="6">
        <f t="shared" si="106"/>
        <v>5118.5</v>
      </c>
      <c r="G969" s="6">
        <f t="shared" si="107"/>
        <v>5456.5498049999997</v>
      </c>
      <c r="H969" s="6" t="str">
        <f t="shared" si="108"/>
        <v>SELL</v>
      </c>
      <c r="I969" s="6">
        <f t="shared" si="105"/>
        <v>-1</v>
      </c>
      <c r="J969" s="22">
        <f t="shared" si="109"/>
        <v>0</v>
      </c>
      <c r="K969" s="11">
        <f t="shared" si="110"/>
        <v>5487.75</v>
      </c>
      <c r="L969" s="6">
        <f t="shared" si="111"/>
        <v>0</v>
      </c>
    </row>
    <row r="970" spans="1:12" x14ac:dyDescent="0.25">
      <c r="A970" s="1">
        <v>42523</v>
      </c>
      <c r="B970">
        <v>4947.8999020000001</v>
      </c>
      <c r="C970">
        <v>5167</v>
      </c>
      <c r="D970">
        <v>4946.4501950000003</v>
      </c>
      <c r="E970">
        <v>5072.8500979999999</v>
      </c>
      <c r="F970" s="6">
        <f t="shared" si="106"/>
        <v>5072.8500979999999</v>
      </c>
      <c r="G970" s="6">
        <f t="shared" si="107"/>
        <v>5404.7998049999997</v>
      </c>
      <c r="H970" s="6" t="str">
        <f t="shared" si="108"/>
        <v>SELL</v>
      </c>
      <c r="I970" s="6">
        <f t="shared" si="105"/>
        <v>-1</v>
      </c>
      <c r="J970" s="22">
        <f t="shared" si="109"/>
        <v>0</v>
      </c>
      <c r="K970" s="11">
        <f t="shared" si="110"/>
        <v>5487.75</v>
      </c>
      <c r="L970" s="6">
        <f t="shared" si="111"/>
        <v>0</v>
      </c>
    </row>
    <row r="971" spans="1:12" x14ac:dyDescent="0.25">
      <c r="A971" s="1">
        <v>42524</v>
      </c>
      <c r="B971">
        <v>5196.5498049999997</v>
      </c>
      <c r="C971">
        <v>5197.9501950000003</v>
      </c>
      <c r="D971">
        <v>5123.3500979999999</v>
      </c>
      <c r="E971">
        <v>5161</v>
      </c>
      <c r="F971" s="6">
        <f t="shared" si="106"/>
        <v>5072.8500979999999</v>
      </c>
      <c r="G971" s="6">
        <f t="shared" si="107"/>
        <v>5331.7998049999997</v>
      </c>
      <c r="H971" s="6">
        <f t="shared" si="108"/>
        <v>0</v>
      </c>
      <c r="I971" s="6">
        <f t="shared" si="105"/>
        <v>-1</v>
      </c>
      <c r="J971" s="22">
        <f t="shared" si="109"/>
        <v>0</v>
      </c>
      <c r="K971" s="11">
        <f t="shared" si="110"/>
        <v>5487.75</v>
      </c>
      <c r="L971" s="6">
        <f t="shared" si="111"/>
        <v>0</v>
      </c>
    </row>
    <row r="972" spans="1:12" x14ac:dyDescent="0.25">
      <c r="A972" s="1">
        <v>42527</v>
      </c>
      <c r="B972">
        <v>5128</v>
      </c>
      <c r="C972">
        <v>5184.9501950000003</v>
      </c>
      <c r="D972">
        <v>5121</v>
      </c>
      <c r="E972">
        <v>5138.2998049999997</v>
      </c>
      <c r="F972" s="6">
        <f t="shared" si="106"/>
        <v>5072.8500979999999</v>
      </c>
      <c r="G972" s="6">
        <f t="shared" si="107"/>
        <v>5211.25</v>
      </c>
      <c r="H972" s="6">
        <f t="shared" si="108"/>
        <v>0</v>
      </c>
      <c r="I972" s="6">
        <f t="shared" si="105"/>
        <v>-1</v>
      </c>
      <c r="J972" s="22">
        <f t="shared" si="109"/>
        <v>0</v>
      </c>
      <c r="K972" s="11">
        <f t="shared" si="110"/>
        <v>5487.75</v>
      </c>
      <c r="L972" s="6">
        <f t="shared" si="111"/>
        <v>0</v>
      </c>
    </row>
    <row r="973" spans="1:12" x14ac:dyDescent="0.25">
      <c r="A973" s="1">
        <v>42528</v>
      </c>
      <c r="B973">
        <v>5194.3999020000001</v>
      </c>
      <c r="C973">
        <v>5194.4501950000003</v>
      </c>
      <c r="D973">
        <v>5053.3500979999999</v>
      </c>
      <c r="E973">
        <v>5072.9501950000003</v>
      </c>
      <c r="F973" s="6">
        <f t="shared" si="106"/>
        <v>5072.8500979999999</v>
      </c>
      <c r="G973" s="6">
        <f t="shared" si="107"/>
        <v>5161</v>
      </c>
      <c r="H973" s="6">
        <f t="shared" si="108"/>
        <v>0</v>
      </c>
      <c r="I973" s="6">
        <f t="shared" si="105"/>
        <v>-1</v>
      </c>
      <c r="J973" s="22">
        <f t="shared" si="109"/>
        <v>0</v>
      </c>
      <c r="K973" s="11">
        <f t="shared" si="110"/>
        <v>5487.75</v>
      </c>
      <c r="L973" s="6">
        <f t="shared" si="111"/>
        <v>0</v>
      </c>
    </row>
    <row r="974" spans="1:12" x14ac:dyDescent="0.25">
      <c r="A974" s="1">
        <v>42529</v>
      </c>
      <c r="B974">
        <v>5072.9501950000003</v>
      </c>
      <c r="C974">
        <v>5072.9501950000003</v>
      </c>
      <c r="D974">
        <v>5072.9501950000003</v>
      </c>
      <c r="E974">
        <v>5072.9501950000003</v>
      </c>
      <c r="F974" s="6">
        <f t="shared" si="106"/>
        <v>5072.8500979999999</v>
      </c>
      <c r="G974" s="6">
        <f t="shared" si="107"/>
        <v>5161</v>
      </c>
      <c r="H974" s="6">
        <f t="shared" si="108"/>
        <v>0</v>
      </c>
      <c r="I974" s="6">
        <f t="shared" si="105"/>
        <v>-1</v>
      </c>
      <c r="J974" s="22">
        <f t="shared" si="109"/>
        <v>0</v>
      </c>
      <c r="K974" s="11">
        <f t="shared" si="110"/>
        <v>5487.75</v>
      </c>
      <c r="L974" s="6">
        <f t="shared" si="111"/>
        <v>0</v>
      </c>
    </row>
    <row r="975" spans="1:12" x14ac:dyDescent="0.25">
      <c r="A975" s="1">
        <v>42530</v>
      </c>
      <c r="B975">
        <v>5125.75</v>
      </c>
      <c r="C975">
        <v>5132.2001950000003</v>
      </c>
      <c r="D975">
        <v>5015.3999020000001</v>
      </c>
      <c r="E975">
        <v>5035.7998049999997</v>
      </c>
      <c r="F975" s="6">
        <f t="shared" si="106"/>
        <v>5035.7998049999997</v>
      </c>
      <c r="G975" s="6">
        <f t="shared" si="107"/>
        <v>5161</v>
      </c>
      <c r="H975" s="6" t="str">
        <f t="shared" si="108"/>
        <v>SELL</v>
      </c>
      <c r="I975" s="6">
        <f t="shared" si="105"/>
        <v>-1</v>
      </c>
      <c r="J975" s="22">
        <f t="shared" si="109"/>
        <v>0</v>
      </c>
      <c r="K975" s="11">
        <f t="shared" si="110"/>
        <v>5487.75</v>
      </c>
      <c r="L975" s="6">
        <f t="shared" si="111"/>
        <v>0</v>
      </c>
    </row>
    <row r="976" spans="1:12" x14ac:dyDescent="0.25">
      <c r="A976" s="1">
        <v>42531</v>
      </c>
      <c r="B976">
        <v>5030.2998049999997</v>
      </c>
      <c r="C976">
        <v>5112.1499020000001</v>
      </c>
      <c r="D976">
        <v>5017.25</v>
      </c>
      <c r="E976">
        <v>5056.6000979999999</v>
      </c>
      <c r="F976" s="6">
        <f t="shared" si="106"/>
        <v>5035.7998049999997</v>
      </c>
      <c r="G976" s="6">
        <f t="shared" si="107"/>
        <v>5138.2998049999997</v>
      </c>
      <c r="H976" s="6">
        <f t="shared" si="108"/>
        <v>0</v>
      </c>
      <c r="I976" s="6">
        <f t="shared" si="105"/>
        <v>-1</v>
      </c>
      <c r="J976" s="22">
        <f t="shared" si="109"/>
        <v>0</v>
      </c>
      <c r="K976" s="11">
        <f t="shared" si="110"/>
        <v>5487.75</v>
      </c>
      <c r="L976" s="6">
        <f t="shared" si="111"/>
        <v>0</v>
      </c>
    </row>
    <row r="977" spans="1:12" x14ac:dyDescent="0.25">
      <c r="A977" s="1">
        <v>42534</v>
      </c>
      <c r="B977">
        <v>5077.9501950000003</v>
      </c>
      <c r="C977">
        <v>5078.6000979999999</v>
      </c>
      <c r="D977">
        <v>4932.1499020000001</v>
      </c>
      <c r="E977">
        <v>4944.1499020000001</v>
      </c>
      <c r="F977" s="6">
        <f t="shared" si="106"/>
        <v>4944.1499020000001</v>
      </c>
      <c r="G977" s="6">
        <f t="shared" si="107"/>
        <v>5072.9501950000003</v>
      </c>
      <c r="H977" s="6" t="str">
        <f t="shared" si="108"/>
        <v>SELL</v>
      </c>
      <c r="I977" s="6">
        <f t="shared" si="105"/>
        <v>-1</v>
      </c>
      <c r="J977" s="22">
        <f t="shared" si="109"/>
        <v>0</v>
      </c>
      <c r="K977" s="11">
        <f t="shared" si="110"/>
        <v>5487.75</v>
      </c>
      <c r="L977" s="6">
        <f t="shared" si="111"/>
        <v>0</v>
      </c>
    </row>
    <row r="978" spans="1:12" x14ac:dyDescent="0.25">
      <c r="A978" s="1">
        <v>42535</v>
      </c>
      <c r="B978">
        <v>4859.2998049999997</v>
      </c>
      <c r="C978">
        <v>4893.6000979999999</v>
      </c>
      <c r="D978">
        <v>4796.1000979999999</v>
      </c>
      <c r="E978">
        <v>4845.6499020000001</v>
      </c>
      <c r="F978" s="6">
        <f t="shared" si="106"/>
        <v>4845.6499020000001</v>
      </c>
      <c r="G978" s="6">
        <f t="shared" si="107"/>
        <v>5072.9501950000003</v>
      </c>
      <c r="H978" s="6" t="str">
        <f t="shared" si="108"/>
        <v>SELL</v>
      </c>
      <c r="I978" s="6">
        <f t="shared" si="105"/>
        <v>-1</v>
      </c>
      <c r="J978" s="22">
        <f t="shared" si="109"/>
        <v>0</v>
      </c>
      <c r="K978" s="11">
        <f t="shared" si="110"/>
        <v>5487.75</v>
      </c>
      <c r="L978" s="6">
        <f t="shared" si="111"/>
        <v>0</v>
      </c>
    </row>
    <row r="979" spans="1:12" x14ac:dyDescent="0.25">
      <c r="A979" s="1">
        <v>42536</v>
      </c>
      <c r="B979">
        <v>4843.7001950000003</v>
      </c>
      <c r="C979">
        <v>4910.0498049999997</v>
      </c>
      <c r="D979">
        <v>4808.75</v>
      </c>
      <c r="E979">
        <v>4898.7998049999997</v>
      </c>
      <c r="F979" s="6">
        <f t="shared" si="106"/>
        <v>4845.6499020000001</v>
      </c>
      <c r="G979" s="6">
        <f t="shared" si="107"/>
        <v>5056.6000979999999</v>
      </c>
      <c r="H979" s="6">
        <f t="shared" si="108"/>
        <v>0</v>
      </c>
      <c r="I979" s="6">
        <f t="shared" si="105"/>
        <v>-1</v>
      </c>
      <c r="J979" s="22">
        <f t="shared" si="109"/>
        <v>0</v>
      </c>
      <c r="K979" s="11">
        <f t="shared" si="110"/>
        <v>5487.75</v>
      </c>
      <c r="L979" s="6">
        <f t="shared" si="111"/>
        <v>0</v>
      </c>
    </row>
    <row r="980" spans="1:12" x14ac:dyDescent="0.25">
      <c r="A980" s="1">
        <v>42537</v>
      </c>
      <c r="B980">
        <v>4925.1499020000001</v>
      </c>
      <c r="C980">
        <v>4965.7998049999997</v>
      </c>
      <c r="D980">
        <v>4863.7998049999997</v>
      </c>
      <c r="E980">
        <v>4948.8999020000001</v>
      </c>
      <c r="F980" s="6">
        <f t="shared" si="106"/>
        <v>4845.6499020000001</v>
      </c>
      <c r="G980" s="6">
        <f t="shared" si="107"/>
        <v>5056.6000979999999</v>
      </c>
      <c r="H980" s="6">
        <f t="shared" si="108"/>
        <v>0</v>
      </c>
      <c r="I980" s="6">
        <f t="shared" si="105"/>
        <v>-1</v>
      </c>
      <c r="J980" s="22">
        <f t="shared" si="109"/>
        <v>0</v>
      </c>
      <c r="K980" s="11">
        <f t="shared" si="110"/>
        <v>5487.75</v>
      </c>
      <c r="L980" s="6">
        <f t="shared" si="111"/>
        <v>0</v>
      </c>
    </row>
    <row r="981" spans="1:12" x14ac:dyDescent="0.25">
      <c r="A981" s="1">
        <v>42538</v>
      </c>
      <c r="B981">
        <v>4934.3500979999999</v>
      </c>
      <c r="C981">
        <v>4962.3999020000001</v>
      </c>
      <c r="D981">
        <v>4875.2998049999997</v>
      </c>
      <c r="E981">
        <v>4888.8999020000001</v>
      </c>
      <c r="F981" s="6">
        <f t="shared" si="106"/>
        <v>4845.6499020000001</v>
      </c>
      <c r="G981" s="6">
        <f t="shared" si="107"/>
        <v>4948.8999020000001</v>
      </c>
      <c r="H981" s="6">
        <f t="shared" si="108"/>
        <v>0</v>
      </c>
      <c r="I981" s="6">
        <f t="shared" si="105"/>
        <v>-1</v>
      </c>
      <c r="J981" s="22">
        <f t="shared" si="109"/>
        <v>0</v>
      </c>
      <c r="K981" s="11">
        <f t="shared" si="110"/>
        <v>5487.75</v>
      </c>
      <c r="L981" s="6">
        <f t="shared" si="111"/>
        <v>0</v>
      </c>
    </row>
    <row r="982" spans="1:12" x14ac:dyDescent="0.25">
      <c r="A982" s="1">
        <v>42541</v>
      </c>
      <c r="B982">
        <v>4914.6499020000001</v>
      </c>
      <c r="C982">
        <v>4915.8500979999999</v>
      </c>
      <c r="D982">
        <v>4825.0498049999997</v>
      </c>
      <c r="E982">
        <v>4839.6000979999999</v>
      </c>
      <c r="F982" s="6">
        <f t="shared" si="106"/>
        <v>4839.6000979999999</v>
      </c>
      <c r="G982" s="6">
        <f t="shared" si="107"/>
        <v>4948.8999020000001</v>
      </c>
      <c r="H982" s="6" t="str">
        <f t="shared" si="108"/>
        <v>SELL</v>
      </c>
      <c r="I982" s="6">
        <f t="shared" si="105"/>
        <v>-1</v>
      </c>
      <c r="J982" s="22">
        <f t="shared" si="109"/>
        <v>0</v>
      </c>
      <c r="K982" s="11">
        <f t="shared" si="110"/>
        <v>5487.75</v>
      </c>
      <c r="L982" s="6">
        <f t="shared" si="111"/>
        <v>0</v>
      </c>
    </row>
    <row r="983" spans="1:12" x14ac:dyDescent="0.25">
      <c r="A983" s="1">
        <v>42542</v>
      </c>
      <c r="B983">
        <v>4839.25</v>
      </c>
      <c r="C983">
        <v>4872</v>
      </c>
      <c r="D983">
        <v>4720</v>
      </c>
      <c r="E983">
        <v>4747.7998049999997</v>
      </c>
      <c r="F983" s="6">
        <f t="shared" si="106"/>
        <v>4747.7998049999997</v>
      </c>
      <c r="G983" s="6">
        <f t="shared" si="107"/>
        <v>4948.8999020000001</v>
      </c>
      <c r="H983" s="6" t="str">
        <f t="shared" si="108"/>
        <v>SELL</v>
      </c>
      <c r="I983" s="6">
        <f t="shared" si="105"/>
        <v>-1</v>
      </c>
      <c r="J983" s="22">
        <f t="shared" si="109"/>
        <v>0</v>
      </c>
      <c r="K983" s="11">
        <f t="shared" si="110"/>
        <v>5487.75</v>
      </c>
      <c r="L983" s="6">
        <f t="shared" si="111"/>
        <v>0</v>
      </c>
    </row>
    <row r="984" spans="1:12" x14ac:dyDescent="0.25">
      <c r="A984" s="1">
        <v>42543</v>
      </c>
      <c r="B984">
        <v>4806.2001950000003</v>
      </c>
      <c r="C984">
        <v>4934.3999020000001</v>
      </c>
      <c r="D984">
        <v>4806.0498049999997</v>
      </c>
      <c r="E984">
        <v>4919.6000979999999</v>
      </c>
      <c r="F984" s="6">
        <f t="shared" si="106"/>
        <v>4747.7998049999997</v>
      </c>
      <c r="G984" s="6">
        <f t="shared" si="107"/>
        <v>4948.8999020000001</v>
      </c>
      <c r="H984" s="6">
        <f t="shared" si="108"/>
        <v>0</v>
      </c>
      <c r="I984" s="6">
        <f t="shared" si="105"/>
        <v>-1</v>
      </c>
      <c r="J984" s="22">
        <f t="shared" si="109"/>
        <v>0</v>
      </c>
      <c r="K984" s="11">
        <f t="shared" si="110"/>
        <v>5487.75</v>
      </c>
      <c r="L984" s="6">
        <f t="shared" si="111"/>
        <v>0</v>
      </c>
    </row>
    <row r="985" spans="1:12" x14ac:dyDescent="0.25">
      <c r="A985" s="1">
        <v>42544</v>
      </c>
      <c r="B985">
        <v>4973.25</v>
      </c>
      <c r="C985">
        <v>5016.25</v>
      </c>
      <c r="D985">
        <v>4927.5498049999997</v>
      </c>
      <c r="E985">
        <v>5001</v>
      </c>
      <c r="F985" s="6">
        <f t="shared" si="106"/>
        <v>4747.7998049999997</v>
      </c>
      <c r="G985" s="6">
        <f t="shared" si="107"/>
        <v>5001</v>
      </c>
      <c r="H985" s="6" t="str">
        <f t="shared" si="108"/>
        <v>BUY</v>
      </c>
      <c r="I985" s="6">
        <f t="shared" si="105"/>
        <v>1</v>
      </c>
      <c r="J985" s="22" t="str">
        <f t="shared" si="109"/>
        <v>BUY</v>
      </c>
      <c r="K985" s="11">
        <f t="shared" si="110"/>
        <v>5001</v>
      </c>
      <c r="L985" s="6">
        <f t="shared" si="111"/>
        <v>8.8697553642203095E-2</v>
      </c>
    </row>
    <row r="986" spans="1:12" x14ac:dyDescent="0.25">
      <c r="A986" s="1">
        <v>42545</v>
      </c>
      <c r="B986">
        <v>5001</v>
      </c>
      <c r="C986">
        <v>5001</v>
      </c>
      <c r="D986">
        <v>5001</v>
      </c>
      <c r="E986">
        <v>5001</v>
      </c>
      <c r="F986" s="6">
        <f t="shared" si="106"/>
        <v>4747.7998049999997</v>
      </c>
      <c r="G986" s="6">
        <f t="shared" si="107"/>
        <v>5001</v>
      </c>
      <c r="H986" s="6">
        <f t="shared" si="108"/>
        <v>0</v>
      </c>
      <c r="I986" s="6">
        <f t="shared" si="105"/>
        <v>1</v>
      </c>
      <c r="J986" s="22">
        <f t="shared" si="109"/>
        <v>0</v>
      </c>
      <c r="K986" s="11">
        <f t="shared" si="110"/>
        <v>5001</v>
      </c>
      <c r="L986" s="6">
        <f t="shared" si="111"/>
        <v>0</v>
      </c>
    </row>
    <row r="987" spans="1:12" x14ac:dyDescent="0.25">
      <c r="A987" s="1">
        <v>42548</v>
      </c>
      <c r="B987">
        <v>5001</v>
      </c>
      <c r="C987">
        <v>5001</v>
      </c>
      <c r="D987">
        <v>5001</v>
      </c>
      <c r="E987">
        <v>5001</v>
      </c>
      <c r="F987" s="6">
        <f t="shared" si="106"/>
        <v>4747.7998049999997</v>
      </c>
      <c r="G987" s="6">
        <f t="shared" si="107"/>
        <v>5001</v>
      </c>
      <c r="H987" s="6">
        <f t="shared" si="108"/>
        <v>0</v>
      </c>
      <c r="I987" s="6">
        <f t="shared" si="105"/>
        <v>1</v>
      </c>
      <c r="J987" s="22">
        <f t="shared" si="109"/>
        <v>0</v>
      </c>
      <c r="K987" s="11">
        <f t="shared" si="110"/>
        <v>5001</v>
      </c>
      <c r="L987" s="6">
        <f t="shared" si="111"/>
        <v>0</v>
      </c>
    </row>
    <row r="988" spans="1:12" x14ac:dyDescent="0.25">
      <c r="A988" s="1">
        <v>42549</v>
      </c>
      <c r="B988">
        <v>5109.7998049999997</v>
      </c>
      <c r="C988">
        <v>5113.7001950000003</v>
      </c>
      <c r="D988">
        <v>4993.3500979999999</v>
      </c>
      <c r="E988">
        <v>5040</v>
      </c>
      <c r="F988" s="6">
        <f t="shared" si="106"/>
        <v>4919.6000979999999</v>
      </c>
      <c r="G988" s="6">
        <f t="shared" si="107"/>
        <v>5040</v>
      </c>
      <c r="H988" s="6" t="str">
        <f t="shared" si="108"/>
        <v>BUY</v>
      </c>
      <c r="I988" s="6">
        <f t="shared" si="105"/>
        <v>1</v>
      </c>
      <c r="J988" s="22">
        <f t="shared" si="109"/>
        <v>0</v>
      </c>
      <c r="K988" s="11">
        <f t="shared" si="110"/>
        <v>5001</v>
      </c>
      <c r="L988" s="6">
        <f t="shared" si="111"/>
        <v>0</v>
      </c>
    </row>
    <row r="989" spans="1:12" x14ac:dyDescent="0.25">
      <c r="A989" s="1">
        <v>42550</v>
      </c>
      <c r="B989">
        <v>4998.8999020000001</v>
      </c>
      <c r="C989">
        <v>5030.2998049999997</v>
      </c>
      <c r="D989">
        <v>4964.4501950000003</v>
      </c>
      <c r="E989">
        <v>5017.2001950000003</v>
      </c>
      <c r="F989" s="6">
        <f t="shared" si="106"/>
        <v>5001</v>
      </c>
      <c r="G989" s="6">
        <f t="shared" si="107"/>
        <v>5040</v>
      </c>
      <c r="H989" s="6">
        <f t="shared" si="108"/>
        <v>0</v>
      </c>
      <c r="I989" s="6">
        <f t="shared" si="105"/>
        <v>1</v>
      </c>
      <c r="J989" s="22">
        <f t="shared" si="109"/>
        <v>0</v>
      </c>
      <c r="K989" s="11">
        <f t="shared" si="110"/>
        <v>5001</v>
      </c>
      <c r="L989" s="6">
        <f t="shared" si="111"/>
        <v>0</v>
      </c>
    </row>
    <row r="990" spans="1:12" x14ac:dyDescent="0.25">
      <c r="A990" s="1">
        <v>42551</v>
      </c>
      <c r="B990">
        <v>4993.3500979999999</v>
      </c>
      <c r="C990">
        <v>5072.8999020000001</v>
      </c>
      <c r="D990">
        <v>4942.8999020000001</v>
      </c>
      <c r="E990">
        <v>5064.2998049999997</v>
      </c>
      <c r="F990" s="6">
        <f t="shared" si="106"/>
        <v>5001</v>
      </c>
      <c r="G990" s="6">
        <f t="shared" si="107"/>
        <v>5064.2998049999997</v>
      </c>
      <c r="H990" s="6" t="str">
        <f t="shared" si="108"/>
        <v>BUY</v>
      </c>
      <c r="I990" s="6">
        <f t="shared" si="105"/>
        <v>1</v>
      </c>
      <c r="J990" s="22">
        <f t="shared" si="109"/>
        <v>0</v>
      </c>
      <c r="K990" s="11">
        <f t="shared" si="110"/>
        <v>5001</v>
      </c>
      <c r="L990" s="6">
        <f t="shared" si="111"/>
        <v>0</v>
      </c>
    </row>
    <row r="991" spans="1:12" x14ac:dyDescent="0.25">
      <c r="A991" s="1">
        <v>42552</v>
      </c>
      <c r="B991">
        <v>5080.1499020000001</v>
      </c>
      <c r="C991">
        <v>5154.5</v>
      </c>
      <c r="D991">
        <v>5076.2998049999997</v>
      </c>
      <c r="E991">
        <v>5124.6499020000001</v>
      </c>
      <c r="F991" s="6">
        <f t="shared" si="106"/>
        <v>5001</v>
      </c>
      <c r="G991" s="6">
        <f t="shared" si="107"/>
        <v>5124.6499020000001</v>
      </c>
      <c r="H991" s="6" t="str">
        <f t="shared" si="108"/>
        <v>BUY</v>
      </c>
      <c r="I991" s="6">
        <f t="shared" si="105"/>
        <v>1</v>
      </c>
      <c r="J991" s="22">
        <f t="shared" si="109"/>
        <v>0</v>
      </c>
      <c r="K991" s="11">
        <f t="shared" si="110"/>
        <v>5001</v>
      </c>
      <c r="L991" s="6">
        <f t="shared" si="111"/>
        <v>0</v>
      </c>
    </row>
    <row r="992" spans="1:12" x14ac:dyDescent="0.25">
      <c r="A992" s="1">
        <v>42555</v>
      </c>
      <c r="B992">
        <v>5139.2001950000003</v>
      </c>
      <c r="C992">
        <v>5169.25</v>
      </c>
      <c r="D992">
        <v>5098.25</v>
      </c>
      <c r="E992">
        <v>5153.25</v>
      </c>
      <c r="F992" s="6">
        <f t="shared" si="106"/>
        <v>5017.2001950000003</v>
      </c>
      <c r="G992" s="6">
        <f t="shared" si="107"/>
        <v>5153.25</v>
      </c>
      <c r="H992" s="6" t="str">
        <f t="shared" si="108"/>
        <v>BUY</v>
      </c>
      <c r="I992" s="6">
        <f t="shared" si="105"/>
        <v>1</v>
      </c>
      <c r="J992" s="22">
        <f t="shared" si="109"/>
        <v>0</v>
      </c>
      <c r="K992" s="11">
        <f t="shared" si="110"/>
        <v>5001</v>
      </c>
      <c r="L992" s="6">
        <f t="shared" si="111"/>
        <v>0</v>
      </c>
    </row>
    <row r="993" spans="1:12" x14ac:dyDescent="0.25">
      <c r="A993" s="1">
        <v>42556</v>
      </c>
      <c r="B993">
        <v>5161.2998049999997</v>
      </c>
      <c r="C993">
        <v>5163.75</v>
      </c>
      <c r="D993">
        <v>5046.7998049999997</v>
      </c>
      <c r="E993">
        <v>5059.4501950000003</v>
      </c>
      <c r="F993" s="6">
        <f t="shared" si="106"/>
        <v>5017.2001950000003</v>
      </c>
      <c r="G993" s="6">
        <f t="shared" si="107"/>
        <v>5153.25</v>
      </c>
      <c r="H993" s="6">
        <f t="shared" si="108"/>
        <v>0</v>
      </c>
      <c r="I993" s="6">
        <f t="shared" si="105"/>
        <v>1</v>
      </c>
      <c r="J993" s="22">
        <f t="shared" si="109"/>
        <v>0</v>
      </c>
      <c r="K993" s="11">
        <f t="shared" si="110"/>
        <v>5001</v>
      </c>
      <c r="L993" s="6">
        <f t="shared" si="111"/>
        <v>0</v>
      </c>
    </row>
    <row r="994" spans="1:12" x14ac:dyDescent="0.25">
      <c r="A994" s="1">
        <v>42557</v>
      </c>
      <c r="B994">
        <v>4981.7001950000003</v>
      </c>
      <c r="C994">
        <v>4985.6000979999999</v>
      </c>
      <c r="D994">
        <v>4911.25</v>
      </c>
      <c r="E994">
        <v>4946.7998049999997</v>
      </c>
      <c r="F994" s="6">
        <f t="shared" si="106"/>
        <v>4946.7998049999997</v>
      </c>
      <c r="G994" s="6">
        <f t="shared" si="107"/>
        <v>5153.25</v>
      </c>
      <c r="H994" s="6" t="str">
        <f t="shared" si="108"/>
        <v>SELL</v>
      </c>
      <c r="I994" s="6">
        <f t="shared" si="105"/>
        <v>-1</v>
      </c>
      <c r="J994" s="22" t="str">
        <f t="shared" si="109"/>
        <v>SELL</v>
      </c>
      <c r="K994" s="11">
        <f t="shared" si="110"/>
        <v>4946.7998049999997</v>
      </c>
      <c r="L994" s="6">
        <f t="shared" si="111"/>
        <v>-1.0837871425714928E-2</v>
      </c>
    </row>
    <row r="995" spans="1:12" x14ac:dyDescent="0.25">
      <c r="A995" s="1">
        <v>42558</v>
      </c>
      <c r="B995">
        <v>4977.7998049999997</v>
      </c>
      <c r="C995">
        <v>5030.1499020000001</v>
      </c>
      <c r="D995">
        <v>4911.0498049999997</v>
      </c>
      <c r="E995">
        <v>4940.9501950000003</v>
      </c>
      <c r="F995" s="6">
        <f t="shared" si="106"/>
        <v>4940.9501950000003</v>
      </c>
      <c r="G995" s="6">
        <f t="shared" si="107"/>
        <v>5153.25</v>
      </c>
      <c r="H995" s="6" t="str">
        <f t="shared" si="108"/>
        <v>SELL</v>
      </c>
      <c r="I995" s="6">
        <f t="shared" si="105"/>
        <v>-1</v>
      </c>
      <c r="J995" s="22">
        <f t="shared" si="109"/>
        <v>0</v>
      </c>
      <c r="K995" s="11">
        <f t="shared" si="110"/>
        <v>4946.7998049999997</v>
      </c>
      <c r="L995" s="6">
        <f t="shared" si="111"/>
        <v>0</v>
      </c>
    </row>
    <row r="996" spans="1:12" x14ac:dyDescent="0.25">
      <c r="A996" s="1">
        <v>42559</v>
      </c>
      <c r="B996">
        <v>4965.0498049999997</v>
      </c>
      <c r="C996">
        <v>5026.1499020000001</v>
      </c>
      <c r="D996">
        <v>4917.3999020000001</v>
      </c>
      <c r="E996">
        <v>5012.5498049999997</v>
      </c>
      <c r="F996" s="6">
        <f t="shared" si="106"/>
        <v>4940.9501950000003</v>
      </c>
      <c r="G996" s="6">
        <f t="shared" si="107"/>
        <v>5153.25</v>
      </c>
      <c r="H996" s="6">
        <f t="shared" si="108"/>
        <v>0</v>
      </c>
      <c r="I996" s="6">
        <f t="shared" si="105"/>
        <v>-1</v>
      </c>
      <c r="J996" s="22">
        <f t="shared" si="109"/>
        <v>0</v>
      </c>
      <c r="K996" s="11">
        <f t="shared" si="110"/>
        <v>4946.7998049999997</v>
      </c>
      <c r="L996" s="6">
        <f t="shared" si="111"/>
        <v>0</v>
      </c>
    </row>
    <row r="997" spans="1:12" x14ac:dyDescent="0.25">
      <c r="A997" s="1">
        <v>42562</v>
      </c>
      <c r="B997">
        <v>5062.3500979999999</v>
      </c>
      <c r="C997">
        <v>5091.4501950000003</v>
      </c>
      <c r="D997">
        <v>4967.4501950000003</v>
      </c>
      <c r="E997">
        <v>5075.7001950000003</v>
      </c>
      <c r="F997" s="6">
        <f t="shared" si="106"/>
        <v>4940.9501950000003</v>
      </c>
      <c r="G997" s="6">
        <f t="shared" si="107"/>
        <v>5075.7001950000003</v>
      </c>
      <c r="H997" s="6">
        <f t="shared" si="108"/>
        <v>0</v>
      </c>
      <c r="I997" s="6">
        <f t="shared" si="105"/>
        <v>-1</v>
      </c>
      <c r="J997" s="22">
        <f t="shared" si="109"/>
        <v>0</v>
      </c>
      <c r="K997" s="11">
        <f t="shared" si="110"/>
        <v>4946.7998049999997</v>
      </c>
      <c r="L997" s="6">
        <f t="shared" si="111"/>
        <v>0</v>
      </c>
    </row>
    <row r="998" spans="1:12" x14ac:dyDescent="0.25">
      <c r="A998" s="1">
        <v>42563</v>
      </c>
      <c r="B998">
        <v>5123.3500979999999</v>
      </c>
      <c r="C998">
        <v>5143.6000979999999</v>
      </c>
      <c r="D998">
        <v>5068.1000979999999</v>
      </c>
      <c r="E998">
        <v>5084.25</v>
      </c>
      <c r="F998" s="6">
        <f t="shared" si="106"/>
        <v>4940.9501950000003</v>
      </c>
      <c r="G998" s="6">
        <f t="shared" si="107"/>
        <v>5084.25</v>
      </c>
      <c r="H998" s="6" t="str">
        <f t="shared" si="108"/>
        <v>BUY</v>
      </c>
      <c r="I998" s="6">
        <f t="shared" si="105"/>
        <v>1</v>
      </c>
      <c r="J998" s="22" t="str">
        <f t="shared" si="109"/>
        <v>BUY</v>
      </c>
      <c r="K998" s="11">
        <f t="shared" si="110"/>
        <v>5084.25</v>
      </c>
      <c r="L998" s="6">
        <f t="shared" si="111"/>
        <v>-2.7785679715817881E-2</v>
      </c>
    </row>
    <row r="999" spans="1:12" x14ac:dyDescent="0.25">
      <c r="A999" s="1">
        <v>42564</v>
      </c>
      <c r="B999">
        <v>5068.3999020000001</v>
      </c>
      <c r="C999">
        <v>5068.3999020000001</v>
      </c>
      <c r="D999">
        <v>5019.25</v>
      </c>
      <c r="E999">
        <v>5031.9501950000003</v>
      </c>
      <c r="F999" s="6">
        <f t="shared" si="106"/>
        <v>4940.9501950000003</v>
      </c>
      <c r="G999" s="6">
        <f t="shared" si="107"/>
        <v>5084.25</v>
      </c>
      <c r="H999" s="6">
        <f t="shared" si="108"/>
        <v>0</v>
      </c>
      <c r="I999" s="6">
        <f t="shared" si="105"/>
        <v>1</v>
      </c>
      <c r="J999" s="22">
        <f t="shared" si="109"/>
        <v>0</v>
      </c>
      <c r="K999" s="11">
        <f t="shared" si="110"/>
        <v>5084.25</v>
      </c>
      <c r="L999" s="6">
        <f t="shared" si="111"/>
        <v>0</v>
      </c>
    </row>
    <row r="1000" spans="1:12" x14ac:dyDescent="0.25">
      <c r="A1000" s="1">
        <v>42565</v>
      </c>
      <c r="B1000">
        <v>5042.5498049999997</v>
      </c>
      <c r="C1000">
        <v>5149.8999020000001</v>
      </c>
      <c r="D1000">
        <v>5035.25</v>
      </c>
      <c r="E1000">
        <v>5140.2001950000003</v>
      </c>
      <c r="F1000" s="6">
        <f t="shared" si="106"/>
        <v>5012.5498049999997</v>
      </c>
      <c r="G1000" s="6">
        <f t="shared" si="107"/>
        <v>5140.2001950000003</v>
      </c>
      <c r="H1000" s="6" t="str">
        <f t="shared" si="108"/>
        <v>BUY</v>
      </c>
      <c r="I1000" s="6">
        <f t="shared" si="105"/>
        <v>1</v>
      </c>
      <c r="J1000" s="22">
        <f t="shared" si="109"/>
        <v>0</v>
      </c>
      <c r="K1000" s="11">
        <f t="shared" si="110"/>
        <v>5084.25</v>
      </c>
      <c r="L1000" s="6">
        <f t="shared" si="111"/>
        <v>0</v>
      </c>
    </row>
    <row r="1001" spans="1:12" x14ac:dyDescent="0.25">
      <c r="A1001" s="1">
        <v>42566</v>
      </c>
      <c r="B1001">
        <v>5153.75</v>
      </c>
      <c r="C1001">
        <v>5168.3999020000001</v>
      </c>
      <c r="D1001">
        <v>5109.8500979999999</v>
      </c>
      <c r="E1001">
        <v>5133.25</v>
      </c>
      <c r="F1001" s="6">
        <f t="shared" si="106"/>
        <v>5031.9501950000003</v>
      </c>
      <c r="G1001" s="6">
        <f t="shared" si="107"/>
        <v>5140.2001950000003</v>
      </c>
      <c r="H1001" s="6">
        <f t="shared" si="108"/>
        <v>0</v>
      </c>
      <c r="I1001" s="6">
        <f t="shared" si="105"/>
        <v>1</v>
      </c>
      <c r="J1001" s="22">
        <f t="shared" si="109"/>
        <v>0</v>
      </c>
      <c r="K1001" s="11">
        <f t="shared" si="110"/>
        <v>5084.25</v>
      </c>
      <c r="L1001" s="6">
        <f t="shared" si="111"/>
        <v>0</v>
      </c>
    </row>
    <row r="1002" spans="1:12" x14ac:dyDescent="0.25">
      <c r="A1002" s="1">
        <v>42569</v>
      </c>
      <c r="B1002">
        <v>5054.4501950000003</v>
      </c>
      <c r="C1002">
        <v>5059.8500979999999</v>
      </c>
      <c r="D1002">
        <v>4907.75</v>
      </c>
      <c r="E1002">
        <v>4923.6499020000001</v>
      </c>
      <c r="F1002" s="6">
        <f t="shared" si="106"/>
        <v>4923.6499020000001</v>
      </c>
      <c r="G1002" s="6">
        <f t="shared" si="107"/>
        <v>5140.2001950000003</v>
      </c>
      <c r="H1002" s="6" t="str">
        <f t="shared" si="108"/>
        <v>SELL</v>
      </c>
      <c r="I1002" s="6">
        <f t="shared" si="105"/>
        <v>-1</v>
      </c>
      <c r="J1002" s="22" t="str">
        <f t="shared" si="109"/>
        <v>SELL</v>
      </c>
      <c r="K1002" s="11">
        <f t="shared" si="110"/>
        <v>4923.6499020000001</v>
      </c>
      <c r="L1002" s="6">
        <f t="shared" si="111"/>
        <v>-3.1587765747160323E-2</v>
      </c>
    </row>
    <row r="1003" spans="1:12" x14ac:dyDescent="0.25">
      <c r="A1003" s="1">
        <v>42570</v>
      </c>
      <c r="B1003">
        <v>4873.75</v>
      </c>
      <c r="C1003">
        <v>4930.25</v>
      </c>
      <c r="D1003">
        <v>4829.6000979999999</v>
      </c>
      <c r="E1003">
        <v>4867.75</v>
      </c>
      <c r="F1003" s="6">
        <f t="shared" si="106"/>
        <v>4867.75</v>
      </c>
      <c r="G1003" s="6">
        <f t="shared" si="107"/>
        <v>5140.2001950000003</v>
      </c>
      <c r="H1003" s="6" t="str">
        <f t="shared" si="108"/>
        <v>SELL</v>
      </c>
      <c r="I1003" s="6">
        <f t="shared" si="105"/>
        <v>-1</v>
      </c>
      <c r="J1003" s="22">
        <f t="shared" si="109"/>
        <v>0</v>
      </c>
      <c r="K1003" s="11">
        <f t="shared" si="110"/>
        <v>4923.6499020000001</v>
      </c>
      <c r="L1003" s="6">
        <f t="shared" si="111"/>
        <v>0</v>
      </c>
    </row>
    <row r="1004" spans="1:12" x14ac:dyDescent="0.25">
      <c r="A1004" s="1">
        <v>42571</v>
      </c>
      <c r="B1004">
        <v>4878.6000979999999</v>
      </c>
      <c r="C1004">
        <v>4879.7998049999997</v>
      </c>
      <c r="D1004">
        <v>4758.8500979999999</v>
      </c>
      <c r="E1004">
        <v>4835.3999020000001</v>
      </c>
      <c r="F1004" s="6">
        <f t="shared" si="106"/>
        <v>4835.3999020000001</v>
      </c>
      <c r="G1004" s="6">
        <f t="shared" si="107"/>
        <v>5140.2001950000003</v>
      </c>
      <c r="H1004" s="6" t="str">
        <f t="shared" si="108"/>
        <v>SELL</v>
      </c>
      <c r="I1004" s="6">
        <f t="shared" si="105"/>
        <v>-1</v>
      </c>
      <c r="J1004" s="22">
        <f t="shared" si="109"/>
        <v>0</v>
      </c>
      <c r="K1004" s="11">
        <f t="shared" si="110"/>
        <v>4923.6499020000001</v>
      </c>
      <c r="L1004" s="6">
        <f t="shared" si="111"/>
        <v>0</v>
      </c>
    </row>
    <row r="1005" spans="1:12" x14ac:dyDescent="0.25">
      <c r="A1005" s="1">
        <v>42572</v>
      </c>
      <c r="B1005">
        <v>4905.1499020000001</v>
      </c>
      <c r="C1005">
        <v>4982.9501950000003</v>
      </c>
      <c r="D1005">
        <v>4905.1499020000001</v>
      </c>
      <c r="E1005">
        <v>4971.25</v>
      </c>
      <c r="F1005" s="6">
        <f t="shared" si="106"/>
        <v>4835.3999020000001</v>
      </c>
      <c r="G1005" s="6">
        <f t="shared" si="107"/>
        <v>5133.25</v>
      </c>
      <c r="H1005" s="6">
        <f t="shared" si="108"/>
        <v>0</v>
      </c>
      <c r="I1005" s="6">
        <f t="shared" si="105"/>
        <v>-1</v>
      </c>
      <c r="J1005" s="22">
        <f t="shared" si="109"/>
        <v>0</v>
      </c>
      <c r="K1005" s="11">
        <f t="shared" si="110"/>
        <v>4923.6499020000001</v>
      </c>
      <c r="L1005" s="6">
        <f t="shared" si="111"/>
        <v>0</v>
      </c>
    </row>
    <row r="1006" spans="1:12" x14ac:dyDescent="0.25">
      <c r="A1006" s="1">
        <v>42573</v>
      </c>
      <c r="B1006">
        <v>5005.5</v>
      </c>
      <c r="C1006">
        <v>5006.0498049999997</v>
      </c>
      <c r="D1006">
        <v>4918.4501950000003</v>
      </c>
      <c r="E1006">
        <v>4945.8999020000001</v>
      </c>
      <c r="F1006" s="6">
        <f t="shared" si="106"/>
        <v>4835.3999020000001</v>
      </c>
      <c r="G1006" s="6">
        <f t="shared" si="107"/>
        <v>4971.25</v>
      </c>
      <c r="H1006" s="6">
        <f t="shared" si="108"/>
        <v>0</v>
      </c>
      <c r="I1006" s="6">
        <f t="shared" si="105"/>
        <v>-1</v>
      </c>
      <c r="J1006" s="22">
        <f t="shared" si="109"/>
        <v>0</v>
      </c>
      <c r="K1006" s="11">
        <f t="shared" si="110"/>
        <v>4923.6499020000001</v>
      </c>
      <c r="L1006" s="6">
        <f t="shared" si="111"/>
        <v>0</v>
      </c>
    </row>
    <row r="1007" spans="1:12" x14ac:dyDescent="0.25">
      <c r="A1007" s="1">
        <v>42576</v>
      </c>
      <c r="B1007">
        <v>4924.2001950000003</v>
      </c>
      <c r="C1007">
        <v>5034.25</v>
      </c>
      <c r="D1007">
        <v>4906</v>
      </c>
      <c r="E1007">
        <v>5015.4501950000003</v>
      </c>
      <c r="F1007" s="6">
        <f t="shared" si="106"/>
        <v>4835.3999020000001</v>
      </c>
      <c r="G1007" s="6">
        <f t="shared" si="107"/>
        <v>5015.4501950000003</v>
      </c>
      <c r="H1007" s="6" t="str">
        <f t="shared" si="108"/>
        <v>BUY</v>
      </c>
      <c r="I1007" s="6">
        <f t="shared" si="105"/>
        <v>1</v>
      </c>
      <c r="J1007" s="22" t="str">
        <f t="shared" si="109"/>
        <v>BUY</v>
      </c>
      <c r="K1007" s="11">
        <f t="shared" si="110"/>
        <v>5015.4501950000003</v>
      </c>
      <c r="L1007" s="6">
        <f t="shared" si="111"/>
        <v>-1.8644764519652527E-2</v>
      </c>
    </row>
    <row r="1008" spans="1:12" x14ac:dyDescent="0.25">
      <c r="A1008" s="1">
        <v>42577</v>
      </c>
      <c r="B1008">
        <v>4990.1499020000001</v>
      </c>
      <c r="C1008">
        <v>5025.5498049999997</v>
      </c>
      <c r="D1008">
        <v>4924.2998049999997</v>
      </c>
      <c r="E1008">
        <v>4943.25</v>
      </c>
      <c r="F1008" s="6">
        <f t="shared" si="106"/>
        <v>4835.3999020000001</v>
      </c>
      <c r="G1008" s="6">
        <f t="shared" si="107"/>
        <v>5015.4501950000003</v>
      </c>
      <c r="H1008" s="6">
        <f t="shared" si="108"/>
        <v>0</v>
      </c>
      <c r="I1008" s="6">
        <f t="shared" si="105"/>
        <v>1</v>
      </c>
      <c r="J1008" s="22">
        <f t="shared" si="109"/>
        <v>0</v>
      </c>
      <c r="K1008" s="11">
        <f t="shared" si="110"/>
        <v>5015.4501950000003</v>
      </c>
      <c r="L1008" s="6">
        <f t="shared" si="111"/>
        <v>0</v>
      </c>
    </row>
    <row r="1009" spans="1:12" x14ac:dyDescent="0.25">
      <c r="A1009" s="1">
        <v>42578</v>
      </c>
      <c r="B1009">
        <v>4874.3999020000001</v>
      </c>
      <c r="C1009">
        <v>4879.1499020000001</v>
      </c>
      <c r="D1009">
        <v>4823.8999020000001</v>
      </c>
      <c r="E1009">
        <v>4849.5</v>
      </c>
      <c r="F1009" s="6">
        <f t="shared" si="106"/>
        <v>4849.5</v>
      </c>
      <c r="G1009" s="6">
        <f t="shared" si="107"/>
        <v>5015.4501950000003</v>
      </c>
      <c r="H1009" s="6">
        <f t="shared" si="108"/>
        <v>0</v>
      </c>
      <c r="I1009" s="6">
        <f t="shared" si="105"/>
        <v>1</v>
      </c>
      <c r="J1009" s="22">
        <f t="shared" si="109"/>
        <v>0</v>
      </c>
      <c r="K1009" s="11">
        <f t="shared" si="110"/>
        <v>5015.4501950000003</v>
      </c>
      <c r="L1009" s="6">
        <f t="shared" si="111"/>
        <v>0</v>
      </c>
    </row>
    <row r="1010" spans="1:12" x14ac:dyDescent="0.25">
      <c r="A1010" s="1">
        <v>42579</v>
      </c>
      <c r="B1010">
        <v>4823.5</v>
      </c>
      <c r="C1010">
        <v>4869.75</v>
      </c>
      <c r="D1010">
        <v>4728.2998049999997</v>
      </c>
      <c r="E1010">
        <v>4772.1499020000001</v>
      </c>
      <c r="F1010" s="6">
        <f t="shared" si="106"/>
        <v>4772.1499020000001</v>
      </c>
      <c r="G1010" s="6">
        <f t="shared" si="107"/>
        <v>5015.4501950000003</v>
      </c>
      <c r="H1010" s="6" t="str">
        <f t="shared" si="108"/>
        <v>SELL</v>
      </c>
      <c r="I1010" s="6">
        <f t="shared" si="105"/>
        <v>-1</v>
      </c>
      <c r="J1010" s="22" t="str">
        <f t="shared" si="109"/>
        <v>SELL</v>
      </c>
      <c r="K1010" s="11">
        <f t="shared" si="110"/>
        <v>4772.1499020000001</v>
      </c>
      <c r="L1010" s="6">
        <f t="shared" si="111"/>
        <v>-4.8510160312737437E-2</v>
      </c>
    </row>
    <row r="1011" spans="1:12" x14ac:dyDescent="0.25">
      <c r="A1011" s="1">
        <v>42580</v>
      </c>
      <c r="B1011">
        <v>4791.2998049999997</v>
      </c>
      <c r="C1011">
        <v>4827.7998049999997</v>
      </c>
      <c r="D1011">
        <v>4741</v>
      </c>
      <c r="E1011">
        <v>4751.2998049999997</v>
      </c>
      <c r="F1011" s="6">
        <f t="shared" si="106"/>
        <v>4751.2998049999997</v>
      </c>
      <c r="G1011" s="6">
        <f t="shared" si="107"/>
        <v>5015.4501950000003</v>
      </c>
      <c r="H1011" s="6" t="str">
        <f t="shared" si="108"/>
        <v>SELL</v>
      </c>
      <c r="I1011" s="6">
        <f t="shared" si="105"/>
        <v>-1</v>
      </c>
      <c r="J1011" s="22">
        <f t="shared" si="109"/>
        <v>0</v>
      </c>
      <c r="K1011" s="11">
        <f t="shared" si="110"/>
        <v>4772.1499020000001</v>
      </c>
      <c r="L1011" s="6">
        <f t="shared" si="111"/>
        <v>0</v>
      </c>
    </row>
    <row r="1012" spans="1:12" x14ac:dyDescent="0.25">
      <c r="A1012" s="1">
        <v>42583</v>
      </c>
      <c r="B1012">
        <v>4751.2998049999997</v>
      </c>
      <c r="C1012">
        <v>4751.2998049999997</v>
      </c>
      <c r="D1012">
        <v>4751.2998049999997</v>
      </c>
      <c r="E1012">
        <v>4751.2998049999997</v>
      </c>
      <c r="F1012" s="6">
        <f t="shared" si="106"/>
        <v>4751.2998049999997</v>
      </c>
      <c r="G1012" s="6">
        <f t="shared" si="107"/>
        <v>4943.25</v>
      </c>
      <c r="H1012" s="6">
        <f t="shared" si="108"/>
        <v>0</v>
      </c>
      <c r="I1012" s="6">
        <f t="shared" si="105"/>
        <v>-1</v>
      </c>
      <c r="J1012" s="22">
        <f t="shared" si="109"/>
        <v>0</v>
      </c>
      <c r="K1012" s="11">
        <f t="shared" si="110"/>
        <v>4772.1499020000001</v>
      </c>
      <c r="L1012" s="6">
        <f t="shared" si="111"/>
        <v>0</v>
      </c>
    </row>
    <row r="1013" spans="1:12" x14ac:dyDescent="0.25">
      <c r="A1013" s="1">
        <v>42584</v>
      </c>
      <c r="B1013">
        <v>4883.6499020000001</v>
      </c>
      <c r="C1013">
        <v>4922.6000979999999</v>
      </c>
      <c r="D1013">
        <v>4861.2001950000003</v>
      </c>
      <c r="E1013">
        <v>4888.0498049999997</v>
      </c>
      <c r="F1013" s="6">
        <f t="shared" si="106"/>
        <v>4751.2998049999997</v>
      </c>
      <c r="G1013" s="6">
        <f t="shared" si="107"/>
        <v>4888.0498049999997</v>
      </c>
      <c r="H1013" s="6">
        <f t="shared" si="108"/>
        <v>0</v>
      </c>
      <c r="I1013" s="6">
        <f t="shared" si="105"/>
        <v>-1</v>
      </c>
      <c r="J1013" s="22">
        <f t="shared" si="109"/>
        <v>0</v>
      </c>
      <c r="K1013" s="11">
        <f t="shared" si="110"/>
        <v>4772.1499020000001</v>
      </c>
      <c r="L1013" s="6">
        <f t="shared" si="111"/>
        <v>0</v>
      </c>
    </row>
    <row r="1014" spans="1:12" x14ac:dyDescent="0.25">
      <c r="A1014" s="1">
        <v>42585</v>
      </c>
      <c r="B1014">
        <v>4886.8500979999999</v>
      </c>
      <c r="C1014">
        <v>4991.1499020000001</v>
      </c>
      <c r="D1014">
        <v>4882.0498049999997</v>
      </c>
      <c r="E1014">
        <v>4979.6000979999999</v>
      </c>
      <c r="F1014" s="6">
        <f t="shared" si="106"/>
        <v>4751.2998049999997</v>
      </c>
      <c r="G1014" s="6">
        <f t="shared" si="107"/>
        <v>4979.6000979999999</v>
      </c>
      <c r="H1014" s="6" t="str">
        <f t="shared" si="108"/>
        <v>BUY</v>
      </c>
      <c r="I1014" s="6">
        <f t="shared" si="105"/>
        <v>1</v>
      </c>
      <c r="J1014" s="22" t="str">
        <f t="shared" si="109"/>
        <v>BUY</v>
      </c>
      <c r="K1014" s="11">
        <f t="shared" si="110"/>
        <v>4979.6000979999999</v>
      </c>
      <c r="L1014" s="6">
        <f t="shared" si="111"/>
        <v>-4.3471014167651721E-2</v>
      </c>
    </row>
    <row r="1015" spans="1:12" x14ac:dyDescent="0.25">
      <c r="A1015" s="1">
        <v>42586</v>
      </c>
      <c r="B1015">
        <v>5019.8999020000001</v>
      </c>
      <c r="C1015">
        <v>5045.1000979999999</v>
      </c>
      <c r="D1015">
        <v>4964</v>
      </c>
      <c r="E1015">
        <v>4974.3500979999999</v>
      </c>
      <c r="F1015" s="6">
        <f t="shared" si="106"/>
        <v>4751.2998049999997</v>
      </c>
      <c r="G1015" s="6">
        <f t="shared" si="107"/>
        <v>4979.6000979999999</v>
      </c>
      <c r="H1015" s="6">
        <f t="shared" si="108"/>
        <v>0</v>
      </c>
      <c r="I1015" s="6">
        <f t="shared" si="105"/>
        <v>1</v>
      </c>
      <c r="J1015" s="22">
        <f t="shared" si="109"/>
        <v>0</v>
      </c>
      <c r="K1015" s="11">
        <f t="shared" si="110"/>
        <v>4979.6000979999999</v>
      </c>
      <c r="L1015" s="6">
        <f t="shared" si="111"/>
        <v>0</v>
      </c>
    </row>
    <row r="1016" spans="1:12" x14ac:dyDescent="0.25">
      <c r="A1016" s="1">
        <v>42587</v>
      </c>
      <c r="B1016">
        <v>5011.2001950000003</v>
      </c>
      <c r="C1016">
        <v>5109.7998049999997</v>
      </c>
      <c r="D1016">
        <v>4997.6499020000001</v>
      </c>
      <c r="E1016">
        <v>5099.3999020000001</v>
      </c>
      <c r="F1016" s="6">
        <f t="shared" si="106"/>
        <v>4751.2998049999997</v>
      </c>
      <c r="G1016" s="6">
        <f t="shared" si="107"/>
        <v>5099.3999020000001</v>
      </c>
      <c r="H1016" s="6" t="str">
        <f t="shared" si="108"/>
        <v>BUY</v>
      </c>
      <c r="I1016" s="6">
        <f t="shared" si="105"/>
        <v>1</v>
      </c>
      <c r="J1016" s="22">
        <f t="shared" si="109"/>
        <v>0</v>
      </c>
      <c r="K1016" s="11">
        <f t="shared" si="110"/>
        <v>4979.6000979999999</v>
      </c>
      <c r="L1016" s="6">
        <f t="shared" si="111"/>
        <v>0</v>
      </c>
    </row>
    <row r="1017" spans="1:12" x14ac:dyDescent="0.25">
      <c r="A1017" s="1">
        <v>42590</v>
      </c>
      <c r="B1017">
        <v>5130.7998049999997</v>
      </c>
      <c r="C1017">
        <v>5136.9501950000003</v>
      </c>
      <c r="D1017">
        <v>5067.6499020000001</v>
      </c>
      <c r="E1017">
        <v>5077.8500979999999</v>
      </c>
      <c r="F1017" s="6">
        <f t="shared" si="106"/>
        <v>4888.0498049999997</v>
      </c>
      <c r="G1017" s="6">
        <f t="shared" si="107"/>
        <v>5099.3999020000001</v>
      </c>
      <c r="H1017" s="6">
        <f t="shared" si="108"/>
        <v>0</v>
      </c>
      <c r="I1017" s="6">
        <f t="shared" si="105"/>
        <v>1</v>
      </c>
      <c r="J1017" s="22">
        <f t="shared" si="109"/>
        <v>0</v>
      </c>
      <c r="K1017" s="11">
        <f t="shared" si="110"/>
        <v>4979.6000979999999</v>
      </c>
      <c r="L1017" s="6">
        <f t="shared" si="111"/>
        <v>0</v>
      </c>
    </row>
    <row r="1018" spans="1:12" x14ac:dyDescent="0.25">
      <c r="A1018" s="1">
        <v>42591</v>
      </c>
      <c r="B1018">
        <v>5057.3500979999999</v>
      </c>
      <c r="C1018">
        <v>5141.3999020000001</v>
      </c>
      <c r="D1018">
        <v>5056.6000979999999</v>
      </c>
      <c r="E1018">
        <v>5132.2998049999997</v>
      </c>
      <c r="F1018" s="6">
        <f t="shared" si="106"/>
        <v>4974.3500979999999</v>
      </c>
      <c r="G1018" s="6">
        <f t="shared" si="107"/>
        <v>5132.2998049999997</v>
      </c>
      <c r="H1018" s="6" t="str">
        <f t="shared" si="108"/>
        <v>BUY</v>
      </c>
      <c r="I1018" s="6">
        <f t="shared" si="105"/>
        <v>1</v>
      </c>
      <c r="J1018" s="22">
        <f t="shared" si="109"/>
        <v>0</v>
      </c>
      <c r="K1018" s="11">
        <f t="shared" si="110"/>
        <v>4979.6000979999999</v>
      </c>
      <c r="L1018" s="6">
        <f t="shared" si="111"/>
        <v>0</v>
      </c>
    </row>
    <row r="1019" spans="1:12" x14ac:dyDescent="0.25">
      <c r="A1019" s="1">
        <v>42592</v>
      </c>
      <c r="B1019">
        <v>5156.2001950000003</v>
      </c>
      <c r="C1019">
        <v>5160.2001950000003</v>
      </c>
      <c r="D1019">
        <v>5084.5</v>
      </c>
      <c r="E1019">
        <v>5118.25</v>
      </c>
      <c r="F1019" s="6">
        <f t="shared" si="106"/>
        <v>4974.3500979999999</v>
      </c>
      <c r="G1019" s="6">
        <f t="shared" si="107"/>
        <v>5132.2998049999997</v>
      </c>
      <c r="H1019" s="6">
        <f t="shared" si="108"/>
        <v>0</v>
      </c>
      <c r="I1019" s="6">
        <f t="shared" si="105"/>
        <v>1</v>
      </c>
      <c r="J1019" s="22">
        <f t="shared" si="109"/>
        <v>0</v>
      </c>
      <c r="K1019" s="11">
        <f t="shared" si="110"/>
        <v>4979.6000979999999</v>
      </c>
      <c r="L1019" s="6">
        <f t="shared" si="111"/>
        <v>0</v>
      </c>
    </row>
    <row r="1020" spans="1:12" x14ac:dyDescent="0.25">
      <c r="A1020" s="1">
        <v>42593</v>
      </c>
      <c r="B1020">
        <v>5049.4501950000003</v>
      </c>
      <c r="C1020">
        <v>5057.5</v>
      </c>
      <c r="D1020">
        <v>5011.0498049999997</v>
      </c>
      <c r="E1020">
        <v>5037.5</v>
      </c>
      <c r="F1020" s="6">
        <f t="shared" si="106"/>
        <v>5037.5</v>
      </c>
      <c r="G1020" s="6">
        <f t="shared" si="107"/>
        <v>5132.2998049999997</v>
      </c>
      <c r="H1020" s="6">
        <f t="shared" si="108"/>
        <v>0</v>
      </c>
      <c r="I1020" s="6">
        <f t="shared" si="105"/>
        <v>1</v>
      </c>
      <c r="J1020" s="22">
        <f t="shared" si="109"/>
        <v>0</v>
      </c>
      <c r="K1020" s="11">
        <f t="shared" si="110"/>
        <v>4979.6000979999999</v>
      </c>
      <c r="L1020" s="6">
        <f t="shared" si="111"/>
        <v>0</v>
      </c>
    </row>
    <row r="1021" spans="1:12" x14ac:dyDescent="0.25">
      <c r="A1021" s="1">
        <v>42594</v>
      </c>
      <c r="B1021">
        <v>5080.4501950000003</v>
      </c>
      <c r="C1021">
        <v>5148.0498049999997</v>
      </c>
      <c r="D1021">
        <v>5075.2998049999997</v>
      </c>
      <c r="E1021">
        <v>5139.1499020000001</v>
      </c>
      <c r="F1021" s="6">
        <f t="shared" si="106"/>
        <v>5037.5</v>
      </c>
      <c r="G1021" s="6">
        <f t="shared" si="107"/>
        <v>5139.1499020000001</v>
      </c>
      <c r="H1021" s="6" t="str">
        <f t="shared" si="108"/>
        <v>BUY</v>
      </c>
      <c r="I1021" s="6">
        <f t="shared" si="105"/>
        <v>1</v>
      </c>
      <c r="J1021" s="22">
        <f t="shared" si="109"/>
        <v>0</v>
      </c>
      <c r="K1021" s="11">
        <f t="shared" si="110"/>
        <v>4979.6000979999999</v>
      </c>
      <c r="L1021" s="6">
        <f t="shared" si="111"/>
        <v>0</v>
      </c>
    </row>
    <row r="1022" spans="1:12" x14ac:dyDescent="0.25">
      <c r="A1022" s="1">
        <v>42597</v>
      </c>
      <c r="B1022">
        <v>5086.5498049999997</v>
      </c>
      <c r="C1022">
        <v>5099</v>
      </c>
      <c r="D1022">
        <v>5033.9501950000003</v>
      </c>
      <c r="E1022">
        <v>5091.8999020000001</v>
      </c>
      <c r="F1022" s="6">
        <f t="shared" si="106"/>
        <v>5037.5</v>
      </c>
      <c r="G1022" s="6">
        <f t="shared" si="107"/>
        <v>5139.1499020000001</v>
      </c>
      <c r="H1022" s="6">
        <f t="shared" si="108"/>
        <v>0</v>
      </c>
      <c r="I1022" s="6">
        <f t="shared" si="105"/>
        <v>1</v>
      </c>
      <c r="J1022" s="22">
        <f t="shared" si="109"/>
        <v>0</v>
      </c>
      <c r="K1022" s="11">
        <f t="shared" si="110"/>
        <v>4979.6000979999999</v>
      </c>
      <c r="L1022" s="6">
        <f t="shared" si="111"/>
        <v>0</v>
      </c>
    </row>
    <row r="1023" spans="1:12" x14ac:dyDescent="0.25">
      <c r="A1023" s="1">
        <v>42598</v>
      </c>
      <c r="B1023">
        <v>5106.6000979999999</v>
      </c>
      <c r="C1023">
        <v>5120.75</v>
      </c>
      <c r="D1023">
        <v>5037.9501950000003</v>
      </c>
      <c r="E1023">
        <v>5049.9501950000003</v>
      </c>
      <c r="F1023" s="6">
        <f t="shared" si="106"/>
        <v>5037.5</v>
      </c>
      <c r="G1023" s="6">
        <f t="shared" si="107"/>
        <v>5139.1499020000001</v>
      </c>
      <c r="H1023" s="6">
        <f t="shared" si="108"/>
        <v>0</v>
      </c>
      <c r="I1023" s="6">
        <f t="shared" si="105"/>
        <v>1</v>
      </c>
      <c r="J1023" s="22">
        <f t="shared" si="109"/>
        <v>0</v>
      </c>
      <c r="K1023" s="11">
        <f t="shared" si="110"/>
        <v>4979.6000979999999</v>
      </c>
      <c r="L1023" s="6">
        <f t="shared" si="111"/>
        <v>0</v>
      </c>
    </row>
    <row r="1024" spans="1:12" x14ac:dyDescent="0.25">
      <c r="A1024" s="1">
        <v>42599</v>
      </c>
      <c r="B1024">
        <v>5114.7001950000003</v>
      </c>
      <c r="C1024">
        <v>5145.6499020000001</v>
      </c>
      <c r="D1024">
        <v>5084.75</v>
      </c>
      <c r="E1024">
        <v>5098.3500979999999</v>
      </c>
      <c r="F1024" s="6">
        <f t="shared" si="106"/>
        <v>5037.5</v>
      </c>
      <c r="G1024" s="6">
        <f t="shared" si="107"/>
        <v>5139.1499020000001</v>
      </c>
      <c r="H1024" s="6">
        <f t="shared" si="108"/>
        <v>0</v>
      </c>
      <c r="I1024" s="6">
        <f t="shared" si="105"/>
        <v>1</v>
      </c>
      <c r="J1024" s="22">
        <f t="shared" si="109"/>
        <v>0</v>
      </c>
      <c r="K1024" s="11">
        <f t="shared" si="110"/>
        <v>4979.6000979999999</v>
      </c>
      <c r="L1024" s="6">
        <f t="shared" si="111"/>
        <v>0</v>
      </c>
    </row>
    <row r="1025" spans="1:12" x14ac:dyDescent="0.25">
      <c r="A1025" s="1">
        <v>42600</v>
      </c>
      <c r="B1025">
        <v>5137.8999020000001</v>
      </c>
      <c r="C1025">
        <v>5211</v>
      </c>
      <c r="D1025">
        <v>5085.5498049999997</v>
      </c>
      <c r="E1025">
        <v>5191.6000979999999</v>
      </c>
      <c r="F1025" s="6">
        <f t="shared" si="106"/>
        <v>5049.9501950000003</v>
      </c>
      <c r="G1025" s="6">
        <f t="shared" si="107"/>
        <v>5191.6000979999999</v>
      </c>
      <c r="H1025" s="6" t="str">
        <f t="shared" si="108"/>
        <v>BUY</v>
      </c>
      <c r="I1025" s="6">
        <f t="shared" si="105"/>
        <v>1</v>
      </c>
      <c r="J1025" s="22">
        <f t="shared" si="109"/>
        <v>0</v>
      </c>
      <c r="K1025" s="11">
        <f t="shared" si="110"/>
        <v>4979.6000979999999</v>
      </c>
      <c r="L1025" s="6">
        <f t="shared" si="111"/>
        <v>0</v>
      </c>
    </row>
    <row r="1026" spans="1:12" x14ac:dyDescent="0.25">
      <c r="A1026" s="1">
        <v>42601</v>
      </c>
      <c r="B1026">
        <v>5214.9501950000003</v>
      </c>
      <c r="C1026">
        <v>5219.25</v>
      </c>
      <c r="D1026">
        <v>5196.1499020000001</v>
      </c>
      <c r="E1026">
        <v>5201.7998049999997</v>
      </c>
      <c r="F1026" s="6">
        <f t="shared" si="106"/>
        <v>5049.9501950000003</v>
      </c>
      <c r="G1026" s="6">
        <f t="shared" si="107"/>
        <v>5201.7998049999997</v>
      </c>
      <c r="H1026" s="6" t="str">
        <f t="shared" si="108"/>
        <v>BUY</v>
      </c>
      <c r="I1026" s="6">
        <f t="shared" si="105"/>
        <v>1</v>
      </c>
      <c r="J1026" s="22">
        <f t="shared" si="109"/>
        <v>0</v>
      </c>
      <c r="K1026" s="11">
        <f t="shared" si="110"/>
        <v>4979.6000979999999</v>
      </c>
      <c r="L1026" s="6">
        <f t="shared" si="111"/>
        <v>0</v>
      </c>
    </row>
    <row r="1027" spans="1:12" x14ac:dyDescent="0.25">
      <c r="A1027" s="1">
        <v>42604</v>
      </c>
      <c r="B1027">
        <v>5201.7998049999997</v>
      </c>
      <c r="C1027">
        <v>5201.7998049999997</v>
      </c>
      <c r="D1027">
        <v>5201.7998049999997</v>
      </c>
      <c r="E1027">
        <v>5201.7998049999997</v>
      </c>
      <c r="F1027" s="6">
        <f t="shared" si="106"/>
        <v>5049.9501950000003</v>
      </c>
      <c r="G1027" s="6">
        <f t="shared" si="107"/>
        <v>5201.7998049999997</v>
      </c>
      <c r="H1027" s="6">
        <f t="shared" si="108"/>
        <v>0</v>
      </c>
      <c r="I1027" s="6">
        <f t="shared" si="105"/>
        <v>1</v>
      </c>
      <c r="J1027" s="22">
        <f t="shared" si="109"/>
        <v>0</v>
      </c>
      <c r="K1027" s="11">
        <f t="shared" si="110"/>
        <v>4979.6000979999999</v>
      </c>
      <c r="L1027" s="6">
        <f t="shared" si="111"/>
        <v>0</v>
      </c>
    </row>
    <row r="1028" spans="1:12" x14ac:dyDescent="0.25">
      <c r="A1028" s="1">
        <v>42605</v>
      </c>
      <c r="B1028">
        <v>5341.8999020000001</v>
      </c>
      <c r="C1028">
        <v>5399.7001950000003</v>
      </c>
      <c r="D1028">
        <v>5322.7998049999997</v>
      </c>
      <c r="E1028">
        <v>5360.7001950000003</v>
      </c>
      <c r="F1028" s="6">
        <f t="shared" si="106"/>
        <v>5098.3500979999999</v>
      </c>
      <c r="G1028" s="6">
        <f t="shared" si="107"/>
        <v>5360.7001950000003</v>
      </c>
      <c r="H1028" s="6" t="str">
        <f t="shared" si="108"/>
        <v>BUY</v>
      </c>
      <c r="I1028" s="6">
        <f t="shared" si="105"/>
        <v>1</v>
      </c>
      <c r="J1028" s="22">
        <f t="shared" si="109"/>
        <v>0</v>
      </c>
      <c r="K1028" s="11">
        <f t="shared" si="110"/>
        <v>4979.6000979999999</v>
      </c>
      <c r="L1028" s="6">
        <f t="shared" si="111"/>
        <v>0</v>
      </c>
    </row>
    <row r="1029" spans="1:12" x14ac:dyDescent="0.25">
      <c r="A1029" s="1">
        <v>42606</v>
      </c>
      <c r="B1029">
        <v>5358.8999020000001</v>
      </c>
      <c r="C1029">
        <v>5360.25</v>
      </c>
      <c r="D1029">
        <v>5314.6000979999999</v>
      </c>
      <c r="E1029">
        <v>5326.6000979999999</v>
      </c>
      <c r="F1029" s="6">
        <f t="shared" si="106"/>
        <v>5191.6000979999999</v>
      </c>
      <c r="G1029" s="6">
        <f t="shared" si="107"/>
        <v>5360.7001950000003</v>
      </c>
      <c r="H1029" s="6">
        <f t="shared" si="108"/>
        <v>0</v>
      </c>
      <c r="I1029" s="6">
        <f t="shared" si="105"/>
        <v>1</v>
      </c>
      <c r="J1029" s="22">
        <f t="shared" si="109"/>
        <v>0</v>
      </c>
      <c r="K1029" s="11">
        <f t="shared" si="110"/>
        <v>4979.6000979999999</v>
      </c>
      <c r="L1029" s="6">
        <f t="shared" si="111"/>
        <v>0</v>
      </c>
    </row>
    <row r="1030" spans="1:12" x14ac:dyDescent="0.25">
      <c r="A1030" s="1">
        <v>42607</v>
      </c>
      <c r="B1030">
        <v>5278.6000979999999</v>
      </c>
      <c r="C1030">
        <v>5310.8500979999999</v>
      </c>
      <c r="D1030">
        <v>5238.2998049999997</v>
      </c>
      <c r="E1030">
        <v>5257.9501950000003</v>
      </c>
      <c r="F1030" s="6">
        <f t="shared" si="106"/>
        <v>5201.7998049999997</v>
      </c>
      <c r="G1030" s="6">
        <f t="shared" si="107"/>
        <v>5360.7001950000003</v>
      </c>
      <c r="H1030" s="6">
        <f t="shared" si="108"/>
        <v>0</v>
      </c>
      <c r="I1030" s="6">
        <f t="shared" ref="I1030:I1093" si="112">IF(AND(H1030="BUY",I1029&lt;&gt;1),1,IF(AND(H1030="SELL",I1029&lt;&gt;-1),-1,I1029))</f>
        <v>1</v>
      </c>
      <c r="J1030" s="22">
        <f t="shared" si="109"/>
        <v>0</v>
      </c>
      <c r="K1030" s="11">
        <f t="shared" si="110"/>
        <v>4979.6000979999999</v>
      </c>
      <c r="L1030" s="6">
        <f t="shared" si="111"/>
        <v>0</v>
      </c>
    </row>
    <row r="1031" spans="1:12" x14ac:dyDescent="0.25">
      <c r="A1031" s="1">
        <v>42608</v>
      </c>
      <c r="B1031">
        <v>5216.75</v>
      </c>
      <c r="C1031">
        <v>5300.1000979999999</v>
      </c>
      <c r="D1031">
        <v>5204.9501950000003</v>
      </c>
      <c r="E1031">
        <v>5258.4501950000003</v>
      </c>
      <c r="F1031" s="6">
        <f t="shared" ref="F1031:F1094" si="113">MIN(E1027:E1031)</f>
        <v>5201.7998049999997</v>
      </c>
      <c r="G1031" s="6">
        <f t="shared" ref="G1031:G1094" si="114">MAX(E1027:E1031)</f>
        <v>5360.7001950000003</v>
      </c>
      <c r="H1031" s="6">
        <f t="shared" ref="H1031:H1094" si="115">IF(E1031&gt;G1030,"BUY",IF(E1031&lt;F1030,"SELL",0))</f>
        <v>0</v>
      </c>
      <c r="I1031" s="6">
        <f t="shared" si="112"/>
        <v>1</v>
      </c>
      <c r="J1031" s="22">
        <f t="shared" ref="J1031:J1094" si="116">IF(I1031&lt;&gt;I1030,H1031,0)</f>
        <v>0</v>
      </c>
      <c r="K1031" s="11">
        <f t="shared" ref="K1031:K1094" si="117">IF(J1031&lt;&gt;0,E1031,K1030)</f>
        <v>4979.6000979999999</v>
      </c>
      <c r="L1031" s="6">
        <f t="shared" si="111"/>
        <v>0</v>
      </c>
    </row>
    <row r="1032" spans="1:12" x14ac:dyDescent="0.25">
      <c r="A1032" s="1">
        <v>42611</v>
      </c>
      <c r="B1032">
        <v>5241.5498049999997</v>
      </c>
      <c r="C1032">
        <v>5281.6000979999999</v>
      </c>
      <c r="D1032">
        <v>5201.8500979999999</v>
      </c>
      <c r="E1032">
        <v>5265.75</v>
      </c>
      <c r="F1032" s="6">
        <f t="shared" si="113"/>
        <v>5257.9501950000003</v>
      </c>
      <c r="G1032" s="6">
        <f t="shared" si="114"/>
        <v>5360.7001950000003</v>
      </c>
      <c r="H1032" s="6">
        <f t="shared" si="115"/>
        <v>0</v>
      </c>
      <c r="I1032" s="6">
        <f t="shared" si="112"/>
        <v>1</v>
      </c>
      <c r="J1032" s="22">
        <f t="shared" si="116"/>
        <v>0</v>
      </c>
      <c r="K1032" s="11">
        <f t="shared" si="117"/>
        <v>4979.6000979999999</v>
      </c>
      <c r="L1032" s="6">
        <f t="shared" ref="L1032:L1095" si="118">IF(J1032="BUY",(K1031-K1032)/K1031,IF(J1032="SELL",(K1033-K1031)/K1031,0))</f>
        <v>0</v>
      </c>
    </row>
    <row r="1033" spans="1:12" x14ac:dyDescent="0.25">
      <c r="A1033" s="1">
        <v>42612</v>
      </c>
      <c r="B1033">
        <v>5325.3999020000001</v>
      </c>
      <c r="C1033">
        <v>5326.4501950000003</v>
      </c>
      <c r="D1033">
        <v>5256.7998049999997</v>
      </c>
      <c r="E1033">
        <v>5284.2001950000003</v>
      </c>
      <c r="F1033" s="6">
        <f t="shared" si="113"/>
        <v>5257.9501950000003</v>
      </c>
      <c r="G1033" s="6">
        <f t="shared" si="114"/>
        <v>5326.6000979999999</v>
      </c>
      <c r="H1033" s="6">
        <f t="shared" si="115"/>
        <v>0</v>
      </c>
      <c r="I1033" s="6">
        <f t="shared" si="112"/>
        <v>1</v>
      </c>
      <c r="J1033" s="22">
        <f t="shared" si="116"/>
        <v>0</v>
      </c>
      <c r="K1033" s="11">
        <f t="shared" si="117"/>
        <v>4979.6000979999999</v>
      </c>
      <c r="L1033" s="6">
        <f t="shared" si="118"/>
        <v>0</v>
      </c>
    </row>
    <row r="1034" spans="1:12" x14ac:dyDescent="0.25">
      <c r="A1034" s="1">
        <v>42613</v>
      </c>
      <c r="B1034">
        <v>5284.2001950000003</v>
      </c>
      <c r="C1034">
        <v>5284.2001950000003</v>
      </c>
      <c r="D1034">
        <v>5284.2001950000003</v>
      </c>
      <c r="E1034">
        <v>5284.2001950000003</v>
      </c>
      <c r="F1034" s="6">
        <f t="shared" si="113"/>
        <v>5257.9501950000003</v>
      </c>
      <c r="G1034" s="6">
        <f t="shared" si="114"/>
        <v>5284.2001950000003</v>
      </c>
      <c r="H1034" s="6">
        <f t="shared" si="115"/>
        <v>0</v>
      </c>
      <c r="I1034" s="6">
        <f t="shared" si="112"/>
        <v>1</v>
      </c>
      <c r="J1034" s="22">
        <f t="shared" si="116"/>
        <v>0</v>
      </c>
      <c r="K1034" s="11">
        <f t="shared" si="117"/>
        <v>4979.6000979999999</v>
      </c>
      <c r="L1034" s="6">
        <f t="shared" si="118"/>
        <v>0</v>
      </c>
    </row>
    <row r="1035" spans="1:12" x14ac:dyDescent="0.25">
      <c r="A1035" s="1">
        <v>42614</v>
      </c>
      <c r="B1035">
        <v>5292.25</v>
      </c>
      <c r="C1035">
        <v>5304.25</v>
      </c>
      <c r="D1035">
        <v>5252</v>
      </c>
      <c r="E1035">
        <v>5289.3500979999999</v>
      </c>
      <c r="F1035" s="6">
        <f t="shared" si="113"/>
        <v>5258.4501950000003</v>
      </c>
      <c r="G1035" s="6">
        <f t="shared" si="114"/>
        <v>5289.3500979999999</v>
      </c>
      <c r="H1035" s="6" t="str">
        <f t="shared" si="115"/>
        <v>BUY</v>
      </c>
      <c r="I1035" s="6">
        <f t="shared" si="112"/>
        <v>1</v>
      </c>
      <c r="J1035" s="22">
        <f t="shared" si="116"/>
        <v>0</v>
      </c>
      <c r="K1035" s="11">
        <f t="shared" si="117"/>
        <v>4979.6000979999999</v>
      </c>
      <c r="L1035" s="6">
        <f t="shared" si="118"/>
        <v>0</v>
      </c>
    </row>
    <row r="1036" spans="1:12" x14ac:dyDescent="0.25">
      <c r="A1036" s="1">
        <v>42615</v>
      </c>
      <c r="B1036">
        <v>5309.7001950000003</v>
      </c>
      <c r="C1036">
        <v>5317.5</v>
      </c>
      <c r="D1036">
        <v>5211.75</v>
      </c>
      <c r="E1036">
        <v>5221.0498049999997</v>
      </c>
      <c r="F1036" s="6">
        <f t="shared" si="113"/>
        <v>5221.0498049999997</v>
      </c>
      <c r="G1036" s="6">
        <f t="shared" si="114"/>
        <v>5289.3500979999999</v>
      </c>
      <c r="H1036" s="6" t="str">
        <f t="shared" si="115"/>
        <v>SELL</v>
      </c>
      <c r="I1036" s="6">
        <f t="shared" si="112"/>
        <v>-1</v>
      </c>
      <c r="J1036" s="22" t="str">
        <f t="shared" si="116"/>
        <v>SELL</v>
      </c>
      <c r="K1036" s="11">
        <f t="shared" si="117"/>
        <v>5221.0498049999997</v>
      </c>
      <c r="L1036" s="6">
        <f t="shared" si="118"/>
        <v>4.8487770553497921E-2</v>
      </c>
    </row>
    <row r="1037" spans="1:12" x14ac:dyDescent="0.25">
      <c r="A1037" s="1">
        <v>42618</v>
      </c>
      <c r="B1037">
        <v>5221.0498049999997</v>
      </c>
      <c r="C1037">
        <v>5221.0498049999997</v>
      </c>
      <c r="D1037">
        <v>5221.0498049999997</v>
      </c>
      <c r="E1037">
        <v>5221.0498049999997</v>
      </c>
      <c r="F1037" s="6">
        <f t="shared" si="113"/>
        <v>5221.0498049999997</v>
      </c>
      <c r="G1037" s="6">
        <f t="shared" si="114"/>
        <v>5289.3500979999999</v>
      </c>
      <c r="H1037" s="6">
        <f t="shared" si="115"/>
        <v>0</v>
      </c>
      <c r="I1037" s="6">
        <f t="shared" si="112"/>
        <v>-1</v>
      </c>
      <c r="J1037" s="22">
        <f t="shared" si="116"/>
        <v>0</v>
      </c>
      <c r="K1037" s="11">
        <f t="shared" si="117"/>
        <v>5221.0498049999997</v>
      </c>
      <c r="L1037" s="6">
        <f t="shared" si="118"/>
        <v>0</v>
      </c>
    </row>
    <row r="1038" spans="1:12" x14ac:dyDescent="0.25">
      <c r="A1038" s="1">
        <v>42619</v>
      </c>
      <c r="B1038">
        <v>5159.75</v>
      </c>
      <c r="C1038">
        <v>5198.6000979999999</v>
      </c>
      <c r="D1038">
        <v>5142.25</v>
      </c>
      <c r="E1038">
        <v>5168.8500979999999</v>
      </c>
      <c r="F1038" s="6">
        <f t="shared" si="113"/>
        <v>5168.8500979999999</v>
      </c>
      <c r="G1038" s="6">
        <f t="shared" si="114"/>
        <v>5289.3500979999999</v>
      </c>
      <c r="H1038" s="6" t="str">
        <f t="shared" si="115"/>
        <v>SELL</v>
      </c>
      <c r="I1038" s="6">
        <f t="shared" si="112"/>
        <v>-1</v>
      </c>
      <c r="J1038" s="22">
        <f t="shared" si="116"/>
        <v>0</v>
      </c>
      <c r="K1038" s="11">
        <f t="shared" si="117"/>
        <v>5221.0498049999997</v>
      </c>
      <c r="L1038" s="6">
        <f t="shared" si="118"/>
        <v>0</v>
      </c>
    </row>
    <row r="1039" spans="1:12" x14ac:dyDescent="0.25">
      <c r="A1039" s="1">
        <v>42620</v>
      </c>
      <c r="B1039">
        <v>5217.3500979999999</v>
      </c>
      <c r="C1039">
        <v>5228.8999020000001</v>
      </c>
      <c r="D1039">
        <v>5140.5498049999997</v>
      </c>
      <c r="E1039">
        <v>5148.3500979999999</v>
      </c>
      <c r="F1039" s="6">
        <f t="shared" si="113"/>
        <v>5148.3500979999999</v>
      </c>
      <c r="G1039" s="6">
        <f t="shared" si="114"/>
        <v>5289.3500979999999</v>
      </c>
      <c r="H1039" s="6" t="str">
        <f t="shared" si="115"/>
        <v>SELL</v>
      </c>
      <c r="I1039" s="6">
        <f t="shared" si="112"/>
        <v>-1</v>
      </c>
      <c r="J1039" s="22">
        <f t="shared" si="116"/>
        <v>0</v>
      </c>
      <c r="K1039" s="11">
        <f t="shared" si="117"/>
        <v>5221.0498049999997</v>
      </c>
      <c r="L1039" s="6">
        <f t="shared" si="118"/>
        <v>0</v>
      </c>
    </row>
    <row r="1040" spans="1:12" x14ac:dyDescent="0.25">
      <c r="A1040" s="1">
        <v>42621</v>
      </c>
      <c r="B1040">
        <v>5131.2001950000003</v>
      </c>
      <c r="C1040">
        <v>5158.75</v>
      </c>
      <c r="D1040">
        <v>5052.8500979999999</v>
      </c>
      <c r="E1040">
        <v>5068.5</v>
      </c>
      <c r="F1040" s="6">
        <f t="shared" si="113"/>
        <v>5068.5</v>
      </c>
      <c r="G1040" s="6">
        <f t="shared" si="114"/>
        <v>5221.0498049999997</v>
      </c>
      <c r="H1040" s="6" t="str">
        <f t="shared" si="115"/>
        <v>SELL</v>
      </c>
      <c r="I1040" s="6">
        <f t="shared" si="112"/>
        <v>-1</v>
      </c>
      <c r="J1040" s="22">
        <f t="shared" si="116"/>
        <v>0</v>
      </c>
      <c r="K1040" s="11">
        <f t="shared" si="117"/>
        <v>5221.0498049999997</v>
      </c>
      <c r="L1040" s="6">
        <f t="shared" si="118"/>
        <v>0</v>
      </c>
    </row>
    <row r="1041" spans="1:12" x14ac:dyDescent="0.25">
      <c r="A1041" s="1">
        <v>42622</v>
      </c>
      <c r="B1041">
        <v>5059.1000979999999</v>
      </c>
      <c r="C1041">
        <v>5065.2001950000003</v>
      </c>
      <c r="D1041">
        <v>4989.5</v>
      </c>
      <c r="E1041">
        <v>5030.4501950000003</v>
      </c>
      <c r="F1041" s="6">
        <f t="shared" si="113"/>
        <v>5030.4501950000003</v>
      </c>
      <c r="G1041" s="6">
        <f t="shared" si="114"/>
        <v>5221.0498049999997</v>
      </c>
      <c r="H1041" s="6" t="str">
        <f t="shared" si="115"/>
        <v>SELL</v>
      </c>
      <c r="I1041" s="6">
        <f t="shared" si="112"/>
        <v>-1</v>
      </c>
      <c r="J1041" s="22">
        <f t="shared" si="116"/>
        <v>0</v>
      </c>
      <c r="K1041" s="11">
        <f t="shared" si="117"/>
        <v>5221.0498049999997</v>
      </c>
      <c r="L1041" s="6">
        <f t="shared" si="118"/>
        <v>0</v>
      </c>
    </row>
    <row r="1042" spans="1:12" x14ac:dyDescent="0.25">
      <c r="A1042" s="1">
        <v>42625</v>
      </c>
      <c r="B1042">
        <v>5027.1000979999999</v>
      </c>
      <c r="C1042">
        <v>5036.7998049999997</v>
      </c>
      <c r="D1042">
        <v>4919.4501950000003</v>
      </c>
      <c r="E1042">
        <v>4934.75</v>
      </c>
      <c r="F1042" s="6">
        <f t="shared" si="113"/>
        <v>4934.75</v>
      </c>
      <c r="G1042" s="6">
        <f t="shared" si="114"/>
        <v>5168.8500979999999</v>
      </c>
      <c r="H1042" s="6" t="str">
        <f t="shared" si="115"/>
        <v>SELL</v>
      </c>
      <c r="I1042" s="6">
        <f t="shared" si="112"/>
        <v>-1</v>
      </c>
      <c r="J1042" s="22">
        <f t="shared" si="116"/>
        <v>0</v>
      </c>
      <c r="K1042" s="11">
        <f t="shared" si="117"/>
        <v>5221.0498049999997</v>
      </c>
      <c r="L1042" s="6">
        <f t="shared" si="118"/>
        <v>0</v>
      </c>
    </row>
    <row r="1043" spans="1:12" x14ac:dyDescent="0.25">
      <c r="A1043" s="1">
        <v>42626</v>
      </c>
      <c r="B1043">
        <v>4899.1499020000001</v>
      </c>
      <c r="C1043">
        <v>4915.8999020000001</v>
      </c>
      <c r="D1043">
        <v>4837.9501950000003</v>
      </c>
      <c r="E1043">
        <v>4905.7998049999997</v>
      </c>
      <c r="F1043" s="6">
        <f t="shared" si="113"/>
        <v>4905.7998049999997</v>
      </c>
      <c r="G1043" s="6">
        <f t="shared" si="114"/>
        <v>5148.3500979999999</v>
      </c>
      <c r="H1043" s="6" t="str">
        <f t="shared" si="115"/>
        <v>SELL</v>
      </c>
      <c r="I1043" s="6">
        <f t="shared" si="112"/>
        <v>-1</v>
      </c>
      <c r="J1043" s="22">
        <f t="shared" si="116"/>
        <v>0</v>
      </c>
      <c r="K1043" s="11">
        <f t="shared" si="117"/>
        <v>5221.0498049999997</v>
      </c>
      <c r="L1043" s="6">
        <f t="shared" si="118"/>
        <v>0</v>
      </c>
    </row>
    <row r="1044" spans="1:12" x14ac:dyDescent="0.25">
      <c r="A1044" s="1">
        <v>42627</v>
      </c>
      <c r="B1044">
        <v>4873.7998049999997</v>
      </c>
      <c r="C1044">
        <v>4873.7998049999997</v>
      </c>
      <c r="D1044">
        <v>4764.7998049999997</v>
      </c>
      <c r="E1044">
        <v>4778.3500979999999</v>
      </c>
      <c r="F1044" s="6">
        <f t="shared" si="113"/>
        <v>4778.3500979999999</v>
      </c>
      <c r="G1044" s="6">
        <f t="shared" si="114"/>
        <v>5068.5</v>
      </c>
      <c r="H1044" s="6" t="str">
        <f t="shared" si="115"/>
        <v>SELL</v>
      </c>
      <c r="I1044" s="6">
        <f t="shared" si="112"/>
        <v>-1</v>
      </c>
      <c r="J1044" s="22">
        <f t="shared" si="116"/>
        <v>0</v>
      </c>
      <c r="K1044" s="11">
        <f t="shared" si="117"/>
        <v>5221.0498049999997</v>
      </c>
      <c r="L1044" s="6">
        <f t="shared" si="118"/>
        <v>0</v>
      </c>
    </row>
    <row r="1045" spans="1:12" x14ac:dyDescent="0.25">
      <c r="A1045" s="1">
        <v>42628</v>
      </c>
      <c r="B1045">
        <v>4794.8500979999999</v>
      </c>
      <c r="C1045">
        <v>4854</v>
      </c>
      <c r="D1045">
        <v>4782.5498049999997</v>
      </c>
      <c r="E1045">
        <v>4812.3500979999999</v>
      </c>
      <c r="F1045" s="6">
        <f t="shared" si="113"/>
        <v>4778.3500979999999</v>
      </c>
      <c r="G1045" s="6">
        <f t="shared" si="114"/>
        <v>5030.4501950000003</v>
      </c>
      <c r="H1045" s="6">
        <f t="shared" si="115"/>
        <v>0</v>
      </c>
      <c r="I1045" s="6">
        <f t="shared" si="112"/>
        <v>-1</v>
      </c>
      <c r="J1045" s="22">
        <f t="shared" si="116"/>
        <v>0</v>
      </c>
      <c r="K1045" s="11">
        <f t="shared" si="117"/>
        <v>5221.0498049999997</v>
      </c>
      <c r="L1045" s="6">
        <f t="shared" si="118"/>
        <v>0</v>
      </c>
    </row>
    <row r="1046" spans="1:12" x14ac:dyDescent="0.25">
      <c r="A1046" s="1">
        <v>42629</v>
      </c>
      <c r="B1046">
        <v>4779.5</v>
      </c>
      <c r="C1046">
        <v>4779.5</v>
      </c>
      <c r="D1046">
        <v>4640.9501950000003</v>
      </c>
      <c r="E1046">
        <v>4706.4501950000003</v>
      </c>
      <c r="F1046" s="6">
        <f t="shared" si="113"/>
        <v>4706.4501950000003</v>
      </c>
      <c r="G1046" s="6">
        <f t="shared" si="114"/>
        <v>4934.75</v>
      </c>
      <c r="H1046" s="6" t="str">
        <f t="shared" si="115"/>
        <v>SELL</v>
      </c>
      <c r="I1046" s="6">
        <f t="shared" si="112"/>
        <v>-1</v>
      </c>
      <c r="J1046" s="22">
        <f t="shared" si="116"/>
        <v>0</v>
      </c>
      <c r="K1046" s="11">
        <f t="shared" si="117"/>
        <v>5221.0498049999997</v>
      </c>
      <c r="L1046" s="6">
        <f t="shared" si="118"/>
        <v>0</v>
      </c>
    </row>
    <row r="1047" spans="1:12" x14ac:dyDescent="0.25">
      <c r="A1047" s="1">
        <v>42632</v>
      </c>
      <c r="B1047">
        <v>4731.2998049999997</v>
      </c>
      <c r="C1047">
        <v>4767.2998049999997</v>
      </c>
      <c r="D1047">
        <v>4693.1000979999999</v>
      </c>
      <c r="E1047">
        <v>4710.0498049999997</v>
      </c>
      <c r="F1047" s="6">
        <f t="shared" si="113"/>
        <v>4706.4501950000003</v>
      </c>
      <c r="G1047" s="6">
        <f t="shared" si="114"/>
        <v>4905.7998049999997</v>
      </c>
      <c r="H1047" s="6">
        <f t="shared" si="115"/>
        <v>0</v>
      </c>
      <c r="I1047" s="6">
        <f t="shared" si="112"/>
        <v>-1</v>
      </c>
      <c r="J1047" s="22">
        <f t="shared" si="116"/>
        <v>0</v>
      </c>
      <c r="K1047" s="11">
        <f t="shared" si="117"/>
        <v>5221.0498049999997</v>
      </c>
      <c r="L1047" s="6">
        <f t="shared" si="118"/>
        <v>0</v>
      </c>
    </row>
    <row r="1048" spans="1:12" x14ac:dyDescent="0.25">
      <c r="A1048" s="1">
        <v>42633</v>
      </c>
      <c r="B1048">
        <v>4769.2998049999997</v>
      </c>
      <c r="C1048">
        <v>4859.1000979999999</v>
      </c>
      <c r="D1048">
        <v>4766.3999020000001</v>
      </c>
      <c r="E1048">
        <v>4851.2998049999997</v>
      </c>
      <c r="F1048" s="6">
        <f t="shared" si="113"/>
        <v>4706.4501950000003</v>
      </c>
      <c r="G1048" s="6">
        <f t="shared" si="114"/>
        <v>4851.2998049999997</v>
      </c>
      <c r="H1048" s="6">
        <f t="shared" si="115"/>
        <v>0</v>
      </c>
      <c r="I1048" s="6">
        <f t="shared" si="112"/>
        <v>-1</v>
      </c>
      <c r="J1048" s="22">
        <f t="shared" si="116"/>
        <v>0</v>
      </c>
      <c r="K1048" s="11">
        <f t="shared" si="117"/>
        <v>5221.0498049999997</v>
      </c>
      <c r="L1048" s="6">
        <f t="shared" si="118"/>
        <v>0</v>
      </c>
    </row>
    <row r="1049" spans="1:12" x14ac:dyDescent="0.25">
      <c r="A1049" s="1">
        <v>42634</v>
      </c>
      <c r="B1049">
        <v>4864.2001950000003</v>
      </c>
      <c r="C1049">
        <v>4866.1000979999999</v>
      </c>
      <c r="D1049">
        <v>4787.1000979999999</v>
      </c>
      <c r="E1049">
        <v>4805.1000979999999</v>
      </c>
      <c r="F1049" s="6">
        <f t="shared" si="113"/>
        <v>4706.4501950000003</v>
      </c>
      <c r="G1049" s="6">
        <f t="shared" si="114"/>
        <v>4851.2998049999997</v>
      </c>
      <c r="H1049" s="6">
        <f t="shared" si="115"/>
        <v>0</v>
      </c>
      <c r="I1049" s="6">
        <f t="shared" si="112"/>
        <v>-1</v>
      </c>
      <c r="J1049" s="22">
        <f t="shared" si="116"/>
        <v>0</v>
      </c>
      <c r="K1049" s="11">
        <f t="shared" si="117"/>
        <v>5221.0498049999997</v>
      </c>
      <c r="L1049" s="6">
        <f t="shared" si="118"/>
        <v>0</v>
      </c>
    </row>
    <row r="1050" spans="1:12" x14ac:dyDescent="0.25">
      <c r="A1050" s="1">
        <v>42635</v>
      </c>
      <c r="B1050">
        <v>4766.1499020000001</v>
      </c>
      <c r="C1050">
        <v>4851.5498049999997</v>
      </c>
      <c r="D1050">
        <v>4754.7998049999997</v>
      </c>
      <c r="E1050">
        <v>4832.0498049999997</v>
      </c>
      <c r="F1050" s="6">
        <f t="shared" si="113"/>
        <v>4706.4501950000003</v>
      </c>
      <c r="G1050" s="6">
        <f t="shared" si="114"/>
        <v>4851.2998049999997</v>
      </c>
      <c r="H1050" s="6">
        <f t="shared" si="115"/>
        <v>0</v>
      </c>
      <c r="I1050" s="6">
        <f t="shared" si="112"/>
        <v>-1</v>
      </c>
      <c r="J1050" s="22">
        <f t="shared" si="116"/>
        <v>0</v>
      </c>
      <c r="K1050" s="11">
        <f t="shared" si="117"/>
        <v>5221.0498049999997</v>
      </c>
      <c r="L1050" s="6">
        <f t="shared" si="118"/>
        <v>0</v>
      </c>
    </row>
    <row r="1051" spans="1:12" x14ac:dyDescent="0.25">
      <c r="A1051" s="1">
        <v>42636</v>
      </c>
      <c r="B1051">
        <v>4970.8500979999999</v>
      </c>
      <c r="C1051">
        <v>5011.8999020000001</v>
      </c>
      <c r="D1051">
        <v>4916.7001950000003</v>
      </c>
      <c r="E1051">
        <v>4936.8500979999999</v>
      </c>
      <c r="F1051" s="6">
        <f t="shared" si="113"/>
        <v>4710.0498049999997</v>
      </c>
      <c r="G1051" s="6">
        <f t="shared" si="114"/>
        <v>4936.8500979999999</v>
      </c>
      <c r="H1051" s="6" t="str">
        <f t="shared" si="115"/>
        <v>BUY</v>
      </c>
      <c r="I1051" s="6">
        <f t="shared" si="112"/>
        <v>1</v>
      </c>
      <c r="J1051" s="22" t="str">
        <f t="shared" si="116"/>
        <v>BUY</v>
      </c>
      <c r="K1051" s="11">
        <f t="shared" si="117"/>
        <v>4936.8500979999999</v>
      </c>
      <c r="L1051" s="6">
        <f t="shared" si="118"/>
        <v>5.4433441092217233E-2</v>
      </c>
    </row>
    <row r="1052" spans="1:12" x14ac:dyDescent="0.25">
      <c r="A1052" s="1">
        <v>42639</v>
      </c>
      <c r="B1052">
        <v>4940.8500979999999</v>
      </c>
      <c r="C1052">
        <v>5062.5498049999997</v>
      </c>
      <c r="D1052">
        <v>4918.3999020000001</v>
      </c>
      <c r="E1052">
        <v>5050.1499020000001</v>
      </c>
      <c r="F1052" s="6">
        <f t="shared" si="113"/>
        <v>4805.1000979999999</v>
      </c>
      <c r="G1052" s="6">
        <f t="shared" si="114"/>
        <v>5050.1499020000001</v>
      </c>
      <c r="H1052" s="6" t="str">
        <f t="shared" si="115"/>
        <v>BUY</v>
      </c>
      <c r="I1052" s="6">
        <f t="shared" si="112"/>
        <v>1</v>
      </c>
      <c r="J1052" s="22">
        <f t="shared" si="116"/>
        <v>0</v>
      </c>
      <c r="K1052" s="11">
        <f t="shared" si="117"/>
        <v>4936.8500979999999</v>
      </c>
      <c r="L1052" s="6">
        <f t="shared" si="118"/>
        <v>0</v>
      </c>
    </row>
    <row r="1053" spans="1:12" x14ac:dyDescent="0.25">
      <c r="A1053" s="1">
        <v>42640</v>
      </c>
      <c r="B1053">
        <v>5036.5</v>
      </c>
      <c r="C1053">
        <v>5055.3999020000001</v>
      </c>
      <c r="D1053">
        <v>5002.5498049999997</v>
      </c>
      <c r="E1053">
        <v>5039.1499020000001</v>
      </c>
      <c r="F1053" s="6">
        <f t="shared" si="113"/>
        <v>4805.1000979999999</v>
      </c>
      <c r="G1053" s="6">
        <f t="shared" si="114"/>
        <v>5050.1499020000001</v>
      </c>
      <c r="H1053" s="6">
        <f t="shared" si="115"/>
        <v>0</v>
      </c>
      <c r="I1053" s="6">
        <f t="shared" si="112"/>
        <v>1</v>
      </c>
      <c r="J1053" s="22">
        <f t="shared" si="116"/>
        <v>0</v>
      </c>
      <c r="K1053" s="11">
        <f t="shared" si="117"/>
        <v>4936.8500979999999</v>
      </c>
      <c r="L1053" s="6">
        <f t="shared" si="118"/>
        <v>0</v>
      </c>
    </row>
    <row r="1054" spans="1:12" x14ac:dyDescent="0.25">
      <c r="A1054" s="1">
        <v>42641</v>
      </c>
      <c r="B1054">
        <v>5039.1499020000001</v>
      </c>
      <c r="C1054">
        <v>5039.1499020000001</v>
      </c>
      <c r="D1054">
        <v>5039.1499020000001</v>
      </c>
      <c r="E1054">
        <v>5039.1499020000001</v>
      </c>
      <c r="F1054" s="6">
        <f t="shared" si="113"/>
        <v>4832.0498049999997</v>
      </c>
      <c r="G1054" s="6">
        <f t="shared" si="114"/>
        <v>5050.1499020000001</v>
      </c>
      <c r="H1054" s="6">
        <f t="shared" si="115"/>
        <v>0</v>
      </c>
      <c r="I1054" s="6">
        <f t="shared" si="112"/>
        <v>1</v>
      </c>
      <c r="J1054" s="22">
        <f t="shared" si="116"/>
        <v>0</v>
      </c>
      <c r="K1054" s="11">
        <f t="shared" si="117"/>
        <v>4936.8500979999999</v>
      </c>
      <c r="L1054" s="6">
        <f t="shared" si="118"/>
        <v>0</v>
      </c>
    </row>
    <row r="1055" spans="1:12" x14ac:dyDescent="0.25">
      <c r="A1055" s="1">
        <v>42642</v>
      </c>
      <c r="B1055">
        <v>5050.1000979999999</v>
      </c>
      <c r="C1055">
        <v>5099.25</v>
      </c>
      <c r="D1055">
        <v>5032.25</v>
      </c>
      <c r="E1055">
        <v>5062.6000979999999</v>
      </c>
      <c r="F1055" s="6">
        <f t="shared" si="113"/>
        <v>4936.8500979999999</v>
      </c>
      <c r="G1055" s="6">
        <f t="shared" si="114"/>
        <v>5062.6000979999999</v>
      </c>
      <c r="H1055" s="6" t="str">
        <f t="shared" si="115"/>
        <v>BUY</v>
      </c>
      <c r="I1055" s="6">
        <f t="shared" si="112"/>
        <v>1</v>
      </c>
      <c r="J1055" s="22">
        <f t="shared" si="116"/>
        <v>0</v>
      </c>
      <c r="K1055" s="11">
        <f t="shared" si="117"/>
        <v>4936.8500979999999</v>
      </c>
      <c r="L1055" s="6">
        <f t="shared" si="118"/>
        <v>0</v>
      </c>
    </row>
    <row r="1056" spans="1:12" x14ac:dyDescent="0.25">
      <c r="A1056" s="1">
        <v>42643</v>
      </c>
      <c r="B1056">
        <v>5037.3999020000001</v>
      </c>
      <c r="C1056">
        <v>5049.0498049999997</v>
      </c>
      <c r="D1056">
        <v>4921.4501950000003</v>
      </c>
      <c r="E1056">
        <v>4943.6499020000001</v>
      </c>
      <c r="F1056" s="6">
        <f t="shared" si="113"/>
        <v>4943.6499020000001</v>
      </c>
      <c r="G1056" s="6">
        <f t="shared" si="114"/>
        <v>5062.6000979999999</v>
      </c>
      <c r="H1056" s="6">
        <f t="shared" si="115"/>
        <v>0</v>
      </c>
      <c r="I1056" s="6">
        <f t="shared" si="112"/>
        <v>1</v>
      </c>
      <c r="J1056" s="22">
        <f t="shared" si="116"/>
        <v>0</v>
      </c>
      <c r="K1056" s="11">
        <f t="shared" si="117"/>
        <v>4936.8500979999999</v>
      </c>
      <c r="L1056" s="6">
        <f t="shared" si="118"/>
        <v>0</v>
      </c>
    </row>
    <row r="1057" spans="1:12" x14ac:dyDescent="0.25">
      <c r="A1057" s="1">
        <v>42646</v>
      </c>
      <c r="B1057">
        <v>4870.75</v>
      </c>
      <c r="C1057">
        <v>4918.3500979999999</v>
      </c>
      <c r="D1057">
        <v>4841.75</v>
      </c>
      <c r="E1057">
        <v>4866.7001950000003</v>
      </c>
      <c r="F1057" s="6">
        <f t="shared" si="113"/>
        <v>4866.7001950000003</v>
      </c>
      <c r="G1057" s="6">
        <f t="shared" si="114"/>
        <v>5062.6000979999999</v>
      </c>
      <c r="H1057" s="6" t="str">
        <f t="shared" si="115"/>
        <v>SELL</v>
      </c>
      <c r="I1057" s="6">
        <f t="shared" si="112"/>
        <v>-1</v>
      </c>
      <c r="J1057" s="22" t="str">
        <f t="shared" si="116"/>
        <v>SELL</v>
      </c>
      <c r="K1057" s="11">
        <f t="shared" si="117"/>
        <v>4866.7001950000003</v>
      </c>
      <c r="L1057" s="6">
        <f t="shared" si="118"/>
        <v>-1.4209445619671222E-2</v>
      </c>
    </row>
    <row r="1058" spans="1:12" x14ac:dyDescent="0.25">
      <c r="A1058" s="1">
        <v>42647</v>
      </c>
      <c r="B1058">
        <v>4906.8500979999999</v>
      </c>
      <c r="C1058">
        <v>4910.25</v>
      </c>
      <c r="D1058">
        <v>4755.5498049999997</v>
      </c>
      <c r="E1058">
        <v>4764.6000979999999</v>
      </c>
      <c r="F1058" s="6">
        <f t="shared" si="113"/>
        <v>4764.6000979999999</v>
      </c>
      <c r="G1058" s="6">
        <f t="shared" si="114"/>
        <v>5062.6000979999999</v>
      </c>
      <c r="H1058" s="6" t="str">
        <f t="shared" si="115"/>
        <v>SELL</v>
      </c>
      <c r="I1058" s="6">
        <f t="shared" si="112"/>
        <v>-1</v>
      </c>
      <c r="J1058" s="22">
        <f t="shared" si="116"/>
        <v>0</v>
      </c>
      <c r="K1058" s="11">
        <f t="shared" si="117"/>
        <v>4866.7001950000003</v>
      </c>
      <c r="L1058" s="6">
        <f t="shared" si="118"/>
        <v>0</v>
      </c>
    </row>
    <row r="1059" spans="1:12" x14ac:dyDescent="0.25">
      <c r="A1059" s="1">
        <v>42648</v>
      </c>
      <c r="B1059">
        <v>4733.6000979999999</v>
      </c>
      <c r="C1059">
        <v>4824.7001950000003</v>
      </c>
      <c r="D1059">
        <v>4728.5</v>
      </c>
      <c r="E1059">
        <v>4800.6000979999999</v>
      </c>
      <c r="F1059" s="6">
        <f t="shared" si="113"/>
        <v>4764.6000979999999</v>
      </c>
      <c r="G1059" s="6">
        <f t="shared" si="114"/>
        <v>5062.6000979999999</v>
      </c>
      <c r="H1059" s="6">
        <f t="shared" si="115"/>
        <v>0</v>
      </c>
      <c r="I1059" s="6">
        <f t="shared" si="112"/>
        <v>-1</v>
      </c>
      <c r="J1059" s="22">
        <f t="shared" si="116"/>
        <v>0</v>
      </c>
      <c r="K1059" s="11">
        <f t="shared" si="117"/>
        <v>4866.7001950000003</v>
      </c>
      <c r="L1059" s="6">
        <f t="shared" si="118"/>
        <v>0</v>
      </c>
    </row>
    <row r="1060" spans="1:12" x14ac:dyDescent="0.25">
      <c r="A1060" s="1">
        <v>42649</v>
      </c>
      <c r="B1060">
        <v>4788.7001950000003</v>
      </c>
      <c r="C1060">
        <v>4839.5498049999997</v>
      </c>
      <c r="D1060">
        <v>4750.3999020000001</v>
      </c>
      <c r="E1060">
        <v>4763.25</v>
      </c>
      <c r="F1060" s="6">
        <f t="shared" si="113"/>
        <v>4763.25</v>
      </c>
      <c r="G1060" s="6">
        <f t="shared" si="114"/>
        <v>4943.6499020000001</v>
      </c>
      <c r="H1060" s="6" t="str">
        <f t="shared" si="115"/>
        <v>SELL</v>
      </c>
      <c r="I1060" s="6">
        <f t="shared" si="112"/>
        <v>-1</v>
      </c>
      <c r="J1060" s="22">
        <f t="shared" si="116"/>
        <v>0</v>
      </c>
      <c r="K1060" s="11">
        <f t="shared" si="117"/>
        <v>4866.7001950000003</v>
      </c>
      <c r="L1060" s="6">
        <f t="shared" si="118"/>
        <v>0</v>
      </c>
    </row>
    <row r="1061" spans="1:12" x14ac:dyDescent="0.25">
      <c r="A1061" s="1">
        <v>42650</v>
      </c>
      <c r="B1061">
        <v>4712.7998049999997</v>
      </c>
      <c r="C1061">
        <v>4768.6499020000001</v>
      </c>
      <c r="D1061">
        <v>4673.8500979999999</v>
      </c>
      <c r="E1061">
        <v>4746.3500979999999</v>
      </c>
      <c r="F1061" s="6">
        <f t="shared" si="113"/>
        <v>4746.3500979999999</v>
      </c>
      <c r="G1061" s="6">
        <f t="shared" si="114"/>
        <v>4866.7001950000003</v>
      </c>
      <c r="H1061" s="6" t="str">
        <f t="shared" si="115"/>
        <v>SELL</v>
      </c>
      <c r="I1061" s="6">
        <f t="shared" si="112"/>
        <v>-1</v>
      </c>
      <c r="J1061" s="22">
        <f t="shared" si="116"/>
        <v>0</v>
      </c>
      <c r="K1061" s="11">
        <f t="shared" si="117"/>
        <v>4866.7001950000003</v>
      </c>
      <c r="L1061" s="6">
        <f t="shared" si="118"/>
        <v>0</v>
      </c>
    </row>
    <row r="1062" spans="1:12" x14ac:dyDescent="0.25">
      <c r="A1062" s="1">
        <v>42653</v>
      </c>
      <c r="B1062">
        <v>4752.5</v>
      </c>
      <c r="C1062">
        <v>4818.8500979999999</v>
      </c>
      <c r="D1062">
        <v>4628.2001950000003</v>
      </c>
      <c r="E1062">
        <v>4651.6000979999999</v>
      </c>
      <c r="F1062" s="6">
        <f t="shared" si="113"/>
        <v>4651.6000979999999</v>
      </c>
      <c r="G1062" s="6">
        <f t="shared" si="114"/>
        <v>4800.6000979999999</v>
      </c>
      <c r="H1062" s="6" t="str">
        <f t="shared" si="115"/>
        <v>SELL</v>
      </c>
      <c r="I1062" s="6">
        <f t="shared" si="112"/>
        <v>-1</v>
      </c>
      <c r="J1062" s="22">
        <f t="shared" si="116"/>
        <v>0</v>
      </c>
      <c r="K1062" s="11">
        <f t="shared" si="117"/>
        <v>4866.7001950000003</v>
      </c>
      <c r="L1062" s="6">
        <f t="shared" si="118"/>
        <v>0</v>
      </c>
    </row>
    <row r="1063" spans="1:12" x14ac:dyDescent="0.25">
      <c r="A1063" s="1">
        <v>42654</v>
      </c>
      <c r="B1063">
        <v>4623.1499020000001</v>
      </c>
      <c r="C1063">
        <v>4623.1499020000001</v>
      </c>
      <c r="D1063">
        <v>4555.8999020000001</v>
      </c>
      <c r="E1063">
        <v>4613.1000979999999</v>
      </c>
      <c r="F1063" s="6">
        <f t="shared" si="113"/>
        <v>4613.1000979999999</v>
      </c>
      <c r="G1063" s="6">
        <f t="shared" si="114"/>
        <v>4800.6000979999999</v>
      </c>
      <c r="H1063" s="6" t="str">
        <f t="shared" si="115"/>
        <v>SELL</v>
      </c>
      <c r="I1063" s="6">
        <f t="shared" si="112"/>
        <v>-1</v>
      </c>
      <c r="J1063" s="22">
        <f t="shared" si="116"/>
        <v>0</v>
      </c>
      <c r="K1063" s="11">
        <f t="shared" si="117"/>
        <v>4866.7001950000003</v>
      </c>
      <c r="L1063" s="6">
        <f t="shared" si="118"/>
        <v>0</v>
      </c>
    </row>
    <row r="1064" spans="1:12" x14ac:dyDescent="0.25">
      <c r="A1064" s="1">
        <v>42655</v>
      </c>
      <c r="B1064">
        <v>4635.7998049999997</v>
      </c>
      <c r="C1064">
        <v>4637.25</v>
      </c>
      <c r="D1064">
        <v>4531.1499020000001</v>
      </c>
      <c r="E1064">
        <v>4544.2001950000003</v>
      </c>
      <c r="F1064" s="6">
        <f t="shared" si="113"/>
        <v>4544.2001950000003</v>
      </c>
      <c r="G1064" s="6">
        <f t="shared" si="114"/>
        <v>4763.25</v>
      </c>
      <c r="H1064" s="6" t="str">
        <f t="shared" si="115"/>
        <v>SELL</v>
      </c>
      <c r="I1064" s="6">
        <f t="shared" si="112"/>
        <v>-1</v>
      </c>
      <c r="J1064" s="22">
        <f t="shared" si="116"/>
        <v>0</v>
      </c>
      <c r="K1064" s="11">
        <f t="shared" si="117"/>
        <v>4866.7001950000003</v>
      </c>
      <c r="L1064" s="6">
        <f t="shared" si="118"/>
        <v>0</v>
      </c>
    </row>
    <row r="1065" spans="1:12" x14ac:dyDescent="0.25">
      <c r="A1065" s="1">
        <v>42656</v>
      </c>
      <c r="B1065">
        <v>4636.4501950000003</v>
      </c>
      <c r="C1065">
        <v>4707.3500979999999</v>
      </c>
      <c r="D1065">
        <v>4601.9501950000003</v>
      </c>
      <c r="E1065">
        <v>4693.1499020000001</v>
      </c>
      <c r="F1065" s="6">
        <f t="shared" si="113"/>
        <v>4544.2001950000003</v>
      </c>
      <c r="G1065" s="6">
        <f t="shared" si="114"/>
        <v>4746.3500979999999</v>
      </c>
      <c r="H1065" s="6">
        <f t="shared" si="115"/>
        <v>0</v>
      </c>
      <c r="I1065" s="6">
        <f t="shared" si="112"/>
        <v>-1</v>
      </c>
      <c r="J1065" s="22">
        <f t="shared" si="116"/>
        <v>0</v>
      </c>
      <c r="K1065" s="11">
        <f t="shared" si="117"/>
        <v>4866.7001950000003</v>
      </c>
      <c r="L1065" s="6">
        <f t="shared" si="118"/>
        <v>0</v>
      </c>
    </row>
    <row r="1066" spans="1:12" x14ac:dyDescent="0.25">
      <c r="A1066" s="1">
        <v>42657</v>
      </c>
      <c r="B1066">
        <v>4636.8999020000001</v>
      </c>
      <c r="C1066">
        <v>4740.6000979999999</v>
      </c>
      <c r="D1066">
        <v>4632.9501950000003</v>
      </c>
      <c r="E1066">
        <v>4733.8500979999999</v>
      </c>
      <c r="F1066" s="6">
        <f t="shared" si="113"/>
        <v>4544.2001950000003</v>
      </c>
      <c r="G1066" s="6">
        <f t="shared" si="114"/>
        <v>4733.8500979999999</v>
      </c>
      <c r="H1066" s="6">
        <f t="shared" si="115"/>
        <v>0</v>
      </c>
      <c r="I1066" s="6">
        <f t="shared" si="112"/>
        <v>-1</v>
      </c>
      <c r="J1066" s="22">
        <f t="shared" si="116"/>
        <v>0</v>
      </c>
      <c r="K1066" s="11">
        <f t="shared" si="117"/>
        <v>4866.7001950000003</v>
      </c>
      <c r="L1066" s="6">
        <f t="shared" si="118"/>
        <v>0</v>
      </c>
    </row>
    <row r="1067" spans="1:12" x14ac:dyDescent="0.25">
      <c r="A1067" s="1">
        <v>42660</v>
      </c>
      <c r="B1067">
        <v>4763.2001950000003</v>
      </c>
      <c r="C1067">
        <v>4763.4501950000003</v>
      </c>
      <c r="D1067">
        <v>4693.2001950000003</v>
      </c>
      <c r="E1067">
        <v>4714</v>
      </c>
      <c r="F1067" s="6">
        <f t="shared" si="113"/>
        <v>4544.2001950000003</v>
      </c>
      <c r="G1067" s="6">
        <f t="shared" si="114"/>
        <v>4733.8500979999999</v>
      </c>
      <c r="H1067" s="6">
        <f t="shared" si="115"/>
        <v>0</v>
      </c>
      <c r="I1067" s="6">
        <f t="shared" si="112"/>
        <v>-1</v>
      </c>
      <c r="J1067" s="22">
        <f t="shared" si="116"/>
        <v>0</v>
      </c>
      <c r="K1067" s="11">
        <f t="shared" si="117"/>
        <v>4866.7001950000003</v>
      </c>
      <c r="L1067" s="6">
        <f t="shared" si="118"/>
        <v>0</v>
      </c>
    </row>
    <row r="1068" spans="1:12" x14ac:dyDescent="0.25">
      <c r="A1068" s="1">
        <v>42661</v>
      </c>
      <c r="B1068">
        <v>4780.2001950000003</v>
      </c>
      <c r="C1068">
        <v>4800.5</v>
      </c>
      <c r="D1068">
        <v>4723.6499020000001</v>
      </c>
      <c r="E1068">
        <v>4750.5</v>
      </c>
      <c r="F1068" s="6">
        <f t="shared" si="113"/>
        <v>4544.2001950000003</v>
      </c>
      <c r="G1068" s="6">
        <f t="shared" si="114"/>
        <v>4750.5</v>
      </c>
      <c r="H1068" s="6" t="str">
        <f t="shared" si="115"/>
        <v>BUY</v>
      </c>
      <c r="I1068" s="6">
        <f t="shared" si="112"/>
        <v>1</v>
      </c>
      <c r="J1068" s="22" t="str">
        <f t="shared" si="116"/>
        <v>BUY</v>
      </c>
      <c r="K1068" s="11">
        <f t="shared" si="117"/>
        <v>4750.5</v>
      </c>
      <c r="L1068" s="6">
        <f t="shared" si="118"/>
        <v>2.3876587902288141E-2</v>
      </c>
    </row>
    <row r="1069" spans="1:12" x14ac:dyDescent="0.25">
      <c r="A1069" s="1">
        <v>42662</v>
      </c>
      <c r="B1069">
        <v>4756.2001950000003</v>
      </c>
      <c r="C1069">
        <v>4756.2001950000003</v>
      </c>
      <c r="D1069">
        <v>4685.6499020000001</v>
      </c>
      <c r="E1069">
        <v>4705.7998049999997</v>
      </c>
      <c r="F1069" s="6">
        <f t="shared" si="113"/>
        <v>4693.1499020000001</v>
      </c>
      <c r="G1069" s="6">
        <f t="shared" si="114"/>
        <v>4750.5</v>
      </c>
      <c r="H1069" s="6">
        <f t="shared" si="115"/>
        <v>0</v>
      </c>
      <c r="I1069" s="6">
        <f t="shared" si="112"/>
        <v>1</v>
      </c>
      <c r="J1069" s="22">
        <f t="shared" si="116"/>
        <v>0</v>
      </c>
      <c r="K1069" s="11">
        <f t="shared" si="117"/>
        <v>4750.5</v>
      </c>
      <c r="L1069" s="6">
        <f t="shared" si="118"/>
        <v>0</v>
      </c>
    </row>
    <row r="1070" spans="1:12" x14ac:dyDescent="0.25">
      <c r="A1070" s="1">
        <v>42663</v>
      </c>
      <c r="B1070">
        <v>4681.1499020000001</v>
      </c>
      <c r="C1070">
        <v>4701.7998049999997</v>
      </c>
      <c r="D1070">
        <v>4639.0498049999997</v>
      </c>
      <c r="E1070">
        <v>4646.25</v>
      </c>
      <c r="F1070" s="6">
        <f t="shared" si="113"/>
        <v>4646.25</v>
      </c>
      <c r="G1070" s="6">
        <f t="shared" si="114"/>
        <v>4750.5</v>
      </c>
      <c r="H1070" s="6" t="str">
        <f t="shared" si="115"/>
        <v>SELL</v>
      </c>
      <c r="I1070" s="6">
        <f t="shared" si="112"/>
        <v>-1</v>
      </c>
      <c r="J1070" s="22" t="str">
        <f t="shared" si="116"/>
        <v>SELL</v>
      </c>
      <c r="K1070" s="11">
        <f t="shared" si="117"/>
        <v>4646.25</v>
      </c>
      <c r="L1070" s="6">
        <f t="shared" si="118"/>
        <v>-2.1945058414903695E-2</v>
      </c>
    </row>
    <row r="1071" spans="1:12" x14ac:dyDescent="0.25">
      <c r="A1071" s="1">
        <v>42664</v>
      </c>
      <c r="B1071">
        <v>4659.9501950000003</v>
      </c>
      <c r="C1071">
        <v>4690.4501950000003</v>
      </c>
      <c r="D1071">
        <v>4608.8999020000001</v>
      </c>
      <c r="E1071">
        <v>4624.2998049999997</v>
      </c>
      <c r="F1071" s="6">
        <f t="shared" si="113"/>
        <v>4624.2998049999997</v>
      </c>
      <c r="G1071" s="6">
        <f t="shared" si="114"/>
        <v>4750.5</v>
      </c>
      <c r="H1071" s="6" t="str">
        <f t="shared" si="115"/>
        <v>SELL</v>
      </c>
      <c r="I1071" s="6">
        <f t="shared" si="112"/>
        <v>-1</v>
      </c>
      <c r="J1071" s="22">
        <f t="shared" si="116"/>
        <v>0</v>
      </c>
      <c r="K1071" s="11">
        <f t="shared" si="117"/>
        <v>4646.25</v>
      </c>
      <c r="L1071" s="6">
        <f t="shared" si="118"/>
        <v>0</v>
      </c>
    </row>
    <row r="1072" spans="1:12" x14ac:dyDescent="0.25">
      <c r="A1072" s="1">
        <v>42667</v>
      </c>
      <c r="B1072">
        <v>4675.7998049999997</v>
      </c>
      <c r="C1072">
        <v>4773.1000979999999</v>
      </c>
      <c r="D1072">
        <v>4675.7998049999997</v>
      </c>
      <c r="E1072">
        <v>4765.2998049999997</v>
      </c>
      <c r="F1072" s="6">
        <f t="shared" si="113"/>
        <v>4624.2998049999997</v>
      </c>
      <c r="G1072" s="6">
        <f t="shared" si="114"/>
        <v>4765.2998049999997</v>
      </c>
      <c r="H1072" s="6" t="str">
        <f t="shared" si="115"/>
        <v>BUY</v>
      </c>
      <c r="I1072" s="6">
        <f t="shared" si="112"/>
        <v>1</v>
      </c>
      <c r="J1072" s="22" t="str">
        <f t="shared" si="116"/>
        <v>BUY</v>
      </c>
      <c r="K1072" s="11">
        <f t="shared" si="117"/>
        <v>4765.2998049999997</v>
      </c>
      <c r="L1072" s="6">
        <f t="shared" si="118"/>
        <v>-2.5622772128060189E-2</v>
      </c>
    </row>
    <row r="1073" spans="1:12" x14ac:dyDescent="0.25">
      <c r="A1073" s="1">
        <v>42668</v>
      </c>
      <c r="B1073">
        <v>4774.9501950000003</v>
      </c>
      <c r="C1073">
        <v>4782.8500979999999</v>
      </c>
      <c r="D1073">
        <v>4728.8500979999999</v>
      </c>
      <c r="E1073">
        <v>4749.6499020000001</v>
      </c>
      <c r="F1073" s="6">
        <f t="shared" si="113"/>
        <v>4624.2998049999997</v>
      </c>
      <c r="G1073" s="6">
        <f t="shared" si="114"/>
        <v>4765.2998049999997</v>
      </c>
      <c r="H1073" s="6">
        <f t="shared" si="115"/>
        <v>0</v>
      </c>
      <c r="I1073" s="6">
        <f t="shared" si="112"/>
        <v>1</v>
      </c>
      <c r="J1073" s="22">
        <f t="shared" si="116"/>
        <v>0</v>
      </c>
      <c r="K1073" s="11">
        <f t="shared" si="117"/>
        <v>4765.2998049999997</v>
      </c>
      <c r="L1073" s="6">
        <f t="shared" si="118"/>
        <v>0</v>
      </c>
    </row>
    <row r="1074" spans="1:12" x14ac:dyDescent="0.25">
      <c r="A1074" s="1">
        <v>42669</v>
      </c>
      <c r="B1074">
        <v>4749</v>
      </c>
      <c r="C1074">
        <v>4779.7998049999997</v>
      </c>
      <c r="D1074">
        <v>4730.1499020000001</v>
      </c>
      <c r="E1074">
        <v>4749.9501950000003</v>
      </c>
      <c r="F1074" s="6">
        <f t="shared" si="113"/>
        <v>4624.2998049999997</v>
      </c>
      <c r="G1074" s="6">
        <f t="shared" si="114"/>
        <v>4765.2998049999997</v>
      </c>
      <c r="H1074" s="6">
        <f t="shared" si="115"/>
        <v>0</v>
      </c>
      <c r="I1074" s="6">
        <f t="shared" si="112"/>
        <v>1</v>
      </c>
      <c r="J1074" s="22">
        <f t="shared" si="116"/>
        <v>0</v>
      </c>
      <c r="K1074" s="11">
        <f t="shared" si="117"/>
        <v>4765.2998049999997</v>
      </c>
      <c r="L1074" s="6">
        <f t="shared" si="118"/>
        <v>0</v>
      </c>
    </row>
    <row r="1075" spans="1:12" x14ac:dyDescent="0.25">
      <c r="A1075" s="1">
        <v>42670</v>
      </c>
      <c r="B1075">
        <v>4724.1499020000001</v>
      </c>
      <c r="C1075">
        <v>4794.8999020000001</v>
      </c>
      <c r="D1075">
        <v>4686.8500979999999</v>
      </c>
      <c r="E1075">
        <v>4754.1000979999999</v>
      </c>
      <c r="F1075" s="6">
        <f t="shared" si="113"/>
        <v>4624.2998049999997</v>
      </c>
      <c r="G1075" s="6">
        <f t="shared" si="114"/>
        <v>4765.2998049999997</v>
      </c>
      <c r="H1075" s="6">
        <f t="shared" si="115"/>
        <v>0</v>
      </c>
      <c r="I1075" s="6">
        <f t="shared" si="112"/>
        <v>1</v>
      </c>
      <c r="J1075" s="22">
        <f t="shared" si="116"/>
        <v>0</v>
      </c>
      <c r="K1075" s="11">
        <f t="shared" si="117"/>
        <v>4765.2998049999997</v>
      </c>
      <c r="L1075" s="6">
        <f t="shared" si="118"/>
        <v>0</v>
      </c>
    </row>
    <row r="1076" spans="1:12" x14ac:dyDescent="0.25">
      <c r="A1076" s="1">
        <v>42671</v>
      </c>
      <c r="B1076">
        <v>4747.5498049999997</v>
      </c>
      <c r="C1076">
        <v>4758.7001950000003</v>
      </c>
      <c r="D1076">
        <v>4695.4501950000003</v>
      </c>
      <c r="E1076">
        <v>4742.7998049999997</v>
      </c>
      <c r="F1076" s="6">
        <f t="shared" si="113"/>
        <v>4742.7998049999997</v>
      </c>
      <c r="G1076" s="6">
        <f t="shared" si="114"/>
        <v>4765.2998049999997</v>
      </c>
      <c r="H1076" s="6">
        <f t="shared" si="115"/>
        <v>0</v>
      </c>
      <c r="I1076" s="6">
        <f t="shared" si="112"/>
        <v>1</v>
      </c>
      <c r="J1076" s="22">
        <f t="shared" si="116"/>
        <v>0</v>
      </c>
      <c r="K1076" s="11">
        <f t="shared" si="117"/>
        <v>4765.2998049999997</v>
      </c>
      <c r="L1076" s="6">
        <f t="shared" si="118"/>
        <v>0</v>
      </c>
    </row>
    <row r="1077" spans="1:12" x14ac:dyDescent="0.25">
      <c r="A1077" s="1">
        <v>42674</v>
      </c>
      <c r="B1077">
        <v>4771.8500979999999</v>
      </c>
      <c r="C1077">
        <v>4855.8999020000001</v>
      </c>
      <c r="D1077">
        <v>4768.25</v>
      </c>
      <c r="E1077">
        <v>4849.5498049999997</v>
      </c>
      <c r="F1077" s="6">
        <f t="shared" si="113"/>
        <v>4742.7998049999997</v>
      </c>
      <c r="G1077" s="6">
        <f t="shared" si="114"/>
        <v>4849.5498049999997</v>
      </c>
      <c r="H1077" s="6" t="str">
        <f t="shared" si="115"/>
        <v>BUY</v>
      </c>
      <c r="I1077" s="6">
        <f t="shared" si="112"/>
        <v>1</v>
      </c>
      <c r="J1077" s="22">
        <f t="shared" si="116"/>
        <v>0</v>
      </c>
      <c r="K1077" s="11">
        <f t="shared" si="117"/>
        <v>4765.2998049999997</v>
      </c>
      <c r="L1077" s="6">
        <f t="shared" si="118"/>
        <v>0</v>
      </c>
    </row>
    <row r="1078" spans="1:12" x14ac:dyDescent="0.25">
      <c r="A1078" s="1">
        <v>42675</v>
      </c>
      <c r="B1078">
        <v>4863.1499020000001</v>
      </c>
      <c r="C1078">
        <v>4877.2001950000003</v>
      </c>
      <c r="D1078">
        <v>4841.6000979999999</v>
      </c>
      <c r="E1078">
        <v>4860.9501950000003</v>
      </c>
      <c r="F1078" s="6">
        <f t="shared" si="113"/>
        <v>4742.7998049999997</v>
      </c>
      <c r="G1078" s="6">
        <f t="shared" si="114"/>
        <v>4860.9501950000003</v>
      </c>
      <c r="H1078" s="6" t="str">
        <f t="shared" si="115"/>
        <v>BUY</v>
      </c>
      <c r="I1078" s="6">
        <f t="shared" si="112"/>
        <v>1</v>
      </c>
      <c r="J1078" s="22">
        <f t="shared" si="116"/>
        <v>0</v>
      </c>
      <c r="K1078" s="11">
        <f t="shared" si="117"/>
        <v>4765.2998049999997</v>
      </c>
      <c r="L1078" s="6">
        <f t="shared" si="118"/>
        <v>0</v>
      </c>
    </row>
    <row r="1079" spans="1:12" x14ac:dyDescent="0.25">
      <c r="A1079" s="1">
        <v>42676</v>
      </c>
      <c r="B1079">
        <v>4840.9501950000003</v>
      </c>
      <c r="C1079">
        <v>4869.2001950000003</v>
      </c>
      <c r="D1079">
        <v>4803.8999020000001</v>
      </c>
      <c r="E1079">
        <v>4831.25</v>
      </c>
      <c r="F1079" s="6">
        <f t="shared" si="113"/>
        <v>4742.7998049999997</v>
      </c>
      <c r="G1079" s="6">
        <f t="shared" si="114"/>
        <v>4860.9501950000003</v>
      </c>
      <c r="H1079" s="6">
        <f t="shared" si="115"/>
        <v>0</v>
      </c>
      <c r="I1079" s="6">
        <f t="shared" si="112"/>
        <v>1</v>
      </c>
      <c r="J1079" s="22">
        <f t="shared" si="116"/>
        <v>0</v>
      </c>
      <c r="K1079" s="11">
        <f t="shared" si="117"/>
        <v>4765.2998049999997</v>
      </c>
      <c r="L1079" s="6">
        <f t="shared" si="118"/>
        <v>0</v>
      </c>
    </row>
    <row r="1080" spans="1:12" x14ac:dyDescent="0.25">
      <c r="A1080" s="1">
        <v>42677</v>
      </c>
      <c r="B1080">
        <v>4861.9501950000003</v>
      </c>
      <c r="C1080">
        <v>4898.8500979999999</v>
      </c>
      <c r="D1080">
        <v>4834.2001950000003</v>
      </c>
      <c r="E1080">
        <v>4866</v>
      </c>
      <c r="F1080" s="6">
        <f t="shared" si="113"/>
        <v>4742.7998049999997</v>
      </c>
      <c r="G1080" s="6">
        <f t="shared" si="114"/>
        <v>4866</v>
      </c>
      <c r="H1080" s="6" t="str">
        <f t="shared" si="115"/>
        <v>BUY</v>
      </c>
      <c r="I1080" s="6">
        <f t="shared" si="112"/>
        <v>1</v>
      </c>
      <c r="J1080" s="22">
        <f t="shared" si="116"/>
        <v>0</v>
      </c>
      <c r="K1080" s="11">
        <f t="shared" si="117"/>
        <v>4765.2998049999997</v>
      </c>
      <c r="L1080" s="6">
        <f t="shared" si="118"/>
        <v>0</v>
      </c>
    </row>
    <row r="1081" spans="1:12" x14ac:dyDescent="0.25">
      <c r="A1081" s="1">
        <v>42678</v>
      </c>
      <c r="B1081">
        <v>4844</v>
      </c>
      <c r="C1081">
        <v>4880.7998049999997</v>
      </c>
      <c r="D1081">
        <v>4827.0498049999997</v>
      </c>
      <c r="E1081">
        <v>4873.8999020000001</v>
      </c>
      <c r="F1081" s="6">
        <f t="shared" si="113"/>
        <v>4831.25</v>
      </c>
      <c r="G1081" s="6">
        <f t="shared" si="114"/>
        <v>4873.8999020000001</v>
      </c>
      <c r="H1081" s="6" t="str">
        <f t="shared" si="115"/>
        <v>BUY</v>
      </c>
      <c r="I1081" s="6">
        <f t="shared" si="112"/>
        <v>1</v>
      </c>
      <c r="J1081" s="22">
        <f t="shared" si="116"/>
        <v>0</v>
      </c>
      <c r="K1081" s="11">
        <f t="shared" si="117"/>
        <v>4765.2998049999997</v>
      </c>
      <c r="L1081" s="6">
        <f t="shared" si="118"/>
        <v>0</v>
      </c>
    </row>
    <row r="1082" spans="1:12" x14ac:dyDescent="0.25">
      <c r="A1082" s="1">
        <v>42681</v>
      </c>
      <c r="B1082">
        <v>4904.5</v>
      </c>
      <c r="C1082">
        <v>4975.5498049999997</v>
      </c>
      <c r="D1082">
        <v>4904</v>
      </c>
      <c r="E1082">
        <v>4967.2998049999997</v>
      </c>
      <c r="F1082" s="6">
        <f t="shared" si="113"/>
        <v>4831.25</v>
      </c>
      <c r="G1082" s="6">
        <f t="shared" si="114"/>
        <v>4967.2998049999997</v>
      </c>
      <c r="H1082" s="6" t="str">
        <f t="shared" si="115"/>
        <v>BUY</v>
      </c>
      <c r="I1082" s="6">
        <f t="shared" si="112"/>
        <v>1</v>
      </c>
      <c r="J1082" s="22">
        <f t="shared" si="116"/>
        <v>0</v>
      </c>
      <c r="K1082" s="11">
        <f t="shared" si="117"/>
        <v>4765.2998049999997</v>
      </c>
      <c r="L1082" s="6">
        <f t="shared" si="118"/>
        <v>0</v>
      </c>
    </row>
    <row r="1083" spans="1:12" x14ac:dyDescent="0.25">
      <c r="A1083" s="1">
        <v>42682</v>
      </c>
      <c r="B1083">
        <v>4977.75</v>
      </c>
      <c r="C1083">
        <v>4980.6499020000001</v>
      </c>
      <c r="D1083">
        <v>4931.0498049999997</v>
      </c>
      <c r="E1083">
        <v>4955.7998049999997</v>
      </c>
      <c r="F1083" s="6">
        <f t="shared" si="113"/>
        <v>4831.25</v>
      </c>
      <c r="G1083" s="6">
        <f t="shared" si="114"/>
        <v>4967.2998049999997</v>
      </c>
      <c r="H1083" s="6">
        <f t="shared" si="115"/>
        <v>0</v>
      </c>
      <c r="I1083" s="6">
        <f t="shared" si="112"/>
        <v>1</v>
      </c>
      <c r="J1083" s="22">
        <f t="shared" si="116"/>
        <v>0</v>
      </c>
      <c r="K1083" s="11">
        <f t="shared" si="117"/>
        <v>4765.2998049999997</v>
      </c>
      <c r="L1083" s="6">
        <f t="shared" si="118"/>
        <v>0</v>
      </c>
    </row>
    <row r="1084" spans="1:12" x14ac:dyDescent="0.25">
      <c r="A1084" s="1">
        <v>42683</v>
      </c>
      <c r="B1084">
        <v>4995</v>
      </c>
      <c r="C1084">
        <v>5023.7998049999997</v>
      </c>
      <c r="D1084">
        <v>4991.3999020000001</v>
      </c>
      <c r="E1084">
        <v>5018.3999020000001</v>
      </c>
      <c r="F1084" s="6">
        <f t="shared" si="113"/>
        <v>4866</v>
      </c>
      <c r="G1084" s="6">
        <f t="shared" si="114"/>
        <v>5018.3999020000001</v>
      </c>
      <c r="H1084" s="6" t="str">
        <f t="shared" si="115"/>
        <v>BUY</v>
      </c>
      <c r="I1084" s="6">
        <f t="shared" si="112"/>
        <v>1</v>
      </c>
      <c r="J1084" s="22">
        <f t="shared" si="116"/>
        <v>0</v>
      </c>
      <c r="K1084" s="11">
        <f t="shared" si="117"/>
        <v>4765.2998049999997</v>
      </c>
      <c r="L1084" s="6">
        <f t="shared" si="118"/>
        <v>0</v>
      </c>
    </row>
    <row r="1085" spans="1:12" x14ac:dyDescent="0.25">
      <c r="A1085" s="1">
        <v>42684</v>
      </c>
      <c r="B1085">
        <v>5044.8500979999999</v>
      </c>
      <c r="C1085">
        <v>5064.1499020000001</v>
      </c>
      <c r="D1085">
        <v>5004.2998049999997</v>
      </c>
      <c r="E1085">
        <v>5048.6000979999999</v>
      </c>
      <c r="F1085" s="6">
        <f t="shared" si="113"/>
        <v>4873.8999020000001</v>
      </c>
      <c r="G1085" s="6">
        <f t="shared" si="114"/>
        <v>5048.6000979999999</v>
      </c>
      <c r="H1085" s="6" t="str">
        <f t="shared" si="115"/>
        <v>BUY</v>
      </c>
      <c r="I1085" s="6">
        <f t="shared" si="112"/>
        <v>1</v>
      </c>
      <c r="J1085" s="22">
        <f t="shared" si="116"/>
        <v>0</v>
      </c>
      <c r="K1085" s="11">
        <f t="shared" si="117"/>
        <v>4765.2998049999997</v>
      </c>
      <c r="L1085" s="6">
        <f t="shared" si="118"/>
        <v>0</v>
      </c>
    </row>
    <row r="1086" spans="1:12" x14ac:dyDescent="0.25">
      <c r="A1086" s="1">
        <v>42685</v>
      </c>
      <c r="B1086">
        <v>5025.3500979999999</v>
      </c>
      <c r="C1086">
        <v>5059.5498049999997</v>
      </c>
      <c r="D1086">
        <v>5021.3500979999999</v>
      </c>
      <c r="E1086">
        <v>5046.25</v>
      </c>
      <c r="F1086" s="6">
        <f t="shared" si="113"/>
        <v>4955.7998049999997</v>
      </c>
      <c r="G1086" s="6">
        <f t="shared" si="114"/>
        <v>5048.6000979999999</v>
      </c>
      <c r="H1086" s="6">
        <f t="shared" si="115"/>
        <v>0</v>
      </c>
      <c r="I1086" s="6">
        <f t="shared" si="112"/>
        <v>1</v>
      </c>
      <c r="J1086" s="22">
        <f t="shared" si="116"/>
        <v>0</v>
      </c>
      <c r="K1086" s="11">
        <f t="shared" si="117"/>
        <v>4765.2998049999997</v>
      </c>
      <c r="L1086" s="6">
        <f t="shared" si="118"/>
        <v>0</v>
      </c>
    </row>
    <row r="1087" spans="1:12" x14ac:dyDescent="0.25">
      <c r="A1087" s="1">
        <v>42688</v>
      </c>
      <c r="B1087">
        <v>5064.7998049999997</v>
      </c>
      <c r="C1087">
        <v>5141.0498049999997</v>
      </c>
      <c r="D1087">
        <v>5049.7998049999997</v>
      </c>
      <c r="E1087">
        <v>5127.3500979999999</v>
      </c>
      <c r="F1087" s="6">
        <f t="shared" si="113"/>
        <v>4955.7998049999997</v>
      </c>
      <c r="G1087" s="6">
        <f t="shared" si="114"/>
        <v>5127.3500979999999</v>
      </c>
      <c r="H1087" s="6" t="str">
        <f t="shared" si="115"/>
        <v>BUY</v>
      </c>
      <c r="I1087" s="6">
        <f t="shared" si="112"/>
        <v>1</v>
      </c>
      <c r="J1087" s="22">
        <f t="shared" si="116"/>
        <v>0</v>
      </c>
      <c r="K1087" s="11">
        <f t="shared" si="117"/>
        <v>4765.2998049999997</v>
      </c>
      <c r="L1087" s="6">
        <f t="shared" si="118"/>
        <v>0</v>
      </c>
    </row>
    <row r="1088" spans="1:12" x14ac:dyDescent="0.25">
      <c r="A1088" s="1">
        <v>42689</v>
      </c>
      <c r="B1088">
        <v>5151.5</v>
      </c>
      <c r="C1088">
        <v>5174.1499020000001</v>
      </c>
      <c r="D1088">
        <v>5130.25</v>
      </c>
      <c r="E1088">
        <v>5158.2998049999997</v>
      </c>
      <c r="F1088" s="6">
        <f t="shared" si="113"/>
        <v>5018.3999020000001</v>
      </c>
      <c r="G1088" s="6">
        <f t="shared" si="114"/>
        <v>5158.2998049999997</v>
      </c>
      <c r="H1088" s="6" t="str">
        <f t="shared" si="115"/>
        <v>BUY</v>
      </c>
      <c r="I1088" s="6">
        <f t="shared" si="112"/>
        <v>1</v>
      </c>
      <c r="J1088" s="22">
        <f t="shared" si="116"/>
        <v>0</v>
      </c>
      <c r="K1088" s="11">
        <f t="shared" si="117"/>
        <v>4765.2998049999997</v>
      </c>
      <c r="L1088" s="6">
        <f t="shared" si="118"/>
        <v>0</v>
      </c>
    </row>
    <row r="1089" spans="1:12" x14ac:dyDescent="0.25">
      <c r="A1089" s="1">
        <v>42690</v>
      </c>
      <c r="B1089">
        <v>5158.2998049999997</v>
      </c>
      <c r="C1089">
        <v>5158.2998049999997</v>
      </c>
      <c r="D1089">
        <v>5158.2998049999997</v>
      </c>
      <c r="E1089">
        <v>5158.2998049999997</v>
      </c>
      <c r="F1089" s="6">
        <f t="shared" si="113"/>
        <v>5046.25</v>
      </c>
      <c r="G1089" s="6">
        <f t="shared" si="114"/>
        <v>5158.2998049999997</v>
      </c>
      <c r="H1089" s="6">
        <f t="shared" si="115"/>
        <v>0</v>
      </c>
      <c r="I1089" s="6">
        <f t="shared" si="112"/>
        <v>1</v>
      </c>
      <c r="J1089" s="22">
        <f t="shared" si="116"/>
        <v>0</v>
      </c>
      <c r="K1089" s="11">
        <f t="shared" si="117"/>
        <v>4765.2998049999997</v>
      </c>
      <c r="L1089" s="6">
        <f t="shared" si="118"/>
        <v>0</v>
      </c>
    </row>
    <row r="1090" spans="1:12" x14ac:dyDescent="0.25">
      <c r="A1090" s="1">
        <v>42691</v>
      </c>
      <c r="B1090">
        <v>5216.75</v>
      </c>
      <c r="C1090">
        <v>5217</v>
      </c>
      <c r="D1090">
        <v>5162.3999020000001</v>
      </c>
      <c r="E1090">
        <v>5204.7001950000003</v>
      </c>
      <c r="F1090" s="6">
        <f t="shared" si="113"/>
        <v>5046.25</v>
      </c>
      <c r="G1090" s="6">
        <f t="shared" si="114"/>
        <v>5204.7001950000003</v>
      </c>
      <c r="H1090" s="6" t="str">
        <f t="shared" si="115"/>
        <v>BUY</v>
      </c>
      <c r="I1090" s="6">
        <f t="shared" si="112"/>
        <v>1</v>
      </c>
      <c r="J1090" s="22">
        <f t="shared" si="116"/>
        <v>0</v>
      </c>
      <c r="K1090" s="11">
        <f t="shared" si="117"/>
        <v>4765.2998049999997</v>
      </c>
      <c r="L1090" s="6">
        <f t="shared" si="118"/>
        <v>0</v>
      </c>
    </row>
    <row r="1091" spans="1:12" x14ac:dyDescent="0.25">
      <c r="A1091" s="1">
        <v>42692</v>
      </c>
      <c r="B1091">
        <v>5163.5498049999997</v>
      </c>
      <c r="C1091">
        <v>5166.1499020000001</v>
      </c>
      <c r="D1091">
        <v>5076.7001950000003</v>
      </c>
      <c r="E1091">
        <v>5087.2998049999997</v>
      </c>
      <c r="F1091" s="6">
        <f t="shared" si="113"/>
        <v>5087.2998049999997</v>
      </c>
      <c r="G1091" s="6">
        <f t="shared" si="114"/>
        <v>5204.7001950000003</v>
      </c>
      <c r="H1091" s="6">
        <f t="shared" si="115"/>
        <v>0</v>
      </c>
      <c r="I1091" s="6">
        <f t="shared" si="112"/>
        <v>1</v>
      </c>
      <c r="J1091" s="22">
        <f t="shared" si="116"/>
        <v>0</v>
      </c>
      <c r="K1091" s="11">
        <f t="shared" si="117"/>
        <v>4765.2998049999997</v>
      </c>
      <c r="L1091" s="6">
        <f t="shared" si="118"/>
        <v>0</v>
      </c>
    </row>
    <row r="1092" spans="1:12" x14ac:dyDescent="0.25">
      <c r="A1092" s="1">
        <v>42695</v>
      </c>
      <c r="B1092">
        <v>5125.25</v>
      </c>
      <c r="C1092">
        <v>5215.3999020000001</v>
      </c>
      <c r="D1092">
        <v>5120.1499020000001</v>
      </c>
      <c r="E1092">
        <v>5199.25</v>
      </c>
      <c r="F1092" s="6">
        <f t="shared" si="113"/>
        <v>5087.2998049999997</v>
      </c>
      <c r="G1092" s="6">
        <f t="shared" si="114"/>
        <v>5204.7001950000003</v>
      </c>
      <c r="H1092" s="6">
        <f t="shared" si="115"/>
        <v>0</v>
      </c>
      <c r="I1092" s="6">
        <f t="shared" si="112"/>
        <v>1</v>
      </c>
      <c r="J1092" s="22">
        <f t="shared" si="116"/>
        <v>0</v>
      </c>
      <c r="K1092" s="11">
        <f t="shared" si="117"/>
        <v>4765.2998049999997</v>
      </c>
      <c r="L1092" s="6">
        <f t="shared" si="118"/>
        <v>0</v>
      </c>
    </row>
    <row r="1093" spans="1:12" x14ac:dyDescent="0.25">
      <c r="A1093" s="1">
        <v>42696</v>
      </c>
      <c r="B1093">
        <v>5198.1499020000001</v>
      </c>
      <c r="C1093">
        <v>5244.6000979999999</v>
      </c>
      <c r="D1093">
        <v>5159</v>
      </c>
      <c r="E1093">
        <v>5235.7001950000003</v>
      </c>
      <c r="F1093" s="6">
        <f t="shared" si="113"/>
        <v>5087.2998049999997</v>
      </c>
      <c r="G1093" s="6">
        <f t="shared" si="114"/>
        <v>5235.7001950000003</v>
      </c>
      <c r="H1093" s="6" t="str">
        <f t="shared" si="115"/>
        <v>BUY</v>
      </c>
      <c r="I1093" s="6">
        <f t="shared" si="112"/>
        <v>1</v>
      </c>
      <c r="J1093" s="22">
        <f t="shared" si="116"/>
        <v>0</v>
      </c>
      <c r="K1093" s="11">
        <f t="shared" si="117"/>
        <v>4765.2998049999997</v>
      </c>
      <c r="L1093" s="6">
        <f t="shared" si="118"/>
        <v>0</v>
      </c>
    </row>
    <row r="1094" spans="1:12" x14ac:dyDescent="0.25">
      <c r="A1094" s="1">
        <v>42697</v>
      </c>
      <c r="B1094">
        <v>5272.1000979999999</v>
      </c>
      <c r="C1094">
        <v>5289.9501950000003</v>
      </c>
      <c r="D1094">
        <v>5225.75</v>
      </c>
      <c r="E1094">
        <v>5269.8999020000001</v>
      </c>
      <c r="F1094" s="6">
        <f t="shared" si="113"/>
        <v>5087.2998049999997</v>
      </c>
      <c r="G1094" s="6">
        <f t="shared" si="114"/>
        <v>5269.8999020000001</v>
      </c>
      <c r="H1094" s="6" t="str">
        <f t="shared" si="115"/>
        <v>BUY</v>
      </c>
      <c r="I1094" s="6">
        <f t="shared" ref="I1094:I1157" si="119">IF(AND(H1094="BUY",I1093&lt;&gt;1),1,IF(AND(H1094="SELL",I1093&lt;&gt;-1),-1,I1093))</f>
        <v>1</v>
      </c>
      <c r="J1094" s="22">
        <f t="shared" si="116"/>
        <v>0</v>
      </c>
      <c r="K1094" s="11">
        <f t="shared" si="117"/>
        <v>4765.2998049999997</v>
      </c>
      <c r="L1094" s="6">
        <f t="shared" si="118"/>
        <v>0</v>
      </c>
    </row>
    <row r="1095" spans="1:12" x14ac:dyDescent="0.25">
      <c r="A1095" s="1">
        <v>42698</v>
      </c>
      <c r="B1095">
        <v>5276.1000979999999</v>
      </c>
      <c r="C1095">
        <v>5334.8500979999999</v>
      </c>
      <c r="D1095">
        <v>5255.5498049999997</v>
      </c>
      <c r="E1095">
        <v>5325.8500979999999</v>
      </c>
      <c r="F1095" s="6">
        <f t="shared" ref="F1095:F1158" si="120">MIN(E1091:E1095)</f>
        <v>5087.2998049999997</v>
      </c>
      <c r="G1095" s="6">
        <f t="shared" ref="G1095:G1158" si="121">MAX(E1091:E1095)</f>
        <v>5325.8500979999999</v>
      </c>
      <c r="H1095" s="6" t="str">
        <f t="shared" ref="H1095:H1158" si="122">IF(E1095&gt;G1094,"BUY",IF(E1095&lt;F1094,"SELL",0))</f>
        <v>BUY</v>
      </c>
      <c r="I1095" s="6">
        <f t="shared" si="119"/>
        <v>1</v>
      </c>
      <c r="J1095" s="22">
        <f t="shared" ref="J1095:J1158" si="123">IF(I1095&lt;&gt;I1094,H1095,0)</f>
        <v>0</v>
      </c>
      <c r="K1095" s="11">
        <f t="shared" ref="K1095:K1158" si="124">IF(J1095&lt;&gt;0,E1095,K1094)</f>
        <v>4765.2998049999997</v>
      </c>
      <c r="L1095" s="6">
        <f t="shared" si="118"/>
        <v>0</v>
      </c>
    </row>
    <row r="1096" spans="1:12" x14ac:dyDescent="0.25">
      <c r="A1096" s="1">
        <v>42699</v>
      </c>
      <c r="B1096">
        <v>5379.4501950000003</v>
      </c>
      <c r="C1096">
        <v>5390.0498049999997</v>
      </c>
      <c r="D1096">
        <v>5327.25</v>
      </c>
      <c r="E1096">
        <v>5361.6499020000001</v>
      </c>
      <c r="F1096" s="6">
        <f t="shared" si="120"/>
        <v>5199.25</v>
      </c>
      <c r="G1096" s="6">
        <f t="shared" si="121"/>
        <v>5361.6499020000001</v>
      </c>
      <c r="H1096" s="6" t="str">
        <f t="shared" si="122"/>
        <v>BUY</v>
      </c>
      <c r="I1096" s="6">
        <f t="shared" si="119"/>
        <v>1</v>
      </c>
      <c r="J1096" s="22">
        <f t="shared" si="123"/>
        <v>0</v>
      </c>
      <c r="K1096" s="11">
        <f t="shared" si="124"/>
        <v>4765.2998049999997</v>
      </c>
      <c r="L1096" s="6">
        <f t="shared" ref="L1096:L1159" si="125">IF(J1096="BUY",(K1095-K1096)/K1095,IF(J1096="SELL",(K1097-K1095)/K1095,0))</f>
        <v>0</v>
      </c>
    </row>
    <row r="1097" spans="1:12" x14ac:dyDescent="0.25">
      <c r="A1097" s="1">
        <v>42702</v>
      </c>
      <c r="B1097">
        <v>5412.9501950000003</v>
      </c>
      <c r="C1097">
        <v>5413.3500979999999</v>
      </c>
      <c r="D1097">
        <v>5322.9501950000003</v>
      </c>
      <c r="E1097">
        <v>5335.1499020000001</v>
      </c>
      <c r="F1097" s="6">
        <f t="shared" si="120"/>
        <v>5235.7001950000003</v>
      </c>
      <c r="G1097" s="6">
        <f t="shared" si="121"/>
        <v>5361.6499020000001</v>
      </c>
      <c r="H1097" s="6">
        <f t="shared" si="122"/>
        <v>0</v>
      </c>
      <c r="I1097" s="6">
        <f t="shared" si="119"/>
        <v>1</v>
      </c>
      <c r="J1097" s="22">
        <f t="shared" si="123"/>
        <v>0</v>
      </c>
      <c r="K1097" s="11">
        <f t="shared" si="124"/>
        <v>4765.2998049999997</v>
      </c>
      <c r="L1097" s="6">
        <f t="shared" si="125"/>
        <v>0</v>
      </c>
    </row>
    <row r="1098" spans="1:12" x14ac:dyDescent="0.25">
      <c r="A1098" s="1">
        <v>42703</v>
      </c>
      <c r="B1098">
        <v>5343.7998049999997</v>
      </c>
      <c r="C1098">
        <v>5396.8999020000001</v>
      </c>
      <c r="D1098">
        <v>5325.2001950000003</v>
      </c>
      <c r="E1098">
        <v>5368.1499020000001</v>
      </c>
      <c r="F1098" s="6">
        <f t="shared" si="120"/>
        <v>5269.8999020000001</v>
      </c>
      <c r="G1098" s="6">
        <f t="shared" si="121"/>
        <v>5368.1499020000001</v>
      </c>
      <c r="H1098" s="6" t="str">
        <f t="shared" si="122"/>
        <v>BUY</v>
      </c>
      <c r="I1098" s="6">
        <f t="shared" si="119"/>
        <v>1</v>
      </c>
      <c r="J1098" s="22">
        <f t="shared" si="123"/>
        <v>0</v>
      </c>
      <c r="K1098" s="11">
        <f t="shared" si="124"/>
        <v>4765.2998049999997</v>
      </c>
      <c r="L1098" s="6">
        <f t="shared" si="125"/>
        <v>0</v>
      </c>
    </row>
    <row r="1099" spans="1:12" x14ac:dyDescent="0.25">
      <c r="A1099" s="1">
        <v>42704</v>
      </c>
      <c r="B1099">
        <v>5343.0498049999997</v>
      </c>
      <c r="C1099">
        <v>5423.3999020000001</v>
      </c>
      <c r="D1099">
        <v>5338.8999020000001</v>
      </c>
      <c r="E1099">
        <v>5412.3500979999999</v>
      </c>
      <c r="F1099" s="6">
        <f t="shared" si="120"/>
        <v>5325.8500979999999</v>
      </c>
      <c r="G1099" s="6">
        <f t="shared" si="121"/>
        <v>5412.3500979999999</v>
      </c>
      <c r="H1099" s="6" t="str">
        <f t="shared" si="122"/>
        <v>BUY</v>
      </c>
      <c r="I1099" s="6">
        <f t="shared" si="119"/>
        <v>1</v>
      </c>
      <c r="J1099" s="22">
        <f t="shared" si="123"/>
        <v>0</v>
      </c>
      <c r="K1099" s="11">
        <f t="shared" si="124"/>
        <v>4765.2998049999997</v>
      </c>
      <c r="L1099" s="6">
        <f t="shared" si="125"/>
        <v>0</v>
      </c>
    </row>
    <row r="1100" spans="1:12" x14ac:dyDescent="0.25">
      <c r="A1100" s="1">
        <v>42705</v>
      </c>
      <c r="B1100">
        <v>5399.7998049999997</v>
      </c>
      <c r="C1100">
        <v>5427.75</v>
      </c>
      <c r="D1100">
        <v>5341.0498049999997</v>
      </c>
      <c r="E1100">
        <v>5381.6000979999999</v>
      </c>
      <c r="F1100" s="6">
        <f t="shared" si="120"/>
        <v>5335.1499020000001</v>
      </c>
      <c r="G1100" s="6">
        <f t="shared" si="121"/>
        <v>5412.3500979999999</v>
      </c>
      <c r="H1100" s="6">
        <f t="shared" si="122"/>
        <v>0</v>
      </c>
      <c r="I1100" s="6">
        <f t="shared" si="119"/>
        <v>1</v>
      </c>
      <c r="J1100" s="22">
        <f t="shared" si="123"/>
        <v>0</v>
      </c>
      <c r="K1100" s="11">
        <f t="shared" si="124"/>
        <v>4765.2998049999997</v>
      </c>
      <c r="L1100" s="6">
        <f t="shared" si="125"/>
        <v>0</v>
      </c>
    </row>
    <row r="1101" spans="1:12" x14ac:dyDescent="0.25">
      <c r="A1101" s="1">
        <v>42706</v>
      </c>
      <c r="B1101">
        <v>5382.1000979999999</v>
      </c>
      <c r="C1101">
        <v>5421.0498049999997</v>
      </c>
      <c r="D1101">
        <v>5351.3999020000001</v>
      </c>
      <c r="E1101">
        <v>5390.2001950000003</v>
      </c>
      <c r="F1101" s="6">
        <f t="shared" si="120"/>
        <v>5335.1499020000001</v>
      </c>
      <c r="G1101" s="6">
        <f t="shared" si="121"/>
        <v>5412.3500979999999</v>
      </c>
      <c r="H1101" s="6">
        <f t="shared" si="122"/>
        <v>0</v>
      </c>
      <c r="I1101" s="6">
        <f t="shared" si="119"/>
        <v>1</v>
      </c>
      <c r="J1101" s="22">
        <f t="shared" si="123"/>
        <v>0</v>
      </c>
      <c r="K1101" s="11">
        <f t="shared" si="124"/>
        <v>4765.2998049999997</v>
      </c>
      <c r="L1101" s="6">
        <f t="shared" si="125"/>
        <v>0</v>
      </c>
    </row>
    <row r="1102" spans="1:12" x14ac:dyDescent="0.25">
      <c r="A1102" s="1">
        <v>42709</v>
      </c>
      <c r="B1102">
        <v>5380.7998049999997</v>
      </c>
      <c r="C1102">
        <v>5428.0498049999997</v>
      </c>
      <c r="D1102">
        <v>5377.9501950000003</v>
      </c>
      <c r="E1102">
        <v>5416.0498049999997</v>
      </c>
      <c r="F1102" s="6">
        <f t="shared" si="120"/>
        <v>5368.1499020000001</v>
      </c>
      <c r="G1102" s="6">
        <f t="shared" si="121"/>
        <v>5416.0498049999997</v>
      </c>
      <c r="H1102" s="6" t="str">
        <f t="shared" si="122"/>
        <v>BUY</v>
      </c>
      <c r="I1102" s="6">
        <f t="shared" si="119"/>
        <v>1</v>
      </c>
      <c r="J1102" s="22">
        <f t="shared" si="123"/>
        <v>0</v>
      </c>
      <c r="K1102" s="11">
        <f t="shared" si="124"/>
        <v>4765.2998049999997</v>
      </c>
      <c r="L1102" s="6">
        <f t="shared" si="125"/>
        <v>0</v>
      </c>
    </row>
    <row r="1103" spans="1:12" x14ac:dyDescent="0.25">
      <c r="A1103" s="1">
        <v>42710</v>
      </c>
      <c r="B1103">
        <v>5460.6000979999999</v>
      </c>
      <c r="C1103">
        <v>5542.1000979999999</v>
      </c>
      <c r="D1103">
        <v>5460.6000979999999</v>
      </c>
      <c r="E1103">
        <v>5531.9501950000003</v>
      </c>
      <c r="F1103" s="6">
        <f t="shared" si="120"/>
        <v>5381.6000979999999</v>
      </c>
      <c r="G1103" s="6">
        <f t="shared" si="121"/>
        <v>5531.9501950000003</v>
      </c>
      <c r="H1103" s="6" t="str">
        <f t="shared" si="122"/>
        <v>BUY</v>
      </c>
      <c r="I1103" s="6">
        <f t="shared" si="119"/>
        <v>1</v>
      </c>
      <c r="J1103" s="22">
        <f t="shared" si="123"/>
        <v>0</v>
      </c>
      <c r="K1103" s="11">
        <f t="shared" si="124"/>
        <v>4765.2998049999997</v>
      </c>
      <c r="L1103" s="6">
        <f t="shared" si="125"/>
        <v>0</v>
      </c>
    </row>
    <row r="1104" spans="1:12" x14ac:dyDescent="0.25">
      <c r="A1104" s="1">
        <v>42711</v>
      </c>
      <c r="B1104">
        <v>5513.75</v>
      </c>
      <c r="C1104">
        <v>5531.3999020000001</v>
      </c>
      <c r="D1104">
        <v>5483.75</v>
      </c>
      <c r="E1104">
        <v>5521.9501950000003</v>
      </c>
      <c r="F1104" s="6">
        <f t="shared" si="120"/>
        <v>5381.6000979999999</v>
      </c>
      <c r="G1104" s="6">
        <f t="shared" si="121"/>
        <v>5531.9501950000003</v>
      </c>
      <c r="H1104" s="6">
        <f t="shared" si="122"/>
        <v>0</v>
      </c>
      <c r="I1104" s="6">
        <f t="shared" si="119"/>
        <v>1</v>
      </c>
      <c r="J1104" s="22">
        <f t="shared" si="123"/>
        <v>0</v>
      </c>
      <c r="K1104" s="11">
        <f t="shared" si="124"/>
        <v>4765.2998049999997</v>
      </c>
      <c r="L1104" s="6">
        <f t="shared" si="125"/>
        <v>0</v>
      </c>
    </row>
    <row r="1105" spans="1:12" x14ac:dyDescent="0.25">
      <c r="A1105" s="1">
        <v>42712</v>
      </c>
      <c r="B1105">
        <v>5574.2001950000003</v>
      </c>
      <c r="C1105">
        <v>5606.7001950000003</v>
      </c>
      <c r="D1105">
        <v>5545.2001950000003</v>
      </c>
      <c r="E1105">
        <v>5564.2998049999997</v>
      </c>
      <c r="F1105" s="6">
        <f t="shared" si="120"/>
        <v>5390.2001950000003</v>
      </c>
      <c r="G1105" s="6">
        <f t="shared" si="121"/>
        <v>5564.2998049999997</v>
      </c>
      <c r="H1105" s="6" t="str">
        <f t="shared" si="122"/>
        <v>BUY</v>
      </c>
      <c r="I1105" s="6">
        <f t="shared" si="119"/>
        <v>1</v>
      </c>
      <c r="J1105" s="22">
        <f t="shared" si="123"/>
        <v>0</v>
      </c>
      <c r="K1105" s="11">
        <f t="shared" si="124"/>
        <v>4765.2998049999997</v>
      </c>
      <c r="L1105" s="6">
        <f t="shared" si="125"/>
        <v>0</v>
      </c>
    </row>
    <row r="1106" spans="1:12" x14ac:dyDescent="0.25">
      <c r="A1106" s="1">
        <v>42713</v>
      </c>
      <c r="B1106">
        <v>5561.8999020000001</v>
      </c>
      <c r="C1106">
        <v>5621.5</v>
      </c>
      <c r="D1106">
        <v>5561.75</v>
      </c>
      <c r="E1106">
        <v>5607.1499020000001</v>
      </c>
      <c r="F1106" s="6">
        <f t="shared" si="120"/>
        <v>5416.0498049999997</v>
      </c>
      <c r="G1106" s="6">
        <f t="shared" si="121"/>
        <v>5607.1499020000001</v>
      </c>
      <c r="H1106" s="6" t="str">
        <f t="shared" si="122"/>
        <v>BUY</v>
      </c>
      <c r="I1106" s="6">
        <f t="shared" si="119"/>
        <v>1</v>
      </c>
      <c r="J1106" s="22">
        <f t="shared" si="123"/>
        <v>0</v>
      </c>
      <c r="K1106" s="11">
        <f t="shared" si="124"/>
        <v>4765.2998049999997</v>
      </c>
      <c r="L1106" s="6">
        <f t="shared" si="125"/>
        <v>0</v>
      </c>
    </row>
    <row r="1107" spans="1:12" x14ac:dyDescent="0.25">
      <c r="A1107" s="1">
        <v>42716</v>
      </c>
      <c r="B1107">
        <v>5609.75</v>
      </c>
      <c r="C1107">
        <v>5629.9501950000003</v>
      </c>
      <c r="D1107">
        <v>5491.3500979999999</v>
      </c>
      <c r="E1107">
        <v>5505.3500979999999</v>
      </c>
      <c r="F1107" s="6">
        <f t="shared" si="120"/>
        <v>5505.3500979999999</v>
      </c>
      <c r="G1107" s="6">
        <f t="shared" si="121"/>
        <v>5607.1499020000001</v>
      </c>
      <c r="H1107" s="6">
        <f t="shared" si="122"/>
        <v>0</v>
      </c>
      <c r="I1107" s="6">
        <f t="shared" si="119"/>
        <v>1</v>
      </c>
      <c r="J1107" s="22">
        <f t="shared" si="123"/>
        <v>0</v>
      </c>
      <c r="K1107" s="11">
        <f t="shared" si="124"/>
        <v>4765.2998049999997</v>
      </c>
      <c r="L1107" s="6">
        <f t="shared" si="125"/>
        <v>0</v>
      </c>
    </row>
    <row r="1108" spans="1:12" x14ac:dyDescent="0.25">
      <c r="A1108" s="1">
        <v>42717</v>
      </c>
      <c r="B1108">
        <v>5490.0498049999997</v>
      </c>
      <c r="C1108">
        <v>5537.3999020000001</v>
      </c>
      <c r="D1108">
        <v>5460.7998049999997</v>
      </c>
      <c r="E1108">
        <v>5483.2998049999997</v>
      </c>
      <c r="F1108" s="6">
        <f t="shared" si="120"/>
        <v>5483.2998049999997</v>
      </c>
      <c r="G1108" s="6">
        <f t="shared" si="121"/>
        <v>5607.1499020000001</v>
      </c>
      <c r="H1108" s="6" t="str">
        <f t="shared" si="122"/>
        <v>SELL</v>
      </c>
      <c r="I1108" s="6">
        <f t="shared" si="119"/>
        <v>-1</v>
      </c>
      <c r="J1108" s="22" t="str">
        <f t="shared" si="123"/>
        <v>SELL</v>
      </c>
      <c r="K1108" s="11">
        <f t="shared" si="124"/>
        <v>5483.2998049999997</v>
      </c>
      <c r="L1108" s="6">
        <f t="shared" si="125"/>
        <v>0.15067257662290989</v>
      </c>
    </row>
    <row r="1109" spans="1:12" x14ac:dyDescent="0.25">
      <c r="A1109" s="1">
        <v>42718</v>
      </c>
      <c r="B1109">
        <v>5479.1499020000001</v>
      </c>
      <c r="C1109">
        <v>5521.3999020000001</v>
      </c>
      <c r="D1109">
        <v>5405.8999020000001</v>
      </c>
      <c r="E1109">
        <v>5429.2998049999997</v>
      </c>
      <c r="F1109" s="6">
        <f t="shared" si="120"/>
        <v>5429.2998049999997</v>
      </c>
      <c r="G1109" s="6">
        <f t="shared" si="121"/>
        <v>5607.1499020000001</v>
      </c>
      <c r="H1109" s="6" t="str">
        <f t="shared" si="122"/>
        <v>SELL</v>
      </c>
      <c r="I1109" s="6">
        <f t="shared" si="119"/>
        <v>-1</v>
      </c>
      <c r="J1109" s="22">
        <f t="shared" si="123"/>
        <v>0</v>
      </c>
      <c r="K1109" s="11">
        <f t="shared" si="124"/>
        <v>5483.2998049999997</v>
      </c>
      <c r="L1109" s="6">
        <f t="shared" si="125"/>
        <v>0</v>
      </c>
    </row>
    <row r="1110" spans="1:12" x14ac:dyDescent="0.25">
      <c r="A1110" s="1">
        <v>42719</v>
      </c>
      <c r="B1110">
        <v>5448.1000979999999</v>
      </c>
      <c r="C1110">
        <v>5449.7998049999997</v>
      </c>
      <c r="D1110">
        <v>5268.1499020000001</v>
      </c>
      <c r="E1110">
        <v>5281.2001950000003</v>
      </c>
      <c r="F1110" s="6">
        <f t="shared" si="120"/>
        <v>5281.2001950000003</v>
      </c>
      <c r="G1110" s="6">
        <f t="shared" si="121"/>
        <v>5607.1499020000001</v>
      </c>
      <c r="H1110" s="6" t="str">
        <f t="shared" si="122"/>
        <v>SELL</v>
      </c>
      <c r="I1110" s="6">
        <f t="shared" si="119"/>
        <v>-1</v>
      </c>
      <c r="J1110" s="22">
        <f t="shared" si="123"/>
        <v>0</v>
      </c>
      <c r="K1110" s="11">
        <f t="shared" si="124"/>
        <v>5483.2998049999997</v>
      </c>
      <c r="L1110" s="6">
        <f t="shared" si="125"/>
        <v>0</v>
      </c>
    </row>
    <row r="1111" spans="1:12" x14ac:dyDescent="0.25">
      <c r="A1111" s="1">
        <v>42720</v>
      </c>
      <c r="B1111">
        <v>5310.5</v>
      </c>
      <c r="C1111">
        <v>5391.1000979999999</v>
      </c>
      <c r="D1111">
        <v>5306.4501950000003</v>
      </c>
      <c r="E1111">
        <v>5375.5</v>
      </c>
      <c r="F1111" s="6">
        <f t="shared" si="120"/>
        <v>5281.2001950000003</v>
      </c>
      <c r="G1111" s="6">
        <f t="shared" si="121"/>
        <v>5505.3500979999999</v>
      </c>
      <c r="H1111" s="6">
        <f t="shared" si="122"/>
        <v>0</v>
      </c>
      <c r="I1111" s="6">
        <f t="shared" si="119"/>
        <v>-1</v>
      </c>
      <c r="J1111" s="22">
        <f t="shared" si="123"/>
        <v>0</v>
      </c>
      <c r="K1111" s="11">
        <f t="shared" si="124"/>
        <v>5483.2998049999997</v>
      </c>
      <c r="L1111" s="6">
        <f t="shared" si="125"/>
        <v>0</v>
      </c>
    </row>
    <row r="1112" spans="1:12" x14ac:dyDescent="0.25">
      <c r="A1112" s="1">
        <v>42723</v>
      </c>
      <c r="B1112">
        <v>5424.9501950000003</v>
      </c>
      <c r="C1112">
        <v>5458.7998049999997</v>
      </c>
      <c r="D1112">
        <v>5352.25</v>
      </c>
      <c r="E1112">
        <v>5385.2001950000003</v>
      </c>
      <c r="F1112" s="6">
        <f t="shared" si="120"/>
        <v>5281.2001950000003</v>
      </c>
      <c r="G1112" s="6">
        <f t="shared" si="121"/>
        <v>5483.2998049999997</v>
      </c>
      <c r="H1112" s="6">
        <f t="shared" si="122"/>
        <v>0</v>
      </c>
      <c r="I1112" s="6">
        <f t="shared" si="119"/>
        <v>-1</v>
      </c>
      <c r="J1112" s="22">
        <f t="shared" si="123"/>
        <v>0</v>
      </c>
      <c r="K1112" s="11">
        <f t="shared" si="124"/>
        <v>5483.2998049999997</v>
      </c>
      <c r="L1112" s="6">
        <f t="shared" si="125"/>
        <v>0</v>
      </c>
    </row>
    <row r="1113" spans="1:12" x14ac:dyDescent="0.25">
      <c r="A1113" s="1">
        <v>42724</v>
      </c>
      <c r="B1113">
        <v>5366</v>
      </c>
      <c r="C1113">
        <v>5372.4501950000003</v>
      </c>
      <c r="D1113">
        <v>5297.5</v>
      </c>
      <c r="E1113">
        <v>5339.75</v>
      </c>
      <c r="F1113" s="6">
        <f t="shared" si="120"/>
        <v>5281.2001950000003</v>
      </c>
      <c r="G1113" s="6">
        <f t="shared" si="121"/>
        <v>5429.2998049999997</v>
      </c>
      <c r="H1113" s="6">
        <f t="shared" si="122"/>
        <v>0</v>
      </c>
      <c r="I1113" s="6">
        <f t="shared" si="119"/>
        <v>-1</v>
      </c>
      <c r="J1113" s="22">
        <f t="shared" si="123"/>
        <v>0</v>
      </c>
      <c r="K1113" s="11">
        <f t="shared" si="124"/>
        <v>5483.2998049999997</v>
      </c>
      <c r="L1113" s="6">
        <f t="shared" si="125"/>
        <v>0</v>
      </c>
    </row>
    <row r="1114" spans="1:12" x14ac:dyDescent="0.25">
      <c r="A1114" s="1">
        <v>42725</v>
      </c>
      <c r="B1114">
        <v>5369.4501950000003</v>
      </c>
      <c r="C1114">
        <v>5392.5498049999997</v>
      </c>
      <c r="D1114">
        <v>5315.0498049999997</v>
      </c>
      <c r="E1114">
        <v>5359.3500979999999</v>
      </c>
      <c r="F1114" s="6">
        <f t="shared" si="120"/>
        <v>5281.2001950000003</v>
      </c>
      <c r="G1114" s="6">
        <f t="shared" si="121"/>
        <v>5385.2001950000003</v>
      </c>
      <c r="H1114" s="6">
        <f t="shared" si="122"/>
        <v>0</v>
      </c>
      <c r="I1114" s="6">
        <f t="shared" si="119"/>
        <v>-1</v>
      </c>
      <c r="J1114" s="22">
        <f t="shared" si="123"/>
        <v>0</v>
      </c>
      <c r="K1114" s="11">
        <f t="shared" si="124"/>
        <v>5483.2998049999997</v>
      </c>
      <c r="L1114" s="6">
        <f t="shared" si="125"/>
        <v>0</v>
      </c>
    </row>
    <row r="1115" spans="1:12" x14ac:dyDescent="0.25">
      <c r="A1115" s="1">
        <v>42726</v>
      </c>
      <c r="B1115">
        <v>5342.5498049999997</v>
      </c>
      <c r="C1115">
        <v>5344.5</v>
      </c>
      <c r="D1115">
        <v>5265.7001950000003</v>
      </c>
      <c r="E1115">
        <v>5280.3500979999999</v>
      </c>
      <c r="F1115" s="6">
        <f t="shared" si="120"/>
        <v>5280.3500979999999</v>
      </c>
      <c r="G1115" s="6">
        <f t="shared" si="121"/>
        <v>5385.2001950000003</v>
      </c>
      <c r="H1115" s="6" t="str">
        <f t="shared" si="122"/>
        <v>SELL</v>
      </c>
      <c r="I1115" s="6">
        <f t="shared" si="119"/>
        <v>-1</v>
      </c>
      <c r="J1115" s="22">
        <f t="shared" si="123"/>
        <v>0</v>
      </c>
      <c r="K1115" s="11">
        <f t="shared" si="124"/>
        <v>5483.2998049999997</v>
      </c>
      <c r="L1115" s="6">
        <f t="shared" si="125"/>
        <v>0</v>
      </c>
    </row>
    <row r="1116" spans="1:12" x14ac:dyDescent="0.25">
      <c r="A1116" s="1">
        <v>42727</v>
      </c>
      <c r="B1116">
        <v>5266</v>
      </c>
      <c r="C1116">
        <v>5382.0498049999997</v>
      </c>
      <c r="D1116">
        <v>5206.3999020000001</v>
      </c>
      <c r="E1116">
        <v>5222.3999020000001</v>
      </c>
      <c r="F1116" s="6">
        <f t="shared" si="120"/>
        <v>5222.3999020000001</v>
      </c>
      <c r="G1116" s="6">
        <f t="shared" si="121"/>
        <v>5385.2001950000003</v>
      </c>
      <c r="H1116" s="6" t="str">
        <f t="shared" si="122"/>
        <v>SELL</v>
      </c>
      <c r="I1116" s="6">
        <f t="shared" si="119"/>
        <v>-1</v>
      </c>
      <c r="J1116" s="22">
        <f t="shared" si="123"/>
        <v>0</v>
      </c>
      <c r="K1116" s="11">
        <f t="shared" si="124"/>
        <v>5483.2998049999997</v>
      </c>
      <c r="L1116" s="6">
        <f t="shared" si="125"/>
        <v>0</v>
      </c>
    </row>
    <row r="1117" spans="1:12" x14ac:dyDescent="0.25">
      <c r="A1117" s="1">
        <v>42730</v>
      </c>
      <c r="B1117">
        <v>5207.0498049999997</v>
      </c>
      <c r="C1117">
        <v>5243.8500979999999</v>
      </c>
      <c r="D1117">
        <v>5171.4501950000003</v>
      </c>
      <c r="E1117">
        <v>5220.4501950000003</v>
      </c>
      <c r="F1117" s="6">
        <f t="shared" si="120"/>
        <v>5220.4501950000003</v>
      </c>
      <c r="G1117" s="6">
        <f t="shared" si="121"/>
        <v>5359.3500979999999</v>
      </c>
      <c r="H1117" s="6" t="str">
        <f t="shared" si="122"/>
        <v>SELL</v>
      </c>
      <c r="I1117" s="6">
        <f t="shared" si="119"/>
        <v>-1</v>
      </c>
      <c r="J1117" s="22">
        <f t="shared" si="123"/>
        <v>0</v>
      </c>
      <c r="K1117" s="11">
        <f t="shared" si="124"/>
        <v>5483.2998049999997</v>
      </c>
      <c r="L1117" s="6">
        <f t="shared" si="125"/>
        <v>0</v>
      </c>
    </row>
    <row r="1118" spans="1:12" x14ac:dyDescent="0.25">
      <c r="A1118" s="1">
        <v>42731</v>
      </c>
      <c r="B1118">
        <v>5220.4501950000003</v>
      </c>
      <c r="C1118">
        <v>5220.4501950000003</v>
      </c>
      <c r="D1118">
        <v>5220.4501950000003</v>
      </c>
      <c r="E1118">
        <v>5220.4501950000003</v>
      </c>
      <c r="F1118" s="6">
        <f t="shared" si="120"/>
        <v>5220.4501950000003</v>
      </c>
      <c r="G1118" s="6">
        <f t="shared" si="121"/>
        <v>5359.3500979999999</v>
      </c>
      <c r="H1118" s="6">
        <f t="shared" si="122"/>
        <v>0</v>
      </c>
      <c r="I1118" s="6">
        <f t="shared" si="119"/>
        <v>-1</v>
      </c>
      <c r="J1118" s="22">
        <f t="shared" si="123"/>
        <v>0</v>
      </c>
      <c r="K1118" s="11">
        <f t="shared" si="124"/>
        <v>5483.2998049999997</v>
      </c>
      <c r="L1118" s="6">
        <f t="shared" si="125"/>
        <v>0</v>
      </c>
    </row>
    <row r="1119" spans="1:12" x14ac:dyDescent="0.25">
      <c r="A1119" s="1">
        <v>42732</v>
      </c>
      <c r="B1119">
        <v>5294.1000979999999</v>
      </c>
      <c r="C1119">
        <v>5342.2998049999997</v>
      </c>
      <c r="D1119">
        <v>5291.6000979999999</v>
      </c>
      <c r="E1119">
        <v>5333.5498049999997</v>
      </c>
      <c r="F1119" s="6">
        <f t="shared" si="120"/>
        <v>5220.4501950000003</v>
      </c>
      <c r="G1119" s="6">
        <f t="shared" si="121"/>
        <v>5333.5498049999997</v>
      </c>
      <c r="H1119" s="6">
        <f t="shared" si="122"/>
        <v>0</v>
      </c>
      <c r="I1119" s="6">
        <f t="shared" si="119"/>
        <v>-1</v>
      </c>
      <c r="J1119" s="22">
        <f t="shared" si="123"/>
        <v>0</v>
      </c>
      <c r="K1119" s="11">
        <f t="shared" si="124"/>
        <v>5483.2998049999997</v>
      </c>
      <c r="L1119" s="6">
        <f t="shared" si="125"/>
        <v>0</v>
      </c>
    </row>
    <row r="1120" spans="1:12" x14ac:dyDescent="0.25">
      <c r="A1120" s="1">
        <v>42733</v>
      </c>
      <c r="B1120">
        <v>5420.1000979999999</v>
      </c>
      <c r="C1120">
        <v>5421.8999020000001</v>
      </c>
      <c r="D1120">
        <v>5327.2998049999997</v>
      </c>
      <c r="E1120">
        <v>5359.5498049999997</v>
      </c>
      <c r="F1120" s="6">
        <f t="shared" si="120"/>
        <v>5220.4501950000003</v>
      </c>
      <c r="G1120" s="6">
        <f t="shared" si="121"/>
        <v>5359.5498049999997</v>
      </c>
      <c r="H1120" s="6" t="str">
        <f t="shared" si="122"/>
        <v>BUY</v>
      </c>
      <c r="I1120" s="6">
        <f t="shared" si="119"/>
        <v>1</v>
      </c>
      <c r="J1120" s="22" t="str">
        <f t="shared" si="123"/>
        <v>BUY</v>
      </c>
      <c r="K1120" s="11">
        <f t="shared" si="124"/>
        <v>5359.5498049999997</v>
      </c>
      <c r="L1120" s="6">
        <f t="shared" si="125"/>
        <v>2.2568527055033059E-2</v>
      </c>
    </row>
    <row r="1121" spans="1:12" x14ac:dyDescent="0.25">
      <c r="A1121" s="1">
        <v>42734</v>
      </c>
      <c r="B1121">
        <v>5391.0498049999997</v>
      </c>
      <c r="C1121">
        <v>5438.6499020000001</v>
      </c>
      <c r="D1121">
        <v>5390.7998049999997</v>
      </c>
      <c r="E1121">
        <v>5429.5</v>
      </c>
      <c r="F1121" s="6">
        <f t="shared" si="120"/>
        <v>5220.4501950000003</v>
      </c>
      <c r="G1121" s="6">
        <f t="shared" si="121"/>
        <v>5429.5</v>
      </c>
      <c r="H1121" s="6" t="str">
        <f t="shared" si="122"/>
        <v>BUY</v>
      </c>
      <c r="I1121" s="6">
        <f t="shared" si="119"/>
        <v>1</v>
      </c>
      <c r="J1121" s="22">
        <f t="shared" si="123"/>
        <v>0</v>
      </c>
      <c r="K1121" s="11">
        <f t="shared" si="124"/>
        <v>5359.5498049999997</v>
      </c>
      <c r="L1121" s="6">
        <f t="shared" si="125"/>
        <v>0</v>
      </c>
    </row>
    <row r="1122" spans="1:12" x14ac:dyDescent="0.25">
      <c r="A1122" s="1">
        <v>42737</v>
      </c>
      <c r="B1122">
        <v>5490.5498049999997</v>
      </c>
      <c r="C1122">
        <v>5499.3999020000001</v>
      </c>
      <c r="D1122">
        <v>5437.7998049999997</v>
      </c>
      <c r="E1122">
        <v>5463.8999020000001</v>
      </c>
      <c r="F1122" s="6">
        <f t="shared" si="120"/>
        <v>5220.4501950000003</v>
      </c>
      <c r="G1122" s="6">
        <f t="shared" si="121"/>
        <v>5463.8999020000001</v>
      </c>
      <c r="H1122" s="6" t="str">
        <f t="shared" si="122"/>
        <v>BUY</v>
      </c>
      <c r="I1122" s="6">
        <f t="shared" si="119"/>
        <v>1</v>
      </c>
      <c r="J1122" s="22">
        <f t="shared" si="123"/>
        <v>0</v>
      </c>
      <c r="K1122" s="11">
        <f t="shared" si="124"/>
        <v>5359.5498049999997</v>
      </c>
      <c r="L1122" s="6">
        <f t="shared" si="125"/>
        <v>0</v>
      </c>
    </row>
    <row r="1123" spans="1:12" x14ac:dyDescent="0.25">
      <c r="A1123" s="1">
        <v>42738</v>
      </c>
      <c r="B1123">
        <v>5462.5</v>
      </c>
      <c r="C1123">
        <v>5462.5</v>
      </c>
      <c r="D1123">
        <v>5362.2998049999997</v>
      </c>
      <c r="E1123">
        <v>5380.5</v>
      </c>
      <c r="F1123" s="6">
        <f t="shared" si="120"/>
        <v>5333.5498049999997</v>
      </c>
      <c r="G1123" s="6">
        <f t="shared" si="121"/>
        <v>5463.8999020000001</v>
      </c>
      <c r="H1123" s="6">
        <f t="shared" si="122"/>
        <v>0</v>
      </c>
      <c r="I1123" s="6">
        <f t="shared" si="119"/>
        <v>1</v>
      </c>
      <c r="J1123" s="22">
        <f t="shared" si="123"/>
        <v>0</v>
      </c>
      <c r="K1123" s="11">
        <f t="shared" si="124"/>
        <v>5359.5498049999997</v>
      </c>
      <c r="L1123" s="6">
        <f t="shared" si="125"/>
        <v>0</v>
      </c>
    </row>
    <row r="1124" spans="1:12" x14ac:dyDescent="0.25">
      <c r="A1124" s="1">
        <v>42739</v>
      </c>
      <c r="B1124">
        <v>5380.3500979999999</v>
      </c>
      <c r="C1124">
        <v>5445.6499020000001</v>
      </c>
      <c r="D1124">
        <v>5305</v>
      </c>
      <c r="E1124">
        <v>5317.8999020000001</v>
      </c>
      <c r="F1124" s="6">
        <f t="shared" si="120"/>
        <v>5317.8999020000001</v>
      </c>
      <c r="G1124" s="6">
        <f t="shared" si="121"/>
        <v>5463.8999020000001</v>
      </c>
      <c r="H1124" s="6" t="str">
        <f t="shared" si="122"/>
        <v>SELL</v>
      </c>
      <c r="I1124" s="6">
        <f t="shared" si="119"/>
        <v>-1</v>
      </c>
      <c r="J1124" s="22" t="str">
        <f t="shared" si="123"/>
        <v>SELL</v>
      </c>
      <c r="K1124" s="11">
        <f t="shared" si="124"/>
        <v>5317.8999020000001</v>
      </c>
      <c r="L1124" s="6">
        <f t="shared" si="125"/>
        <v>-7.7711570029900196E-3</v>
      </c>
    </row>
    <row r="1125" spans="1:12" x14ac:dyDescent="0.25">
      <c r="A1125" s="1">
        <v>42740</v>
      </c>
      <c r="B1125">
        <v>5337.3500979999999</v>
      </c>
      <c r="C1125">
        <v>5340.7001950000003</v>
      </c>
      <c r="D1125">
        <v>5238.5498049999997</v>
      </c>
      <c r="E1125">
        <v>5257.0498049999997</v>
      </c>
      <c r="F1125" s="6">
        <f t="shared" si="120"/>
        <v>5257.0498049999997</v>
      </c>
      <c r="G1125" s="6">
        <f t="shared" si="121"/>
        <v>5463.8999020000001</v>
      </c>
      <c r="H1125" s="6" t="str">
        <f t="shared" si="122"/>
        <v>SELL</v>
      </c>
      <c r="I1125" s="6">
        <f t="shared" si="119"/>
        <v>-1</v>
      </c>
      <c r="J1125" s="22">
        <f t="shared" si="123"/>
        <v>0</v>
      </c>
      <c r="K1125" s="11">
        <f t="shared" si="124"/>
        <v>5317.8999020000001</v>
      </c>
      <c r="L1125" s="6">
        <f t="shared" si="125"/>
        <v>0</v>
      </c>
    </row>
    <row r="1126" spans="1:12" x14ac:dyDescent="0.25">
      <c r="A1126" s="1">
        <v>42741</v>
      </c>
      <c r="B1126">
        <v>5257.1499020000001</v>
      </c>
      <c r="C1126">
        <v>5297.3500979999999</v>
      </c>
      <c r="D1126">
        <v>5233.25</v>
      </c>
      <c r="E1126">
        <v>5274.8500979999999</v>
      </c>
      <c r="F1126" s="6">
        <f t="shared" si="120"/>
        <v>5257.0498049999997</v>
      </c>
      <c r="G1126" s="6">
        <f t="shared" si="121"/>
        <v>5463.8999020000001</v>
      </c>
      <c r="H1126" s="6">
        <f t="shared" si="122"/>
        <v>0</v>
      </c>
      <c r="I1126" s="6">
        <f t="shared" si="119"/>
        <v>-1</v>
      </c>
      <c r="J1126" s="22">
        <f t="shared" si="123"/>
        <v>0</v>
      </c>
      <c r="K1126" s="11">
        <f t="shared" si="124"/>
        <v>5317.8999020000001</v>
      </c>
      <c r="L1126" s="6">
        <f t="shared" si="125"/>
        <v>0</v>
      </c>
    </row>
    <row r="1127" spans="1:12" x14ac:dyDescent="0.25">
      <c r="A1127" s="1">
        <v>42744</v>
      </c>
      <c r="B1127">
        <v>5267.2001950000003</v>
      </c>
      <c r="C1127">
        <v>5372.3500979999999</v>
      </c>
      <c r="D1127">
        <v>5256</v>
      </c>
      <c r="E1127">
        <v>5364.9501950000003</v>
      </c>
      <c r="F1127" s="6">
        <f t="shared" si="120"/>
        <v>5257.0498049999997</v>
      </c>
      <c r="G1127" s="6">
        <f t="shared" si="121"/>
        <v>5380.5</v>
      </c>
      <c r="H1127" s="6">
        <f t="shared" si="122"/>
        <v>0</v>
      </c>
      <c r="I1127" s="6">
        <f t="shared" si="119"/>
        <v>-1</v>
      </c>
      <c r="J1127" s="22">
        <f t="shared" si="123"/>
        <v>0</v>
      </c>
      <c r="K1127" s="11">
        <f t="shared" si="124"/>
        <v>5317.8999020000001</v>
      </c>
      <c r="L1127" s="6">
        <f t="shared" si="125"/>
        <v>0</v>
      </c>
    </row>
    <row r="1128" spans="1:12" x14ac:dyDescent="0.25">
      <c r="A1128" s="1">
        <v>42745</v>
      </c>
      <c r="B1128">
        <v>5361.1000979999999</v>
      </c>
      <c r="C1128">
        <v>5385.9501950000003</v>
      </c>
      <c r="D1128">
        <v>5205.6499020000001</v>
      </c>
      <c r="E1128">
        <v>5228.4501950000003</v>
      </c>
      <c r="F1128" s="6">
        <f t="shared" si="120"/>
        <v>5228.4501950000003</v>
      </c>
      <c r="G1128" s="6">
        <f t="shared" si="121"/>
        <v>5364.9501950000003</v>
      </c>
      <c r="H1128" s="6" t="str">
        <f t="shared" si="122"/>
        <v>SELL</v>
      </c>
      <c r="I1128" s="6">
        <f t="shared" si="119"/>
        <v>-1</v>
      </c>
      <c r="J1128" s="22">
        <f t="shared" si="123"/>
        <v>0</v>
      </c>
      <c r="K1128" s="11">
        <f t="shared" si="124"/>
        <v>5317.8999020000001</v>
      </c>
      <c r="L1128" s="6">
        <f t="shared" si="125"/>
        <v>0</v>
      </c>
    </row>
    <row r="1129" spans="1:12" x14ac:dyDescent="0.25">
      <c r="A1129" s="1">
        <v>42746</v>
      </c>
      <c r="B1129">
        <v>5255.6499020000001</v>
      </c>
      <c r="C1129">
        <v>5312</v>
      </c>
      <c r="D1129">
        <v>5220</v>
      </c>
      <c r="E1129">
        <v>5278.2001950000003</v>
      </c>
      <c r="F1129" s="6">
        <f t="shared" si="120"/>
        <v>5228.4501950000003</v>
      </c>
      <c r="G1129" s="6">
        <f t="shared" si="121"/>
        <v>5364.9501950000003</v>
      </c>
      <c r="H1129" s="6">
        <f t="shared" si="122"/>
        <v>0</v>
      </c>
      <c r="I1129" s="6">
        <f t="shared" si="119"/>
        <v>-1</v>
      </c>
      <c r="J1129" s="22">
        <f t="shared" si="123"/>
        <v>0</v>
      </c>
      <c r="K1129" s="11">
        <f t="shared" si="124"/>
        <v>5317.8999020000001</v>
      </c>
      <c r="L1129" s="6">
        <f t="shared" si="125"/>
        <v>0</v>
      </c>
    </row>
    <row r="1130" spans="1:12" x14ac:dyDescent="0.25">
      <c r="A1130" s="1">
        <v>42747</v>
      </c>
      <c r="B1130">
        <v>5274.3500979999999</v>
      </c>
      <c r="C1130">
        <v>5274.9501950000003</v>
      </c>
      <c r="D1130">
        <v>5174.8999020000001</v>
      </c>
      <c r="E1130">
        <v>5184.25</v>
      </c>
      <c r="F1130" s="6">
        <f t="shared" si="120"/>
        <v>5184.25</v>
      </c>
      <c r="G1130" s="6">
        <f t="shared" si="121"/>
        <v>5364.9501950000003</v>
      </c>
      <c r="H1130" s="6" t="str">
        <f t="shared" si="122"/>
        <v>SELL</v>
      </c>
      <c r="I1130" s="6">
        <f t="shared" si="119"/>
        <v>-1</v>
      </c>
      <c r="J1130" s="22">
        <f t="shared" si="123"/>
        <v>0</v>
      </c>
      <c r="K1130" s="11">
        <f t="shared" si="124"/>
        <v>5317.8999020000001</v>
      </c>
      <c r="L1130" s="6">
        <f t="shared" si="125"/>
        <v>0</v>
      </c>
    </row>
    <row r="1131" spans="1:12" x14ac:dyDescent="0.25">
      <c r="A1131" s="1">
        <v>42748</v>
      </c>
      <c r="B1131">
        <v>5242.9501950000003</v>
      </c>
      <c r="C1131">
        <v>5277.9501950000003</v>
      </c>
      <c r="D1131">
        <v>5184.6499020000001</v>
      </c>
      <c r="E1131">
        <v>5243.1499020000001</v>
      </c>
      <c r="F1131" s="6">
        <f t="shared" si="120"/>
        <v>5184.25</v>
      </c>
      <c r="G1131" s="6">
        <f t="shared" si="121"/>
        <v>5364.9501950000003</v>
      </c>
      <c r="H1131" s="6">
        <f t="shared" si="122"/>
        <v>0</v>
      </c>
      <c r="I1131" s="6">
        <f t="shared" si="119"/>
        <v>-1</v>
      </c>
      <c r="J1131" s="22">
        <f t="shared" si="123"/>
        <v>0</v>
      </c>
      <c r="K1131" s="11">
        <f t="shared" si="124"/>
        <v>5317.8999020000001</v>
      </c>
      <c r="L1131" s="6">
        <f t="shared" si="125"/>
        <v>0</v>
      </c>
    </row>
    <row r="1132" spans="1:12" x14ac:dyDescent="0.25">
      <c r="A1132" s="1">
        <v>42751</v>
      </c>
      <c r="B1132">
        <v>5231.7001950000003</v>
      </c>
      <c r="C1132">
        <v>5236.5498049999997</v>
      </c>
      <c r="D1132">
        <v>5169.6000979999999</v>
      </c>
      <c r="E1132">
        <v>5194.75</v>
      </c>
      <c r="F1132" s="6">
        <f t="shared" si="120"/>
        <v>5184.25</v>
      </c>
      <c r="G1132" s="6">
        <f t="shared" si="121"/>
        <v>5278.2001950000003</v>
      </c>
      <c r="H1132" s="6">
        <f t="shared" si="122"/>
        <v>0</v>
      </c>
      <c r="I1132" s="6">
        <f t="shared" si="119"/>
        <v>-1</v>
      </c>
      <c r="J1132" s="22">
        <f t="shared" si="123"/>
        <v>0</v>
      </c>
      <c r="K1132" s="11">
        <f t="shared" si="124"/>
        <v>5317.8999020000001</v>
      </c>
      <c r="L1132" s="6">
        <f t="shared" si="125"/>
        <v>0</v>
      </c>
    </row>
    <row r="1133" spans="1:12" x14ac:dyDescent="0.25">
      <c r="A1133" s="1">
        <v>42752</v>
      </c>
      <c r="B1133">
        <v>5145.9501950000003</v>
      </c>
      <c r="C1133">
        <v>5194.2998049999997</v>
      </c>
      <c r="D1133">
        <v>5135.9501950000003</v>
      </c>
      <c r="E1133">
        <v>5178.8500979999999</v>
      </c>
      <c r="F1133" s="6">
        <f t="shared" si="120"/>
        <v>5178.8500979999999</v>
      </c>
      <c r="G1133" s="6">
        <f t="shared" si="121"/>
        <v>5278.2001950000003</v>
      </c>
      <c r="H1133" s="6" t="str">
        <f t="shared" si="122"/>
        <v>SELL</v>
      </c>
      <c r="I1133" s="6">
        <f t="shared" si="119"/>
        <v>-1</v>
      </c>
      <c r="J1133" s="22">
        <f t="shared" si="123"/>
        <v>0</v>
      </c>
      <c r="K1133" s="11">
        <f t="shared" si="124"/>
        <v>5317.8999020000001</v>
      </c>
      <c r="L1133" s="6">
        <f t="shared" si="125"/>
        <v>0</v>
      </c>
    </row>
    <row r="1134" spans="1:12" x14ac:dyDescent="0.25">
      <c r="A1134" s="1">
        <v>42753</v>
      </c>
      <c r="B1134">
        <v>5206.6000979999999</v>
      </c>
      <c r="C1134">
        <v>5307.1000979999999</v>
      </c>
      <c r="D1134">
        <v>5203.6499020000001</v>
      </c>
      <c r="E1134">
        <v>5295.5498049999997</v>
      </c>
      <c r="F1134" s="6">
        <f t="shared" si="120"/>
        <v>5178.8500979999999</v>
      </c>
      <c r="G1134" s="6">
        <f t="shared" si="121"/>
        <v>5295.5498049999997</v>
      </c>
      <c r="H1134" s="6" t="str">
        <f t="shared" si="122"/>
        <v>BUY</v>
      </c>
      <c r="I1134" s="6">
        <f t="shared" si="119"/>
        <v>1</v>
      </c>
      <c r="J1134" s="22" t="str">
        <f t="shared" si="123"/>
        <v>BUY</v>
      </c>
      <c r="K1134" s="11">
        <f t="shared" si="124"/>
        <v>5295.5498049999997</v>
      </c>
      <c r="L1134" s="6">
        <f t="shared" si="125"/>
        <v>4.2028051320775802E-3</v>
      </c>
    </row>
    <row r="1135" spans="1:12" x14ac:dyDescent="0.25">
      <c r="A1135" s="1">
        <v>42754</v>
      </c>
      <c r="B1135">
        <v>5296.3500979999999</v>
      </c>
      <c r="C1135">
        <v>5331.5498049999997</v>
      </c>
      <c r="D1135">
        <v>5278.7998049999997</v>
      </c>
      <c r="E1135">
        <v>5317.8999020000001</v>
      </c>
      <c r="F1135" s="6">
        <f t="shared" si="120"/>
        <v>5178.8500979999999</v>
      </c>
      <c r="G1135" s="6">
        <f t="shared" si="121"/>
        <v>5317.8999020000001</v>
      </c>
      <c r="H1135" s="6" t="str">
        <f t="shared" si="122"/>
        <v>BUY</v>
      </c>
      <c r="I1135" s="6">
        <f t="shared" si="119"/>
        <v>1</v>
      </c>
      <c r="J1135" s="22">
        <f t="shared" si="123"/>
        <v>0</v>
      </c>
      <c r="K1135" s="11">
        <f t="shared" si="124"/>
        <v>5295.5498049999997</v>
      </c>
      <c r="L1135" s="6">
        <f t="shared" si="125"/>
        <v>0</v>
      </c>
    </row>
    <row r="1136" spans="1:12" x14ac:dyDescent="0.25">
      <c r="A1136" s="1">
        <v>42755</v>
      </c>
      <c r="B1136">
        <v>5353.2001950000003</v>
      </c>
      <c r="C1136">
        <v>5378.75</v>
      </c>
      <c r="D1136">
        <v>5344.4501950000003</v>
      </c>
      <c r="E1136">
        <v>5358.5</v>
      </c>
      <c r="F1136" s="6">
        <f t="shared" si="120"/>
        <v>5178.8500979999999</v>
      </c>
      <c r="G1136" s="6">
        <f t="shared" si="121"/>
        <v>5358.5</v>
      </c>
      <c r="H1136" s="6" t="str">
        <f t="shared" si="122"/>
        <v>BUY</v>
      </c>
      <c r="I1136" s="6">
        <f t="shared" si="119"/>
        <v>1</v>
      </c>
      <c r="J1136" s="22">
        <f t="shared" si="123"/>
        <v>0</v>
      </c>
      <c r="K1136" s="11">
        <f t="shared" si="124"/>
        <v>5295.5498049999997</v>
      </c>
      <c r="L1136" s="6">
        <f t="shared" si="125"/>
        <v>0</v>
      </c>
    </row>
    <row r="1137" spans="1:12" x14ac:dyDescent="0.25">
      <c r="A1137" s="1">
        <v>42758</v>
      </c>
      <c r="B1137">
        <v>5328.6499020000001</v>
      </c>
      <c r="C1137">
        <v>5338.3999020000001</v>
      </c>
      <c r="D1137">
        <v>5305.2998049999997</v>
      </c>
      <c r="E1137">
        <v>5322.8999020000001</v>
      </c>
      <c r="F1137" s="6">
        <f t="shared" si="120"/>
        <v>5178.8500979999999</v>
      </c>
      <c r="G1137" s="6">
        <f t="shared" si="121"/>
        <v>5358.5</v>
      </c>
      <c r="H1137" s="6">
        <f t="shared" si="122"/>
        <v>0</v>
      </c>
      <c r="I1137" s="6">
        <f t="shared" si="119"/>
        <v>1</v>
      </c>
      <c r="J1137" s="22">
        <f t="shared" si="123"/>
        <v>0</v>
      </c>
      <c r="K1137" s="11">
        <f t="shared" si="124"/>
        <v>5295.5498049999997</v>
      </c>
      <c r="L1137" s="6">
        <f t="shared" si="125"/>
        <v>0</v>
      </c>
    </row>
    <row r="1138" spans="1:12" x14ac:dyDescent="0.25">
      <c r="A1138" s="1">
        <v>42759</v>
      </c>
      <c r="B1138">
        <v>5322.8999020000001</v>
      </c>
      <c r="C1138">
        <v>5322.8999020000001</v>
      </c>
      <c r="D1138">
        <v>5322.8999020000001</v>
      </c>
      <c r="E1138">
        <v>5322.8999020000001</v>
      </c>
      <c r="F1138" s="6">
        <f t="shared" si="120"/>
        <v>5295.5498049999997</v>
      </c>
      <c r="G1138" s="6">
        <f t="shared" si="121"/>
        <v>5358.5</v>
      </c>
      <c r="H1138" s="6">
        <f t="shared" si="122"/>
        <v>0</v>
      </c>
      <c r="I1138" s="6">
        <f t="shared" si="119"/>
        <v>1</v>
      </c>
      <c r="J1138" s="22">
        <f t="shared" si="123"/>
        <v>0</v>
      </c>
      <c r="K1138" s="11">
        <f t="shared" si="124"/>
        <v>5295.5498049999997</v>
      </c>
      <c r="L1138" s="6">
        <f t="shared" si="125"/>
        <v>0</v>
      </c>
    </row>
    <row r="1139" spans="1:12" x14ac:dyDescent="0.25">
      <c r="A1139" s="1">
        <v>42760</v>
      </c>
      <c r="B1139">
        <v>5282.5</v>
      </c>
      <c r="C1139">
        <v>5287.8999020000001</v>
      </c>
      <c r="D1139">
        <v>5228</v>
      </c>
      <c r="E1139">
        <v>5234.3999020000001</v>
      </c>
      <c r="F1139" s="6">
        <f t="shared" si="120"/>
        <v>5234.3999020000001</v>
      </c>
      <c r="G1139" s="6">
        <f t="shared" si="121"/>
        <v>5358.5</v>
      </c>
      <c r="H1139" s="6" t="str">
        <f t="shared" si="122"/>
        <v>SELL</v>
      </c>
      <c r="I1139" s="6">
        <f t="shared" si="119"/>
        <v>-1</v>
      </c>
      <c r="J1139" s="22" t="str">
        <f t="shared" si="123"/>
        <v>SELL</v>
      </c>
      <c r="K1139" s="11">
        <f t="shared" si="124"/>
        <v>5234.3999020000001</v>
      </c>
      <c r="L1139" s="6">
        <f t="shared" si="125"/>
        <v>-1.1547413441803999E-2</v>
      </c>
    </row>
    <row r="1140" spans="1:12" x14ac:dyDescent="0.25">
      <c r="A1140" s="1">
        <v>42761</v>
      </c>
      <c r="B1140">
        <v>5254.1000979999999</v>
      </c>
      <c r="C1140">
        <v>5255.7998049999997</v>
      </c>
      <c r="D1140">
        <v>5211.8500979999999</v>
      </c>
      <c r="E1140">
        <v>5243.6000979999999</v>
      </c>
      <c r="F1140" s="6">
        <f t="shared" si="120"/>
        <v>5234.3999020000001</v>
      </c>
      <c r="G1140" s="6">
        <f t="shared" si="121"/>
        <v>5358.5</v>
      </c>
      <c r="H1140" s="6">
        <f t="shared" si="122"/>
        <v>0</v>
      </c>
      <c r="I1140" s="6">
        <f t="shared" si="119"/>
        <v>-1</v>
      </c>
      <c r="J1140" s="22">
        <f t="shared" si="123"/>
        <v>0</v>
      </c>
      <c r="K1140" s="11">
        <f t="shared" si="124"/>
        <v>5234.3999020000001</v>
      </c>
      <c r="L1140" s="6">
        <f t="shared" si="125"/>
        <v>0</v>
      </c>
    </row>
    <row r="1141" spans="1:12" x14ac:dyDescent="0.25">
      <c r="A1141" s="1">
        <v>42762</v>
      </c>
      <c r="B1141">
        <v>5209.4501950000003</v>
      </c>
      <c r="C1141">
        <v>5263.6499020000001</v>
      </c>
      <c r="D1141">
        <v>5190.7998049999997</v>
      </c>
      <c r="E1141">
        <v>5226.8500979999999</v>
      </c>
      <c r="F1141" s="6">
        <f t="shared" si="120"/>
        <v>5226.8500979999999</v>
      </c>
      <c r="G1141" s="6">
        <f t="shared" si="121"/>
        <v>5322.8999020000001</v>
      </c>
      <c r="H1141" s="6" t="str">
        <f t="shared" si="122"/>
        <v>SELL</v>
      </c>
      <c r="I1141" s="6">
        <f t="shared" si="119"/>
        <v>-1</v>
      </c>
      <c r="J1141" s="22">
        <f t="shared" si="123"/>
        <v>0</v>
      </c>
      <c r="K1141" s="11">
        <f t="shared" si="124"/>
        <v>5234.3999020000001</v>
      </c>
      <c r="L1141" s="6">
        <f t="shared" si="125"/>
        <v>0</v>
      </c>
    </row>
    <row r="1142" spans="1:12" x14ac:dyDescent="0.25">
      <c r="A1142" s="1">
        <v>42765</v>
      </c>
      <c r="B1142">
        <v>5246.75</v>
      </c>
      <c r="C1142">
        <v>5290.6000979999999</v>
      </c>
      <c r="D1142">
        <v>5246.75</v>
      </c>
      <c r="E1142">
        <v>5276.8500979999999</v>
      </c>
      <c r="F1142" s="6">
        <f t="shared" si="120"/>
        <v>5226.8500979999999</v>
      </c>
      <c r="G1142" s="6">
        <f t="shared" si="121"/>
        <v>5322.8999020000001</v>
      </c>
      <c r="H1142" s="6">
        <f t="shared" si="122"/>
        <v>0</v>
      </c>
      <c r="I1142" s="6">
        <f t="shared" si="119"/>
        <v>-1</v>
      </c>
      <c r="J1142" s="22">
        <f t="shared" si="123"/>
        <v>0</v>
      </c>
      <c r="K1142" s="11">
        <f t="shared" si="124"/>
        <v>5234.3999020000001</v>
      </c>
      <c r="L1142" s="6">
        <f t="shared" si="125"/>
        <v>0</v>
      </c>
    </row>
    <row r="1143" spans="1:12" x14ac:dyDescent="0.25">
      <c r="A1143" s="1">
        <v>42766</v>
      </c>
      <c r="B1143">
        <v>5255.7001950000003</v>
      </c>
      <c r="C1143">
        <v>5306.75</v>
      </c>
      <c r="D1143">
        <v>5185.3999020000001</v>
      </c>
      <c r="E1143">
        <v>5207.4501950000003</v>
      </c>
      <c r="F1143" s="6">
        <f t="shared" si="120"/>
        <v>5207.4501950000003</v>
      </c>
      <c r="G1143" s="6">
        <f t="shared" si="121"/>
        <v>5276.8500979999999</v>
      </c>
      <c r="H1143" s="6" t="str">
        <f t="shared" si="122"/>
        <v>SELL</v>
      </c>
      <c r="I1143" s="6">
        <f t="shared" si="119"/>
        <v>-1</v>
      </c>
      <c r="J1143" s="22">
        <f t="shared" si="123"/>
        <v>0</v>
      </c>
      <c r="K1143" s="11">
        <f t="shared" si="124"/>
        <v>5234.3999020000001</v>
      </c>
      <c r="L1143" s="6">
        <f t="shared" si="125"/>
        <v>0</v>
      </c>
    </row>
    <row r="1144" spans="1:12" x14ac:dyDescent="0.25">
      <c r="A1144" s="1">
        <v>42767</v>
      </c>
      <c r="B1144">
        <v>5190.6000979999999</v>
      </c>
      <c r="C1144">
        <v>5233.5</v>
      </c>
      <c r="D1144">
        <v>5183.5</v>
      </c>
      <c r="E1144">
        <v>5226.2001950000003</v>
      </c>
      <c r="F1144" s="6">
        <f t="shared" si="120"/>
        <v>5207.4501950000003</v>
      </c>
      <c r="G1144" s="6">
        <f t="shared" si="121"/>
        <v>5276.8500979999999</v>
      </c>
      <c r="H1144" s="6">
        <f t="shared" si="122"/>
        <v>0</v>
      </c>
      <c r="I1144" s="6">
        <f t="shared" si="119"/>
        <v>-1</v>
      </c>
      <c r="J1144" s="22">
        <f t="shared" si="123"/>
        <v>0</v>
      </c>
      <c r="K1144" s="11">
        <f t="shared" si="124"/>
        <v>5234.3999020000001</v>
      </c>
      <c r="L1144" s="6">
        <f t="shared" si="125"/>
        <v>0</v>
      </c>
    </row>
    <row r="1145" spans="1:12" x14ac:dyDescent="0.25">
      <c r="A1145" s="1">
        <v>42768</v>
      </c>
      <c r="B1145">
        <v>5266.6000979999999</v>
      </c>
      <c r="C1145">
        <v>5298.2001950000003</v>
      </c>
      <c r="D1145">
        <v>5208.3500979999999</v>
      </c>
      <c r="E1145">
        <v>5289.7001950000003</v>
      </c>
      <c r="F1145" s="6">
        <f t="shared" si="120"/>
        <v>5207.4501950000003</v>
      </c>
      <c r="G1145" s="6">
        <f t="shared" si="121"/>
        <v>5289.7001950000003</v>
      </c>
      <c r="H1145" s="6" t="str">
        <f t="shared" si="122"/>
        <v>BUY</v>
      </c>
      <c r="I1145" s="6">
        <f t="shared" si="119"/>
        <v>1</v>
      </c>
      <c r="J1145" s="22" t="str">
        <f t="shared" si="123"/>
        <v>BUY</v>
      </c>
      <c r="K1145" s="11">
        <f t="shared" si="124"/>
        <v>5289.7001950000003</v>
      </c>
      <c r="L1145" s="6">
        <f t="shared" si="125"/>
        <v>-1.056478183466087E-2</v>
      </c>
    </row>
    <row r="1146" spans="1:12" x14ac:dyDescent="0.25">
      <c r="A1146" s="1">
        <v>42769</v>
      </c>
      <c r="B1146">
        <v>5320.7001950000003</v>
      </c>
      <c r="C1146">
        <v>5342</v>
      </c>
      <c r="D1146">
        <v>5293.4501950000003</v>
      </c>
      <c r="E1146">
        <v>5300</v>
      </c>
      <c r="F1146" s="6">
        <f t="shared" si="120"/>
        <v>5207.4501950000003</v>
      </c>
      <c r="G1146" s="6">
        <f t="shared" si="121"/>
        <v>5300</v>
      </c>
      <c r="H1146" s="6" t="str">
        <f t="shared" si="122"/>
        <v>BUY</v>
      </c>
      <c r="I1146" s="6">
        <f t="shared" si="119"/>
        <v>1</v>
      </c>
      <c r="J1146" s="22">
        <f t="shared" si="123"/>
        <v>0</v>
      </c>
      <c r="K1146" s="11">
        <f t="shared" si="124"/>
        <v>5289.7001950000003</v>
      </c>
      <c r="L1146" s="6">
        <f t="shared" si="125"/>
        <v>0</v>
      </c>
    </row>
    <row r="1147" spans="1:12" x14ac:dyDescent="0.25">
      <c r="A1147" s="1">
        <v>42772</v>
      </c>
      <c r="B1147">
        <v>5320.6000979999999</v>
      </c>
      <c r="C1147">
        <v>5342.4501950000003</v>
      </c>
      <c r="D1147">
        <v>5291.2998049999997</v>
      </c>
      <c r="E1147">
        <v>5332.3999020000001</v>
      </c>
      <c r="F1147" s="6">
        <f t="shared" si="120"/>
        <v>5207.4501950000003</v>
      </c>
      <c r="G1147" s="6">
        <f t="shared" si="121"/>
        <v>5332.3999020000001</v>
      </c>
      <c r="H1147" s="6" t="str">
        <f t="shared" si="122"/>
        <v>BUY</v>
      </c>
      <c r="I1147" s="6">
        <f t="shared" si="119"/>
        <v>1</v>
      </c>
      <c r="J1147" s="22">
        <f t="shared" si="123"/>
        <v>0</v>
      </c>
      <c r="K1147" s="11">
        <f t="shared" si="124"/>
        <v>5289.7001950000003</v>
      </c>
      <c r="L1147" s="6">
        <f t="shared" si="125"/>
        <v>0</v>
      </c>
    </row>
    <row r="1148" spans="1:12" x14ac:dyDescent="0.25">
      <c r="A1148" s="1">
        <v>42773</v>
      </c>
      <c r="B1148">
        <v>5313.9501950000003</v>
      </c>
      <c r="C1148">
        <v>5336.1499020000001</v>
      </c>
      <c r="D1148">
        <v>5245.4501950000003</v>
      </c>
      <c r="E1148">
        <v>5290.8500979999999</v>
      </c>
      <c r="F1148" s="6">
        <f t="shared" si="120"/>
        <v>5226.2001950000003</v>
      </c>
      <c r="G1148" s="6">
        <f t="shared" si="121"/>
        <v>5332.3999020000001</v>
      </c>
      <c r="H1148" s="6">
        <f t="shared" si="122"/>
        <v>0</v>
      </c>
      <c r="I1148" s="6">
        <f t="shared" si="119"/>
        <v>1</v>
      </c>
      <c r="J1148" s="22">
        <f t="shared" si="123"/>
        <v>0</v>
      </c>
      <c r="K1148" s="11">
        <f t="shared" si="124"/>
        <v>5289.7001950000003</v>
      </c>
      <c r="L1148" s="6">
        <f t="shared" si="125"/>
        <v>0</v>
      </c>
    </row>
    <row r="1149" spans="1:12" x14ac:dyDescent="0.25">
      <c r="A1149" s="1">
        <v>42774</v>
      </c>
      <c r="B1149">
        <v>5277.3999020000001</v>
      </c>
      <c r="C1149">
        <v>5310.5498049999997</v>
      </c>
      <c r="D1149">
        <v>5187.1499020000001</v>
      </c>
      <c r="E1149">
        <v>5200.6000979999999</v>
      </c>
      <c r="F1149" s="6">
        <f t="shared" si="120"/>
        <v>5200.6000979999999</v>
      </c>
      <c r="G1149" s="6">
        <f t="shared" si="121"/>
        <v>5332.3999020000001</v>
      </c>
      <c r="H1149" s="6" t="str">
        <f t="shared" si="122"/>
        <v>SELL</v>
      </c>
      <c r="I1149" s="6">
        <f t="shared" si="119"/>
        <v>-1</v>
      </c>
      <c r="J1149" s="22" t="str">
        <f t="shared" si="123"/>
        <v>SELL</v>
      </c>
      <c r="K1149" s="11">
        <f t="shared" si="124"/>
        <v>5200.6000979999999</v>
      </c>
      <c r="L1149" s="6">
        <f t="shared" si="125"/>
        <v>-1.6844073145056655E-2</v>
      </c>
    </row>
    <row r="1150" spans="1:12" x14ac:dyDescent="0.25">
      <c r="A1150" s="1">
        <v>42775</v>
      </c>
      <c r="B1150">
        <v>5215.8999020000001</v>
      </c>
      <c r="C1150">
        <v>5232.3500979999999</v>
      </c>
      <c r="D1150">
        <v>5180.3500979999999</v>
      </c>
      <c r="E1150">
        <v>5222.6499020000001</v>
      </c>
      <c r="F1150" s="6">
        <f t="shared" si="120"/>
        <v>5200.6000979999999</v>
      </c>
      <c r="G1150" s="6">
        <f t="shared" si="121"/>
        <v>5332.3999020000001</v>
      </c>
      <c r="H1150" s="6">
        <f t="shared" si="122"/>
        <v>0</v>
      </c>
      <c r="I1150" s="6">
        <f t="shared" si="119"/>
        <v>-1</v>
      </c>
      <c r="J1150" s="22">
        <f t="shared" si="123"/>
        <v>0</v>
      </c>
      <c r="K1150" s="11">
        <f t="shared" si="124"/>
        <v>5200.6000979999999</v>
      </c>
      <c r="L1150" s="6">
        <f t="shared" si="125"/>
        <v>0</v>
      </c>
    </row>
    <row r="1151" spans="1:12" x14ac:dyDescent="0.25">
      <c r="A1151" s="1">
        <v>42776</v>
      </c>
      <c r="B1151">
        <v>5222.2001950000003</v>
      </c>
      <c r="C1151">
        <v>5236.1000979999999</v>
      </c>
      <c r="D1151">
        <v>5160.6499020000001</v>
      </c>
      <c r="E1151">
        <v>5202</v>
      </c>
      <c r="F1151" s="6">
        <f t="shared" si="120"/>
        <v>5200.6000979999999</v>
      </c>
      <c r="G1151" s="6">
        <f t="shared" si="121"/>
        <v>5332.3999020000001</v>
      </c>
      <c r="H1151" s="6">
        <f t="shared" si="122"/>
        <v>0</v>
      </c>
      <c r="I1151" s="6">
        <f t="shared" si="119"/>
        <v>-1</v>
      </c>
      <c r="J1151" s="22">
        <f t="shared" si="123"/>
        <v>0</v>
      </c>
      <c r="K1151" s="11">
        <f t="shared" si="124"/>
        <v>5200.6000979999999</v>
      </c>
      <c r="L1151" s="6">
        <f t="shared" si="125"/>
        <v>0</v>
      </c>
    </row>
    <row r="1152" spans="1:12" x14ac:dyDescent="0.25">
      <c r="A1152" s="1">
        <v>42779</v>
      </c>
      <c r="B1152">
        <v>5214.75</v>
      </c>
      <c r="C1152">
        <v>5215.6000979999999</v>
      </c>
      <c r="D1152">
        <v>5179.0498049999997</v>
      </c>
      <c r="E1152">
        <v>5189</v>
      </c>
      <c r="F1152" s="6">
        <f t="shared" si="120"/>
        <v>5189</v>
      </c>
      <c r="G1152" s="6">
        <f t="shared" si="121"/>
        <v>5290.8500979999999</v>
      </c>
      <c r="H1152" s="6" t="str">
        <f t="shared" si="122"/>
        <v>SELL</v>
      </c>
      <c r="I1152" s="6">
        <f t="shared" si="119"/>
        <v>-1</v>
      </c>
      <c r="J1152" s="22">
        <f t="shared" si="123"/>
        <v>0</v>
      </c>
      <c r="K1152" s="11">
        <f t="shared" si="124"/>
        <v>5200.6000979999999</v>
      </c>
      <c r="L1152" s="6">
        <f t="shared" si="125"/>
        <v>0</v>
      </c>
    </row>
    <row r="1153" spans="1:12" x14ac:dyDescent="0.25">
      <c r="A1153" s="1">
        <v>42780</v>
      </c>
      <c r="B1153">
        <v>5189</v>
      </c>
      <c r="C1153">
        <v>5223.0498049999997</v>
      </c>
      <c r="D1153">
        <v>5154.2998049999997</v>
      </c>
      <c r="E1153">
        <v>5190.6000979999999</v>
      </c>
      <c r="F1153" s="6">
        <f t="shared" si="120"/>
        <v>5189</v>
      </c>
      <c r="G1153" s="6">
        <f t="shared" si="121"/>
        <v>5222.6499020000001</v>
      </c>
      <c r="H1153" s="6">
        <f t="shared" si="122"/>
        <v>0</v>
      </c>
      <c r="I1153" s="6">
        <f t="shared" si="119"/>
        <v>-1</v>
      </c>
      <c r="J1153" s="22">
        <f t="shared" si="123"/>
        <v>0</v>
      </c>
      <c r="K1153" s="11">
        <f t="shared" si="124"/>
        <v>5200.6000979999999</v>
      </c>
      <c r="L1153" s="6">
        <f t="shared" si="125"/>
        <v>0</v>
      </c>
    </row>
    <row r="1154" spans="1:12" x14ac:dyDescent="0.25">
      <c r="A1154" s="1">
        <v>42781</v>
      </c>
      <c r="B1154">
        <v>5201.4501950000003</v>
      </c>
      <c r="C1154">
        <v>5262.1499020000001</v>
      </c>
      <c r="D1154">
        <v>5201.4501950000003</v>
      </c>
      <c r="E1154">
        <v>5248.1499020000001</v>
      </c>
      <c r="F1154" s="6">
        <f t="shared" si="120"/>
        <v>5189</v>
      </c>
      <c r="G1154" s="6">
        <f t="shared" si="121"/>
        <v>5248.1499020000001</v>
      </c>
      <c r="H1154" s="6" t="str">
        <f t="shared" si="122"/>
        <v>BUY</v>
      </c>
      <c r="I1154" s="6">
        <f t="shared" si="119"/>
        <v>1</v>
      </c>
      <c r="J1154" s="22" t="str">
        <f t="shared" si="123"/>
        <v>BUY</v>
      </c>
      <c r="K1154" s="11">
        <f t="shared" si="124"/>
        <v>5248.1499020000001</v>
      </c>
      <c r="L1154" s="6">
        <f t="shared" si="125"/>
        <v>-9.143137927157003E-3</v>
      </c>
    </row>
    <row r="1155" spans="1:12" x14ac:dyDescent="0.25">
      <c r="A1155" s="1">
        <v>42782</v>
      </c>
      <c r="B1155">
        <v>5248.1499020000001</v>
      </c>
      <c r="C1155">
        <v>5248.1499020000001</v>
      </c>
      <c r="D1155">
        <v>5248.1499020000001</v>
      </c>
      <c r="E1155">
        <v>5248.1499020000001</v>
      </c>
      <c r="F1155" s="6">
        <f t="shared" si="120"/>
        <v>5189</v>
      </c>
      <c r="G1155" s="6">
        <f t="shared" si="121"/>
        <v>5248.1499020000001</v>
      </c>
      <c r="H1155" s="6">
        <f t="shared" si="122"/>
        <v>0</v>
      </c>
      <c r="I1155" s="6">
        <f t="shared" si="119"/>
        <v>1</v>
      </c>
      <c r="J1155" s="22">
        <f t="shared" si="123"/>
        <v>0</v>
      </c>
      <c r="K1155" s="11">
        <f t="shared" si="124"/>
        <v>5248.1499020000001</v>
      </c>
      <c r="L1155" s="6">
        <f t="shared" si="125"/>
        <v>0</v>
      </c>
    </row>
    <row r="1156" spans="1:12" x14ac:dyDescent="0.25">
      <c r="A1156" s="1">
        <v>42783</v>
      </c>
      <c r="B1156">
        <v>5254.2998049999997</v>
      </c>
      <c r="C1156">
        <v>5279.6000979999999</v>
      </c>
      <c r="D1156">
        <v>5226.4501950000003</v>
      </c>
      <c r="E1156">
        <v>5239.1499020000001</v>
      </c>
      <c r="F1156" s="6">
        <f t="shared" si="120"/>
        <v>5189</v>
      </c>
      <c r="G1156" s="6">
        <f t="shared" si="121"/>
        <v>5248.1499020000001</v>
      </c>
      <c r="H1156" s="6">
        <f t="shared" si="122"/>
        <v>0</v>
      </c>
      <c r="I1156" s="6">
        <f t="shared" si="119"/>
        <v>1</v>
      </c>
      <c r="J1156" s="22">
        <f t="shared" si="123"/>
        <v>0</v>
      </c>
      <c r="K1156" s="11">
        <f t="shared" si="124"/>
        <v>5248.1499020000001</v>
      </c>
      <c r="L1156" s="6">
        <f t="shared" si="125"/>
        <v>0</v>
      </c>
    </row>
    <row r="1157" spans="1:12" x14ac:dyDescent="0.25">
      <c r="A1157" s="1">
        <v>42786</v>
      </c>
      <c r="B1157">
        <v>5211.2001950000003</v>
      </c>
      <c r="C1157">
        <v>5217.2998049999997</v>
      </c>
      <c r="D1157">
        <v>5180.6499020000001</v>
      </c>
      <c r="E1157">
        <v>5188.3999020000001</v>
      </c>
      <c r="F1157" s="6">
        <f t="shared" si="120"/>
        <v>5188.3999020000001</v>
      </c>
      <c r="G1157" s="6">
        <f t="shared" si="121"/>
        <v>5248.1499020000001</v>
      </c>
      <c r="H1157" s="6" t="str">
        <f t="shared" si="122"/>
        <v>SELL</v>
      </c>
      <c r="I1157" s="6">
        <f t="shared" si="119"/>
        <v>-1</v>
      </c>
      <c r="J1157" s="22" t="str">
        <f t="shared" si="123"/>
        <v>SELL</v>
      </c>
      <c r="K1157" s="11">
        <f t="shared" si="124"/>
        <v>5188.3999020000001</v>
      </c>
      <c r="L1157" s="6">
        <f t="shared" si="125"/>
        <v>-1.1384964438083232E-2</v>
      </c>
    </row>
    <row r="1158" spans="1:12" x14ac:dyDescent="0.25">
      <c r="A1158" s="1">
        <v>42787</v>
      </c>
      <c r="B1158">
        <v>5166.6499020000001</v>
      </c>
      <c r="C1158">
        <v>5177.2001950000003</v>
      </c>
      <c r="D1158">
        <v>5070.6000979999999</v>
      </c>
      <c r="E1158">
        <v>5086.8500979999999</v>
      </c>
      <c r="F1158" s="6">
        <f t="shared" si="120"/>
        <v>5086.8500979999999</v>
      </c>
      <c r="G1158" s="6">
        <f t="shared" si="121"/>
        <v>5248.1499020000001</v>
      </c>
      <c r="H1158" s="6" t="str">
        <f t="shared" si="122"/>
        <v>SELL</v>
      </c>
      <c r="I1158" s="6">
        <f t="shared" ref="I1158:I1221" si="126">IF(AND(H1158="BUY",I1157&lt;&gt;1),1,IF(AND(H1158="SELL",I1157&lt;&gt;-1),-1,I1157))</f>
        <v>-1</v>
      </c>
      <c r="J1158" s="22">
        <f t="shared" si="123"/>
        <v>0</v>
      </c>
      <c r="K1158" s="11">
        <f t="shared" si="124"/>
        <v>5188.3999020000001</v>
      </c>
      <c r="L1158" s="6">
        <f t="shared" si="125"/>
        <v>0</v>
      </c>
    </row>
    <row r="1159" spans="1:12" x14ac:dyDescent="0.25">
      <c r="A1159" s="1">
        <v>42788</v>
      </c>
      <c r="B1159">
        <v>5017.7998049999997</v>
      </c>
      <c r="C1159">
        <v>5124.75</v>
      </c>
      <c r="D1159">
        <v>4988</v>
      </c>
      <c r="E1159">
        <v>5114.1499020000001</v>
      </c>
      <c r="F1159" s="6">
        <f t="shared" ref="F1159:F1222" si="127">MIN(E1155:E1159)</f>
        <v>5086.8500979999999</v>
      </c>
      <c r="G1159" s="6">
        <f t="shared" ref="G1159:G1222" si="128">MAX(E1155:E1159)</f>
        <v>5248.1499020000001</v>
      </c>
      <c r="H1159" s="6">
        <f t="shared" ref="H1159:H1222" si="129">IF(E1159&gt;G1158,"BUY",IF(E1159&lt;F1158,"SELL",0))</f>
        <v>0</v>
      </c>
      <c r="I1159" s="6">
        <f t="shared" si="126"/>
        <v>-1</v>
      </c>
      <c r="J1159" s="22">
        <f t="shared" ref="J1159:J1222" si="130">IF(I1159&lt;&gt;I1158,H1159,0)</f>
        <v>0</v>
      </c>
      <c r="K1159" s="11">
        <f t="shared" ref="K1159:K1222" si="131">IF(J1159&lt;&gt;0,E1159,K1158)</f>
        <v>5188.3999020000001</v>
      </c>
      <c r="L1159" s="6">
        <f t="shared" si="125"/>
        <v>0</v>
      </c>
    </row>
    <row r="1160" spans="1:12" x14ac:dyDescent="0.25">
      <c r="A1160" s="1">
        <v>42789</v>
      </c>
      <c r="B1160">
        <v>5114.7001950000003</v>
      </c>
      <c r="C1160">
        <v>5119.9501950000003</v>
      </c>
      <c r="D1160">
        <v>4983.6000979999999</v>
      </c>
      <c r="E1160">
        <v>4999.9501950000003</v>
      </c>
      <c r="F1160" s="6">
        <f t="shared" si="127"/>
        <v>4999.9501950000003</v>
      </c>
      <c r="G1160" s="6">
        <f t="shared" si="128"/>
        <v>5239.1499020000001</v>
      </c>
      <c r="H1160" s="6" t="str">
        <f t="shared" si="129"/>
        <v>SELL</v>
      </c>
      <c r="I1160" s="6">
        <f t="shared" si="126"/>
        <v>-1</v>
      </c>
      <c r="J1160" s="22">
        <f t="shared" si="130"/>
        <v>0</v>
      </c>
      <c r="K1160" s="11">
        <f t="shared" si="131"/>
        <v>5188.3999020000001</v>
      </c>
      <c r="L1160" s="6">
        <f t="shared" ref="L1160:L1223" si="132">IF(J1160="BUY",(K1159-K1160)/K1159,IF(J1160="SELL",(K1161-K1159)/K1159,0))</f>
        <v>0</v>
      </c>
    </row>
    <row r="1161" spans="1:12" x14ac:dyDescent="0.25">
      <c r="A1161" s="1">
        <v>42790</v>
      </c>
      <c r="B1161">
        <v>4967.8999020000001</v>
      </c>
      <c r="C1161">
        <v>5016.25</v>
      </c>
      <c r="D1161">
        <v>4956.4501950000003</v>
      </c>
      <c r="E1161">
        <v>4974.7998049999997</v>
      </c>
      <c r="F1161" s="6">
        <f t="shared" si="127"/>
        <v>4974.7998049999997</v>
      </c>
      <c r="G1161" s="6">
        <f t="shared" si="128"/>
        <v>5188.3999020000001</v>
      </c>
      <c r="H1161" s="6" t="str">
        <f t="shared" si="129"/>
        <v>SELL</v>
      </c>
      <c r="I1161" s="6">
        <f t="shared" si="126"/>
        <v>-1</v>
      </c>
      <c r="J1161" s="22">
        <f t="shared" si="130"/>
        <v>0</v>
      </c>
      <c r="K1161" s="11">
        <f t="shared" si="131"/>
        <v>5188.3999020000001</v>
      </c>
      <c r="L1161" s="6">
        <f t="shared" si="132"/>
        <v>0</v>
      </c>
    </row>
    <row r="1162" spans="1:12" x14ac:dyDescent="0.25">
      <c r="A1162" s="1">
        <v>42793</v>
      </c>
      <c r="B1162">
        <v>4984.1499020000001</v>
      </c>
      <c r="C1162">
        <v>5039.2998049999997</v>
      </c>
      <c r="D1162">
        <v>4950.2998049999997</v>
      </c>
      <c r="E1162">
        <v>4965.7001950000003</v>
      </c>
      <c r="F1162" s="6">
        <f t="shared" si="127"/>
        <v>4965.7001950000003</v>
      </c>
      <c r="G1162" s="6">
        <f t="shared" si="128"/>
        <v>5114.1499020000001</v>
      </c>
      <c r="H1162" s="6" t="str">
        <f t="shared" si="129"/>
        <v>SELL</v>
      </c>
      <c r="I1162" s="6">
        <f t="shared" si="126"/>
        <v>-1</v>
      </c>
      <c r="J1162" s="22">
        <f t="shared" si="130"/>
        <v>0</v>
      </c>
      <c r="K1162" s="11">
        <f t="shared" si="131"/>
        <v>5188.3999020000001</v>
      </c>
      <c r="L1162" s="6">
        <f t="shared" si="132"/>
        <v>0</v>
      </c>
    </row>
    <row r="1163" spans="1:12" x14ac:dyDescent="0.25">
      <c r="A1163" s="1">
        <v>42794</v>
      </c>
      <c r="B1163">
        <v>4938.8500979999999</v>
      </c>
      <c r="C1163">
        <v>4976.25</v>
      </c>
      <c r="D1163">
        <v>4906.1499020000001</v>
      </c>
      <c r="E1163">
        <v>4928.8999020000001</v>
      </c>
      <c r="F1163" s="6">
        <f t="shared" si="127"/>
        <v>4928.8999020000001</v>
      </c>
      <c r="G1163" s="6">
        <f t="shared" si="128"/>
        <v>5114.1499020000001</v>
      </c>
      <c r="H1163" s="6" t="str">
        <f t="shared" si="129"/>
        <v>SELL</v>
      </c>
      <c r="I1163" s="6">
        <f t="shared" si="126"/>
        <v>-1</v>
      </c>
      <c r="J1163" s="22">
        <f t="shared" si="130"/>
        <v>0</v>
      </c>
      <c r="K1163" s="11">
        <f t="shared" si="131"/>
        <v>5188.3999020000001</v>
      </c>
      <c r="L1163" s="6">
        <f t="shared" si="132"/>
        <v>0</v>
      </c>
    </row>
    <row r="1164" spans="1:12" x14ac:dyDescent="0.25">
      <c r="A1164" s="1">
        <v>42795</v>
      </c>
      <c r="B1164">
        <v>4934.3500979999999</v>
      </c>
      <c r="C1164">
        <v>4957.2001950000003</v>
      </c>
      <c r="D1164">
        <v>4874.5</v>
      </c>
      <c r="E1164">
        <v>4907.7998049999997</v>
      </c>
      <c r="F1164" s="6">
        <f t="shared" si="127"/>
        <v>4907.7998049999997</v>
      </c>
      <c r="G1164" s="6">
        <f t="shared" si="128"/>
        <v>4999.9501950000003</v>
      </c>
      <c r="H1164" s="6" t="str">
        <f t="shared" si="129"/>
        <v>SELL</v>
      </c>
      <c r="I1164" s="6">
        <f t="shared" si="126"/>
        <v>-1</v>
      </c>
      <c r="J1164" s="22">
        <f t="shared" si="130"/>
        <v>0</v>
      </c>
      <c r="K1164" s="11">
        <f t="shared" si="131"/>
        <v>5188.3999020000001</v>
      </c>
      <c r="L1164" s="6">
        <f t="shared" si="132"/>
        <v>0</v>
      </c>
    </row>
    <row r="1165" spans="1:12" x14ac:dyDescent="0.25">
      <c r="A1165" s="1">
        <v>42796</v>
      </c>
      <c r="B1165">
        <v>4869.8500979999999</v>
      </c>
      <c r="C1165">
        <v>4955.2001950000003</v>
      </c>
      <c r="D1165">
        <v>4868.5498049999997</v>
      </c>
      <c r="E1165">
        <v>4942.7998049999997</v>
      </c>
      <c r="F1165" s="6">
        <f t="shared" si="127"/>
        <v>4907.7998049999997</v>
      </c>
      <c r="G1165" s="6">
        <f t="shared" si="128"/>
        <v>4974.7998049999997</v>
      </c>
      <c r="H1165" s="6">
        <f t="shared" si="129"/>
        <v>0</v>
      </c>
      <c r="I1165" s="6">
        <f t="shared" si="126"/>
        <v>-1</v>
      </c>
      <c r="J1165" s="22">
        <f t="shared" si="130"/>
        <v>0</v>
      </c>
      <c r="K1165" s="11">
        <f t="shared" si="131"/>
        <v>5188.3999020000001</v>
      </c>
      <c r="L1165" s="6">
        <f t="shared" si="132"/>
        <v>0</v>
      </c>
    </row>
    <row r="1166" spans="1:12" x14ac:dyDescent="0.25">
      <c r="A1166" s="1">
        <v>42797</v>
      </c>
      <c r="B1166">
        <v>4875.2998049999997</v>
      </c>
      <c r="C1166">
        <v>4882.25</v>
      </c>
      <c r="D1166">
        <v>4837.0498049999997</v>
      </c>
      <c r="E1166">
        <v>4858.25</v>
      </c>
      <c r="F1166" s="6">
        <f t="shared" si="127"/>
        <v>4858.25</v>
      </c>
      <c r="G1166" s="6">
        <f t="shared" si="128"/>
        <v>4965.7001950000003</v>
      </c>
      <c r="H1166" s="6" t="str">
        <f t="shared" si="129"/>
        <v>SELL</v>
      </c>
      <c r="I1166" s="6">
        <f t="shared" si="126"/>
        <v>-1</v>
      </c>
      <c r="J1166" s="22">
        <f t="shared" si="130"/>
        <v>0</v>
      </c>
      <c r="K1166" s="11">
        <f t="shared" si="131"/>
        <v>5188.3999020000001</v>
      </c>
      <c r="L1166" s="6">
        <f t="shared" si="132"/>
        <v>0</v>
      </c>
    </row>
    <row r="1167" spans="1:12" x14ac:dyDescent="0.25">
      <c r="A1167" s="1">
        <v>42800</v>
      </c>
      <c r="B1167">
        <v>4878.6000979999999</v>
      </c>
      <c r="C1167">
        <v>4922.25</v>
      </c>
      <c r="D1167">
        <v>4850.2001950000003</v>
      </c>
      <c r="E1167">
        <v>4870.2001950000003</v>
      </c>
      <c r="F1167" s="6">
        <f t="shared" si="127"/>
        <v>4858.25</v>
      </c>
      <c r="G1167" s="6">
        <f t="shared" si="128"/>
        <v>4942.7998049999997</v>
      </c>
      <c r="H1167" s="6">
        <f t="shared" si="129"/>
        <v>0</v>
      </c>
      <c r="I1167" s="6">
        <f t="shared" si="126"/>
        <v>-1</v>
      </c>
      <c r="J1167" s="22">
        <f t="shared" si="130"/>
        <v>0</v>
      </c>
      <c r="K1167" s="11">
        <f t="shared" si="131"/>
        <v>5188.3999020000001</v>
      </c>
      <c r="L1167" s="6">
        <f t="shared" si="132"/>
        <v>0</v>
      </c>
    </row>
    <row r="1168" spans="1:12" x14ac:dyDescent="0.25">
      <c r="A1168" s="1">
        <v>42801</v>
      </c>
      <c r="B1168">
        <v>4796.3999020000001</v>
      </c>
      <c r="C1168">
        <v>4908.5</v>
      </c>
      <c r="D1168">
        <v>4788.9501950000003</v>
      </c>
      <c r="E1168">
        <v>4891.4501950000003</v>
      </c>
      <c r="F1168" s="6">
        <f t="shared" si="127"/>
        <v>4858.25</v>
      </c>
      <c r="G1168" s="6">
        <f t="shared" si="128"/>
        <v>4942.7998049999997</v>
      </c>
      <c r="H1168" s="6">
        <f t="shared" si="129"/>
        <v>0</v>
      </c>
      <c r="I1168" s="6">
        <f t="shared" si="126"/>
        <v>-1</v>
      </c>
      <c r="J1168" s="22">
        <f t="shared" si="130"/>
        <v>0</v>
      </c>
      <c r="K1168" s="11">
        <f t="shared" si="131"/>
        <v>5188.3999020000001</v>
      </c>
      <c r="L1168" s="6">
        <f t="shared" si="132"/>
        <v>0</v>
      </c>
    </row>
    <row r="1169" spans="1:12" x14ac:dyDescent="0.25">
      <c r="A1169" s="1">
        <v>42802</v>
      </c>
      <c r="B1169">
        <v>4954.7001950000003</v>
      </c>
      <c r="C1169">
        <v>4956.3500979999999</v>
      </c>
      <c r="D1169">
        <v>4849.8999020000001</v>
      </c>
      <c r="E1169">
        <v>4860.5</v>
      </c>
      <c r="F1169" s="6">
        <f t="shared" si="127"/>
        <v>4858.25</v>
      </c>
      <c r="G1169" s="6">
        <f t="shared" si="128"/>
        <v>4942.7998049999997</v>
      </c>
      <c r="H1169" s="6">
        <f t="shared" si="129"/>
        <v>0</v>
      </c>
      <c r="I1169" s="6">
        <f t="shared" si="126"/>
        <v>-1</v>
      </c>
      <c r="J1169" s="22">
        <f t="shared" si="130"/>
        <v>0</v>
      </c>
      <c r="K1169" s="11">
        <f t="shared" si="131"/>
        <v>5188.3999020000001</v>
      </c>
      <c r="L1169" s="6">
        <f t="shared" si="132"/>
        <v>0</v>
      </c>
    </row>
    <row r="1170" spans="1:12" x14ac:dyDescent="0.25">
      <c r="A1170" s="1">
        <v>42803</v>
      </c>
      <c r="B1170">
        <v>4843</v>
      </c>
      <c r="C1170">
        <v>4853.75</v>
      </c>
      <c r="D1170">
        <v>4803.9501950000003</v>
      </c>
      <c r="E1170">
        <v>4835.6499020000001</v>
      </c>
      <c r="F1170" s="6">
        <f t="shared" si="127"/>
        <v>4835.6499020000001</v>
      </c>
      <c r="G1170" s="6">
        <f t="shared" si="128"/>
        <v>4891.4501950000003</v>
      </c>
      <c r="H1170" s="6" t="str">
        <f t="shared" si="129"/>
        <v>SELL</v>
      </c>
      <c r="I1170" s="6">
        <f t="shared" si="126"/>
        <v>-1</v>
      </c>
      <c r="J1170" s="22">
        <f t="shared" si="130"/>
        <v>0</v>
      </c>
      <c r="K1170" s="11">
        <f t="shared" si="131"/>
        <v>5188.3999020000001</v>
      </c>
      <c r="L1170" s="6">
        <f t="shared" si="132"/>
        <v>0</v>
      </c>
    </row>
    <row r="1171" spans="1:12" x14ac:dyDescent="0.25">
      <c r="A1171" s="1">
        <v>42804</v>
      </c>
      <c r="B1171">
        <v>4863.3999020000001</v>
      </c>
      <c r="C1171">
        <v>4931.8999020000001</v>
      </c>
      <c r="D1171">
        <v>4830.1499020000001</v>
      </c>
      <c r="E1171">
        <v>4921.3999020000001</v>
      </c>
      <c r="F1171" s="6">
        <f t="shared" si="127"/>
        <v>4835.6499020000001</v>
      </c>
      <c r="G1171" s="6">
        <f t="shared" si="128"/>
        <v>4921.3999020000001</v>
      </c>
      <c r="H1171" s="6" t="str">
        <f t="shared" si="129"/>
        <v>BUY</v>
      </c>
      <c r="I1171" s="6">
        <f t="shared" si="126"/>
        <v>1</v>
      </c>
      <c r="J1171" s="22" t="str">
        <f t="shared" si="130"/>
        <v>BUY</v>
      </c>
      <c r="K1171" s="11">
        <f t="shared" si="131"/>
        <v>4921.3999020000001</v>
      </c>
      <c r="L1171" s="6">
        <f t="shared" si="132"/>
        <v>5.146095232502762E-2</v>
      </c>
    </row>
    <row r="1172" spans="1:12" x14ac:dyDescent="0.25">
      <c r="A1172" s="1">
        <v>42807</v>
      </c>
      <c r="B1172">
        <v>4905.9501950000003</v>
      </c>
      <c r="C1172">
        <v>4935.7998049999997</v>
      </c>
      <c r="D1172">
        <v>4889.3500979999999</v>
      </c>
      <c r="E1172">
        <v>4920.3999020000001</v>
      </c>
      <c r="F1172" s="6">
        <f t="shared" si="127"/>
        <v>4835.6499020000001</v>
      </c>
      <c r="G1172" s="6">
        <f t="shared" si="128"/>
        <v>4921.3999020000001</v>
      </c>
      <c r="H1172" s="6">
        <f t="shared" si="129"/>
        <v>0</v>
      </c>
      <c r="I1172" s="6">
        <f t="shared" si="126"/>
        <v>1</v>
      </c>
      <c r="J1172" s="22">
        <f t="shared" si="130"/>
        <v>0</v>
      </c>
      <c r="K1172" s="11">
        <f t="shared" si="131"/>
        <v>4921.3999020000001</v>
      </c>
      <c r="L1172" s="6">
        <f t="shared" si="132"/>
        <v>0</v>
      </c>
    </row>
    <row r="1173" spans="1:12" x14ac:dyDescent="0.25">
      <c r="A1173" s="1">
        <v>42808</v>
      </c>
      <c r="B1173">
        <v>4931.7001950000003</v>
      </c>
      <c r="C1173">
        <v>4994.9501950000003</v>
      </c>
      <c r="D1173">
        <v>4931.2998049999997</v>
      </c>
      <c r="E1173">
        <v>4985.6499020000001</v>
      </c>
      <c r="F1173" s="6">
        <f t="shared" si="127"/>
        <v>4835.6499020000001</v>
      </c>
      <c r="G1173" s="6">
        <f t="shared" si="128"/>
        <v>4985.6499020000001</v>
      </c>
      <c r="H1173" s="6" t="str">
        <f t="shared" si="129"/>
        <v>BUY</v>
      </c>
      <c r="I1173" s="6">
        <f t="shared" si="126"/>
        <v>1</v>
      </c>
      <c r="J1173" s="22">
        <f t="shared" si="130"/>
        <v>0</v>
      </c>
      <c r="K1173" s="11">
        <f t="shared" si="131"/>
        <v>4921.3999020000001</v>
      </c>
      <c r="L1173" s="6">
        <f t="shared" si="132"/>
        <v>0</v>
      </c>
    </row>
    <row r="1174" spans="1:12" x14ac:dyDescent="0.25">
      <c r="A1174" s="1">
        <v>42809</v>
      </c>
      <c r="B1174">
        <v>5005.3500979999999</v>
      </c>
      <c r="C1174">
        <v>5020.1499020000001</v>
      </c>
      <c r="D1174">
        <v>4982.1499020000001</v>
      </c>
      <c r="E1174">
        <v>4990.1000979999999</v>
      </c>
      <c r="F1174" s="6">
        <f t="shared" si="127"/>
        <v>4835.6499020000001</v>
      </c>
      <c r="G1174" s="6">
        <f t="shared" si="128"/>
        <v>4990.1000979999999</v>
      </c>
      <c r="H1174" s="6" t="str">
        <f t="shared" si="129"/>
        <v>BUY</v>
      </c>
      <c r="I1174" s="6">
        <f t="shared" si="126"/>
        <v>1</v>
      </c>
      <c r="J1174" s="22">
        <f t="shared" si="130"/>
        <v>0</v>
      </c>
      <c r="K1174" s="11">
        <f t="shared" si="131"/>
        <v>4921.3999020000001</v>
      </c>
      <c r="L1174" s="6">
        <f t="shared" si="132"/>
        <v>0</v>
      </c>
    </row>
    <row r="1175" spans="1:12" x14ac:dyDescent="0.25">
      <c r="A1175" s="1">
        <v>42810</v>
      </c>
      <c r="B1175">
        <v>4964.25</v>
      </c>
      <c r="C1175">
        <v>4982.25</v>
      </c>
      <c r="D1175">
        <v>4944.8999020000001</v>
      </c>
      <c r="E1175">
        <v>4950.75</v>
      </c>
      <c r="F1175" s="6">
        <f t="shared" si="127"/>
        <v>4920.3999020000001</v>
      </c>
      <c r="G1175" s="6">
        <f t="shared" si="128"/>
        <v>4990.1000979999999</v>
      </c>
      <c r="H1175" s="6">
        <f t="shared" si="129"/>
        <v>0</v>
      </c>
      <c r="I1175" s="6">
        <f t="shared" si="126"/>
        <v>1</v>
      </c>
      <c r="J1175" s="22">
        <f t="shared" si="130"/>
        <v>0</v>
      </c>
      <c r="K1175" s="11">
        <f t="shared" si="131"/>
        <v>4921.3999020000001</v>
      </c>
      <c r="L1175" s="6">
        <f t="shared" si="132"/>
        <v>0</v>
      </c>
    </row>
    <row r="1176" spans="1:12" x14ac:dyDescent="0.25">
      <c r="A1176" s="1">
        <v>42811</v>
      </c>
      <c r="B1176">
        <v>4896.1000979999999</v>
      </c>
      <c r="C1176">
        <v>4924.25</v>
      </c>
      <c r="D1176">
        <v>4894.4501950000003</v>
      </c>
      <c r="E1176">
        <v>4924.25</v>
      </c>
      <c r="F1176" s="6">
        <f t="shared" si="127"/>
        <v>4920.3999020000001</v>
      </c>
      <c r="G1176" s="6">
        <f t="shared" si="128"/>
        <v>4990.1000979999999</v>
      </c>
      <c r="H1176" s="6">
        <f t="shared" si="129"/>
        <v>0</v>
      </c>
      <c r="I1176" s="6">
        <f t="shared" si="126"/>
        <v>1</v>
      </c>
      <c r="J1176" s="22">
        <f t="shared" si="130"/>
        <v>0</v>
      </c>
      <c r="K1176" s="11">
        <f t="shared" si="131"/>
        <v>4921.3999020000001</v>
      </c>
      <c r="L1176" s="6">
        <f t="shared" si="132"/>
        <v>0</v>
      </c>
    </row>
    <row r="1177" spans="1:12" x14ac:dyDescent="0.25">
      <c r="A1177" s="1">
        <v>42814</v>
      </c>
      <c r="B1177">
        <v>4910.8500979999999</v>
      </c>
      <c r="C1177">
        <v>4925</v>
      </c>
      <c r="D1177">
        <v>4831.75</v>
      </c>
      <c r="E1177">
        <v>4841.6000979999999</v>
      </c>
      <c r="F1177" s="6">
        <f t="shared" si="127"/>
        <v>4841.6000979999999</v>
      </c>
      <c r="G1177" s="6">
        <f t="shared" si="128"/>
        <v>4990.1000979999999</v>
      </c>
      <c r="H1177" s="6" t="str">
        <f t="shared" si="129"/>
        <v>SELL</v>
      </c>
      <c r="I1177" s="6">
        <f t="shared" si="126"/>
        <v>-1</v>
      </c>
      <c r="J1177" s="22" t="str">
        <f t="shared" si="130"/>
        <v>SELL</v>
      </c>
      <c r="K1177" s="11">
        <f t="shared" si="131"/>
        <v>4841.6000979999999</v>
      </c>
      <c r="L1177" s="6">
        <f t="shared" si="132"/>
        <v>-1.6214858696520579E-2</v>
      </c>
    </row>
    <row r="1178" spans="1:12" x14ac:dyDescent="0.25">
      <c r="A1178" s="1">
        <v>42815</v>
      </c>
      <c r="B1178">
        <v>4797.2998049999997</v>
      </c>
      <c r="C1178">
        <v>4858.2998049999997</v>
      </c>
      <c r="D1178">
        <v>4770.3500979999999</v>
      </c>
      <c r="E1178">
        <v>4848.1499020000001</v>
      </c>
      <c r="F1178" s="6">
        <f t="shared" si="127"/>
        <v>4841.6000979999999</v>
      </c>
      <c r="G1178" s="6">
        <f t="shared" si="128"/>
        <v>4990.1000979999999</v>
      </c>
      <c r="H1178" s="6">
        <f t="shared" si="129"/>
        <v>0</v>
      </c>
      <c r="I1178" s="6">
        <f t="shared" si="126"/>
        <v>-1</v>
      </c>
      <c r="J1178" s="22">
        <f t="shared" si="130"/>
        <v>0</v>
      </c>
      <c r="K1178" s="11">
        <f t="shared" si="131"/>
        <v>4841.6000979999999</v>
      </c>
      <c r="L1178" s="6">
        <f t="shared" si="132"/>
        <v>0</v>
      </c>
    </row>
    <row r="1179" spans="1:12" x14ac:dyDescent="0.25">
      <c r="A1179" s="1">
        <v>42816</v>
      </c>
      <c r="B1179">
        <v>4869.4501950000003</v>
      </c>
      <c r="C1179">
        <v>4898.9501950000003</v>
      </c>
      <c r="D1179">
        <v>4847.7001950000003</v>
      </c>
      <c r="E1179">
        <v>4863.2998049999997</v>
      </c>
      <c r="F1179" s="6">
        <f t="shared" si="127"/>
        <v>4841.6000979999999</v>
      </c>
      <c r="G1179" s="6">
        <f t="shared" si="128"/>
        <v>4950.75</v>
      </c>
      <c r="H1179" s="6">
        <f t="shared" si="129"/>
        <v>0</v>
      </c>
      <c r="I1179" s="6">
        <f t="shared" si="126"/>
        <v>-1</v>
      </c>
      <c r="J1179" s="22">
        <f t="shared" si="130"/>
        <v>0</v>
      </c>
      <c r="K1179" s="11">
        <f t="shared" si="131"/>
        <v>4841.6000979999999</v>
      </c>
      <c r="L1179" s="6">
        <f t="shared" si="132"/>
        <v>0</v>
      </c>
    </row>
    <row r="1180" spans="1:12" x14ac:dyDescent="0.25">
      <c r="A1180" s="1">
        <v>42817</v>
      </c>
      <c r="B1180">
        <v>4886.6499020000001</v>
      </c>
      <c r="C1180">
        <v>5010.4501950000003</v>
      </c>
      <c r="D1180">
        <v>4886.1499020000001</v>
      </c>
      <c r="E1180">
        <v>4997.1000979999999</v>
      </c>
      <c r="F1180" s="6">
        <f t="shared" si="127"/>
        <v>4841.6000979999999</v>
      </c>
      <c r="G1180" s="6">
        <f t="shared" si="128"/>
        <v>4997.1000979999999</v>
      </c>
      <c r="H1180" s="6" t="str">
        <f t="shared" si="129"/>
        <v>BUY</v>
      </c>
      <c r="I1180" s="6">
        <f t="shared" si="126"/>
        <v>1</v>
      </c>
      <c r="J1180" s="22" t="str">
        <f t="shared" si="130"/>
        <v>BUY</v>
      </c>
      <c r="K1180" s="11">
        <f t="shared" si="131"/>
        <v>4997.1000979999999</v>
      </c>
      <c r="L1180" s="6">
        <f t="shared" si="132"/>
        <v>-3.2117481174092626E-2</v>
      </c>
    </row>
    <row r="1181" spans="1:12" x14ac:dyDescent="0.25">
      <c r="A1181" s="1">
        <v>42818</v>
      </c>
      <c r="B1181">
        <v>5035.3500979999999</v>
      </c>
      <c r="C1181">
        <v>5059.6499020000001</v>
      </c>
      <c r="D1181">
        <v>5007.75</v>
      </c>
      <c r="E1181">
        <v>5049.6499020000001</v>
      </c>
      <c r="F1181" s="6">
        <f t="shared" si="127"/>
        <v>4841.6000979999999</v>
      </c>
      <c r="G1181" s="6">
        <f t="shared" si="128"/>
        <v>5049.6499020000001</v>
      </c>
      <c r="H1181" s="6" t="str">
        <f t="shared" si="129"/>
        <v>BUY</v>
      </c>
      <c r="I1181" s="6">
        <f t="shared" si="126"/>
        <v>1</v>
      </c>
      <c r="J1181" s="22">
        <f t="shared" si="130"/>
        <v>0</v>
      </c>
      <c r="K1181" s="11">
        <f t="shared" si="131"/>
        <v>4997.1000979999999</v>
      </c>
      <c r="L1181" s="6">
        <f t="shared" si="132"/>
        <v>0</v>
      </c>
    </row>
    <row r="1182" spans="1:12" x14ac:dyDescent="0.25">
      <c r="A1182" s="1">
        <v>42821</v>
      </c>
      <c r="B1182">
        <v>5044.25</v>
      </c>
      <c r="C1182">
        <v>5084.4501950000003</v>
      </c>
      <c r="D1182">
        <v>4994.7998049999997</v>
      </c>
      <c r="E1182">
        <v>5068.3500979999999</v>
      </c>
      <c r="F1182" s="6">
        <f t="shared" si="127"/>
        <v>4848.1499020000001</v>
      </c>
      <c r="G1182" s="6">
        <f t="shared" si="128"/>
        <v>5068.3500979999999</v>
      </c>
      <c r="H1182" s="6" t="str">
        <f t="shared" si="129"/>
        <v>BUY</v>
      </c>
      <c r="I1182" s="6">
        <f t="shared" si="126"/>
        <v>1</v>
      </c>
      <c r="J1182" s="22">
        <f t="shared" si="130"/>
        <v>0</v>
      </c>
      <c r="K1182" s="11">
        <f t="shared" si="131"/>
        <v>4997.1000979999999</v>
      </c>
      <c r="L1182" s="6">
        <f t="shared" si="132"/>
        <v>0</v>
      </c>
    </row>
    <row r="1183" spans="1:12" x14ac:dyDescent="0.25">
      <c r="A1183" s="1">
        <v>42822</v>
      </c>
      <c r="B1183">
        <v>5096.7001950000003</v>
      </c>
      <c r="C1183">
        <v>5124.4501950000003</v>
      </c>
      <c r="D1183">
        <v>5040.7001950000003</v>
      </c>
      <c r="E1183">
        <v>5054.1000979999999</v>
      </c>
      <c r="F1183" s="6">
        <f t="shared" si="127"/>
        <v>4863.2998049999997</v>
      </c>
      <c r="G1183" s="6">
        <f t="shared" si="128"/>
        <v>5068.3500979999999</v>
      </c>
      <c r="H1183" s="6">
        <f t="shared" si="129"/>
        <v>0</v>
      </c>
      <c r="I1183" s="6">
        <f t="shared" si="126"/>
        <v>1</v>
      </c>
      <c r="J1183" s="22">
        <f t="shared" si="130"/>
        <v>0</v>
      </c>
      <c r="K1183" s="11">
        <f t="shared" si="131"/>
        <v>4997.1000979999999</v>
      </c>
      <c r="L1183" s="6">
        <f t="shared" si="132"/>
        <v>0</v>
      </c>
    </row>
    <row r="1184" spans="1:12" x14ac:dyDescent="0.25">
      <c r="A1184" s="1">
        <v>42823</v>
      </c>
      <c r="B1184">
        <v>5015.5</v>
      </c>
      <c r="C1184">
        <v>5128.8999020000001</v>
      </c>
      <c r="D1184">
        <v>5015.1499020000001</v>
      </c>
      <c r="E1184">
        <v>5115.8999020000001</v>
      </c>
      <c r="F1184" s="6">
        <f t="shared" si="127"/>
        <v>4997.1000979999999</v>
      </c>
      <c r="G1184" s="6">
        <f t="shared" si="128"/>
        <v>5115.8999020000001</v>
      </c>
      <c r="H1184" s="6" t="str">
        <f t="shared" si="129"/>
        <v>BUY</v>
      </c>
      <c r="I1184" s="6">
        <f t="shared" si="126"/>
        <v>1</v>
      </c>
      <c r="J1184" s="22">
        <f t="shared" si="130"/>
        <v>0</v>
      </c>
      <c r="K1184" s="11">
        <f t="shared" si="131"/>
        <v>4997.1000979999999</v>
      </c>
      <c r="L1184" s="6">
        <f t="shared" si="132"/>
        <v>0</v>
      </c>
    </row>
    <row r="1185" spans="1:12" x14ac:dyDescent="0.25">
      <c r="A1185" s="1">
        <v>42824</v>
      </c>
      <c r="B1185">
        <v>5117.5498049999997</v>
      </c>
      <c r="C1185">
        <v>5144.8999020000001</v>
      </c>
      <c r="D1185">
        <v>5095.4501950000003</v>
      </c>
      <c r="E1185">
        <v>5121.4501950000003</v>
      </c>
      <c r="F1185" s="6">
        <f t="shared" si="127"/>
        <v>5049.6499020000001</v>
      </c>
      <c r="G1185" s="6">
        <f t="shared" si="128"/>
        <v>5121.4501950000003</v>
      </c>
      <c r="H1185" s="6" t="str">
        <f t="shared" si="129"/>
        <v>BUY</v>
      </c>
      <c r="I1185" s="6">
        <f t="shared" si="126"/>
        <v>1</v>
      </c>
      <c r="J1185" s="22">
        <f t="shared" si="130"/>
        <v>0</v>
      </c>
      <c r="K1185" s="11">
        <f t="shared" si="131"/>
        <v>4997.1000979999999</v>
      </c>
      <c r="L1185" s="6">
        <f t="shared" si="132"/>
        <v>0</v>
      </c>
    </row>
    <row r="1186" spans="1:12" x14ac:dyDescent="0.25">
      <c r="A1186" s="1">
        <v>42825</v>
      </c>
      <c r="B1186">
        <v>5105.1000979999999</v>
      </c>
      <c r="C1186">
        <v>5130</v>
      </c>
      <c r="D1186">
        <v>5047.6000979999999</v>
      </c>
      <c r="E1186">
        <v>5054.75</v>
      </c>
      <c r="F1186" s="6">
        <f t="shared" si="127"/>
        <v>5054.1000979999999</v>
      </c>
      <c r="G1186" s="6">
        <f t="shared" si="128"/>
        <v>5121.4501950000003</v>
      </c>
      <c r="H1186" s="6">
        <f t="shared" si="129"/>
        <v>0</v>
      </c>
      <c r="I1186" s="6">
        <f t="shared" si="126"/>
        <v>1</v>
      </c>
      <c r="J1186" s="22">
        <f t="shared" si="130"/>
        <v>0</v>
      </c>
      <c r="K1186" s="11">
        <f t="shared" si="131"/>
        <v>4997.1000979999999</v>
      </c>
      <c r="L1186" s="6">
        <f t="shared" si="132"/>
        <v>0</v>
      </c>
    </row>
    <row r="1187" spans="1:12" x14ac:dyDescent="0.25">
      <c r="A1187" s="1">
        <v>42828</v>
      </c>
      <c r="B1187">
        <v>5069.5498049999997</v>
      </c>
      <c r="C1187">
        <v>5146.2001950000003</v>
      </c>
      <c r="D1187">
        <v>5069.1499020000001</v>
      </c>
      <c r="E1187">
        <v>5139.0498049999997</v>
      </c>
      <c r="F1187" s="6">
        <f t="shared" si="127"/>
        <v>5054.1000979999999</v>
      </c>
      <c r="G1187" s="6">
        <f t="shared" si="128"/>
        <v>5139.0498049999997</v>
      </c>
      <c r="H1187" s="6" t="str">
        <f t="shared" si="129"/>
        <v>BUY</v>
      </c>
      <c r="I1187" s="6">
        <f t="shared" si="126"/>
        <v>1</v>
      </c>
      <c r="J1187" s="22">
        <f t="shared" si="130"/>
        <v>0</v>
      </c>
      <c r="K1187" s="11">
        <f t="shared" si="131"/>
        <v>4997.1000979999999</v>
      </c>
      <c r="L1187" s="6">
        <f t="shared" si="132"/>
        <v>0</v>
      </c>
    </row>
    <row r="1188" spans="1:12" x14ac:dyDescent="0.25">
      <c r="A1188" s="1">
        <v>42829</v>
      </c>
      <c r="B1188">
        <v>5174</v>
      </c>
      <c r="C1188">
        <v>5190.2001950000003</v>
      </c>
      <c r="D1188">
        <v>5041.7001950000003</v>
      </c>
      <c r="E1188">
        <v>5064.25</v>
      </c>
      <c r="F1188" s="6">
        <f t="shared" si="127"/>
        <v>5054.75</v>
      </c>
      <c r="G1188" s="6">
        <f t="shared" si="128"/>
        <v>5139.0498049999997</v>
      </c>
      <c r="H1188" s="6">
        <f t="shared" si="129"/>
        <v>0</v>
      </c>
      <c r="I1188" s="6">
        <f t="shared" si="126"/>
        <v>1</v>
      </c>
      <c r="J1188" s="22">
        <f t="shared" si="130"/>
        <v>0</v>
      </c>
      <c r="K1188" s="11">
        <f t="shared" si="131"/>
        <v>4997.1000979999999</v>
      </c>
      <c r="L1188" s="6">
        <f t="shared" si="132"/>
        <v>0</v>
      </c>
    </row>
    <row r="1189" spans="1:12" x14ac:dyDescent="0.25">
      <c r="A1189" s="1">
        <v>42830</v>
      </c>
      <c r="B1189">
        <v>5050.7998049999997</v>
      </c>
      <c r="C1189">
        <v>5113.6000979999999</v>
      </c>
      <c r="D1189">
        <v>5048.1000979999999</v>
      </c>
      <c r="E1189">
        <v>5103.8500979999999</v>
      </c>
      <c r="F1189" s="6">
        <f t="shared" si="127"/>
        <v>5054.75</v>
      </c>
      <c r="G1189" s="6">
        <f t="shared" si="128"/>
        <v>5139.0498049999997</v>
      </c>
      <c r="H1189" s="6">
        <f t="shared" si="129"/>
        <v>0</v>
      </c>
      <c r="I1189" s="6">
        <f t="shared" si="126"/>
        <v>1</v>
      </c>
      <c r="J1189" s="22">
        <f t="shared" si="130"/>
        <v>0</v>
      </c>
      <c r="K1189" s="11">
        <f t="shared" si="131"/>
        <v>4997.1000979999999</v>
      </c>
      <c r="L1189" s="6">
        <f t="shared" si="132"/>
        <v>0</v>
      </c>
    </row>
    <row r="1190" spans="1:12" x14ac:dyDescent="0.25">
      <c r="A1190" s="1">
        <v>42831</v>
      </c>
      <c r="B1190">
        <v>5114.5498049999997</v>
      </c>
      <c r="C1190">
        <v>5141.7001950000003</v>
      </c>
      <c r="D1190">
        <v>5100.7001950000003</v>
      </c>
      <c r="E1190">
        <v>5120.5498049999997</v>
      </c>
      <c r="F1190" s="6">
        <f t="shared" si="127"/>
        <v>5054.75</v>
      </c>
      <c r="G1190" s="6">
        <f t="shared" si="128"/>
        <v>5139.0498049999997</v>
      </c>
      <c r="H1190" s="6">
        <f t="shared" si="129"/>
        <v>0</v>
      </c>
      <c r="I1190" s="6">
        <f t="shared" si="126"/>
        <v>1</v>
      </c>
      <c r="J1190" s="22">
        <f t="shared" si="130"/>
        <v>0</v>
      </c>
      <c r="K1190" s="11">
        <f t="shared" si="131"/>
        <v>4997.1000979999999</v>
      </c>
      <c r="L1190" s="6">
        <f t="shared" si="132"/>
        <v>0</v>
      </c>
    </row>
    <row r="1191" spans="1:12" x14ac:dyDescent="0.25">
      <c r="A1191" s="1">
        <v>42832</v>
      </c>
      <c r="B1191">
        <v>5097.3500979999999</v>
      </c>
      <c r="C1191">
        <v>5170.3999020000001</v>
      </c>
      <c r="D1191">
        <v>5093.4501950000003</v>
      </c>
      <c r="E1191">
        <v>5165</v>
      </c>
      <c r="F1191" s="6">
        <f t="shared" si="127"/>
        <v>5064.25</v>
      </c>
      <c r="G1191" s="6">
        <f t="shared" si="128"/>
        <v>5165</v>
      </c>
      <c r="H1191" s="6" t="str">
        <f t="shared" si="129"/>
        <v>BUY</v>
      </c>
      <c r="I1191" s="6">
        <f t="shared" si="126"/>
        <v>1</v>
      </c>
      <c r="J1191" s="22">
        <f t="shared" si="130"/>
        <v>0</v>
      </c>
      <c r="K1191" s="11">
        <f t="shared" si="131"/>
        <v>4997.1000979999999</v>
      </c>
      <c r="L1191" s="6">
        <f t="shared" si="132"/>
        <v>0</v>
      </c>
    </row>
    <row r="1192" spans="1:12" x14ac:dyDescent="0.25">
      <c r="A1192" s="1">
        <v>42835</v>
      </c>
      <c r="B1192">
        <v>5101.75</v>
      </c>
      <c r="C1192">
        <v>5159.7998049999997</v>
      </c>
      <c r="D1192">
        <v>5094</v>
      </c>
      <c r="E1192">
        <v>5146.0498049999997</v>
      </c>
      <c r="F1192" s="6">
        <f t="shared" si="127"/>
        <v>5064.25</v>
      </c>
      <c r="G1192" s="6">
        <f t="shared" si="128"/>
        <v>5165</v>
      </c>
      <c r="H1192" s="6">
        <f t="shared" si="129"/>
        <v>0</v>
      </c>
      <c r="I1192" s="6">
        <f t="shared" si="126"/>
        <v>1</v>
      </c>
      <c r="J1192" s="22">
        <f t="shared" si="130"/>
        <v>0</v>
      </c>
      <c r="K1192" s="11">
        <f t="shared" si="131"/>
        <v>4997.1000979999999</v>
      </c>
      <c r="L1192" s="6">
        <f t="shared" si="132"/>
        <v>0</v>
      </c>
    </row>
    <row r="1193" spans="1:12" x14ac:dyDescent="0.25">
      <c r="A1193" s="1">
        <v>42836</v>
      </c>
      <c r="B1193">
        <v>5158.5</v>
      </c>
      <c r="C1193">
        <v>5194.6000979999999</v>
      </c>
      <c r="D1193">
        <v>5105.6499020000001</v>
      </c>
      <c r="E1193">
        <v>5114.6499020000001</v>
      </c>
      <c r="F1193" s="6">
        <f t="shared" si="127"/>
        <v>5103.8500979999999</v>
      </c>
      <c r="G1193" s="6">
        <f t="shared" si="128"/>
        <v>5165</v>
      </c>
      <c r="H1193" s="6">
        <f t="shared" si="129"/>
        <v>0</v>
      </c>
      <c r="I1193" s="6">
        <f t="shared" si="126"/>
        <v>1</v>
      </c>
      <c r="J1193" s="22">
        <f t="shared" si="130"/>
        <v>0</v>
      </c>
      <c r="K1193" s="11">
        <f t="shared" si="131"/>
        <v>4997.1000979999999</v>
      </c>
      <c r="L1193" s="6">
        <f t="shared" si="132"/>
        <v>0</v>
      </c>
    </row>
    <row r="1194" spans="1:12" x14ac:dyDescent="0.25">
      <c r="A1194" s="1">
        <v>42837</v>
      </c>
      <c r="B1194">
        <v>5107.4501950000003</v>
      </c>
      <c r="C1194">
        <v>5134.5498049999997</v>
      </c>
      <c r="D1194">
        <v>5095.5</v>
      </c>
      <c r="E1194">
        <v>5120.7998049999997</v>
      </c>
      <c r="F1194" s="6">
        <f t="shared" si="127"/>
        <v>5114.6499020000001</v>
      </c>
      <c r="G1194" s="6">
        <f t="shared" si="128"/>
        <v>5165</v>
      </c>
      <c r="H1194" s="6">
        <f t="shared" si="129"/>
        <v>0</v>
      </c>
      <c r="I1194" s="6">
        <f t="shared" si="126"/>
        <v>1</v>
      </c>
      <c r="J1194" s="22">
        <f t="shared" si="130"/>
        <v>0</v>
      </c>
      <c r="K1194" s="11">
        <f t="shared" si="131"/>
        <v>4997.1000979999999</v>
      </c>
      <c r="L1194" s="6">
        <f t="shared" si="132"/>
        <v>0</v>
      </c>
    </row>
    <row r="1195" spans="1:12" x14ac:dyDescent="0.25">
      <c r="A1195" s="1">
        <v>42838</v>
      </c>
      <c r="B1195">
        <v>5149.4501950000003</v>
      </c>
      <c r="C1195">
        <v>5160.1000979999999</v>
      </c>
      <c r="D1195">
        <v>5129.25</v>
      </c>
      <c r="E1195">
        <v>5141.8999020000001</v>
      </c>
      <c r="F1195" s="6">
        <f t="shared" si="127"/>
        <v>5114.6499020000001</v>
      </c>
      <c r="G1195" s="6">
        <f t="shared" si="128"/>
        <v>5165</v>
      </c>
      <c r="H1195" s="6">
        <f t="shared" si="129"/>
        <v>0</v>
      </c>
      <c r="I1195" s="6">
        <f t="shared" si="126"/>
        <v>1</v>
      </c>
      <c r="J1195" s="22">
        <f t="shared" si="130"/>
        <v>0</v>
      </c>
      <c r="K1195" s="11">
        <f t="shared" si="131"/>
        <v>4997.1000979999999</v>
      </c>
      <c r="L1195" s="6">
        <f t="shared" si="132"/>
        <v>0</v>
      </c>
    </row>
    <row r="1196" spans="1:12" x14ac:dyDescent="0.25">
      <c r="A1196" s="1">
        <v>42839</v>
      </c>
      <c r="B1196">
        <v>5148.9501950000003</v>
      </c>
      <c r="C1196">
        <v>5159.0498049999997</v>
      </c>
      <c r="D1196">
        <v>5125.2998049999997</v>
      </c>
      <c r="E1196">
        <v>5149.1499020000001</v>
      </c>
      <c r="F1196" s="6">
        <f t="shared" si="127"/>
        <v>5114.6499020000001</v>
      </c>
      <c r="G1196" s="6">
        <f t="shared" si="128"/>
        <v>5149.1499020000001</v>
      </c>
      <c r="H1196" s="6">
        <f t="shared" si="129"/>
        <v>0</v>
      </c>
      <c r="I1196" s="6">
        <f t="shared" si="126"/>
        <v>1</v>
      </c>
      <c r="J1196" s="22">
        <f t="shared" si="130"/>
        <v>0</v>
      </c>
      <c r="K1196" s="11">
        <f t="shared" si="131"/>
        <v>4997.1000979999999</v>
      </c>
      <c r="L1196" s="6">
        <f t="shared" si="132"/>
        <v>0</v>
      </c>
    </row>
    <row r="1197" spans="1:12" x14ac:dyDescent="0.25">
      <c r="A1197" s="1">
        <v>42842</v>
      </c>
      <c r="B1197">
        <v>5191.25</v>
      </c>
      <c r="C1197">
        <v>5286.25</v>
      </c>
      <c r="D1197">
        <v>5189</v>
      </c>
      <c r="E1197">
        <v>5278.8999020000001</v>
      </c>
      <c r="F1197" s="6">
        <f t="shared" si="127"/>
        <v>5114.6499020000001</v>
      </c>
      <c r="G1197" s="6">
        <f t="shared" si="128"/>
        <v>5278.8999020000001</v>
      </c>
      <c r="H1197" s="6" t="str">
        <f t="shared" si="129"/>
        <v>BUY</v>
      </c>
      <c r="I1197" s="6">
        <f t="shared" si="126"/>
        <v>1</v>
      </c>
      <c r="J1197" s="22">
        <f t="shared" si="130"/>
        <v>0</v>
      </c>
      <c r="K1197" s="11">
        <f t="shared" si="131"/>
        <v>4997.1000979999999</v>
      </c>
      <c r="L1197" s="6">
        <f t="shared" si="132"/>
        <v>0</v>
      </c>
    </row>
    <row r="1198" spans="1:12" x14ac:dyDescent="0.25">
      <c r="A1198" s="1">
        <v>42843</v>
      </c>
      <c r="B1198">
        <v>5283.8500979999999</v>
      </c>
      <c r="C1198">
        <v>5302.1499020000001</v>
      </c>
      <c r="D1198">
        <v>5263.3500979999999</v>
      </c>
      <c r="E1198">
        <v>5278.6000979999999</v>
      </c>
      <c r="F1198" s="6">
        <f t="shared" si="127"/>
        <v>5120.7998049999997</v>
      </c>
      <c r="G1198" s="6">
        <f t="shared" si="128"/>
        <v>5278.8999020000001</v>
      </c>
      <c r="H1198" s="6">
        <f t="shared" si="129"/>
        <v>0</v>
      </c>
      <c r="I1198" s="6">
        <f t="shared" si="126"/>
        <v>1</v>
      </c>
      <c r="J1198" s="22">
        <f t="shared" si="130"/>
        <v>0</v>
      </c>
      <c r="K1198" s="11">
        <f t="shared" si="131"/>
        <v>4997.1000979999999</v>
      </c>
      <c r="L1198" s="6">
        <f t="shared" si="132"/>
        <v>0</v>
      </c>
    </row>
    <row r="1199" spans="1:12" x14ac:dyDescent="0.25">
      <c r="A1199" s="1">
        <v>42844</v>
      </c>
      <c r="B1199">
        <v>5298.8500979999999</v>
      </c>
      <c r="C1199">
        <v>5317</v>
      </c>
      <c r="D1199">
        <v>5265.9501950000003</v>
      </c>
      <c r="E1199">
        <v>5287.9501950000003</v>
      </c>
      <c r="F1199" s="6">
        <f t="shared" si="127"/>
        <v>5141.8999020000001</v>
      </c>
      <c r="G1199" s="6">
        <f t="shared" si="128"/>
        <v>5287.9501950000003</v>
      </c>
      <c r="H1199" s="6" t="str">
        <f t="shared" si="129"/>
        <v>BUY</v>
      </c>
      <c r="I1199" s="6">
        <f t="shared" si="126"/>
        <v>1</v>
      </c>
      <c r="J1199" s="22">
        <f t="shared" si="130"/>
        <v>0</v>
      </c>
      <c r="K1199" s="11">
        <f t="shared" si="131"/>
        <v>4997.1000979999999</v>
      </c>
      <c r="L1199" s="6">
        <f t="shared" si="132"/>
        <v>0</v>
      </c>
    </row>
    <row r="1200" spans="1:12" x14ac:dyDescent="0.25">
      <c r="A1200" s="1">
        <v>42845</v>
      </c>
      <c r="B1200">
        <v>5310.3999020000001</v>
      </c>
      <c r="C1200">
        <v>5317.6499020000001</v>
      </c>
      <c r="D1200">
        <v>5273.2998049999997</v>
      </c>
      <c r="E1200">
        <v>5302.5498049999997</v>
      </c>
      <c r="F1200" s="6">
        <f t="shared" si="127"/>
        <v>5149.1499020000001</v>
      </c>
      <c r="G1200" s="6">
        <f t="shared" si="128"/>
        <v>5302.5498049999997</v>
      </c>
      <c r="H1200" s="6" t="str">
        <f t="shared" si="129"/>
        <v>BUY</v>
      </c>
      <c r="I1200" s="6">
        <f t="shared" si="126"/>
        <v>1</v>
      </c>
      <c r="J1200" s="22">
        <f t="shared" si="130"/>
        <v>0</v>
      </c>
      <c r="K1200" s="11">
        <f t="shared" si="131"/>
        <v>4997.1000979999999</v>
      </c>
      <c r="L1200" s="6">
        <f t="shared" si="132"/>
        <v>0</v>
      </c>
    </row>
    <row r="1201" spans="1:12" x14ac:dyDescent="0.25">
      <c r="A1201" s="1">
        <v>42846</v>
      </c>
      <c r="B1201">
        <v>5297.0498049999997</v>
      </c>
      <c r="C1201">
        <v>5333.6499020000001</v>
      </c>
      <c r="D1201">
        <v>5288.8500979999999</v>
      </c>
      <c r="E1201">
        <v>5327.2998049999997</v>
      </c>
      <c r="F1201" s="6">
        <f t="shared" si="127"/>
        <v>5278.6000979999999</v>
      </c>
      <c r="G1201" s="6">
        <f t="shared" si="128"/>
        <v>5327.2998049999997</v>
      </c>
      <c r="H1201" s="6" t="str">
        <f t="shared" si="129"/>
        <v>BUY</v>
      </c>
      <c r="I1201" s="6">
        <f t="shared" si="126"/>
        <v>1</v>
      </c>
      <c r="J1201" s="22">
        <f t="shared" si="130"/>
        <v>0</v>
      </c>
      <c r="K1201" s="11">
        <f t="shared" si="131"/>
        <v>4997.1000979999999</v>
      </c>
      <c r="L1201" s="6">
        <f t="shared" si="132"/>
        <v>0</v>
      </c>
    </row>
    <row r="1202" spans="1:12" x14ac:dyDescent="0.25">
      <c r="A1202" s="1">
        <v>42849</v>
      </c>
      <c r="B1202">
        <v>5324.7001950000003</v>
      </c>
      <c r="C1202">
        <v>5327.2001950000003</v>
      </c>
      <c r="D1202">
        <v>5287.75</v>
      </c>
      <c r="E1202">
        <v>5316.9501950000003</v>
      </c>
      <c r="F1202" s="6">
        <f t="shared" si="127"/>
        <v>5278.6000979999999</v>
      </c>
      <c r="G1202" s="6">
        <f t="shared" si="128"/>
        <v>5327.2998049999997</v>
      </c>
      <c r="H1202" s="6">
        <f t="shared" si="129"/>
        <v>0</v>
      </c>
      <c r="I1202" s="6">
        <f t="shared" si="126"/>
        <v>1</v>
      </c>
      <c r="J1202" s="22">
        <f t="shared" si="130"/>
        <v>0</v>
      </c>
      <c r="K1202" s="11">
        <f t="shared" si="131"/>
        <v>4997.1000979999999</v>
      </c>
      <c r="L1202" s="6">
        <f t="shared" si="132"/>
        <v>0</v>
      </c>
    </row>
    <row r="1203" spans="1:12" x14ac:dyDescent="0.25">
      <c r="A1203" s="1">
        <v>42850</v>
      </c>
      <c r="B1203">
        <v>5283.7001950000003</v>
      </c>
      <c r="C1203">
        <v>5300.6000979999999</v>
      </c>
      <c r="D1203">
        <v>5257.75</v>
      </c>
      <c r="E1203">
        <v>5275.1499020000001</v>
      </c>
      <c r="F1203" s="6">
        <f t="shared" si="127"/>
        <v>5275.1499020000001</v>
      </c>
      <c r="G1203" s="6">
        <f t="shared" si="128"/>
        <v>5327.2998049999997</v>
      </c>
      <c r="H1203" s="6" t="str">
        <f t="shared" si="129"/>
        <v>SELL</v>
      </c>
      <c r="I1203" s="6">
        <f t="shared" si="126"/>
        <v>-1</v>
      </c>
      <c r="J1203" s="22" t="str">
        <f t="shared" si="130"/>
        <v>SELL</v>
      </c>
      <c r="K1203" s="11">
        <f t="shared" si="131"/>
        <v>5275.1499020000001</v>
      </c>
      <c r="L1203" s="6">
        <f t="shared" si="132"/>
        <v>6.9690419077132526E-2</v>
      </c>
    </row>
    <row r="1204" spans="1:12" x14ac:dyDescent="0.25">
      <c r="A1204" s="1">
        <v>42851</v>
      </c>
      <c r="B1204">
        <v>5286.6000979999999</v>
      </c>
      <c r="C1204">
        <v>5348.5498049999997</v>
      </c>
      <c r="D1204">
        <v>5284.5498049999997</v>
      </c>
      <c r="E1204">
        <v>5345.3500979999999</v>
      </c>
      <c r="F1204" s="6">
        <f t="shared" si="127"/>
        <v>5275.1499020000001</v>
      </c>
      <c r="G1204" s="6">
        <f t="shared" si="128"/>
        <v>5345.3500979999999</v>
      </c>
      <c r="H1204" s="6" t="str">
        <f t="shared" si="129"/>
        <v>BUY</v>
      </c>
      <c r="I1204" s="6">
        <f t="shared" si="126"/>
        <v>1</v>
      </c>
      <c r="J1204" s="22" t="str">
        <f t="shared" si="130"/>
        <v>BUY</v>
      </c>
      <c r="K1204" s="11">
        <f t="shared" si="131"/>
        <v>5345.3500979999999</v>
      </c>
      <c r="L1204" s="6">
        <f t="shared" si="132"/>
        <v>-1.3307715857208977E-2</v>
      </c>
    </row>
    <row r="1205" spans="1:12" x14ac:dyDescent="0.25">
      <c r="A1205" s="1">
        <v>42852</v>
      </c>
      <c r="B1205">
        <v>5315.25</v>
      </c>
      <c r="C1205">
        <v>5336.4501950000003</v>
      </c>
      <c r="D1205">
        <v>5300.25</v>
      </c>
      <c r="E1205">
        <v>5306.2998049999997</v>
      </c>
      <c r="F1205" s="6">
        <f t="shared" si="127"/>
        <v>5275.1499020000001</v>
      </c>
      <c r="G1205" s="6">
        <f t="shared" si="128"/>
        <v>5345.3500979999999</v>
      </c>
      <c r="H1205" s="6">
        <f t="shared" si="129"/>
        <v>0</v>
      </c>
      <c r="I1205" s="6">
        <f t="shared" si="126"/>
        <v>1</v>
      </c>
      <c r="J1205" s="22">
        <f t="shared" si="130"/>
        <v>0</v>
      </c>
      <c r="K1205" s="11">
        <f t="shared" si="131"/>
        <v>5345.3500979999999</v>
      </c>
      <c r="L1205" s="6">
        <f t="shared" si="132"/>
        <v>0</v>
      </c>
    </row>
    <row r="1206" spans="1:12" x14ac:dyDescent="0.25">
      <c r="A1206" s="1">
        <v>42853</v>
      </c>
      <c r="B1206">
        <v>5240</v>
      </c>
      <c r="C1206">
        <v>5261.75</v>
      </c>
      <c r="D1206">
        <v>5217.7001950000003</v>
      </c>
      <c r="E1206">
        <v>5235.25</v>
      </c>
      <c r="F1206" s="6">
        <f t="shared" si="127"/>
        <v>5235.25</v>
      </c>
      <c r="G1206" s="6">
        <f t="shared" si="128"/>
        <v>5345.3500979999999</v>
      </c>
      <c r="H1206" s="6" t="str">
        <f t="shared" si="129"/>
        <v>SELL</v>
      </c>
      <c r="I1206" s="6">
        <f t="shared" si="126"/>
        <v>-1</v>
      </c>
      <c r="J1206" s="22" t="str">
        <f t="shared" si="130"/>
        <v>SELL</v>
      </c>
      <c r="K1206" s="11">
        <f t="shared" si="131"/>
        <v>5235.25</v>
      </c>
      <c r="L1206" s="6">
        <f t="shared" si="132"/>
        <v>-2.0597359570740673E-2</v>
      </c>
    </row>
    <row r="1207" spans="1:12" x14ac:dyDescent="0.25">
      <c r="A1207" s="1">
        <v>42856</v>
      </c>
      <c r="B1207">
        <v>5242.75</v>
      </c>
      <c r="C1207">
        <v>5267.1499020000001</v>
      </c>
      <c r="D1207">
        <v>5216.8500979999999</v>
      </c>
      <c r="E1207">
        <v>5227.25</v>
      </c>
      <c r="F1207" s="6">
        <f t="shared" si="127"/>
        <v>5227.25</v>
      </c>
      <c r="G1207" s="6">
        <f t="shared" si="128"/>
        <v>5345.3500979999999</v>
      </c>
      <c r="H1207" s="6" t="str">
        <f t="shared" si="129"/>
        <v>SELL</v>
      </c>
      <c r="I1207" s="6">
        <f t="shared" si="126"/>
        <v>-1</v>
      </c>
      <c r="J1207" s="22">
        <f t="shared" si="130"/>
        <v>0</v>
      </c>
      <c r="K1207" s="11">
        <f t="shared" si="131"/>
        <v>5235.25</v>
      </c>
      <c r="L1207" s="6">
        <f t="shared" si="132"/>
        <v>0</v>
      </c>
    </row>
    <row r="1208" spans="1:12" x14ac:dyDescent="0.25">
      <c r="A1208" s="1">
        <v>42857</v>
      </c>
      <c r="B1208">
        <v>5232.3500979999999</v>
      </c>
      <c r="C1208">
        <v>5246.8500979999999</v>
      </c>
      <c r="D1208">
        <v>5190.4501950000003</v>
      </c>
      <c r="E1208">
        <v>5197.25</v>
      </c>
      <c r="F1208" s="6">
        <f t="shared" si="127"/>
        <v>5197.25</v>
      </c>
      <c r="G1208" s="6">
        <f t="shared" si="128"/>
        <v>5345.3500979999999</v>
      </c>
      <c r="H1208" s="6" t="str">
        <f t="shared" si="129"/>
        <v>SELL</v>
      </c>
      <c r="I1208" s="6">
        <f t="shared" si="126"/>
        <v>-1</v>
      </c>
      <c r="J1208" s="22">
        <f t="shared" si="130"/>
        <v>0</v>
      </c>
      <c r="K1208" s="11">
        <f t="shared" si="131"/>
        <v>5235.25</v>
      </c>
      <c r="L1208" s="6">
        <f t="shared" si="132"/>
        <v>0</v>
      </c>
    </row>
    <row r="1209" spans="1:12" x14ac:dyDescent="0.25">
      <c r="A1209" s="1">
        <v>42858</v>
      </c>
      <c r="B1209">
        <v>5228.0498049999997</v>
      </c>
      <c r="C1209">
        <v>5236.7001950000003</v>
      </c>
      <c r="D1209">
        <v>5181.7001950000003</v>
      </c>
      <c r="E1209">
        <v>5192.8500979999999</v>
      </c>
      <c r="F1209" s="6">
        <f t="shared" si="127"/>
        <v>5192.8500979999999</v>
      </c>
      <c r="G1209" s="6">
        <f t="shared" si="128"/>
        <v>5306.2998049999997</v>
      </c>
      <c r="H1209" s="6" t="str">
        <f t="shared" si="129"/>
        <v>SELL</v>
      </c>
      <c r="I1209" s="6">
        <f t="shared" si="126"/>
        <v>-1</v>
      </c>
      <c r="J1209" s="22">
        <f t="shared" si="130"/>
        <v>0</v>
      </c>
      <c r="K1209" s="11">
        <f t="shared" si="131"/>
        <v>5235.25</v>
      </c>
      <c r="L1209" s="6">
        <f t="shared" si="132"/>
        <v>0</v>
      </c>
    </row>
    <row r="1210" spans="1:12" x14ac:dyDescent="0.25">
      <c r="A1210" s="1">
        <v>42859</v>
      </c>
      <c r="B1210">
        <v>5199.1000979999999</v>
      </c>
      <c r="C1210">
        <v>5222.8500979999999</v>
      </c>
      <c r="D1210">
        <v>5169.0498049999997</v>
      </c>
      <c r="E1210">
        <v>5216.2998049999997</v>
      </c>
      <c r="F1210" s="6">
        <f t="shared" si="127"/>
        <v>5192.8500979999999</v>
      </c>
      <c r="G1210" s="6">
        <f t="shared" si="128"/>
        <v>5235.25</v>
      </c>
      <c r="H1210" s="6">
        <f t="shared" si="129"/>
        <v>0</v>
      </c>
      <c r="I1210" s="6">
        <f t="shared" si="126"/>
        <v>-1</v>
      </c>
      <c r="J1210" s="22">
        <f t="shared" si="130"/>
        <v>0</v>
      </c>
      <c r="K1210" s="11">
        <f t="shared" si="131"/>
        <v>5235.25</v>
      </c>
      <c r="L1210" s="6">
        <f t="shared" si="132"/>
        <v>0</v>
      </c>
    </row>
    <row r="1211" spans="1:12" x14ac:dyDescent="0.25">
      <c r="A1211" s="1">
        <v>42860</v>
      </c>
      <c r="B1211">
        <v>5249.8500979999999</v>
      </c>
      <c r="C1211">
        <v>5257.75</v>
      </c>
      <c r="D1211">
        <v>5233.1499020000001</v>
      </c>
      <c r="E1211">
        <v>5242.7001950000003</v>
      </c>
      <c r="F1211" s="6">
        <f t="shared" si="127"/>
        <v>5192.8500979999999</v>
      </c>
      <c r="G1211" s="6">
        <f t="shared" si="128"/>
        <v>5242.7001950000003</v>
      </c>
      <c r="H1211" s="6" t="str">
        <f t="shared" si="129"/>
        <v>BUY</v>
      </c>
      <c r="I1211" s="6">
        <f t="shared" si="126"/>
        <v>1</v>
      </c>
      <c r="J1211" s="22" t="str">
        <f t="shared" si="130"/>
        <v>BUY</v>
      </c>
      <c r="K1211" s="11">
        <f t="shared" si="131"/>
        <v>5242.7001950000003</v>
      </c>
      <c r="L1211" s="6">
        <f t="shared" si="132"/>
        <v>-1.4230829473282744E-3</v>
      </c>
    </row>
    <row r="1212" spans="1:12" x14ac:dyDescent="0.25">
      <c r="A1212" s="1">
        <v>42863</v>
      </c>
      <c r="B1212">
        <v>5233.5498049999997</v>
      </c>
      <c r="C1212">
        <v>5238.7001950000003</v>
      </c>
      <c r="D1212">
        <v>5197.5</v>
      </c>
      <c r="E1212">
        <v>5205.1000979999999</v>
      </c>
      <c r="F1212" s="6">
        <f t="shared" si="127"/>
        <v>5192.8500979999999</v>
      </c>
      <c r="G1212" s="6">
        <f t="shared" si="128"/>
        <v>5242.7001950000003</v>
      </c>
      <c r="H1212" s="6">
        <f t="shared" si="129"/>
        <v>0</v>
      </c>
      <c r="I1212" s="6">
        <f t="shared" si="126"/>
        <v>1</v>
      </c>
      <c r="J1212" s="22">
        <f t="shared" si="130"/>
        <v>0</v>
      </c>
      <c r="K1212" s="11">
        <f t="shared" si="131"/>
        <v>5242.7001950000003</v>
      </c>
      <c r="L1212" s="6">
        <f t="shared" si="132"/>
        <v>0</v>
      </c>
    </row>
    <row r="1213" spans="1:12" x14ac:dyDescent="0.25">
      <c r="A1213" s="1">
        <v>42864</v>
      </c>
      <c r="B1213">
        <v>5163.25</v>
      </c>
      <c r="C1213">
        <v>5164.2001950000003</v>
      </c>
      <c r="D1213">
        <v>5108.1000979999999</v>
      </c>
      <c r="E1213">
        <v>5117.9501950000003</v>
      </c>
      <c r="F1213" s="6">
        <f t="shared" si="127"/>
        <v>5117.9501950000003</v>
      </c>
      <c r="G1213" s="6">
        <f t="shared" si="128"/>
        <v>5242.7001950000003</v>
      </c>
      <c r="H1213" s="6" t="str">
        <f t="shared" si="129"/>
        <v>SELL</v>
      </c>
      <c r="I1213" s="6">
        <f t="shared" si="126"/>
        <v>-1</v>
      </c>
      <c r="J1213" s="22" t="str">
        <f t="shared" si="130"/>
        <v>SELL</v>
      </c>
      <c r="K1213" s="11">
        <f t="shared" si="131"/>
        <v>5117.9501950000003</v>
      </c>
      <c r="L1213" s="6">
        <f t="shared" si="132"/>
        <v>-2.3794990245479791E-2</v>
      </c>
    </row>
    <row r="1214" spans="1:12" x14ac:dyDescent="0.25">
      <c r="A1214" s="1">
        <v>42865</v>
      </c>
      <c r="B1214">
        <v>5128.7998049999997</v>
      </c>
      <c r="C1214">
        <v>5144</v>
      </c>
      <c r="D1214">
        <v>5103.25</v>
      </c>
      <c r="E1214">
        <v>5128.2001950000003</v>
      </c>
      <c r="F1214" s="6">
        <f t="shared" si="127"/>
        <v>5117.9501950000003</v>
      </c>
      <c r="G1214" s="6">
        <f t="shared" si="128"/>
        <v>5242.7001950000003</v>
      </c>
      <c r="H1214" s="6">
        <f t="shared" si="129"/>
        <v>0</v>
      </c>
      <c r="I1214" s="6">
        <f t="shared" si="126"/>
        <v>-1</v>
      </c>
      <c r="J1214" s="22">
        <f t="shared" si="130"/>
        <v>0</v>
      </c>
      <c r="K1214" s="11">
        <f t="shared" si="131"/>
        <v>5117.9501950000003</v>
      </c>
      <c r="L1214" s="6">
        <f t="shared" si="132"/>
        <v>0</v>
      </c>
    </row>
    <row r="1215" spans="1:12" x14ac:dyDescent="0.25">
      <c r="A1215" s="1">
        <v>42866</v>
      </c>
      <c r="B1215">
        <v>5118.3999020000001</v>
      </c>
      <c r="C1215">
        <v>5121.6000979999999</v>
      </c>
      <c r="D1215">
        <v>5076.6000979999999</v>
      </c>
      <c r="E1215">
        <v>5109.6000979999999</v>
      </c>
      <c r="F1215" s="6">
        <f t="shared" si="127"/>
        <v>5109.6000979999999</v>
      </c>
      <c r="G1215" s="6">
        <f t="shared" si="128"/>
        <v>5242.7001950000003</v>
      </c>
      <c r="H1215" s="6" t="str">
        <f t="shared" si="129"/>
        <v>SELL</v>
      </c>
      <c r="I1215" s="6">
        <f t="shared" si="126"/>
        <v>-1</v>
      </c>
      <c r="J1215" s="22">
        <f t="shared" si="130"/>
        <v>0</v>
      </c>
      <c r="K1215" s="11">
        <f t="shared" si="131"/>
        <v>5117.9501950000003</v>
      </c>
      <c r="L1215" s="6">
        <f t="shared" si="132"/>
        <v>0</v>
      </c>
    </row>
    <row r="1216" spans="1:12" x14ac:dyDescent="0.25">
      <c r="A1216" s="1">
        <v>42867</v>
      </c>
      <c r="B1216">
        <v>5126.2998049999997</v>
      </c>
      <c r="C1216">
        <v>5126.2998049999997</v>
      </c>
      <c r="D1216">
        <v>5032.3999020000001</v>
      </c>
      <c r="E1216">
        <v>5043</v>
      </c>
      <c r="F1216" s="6">
        <f t="shared" si="127"/>
        <v>5043</v>
      </c>
      <c r="G1216" s="6">
        <f t="shared" si="128"/>
        <v>5205.1000979999999</v>
      </c>
      <c r="H1216" s="6" t="str">
        <f t="shared" si="129"/>
        <v>SELL</v>
      </c>
      <c r="I1216" s="6">
        <f t="shared" si="126"/>
        <v>-1</v>
      </c>
      <c r="J1216" s="22">
        <f t="shared" si="130"/>
        <v>0</v>
      </c>
      <c r="K1216" s="11">
        <f t="shared" si="131"/>
        <v>5117.9501950000003</v>
      </c>
      <c r="L1216" s="6">
        <f t="shared" si="132"/>
        <v>0</v>
      </c>
    </row>
    <row r="1217" spans="1:12" x14ac:dyDescent="0.25">
      <c r="A1217" s="1">
        <v>42870</v>
      </c>
      <c r="B1217">
        <v>5124.2998049999997</v>
      </c>
      <c r="C1217">
        <v>5149.9501950000003</v>
      </c>
      <c r="D1217">
        <v>5077.5</v>
      </c>
      <c r="E1217">
        <v>5099.8500979999999</v>
      </c>
      <c r="F1217" s="6">
        <f t="shared" si="127"/>
        <v>5043</v>
      </c>
      <c r="G1217" s="6">
        <f t="shared" si="128"/>
        <v>5128.2001950000003</v>
      </c>
      <c r="H1217" s="6">
        <f t="shared" si="129"/>
        <v>0</v>
      </c>
      <c r="I1217" s="6">
        <f t="shared" si="126"/>
        <v>-1</v>
      </c>
      <c r="J1217" s="22">
        <f t="shared" si="130"/>
        <v>0</v>
      </c>
      <c r="K1217" s="11">
        <f t="shared" si="131"/>
        <v>5117.9501950000003</v>
      </c>
      <c r="L1217" s="6">
        <f t="shared" si="132"/>
        <v>0</v>
      </c>
    </row>
    <row r="1218" spans="1:12" x14ac:dyDescent="0.25">
      <c r="A1218" s="1">
        <v>42871</v>
      </c>
      <c r="B1218">
        <v>5129.75</v>
      </c>
      <c r="C1218">
        <v>5206.6000979999999</v>
      </c>
      <c r="D1218">
        <v>5129.75</v>
      </c>
      <c r="E1218">
        <v>5199.7998049999997</v>
      </c>
      <c r="F1218" s="6">
        <f t="shared" si="127"/>
        <v>5043</v>
      </c>
      <c r="G1218" s="6">
        <f t="shared" si="128"/>
        <v>5199.7998049999997</v>
      </c>
      <c r="H1218" s="6" t="str">
        <f t="shared" si="129"/>
        <v>BUY</v>
      </c>
      <c r="I1218" s="6">
        <f t="shared" si="126"/>
        <v>1</v>
      </c>
      <c r="J1218" s="22" t="str">
        <f t="shared" si="130"/>
        <v>BUY</v>
      </c>
      <c r="K1218" s="11">
        <f t="shared" si="131"/>
        <v>5199.7998049999997</v>
      </c>
      <c r="L1218" s="6">
        <f t="shared" si="132"/>
        <v>-1.5992654653021549E-2</v>
      </c>
    </row>
    <row r="1219" spans="1:12" x14ac:dyDescent="0.25">
      <c r="A1219" s="1">
        <v>42872</v>
      </c>
      <c r="B1219">
        <v>5214.8500979999999</v>
      </c>
      <c r="C1219">
        <v>5234.5498049999997</v>
      </c>
      <c r="D1219">
        <v>5154.0498049999997</v>
      </c>
      <c r="E1219">
        <v>5229</v>
      </c>
      <c r="F1219" s="6">
        <f t="shared" si="127"/>
        <v>5043</v>
      </c>
      <c r="G1219" s="6">
        <f t="shared" si="128"/>
        <v>5229</v>
      </c>
      <c r="H1219" s="6" t="str">
        <f t="shared" si="129"/>
        <v>BUY</v>
      </c>
      <c r="I1219" s="6">
        <f t="shared" si="126"/>
        <v>1</v>
      </c>
      <c r="J1219" s="22">
        <f t="shared" si="130"/>
        <v>0</v>
      </c>
      <c r="K1219" s="11">
        <f t="shared" si="131"/>
        <v>5199.7998049999997</v>
      </c>
      <c r="L1219" s="6">
        <f t="shared" si="132"/>
        <v>0</v>
      </c>
    </row>
    <row r="1220" spans="1:12" x14ac:dyDescent="0.25">
      <c r="A1220" s="1">
        <v>42873</v>
      </c>
      <c r="B1220">
        <v>5220.7001950000003</v>
      </c>
      <c r="C1220">
        <v>5246.3500979999999</v>
      </c>
      <c r="D1220">
        <v>5212.6499020000001</v>
      </c>
      <c r="E1220">
        <v>5240.5</v>
      </c>
      <c r="F1220" s="6">
        <f t="shared" si="127"/>
        <v>5043</v>
      </c>
      <c r="G1220" s="6">
        <f t="shared" si="128"/>
        <v>5240.5</v>
      </c>
      <c r="H1220" s="6" t="str">
        <f t="shared" si="129"/>
        <v>BUY</v>
      </c>
      <c r="I1220" s="6">
        <f t="shared" si="126"/>
        <v>1</v>
      </c>
      <c r="J1220" s="22">
        <f t="shared" si="130"/>
        <v>0</v>
      </c>
      <c r="K1220" s="11">
        <f t="shared" si="131"/>
        <v>5199.7998049999997</v>
      </c>
      <c r="L1220" s="6">
        <f t="shared" si="132"/>
        <v>0</v>
      </c>
    </row>
    <row r="1221" spans="1:12" x14ac:dyDescent="0.25">
      <c r="A1221" s="1">
        <v>42874</v>
      </c>
      <c r="B1221">
        <v>5233.1000979999999</v>
      </c>
      <c r="C1221">
        <v>5236.8999020000001</v>
      </c>
      <c r="D1221">
        <v>5209.9501950000003</v>
      </c>
      <c r="E1221">
        <v>5227.75</v>
      </c>
      <c r="F1221" s="6">
        <f t="shared" si="127"/>
        <v>5099.8500979999999</v>
      </c>
      <c r="G1221" s="6">
        <f t="shared" si="128"/>
        <v>5240.5</v>
      </c>
      <c r="H1221" s="6">
        <f t="shared" si="129"/>
        <v>0</v>
      </c>
      <c r="I1221" s="6">
        <f t="shared" si="126"/>
        <v>1</v>
      </c>
      <c r="J1221" s="22">
        <f t="shared" si="130"/>
        <v>0</v>
      </c>
      <c r="K1221" s="11">
        <f t="shared" si="131"/>
        <v>5199.7998049999997</v>
      </c>
      <c r="L1221" s="6">
        <f t="shared" si="132"/>
        <v>0</v>
      </c>
    </row>
    <row r="1222" spans="1:12" x14ac:dyDescent="0.25">
      <c r="A1222" s="1">
        <v>42877</v>
      </c>
      <c r="B1222">
        <v>5195.6000979999999</v>
      </c>
      <c r="C1222">
        <v>5220.2001950000003</v>
      </c>
      <c r="D1222">
        <v>5164.6499020000001</v>
      </c>
      <c r="E1222">
        <v>5215.7001950000003</v>
      </c>
      <c r="F1222" s="6">
        <f t="shared" si="127"/>
        <v>5199.7998049999997</v>
      </c>
      <c r="G1222" s="6">
        <f t="shared" si="128"/>
        <v>5240.5</v>
      </c>
      <c r="H1222" s="6">
        <f t="shared" si="129"/>
        <v>0</v>
      </c>
      <c r="I1222" s="6">
        <f t="shared" ref="I1222:I1285" si="133">IF(AND(H1222="BUY",I1221&lt;&gt;1),1,IF(AND(H1222="SELL",I1221&lt;&gt;-1),-1,I1221))</f>
        <v>1</v>
      </c>
      <c r="J1222" s="22">
        <f t="shared" si="130"/>
        <v>0</v>
      </c>
      <c r="K1222" s="11">
        <f t="shared" si="131"/>
        <v>5199.7998049999997</v>
      </c>
      <c r="L1222" s="6">
        <f t="shared" si="132"/>
        <v>0</v>
      </c>
    </row>
    <row r="1223" spans="1:12" x14ac:dyDescent="0.25">
      <c r="A1223" s="1">
        <v>42878</v>
      </c>
      <c r="B1223">
        <v>5260.8500979999999</v>
      </c>
      <c r="C1223">
        <v>5293.2001950000003</v>
      </c>
      <c r="D1223">
        <v>5260.8500979999999</v>
      </c>
      <c r="E1223">
        <v>5282.5498049999997</v>
      </c>
      <c r="F1223" s="6">
        <f t="shared" ref="F1223:F1286" si="134">MIN(E1219:E1223)</f>
        <v>5215.7001950000003</v>
      </c>
      <c r="G1223" s="6">
        <f t="shared" ref="G1223:G1286" si="135">MAX(E1219:E1223)</f>
        <v>5282.5498049999997</v>
      </c>
      <c r="H1223" s="6" t="str">
        <f t="shared" ref="H1223:H1286" si="136">IF(E1223&gt;G1222,"BUY",IF(E1223&lt;F1222,"SELL",0))</f>
        <v>BUY</v>
      </c>
      <c r="I1223" s="6">
        <f t="shared" si="133"/>
        <v>1</v>
      </c>
      <c r="J1223" s="22">
        <f t="shared" ref="J1223:J1286" si="137">IF(I1223&lt;&gt;I1222,H1223,0)</f>
        <v>0</v>
      </c>
      <c r="K1223" s="11">
        <f t="shared" ref="K1223:K1286" si="138">IF(J1223&lt;&gt;0,E1223,K1222)</f>
        <v>5199.7998049999997</v>
      </c>
      <c r="L1223" s="6">
        <f t="shared" si="132"/>
        <v>0</v>
      </c>
    </row>
    <row r="1224" spans="1:12" x14ac:dyDescent="0.25">
      <c r="A1224" s="1">
        <v>42879</v>
      </c>
      <c r="B1224">
        <v>5295.3999020000001</v>
      </c>
      <c r="C1224">
        <v>5350.1000979999999</v>
      </c>
      <c r="D1224">
        <v>5281.6499020000001</v>
      </c>
      <c r="E1224">
        <v>5336.7001950000003</v>
      </c>
      <c r="F1224" s="6">
        <f t="shared" si="134"/>
        <v>5215.7001950000003</v>
      </c>
      <c r="G1224" s="6">
        <f t="shared" si="135"/>
        <v>5336.7001950000003</v>
      </c>
      <c r="H1224" s="6" t="str">
        <f t="shared" si="136"/>
        <v>BUY</v>
      </c>
      <c r="I1224" s="6">
        <f t="shared" si="133"/>
        <v>1</v>
      </c>
      <c r="J1224" s="22">
        <f t="shared" si="137"/>
        <v>0</v>
      </c>
      <c r="K1224" s="11">
        <f t="shared" si="138"/>
        <v>5199.7998049999997</v>
      </c>
      <c r="L1224" s="6">
        <f t="shared" ref="L1224:L1287" si="139">IF(J1224="BUY",(K1223-K1224)/K1223,IF(J1224="SELL",(K1225-K1223)/K1223,0))</f>
        <v>0</v>
      </c>
    </row>
    <row r="1225" spans="1:12" x14ac:dyDescent="0.25">
      <c r="A1225" s="1">
        <v>42880</v>
      </c>
      <c r="B1225">
        <v>5345.25</v>
      </c>
      <c r="C1225">
        <v>5377.6000979999999</v>
      </c>
      <c r="D1225">
        <v>5331.0498049999997</v>
      </c>
      <c r="E1225">
        <v>5338</v>
      </c>
      <c r="F1225" s="6">
        <f t="shared" si="134"/>
        <v>5215.7001950000003</v>
      </c>
      <c r="G1225" s="6">
        <f t="shared" si="135"/>
        <v>5338</v>
      </c>
      <c r="H1225" s="6" t="str">
        <f t="shared" si="136"/>
        <v>BUY</v>
      </c>
      <c r="I1225" s="6">
        <f t="shared" si="133"/>
        <v>1</v>
      </c>
      <c r="J1225" s="22">
        <f t="shared" si="137"/>
        <v>0</v>
      </c>
      <c r="K1225" s="11">
        <f t="shared" si="138"/>
        <v>5199.7998049999997</v>
      </c>
      <c r="L1225" s="6">
        <f t="shared" si="139"/>
        <v>0</v>
      </c>
    </row>
    <row r="1226" spans="1:12" x14ac:dyDescent="0.25">
      <c r="A1226" s="1">
        <v>42881</v>
      </c>
      <c r="B1226">
        <v>5348.2998049999997</v>
      </c>
      <c r="C1226">
        <v>5368.2001950000003</v>
      </c>
      <c r="D1226">
        <v>5312.1000979999999</v>
      </c>
      <c r="E1226">
        <v>5322.9501950000003</v>
      </c>
      <c r="F1226" s="6">
        <f t="shared" si="134"/>
        <v>5215.7001950000003</v>
      </c>
      <c r="G1226" s="6">
        <f t="shared" si="135"/>
        <v>5338</v>
      </c>
      <c r="H1226" s="6">
        <f t="shared" si="136"/>
        <v>0</v>
      </c>
      <c r="I1226" s="6">
        <f t="shared" si="133"/>
        <v>1</v>
      </c>
      <c r="J1226" s="22">
        <f t="shared" si="137"/>
        <v>0</v>
      </c>
      <c r="K1226" s="11">
        <f t="shared" si="138"/>
        <v>5199.7998049999997</v>
      </c>
      <c r="L1226" s="6">
        <f t="shared" si="139"/>
        <v>0</v>
      </c>
    </row>
    <row r="1227" spans="1:12" x14ac:dyDescent="0.25">
      <c r="A1227" s="1">
        <v>42884</v>
      </c>
      <c r="B1227">
        <v>5308.2001950000003</v>
      </c>
      <c r="C1227">
        <v>5330.1000979999999</v>
      </c>
      <c r="D1227">
        <v>5294.1000979999999</v>
      </c>
      <c r="E1227">
        <v>5320.3999020000001</v>
      </c>
      <c r="F1227" s="6">
        <f t="shared" si="134"/>
        <v>5282.5498049999997</v>
      </c>
      <c r="G1227" s="6">
        <f t="shared" si="135"/>
        <v>5338</v>
      </c>
      <c r="H1227" s="6">
        <f t="shared" si="136"/>
        <v>0</v>
      </c>
      <c r="I1227" s="6">
        <f t="shared" si="133"/>
        <v>1</v>
      </c>
      <c r="J1227" s="22">
        <f t="shared" si="137"/>
        <v>0</v>
      </c>
      <c r="K1227" s="11">
        <f t="shared" si="138"/>
        <v>5199.7998049999997</v>
      </c>
      <c r="L1227" s="6">
        <f t="shared" si="139"/>
        <v>0</v>
      </c>
    </row>
    <row r="1228" spans="1:12" x14ac:dyDescent="0.25">
      <c r="A1228" s="1">
        <v>42885</v>
      </c>
      <c r="B1228">
        <v>5316.3500979999999</v>
      </c>
      <c r="C1228">
        <v>5352.4501950000003</v>
      </c>
      <c r="D1228">
        <v>5309.0498049999997</v>
      </c>
      <c r="E1228">
        <v>5347.8999020000001</v>
      </c>
      <c r="F1228" s="6">
        <f t="shared" si="134"/>
        <v>5320.3999020000001</v>
      </c>
      <c r="G1228" s="6">
        <f t="shared" si="135"/>
        <v>5347.8999020000001</v>
      </c>
      <c r="H1228" s="6" t="str">
        <f t="shared" si="136"/>
        <v>BUY</v>
      </c>
      <c r="I1228" s="6">
        <f t="shared" si="133"/>
        <v>1</v>
      </c>
      <c r="J1228" s="22">
        <f t="shared" si="137"/>
        <v>0</v>
      </c>
      <c r="K1228" s="11">
        <f t="shared" si="138"/>
        <v>5199.7998049999997</v>
      </c>
      <c r="L1228" s="6">
        <f t="shared" si="139"/>
        <v>0</v>
      </c>
    </row>
    <row r="1229" spans="1:12" x14ac:dyDescent="0.25">
      <c r="A1229" s="1">
        <v>42886</v>
      </c>
      <c r="B1229">
        <v>5343.25</v>
      </c>
      <c r="C1229">
        <v>5387.0498049999997</v>
      </c>
      <c r="D1229">
        <v>5328.7998049999997</v>
      </c>
      <c r="E1229">
        <v>5380.3500979999999</v>
      </c>
      <c r="F1229" s="6">
        <f t="shared" si="134"/>
        <v>5320.3999020000001</v>
      </c>
      <c r="G1229" s="6">
        <f t="shared" si="135"/>
        <v>5380.3500979999999</v>
      </c>
      <c r="H1229" s="6" t="str">
        <f t="shared" si="136"/>
        <v>BUY</v>
      </c>
      <c r="I1229" s="6">
        <f t="shared" si="133"/>
        <v>1</v>
      </c>
      <c r="J1229" s="22">
        <f t="shared" si="137"/>
        <v>0</v>
      </c>
      <c r="K1229" s="11">
        <f t="shared" si="138"/>
        <v>5199.7998049999997</v>
      </c>
      <c r="L1229" s="6">
        <f t="shared" si="139"/>
        <v>0</v>
      </c>
    </row>
    <row r="1230" spans="1:12" x14ac:dyDescent="0.25">
      <c r="A1230" s="1">
        <v>42887</v>
      </c>
      <c r="B1230">
        <v>5380.3500979999999</v>
      </c>
      <c r="C1230">
        <v>5380.3500979999999</v>
      </c>
      <c r="D1230">
        <v>5380.3500979999999</v>
      </c>
      <c r="E1230">
        <v>5380.3500979999999</v>
      </c>
      <c r="F1230" s="6">
        <f t="shared" si="134"/>
        <v>5320.3999020000001</v>
      </c>
      <c r="G1230" s="6">
        <f t="shared" si="135"/>
        <v>5380.3500979999999</v>
      </c>
      <c r="H1230" s="6">
        <f t="shared" si="136"/>
        <v>0</v>
      </c>
      <c r="I1230" s="6">
        <f t="shared" si="133"/>
        <v>1</v>
      </c>
      <c r="J1230" s="22">
        <f t="shared" si="137"/>
        <v>0</v>
      </c>
      <c r="K1230" s="11">
        <f t="shared" si="138"/>
        <v>5199.7998049999997</v>
      </c>
      <c r="L1230" s="6">
        <f t="shared" si="139"/>
        <v>0</v>
      </c>
    </row>
    <row r="1231" spans="1:12" x14ac:dyDescent="0.25">
      <c r="A1231" s="1">
        <v>42888</v>
      </c>
      <c r="B1231">
        <v>5385.9501950000003</v>
      </c>
      <c r="C1231">
        <v>5390.6499020000001</v>
      </c>
      <c r="D1231">
        <v>5356.6499020000001</v>
      </c>
      <c r="E1231">
        <v>5362.9501950000003</v>
      </c>
      <c r="F1231" s="6">
        <f t="shared" si="134"/>
        <v>5320.3999020000001</v>
      </c>
      <c r="G1231" s="6">
        <f t="shared" si="135"/>
        <v>5380.3500979999999</v>
      </c>
      <c r="H1231" s="6">
        <f t="shared" si="136"/>
        <v>0</v>
      </c>
      <c r="I1231" s="6">
        <f t="shared" si="133"/>
        <v>1</v>
      </c>
      <c r="J1231" s="22">
        <f t="shared" si="137"/>
        <v>0</v>
      </c>
      <c r="K1231" s="11">
        <f t="shared" si="138"/>
        <v>5199.7998049999997</v>
      </c>
      <c r="L1231" s="6">
        <f t="shared" si="139"/>
        <v>0</v>
      </c>
    </row>
    <row r="1232" spans="1:12" x14ac:dyDescent="0.25">
      <c r="A1232" s="1">
        <v>42891</v>
      </c>
      <c r="B1232">
        <v>5368.6000979999999</v>
      </c>
      <c r="C1232">
        <v>5399.9501950000003</v>
      </c>
      <c r="D1232">
        <v>5341.7001950000003</v>
      </c>
      <c r="E1232">
        <v>5366.2998049999997</v>
      </c>
      <c r="F1232" s="6">
        <f t="shared" si="134"/>
        <v>5347.8999020000001</v>
      </c>
      <c r="G1232" s="6">
        <f t="shared" si="135"/>
        <v>5380.3500979999999</v>
      </c>
      <c r="H1232" s="6">
        <f t="shared" si="136"/>
        <v>0</v>
      </c>
      <c r="I1232" s="6">
        <f t="shared" si="133"/>
        <v>1</v>
      </c>
      <c r="J1232" s="22">
        <f t="shared" si="137"/>
        <v>0</v>
      </c>
      <c r="K1232" s="11">
        <f t="shared" si="138"/>
        <v>5199.7998049999997</v>
      </c>
      <c r="L1232" s="6">
        <f t="shared" si="139"/>
        <v>0</v>
      </c>
    </row>
    <row r="1233" spans="1:12" x14ac:dyDescent="0.25">
      <c r="A1233" s="1">
        <v>42892</v>
      </c>
      <c r="B1233">
        <v>5366.2998049999997</v>
      </c>
      <c r="C1233">
        <v>5366.2998049999997</v>
      </c>
      <c r="D1233">
        <v>5366.2998049999997</v>
      </c>
      <c r="E1233">
        <v>5366.2998049999997</v>
      </c>
      <c r="F1233" s="6">
        <f t="shared" si="134"/>
        <v>5362.9501950000003</v>
      </c>
      <c r="G1233" s="6">
        <f t="shared" si="135"/>
        <v>5380.3500979999999</v>
      </c>
      <c r="H1233" s="6">
        <f t="shared" si="136"/>
        <v>0</v>
      </c>
      <c r="I1233" s="6">
        <f t="shared" si="133"/>
        <v>1</v>
      </c>
      <c r="J1233" s="22">
        <f t="shared" si="137"/>
        <v>0</v>
      </c>
      <c r="K1233" s="11">
        <f t="shared" si="138"/>
        <v>5199.7998049999997</v>
      </c>
      <c r="L1233" s="6">
        <f t="shared" si="139"/>
        <v>0</v>
      </c>
    </row>
    <row r="1234" spans="1:12" x14ac:dyDescent="0.25">
      <c r="A1234" s="1">
        <v>42893</v>
      </c>
      <c r="B1234">
        <v>5368.7001950000003</v>
      </c>
      <c r="C1234">
        <v>5425.1499020000001</v>
      </c>
      <c r="D1234">
        <v>5368.7001950000003</v>
      </c>
      <c r="E1234">
        <v>5421</v>
      </c>
      <c r="F1234" s="6">
        <f t="shared" si="134"/>
        <v>5362.9501950000003</v>
      </c>
      <c r="G1234" s="6">
        <f t="shared" si="135"/>
        <v>5421</v>
      </c>
      <c r="H1234" s="6" t="str">
        <f t="shared" si="136"/>
        <v>BUY</v>
      </c>
      <c r="I1234" s="6">
        <f t="shared" si="133"/>
        <v>1</v>
      </c>
      <c r="J1234" s="22">
        <f t="shared" si="137"/>
        <v>0</v>
      </c>
      <c r="K1234" s="11">
        <f t="shared" si="138"/>
        <v>5199.7998049999997</v>
      </c>
      <c r="L1234" s="6">
        <f t="shared" si="139"/>
        <v>0</v>
      </c>
    </row>
    <row r="1235" spans="1:12" x14ac:dyDescent="0.25">
      <c r="A1235" s="1">
        <v>42894</v>
      </c>
      <c r="B1235">
        <v>5395.75</v>
      </c>
      <c r="C1235">
        <v>5433.3500979999999</v>
      </c>
      <c r="D1235">
        <v>5394.7998049999997</v>
      </c>
      <c r="E1235">
        <v>5412.8500979999999</v>
      </c>
      <c r="F1235" s="6">
        <f t="shared" si="134"/>
        <v>5362.9501950000003</v>
      </c>
      <c r="G1235" s="6">
        <f t="shared" si="135"/>
        <v>5421</v>
      </c>
      <c r="H1235" s="6">
        <f t="shared" si="136"/>
        <v>0</v>
      </c>
      <c r="I1235" s="6">
        <f t="shared" si="133"/>
        <v>1</v>
      </c>
      <c r="J1235" s="22">
        <f t="shared" si="137"/>
        <v>0</v>
      </c>
      <c r="K1235" s="11">
        <f t="shared" si="138"/>
        <v>5199.7998049999997</v>
      </c>
      <c r="L1235" s="6">
        <f t="shared" si="139"/>
        <v>0</v>
      </c>
    </row>
    <row r="1236" spans="1:12" x14ac:dyDescent="0.25">
      <c r="A1236" s="1">
        <v>42895</v>
      </c>
      <c r="B1236">
        <v>5426.1499020000001</v>
      </c>
      <c r="C1236">
        <v>5448.6000979999999</v>
      </c>
      <c r="D1236">
        <v>5393.8500979999999</v>
      </c>
      <c r="E1236">
        <v>5415.3500979999999</v>
      </c>
      <c r="F1236" s="6">
        <f t="shared" si="134"/>
        <v>5366.2998049999997</v>
      </c>
      <c r="G1236" s="6">
        <f t="shared" si="135"/>
        <v>5421</v>
      </c>
      <c r="H1236" s="6">
        <f t="shared" si="136"/>
        <v>0</v>
      </c>
      <c r="I1236" s="6">
        <f t="shared" si="133"/>
        <v>1</v>
      </c>
      <c r="J1236" s="22">
        <f t="shared" si="137"/>
        <v>0</v>
      </c>
      <c r="K1236" s="11">
        <f t="shared" si="138"/>
        <v>5199.7998049999997</v>
      </c>
      <c r="L1236" s="6">
        <f t="shared" si="139"/>
        <v>0</v>
      </c>
    </row>
    <row r="1237" spans="1:12" x14ac:dyDescent="0.25">
      <c r="A1237" s="1">
        <v>42898</v>
      </c>
      <c r="B1237">
        <v>5392.6000979999999</v>
      </c>
      <c r="C1237">
        <v>5399.6499020000001</v>
      </c>
      <c r="D1237">
        <v>5371</v>
      </c>
      <c r="E1237">
        <v>5386.7001950000003</v>
      </c>
      <c r="F1237" s="6">
        <f t="shared" si="134"/>
        <v>5366.2998049999997</v>
      </c>
      <c r="G1237" s="6">
        <f t="shared" si="135"/>
        <v>5421</v>
      </c>
      <c r="H1237" s="6">
        <f t="shared" si="136"/>
        <v>0</v>
      </c>
      <c r="I1237" s="6">
        <f t="shared" si="133"/>
        <v>1</v>
      </c>
      <c r="J1237" s="22">
        <f t="shared" si="137"/>
        <v>0</v>
      </c>
      <c r="K1237" s="11">
        <f t="shared" si="138"/>
        <v>5199.7998049999997</v>
      </c>
      <c r="L1237" s="6">
        <f t="shared" si="139"/>
        <v>0</v>
      </c>
    </row>
    <row r="1238" spans="1:12" x14ac:dyDescent="0.25">
      <c r="A1238" s="1">
        <v>42899</v>
      </c>
      <c r="B1238">
        <v>5387.8500979999999</v>
      </c>
      <c r="C1238">
        <v>5399.1499020000001</v>
      </c>
      <c r="D1238">
        <v>5346.6499020000001</v>
      </c>
      <c r="E1238">
        <v>5350.25</v>
      </c>
      <c r="F1238" s="6">
        <f t="shared" si="134"/>
        <v>5350.25</v>
      </c>
      <c r="G1238" s="6">
        <f t="shared" si="135"/>
        <v>5421</v>
      </c>
      <c r="H1238" s="6" t="str">
        <f t="shared" si="136"/>
        <v>SELL</v>
      </c>
      <c r="I1238" s="6">
        <f t="shared" si="133"/>
        <v>-1</v>
      </c>
      <c r="J1238" s="22" t="str">
        <f t="shared" si="137"/>
        <v>SELL</v>
      </c>
      <c r="K1238" s="11">
        <f t="shared" si="138"/>
        <v>5350.25</v>
      </c>
      <c r="L1238" s="6">
        <f t="shared" si="139"/>
        <v>2.8933843732855086E-2</v>
      </c>
    </row>
    <row r="1239" spans="1:12" x14ac:dyDescent="0.25">
      <c r="A1239" s="1">
        <v>42900</v>
      </c>
      <c r="B1239">
        <v>5343.8500979999999</v>
      </c>
      <c r="C1239">
        <v>5345.5</v>
      </c>
      <c r="D1239">
        <v>5282.7001950000003</v>
      </c>
      <c r="E1239">
        <v>5287.7998049999997</v>
      </c>
      <c r="F1239" s="6">
        <f t="shared" si="134"/>
        <v>5287.7998049999997</v>
      </c>
      <c r="G1239" s="6">
        <f t="shared" si="135"/>
        <v>5415.3500979999999</v>
      </c>
      <c r="H1239" s="6" t="str">
        <f t="shared" si="136"/>
        <v>SELL</v>
      </c>
      <c r="I1239" s="6">
        <f t="shared" si="133"/>
        <v>-1</v>
      </c>
      <c r="J1239" s="22">
        <f t="shared" si="137"/>
        <v>0</v>
      </c>
      <c r="K1239" s="11">
        <f t="shared" si="138"/>
        <v>5350.25</v>
      </c>
      <c r="L1239" s="6">
        <f t="shared" si="139"/>
        <v>0</v>
      </c>
    </row>
    <row r="1240" spans="1:12" x14ac:dyDescent="0.25">
      <c r="A1240" s="1">
        <v>42901</v>
      </c>
      <c r="B1240">
        <v>5268.6000979999999</v>
      </c>
      <c r="C1240">
        <v>5342.7998049999997</v>
      </c>
      <c r="D1240">
        <v>5255.0498049999997</v>
      </c>
      <c r="E1240">
        <v>5315.0498049999997</v>
      </c>
      <c r="F1240" s="6">
        <f t="shared" si="134"/>
        <v>5287.7998049999997</v>
      </c>
      <c r="G1240" s="6">
        <f t="shared" si="135"/>
        <v>5415.3500979999999</v>
      </c>
      <c r="H1240" s="6">
        <f t="shared" si="136"/>
        <v>0</v>
      </c>
      <c r="I1240" s="6">
        <f t="shared" si="133"/>
        <v>-1</v>
      </c>
      <c r="J1240" s="22">
        <f t="shared" si="137"/>
        <v>0</v>
      </c>
      <c r="K1240" s="11">
        <f t="shared" si="138"/>
        <v>5350.25</v>
      </c>
      <c r="L1240" s="6">
        <f t="shared" si="139"/>
        <v>0</v>
      </c>
    </row>
    <row r="1241" spans="1:12" x14ac:dyDescent="0.25">
      <c r="A1241" s="1">
        <v>42902</v>
      </c>
      <c r="B1241">
        <v>5298.2001950000003</v>
      </c>
      <c r="C1241">
        <v>5303.25</v>
      </c>
      <c r="D1241">
        <v>5238.8999020000001</v>
      </c>
      <c r="E1241">
        <v>5258.5</v>
      </c>
      <c r="F1241" s="6">
        <f t="shared" si="134"/>
        <v>5258.5</v>
      </c>
      <c r="G1241" s="6">
        <f t="shared" si="135"/>
        <v>5386.7001950000003</v>
      </c>
      <c r="H1241" s="6" t="str">
        <f t="shared" si="136"/>
        <v>SELL</v>
      </c>
      <c r="I1241" s="6">
        <f t="shared" si="133"/>
        <v>-1</v>
      </c>
      <c r="J1241" s="22">
        <f t="shared" si="137"/>
        <v>0</v>
      </c>
      <c r="K1241" s="11">
        <f t="shared" si="138"/>
        <v>5350.25</v>
      </c>
      <c r="L1241" s="6">
        <f t="shared" si="139"/>
        <v>0</v>
      </c>
    </row>
    <row r="1242" spans="1:12" x14ac:dyDescent="0.25">
      <c r="A1242" s="1">
        <v>42905</v>
      </c>
      <c r="B1242">
        <v>5276.5</v>
      </c>
      <c r="C1242">
        <v>5295.7998049999997</v>
      </c>
      <c r="D1242">
        <v>5243.1499020000001</v>
      </c>
      <c r="E1242">
        <v>5253.75</v>
      </c>
      <c r="F1242" s="6">
        <f t="shared" si="134"/>
        <v>5253.75</v>
      </c>
      <c r="G1242" s="6">
        <f t="shared" si="135"/>
        <v>5350.25</v>
      </c>
      <c r="H1242" s="6" t="str">
        <f t="shared" si="136"/>
        <v>SELL</v>
      </c>
      <c r="I1242" s="6">
        <f t="shared" si="133"/>
        <v>-1</v>
      </c>
      <c r="J1242" s="22">
        <f t="shared" si="137"/>
        <v>0</v>
      </c>
      <c r="K1242" s="11">
        <f t="shared" si="138"/>
        <v>5350.25</v>
      </c>
      <c r="L1242" s="6">
        <f t="shared" si="139"/>
        <v>0</v>
      </c>
    </row>
    <row r="1243" spans="1:12" x14ac:dyDescent="0.25">
      <c r="A1243" s="1">
        <v>42906</v>
      </c>
      <c r="B1243">
        <v>5249.1499020000001</v>
      </c>
      <c r="C1243">
        <v>5278.3500979999999</v>
      </c>
      <c r="D1243">
        <v>5233.2001950000003</v>
      </c>
      <c r="E1243">
        <v>5274</v>
      </c>
      <c r="F1243" s="6">
        <f t="shared" si="134"/>
        <v>5253.75</v>
      </c>
      <c r="G1243" s="6">
        <f t="shared" si="135"/>
        <v>5315.0498049999997</v>
      </c>
      <c r="H1243" s="6">
        <f t="shared" si="136"/>
        <v>0</v>
      </c>
      <c r="I1243" s="6">
        <f t="shared" si="133"/>
        <v>-1</v>
      </c>
      <c r="J1243" s="22">
        <f t="shared" si="137"/>
        <v>0</v>
      </c>
      <c r="K1243" s="11">
        <f t="shared" si="138"/>
        <v>5350.25</v>
      </c>
      <c r="L1243" s="6">
        <f t="shared" si="139"/>
        <v>0</v>
      </c>
    </row>
    <row r="1244" spans="1:12" x14ac:dyDescent="0.25">
      <c r="A1244" s="1">
        <v>42907</v>
      </c>
      <c r="B1244">
        <v>5243.8999020000001</v>
      </c>
      <c r="C1244">
        <v>5259.5</v>
      </c>
      <c r="D1244">
        <v>5215.7001950000003</v>
      </c>
      <c r="E1244">
        <v>5225.7001950000003</v>
      </c>
      <c r="F1244" s="6">
        <f t="shared" si="134"/>
        <v>5225.7001950000003</v>
      </c>
      <c r="G1244" s="6">
        <f t="shared" si="135"/>
        <v>5315.0498049999997</v>
      </c>
      <c r="H1244" s="6" t="str">
        <f t="shared" si="136"/>
        <v>SELL</v>
      </c>
      <c r="I1244" s="6">
        <f t="shared" si="133"/>
        <v>-1</v>
      </c>
      <c r="J1244" s="22">
        <f t="shared" si="137"/>
        <v>0</v>
      </c>
      <c r="K1244" s="11">
        <f t="shared" si="138"/>
        <v>5350.25</v>
      </c>
      <c r="L1244" s="6">
        <f t="shared" si="139"/>
        <v>0</v>
      </c>
    </row>
    <row r="1245" spans="1:12" x14ac:dyDescent="0.25">
      <c r="A1245" s="1">
        <v>42908</v>
      </c>
      <c r="B1245">
        <v>5217.6499020000001</v>
      </c>
      <c r="C1245">
        <v>5260.6000979999999</v>
      </c>
      <c r="D1245">
        <v>5217.6499020000001</v>
      </c>
      <c r="E1245">
        <v>5238.3999020000001</v>
      </c>
      <c r="F1245" s="6">
        <f t="shared" si="134"/>
        <v>5225.7001950000003</v>
      </c>
      <c r="G1245" s="6">
        <f t="shared" si="135"/>
        <v>5274</v>
      </c>
      <c r="H1245" s="6">
        <f t="shared" si="136"/>
        <v>0</v>
      </c>
      <c r="I1245" s="6">
        <f t="shared" si="133"/>
        <v>-1</v>
      </c>
      <c r="J1245" s="22">
        <f t="shared" si="137"/>
        <v>0</v>
      </c>
      <c r="K1245" s="11">
        <f t="shared" si="138"/>
        <v>5350.25</v>
      </c>
      <c r="L1245" s="6">
        <f t="shared" si="139"/>
        <v>0</v>
      </c>
    </row>
    <row r="1246" spans="1:12" x14ac:dyDescent="0.25">
      <c r="A1246" s="1">
        <v>42909</v>
      </c>
      <c r="B1246">
        <v>5309.4501950000003</v>
      </c>
      <c r="C1246">
        <v>5347.1499020000001</v>
      </c>
      <c r="D1246">
        <v>5309.2001950000003</v>
      </c>
      <c r="E1246">
        <v>5342.1000979999999</v>
      </c>
      <c r="F1246" s="6">
        <f t="shared" si="134"/>
        <v>5225.7001950000003</v>
      </c>
      <c r="G1246" s="6">
        <f t="shared" si="135"/>
        <v>5342.1000979999999</v>
      </c>
      <c r="H1246" s="6" t="str">
        <f t="shared" si="136"/>
        <v>BUY</v>
      </c>
      <c r="I1246" s="6">
        <f t="shared" si="133"/>
        <v>1</v>
      </c>
      <c r="J1246" s="22" t="str">
        <f t="shared" si="137"/>
        <v>BUY</v>
      </c>
      <c r="K1246" s="11">
        <f t="shared" si="138"/>
        <v>5342.1000979999999</v>
      </c>
      <c r="L1246" s="6">
        <f t="shared" si="139"/>
        <v>1.523274987150154E-3</v>
      </c>
    </row>
    <row r="1247" spans="1:12" x14ac:dyDescent="0.25">
      <c r="A1247" s="1">
        <v>42912</v>
      </c>
      <c r="B1247">
        <v>5361.8999020000001</v>
      </c>
      <c r="C1247">
        <v>5375.4501950000003</v>
      </c>
      <c r="D1247">
        <v>5349.1000979999999</v>
      </c>
      <c r="E1247">
        <v>5363.4501950000003</v>
      </c>
      <c r="F1247" s="6">
        <f t="shared" si="134"/>
        <v>5225.7001950000003</v>
      </c>
      <c r="G1247" s="6">
        <f t="shared" si="135"/>
        <v>5363.4501950000003</v>
      </c>
      <c r="H1247" s="6" t="str">
        <f t="shared" si="136"/>
        <v>BUY</v>
      </c>
      <c r="I1247" s="6">
        <f t="shared" si="133"/>
        <v>1</v>
      </c>
      <c r="J1247" s="22">
        <f t="shared" si="137"/>
        <v>0</v>
      </c>
      <c r="K1247" s="11">
        <f t="shared" si="138"/>
        <v>5342.1000979999999</v>
      </c>
      <c r="L1247" s="6">
        <f t="shared" si="139"/>
        <v>0</v>
      </c>
    </row>
    <row r="1248" spans="1:12" x14ac:dyDescent="0.25">
      <c r="A1248" s="1">
        <v>42913</v>
      </c>
      <c r="B1248">
        <v>5336.1000979999999</v>
      </c>
      <c r="C1248">
        <v>5393.3500979999999</v>
      </c>
      <c r="D1248">
        <v>5332.1000979999999</v>
      </c>
      <c r="E1248">
        <v>5390</v>
      </c>
      <c r="F1248" s="6">
        <f t="shared" si="134"/>
        <v>5225.7001950000003</v>
      </c>
      <c r="G1248" s="6">
        <f t="shared" si="135"/>
        <v>5390</v>
      </c>
      <c r="H1248" s="6" t="str">
        <f t="shared" si="136"/>
        <v>BUY</v>
      </c>
      <c r="I1248" s="6">
        <f t="shared" si="133"/>
        <v>1</v>
      </c>
      <c r="J1248" s="22">
        <f t="shared" si="137"/>
        <v>0</v>
      </c>
      <c r="K1248" s="11">
        <f t="shared" si="138"/>
        <v>5342.1000979999999</v>
      </c>
      <c r="L1248" s="6">
        <f t="shared" si="139"/>
        <v>0</v>
      </c>
    </row>
    <row r="1249" spans="1:12" x14ac:dyDescent="0.25">
      <c r="A1249" s="1">
        <v>42914</v>
      </c>
      <c r="B1249">
        <v>5404.4501950000003</v>
      </c>
      <c r="C1249">
        <v>5435.5498049999997</v>
      </c>
      <c r="D1249">
        <v>5393.9501950000003</v>
      </c>
      <c r="E1249">
        <v>5431</v>
      </c>
      <c r="F1249" s="6">
        <f t="shared" si="134"/>
        <v>5238.3999020000001</v>
      </c>
      <c r="G1249" s="6">
        <f t="shared" si="135"/>
        <v>5431</v>
      </c>
      <c r="H1249" s="6" t="str">
        <f t="shared" si="136"/>
        <v>BUY</v>
      </c>
      <c r="I1249" s="6">
        <f t="shared" si="133"/>
        <v>1</v>
      </c>
      <c r="J1249" s="22">
        <f t="shared" si="137"/>
        <v>0</v>
      </c>
      <c r="K1249" s="11">
        <f t="shared" si="138"/>
        <v>5342.1000979999999</v>
      </c>
      <c r="L1249" s="6">
        <f t="shared" si="139"/>
        <v>0</v>
      </c>
    </row>
    <row r="1250" spans="1:12" x14ac:dyDescent="0.25">
      <c r="A1250" s="1">
        <v>42915</v>
      </c>
      <c r="B1250">
        <v>5435.2001950000003</v>
      </c>
      <c r="C1250">
        <v>5447.4501950000003</v>
      </c>
      <c r="D1250">
        <v>5421.8500979999999</v>
      </c>
      <c r="E1250">
        <v>5435.3500979999999</v>
      </c>
      <c r="F1250" s="6">
        <f t="shared" si="134"/>
        <v>5342.1000979999999</v>
      </c>
      <c r="G1250" s="6">
        <f t="shared" si="135"/>
        <v>5435.3500979999999</v>
      </c>
      <c r="H1250" s="6" t="str">
        <f t="shared" si="136"/>
        <v>BUY</v>
      </c>
      <c r="I1250" s="6">
        <f t="shared" si="133"/>
        <v>1</v>
      </c>
      <c r="J1250" s="22">
        <f t="shared" si="137"/>
        <v>0</v>
      </c>
      <c r="K1250" s="11">
        <f t="shared" si="138"/>
        <v>5342.1000979999999</v>
      </c>
      <c r="L1250" s="6">
        <f t="shared" si="139"/>
        <v>0</v>
      </c>
    </row>
    <row r="1251" spans="1:12" x14ac:dyDescent="0.25">
      <c r="A1251" s="1">
        <v>42916</v>
      </c>
      <c r="B1251">
        <v>5528.3500979999999</v>
      </c>
      <c r="C1251">
        <v>5586.6499020000001</v>
      </c>
      <c r="D1251">
        <v>5526.9501950000003</v>
      </c>
      <c r="E1251">
        <v>5577.6499020000001</v>
      </c>
      <c r="F1251" s="6">
        <f t="shared" si="134"/>
        <v>5363.4501950000003</v>
      </c>
      <c r="G1251" s="6">
        <f t="shared" si="135"/>
        <v>5577.6499020000001</v>
      </c>
      <c r="H1251" s="6" t="str">
        <f t="shared" si="136"/>
        <v>BUY</v>
      </c>
      <c r="I1251" s="6">
        <f t="shared" si="133"/>
        <v>1</v>
      </c>
      <c r="J1251" s="22">
        <f t="shared" si="137"/>
        <v>0</v>
      </c>
      <c r="K1251" s="11">
        <f t="shared" si="138"/>
        <v>5342.1000979999999</v>
      </c>
      <c r="L1251" s="6">
        <f t="shared" si="139"/>
        <v>0</v>
      </c>
    </row>
    <row r="1252" spans="1:12" x14ac:dyDescent="0.25">
      <c r="A1252" s="1">
        <v>42919</v>
      </c>
      <c r="B1252">
        <v>5631.75</v>
      </c>
      <c r="C1252">
        <v>5652.2001950000003</v>
      </c>
      <c r="D1252">
        <v>5585.1499020000001</v>
      </c>
      <c r="E1252">
        <v>5610</v>
      </c>
      <c r="F1252" s="6">
        <f t="shared" si="134"/>
        <v>5390</v>
      </c>
      <c r="G1252" s="6">
        <f t="shared" si="135"/>
        <v>5610</v>
      </c>
      <c r="H1252" s="6" t="str">
        <f t="shared" si="136"/>
        <v>BUY</v>
      </c>
      <c r="I1252" s="6">
        <f t="shared" si="133"/>
        <v>1</v>
      </c>
      <c r="J1252" s="22">
        <f t="shared" si="137"/>
        <v>0</v>
      </c>
      <c r="K1252" s="11">
        <f t="shared" si="138"/>
        <v>5342.1000979999999</v>
      </c>
      <c r="L1252" s="6">
        <f t="shared" si="139"/>
        <v>0</v>
      </c>
    </row>
    <row r="1253" spans="1:12" x14ac:dyDescent="0.25">
      <c r="A1253" s="1">
        <v>42920</v>
      </c>
      <c r="B1253">
        <v>5602.3999020000001</v>
      </c>
      <c r="C1253">
        <v>5620.5498049999997</v>
      </c>
      <c r="D1253">
        <v>5586.4501950000003</v>
      </c>
      <c r="E1253">
        <v>5600.0498049999997</v>
      </c>
      <c r="F1253" s="6">
        <f t="shared" si="134"/>
        <v>5431</v>
      </c>
      <c r="G1253" s="6">
        <f t="shared" si="135"/>
        <v>5610</v>
      </c>
      <c r="H1253" s="6">
        <f t="shared" si="136"/>
        <v>0</v>
      </c>
      <c r="I1253" s="6">
        <f t="shared" si="133"/>
        <v>1</v>
      </c>
      <c r="J1253" s="22">
        <f t="shared" si="137"/>
        <v>0</v>
      </c>
      <c r="K1253" s="11">
        <f t="shared" si="138"/>
        <v>5342.1000979999999</v>
      </c>
      <c r="L1253" s="6">
        <f t="shared" si="139"/>
        <v>0</v>
      </c>
    </row>
    <row r="1254" spans="1:12" x14ac:dyDescent="0.25">
      <c r="A1254" s="1">
        <v>42921</v>
      </c>
      <c r="B1254">
        <v>5600.0498049999997</v>
      </c>
      <c r="C1254">
        <v>5600.0498049999997</v>
      </c>
      <c r="D1254">
        <v>5600.0498049999997</v>
      </c>
      <c r="E1254">
        <v>5600.0498049999997</v>
      </c>
      <c r="F1254" s="6">
        <f t="shared" si="134"/>
        <v>5435.3500979999999</v>
      </c>
      <c r="G1254" s="6">
        <f t="shared" si="135"/>
        <v>5610</v>
      </c>
      <c r="H1254" s="6">
        <f t="shared" si="136"/>
        <v>0</v>
      </c>
      <c r="I1254" s="6">
        <f t="shared" si="133"/>
        <v>1</v>
      </c>
      <c r="J1254" s="22">
        <f t="shared" si="137"/>
        <v>0</v>
      </c>
      <c r="K1254" s="11">
        <f t="shared" si="138"/>
        <v>5342.1000979999999</v>
      </c>
      <c r="L1254" s="6">
        <f t="shared" si="139"/>
        <v>0</v>
      </c>
    </row>
    <row r="1255" spans="1:12" x14ac:dyDescent="0.25">
      <c r="A1255" s="1">
        <v>42922</v>
      </c>
      <c r="B1255">
        <v>5536.9501950000003</v>
      </c>
      <c r="C1255">
        <v>5581.3500979999999</v>
      </c>
      <c r="D1255">
        <v>5534.8999020000001</v>
      </c>
      <c r="E1255">
        <v>5554.25</v>
      </c>
      <c r="F1255" s="6">
        <f t="shared" si="134"/>
        <v>5554.25</v>
      </c>
      <c r="G1255" s="6">
        <f t="shared" si="135"/>
        <v>5610</v>
      </c>
      <c r="H1255" s="6">
        <f t="shared" si="136"/>
        <v>0</v>
      </c>
      <c r="I1255" s="6">
        <f t="shared" si="133"/>
        <v>1</v>
      </c>
      <c r="J1255" s="22">
        <f t="shared" si="137"/>
        <v>0</v>
      </c>
      <c r="K1255" s="11">
        <f t="shared" si="138"/>
        <v>5342.1000979999999</v>
      </c>
      <c r="L1255" s="6">
        <f t="shared" si="139"/>
        <v>0</v>
      </c>
    </row>
    <row r="1256" spans="1:12" x14ac:dyDescent="0.25">
      <c r="A1256" s="1">
        <v>42923</v>
      </c>
      <c r="B1256">
        <v>5577</v>
      </c>
      <c r="C1256">
        <v>5720</v>
      </c>
      <c r="D1256">
        <v>5575.4501950000003</v>
      </c>
      <c r="E1256">
        <v>5691.1499020000001</v>
      </c>
      <c r="F1256" s="6">
        <f t="shared" si="134"/>
        <v>5554.25</v>
      </c>
      <c r="G1256" s="6">
        <f t="shared" si="135"/>
        <v>5691.1499020000001</v>
      </c>
      <c r="H1256" s="6" t="str">
        <f t="shared" si="136"/>
        <v>BUY</v>
      </c>
      <c r="I1256" s="6">
        <f t="shared" si="133"/>
        <v>1</v>
      </c>
      <c r="J1256" s="22">
        <f t="shared" si="137"/>
        <v>0</v>
      </c>
      <c r="K1256" s="11">
        <f t="shared" si="138"/>
        <v>5342.1000979999999</v>
      </c>
      <c r="L1256" s="6">
        <f t="shared" si="139"/>
        <v>0</v>
      </c>
    </row>
    <row r="1257" spans="1:12" x14ac:dyDescent="0.25">
      <c r="A1257" s="1">
        <v>42926</v>
      </c>
      <c r="B1257">
        <v>5691.9501950000003</v>
      </c>
      <c r="C1257">
        <v>5709.8500979999999</v>
      </c>
      <c r="D1257">
        <v>5662.75</v>
      </c>
      <c r="E1257">
        <v>5669.6000979999999</v>
      </c>
      <c r="F1257" s="6">
        <f t="shared" si="134"/>
        <v>5554.25</v>
      </c>
      <c r="G1257" s="6">
        <f t="shared" si="135"/>
        <v>5691.1499020000001</v>
      </c>
      <c r="H1257" s="6">
        <f t="shared" si="136"/>
        <v>0</v>
      </c>
      <c r="I1257" s="6">
        <f t="shared" si="133"/>
        <v>1</v>
      </c>
      <c r="J1257" s="22">
        <f t="shared" si="137"/>
        <v>0</v>
      </c>
      <c r="K1257" s="11">
        <f t="shared" si="138"/>
        <v>5342.1000979999999</v>
      </c>
      <c r="L1257" s="6">
        <f t="shared" si="139"/>
        <v>0</v>
      </c>
    </row>
    <row r="1258" spans="1:12" x14ac:dyDescent="0.25">
      <c r="A1258" s="1">
        <v>42927</v>
      </c>
      <c r="B1258">
        <v>5674.8999020000001</v>
      </c>
      <c r="C1258">
        <v>5702.7001950000003</v>
      </c>
      <c r="D1258">
        <v>5652.4501950000003</v>
      </c>
      <c r="E1258">
        <v>5673.8999020000001</v>
      </c>
      <c r="F1258" s="6">
        <f t="shared" si="134"/>
        <v>5554.25</v>
      </c>
      <c r="G1258" s="6">
        <f t="shared" si="135"/>
        <v>5691.1499020000001</v>
      </c>
      <c r="H1258" s="6">
        <f t="shared" si="136"/>
        <v>0</v>
      </c>
      <c r="I1258" s="6">
        <f t="shared" si="133"/>
        <v>1</v>
      </c>
      <c r="J1258" s="22">
        <f t="shared" si="137"/>
        <v>0</v>
      </c>
      <c r="K1258" s="11">
        <f t="shared" si="138"/>
        <v>5342.1000979999999</v>
      </c>
      <c r="L1258" s="6">
        <f t="shared" si="139"/>
        <v>0</v>
      </c>
    </row>
    <row r="1259" spans="1:12" x14ac:dyDescent="0.25">
      <c r="A1259" s="1">
        <v>42928</v>
      </c>
      <c r="B1259">
        <v>5653.3999020000001</v>
      </c>
      <c r="C1259">
        <v>5672.7998049999997</v>
      </c>
      <c r="D1259">
        <v>5638.6499020000001</v>
      </c>
      <c r="E1259">
        <v>5663.4501950000003</v>
      </c>
      <c r="F1259" s="6">
        <f t="shared" si="134"/>
        <v>5554.25</v>
      </c>
      <c r="G1259" s="6">
        <f t="shared" si="135"/>
        <v>5691.1499020000001</v>
      </c>
      <c r="H1259" s="6">
        <f t="shared" si="136"/>
        <v>0</v>
      </c>
      <c r="I1259" s="6">
        <f t="shared" si="133"/>
        <v>1</v>
      </c>
      <c r="J1259" s="22">
        <f t="shared" si="137"/>
        <v>0</v>
      </c>
      <c r="K1259" s="11">
        <f t="shared" si="138"/>
        <v>5342.1000979999999</v>
      </c>
      <c r="L1259" s="6">
        <f t="shared" si="139"/>
        <v>0</v>
      </c>
    </row>
    <row r="1260" spans="1:12" x14ac:dyDescent="0.25">
      <c r="A1260" s="1">
        <v>42929</v>
      </c>
      <c r="B1260">
        <v>5673.75</v>
      </c>
      <c r="C1260">
        <v>5693.7001950000003</v>
      </c>
      <c r="D1260">
        <v>5639.7001950000003</v>
      </c>
      <c r="E1260">
        <v>5649.5</v>
      </c>
      <c r="F1260" s="6">
        <f t="shared" si="134"/>
        <v>5649.5</v>
      </c>
      <c r="G1260" s="6">
        <f t="shared" si="135"/>
        <v>5691.1499020000001</v>
      </c>
      <c r="H1260" s="6">
        <f t="shared" si="136"/>
        <v>0</v>
      </c>
      <c r="I1260" s="6">
        <f t="shared" si="133"/>
        <v>1</v>
      </c>
      <c r="J1260" s="22">
        <f t="shared" si="137"/>
        <v>0</v>
      </c>
      <c r="K1260" s="11">
        <f t="shared" si="138"/>
        <v>5342.1000979999999</v>
      </c>
      <c r="L1260" s="6">
        <f t="shared" si="139"/>
        <v>0</v>
      </c>
    </row>
    <row r="1261" spans="1:12" x14ac:dyDescent="0.25">
      <c r="A1261" s="1">
        <v>42930</v>
      </c>
      <c r="B1261">
        <v>5684.7998049999997</v>
      </c>
      <c r="C1261">
        <v>5735.1499020000001</v>
      </c>
      <c r="D1261">
        <v>5683.4501950000003</v>
      </c>
      <c r="E1261">
        <v>5703.2998049999997</v>
      </c>
      <c r="F1261" s="6">
        <f t="shared" si="134"/>
        <v>5649.5</v>
      </c>
      <c r="G1261" s="6">
        <f t="shared" si="135"/>
        <v>5703.2998049999997</v>
      </c>
      <c r="H1261" s="6" t="str">
        <f t="shared" si="136"/>
        <v>BUY</v>
      </c>
      <c r="I1261" s="6">
        <f t="shared" si="133"/>
        <v>1</v>
      </c>
      <c r="J1261" s="22">
        <f t="shared" si="137"/>
        <v>0</v>
      </c>
      <c r="K1261" s="11">
        <f t="shared" si="138"/>
        <v>5342.1000979999999</v>
      </c>
      <c r="L1261" s="6">
        <f t="shared" si="139"/>
        <v>0</v>
      </c>
    </row>
    <row r="1262" spans="1:12" x14ac:dyDescent="0.25">
      <c r="A1262" s="1">
        <v>42933</v>
      </c>
      <c r="B1262">
        <v>5704.75</v>
      </c>
      <c r="C1262">
        <v>5722.9501950000003</v>
      </c>
      <c r="D1262">
        <v>5694</v>
      </c>
      <c r="E1262">
        <v>5718.7998049999997</v>
      </c>
      <c r="F1262" s="6">
        <f t="shared" si="134"/>
        <v>5649.5</v>
      </c>
      <c r="G1262" s="6">
        <f t="shared" si="135"/>
        <v>5718.7998049999997</v>
      </c>
      <c r="H1262" s="6" t="str">
        <f t="shared" si="136"/>
        <v>BUY</v>
      </c>
      <c r="I1262" s="6">
        <f t="shared" si="133"/>
        <v>1</v>
      </c>
      <c r="J1262" s="22">
        <f t="shared" si="137"/>
        <v>0</v>
      </c>
      <c r="K1262" s="11">
        <f t="shared" si="138"/>
        <v>5342.1000979999999</v>
      </c>
      <c r="L1262" s="6">
        <f t="shared" si="139"/>
        <v>0</v>
      </c>
    </row>
    <row r="1263" spans="1:12" x14ac:dyDescent="0.25">
      <c r="A1263" s="1">
        <v>42934</v>
      </c>
      <c r="B1263">
        <v>5718.7998049999997</v>
      </c>
      <c r="C1263">
        <v>5718.7998049999997</v>
      </c>
      <c r="D1263">
        <v>5718.7998049999997</v>
      </c>
      <c r="E1263">
        <v>5718.7998049999997</v>
      </c>
      <c r="F1263" s="6">
        <f t="shared" si="134"/>
        <v>5649.5</v>
      </c>
      <c r="G1263" s="6">
        <f t="shared" si="135"/>
        <v>5718.7998049999997</v>
      </c>
      <c r="H1263" s="6">
        <f t="shared" si="136"/>
        <v>0</v>
      </c>
      <c r="I1263" s="6">
        <f t="shared" si="133"/>
        <v>1</v>
      </c>
      <c r="J1263" s="22">
        <f t="shared" si="137"/>
        <v>0</v>
      </c>
      <c r="K1263" s="11">
        <f t="shared" si="138"/>
        <v>5342.1000979999999</v>
      </c>
      <c r="L1263" s="6">
        <f t="shared" si="139"/>
        <v>0</v>
      </c>
    </row>
    <row r="1264" spans="1:12" x14ac:dyDescent="0.25">
      <c r="A1264" s="1">
        <v>42935</v>
      </c>
      <c r="B1264">
        <v>5727.7001950000003</v>
      </c>
      <c r="C1264">
        <v>5743.25</v>
      </c>
      <c r="D1264">
        <v>5715.7998049999997</v>
      </c>
      <c r="E1264">
        <v>5731.25</v>
      </c>
      <c r="F1264" s="6">
        <f t="shared" si="134"/>
        <v>5649.5</v>
      </c>
      <c r="G1264" s="6">
        <f t="shared" si="135"/>
        <v>5731.25</v>
      </c>
      <c r="H1264" s="6" t="str">
        <f t="shared" si="136"/>
        <v>BUY</v>
      </c>
      <c r="I1264" s="6">
        <f t="shared" si="133"/>
        <v>1</v>
      </c>
      <c r="J1264" s="22">
        <f t="shared" si="137"/>
        <v>0</v>
      </c>
      <c r="K1264" s="11">
        <f t="shared" si="138"/>
        <v>5342.1000979999999</v>
      </c>
      <c r="L1264" s="6">
        <f t="shared" si="139"/>
        <v>0</v>
      </c>
    </row>
    <row r="1265" spans="1:12" x14ac:dyDescent="0.25">
      <c r="A1265" s="1">
        <v>42936</v>
      </c>
      <c r="B1265">
        <v>5751.5498049999997</v>
      </c>
      <c r="C1265">
        <v>5807.25</v>
      </c>
      <c r="D1265">
        <v>5751.3500979999999</v>
      </c>
      <c r="E1265">
        <v>5787.6000979999999</v>
      </c>
      <c r="F1265" s="6">
        <f t="shared" si="134"/>
        <v>5703.2998049999997</v>
      </c>
      <c r="G1265" s="6">
        <f t="shared" si="135"/>
        <v>5787.6000979999999</v>
      </c>
      <c r="H1265" s="6" t="str">
        <f t="shared" si="136"/>
        <v>BUY</v>
      </c>
      <c r="I1265" s="6">
        <f t="shared" si="133"/>
        <v>1</v>
      </c>
      <c r="J1265" s="22">
        <f t="shared" si="137"/>
        <v>0</v>
      </c>
      <c r="K1265" s="11">
        <f t="shared" si="138"/>
        <v>5342.1000979999999</v>
      </c>
      <c r="L1265" s="6">
        <f t="shared" si="139"/>
        <v>0</v>
      </c>
    </row>
    <row r="1266" spans="1:12" x14ac:dyDescent="0.25">
      <c r="A1266" s="1">
        <v>42937</v>
      </c>
      <c r="B1266">
        <v>5815</v>
      </c>
      <c r="C1266">
        <v>5815.3500979999999</v>
      </c>
      <c r="D1266">
        <v>4888.2001950000003</v>
      </c>
      <c r="E1266">
        <v>5746.9501950000003</v>
      </c>
      <c r="F1266" s="6">
        <f t="shared" si="134"/>
        <v>5718.7998049999997</v>
      </c>
      <c r="G1266" s="6">
        <f t="shared" si="135"/>
        <v>5787.6000979999999</v>
      </c>
      <c r="H1266" s="6">
        <f t="shared" si="136"/>
        <v>0</v>
      </c>
      <c r="I1266" s="6">
        <f t="shared" si="133"/>
        <v>1</v>
      </c>
      <c r="J1266" s="22">
        <f t="shared" si="137"/>
        <v>0</v>
      </c>
      <c r="K1266" s="11">
        <f t="shared" si="138"/>
        <v>5342.1000979999999</v>
      </c>
      <c r="L1266" s="6">
        <f t="shared" si="139"/>
        <v>0</v>
      </c>
    </row>
    <row r="1267" spans="1:12" x14ac:dyDescent="0.25">
      <c r="A1267" s="1">
        <v>42940</v>
      </c>
      <c r="B1267">
        <v>5751.8500979999999</v>
      </c>
      <c r="C1267">
        <v>5751.8500979999999</v>
      </c>
      <c r="D1267">
        <v>5666.2001950000003</v>
      </c>
      <c r="E1267">
        <v>5676</v>
      </c>
      <c r="F1267" s="6">
        <f t="shared" si="134"/>
        <v>5676</v>
      </c>
      <c r="G1267" s="6">
        <f t="shared" si="135"/>
        <v>5787.6000979999999</v>
      </c>
      <c r="H1267" s="6" t="str">
        <f t="shared" si="136"/>
        <v>SELL</v>
      </c>
      <c r="I1267" s="6">
        <f t="shared" si="133"/>
        <v>-1</v>
      </c>
      <c r="J1267" s="22" t="str">
        <f t="shared" si="137"/>
        <v>SELL</v>
      </c>
      <c r="K1267" s="11">
        <f t="shared" si="138"/>
        <v>5676</v>
      </c>
      <c r="L1267" s="6">
        <f t="shared" si="139"/>
        <v>6.2503490364212211E-2</v>
      </c>
    </row>
    <row r="1268" spans="1:12" x14ac:dyDescent="0.25">
      <c r="A1268" s="1">
        <v>42941</v>
      </c>
      <c r="B1268">
        <v>5708.1499020000001</v>
      </c>
      <c r="C1268">
        <v>5728.6499020000001</v>
      </c>
      <c r="D1268">
        <v>5677.8999020000001</v>
      </c>
      <c r="E1268">
        <v>5704.6000979999999</v>
      </c>
      <c r="F1268" s="6">
        <f t="shared" si="134"/>
        <v>5676</v>
      </c>
      <c r="G1268" s="6">
        <f t="shared" si="135"/>
        <v>5787.6000979999999</v>
      </c>
      <c r="H1268" s="6">
        <f t="shared" si="136"/>
        <v>0</v>
      </c>
      <c r="I1268" s="6">
        <f t="shared" si="133"/>
        <v>-1</v>
      </c>
      <c r="J1268" s="22">
        <f t="shared" si="137"/>
        <v>0</v>
      </c>
      <c r="K1268" s="11">
        <f t="shared" si="138"/>
        <v>5676</v>
      </c>
      <c r="L1268" s="6">
        <f t="shared" si="139"/>
        <v>0</v>
      </c>
    </row>
    <row r="1269" spans="1:12" x14ac:dyDescent="0.25">
      <c r="A1269" s="1">
        <v>42942</v>
      </c>
      <c r="B1269">
        <v>5671.1499020000001</v>
      </c>
      <c r="C1269">
        <v>5686.5</v>
      </c>
      <c r="D1269">
        <v>5647.0498049999997</v>
      </c>
      <c r="E1269">
        <v>5652.1499020000001</v>
      </c>
      <c r="F1269" s="6">
        <f t="shared" si="134"/>
        <v>5652.1499020000001</v>
      </c>
      <c r="G1269" s="6">
        <f t="shared" si="135"/>
        <v>5787.6000979999999</v>
      </c>
      <c r="H1269" s="6" t="str">
        <f t="shared" si="136"/>
        <v>SELL</v>
      </c>
      <c r="I1269" s="6">
        <f t="shared" si="133"/>
        <v>-1</v>
      </c>
      <c r="J1269" s="22">
        <f t="shared" si="137"/>
        <v>0</v>
      </c>
      <c r="K1269" s="11">
        <f t="shared" si="138"/>
        <v>5676</v>
      </c>
      <c r="L1269" s="6">
        <f t="shared" si="139"/>
        <v>0</v>
      </c>
    </row>
    <row r="1270" spans="1:12" x14ac:dyDescent="0.25">
      <c r="A1270" s="1">
        <v>42943</v>
      </c>
      <c r="B1270">
        <v>5663.5</v>
      </c>
      <c r="C1270">
        <v>5721.1000979999999</v>
      </c>
      <c r="D1270">
        <v>5636.9501950000003</v>
      </c>
      <c r="E1270">
        <v>5708.0498049999997</v>
      </c>
      <c r="F1270" s="6">
        <f t="shared" si="134"/>
        <v>5652.1499020000001</v>
      </c>
      <c r="G1270" s="6">
        <f t="shared" si="135"/>
        <v>5746.9501950000003</v>
      </c>
      <c r="H1270" s="6">
        <f t="shared" si="136"/>
        <v>0</v>
      </c>
      <c r="I1270" s="6">
        <f t="shared" si="133"/>
        <v>-1</v>
      </c>
      <c r="J1270" s="22">
        <f t="shared" si="137"/>
        <v>0</v>
      </c>
      <c r="K1270" s="11">
        <f t="shared" si="138"/>
        <v>5676</v>
      </c>
      <c r="L1270" s="6">
        <f t="shared" si="139"/>
        <v>0</v>
      </c>
    </row>
    <row r="1271" spans="1:12" x14ac:dyDescent="0.25">
      <c r="A1271" s="1">
        <v>42944</v>
      </c>
      <c r="B1271">
        <v>5681.7001950000003</v>
      </c>
      <c r="C1271">
        <v>5725</v>
      </c>
      <c r="D1271">
        <v>5659.3500979999999</v>
      </c>
      <c r="E1271">
        <v>5676.0498049999997</v>
      </c>
      <c r="F1271" s="6">
        <f t="shared" si="134"/>
        <v>5652.1499020000001</v>
      </c>
      <c r="G1271" s="6">
        <f t="shared" si="135"/>
        <v>5708.0498049999997</v>
      </c>
      <c r="H1271" s="6">
        <f t="shared" si="136"/>
        <v>0</v>
      </c>
      <c r="I1271" s="6">
        <f t="shared" si="133"/>
        <v>-1</v>
      </c>
      <c r="J1271" s="22">
        <f t="shared" si="137"/>
        <v>0</v>
      </c>
      <c r="K1271" s="11">
        <f t="shared" si="138"/>
        <v>5676</v>
      </c>
      <c r="L1271" s="6">
        <f t="shared" si="139"/>
        <v>0</v>
      </c>
    </row>
    <row r="1272" spans="1:12" x14ac:dyDescent="0.25">
      <c r="A1272" s="1">
        <v>42947</v>
      </c>
      <c r="B1272">
        <v>5674.25</v>
      </c>
      <c r="C1272">
        <v>5693.7001950000003</v>
      </c>
      <c r="D1272">
        <v>5651.0498049999997</v>
      </c>
      <c r="E1272">
        <v>5687.25</v>
      </c>
      <c r="F1272" s="6">
        <f t="shared" si="134"/>
        <v>5652.1499020000001</v>
      </c>
      <c r="G1272" s="6">
        <f t="shared" si="135"/>
        <v>5708.0498049999997</v>
      </c>
      <c r="H1272" s="6">
        <f t="shared" si="136"/>
        <v>0</v>
      </c>
      <c r="I1272" s="6">
        <f t="shared" si="133"/>
        <v>-1</v>
      </c>
      <c r="J1272" s="22">
        <f t="shared" si="137"/>
        <v>0</v>
      </c>
      <c r="K1272" s="11">
        <f t="shared" si="138"/>
        <v>5676</v>
      </c>
      <c r="L1272" s="6">
        <f t="shared" si="139"/>
        <v>0</v>
      </c>
    </row>
    <row r="1273" spans="1:12" x14ac:dyDescent="0.25">
      <c r="A1273" s="1">
        <v>42948</v>
      </c>
      <c r="B1273">
        <v>5705.6000979999999</v>
      </c>
      <c r="C1273">
        <v>5714</v>
      </c>
      <c r="D1273">
        <v>5635.6000979999999</v>
      </c>
      <c r="E1273">
        <v>5648</v>
      </c>
      <c r="F1273" s="6">
        <f t="shared" si="134"/>
        <v>5648</v>
      </c>
      <c r="G1273" s="6">
        <f t="shared" si="135"/>
        <v>5708.0498049999997</v>
      </c>
      <c r="H1273" s="6" t="str">
        <f t="shared" si="136"/>
        <v>SELL</v>
      </c>
      <c r="I1273" s="6">
        <f t="shared" si="133"/>
        <v>-1</v>
      </c>
      <c r="J1273" s="22">
        <f t="shared" si="137"/>
        <v>0</v>
      </c>
      <c r="K1273" s="11">
        <f t="shared" si="138"/>
        <v>5676</v>
      </c>
      <c r="L1273" s="6">
        <f t="shared" si="139"/>
        <v>0</v>
      </c>
    </row>
    <row r="1274" spans="1:12" x14ac:dyDescent="0.25">
      <c r="A1274" s="1">
        <v>42949</v>
      </c>
      <c r="B1274">
        <v>5681.1000979999999</v>
      </c>
      <c r="C1274">
        <v>5684.3500979999999</v>
      </c>
      <c r="D1274">
        <v>5633.8999020000001</v>
      </c>
      <c r="E1274">
        <v>5660.25</v>
      </c>
      <c r="F1274" s="6">
        <f t="shared" si="134"/>
        <v>5648</v>
      </c>
      <c r="G1274" s="6">
        <f t="shared" si="135"/>
        <v>5708.0498049999997</v>
      </c>
      <c r="H1274" s="6">
        <f t="shared" si="136"/>
        <v>0</v>
      </c>
      <c r="I1274" s="6">
        <f t="shared" si="133"/>
        <v>-1</v>
      </c>
      <c r="J1274" s="22">
        <f t="shared" si="137"/>
        <v>0</v>
      </c>
      <c r="K1274" s="11">
        <f t="shared" si="138"/>
        <v>5676</v>
      </c>
      <c r="L1274" s="6">
        <f t="shared" si="139"/>
        <v>0</v>
      </c>
    </row>
    <row r="1275" spans="1:12" x14ac:dyDescent="0.25">
      <c r="A1275" s="1">
        <v>42950</v>
      </c>
      <c r="B1275">
        <v>5675.2998049999997</v>
      </c>
      <c r="C1275">
        <v>5722.5</v>
      </c>
      <c r="D1275">
        <v>5650.5498049999997</v>
      </c>
      <c r="E1275">
        <v>5718.7001950000003</v>
      </c>
      <c r="F1275" s="6">
        <f t="shared" si="134"/>
        <v>5648</v>
      </c>
      <c r="G1275" s="6">
        <f t="shared" si="135"/>
        <v>5718.7001950000003</v>
      </c>
      <c r="H1275" s="6" t="str">
        <f t="shared" si="136"/>
        <v>BUY</v>
      </c>
      <c r="I1275" s="6">
        <f t="shared" si="133"/>
        <v>1</v>
      </c>
      <c r="J1275" s="22" t="str">
        <f t="shared" si="137"/>
        <v>BUY</v>
      </c>
      <c r="K1275" s="11">
        <f t="shared" si="138"/>
        <v>5718.7001950000003</v>
      </c>
      <c r="L1275" s="6">
        <f t="shared" si="139"/>
        <v>-7.5229378083157767E-3</v>
      </c>
    </row>
    <row r="1276" spans="1:12" x14ac:dyDescent="0.25">
      <c r="A1276" s="1">
        <v>42951</v>
      </c>
      <c r="B1276">
        <v>5703.2998049999997</v>
      </c>
      <c r="C1276">
        <v>5711.7001950000003</v>
      </c>
      <c r="D1276">
        <v>5660</v>
      </c>
      <c r="E1276">
        <v>5684.25</v>
      </c>
      <c r="F1276" s="6">
        <f t="shared" si="134"/>
        <v>5648</v>
      </c>
      <c r="G1276" s="6">
        <f t="shared" si="135"/>
        <v>5718.7001950000003</v>
      </c>
      <c r="H1276" s="6">
        <f t="shared" si="136"/>
        <v>0</v>
      </c>
      <c r="I1276" s="6">
        <f t="shared" si="133"/>
        <v>1</v>
      </c>
      <c r="J1276" s="22">
        <f t="shared" si="137"/>
        <v>0</v>
      </c>
      <c r="K1276" s="11">
        <f t="shared" si="138"/>
        <v>5718.7001950000003</v>
      </c>
      <c r="L1276" s="6">
        <f t="shared" si="139"/>
        <v>0</v>
      </c>
    </row>
    <row r="1277" spans="1:12" x14ac:dyDescent="0.25">
      <c r="A1277" s="1">
        <v>42954</v>
      </c>
      <c r="B1277">
        <v>5667.6000979999999</v>
      </c>
      <c r="C1277">
        <v>5721.5498049999997</v>
      </c>
      <c r="D1277">
        <v>5658.0498049999997</v>
      </c>
      <c r="E1277">
        <v>5717.1499020000001</v>
      </c>
      <c r="F1277" s="6">
        <f t="shared" si="134"/>
        <v>5648</v>
      </c>
      <c r="G1277" s="6">
        <f t="shared" si="135"/>
        <v>5718.7001950000003</v>
      </c>
      <c r="H1277" s="6">
        <f t="shared" si="136"/>
        <v>0</v>
      </c>
      <c r="I1277" s="6">
        <f t="shared" si="133"/>
        <v>1</v>
      </c>
      <c r="J1277" s="22">
        <f t="shared" si="137"/>
        <v>0</v>
      </c>
      <c r="K1277" s="11">
        <f t="shared" si="138"/>
        <v>5718.7001950000003</v>
      </c>
      <c r="L1277" s="6">
        <f t="shared" si="139"/>
        <v>0</v>
      </c>
    </row>
    <row r="1278" spans="1:12" x14ac:dyDescent="0.25">
      <c r="A1278" s="1">
        <v>42955</v>
      </c>
      <c r="B1278">
        <v>5715.6499020000001</v>
      </c>
      <c r="C1278">
        <v>5720.7998049999997</v>
      </c>
      <c r="D1278">
        <v>5681.4501950000003</v>
      </c>
      <c r="E1278">
        <v>5691.3999020000001</v>
      </c>
      <c r="F1278" s="6">
        <f t="shared" si="134"/>
        <v>5660.25</v>
      </c>
      <c r="G1278" s="6">
        <f t="shared" si="135"/>
        <v>5718.7001950000003</v>
      </c>
      <c r="H1278" s="6">
        <f t="shared" si="136"/>
        <v>0</v>
      </c>
      <c r="I1278" s="6">
        <f t="shared" si="133"/>
        <v>1</v>
      </c>
      <c r="J1278" s="22">
        <f t="shared" si="137"/>
        <v>0</v>
      </c>
      <c r="K1278" s="11">
        <f t="shared" si="138"/>
        <v>5718.7001950000003</v>
      </c>
      <c r="L1278" s="6">
        <f t="shared" si="139"/>
        <v>0</v>
      </c>
    </row>
    <row r="1279" spans="1:12" x14ac:dyDescent="0.25">
      <c r="A1279" s="1">
        <v>42956</v>
      </c>
      <c r="B1279">
        <v>5691.3999020000001</v>
      </c>
      <c r="C1279">
        <v>5691.3999020000001</v>
      </c>
      <c r="D1279">
        <v>5691.3999020000001</v>
      </c>
      <c r="E1279">
        <v>5691.3999020000001</v>
      </c>
      <c r="F1279" s="6">
        <f t="shared" si="134"/>
        <v>5684.25</v>
      </c>
      <c r="G1279" s="6">
        <f t="shared" si="135"/>
        <v>5718.7001950000003</v>
      </c>
      <c r="H1279" s="6">
        <f t="shared" si="136"/>
        <v>0</v>
      </c>
      <c r="I1279" s="6">
        <f t="shared" si="133"/>
        <v>1</v>
      </c>
      <c r="J1279" s="22">
        <f t="shared" si="137"/>
        <v>0</v>
      </c>
      <c r="K1279" s="11">
        <f t="shared" si="138"/>
        <v>5718.7001950000003</v>
      </c>
      <c r="L1279" s="6">
        <f t="shared" si="139"/>
        <v>0</v>
      </c>
    </row>
    <row r="1280" spans="1:12" x14ac:dyDescent="0.25">
      <c r="A1280" s="1">
        <v>42957</v>
      </c>
      <c r="B1280">
        <v>5688.7998049999997</v>
      </c>
      <c r="C1280">
        <v>5718.75</v>
      </c>
      <c r="D1280">
        <v>5685.7001950000003</v>
      </c>
      <c r="E1280">
        <v>5705.2998049999997</v>
      </c>
      <c r="F1280" s="6">
        <f t="shared" si="134"/>
        <v>5684.25</v>
      </c>
      <c r="G1280" s="6">
        <f t="shared" si="135"/>
        <v>5717.1499020000001</v>
      </c>
      <c r="H1280" s="6">
        <f t="shared" si="136"/>
        <v>0</v>
      </c>
      <c r="I1280" s="6">
        <f t="shared" si="133"/>
        <v>1</v>
      </c>
      <c r="J1280" s="22">
        <f t="shared" si="137"/>
        <v>0</v>
      </c>
      <c r="K1280" s="11">
        <f t="shared" si="138"/>
        <v>5718.7001950000003</v>
      </c>
      <c r="L1280" s="6">
        <f t="shared" si="139"/>
        <v>0</v>
      </c>
    </row>
    <row r="1281" spans="1:12" x14ac:dyDescent="0.25">
      <c r="A1281" s="1">
        <v>42958</v>
      </c>
      <c r="B1281">
        <v>5683.5498049999997</v>
      </c>
      <c r="C1281">
        <v>5697.2001950000003</v>
      </c>
      <c r="D1281">
        <v>5641.75</v>
      </c>
      <c r="E1281">
        <v>5664.2998049999997</v>
      </c>
      <c r="F1281" s="6">
        <f t="shared" si="134"/>
        <v>5664.2998049999997</v>
      </c>
      <c r="G1281" s="6">
        <f t="shared" si="135"/>
        <v>5717.1499020000001</v>
      </c>
      <c r="H1281" s="6" t="str">
        <f t="shared" si="136"/>
        <v>SELL</v>
      </c>
      <c r="I1281" s="6">
        <f t="shared" si="133"/>
        <v>-1</v>
      </c>
      <c r="J1281" s="22" t="str">
        <f t="shared" si="137"/>
        <v>SELL</v>
      </c>
      <c r="K1281" s="11">
        <f t="shared" si="138"/>
        <v>5664.2998049999997</v>
      </c>
      <c r="L1281" s="6">
        <f t="shared" si="139"/>
        <v>-9.512719349680945E-3</v>
      </c>
    </row>
    <row r="1282" spans="1:12" x14ac:dyDescent="0.25">
      <c r="A1282" s="1">
        <v>42961</v>
      </c>
      <c r="B1282">
        <v>5665.2001950000003</v>
      </c>
      <c r="C1282">
        <v>5698.2998049999997</v>
      </c>
      <c r="D1282">
        <v>5645.1000979999999</v>
      </c>
      <c r="E1282">
        <v>5665.6000979999999</v>
      </c>
      <c r="F1282" s="6">
        <f t="shared" si="134"/>
        <v>5664.2998049999997</v>
      </c>
      <c r="G1282" s="6">
        <f t="shared" si="135"/>
        <v>5705.2998049999997</v>
      </c>
      <c r="H1282" s="6">
        <f t="shared" si="136"/>
        <v>0</v>
      </c>
      <c r="I1282" s="6">
        <f t="shared" si="133"/>
        <v>-1</v>
      </c>
      <c r="J1282" s="22">
        <f t="shared" si="137"/>
        <v>0</v>
      </c>
      <c r="K1282" s="11">
        <f t="shared" si="138"/>
        <v>5664.2998049999997</v>
      </c>
      <c r="L1282" s="6">
        <f t="shared" si="139"/>
        <v>0</v>
      </c>
    </row>
    <row r="1283" spans="1:12" x14ac:dyDescent="0.25">
      <c r="A1283" s="1">
        <v>42962</v>
      </c>
      <c r="B1283">
        <v>5656.3500979999999</v>
      </c>
      <c r="C1283">
        <v>5689.8999020000001</v>
      </c>
      <c r="D1283">
        <v>5589.8999020000001</v>
      </c>
      <c r="E1283">
        <v>5597.8999020000001</v>
      </c>
      <c r="F1283" s="6">
        <f t="shared" si="134"/>
        <v>5597.8999020000001</v>
      </c>
      <c r="G1283" s="6">
        <f t="shared" si="135"/>
        <v>5705.2998049999997</v>
      </c>
      <c r="H1283" s="6" t="str">
        <f t="shared" si="136"/>
        <v>SELL</v>
      </c>
      <c r="I1283" s="6">
        <f t="shared" si="133"/>
        <v>-1</v>
      </c>
      <c r="J1283" s="22">
        <f t="shared" si="137"/>
        <v>0</v>
      </c>
      <c r="K1283" s="11">
        <f t="shared" si="138"/>
        <v>5664.2998049999997</v>
      </c>
      <c r="L1283" s="6">
        <f t="shared" si="139"/>
        <v>0</v>
      </c>
    </row>
    <row r="1284" spans="1:12" x14ac:dyDescent="0.25">
      <c r="A1284" s="1">
        <v>42963</v>
      </c>
      <c r="B1284">
        <v>5596.75</v>
      </c>
      <c r="C1284">
        <v>5624.3999020000001</v>
      </c>
      <c r="D1284">
        <v>5583.0498049999997</v>
      </c>
      <c r="E1284">
        <v>5619.7001950000003</v>
      </c>
      <c r="F1284" s="6">
        <f t="shared" si="134"/>
        <v>5597.8999020000001</v>
      </c>
      <c r="G1284" s="6">
        <f t="shared" si="135"/>
        <v>5705.2998049999997</v>
      </c>
      <c r="H1284" s="6">
        <f t="shared" si="136"/>
        <v>0</v>
      </c>
      <c r="I1284" s="6">
        <f t="shared" si="133"/>
        <v>-1</v>
      </c>
      <c r="J1284" s="22">
        <f t="shared" si="137"/>
        <v>0</v>
      </c>
      <c r="K1284" s="11">
        <f t="shared" si="138"/>
        <v>5664.2998049999997</v>
      </c>
      <c r="L1284" s="6">
        <f t="shared" si="139"/>
        <v>0</v>
      </c>
    </row>
    <row r="1285" spans="1:12" x14ac:dyDescent="0.25">
      <c r="A1285" s="1">
        <v>42964</v>
      </c>
      <c r="B1285">
        <v>5609.8500979999999</v>
      </c>
      <c r="C1285">
        <v>5649.75</v>
      </c>
      <c r="D1285">
        <v>5601.9501950000003</v>
      </c>
      <c r="E1285">
        <v>5645.0498049999997</v>
      </c>
      <c r="F1285" s="6">
        <f t="shared" si="134"/>
        <v>5597.8999020000001</v>
      </c>
      <c r="G1285" s="6">
        <f t="shared" si="135"/>
        <v>5665.6000979999999</v>
      </c>
      <c r="H1285" s="6">
        <f t="shared" si="136"/>
        <v>0</v>
      </c>
      <c r="I1285" s="6">
        <f t="shared" si="133"/>
        <v>-1</v>
      </c>
      <c r="J1285" s="22">
        <f t="shared" si="137"/>
        <v>0</v>
      </c>
      <c r="K1285" s="11">
        <f t="shared" si="138"/>
        <v>5664.2998049999997</v>
      </c>
      <c r="L1285" s="6">
        <f t="shared" si="139"/>
        <v>0</v>
      </c>
    </row>
    <row r="1286" spans="1:12" x14ac:dyDescent="0.25">
      <c r="A1286" s="1">
        <v>42965</v>
      </c>
      <c r="B1286">
        <v>5696.3500979999999</v>
      </c>
      <c r="C1286">
        <v>5711.2998049999997</v>
      </c>
      <c r="D1286">
        <v>5682.5498049999997</v>
      </c>
      <c r="E1286">
        <v>5697.7001950000003</v>
      </c>
      <c r="F1286" s="6">
        <f t="shared" si="134"/>
        <v>5597.8999020000001</v>
      </c>
      <c r="G1286" s="6">
        <f t="shared" si="135"/>
        <v>5697.7001950000003</v>
      </c>
      <c r="H1286" s="6" t="str">
        <f t="shared" si="136"/>
        <v>BUY</v>
      </c>
      <c r="I1286" s="6">
        <f t="shared" ref="I1286:I1349" si="140">IF(AND(H1286="BUY",I1285&lt;&gt;1),1,IF(AND(H1286="SELL",I1285&lt;&gt;-1),-1,I1285))</f>
        <v>1</v>
      </c>
      <c r="J1286" s="22" t="str">
        <f t="shared" si="137"/>
        <v>BUY</v>
      </c>
      <c r="K1286" s="11">
        <f t="shared" si="138"/>
        <v>5697.7001950000003</v>
      </c>
      <c r="L1286" s="6">
        <f t="shared" si="139"/>
        <v>-5.8966493917778596E-3</v>
      </c>
    </row>
    <row r="1287" spans="1:12" x14ac:dyDescent="0.25">
      <c r="A1287" s="1">
        <v>42968</v>
      </c>
      <c r="B1287">
        <v>5693.0498049999997</v>
      </c>
      <c r="C1287">
        <v>5709.2001950000003</v>
      </c>
      <c r="D1287">
        <v>5679.5</v>
      </c>
      <c r="E1287">
        <v>5704.2001950000003</v>
      </c>
      <c r="F1287" s="6">
        <f t="shared" ref="F1287:F1350" si="141">MIN(E1283:E1287)</f>
        <v>5597.8999020000001</v>
      </c>
      <c r="G1287" s="6">
        <f t="shared" ref="G1287:G1350" si="142">MAX(E1283:E1287)</f>
        <v>5704.2001950000003</v>
      </c>
      <c r="H1287" s="6" t="str">
        <f t="shared" ref="H1287:H1350" si="143">IF(E1287&gt;G1286,"BUY",IF(E1287&lt;F1286,"SELL",0))</f>
        <v>BUY</v>
      </c>
      <c r="I1287" s="6">
        <f t="shared" si="140"/>
        <v>1</v>
      </c>
      <c r="J1287" s="22">
        <f t="shared" ref="J1287:J1350" si="144">IF(I1287&lt;&gt;I1286,H1287,0)</f>
        <v>0</v>
      </c>
      <c r="K1287" s="11">
        <f t="shared" ref="K1287:K1350" si="145">IF(J1287&lt;&gt;0,E1287,K1286)</f>
        <v>5697.7001950000003</v>
      </c>
      <c r="L1287" s="6">
        <f t="shared" si="139"/>
        <v>0</v>
      </c>
    </row>
    <row r="1288" spans="1:12" x14ac:dyDescent="0.25">
      <c r="A1288" s="1">
        <v>42969</v>
      </c>
      <c r="B1288">
        <v>5694.1000979999999</v>
      </c>
      <c r="C1288">
        <v>5730.7998049999997</v>
      </c>
      <c r="D1288">
        <v>5693.6499020000001</v>
      </c>
      <c r="E1288">
        <v>5724.3999020000001</v>
      </c>
      <c r="F1288" s="6">
        <f t="shared" si="141"/>
        <v>5619.7001950000003</v>
      </c>
      <c r="G1288" s="6">
        <f t="shared" si="142"/>
        <v>5724.3999020000001</v>
      </c>
      <c r="H1288" s="6" t="str">
        <f t="shared" si="143"/>
        <v>BUY</v>
      </c>
      <c r="I1288" s="6">
        <f t="shared" si="140"/>
        <v>1</v>
      </c>
      <c r="J1288" s="22">
        <f t="shared" si="144"/>
        <v>0</v>
      </c>
      <c r="K1288" s="11">
        <f t="shared" si="145"/>
        <v>5697.7001950000003</v>
      </c>
      <c r="L1288" s="6">
        <f t="shared" ref="L1288:L1351" si="146">IF(J1288="BUY",(K1287-K1288)/K1287,IF(J1288="SELL",(K1289-K1287)/K1287,0))</f>
        <v>0</v>
      </c>
    </row>
    <row r="1289" spans="1:12" x14ac:dyDescent="0.25">
      <c r="A1289" s="1">
        <v>42970</v>
      </c>
      <c r="B1289">
        <v>5718.6000979999999</v>
      </c>
      <c r="C1289">
        <v>5777.2998049999997</v>
      </c>
      <c r="D1289">
        <v>5711.3999020000001</v>
      </c>
      <c r="E1289">
        <v>5760.1000979999999</v>
      </c>
      <c r="F1289" s="6">
        <f t="shared" si="141"/>
        <v>5645.0498049999997</v>
      </c>
      <c r="G1289" s="6">
        <f t="shared" si="142"/>
        <v>5760.1000979999999</v>
      </c>
      <c r="H1289" s="6" t="str">
        <f t="shared" si="143"/>
        <v>BUY</v>
      </c>
      <c r="I1289" s="6">
        <f t="shared" si="140"/>
        <v>1</v>
      </c>
      <c r="J1289" s="22">
        <f t="shared" si="144"/>
        <v>0</v>
      </c>
      <c r="K1289" s="11">
        <f t="shared" si="145"/>
        <v>5697.7001950000003</v>
      </c>
      <c r="L1289" s="6">
        <f t="shared" si="146"/>
        <v>0</v>
      </c>
    </row>
    <row r="1290" spans="1:12" x14ac:dyDescent="0.25">
      <c r="A1290" s="1">
        <v>42971</v>
      </c>
      <c r="B1290">
        <v>5709</v>
      </c>
      <c r="C1290">
        <v>5744.5</v>
      </c>
      <c r="D1290">
        <v>5693.9501950000003</v>
      </c>
      <c r="E1290">
        <v>5738.75</v>
      </c>
      <c r="F1290" s="6">
        <f t="shared" si="141"/>
        <v>5697.7001950000003</v>
      </c>
      <c r="G1290" s="6">
        <f t="shared" si="142"/>
        <v>5760.1000979999999</v>
      </c>
      <c r="H1290" s="6">
        <f t="shared" si="143"/>
        <v>0</v>
      </c>
      <c r="I1290" s="6">
        <f t="shared" si="140"/>
        <v>1</v>
      </c>
      <c r="J1290" s="22">
        <f t="shared" si="144"/>
        <v>0</v>
      </c>
      <c r="K1290" s="11">
        <f t="shared" si="145"/>
        <v>5697.7001950000003</v>
      </c>
      <c r="L1290" s="6">
        <f t="shared" si="146"/>
        <v>0</v>
      </c>
    </row>
    <row r="1291" spans="1:12" x14ac:dyDescent="0.25">
      <c r="A1291" s="1">
        <v>42972</v>
      </c>
      <c r="B1291">
        <v>5731.1000979999999</v>
      </c>
      <c r="C1291">
        <v>5751.7001950000003</v>
      </c>
      <c r="D1291">
        <v>5677.75</v>
      </c>
      <c r="E1291">
        <v>5686.25</v>
      </c>
      <c r="F1291" s="6">
        <f t="shared" si="141"/>
        <v>5686.25</v>
      </c>
      <c r="G1291" s="6">
        <f t="shared" si="142"/>
        <v>5760.1000979999999</v>
      </c>
      <c r="H1291" s="6" t="str">
        <f t="shared" si="143"/>
        <v>SELL</v>
      </c>
      <c r="I1291" s="6">
        <f t="shared" si="140"/>
        <v>-1</v>
      </c>
      <c r="J1291" s="22" t="str">
        <f t="shared" si="144"/>
        <v>SELL</v>
      </c>
      <c r="K1291" s="11">
        <f t="shared" si="145"/>
        <v>5686.25</v>
      </c>
      <c r="L1291" s="6">
        <f t="shared" si="146"/>
        <v>-2.0096169696763675E-3</v>
      </c>
    </row>
    <row r="1292" spans="1:12" x14ac:dyDescent="0.25">
      <c r="A1292" s="1">
        <v>42975</v>
      </c>
      <c r="B1292">
        <v>5688.4501950000003</v>
      </c>
      <c r="C1292">
        <v>5718.8999020000001</v>
      </c>
      <c r="D1292">
        <v>5665.75</v>
      </c>
      <c r="E1292">
        <v>5683.7001950000003</v>
      </c>
      <c r="F1292" s="6">
        <f t="shared" si="141"/>
        <v>5683.7001950000003</v>
      </c>
      <c r="G1292" s="6">
        <f t="shared" si="142"/>
        <v>5760.1000979999999</v>
      </c>
      <c r="H1292" s="6" t="str">
        <f t="shared" si="143"/>
        <v>SELL</v>
      </c>
      <c r="I1292" s="6">
        <f t="shared" si="140"/>
        <v>-1</v>
      </c>
      <c r="J1292" s="22">
        <f t="shared" si="144"/>
        <v>0</v>
      </c>
      <c r="K1292" s="11">
        <f t="shared" si="145"/>
        <v>5686.25</v>
      </c>
      <c r="L1292" s="6">
        <f t="shared" si="146"/>
        <v>0</v>
      </c>
    </row>
    <row r="1293" spans="1:12" x14ac:dyDescent="0.25">
      <c r="A1293" s="1">
        <v>42976</v>
      </c>
      <c r="B1293">
        <v>5689.7001950000003</v>
      </c>
      <c r="C1293">
        <v>5698.25</v>
      </c>
      <c r="D1293">
        <v>5660.3500979999999</v>
      </c>
      <c r="E1293">
        <v>5666.9501950000003</v>
      </c>
      <c r="F1293" s="6">
        <f t="shared" si="141"/>
        <v>5666.9501950000003</v>
      </c>
      <c r="G1293" s="6">
        <f t="shared" si="142"/>
        <v>5760.1000979999999</v>
      </c>
      <c r="H1293" s="6" t="str">
        <f t="shared" si="143"/>
        <v>SELL</v>
      </c>
      <c r="I1293" s="6">
        <f t="shared" si="140"/>
        <v>-1</v>
      </c>
      <c r="J1293" s="22">
        <f t="shared" si="144"/>
        <v>0</v>
      </c>
      <c r="K1293" s="11">
        <f t="shared" si="145"/>
        <v>5686.25</v>
      </c>
      <c r="L1293" s="6">
        <f t="shared" si="146"/>
        <v>0</v>
      </c>
    </row>
    <row r="1294" spans="1:12" x14ac:dyDescent="0.25">
      <c r="A1294" s="1">
        <v>42977</v>
      </c>
      <c r="B1294">
        <v>5666.9501950000003</v>
      </c>
      <c r="C1294">
        <v>5666.9501950000003</v>
      </c>
      <c r="D1294">
        <v>5666.9501950000003</v>
      </c>
      <c r="E1294">
        <v>5666.9501950000003</v>
      </c>
      <c r="F1294" s="6">
        <f t="shared" si="141"/>
        <v>5666.9501950000003</v>
      </c>
      <c r="G1294" s="6">
        <f t="shared" si="142"/>
        <v>5738.75</v>
      </c>
      <c r="H1294" s="6">
        <f t="shared" si="143"/>
        <v>0</v>
      </c>
      <c r="I1294" s="6">
        <f t="shared" si="140"/>
        <v>-1</v>
      </c>
      <c r="J1294" s="22">
        <f t="shared" si="144"/>
        <v>0</v>
      </c>
      <c r="K1294" s="11">
        <f t="shared" si="145"/>
        <v>5686.25</v>
      </c>
      <c r="L1294" s="6">
        <f t="shared" si="146"/>
        <v>0</v>
      </c>
    </row>
    <row r="1295" spans="1:12" x14ac:dyDescent="0.25">
      <c r="A1295" s="1">
        <v>42978</v>
      </c>
      <c r="B1295">
        <v>5650.3500979999999</v>
      </c>
      <c r="C1295">
        <v>5651.6499020000001</v>
      </c>
      <c r="D1295">
        <v>5603.5498049999997</v>
      </c>
      <c r="E1295">
        <v>5631</v>
      </c>
      <c r="F1295" s="6">
        <f t="shared" si="141"/>
        <v>5631</v>
      </c>
      <c r="G1295" s="6">
        <f t="shared" si="142"/>
        <v>5686.25</v>
      </c>
      <c r="H1295" s="6" t="str">
        <f t="shared" si="143"/>
        <v>SELL</v>
      </c>
      <c r="I1295" s="6">
        <f t="shared" si="140"/>
        <v>-1</v>
      </c>
      <c r="J1295" s="22">
        <f t="shared" si="144"/>
        <v>0</v>
      </c>
      <c r="K1295" s="11">
        <f t="shared" si="145"/>
        <v>5686.25</v>
      </c>
      <c r="L1295" s="6">
        <f t="shared" si="146"/>
        <v>0</v>
      </c>
    </row>
    <row r="1296" spans="1:12" x14ac:dyDescent="0.25">
      <c r="A1296" s="1">
        <v>42979</v>
      </c>
      <c r="B1296">
        <v>5624.7998049999997</v>
      </c>
      <c r="C1296">
        <v>5650.1499020000001</v>
      </c>
      <c r="D1296">
        <v>5559.7998049999997</v>
      </c>
      <c r="E1296">
        <v>5574.0498049999997</v>
      </c>
      <c r="F1296" s="6">
        <f t="shared" si="141"/>
        <v>5574.0498049999997</v>
      </c>
      <c r="G1296" s="6">
        <f t="shared" si="142"/>
        <v>5683.7001950000003</v>
      </c>
      <c r="H1296" s="6" t="str">
        <f t="shared" si="143"/>
        <v>SELL</v>
      </c>
      <c r="I1296" s="6">
        <f t="shared" si="140"/>
        <v>-1</v>
      </c>
      <c r="J1296" s="22">
        <f t="shared" si="144"/>
        <v>0</v>
      </c>
      <c r="K1296" s="11">
        <f t="shared" si="145"/>
        <v>5686.25</v>
      </c>
      <c r="L1296" s="6">
        <f t="shared" si="146"/>
        <v>0</v>
      </c>
    </row>
    <row r="1297" spans="1:12" x14ac:dyDescent="0.25">
      <c r="A1297" s="1">
        <v>42982</v>
      </c>
      <c r="B1297">
        <v>5577.2998049999997</v>
      </c>
      <c r="C1297">
        <v>5592.75</v>
      </c>
      <c r="D1297">
        <v>5549.25</v>
      </c>
      <c r="E1297">
        <v>5571.3999020000001</v>
      </c>
      <c r="F1297" s="6">
        <f t="shared" si="141"/>
        <v>5571.3999020000001</v>
      </c>
      <c r="G1297" s="6">
        <f t="shared" si="142"/>
        <v>5666.9501950000003</v>
      </c>
      <c r="H1297" s="6" t="str">
        <f t="shared" si="143"/>
        <v>SELL</v>
      </c>
      <c r="I1297" s="6">
        <f t="shared" si="140"/>
        <v>-1</v>
      </c>
      <c r="J1297" s="22">
        <f t="shared" si="144"/>
        <v>0</v>
      </c>
      <c r="K1297" s="11">
        <f t="shared" si="145"/>
        <v>5686.25</v>
      </c>
      <c r="L1297" s="6">
        <f t="shared" si="146"/>
        <v>0</v>
      </c>
    </row>
    <row r="1298" spans="1:12" x14ac:dyDescent="0.25">
      <c r="A1298" s="1">
        <v>42983</v>
      </c>
      <c r="B1298">
        <v>5604.7998049999997</v>
      </c>
      <c r="C1298">
        <v>5613.7001950000003</v>
      </c>
      <c r="D1298">
        <v>5548.3500979999999</v>
      </c>
      <c r="E1298">
        <v>5571.5498049999997</v>
      </c>
      <c r="F1298" s="6">
        <f t="shared" si="141"/>
        <v>5571.3999020000001</v>
      </c>
      <c r="G1298" s="6">
        <f t="shared" si="142"/>
        <v>5666.9501950000003</v>
      </c>
      <c r="H1298" s="6">
        <f t="shared" si="143"/>
        <v>0</v>
      </c>
      <c r="I1298" s="6">
        <f t="shared" si="140"/>
        <v>-1</v>
      </c>
      <c r="J1298" s="22">
        <f t="shared" si="144"/>
        <v>0</v>
      </c>
      <c r="K1298" s="11">
        <f t="shared" si="145"/>
        <v>5686.25</v>
      </c>
      <c r="L1298" s="6">
        <f t="shared" si="146"/>
        <v>0</v>
      </c>
    </row>
    <row r="1299" spans="1:12" x14ac:dyDescent="0.25">
      <c r="A1299" s="1">
        <v>42984</v>
      </c>
      <c r="B1299">
        <v>5582.5</v>
      </c>
      <c r="C1299">
        <v>5620.2001950000003</v>
      </c>
      <c r="D1299">
        <v>5561.3999020000001</v>
      </c>
      <c r="E1299">
        <v>5614.7998049999997</v>
      </c>
      <c r="F1299" s="6">
        <f t="shared" si="141"/>
        <v>5571.3999020000001</v>
      </c>
      <c r="G1299" s="6">
        <f t="shared" si="142"/>
        <v>5631</v>
      </c>
      <c r="H1299" s="6">
        <f t="shared" si="143"/>
        <v>0</v>
      </c>
      <c r="I1299" s="6">
        <f t="shared" si="140"/>
        <v>-1</v>
      </c>
      <c r="J1299" s="22">
        <f t="shared" si="144"/>
        <v>0</v>
      </c>
      <c r="K1299" s="11">
        <f t="shared" si="145"/>
        <v>5686.25</v>
      </c>
      <c r="L1299" s="6">
        <f t="shared" si="146"/>
        <v>0</v>
      </c>
    </row>
    <row r="1300" spans="1:12" x14ac:dyDescent="0.25">
      <c r="A1300" s="1">
        <v>42985</v>
      </c>
      <c r="B1300">
        <v>5628.6000979999999</v>
      </c>
      <c r="C1300">
        <v>5643.3500979999999</v>
      </c>
      <c r="D1300">
        <v>5608</v>
      </c>
      <c r="E1300">
        <v>5627.75</v>
      </c>
      <c r="F1300" s="6">
        <f t="shared" si="141"/>
        <v>5571.3999020000001</v>
      </c>
      <c r="G1300" s="6">
        <f t="shared" si="142"/>
        <v>5627.75</v>
      </c>
      <c r="H1300" s="6">
        <f t="shared" si="143"/>
        <v>0</v>
      </c>
      <c r="I1300" s="6">
        <f t="shared" si="140"/>
        <v>-1</v>
      </c>
      <c r="J1300" s="22">
        <f t="shared" si="144"/>
        <v>0</v>
      </c>
      <c r="K1300" s="11">
        <f t="shared" si="145"/>
        <v>5686.25</v>
      </c>
      <c r="L1300" s="6">
        <f t="shared" si="146"/>
        <v>0</v>
      </c>
    </row>
    <row r="1301" spans="1:12" x14ac:dyDescent="0.25">
      <c r="A1301" s="1">
        <v>42986</v>
      </c>
      <c r="B1301">
        <v>5635.4501950000003</v>
      </c>
      <c r="C1301">
        <v>5637.75</v>
      </c>
      <c r="D1301">
        <v>5593.5498049999997</v>
      </c>
      <c r="E1301">
        <v>5626.6000979999999</v>
      </c>
      <c r="F1301" s="6">
        <f t="shared" si="141"/>
        <v>5571.3999020000001</v>
      </c>
      <c r="G1301" s="6">
        <f t="shared" si="142"/>
        <v>5627.75</v>
      </c>
      <c r="H1301" s="6">
        <f t="shared" si="143"/>
        <v>0</v>
      </c>
      <c r="I1301" s="6">
        <f t="shared" si="140"/>
        <v>-1</v>
      </c>
      <c r="J1301" s="22">
        <f t="shared" si="144"/>
        <v>0</v>
      </c>
      <c r="K1301" s="11">
        <f t="shared" si="145"/>
        <v>5686.25</v>
      </c>
      <c r="L1301" s="6">
        <f t="shared" si="146"/>
        <v>0</v>
      </c>
    </row>
    <row r="1302" spans="1:12" x14ac:dyDescent="0.25">
      <c r="A1302" s="1">
        <v>42989</v>
      </c>
      <c r="B1302">
        <v>5648.6499020000001</v>
      </c>
      <c r="C1302">
        <v>5649.2001950000003</v>
      </c>
      <c r="D1302">
        <v>5623.4501950000003</v>
      </c>
      <c r="E1302">
        <v>5635.8999020000001</v>
      </c>
      <c r="F1302" s="6">
        <f t="shared" si="141"/>
        <v>5571.5498049999997</v>
      </c>
      <c r="G1302" s="6">
        <f t="shared" si="142"/>
        <v>5635.8999020000001</v>
      </c>
      <c r="H1302" s="6" t="str">
        <f t="shared" si="143"/>
        <v>BUY</v>
      </c>
      <c r="I1302" s="6">
        <f t="shared" si="140"/>
        <v>1</v>
      </c>
      <c r="J1302" s="22" t="str">
        <f t="shared" si="144"/>
        <v>BUY</v>
      </c>
      <c r="K1302" s="11">
        <f t="shared" si="145"/>
        <v>5635.8999020000001</v>
      </c>
      <c r="L1302" s="6">
        <f t="shared" si="146"/>
        <v>8.8547105737524535E-3</v>
      </c>
    </row>
    <row r="1303" spans="1:12" x14ac:dyDescent="0.25">
      <c r="A1303" s="1">
        <v>42990</v>
      </c>
      <c r="B1303">
        <v>5658.5</v>
      </c>
      <c r="C1303">
        <v>5733.2001950000003</v>
      </c>
      <c r="D1303">
        <v>5658</v>
      </c>
      <c r="E1303">
        <v>5727.4501950000003</v>
      </c>
      <c r="F1303" s="6">
        <f t="shared" si="141"/>
        <v>5614.7998049999997</v>
      </c>
      <c r="G1303" s="6">
        <f t="shared" si="142"/>
        <v>5727.4501950000003</v>
      </c>
      <c r="H1303" s="6" t="str">
        <f t="shared" si="143"/>
        <v>BUY</v>
      </c>
      <c r="I1303" s="6">
        <f t="shared" si="140"/>
        <v>1</v>
      </c>
      <c r="J1303" s="22">
        <f t="shared" si="144"/>
        <v>0</v>
      </c>
      <c r="K1303" s="11">
        <f t="shared" si="145"/>
        <v>5635.8999020000001</v>
      </c>
      <c r="L1303" s="6">
        <f t="shared" si="146"/>
        <v>0</v>
      </c>
    </row>
    <row r="1304" spans="1:12" x14ac:dyDescent="0.25">
      <c r="A1304" s="1">
        <v>42991</v>
      </c>
      <c r="B1304">
        <v>5727.4501950000003</v>
      </c>
      <c r="C1304">
        <v>5727.4501950000003</v>
      </c>
      <c r="D1304">
        <v>5727.4501950000003</v>
      </c>
      <c r="E1304">
        <v>5727.4501950000003</v>
      </c>
      <c r="F1304" s="6">
        <f t="shared" si="141"/>
        <v>5626.6000979999999</v>
      </c>
      <c r="G1304" s="6">
        <f t="shared" si="142"/>
        <v>5727.4501950000003</v>
      </c>
      <c r="H1304" s="6">
        <f t="shared" si="143"/>
        <v>0</v>
      </c>
      <c r="I1304" s="6">
        <f t="shared" si="140"/>
        <v>1</v>
      </c>
      <c r="J1304" s="22">
        <f t="shared" si="144"/>
        <v>0</v>
      </c>
      <c r="K1304" s="11">
        <f t="shared" si="145"/>
        <v>5635.8999020000001</v>
      </c>
      <c r="L1304" s="6">
        <f t="shared" si="146"/>
        <v>0</v>
      </c>
    </row>
    <row r="1305" spans="1:12" x14ac:dyDescent="0.25">
      <c r="A1305" s="1">
        <v>42992</v>
      </c>
      <c r="B1305">
        <v>5736.7001950000003</v>
      </c>
      <c r="C1305">
        <v>5833.5</v>
      </c>
      <c r="D1305">
        <v>5736.1000979999999</v>
      </c>
      <c r="E1305">
        <v>5825</v>
      </c>
      <c r="F1305" s="6">
        <f t="shared" si="141"/>
        <v>5626.6000979999999</v>
      </c>
      <c r="G1305" s="6">
        <f t="shared" si="142"/>
        <v>5825</v>
      </c>
      <c r="H1305" s="6" t="str">
        <f t="shared" si="143"/>
        <v>BUY</v>
      </c>
      <c r="I1305" s="6">
        <f t="shared" si="140"/>
        <v>1</v>
      </c>
      <c r="J1305" s="22">
        <f t="shared" si="144"/>
        <v>0</v>
      </c>
      <c r="K1305" s="11">
        <f t="shared" si="145"/>
        <v>5635.8999020000001</v>
      </c>
      <c r="L1305" s="6">
        <f t="shared" si="146"/>
        <v>0</v>
      </c>
    </row>
    <row r="1306" spans="1:12" x14ac:dyDescent="0.25">
      <c r="A1306" s="1">
        <v>42993</v>
      </c>
      <c r="B1306">
        <v>5836</v>
      </c>
      <c r="C1306">
        <v>5885.25</v>
      </c>
      <c r="D1306">
        <v>5827.8500979999999</v>
      </c>
      <c r="E1306">
        <v>5879.8500979999999</v>
      </c>
      <c r="F1306" s="6">
        <f t="shared" si="141"/>
        <v>5635.8999020000001</v>
      </c>
      <c r="G1306" s="6">
        <f t="shared" si="142"/>
        <v>5879.8500979999999</v>
      </c>
      <c r="H1306" s="6" t="str">
        <f t="shared" si="143"/>
        <v>BUY</v>
      </c>
      <c r="I1306" s="6">
        <f t="shared" si="140"/>
        <v>1</v>
      </c>
      <c r="J1306" s="22">
        <f t="shared" si="144"/>
        <v>0</v>
      </c>
      <c r="K1306" s="11">
        <f t="shared" si="145"/>
        <v>5635.8999020000001</v>
      </c>
      <c r="L1306" s="6">
        <f t="shared" si="146"/>
        <v>0</v>
      </c>
    </row>
    <row r="1307" spans="1:12" x14ac:dyDescent="0.25">
      <c r="A1307" s="1">
        <v>42996</v>
      </c>
      <c r="B1307">
        <v>5878.25</v>
      </c>
      <c r="C1307">
        <v>5899.1499020000001</v>
      </c>
      <c r="D1307">
        <v>5854.6000979999999</v>
      </c>
      <c r="E1307">
        <v>5870.9501950000003</v>
      </c>
      <c r="F1307" s="6">
        <f t="shared" si="141"/>
        <v>5727.4501950000003</v>
      </c>
      <c r="G1307" s="6">
        <f t="shared" si="142"/>
        <v>5879.8500979999999</v>
      </c>
      <c r="H1307" s="6">
        <f t="shared" si="143"/>
        <v>0</v>
      </c>
      <c r="I1307" s="6">
        <f t="shared" si="140"/>
        <v>1</v>
      </c>
      <c r="J1307" s="22">
        <f t="shared" si="144"/>
        <v>0</v>
      </c>
      <c r="K1307" s="11">
        <f t="shared" si="145"/>
        <v>5635.8999020000001</v>
      </c>
      <c r="L1307" s="6">
        <f t="shared" si="146"/>
        <v>0</v>
      </c>
    </row>
    <row r="1308" spans="1:12" x14ac:dyDescent="0.25">
      <c r="A1308" s="1">
        <v>42997</v>
      </c>
      <c r="B1308">
        <v>5866.7998049999997</v>
      </c>
      <c r="C1308">
        <v>5894.9501950000003</v>
      </c>
      <c r="D1308">
        <v>5859</v>
      </c>
      <c r="E1308">
        <v>5889.25</v>
      </c>
      <c r="F1308" s="6">
        <f t="shared" si="141"/>
        <v>5727.4501950000003</v>
      </c>
      <c r="G1308" s="6">
        <f t="shared" si="142"/>
        <v>5889.25</v>
      </c>
      <c r="H1308" s="6" t="str">
        <f t="shared" si="143"/>
        <v>BUY</v>
      </c>
      <c r="I1308" s="6">
        <f t="shared" si="140"/>
        <v>1</v>
      </c>
      <c r="J1308" s="22">
        <f t="shared" si="144"/>
        <v>0</v>
      </c>
      <c r="K1308" s="11">
        <f t="shared" si="145"/>
        <v>5635.8999020000001</v>
      </c>
      <c r="L1308" s="6">
        <f t="shared" si="146"/>
        <v>0</v>
      </c>
    </row>
    <row r="1309" spans="1:12" x14ac:dyDescent="0.25">
      <c r="A1309" s="1">
        <v>42998</v>
      </c>
      <c r="B1309">
        <v>5906.6000979999999</v>
      </c>
      <c r="C1309">
        <v>5917.7998049999997</v>
      </c>
      <c r="D1309">
        <v>5891.3500979999999</v>
      </c>
      <c r="E1309">
        <v>5900.5</v>
      </c>
      <c r="F1309" s="6">
        <f t="shared" si="141"/>
        <v>5825</v>
      </c>
      <c r="G1309" s="6">
        <f t="shared" si="142"/>
        <v>5900.5</v>
      </c>
      <c r="H1309" s="6" t="str">
        <f t="shared" si="143"/>
        <v>BUY</v>
      </c>
      <c r="I1309" s="6">
        <f t="shared" si="140"/>
        <v>1</v>
      </c>
      <c r="J1309" s="22">
        <f t="shared" si="144"/>
        <v>0</v>
      </c>
      <c r="K1309" s="11">
        <f t="shared" si="145"/>
        <v>5635.8999020000001</v>
      </c>
      <c r="L1309" s="6">
        <f t="shared" si="146"/>
        <v>0</v>
      </c>
    </row>
    <row r="1310" spans="1:12" x14ac:dyDescent="0.25">
      <c r="A1310" s="1">
        <v>42999</v>
      </c>
      <c r="B1310">
        <v>5926.2998049999997</v>
      </c>
      <c r="C1310">
        <v>5942.5498049999997</v>
      </c>
      <c r="D1310">
        <v>5838.8999020000001</v>
      </c>
      <c r="E1310">
        <v>5930.8999020000001</v>
      </c>
      <c r="F1310" s="6">
        <f t="shared" si="141"/>
        <v>5870.9501950000003</v>
      </c>
      <c r="G1310" s="6">
        <f t="shared" si="142"/>
        <v>5930.8999020000001</v>
      </c>
      <c r="H1310" s="6" t="str">
        <f t="shared" si="143"/>
        <v>BUY</v>
      </c>
      <c r="I1310" s="6">
        <f t="shared" si="140"/>
        <v>1</v>
      </c>
      <c r="J1310" s="22">
        <f t="shared" si="144"/>
        <v>0</v>
      </c>
      <c r="K1310" s="11">
        <f t="shared" si="145"/>
        <v>5635.8999020000001</v>
      </c>
      <c r="L1310" s="6">
        <f t="shared" si="146"/>
        <v>0</v>
      </c>
    </row>
    <row r="1311" spans="1:12" x14ac:dyDescent="0.25">
      <c r="A1311" s="1">
        <v>43000</v>
      </c>
      <c r="B1311">
        <v>5934</v>
      </c>
      <c r="C1311">
        <v>5949.8500979999999</v>
      </c>
      <c r="D1311">
        <v>5888.6499020000001</v>
      </c>
      <c r="E1311">
        <v>5907.3999020000001</v>
      </c>
      <c r="F1311" s="6">
        <f t="shared" si="141"/>
        <v>5870.9501950000003</v>
      </c>
      <c r="G1311" s="6">
        <f t="shared" si="142"/>
        <v>5930.8999020000001</v>
      </c>
      <c r="H1311" s="6">
        <f t="shared" si="143"/>
        <v>0</v>
      </c>
      <c r="I1311" s="6">
        <f t="shared" si="140"/>
        <v>1</v>
      </c>
      <c r="J1311" s="22">
        <f t="shared" si="144"/>
        <v>0</v>
      </c>
      <c r="K1311" s="11">
        <f t="shared" si="145"/>
        <v>5635.8999020000001</v>
      </c>
      <c r="L1311" s="6">
        <f t="shared" si="146"/>
        <v>0</v>
      </c>
    </row>
    <row r="1312" spans="1:12" x14ac:dyDescent="0.25">
      <c r="A1312" s="1">
        <v>43003</v>
      </c>
      <c r="B1312">
        <v>5916.0498049999997</v>
      </c>
      <c r="C1312">
        <v>5919.9501950000003</v>
      </c>
      <c r="D1312">
        <v>5888.1000979999999</v>
      </c>
      <c r="E1312">
        <v>5908.8999020000001</v>
      </c>
      <c r="F1312" s="6">
        <f t="shared" si="141"/>
        <v>5889.25</v>
      </c>
      <c r="G1312" s="6">
        <f t="shared" si="142"/>
        <v>5930.8999020000001</v>
      </c>
      <c r="H1312" s="6">
        <f t="shared" si="143"/>
        <v>0</v>
      </c>
      <c r="I1312" s="6">
        <f t="shared" si="140"/>
        <v>1</v>
      </c>
      <c r="J1312" s="22">
        <f t="shared" si="144"/>
        <v>0</v>
      </c>
      <c r="K1312" s="11">
        <f t="shared" si="145"/>
        <v>5635.8999020000001</v>
      </c>
      <c r="L1312" s="6">
        <f t="shared" si="146"/>
        <v>0</v>
      </c>
    </row>
    <row r="1313" spans="1:12" x14ac:dyDescent="0.25">
      <c r="A1313" s="1">
        <v>43004</v>
      </c>
      <c r="B1313">
        <v>5923.7998049999997</v>
      </c>
      <c r="C1313">
        <v>5965.1499020000001</v>
      </c>
      <c r="D1313">
        <v>5865.4501950000003</v>
      </c>
      <c r="E1313">
        <v>5898.7998049999997</v>
      </c>
      <c r="F1313" s="6">
        <f t="shared" si="141"/>
        <v>5898.7998049999997</v>
      </c>
      <c r="G1313" s="6">
        <f t="shared" si="142"/>
        <v>5930.8999020000001</v>
      </c>
      <c r="H1313" s="6">
        <f t="shared" si="143"/>
        <v>0</v>
      </c>
      <c r="I1313" s="6">
        <f t="shared" si="140"/>
        <v>1</v>
      </c>
      <c r="J1313" s="22">
        <f t="shared" si="144"/>
        <v>0</v>
      </c>
      <c r="K1313" s="11">
        <f t="shared" si="145"/>
        <v>5635.8999020000001</v>
      </c>
      <c r="L1313" s="6">
        <f t="shared" si="146"/>
        <v>0</v>
      </c>
    </row>
    <row r="1314" spans="1:12" x14ac:dyDescent="0.25">
      <c r="A1314" s="1">
        <v>43005</v>
      </c>
      <c r="B1314">
        <v>5917.7998049999997</v>
      </c>
      <c r="C1314">
        <v>5924.6000979999999</v>
      </c>
      <c r="D1314">
        <v>5874.25</v>
      </c>
      <c r="E1314">
        <v>5888</v>
      </c>
      <c r="F1314" s="6">
        <f t="shared" si="141"/>
        <v>5888</v>
      </c>
      <c r="G1314" s="6">
        <f t="shared" si="142"/>
        <v>5930.8999020000001</v>
      </c>
      <c r="H1314" s="6" t="str">
        <f t="shared" si="143"/>
        <v>SELL</v>
      </c>
      <c r="I1314" s="6">
        <f t="shared" si="140"/>
        <v>-1</v>
      </c>
      <c r="J1314" s="22" t="str">
        <f t="shared" si="144"/>
        <v>SELL</v>
      </c>
      <c r="K1314" s="11">
        <f t="shared" si="145"/>
        <v>5888</v>
      </c>
      <c r="L1314" s="6">
        <f t="shared" si="146"/>
        <v>4.4731117014789004E-2</v>
      </c>
    </row>
    <row r="1315" spans="1:12" x14ac:dyDescent="0.25">
      <c r="A1315" s="1">
        <v>43006</v>
      </c>
      <c r="B1315">
        <v>5900.3500979999999</v>
      </c>
      <c r="C1315">
        <v>5907.4501950000003</v>
      </c>
      <c r="D1315">
        <v>5841.3500979999999</v>
      </c>
      <c r="E1315">
        <v>5851.5</v>
      </c>
      <c r="F1315" s="6">
        <f t="shared" si="141"/>
        <v>5851.5</v>
      </c>
      <c r="G1315" s="6">
        <f t="shared" si="142"/>
        <v>5908.8999020000001</v>
      </c>
      <c r="H1315" s="6" t="str">
        <f t="shared" si="143"/>
        <v>SELL</v>
      </c>
      <c r="I1315" s="6">
        <f t="shared" si="140"/>
        <v>-1</v>
      </c>
      <c r="J1315" s="22">
        <f t="shared" si="144"/>
        <v>0</v>
      </c>
      <c r="K1315" s="11">
        <f t="shared" si="145"/>
        <v>5888</v>
      </c>
      <c r="L1315" s="6">
        <f t="shared" si="146"/>
        <v>0</v>
      </c>
    </row>
    <row r="1316" spans="1:12" x14ac:dyDescent="0.25">
      <c r="A1316" s="1">
        <v>43007</v>
      </c>
      <c r="B1316">
        <v>5846.8999020000001</v>
      </c>
      <c r="C1316">
        <v>5886.1000979999999</v>
      </c>
      <c r="D1316">
        <v>5839.1499020000001</v>
      </c>
      <c r="E1316">
        <v>5879.6000979999999</v>
      </c>
      <c r="F1316" s="6">
        <f t="shared" si="141"/>
        <v>5851.5</v>
      </c>
      <c r="G1316" s="6">
        <f t="shared" si="142"/>
        <v>5908.8999020000001</v>
      </c>
      <c r="H1316" s="6">
        <f t="shared" si="143"/>
        <v>0</v>
      </c>
      <c r="I1316" s="6">
        <f t="shared" si="140"/>
        <v>-1</v>
      </c>
      <c r="J1316" s="22">
        <f t="shared" si="144"/>
        <v>0</v>
      </c>
      <c r="K1316" s="11">
        <f t="shared" si="145"/>
        <v>5888</v>
      </c>
      <c r="L1316" s="6">
        <f t="shared" si="146"/>
        <v>0</v>
      </c>
    </row>
    <row r="1317" spans="1:12" x14ac:dyDescent="0.25">
      <c r="A1317" s="1">
        <v>43010</v>
      </c>
      <c r="B1317">
        <v>5860.5</v>
      </c>
      <c r="C1317">
        <v>5886.0498049999997</v>
      </c>
      <c r="D1317">
        <v>5850.1499020000001</v>
      </c>
      <c r="E1317">
        <v>5857.8999020000001</v>
      </c>
      <c r="F1317" s="6">
        <f t="shared" si="141"/>
        <v>5851.5</v>
      </c>
      <c r="G1317" s="6">
        <f t="shared" si="142"/>
        <v>5898.7998049999997</v>
      </c>
      <c r="H1317" s="6">
        <f t="shared" si="143"/>
        <v>0</v>
      </c>
      <c r="I1317" s="6">
        <f t="shared" si="140"/>
        <v>-1</v>
      </c>
      <c r="J1317" s="22">
        <f t="shared" si="144"/>
        <v>0</v>
      </c>
      <c r="K1317" s="11">
        <f t="shared" si="145"/>
        <v>5888</v>
      </c>
      <c r="L1317" s="6">
        <f t="shared" si="146"/>
        <v>0</v>
      </c>
    </row>
    <row r="1318" spans="1:12" x14ac:dyDescent="0.25">
      <c r="A1318" s="1">
        <v>43011</v>
      </c>
      <c r="B1318">
        <v>5873.6000979999999</v>
      </c>
      <c r="C1318">
        <v>5905.7998049999997</v>
      </c>
      <c r="D1318">
        <v>5823.1499020000001</v>
      </c>
      <c r="E1318">
        <v>5896.7998049999997</v>
      </c>
      <c r="F1318" s="6">
        <f t="shared" si="141"/>
        <v>5851.5</v>
      </c>
      <c r="G1318" s="6">
        <f t="shared" si="142"/>
        <v>5896.7998049999997</v>
      </c>
      <c r="H1318" s="6">
        <f t="shared" si="143"/>
        <v>0</v>
      </c>
      <c r="I1318" s="6">
        <f t="shared" si="140"/>
        <v>-1</v>
      </c>
      <c r="J1318" s="22">
        <f t="shared" si="144"/>
        <v>0</v>
      </c>
      <c r="K1318" s="11">
        <f t="shared" si="145"/>
        <v>5888</v>
      </c>
      <c r="L1318" s="6">
        <f t="shared" si="146"/>
        <v>0</v>
      </c>
    </row>
    <row r="1319" spans="1:12" x14ac:dyDescent="0.25">
      <c r="A1319" s="1">
        <v>43012</v>
      </c>
      <c r="B1319">
        <v>5917.2998049999997</v>
      </c>
      <c r="C1319">
        <v>5939.3999020000001</v>
      </c>
      <c r="D1319">
        <v>5910.7998049999997</v>
      </c>
      <c r="E1319">
        <v>5929.6000979999999</v>
      </c>
      <c r="F1319" s="6">
        <f t="shared" si="141"/>
        <v>5851.5</v>
      </c>
      <c r="G1319" s="6">
        <f t="shared" si="142"/>
        <v>5929.6000979999999</v>
      </c>
      <c r="H1319" s="6" t="str">
        <f t="shared" si="143"/>
        <v>BUY</v>
      </c>
      <c r="I1319" s="6">
        <f t="shared" si="140"/>
        <v>1</v>
      </c>
      <c r="J1319" s="22" t="str">
        <f t="shared" si="144"/>
        <v>BUY</v>
      </c>
      <c r="K1319" s="11">
        <f t="shared" si="145"/>
        <v>5929.6000979999999</v>
      </c>
      <c r="L1319" s="6">
        <f t="shared" si="146"/>
        <v>-7.0652340353260677E-3</v>
      </c>
    </row>
    <row r="1320" spans="1:12" x14ac:dyDescent="0.25">
      <c r="A1320" s="1">
        <v>43013</v>
      </c>
      <c r="B1320">
        <v>5934.4501950000003</v>
      </c>
      <c r="C1320">
        <v>5937.6000979999999</v>
      </c>
      <c r="D1320">
        <v>5881.4501950000003</v>
      </c>
      <c r="E1320">
        <v>5916.3999020000001</v>
      </c>
      <c r="F1320" s="6">
        <f t="shared" si="141"/>
        <v>5857.8999020000001</v>
      </c>
      <c r="G1320" s="6">
        <f t="shared" si="142"/>
        <v>5929.6000979999999</v>
      </c>
      <c r="H1320" s="6">
        <f t="shared" si="143"/>
        <v>0</v>
      </c>
      <c r="I1320" s="6">
        <f t="shared" si="140"/>
        <v>1</v>
      </c>
      <c r="J1320" s="22">
        <f t="shared" si="144"/>
        <v>0</v>
      </c>
      <c r="K1320" s="11">
        <f t="shared" si="145"/>
        <v>5929.6000979999999</v>
      </c>
      <c r="L1320" s="6">
        <f t="shared" si="146"/>
        <v>0</v>
      </c>
    </row>
    <row r="1321" spans="1:12" x14ac:dyDescent="0.25">
      <c r="A1321" s="1">
        <v>43014</v>
      </c>
      <c r="B1321">
        <v>5888</v>
      </c>
      <c r="C1321">
        <v>5888</v>
      </c>
      <c r="D1321">
        <v>5841.6499020000001</v>
      </c>
      <c r="E1321">
        <v>5847.7001950000003</v>
      </c>
      <c r="F1321" s="6">
        <f t="shared" si="141"/>
        <v>5847.7001950000003</v>
      </c>
      <c r="G1321" s="6">
        <f t="shared" si="142"/>
        <v>5929.6000979999999</v>
      </c>
      <c r="H1321" s="6" t="str">
        <f t="shared" si="143"/>
        <v>SELL</v>
      </c>
      <c r="I1321" s="6">
        <f t="shared" si="140"/>
        <v>-1</v>
      </c>
      <c r="J1321" s="22" t="str">
        <f t="shared" si="144"/>
        <v>SELL</v>
      </c>
      <c r="K1321" s="11">
        <f t="shared" si="145"/>
        <v>5847.7001950000003</v>
      </c>
      <c r="L1321" s="6">
        <f t="shared" si="146"/>
        <v>-1.3812044934973546E-2</v>
      </c>
    </row>
    <row r="1322" spans="1:12" x14ac:dyDescent="0.25">
      <c r="A1322" s="1">
        <v>43017</v>
      </c>
      <c r="B1322">
        <v>5869</v>
      </c>
      <c r="C1322">
        <v>5871.8999020000001</v>
      </c>
      <c r="D1322">
        <v>5844.7001950000003</v>
      </c>
      <c r="E1322">
        <v>5855.75</v>
      </c>
      <c r="F1322" s="6">
        <f t="shared" si="141"/>
        <v>5847.7001950000003</v>
      </c>
      <c r="G1322" s="6">
        <f t="shared" si="142"/>
        <v>5929.6000979999999</v>
      </c>
      <c r="H1322" s="6">
        <f t="shared" si="143"/>
        <v>0</v>
      </c>
      <c r="I1322" s="6">
        <f t="shared" si="140"/>
        <v>-1</v>
      </c>
      <c r="J1322" s="22">
        <f t="shared" si="144"/>
        <v>0</v>
      </c>
      <c r="K1322" s="11">
        <f t="shared" si="145"/>
        <v>5847.7001950000003</v>
      </c>
      <c r="L1322" s="6">
        <f t="shared" si="146"/>
        <v>0</v>
      </c>
    </row>
    <row r="1323" spans="1:12" x14ac:dyDescent="0.25">
      <c r="A1323" s="1">
        <v>43018</v>
      </c>
      <c r="B1323">
        <v>5864.9501950000003</v>
      </c>
      <c r="C1323">
        <v>5917.2998049999997</v>
      </c>
      <c r="D1323">
        <v>5859.5498049999997</v>
      </c>
      <c r="E1323">
        <v>5905.6000979999999</v>
      </c>
      <c r="F1323" s="6">
        <f t="shared" si="141"/>
        <v>5847.7001950000003</v>
      </c>
      <c r="G1323" s="6">
        <f t="shared" si="142"/>
        <v>5929.6000979999999</v>
      </c>
      <c r="H1323" s="6">
        <f t="shared" si="143"/>
        <v>0</v>
      </c>
      <c r="I1323" s="6">
        <f t="shared" si="140"/>
        <v>-1</v>
      </c>
      <c r="J1323" s="22">
        <f t="shared" si="144"/>
        <v>0</v>
      </c>
      <c r="K1323" s="11">
        <f t="shared" si="145"/>
        <v>5847.7001950000003</v>
      </c>
      <c r="L1323" s="6">
        <f t="shared" si="146"/>
        <v>0</v>
      </c>
    </row>
    <row r="1324" spans="1:12" x14ac:dyDescent="0.25">
      <c r="A1324" s="1">
        <v>43019</v>
      </c>
      <c r="B1324">
        <v>5930.2001950000003</v>
      </c>
      <c r="C1324">
        <v>5930.7998049999997</v>
      </c>
      <c r="D1324">
        <v>5864.7001950000003</v>
      </c>
      <c r="E1324">
        <v>5870.1000979999999</v>
      </c>
      <c r="F1324" s="6">
        <f t="shared" si="141"/>
        <v>5847.7001950000003</v>
      </c>
      <c r="G1324" s="6">
        <f t="shared" si="142"/>
        <v>5916.3999020000001</v>
      </c>
      <c r="H1324" s="6">
        <f t="shared" si="143"/>
        <v>0</v>
      </c>
      <c r="I1324" s="6">
        <f t="shared" si="140"/>
        <v>-1</v>
      </c>
      <c r="J1324" s="22">
        <f t="shared" si="144"/>
        <v>0</v>
      </c>
      <c r="K1324" s="11">
        <f t="shared" si="145"/>
        <v>5847.7001950000003</v>
      </c>
      <c r="L1324" s="6">
        <f t="shared" si="146"/>
        <v>0</v>
      </c>
    </row>
    <row r="1325" spans="1:12" x14ac:dyDescent="0.25">
      <c r="A1325" s="1">
        <v>43020</v>
      </c>
      <c r="B1325">
        <v>5887.1499020000001</v>
      </c>
      <c r="C1325">
        <v>5915.75</v>
      </c>
      <c r="D1325">
        <v>5879.5</v>
      </c>
      <c r="E1325">
        <v>5908.3500979999999</v>
      </c>
      <c r="F1325" s="6">
        <f t="shared" si="141"/>
        <v>5847.7001950000003</v>
      </c>
      <c r="G1325" s="6">
        <f t="shared" si="142"/>
        <v>5908.3500979999999</v>
      </c>
      <c r="H1325" s="6">
        <f t="shared" si="143"/>
        <v>0</v>
      </c>
      <c r="I1325" s="6">
        <f t="shared" si="140"/>
        <v>-1</v>
      </c>
      <c r="J1325" s="22">
        <f t="shared" si="144"/>
        <v>0</v>
      </c>
      <c r="K1325" s="11">
        <f t="shared" si="145"/>
        <v>5847.7001950000003</v>
      </c>
      <c r="L1325" s="6">
        <f t="shared" si="146"/>
        <v>0</v>
      </c>
    </row>
    <row r="1326" spans="1:12" x14ac:dyDescent="0.25">
      <c r="A1326" s="1">
        <v>43021</v>
      </c>
      <c r="B1326">
        <v>5901.2001950000003</v>
      </c>
      <c r="C1326">
        <v>5919</v>
      </c>
      <c r="D1326">
        <v>5897.1499020000001</v>
      </c>
      <c r="E1326">
        <v>5905.1000979999999</v>
      </c>
      <c r="F1326" s="6">
        <f t="shared" si="141"/>
        <v>5855.75</v>
      </c>
      <c r="G1326" s="6">
        <f t="shared" si="142"/>
        <v>5908.3500979999999</v>
      </c>
      <c r="H1326" s="6">
        <f t="shared" si="143"/>
        <v>0</v>
      </c>
      <c r="I1326" s="6">
        <f t="shared" si="140"/>
        <v>-1</v>
      </c>
      <c r="J1326" s="22">
        <f t="shared" si="144"/>
        <v>0</v>
      </c>
      <c r="K1326" s="11">
        <f t="shared" si="145"/>
        <v>5847.7001950000003</v>
      </c>
      <c r="L1326" s="6">
        <f t="shared" si="146"/>
        <v>0</v>
      </c>
    </row>
    <row r="1327" spans="1:12" x14ac:dyDescent="0.25">
      <c r="A1327" s="1">
        <v>43024</v>
      </c>
      <c r="B1327">
        <v>5982.6000979999999</v>
      </c>
      <c r="C1327">
        <v>6006.0498049999997</v>
      </c>
      <c r="D1327">
        <v>5982</v>
      </c>
      <c r="E1327">
        <v>5993.25</v>
      </c>
      <c r="F1327" s="6">
        <f t="shared" si="141"/>
        <v>5870.1000979999999</v>
      </c>
      <c r="G1327" s="6">
        <f t="shared" si="142"/>
        <v>5993.25</v>
      </c>
      <c r="H1327" s="6" t="str">
        <f t="shared" si="143"/>
        <v>BUY</v>
      </c>
      <c r="I1327" s="6">
        <f t="shared" si="140"/>
        <v>1</v>
      </c>
      <c r="J1327" s="22" t="str">
        <f t="shared" si="144"/>
        <v>BUY</v>
      </c>
      <c r="K1327" s="11">
        <f t="shared" si="145"/>
        <v>5993.25</v>
      </c>
      <c r="L1327" s="6">
        <f t="shared" si="146"/>
        <v>-2.4890093566091179E-2</v>
      </c>
    </row>
    <row r="1328" spans="1:12" x14ac:dyDescent="0.25">
      <c r="A1328" s="1">
        <v>43025</v>
      </c>
      <c r="B1328">
        <v>6015.7998049999997</v>
      </c>
      <c r="C1328">
        <v>6017</v>
      </c>
      <c r="D1328">
        <v>5986.5498049999997</v>
      </c>
      <c r="E1328">
        <v>6009.5</v>
      </c>
      <c r="F1328" s="6">
        <f t="shared" si="141"/>
        <v>5870.1000979999999</v>
      </c>
      <c r="G1328" s="6">
        <f t="shared" si="142"/>
        <v>6009.5</v>
      </c>
      <c r="H1328" s="6" t="str">
        <f t="shared" si="143"/>
        <v>BUY</v>
      </c>
      <c r="I1328" s="6">
        <f t="shared" si="140"/>
        <v>1</v>
      </c>
      <c r="J1328" s="22">
        <f t="shared" si="144"/>
        <v>0</v>
      </c>
      <c r="K1328" s="11">
        <f t="shared" si="145"/>
        <v>5993.25</v>
      </c>
      <c r="L1328" s="6">
        <f t="shared" si="146"/>
        <v>0</v>
      </c>
    </row>
    <row r="1329" spans="1:12" x14ac:dyDescent="0.25">
      <c r="A1329" s="1">
        <v>43026</v>
      </c>
      <c r="B1329">
        <v>6011.9501950000003</v>
      </c>
      <c r="C1329">
        <v>6020.75</v>
      </c>
      <c r="D1329">
        <v>5981.5498049999997</v>
      </c>
      <c r="E1329">
        <v>6016.1499020000001</v>
      </c>
      <c r="F1329" s="6">
        <f t="shared" si="141"/>
        <v>5905.1000979999999</v>
      </c>
      <c r="G1329" s="6">
        <f t="shared" si="142"/>
        <v>6016.1499020000001</v>
      </c>
      <c r="H1329" s="6" t="str">
        <f t="shared" si="143"/>
        <v>BUY</v>
      </c>
      <c r="I1329" s="6">
        <f t="shared" si="140"/>
        <v>1</v>
      </c>
      <c r="J1329" s="22">
        <f t="shared" si="144"/>
        <v>0</v>
      </c>
      <c r="K1329" s="11">
        <f t="shared" si="145"/>
        <v>5993.25</v>
      </c>
      <c r="L1329" s="6">
        <f t="shared" si="146"/>
        <v>0</v>
      </c>
    </row>
    <row r="1330" spans="1:12" x14ac:dyDescent="0.25">
      <c r="A1330" s="1">
        <v>43027</v>
      </c>
      <c r="B1330">
        <v>6042.1499020000001</v>
      </c>
      <c r="C1330">
        <v>6042.1499020000001</v>
      </c>
      <c r="D1330">
        <v>5977.1499020000001</v>
      </c>
      <c r="E1330">
        <v>5988.3999020000001</v>
      </c>
      <c r="F1330" s="6">
        <f t="shared" si="141"/>
        <v>5905.1000979999999</v>
      </c>
      <c r="G1330" s="6">
        <f t="shared" si="142"/>
        <v>6016.1499020000001</v>
      </c>
      <c r="H1330" s="6">
        <f t="shared" si="143"/>
        <v>0</v>
      </c>
      <c r="I1330" s="6">
        <f t="shared" si="140"/>
        <v>1</v>
      </c>
      <c r="J1330" s="22">
        <f t="shared" si="144"/>
        <v>0</v>
      </c>
      <c r="K1330" s="11">
        <f t="shared" si="145"/>
        <v>5993.25</v>
      </c>
      <c r="L1330" s="6">
        <f t="shared" si="146"/>
        <v>0</v>
      </c>
    </row>
    <row r="1331" spans="1:12" x14ac:dyDescent="0.25">
      <c r="A1331" s="1">
        <v>43028</v>
      </c>
      <c r="B1331">
        <v>5983.4501950000003</v>
      </c>
      <c r="C1331">
        <v>6007.0498049999997</v>
      </c>
      <c r="D1331">
        <v>5964.3999020000001</v>
      </c>
      <c r="E1331">
        <v>6001.7001950000003</v>
      </c>
      <c r="F1331" s="6">
        <f t="shared" si="141"/>
        <v>5988.3999020000001</v>
      </c>
      <c r="G1331" s="6">
        <f t="shared" si="142"/>
        <v>6016.1499020000001</v>
      </c>
      <c r="H1331" s="6">
        <f t="shared" si="143"/>
        <v>0</v>
      </c>
      <c r="I1331" s="6">
        <f t="shared" si="140"/>
        <v>1</v>
      </c>
      <c r="J1331" s="22">
        <f t="shared" si="144"/>
        <v>0</v>
      </c>
      <c r="K1331" s="11">
        <f t="shared" si="145"/>
        <v>5993.25</v>
      </c>
      <c r="L1331" s="6">
        <f t="shared" si="146"/>
        <v>0</v>
      </c>
    </row>
    <row r="1332" spans="1:12" x14ac:dyDescent="0.25">
      <c r="A1332" s="1">
        <v>43031</v>
      </c>
      <c r="B1332">
        <v>6006.2001950000003</v>
      </c>
      <c r="C1332">
        <v>6020.1000979999999</v>
      </c>
      <c r="D1332">
        <v>5958.4501950000003</v>
      </c>
      <c r="E1332">
        <v>5971.5</v>
      </c>
      <c r="F1332" s="6">
        <f t="shared" si="141"/>
        <v>5971.5</v>
      </c>
      <c r="G1332" s="6">
        <f t="shared" si="142"/>
        <v>6016.1499020000001</v>
      </c>
      <c r="H1332" s="6" t="str">
        <f t="shared" si="143"/>
        <v>SELL</v>
      </c>
      <c r="I1332" s="6">
        <f t="shared" si="140"/>
        <v>-1</v>
      </c>
      <c r="J1332" s="22" t="str">
        <f t="shared" si="144"/>
        <v>SELL</v>
      </c>
      <c r="K1332" s="11">
        <f t="shared" si="145"/>
        <v>5971.5</v>
      </c>
      <c r="L1332" s="6">
        <f t="shared" si="146"/>
        <v>-3.6290827180578151E-3</v>
      </c>
    </row>
    <row r="1333" spans="1:12" x14ac:dyDescent="0.25">
      <c r="A1333" s="1">
        <v>43032</v>
      </c>
      <c r="B1333">
        <v>5998.7998049999997</v>
      </c>
      <c r="C1333">
        <v>6005.1499020000001</v>
      </c>
      <c r="D1333">
        <v>5947.2998049999997</v>
      </c>
      <c r="E1333">
        <v>5968.6499020000001</v>
      </c>
      <c r="F1333" s="6">
        <f t="shared" si="141"/>
        <v>5968.6499020000001</v>
      </c>
      <c r="G1333" s="6">
        <f t="shared" si="142"/>
        <v>6016.1499020000001</v>
      </c>
      <c r="H1333" s="6" t="str">
        <f t="shared" si="143"/>
        <v>SELL</v>
      </c>
      <c r="I1333" s="6">
        <f t="shared" si="140"/>
        <v>-1</v>
      </c>
      <c r="J1333" s="22">
        <f t="shared" si="144"/>
        <v>0</v>
      </c>
      <c r="K1333" s="11">
        <f t="shared" si="145"/>
        <v>5971.5</v>
      </c>
      <c r="L1333" s="6">
        <f t="shared" si="146"/>
        <v>0</v>
      </c>
    </row>
    <row r="1334" spans="1:12" x14ac:dyDescent="0.25">
      <c r="A1334" s="1">
        <v>43033</v>
      </c>
      <c r="B1334">
        <v>6012.3999020000001</v>
      </c>
      <c r="C1334">
        <v>6018.8500979999999</v>
      </c>
      <c r="D1334">
        <v>5940.6000979999999</v>
      </c>
      <c r="E1334">
        <v>5951.2998049999997</v>
      </c>
      <c r="F1334" s="6">
        <f t="shared" si="141"/>
        <v>5951.2998049999997</v>
      </c>
      <c r="G1334" s="6">
        <f t="shared" si="142"/>
        <v>6001.7001950000003</v>
      </c>
      <c r="H1334" s="6" t="str">
        <f t="shared" si="143"/>
        <v>SELL</v>
      </c>
      <c r="I1334" s="6">
        <f t="shared" si="140"/>
        <v>-1</v>
      </c>
      <c r="J1334" s="22">
        <f t="shared" si="144"/>
        <v>0</v>
      </c>
      <c r="K1334" s="11">
        <f t="shared" si="145"/>
        <v>5971.5</v>
      </c>
      <c r="L1334" s="6">
        <f t="shared" si="146"/>
        <v>0</v>
      </c>
    </row>
    <row r="1335" spans="1:12" x14ac:dyDescent="0.25">
      <c r="A1335" s="1">
        <v>43034</v>
      </c>
      <c r="B1335">
        <v>5967.2001950000003</v>
      </c>
      <c r="C1335">
        <v>6036.8999020000001</v>
      </c>
      <c r="D1335">
        <v>5962.1499020000001</v>
      </c>
      <c r="E1335">
        <v>6024.0498049999997</v>
      </c>
      <c r="F1335" s="6">
        <f t="shared" si="141"/>
        <v>5951.2998049999997</v>
      </c>
      <c r="G1335" s="6">
        <f t="shared" si="142"/>
        <v>6024.0498049999997</v>
      </c>
      <c r="H1335" s="6" t="str">
        <f t="shared" si="143"/>
        <v>BUY</v>
      </c>
      <c r="I1335" s="6">
        <f t="shared" si="140"/>
        <v>1</v>
      </c>
      <c r="J1335" s="22" t="str">
        <f t="shared" si="144"/>
        <v>BUY</v>
      </c>
      <c r="K1335" s="11">
        <f t="shared" si="145"/>
        <v>6024.0498049999997</v>
      </c>
      <c r="L1335" s="6">
        <f t="shared" si="146"/>
        <v>-8.800101314577518E-3</v>
      </c>
    </row>
    <row r="1336" spans="1:12" x14ac:dyDescent="0.25">
      <c r="A1336" s="1">
        <v>43035</v>
      </c>
      <c r="B1336">
        <v>6037.8500979999999</v>
      </c>
      <c r="C1336">
        <v>6068.5</v>
      </c>
      <c r="D1336">
        <v>6018.6000979999999</v>
      </c>
      <c r="E1336">
        <v>6056.6000979999999</v>
      </c>
      <c r="F1336" s="6">
        <f t="shared" si="141"/>
        <v>5951.2998049999997</v>
      </c>
      <c r="G1336" s="6">
        <f t="shared" si="142"/>
        <v>6056.6000979999999</v>
      </c>
      <c r="H1336" s="6" t="str">
        <f t="shared" si="143"/>
        <v>BUY</v>
      </c>
      <c r="I1336" s="6">
        <f t="shared" si="140"/>
        <v>1</v>
      </c>
      <c r="J1336" s="22">
        <f t="shared" si="144"/>
        <v>0</v>
      </c>
      <c r="K1336" s="11">
        <f t="shared" si="145"/>
        <v>6024.0498049999997</v>
      </c>
      <c r="L1336" s="6">
        <f t="shared" si="146"/>
        <v>0</v>
      </c>
    </row>
    <row r="1337" spans="1:12" x14ac:dyDescent="0.25">
      <c r="A1337" s="1">
        <v>43038</v>
      </c>
      <c r="B1337">
        <v>6049</v>
      </c>
      <c r="C1337">
        <v>6055.9501950000003</v>
      </c>
      <c r="D1337">
        <v>5992.0498049999997</v>
      </c>
      <c r="E1337">
        <v>6001.8500979999999</v>
      </c>
      <c r="F1337" s="6">
        <f t="shared" si="141"/>
        <v>5951.2998049999997</v>
      </c>
      <c r="G1337" s="6">
        <f t="shared" si="142"/>
        <v>6056.6000979999999</v>
      </c>
      <c r="H1337" s="6">
        <f t="shared" si="143"/>
        <v>0</v>
      </c>
      <c r="I1337" s="6">
        <f t="shared" si="140"/>
        <v>1</v>
      </c>
      <c r="J1337" s="22">
        <f t="shared" si="144"/>
        <v>0</v>
      </c>
      <c r="K1337" s="11">
        <f t="shared" si="145"/>
        <v>6024.0498049999997</v>
      </c>
      <c r="L1337" s="6">
        <f t="shared" si="146"/>
        <v>0</v>
      </c>
    </row>
    <row r="1338" spans="1:12" x14ac:dyDescent="0.25">
      <c r="A1338" s="1">
        <v>43039</v>
      </c>
      <c r="B1338">
        <v>6001.25</v>
      </c>
      <c r="C1338">
        <v>6053.2001950000003</v>
      </c>
      <c r="D1338">
        <v>5988.1000979999999</v>
      </c>
      <c r="E1338">
        <v>6039.2001950000003</v>
      </c>
      <c r="F1338" s="6">
        <f t="shared" si="141"/>
        <v>5951.2998049999997</v>
      </c>
      <c r="G1338" s="6">
        <f t="shared" si="142"/>
        <v>6056.6000979999999</v>
      </c>
      <c r="H1338" s="6">
        <f t="shared" si="143"/>
        <v>0</v>
      </c>
      <c r="I1338" s="6">
        <f t="shared" si="140"/>
        <v>1</v>
      </c>
      <c r="J1338" s="22">
        <f t="shared" si="144"/>
        <v>0</v>
      </c>
      <c r="K1338" s="11">
        <f t="shared" si="145"/>
        <v>6024.0498049999997</v>
      </c>
      <c r="L1338" s="6">
        <f t="shared" si="146"/>
        <v>0</v>
      </c>
    </row>
    <row r="1339" spans="1:12" x14ac:dyDescent="0.25">
      <c r="A1339" s="1">
        <v>43040</v>
      </c>
      <c r="B1339">
        <v>6059.8500979999999</v>
      </c>
      <c r="C1339">
        <v>6083.3999020000001</v>
      </c>
      <c r="D1339">
        <v>6048.2998049999997</v>
      </c>
      <c r="E1339">
        <v>6064.3999020000001</v>
      </c>
      <c r="F1339" s="6">
        <f t="shared" si="141"/>
        <v>6001.8500979999999</v>
      </c>
      <c r="G1339" s="6">
        <f t="shared" si="142"/>
        <v>6064.3999020000001</v>
      </c>
      <c r="H1339" s="6" t="str">
        <f t="shared" si="143"/>
        <v>BUY</v>
      </c>
      <c r="I1339" s="6">
        <f t="shared" si="140"/>
        <v>1</v>
      </c>
      <c r="J1339" s="22">
        <f t="shared" si="144"/>
        <v>0</v>
      </c>
      <c r="K1339" s="11">
        <f t="shared" si="145"/>
        <v>6024.0498049999997</v>
      </c>
      <c r="L1339" s="6">
        <f t="shared" si="146"/>
        <v>0</v>
      </c>
    </row>
    <row r="1340" spans="1:12" x14ac:dyDescent="0.25">
      <c r="A1340" s="1">
        <v>43041</v>
      </c>
      <c r="B1340">
        <v>6085.75</v>
      </c>
      <c r="C1340">
        <v>6094.3500979999999</v>
      </c>
      <c r="D1340">
        <v>6065.1000979999999</v>
      </c>
      <c r="E1340">
        <v>6082.2998049999997</v>
      </c>
      <c r="F1340" s="6">
        <f t="shared" si="141"/>
        <v>6001.8500979999999</v>
      </c>
      <c r="G1340" s="6">
        <f t="shared" si="142"/>
        <v>6082.2998049999997</v>
      </c>
      <c r="H1340" s="6" t="str">
        <f t="shared" si="143"/>
        <v>BUY</v>
      </c>
      <c r="I1340" s="6">
        <f t="shared" si="140"/>
        <v>1</v>
      </c>
      <c r="J1340" s="22">
        <f t="shared" si="144"/>
        <v>0</v>
      </c>
      <c r="K1340" s="11">
        <f t="shared" si="145"/>
        <v>6024.0498049999997</v>
      </c>
      <c r="L1340" s="6">
        <f t="shared" si="146"/>
        <v>0</v>
      </c>
    </row>
    <row r="1341" spans="1:12" x14ac:dyDescent="0.25">
      <c r="A1341" s="1">
        <v>43042</v>
      </c>
      <c r="B1341">
        <v>6080.1499020000001</v>
      </c>
      <c r="C1341">
        <v>6101.2998049999997</v>
      </c>
      <c r="D1341">
        <v>6040.5</v>
      </c>
      <c r="E1341">
        <v>6048.5</v>
      </c>
      <c r="F1341" s="6">
        <f t="shared" si="141"/>
        <v>6001.8500979999999</v>
      </c>
      <c r="G1341" s="6">
        <f t="shared" si="142"/>
        <v>6082.2998049999997</v>
      </c>
      <c r="H1341" s="6">
        <f t="shared" si="143"/>
        <v>0</v>
      </c>
      <c r="I1341" s="6">
        <f t="shared" si="140"/>
        <v>1</v>
      </c>
      <c r="J1341" s="22">
        <f t="shared" si="144"/>
        <v>0</v>
      </c>
      <c r="K1341" s="11">
        <f t="shared" si="145"/>
        <v>6024.0498049999997</v>
      </c>
      <c r="L1341" s="6">
        <f t="shared" si="146"/>
        <v>0</v>
      </c>
    </row>
    <row r="1342" spans="1:12" x14ac:dyDescent="0.25">
      <c r="A1342" s="1">
        <v>43045</v>
      </c>
      <c r="B1342">
        <v>6052.8500979999999</v>
      </c>
      <c r="C1342">
        <v>6069.7998049999997</v>
      </c>
      <c r="D1342">
        <v>6021.1499020000001</v>
      </c>
      <c r="E1342">
        <v>6054.2998049999997</v>
      </c>
      <c r="F1342" s="6">
        <f t="shared" si="141"/>
        <v>6039.2001950000003</v>
      </c>
      <c r="G1342" s="6">
        <f t="shared" si="142"/>
        <v>6082.2998049999997</v>
      </c>
      <c r="H1342" s="6">
        <f t="shared" si="143"/>
        <v>0</v>
      </c>
      <c r="I1342" s="6">
        <f t="shared" si="140"/>
        <v>1</v>
      </c>
      <c r="J1342" s="22">
        <f t="shared" si="144"/>
        <v>0</v>
      </c>
      <c r="K1342" s="11">
        <f t="shared" si="145"/>
        <v>6024.0498049999997</v>
      </c>
      <c r="L1342" s="6">
        <f t="shared" si="146"/>
        <v>0</v>
      </c>
    </row>
    <row r="1343" spans="1:12" x14ac:dyDescent="0.25">
      <c r="A1343" s="1">
        <v>43046</v>
      </c>
      <c r="B1343">
        <v>6046.2001950000003</v>
      </c>
      <c r="C1343">
        <v>6065.2998049999997</v>
      </c>
      <c r="D1343">
        <v>6007.8500979999999</v>
      </c>
      <c r="E1343">
        <v>6019.3500979999999</v>
      </c>
      <c r="F1343" s="6">
        <f t="shared" si="141"/>
        <v>6019.3500979999999</v>
      </c>
      <c r="G1343" s="6">
        <f t="shared" si="142"/>
        <v>6082.2998049999997</v>
      </c>
      <c r="H1343" s="6" t="str">
        <f t="shared" si="143"/>
        <v>SELL</v>
      </c>
      <c r="I1343" s="6">
        <f t="shared" si="140"/>
        <v>-1</v>
      </c>
      <c r="J1343" s="22" t="str">
        <f t="shared" si="144"/>
        <v>SELL</v>
      </c>
      <c r="K1343" s="11">
        <f t="shared" si="145"/>
        <v>6019.3500979999999</v>
      </c>
      <c r="L1343" s="6">
        <f t="shared" si="146"/>
        <v>-7.8015739446559275E-4</v>
      </c>
    </row>
    <row r="1344" spans="1:12" x14ac:dyDescent="0.25">
      <c r="A1344" s="1">
        <v>43047</v>
      </c>
      <c r="B1344">
        <v>6024.5</v>
      </c>
      <c r="C1344">
        <v>6080.5498049999997</v>
      </c>
      <c r="D1344">
        <v>6014.4501950000003</v>
      </c>
      <c r="E1344">
        <v>6074.6499020000001</v>
      </c>
      <c r="F1344" s="6">
        <f t="shared" si="141"/>
        <v>6019.3500979999999</v>
      </c>
      <c r="G1344" s="6">
        <f t="shared" si="142"/>
        <v>6082.2998049999997</v>
      </c>
      <c r="H1344" s="6">
        <f t="shared" si="143"/>
        <v>0</v>
      </c>
      <c r="I1344" s="6">
        <f t="shared" si="140"/>
        <v>-1</v>
      </c>
      <c r="J1344" s="22">
        <f t="shared" si="144"/>
        <v>0</v>
      </c>
      <c r="K1344" s="11">
        <f t="shared" si="145"/>
        <v>6019.3500979999999</v>
      </c>
      <c r="L1344" s="6">
        <f t="shared" si="146"/>
        <v>0</v>
      </c>
    </row>
    <row r="1345" spans="1:12" x14ac:dyDescent="0.25">
      <c r="A1345" s="1">
        <v>43048</v>
      </c>
      <c r="B1345">
        <v>6082.1000979999999</v>
      </c>
      <c r="C1345">
        <v>6088.3999020000001</v>
      </c>
      <c r="D1345">
        <v>6061.3999020000001</v>
      </c>
      <c r="E1345">
        <v>6074.7998049999997</v>
      </c>
      <c r="F1345" s="6">
        <f t="shared" si="141"/>
        <v>6019.3500979999999</v>
      </c>
      <c r="G1345" s="6">
        <f t="shared" si="142"/>
        <v>6074.7998049999997</v>
      </c>
      <c r="H1345" s="6">
        <f t="shared" si="143"/>
        <v>0</v>
      </c>
      <c r="I1345" s="6">
        <f t="shared" si="140"/>
        <v>-1</v>
      </c>
      <c r="J1345" s="22">
        <f t="shared" si="144"/>
        <v>0</v>
      </c>
      <c r="K1345" s="11">
        <f t="shared" si="145"/>
        <v>6019.3500979999999</v>
      </c>
      <c r="L1345" s="6">
        <f t="shared" si="146"/>
        <v>0</v>
      </c>
    </row>
    <row r="1346" spans="1:12" x14ac:dyDescent="0.25">
      <c r="A1346" s="1">
        <v>43049</v>
      </c>
      <c r="B1346">
        <v>6064.7001950000003</v>
      </c>
      <c r="C1346">
        <v>6111.7998049999997</v>
      </c>
      <c r="D1346">
        <v>6042.4501950000003</v>
      </c>
      <c r="E1346">
        <v>6049.8999020000001</v>
      </c>
      <c r="F1346" s="6">
        <f t="shared" si="141"/>
        <v>6019.3500979999999</v>
      </c>
      <c r="G1346" s="6">
        <f t="shared" si="142"/>
        <v>6074.7998049999997</v>
      </c>
      <c r="H1346" s="6">
        <f t="shared" si="143"/>
        <v>0</v>
      </c>
      <c r="I1346" s="6">
        <f t="shared" si="140"/>
        <v>-1</v>
      </c>
      <c r="J1346" s="22">
        <f t="shared" si="144"/>
        <v>0</v>
      </c>
      <c r="K1346" s="11">
        <f t="shared" si="145"/>
        <v>6019.3500979999999</v>
      </c>
      <c r="L1346" s="6">
        <f t="shared" si="146"/>
        <v>0</v>
      </c>
    </row>
    <row r="1347" spans="1:12" x14ac:dyDescent="0.25">
      <c r="A1347" s="1">
        <v>43052</v>
      </c>
      <c r="B1347">
        <v>6065</v>
      </c>
      <c r="C1347">
        <v>6071.9501950000003</v>
      </c>
      <c r="D1347">
        <v>6044.1499020000001</v>
      </c>
      <c r="E1347">
        <v>6055.75</v>
      </c>
      <c r="F1347" s="6">
        <f t="shared" si="141"/>
        <v>6019.3500979999999</v>
      </c>
      <c r="G1347" s="6">
        <f t="shared" si="142"/>
        <v>6074.7998049999997</v>
      </c>
      <c r="H1347" s="6">
        <f t="shared" si="143"/>
        <v>0</v>
      </c>
      <c r="I1347" s="6">
        <f t="shared" si="140"/>
        <v>-1</v>
      </c>
      <c r="J1347" s="22">
        <f t="shared" si="144"/>
        <v>0</v>
      </c>
      <c r="K1347" s="11">
        <f t="shared" si="145"/>
        <v>6019.3500979999999</v>
      </c>
      <c r="L1347" s="6">
        <f t="shared" si="146"/>
        <v>0</v>
      </c>
    </row>
    <row r="1348" spans="1:12" x14ac:dyDescent="0.25">
      <c r="A1348" s="1">
        <v>43053</v>
      </c>
      <c r="B1348">
        <v>6045.6499020000001</v>
      </c>
      <c r="C1348">
        <v>6058.0498049999997</v>
      </c>
      <c r="D1348">
        <v>6025.1499020000001</v>
      </c>
      <c r="E1348">
        <v>6034.75</v>
      </c>
      <c r="F1348" s="6">
        <f t="shared" si="141"/>
        <v>6034.75</v>
      </c>
      <c r="G1348" s="6">
        <f t="shared" si="142"/>
        <v>6074.7998049999997</v>
      </c>
      <c r="H1348" s="6">
        <f t="shared" si="143"/>
        <v>0</v>
      </c>
      <c r="I1348" s="6">
        <f t="shared" si="140"/>
        <v>-1</v>
      </c>
      <c r="J1348" s="22">
        <f t="shared" si="144"/>
        <v>0</v>
      </c>
      <c r="K1348" s="11">
        <f t="shared" si="145"/>
        <v>6019.3500979999999</v>
      </c>
      <c r="L1348" s="6">
        <f t="shared" si="146"/>
        <v>0</v>
      </c>
    </row>
    <row r="1349" spans="1:12" x14ac:dyDescent="0.25">
      <c r="A1349" s="1">
        <v>43054</v>
      </c>
      <c r="B1349">
        <v>6040.9501950000003</v>
      </c>
      <c r="C1349">
        <v>6052.9501950000003</v>
      </c>
      <c r="D1349">
        <v>5983.2001950000003</v>
      </c>
      <c r="E1349">
        <v>5998.8999020000001</v>
      </c>
      <c r="F1349" s="6">
        <f t="shared" si="141"/>
        <v>5998.8999020000001</v>
      </c>
      <c r="G1349" s="6">
        <f t="shared" si="142"/>
        <v>6074.7998049999997</v>
      </c>
      <c r="H1349" s="6" t="str">
        <f t="shared" si="143"/>
        <v>SELL</v>
      </c>
      <c r="I1349" s="6">
        <f t="shared" si="140"/>
        <v>-1</v>
      </c>
      <c r="J1349" s="22">
        <f t="shared" si="144"/>
        <v>0</v>
      </c>
      <c r="K1349" s="11">
        <f t="shared" si="145"/>
        <v>6019.3500979999999</v>
      </c>
      <c r="L1349" s="6">
        <f t="shared" si="146"/>
        <v>0</v>
      </c>
    </row>
    <row r="1350" spans="1:12" x14ac:dyDescent="0.25">
      <c r="A1350" s="1">
        <v>43055</v>
      </c>
      <c r="B1350">
        <v>6025.2001950000003</v>
      </c>
      <c r="C1350">
        <v>6038.5</v>
      </c>
      <c r="D1350">
        <v>5981.25</v>
      </c>
      <c r="E1350">
        <v>5987.25</v>
      </c>
      <c r="F1350" s="6">
        <f t="shared" si="141"/>
        <v>5987.25</v>
      </c>
      <c r="G1350" s="6">
        <f t="shared" si="142"/>
        <v>6055.75</v>
      </c>
      <c r="H1350" s="6" t="str">
        <f t="shared" si="143"/>
        <v>SELL</v>
      </c>
      <c r="I1350" s="6">
        <f t="shared" ref="I1350:I1413" si="147">IF(AND(H1350="BUY",I1349&lt;&gt;1),1,IF(AND(H1350="SELL",I1349&lt;&gt;-1),-1,I1349))</f>
        <v>-1</v>
      </c>
      <c r="J1350" s="22">
        <f t="shared" si="144"/>
        <v>0</v>
      </c>
      <c r="K1350" s="11">
        <f t="shared" si="145"/>
        <v>6019.3500979999999</v>
      </c>
      <c r="L1350" s="6">
        <f t="shared" si="146"/>
        <v>0</v>
      </c>
    </row>
    <row r="1351" spans="1:12" x14ac:dyDescent="0.25">
      <c r="A1351" s="1">
        <v>43056</v>
      </c>
      <c r="B1351">
        <v>5948.2001950000003</v>
      </c>
      <c r="C1351">
        <v>5970.3500979999999</v>
      </c>
      <c r="D1351">
        <v>5946.8999020000001</v>
      </c>
      <c r="E1351">
        <v>5956.8999020000001</v>
      </c>
      <c r="F1351" s="6">
        <f t="shared" ref="F1351:F1414" si="148">MIN(E1347:E1351)</f>
        <v>5956.8999020000001</v>
      </c>
      <c r="G1351" s="6">
        <f t="shared" ref="G1351:G1414" si="149">MAX(E1347:E1351)</f>
        <v>6055.75</v>
      </c>
      <c r="H1351" s="6" t="str">
        <f t="shared" ref="H1351:H1414" si="150">IF(E1351&gt;G1350,"BUY",IF(E1351&lt;F1350,"SELL",0))</f>
        <v>SELL</v>
      </c>
      <c r="I1351" s="6">
        <f t="shared" si="147"/>
        <v>-1</v>
      </c>
      <c r="J1351" s="22">
        <f t="shared" ref="J1351:J1414" si="151">IF(I1351&lt;&gt;I1350,H1351,0)</f>
        <v>0</v>
      </c>
      <c r="K1351" s="11">
        <f t="shared" ref="K1351:K1414" si="152">IF(J1351&lt;&gt;0,E1351,K1350)</f>
        <v>6019.3500979999999</v>
      </c>
      <c r="L1351" s="6">
        <f t="shared" si="146"/>
        <v>0</v>
      </c>
    </row>
    <row r="1352" spans="1:12" x14ac:dyDescent="0.25">
      <c r="A1352" s="1">
        <v>43059</v>
      </c>
      <c r="B1352">
        <v>5988.0498049999997</v>
      </c>
      <c r="C1352">
        <v>5990.8999020000001</v>
      </c>
      <c r="D1352">
        <v>5953.1499020000001</v>
      </c>
      <c r="E1352">
        <v>5959.2001950000003</v>
      </c>
      <c r="F1352" s="6">
        <f t="shared" si="148"/>
        <v>5956.8999020000001</v>
      </c>
      <c r="G1352" s="6">
        <f t="shared" si="149"/>
        <v>6034.75</v>
      </c>
      <c r="H1352" s="6">
        <f t="shared" si="150"/>
        <v>0</v>
      </c>
      <c r="I1352" s="6">
        <f t="shared" si="147"/>
        <v>-1</v>
      </c>
      <c r="J1352" s="22">
        <f t="shared" si="151"/>
        <v>0</v>
      </c>
      <c r="K1352" s="11">
        <f t="shared" si="152"/>
        <v>6019.3500979999999</v>
      </c>
      <c r="L1352" s="6">
        <f t="shared" ref="L1352:L1415" si="153">IF(J1352="BUY",(K1351-K1352)/K1351,IF(J1352="SELL",(K1353-K1351)/K1351,0))</f>
        <v>0</v>
      </c>
    </row>
    <row r="1353" spans="1:12" x14ac:dyDescent="0.25">
      <c r="A1353" s="1">
        <v>43060</v>
      </c>
      <c r="B1353">
        <v>5936.4501950000003</v>
      </c>
      <c r="C1353">
        <v>5978.5</v>
      </c>
      <c r="D1353">
        <v>5927.6000979999999</v>
      </c>
      <c r="E1353">
        <v>5938.7998049999997</v>
      </c>
      <c r="F1353" s="6">
        <f t="shared" si="148"/>
        <v>5938.7998049999997</v>
      </c>
      <c r="G1353" s="6">
        <f t="shared" si="149"/>
        <v>5998.8999020000001</v>
      </c>
      <c r="H1353" s="6" t="str">
        <f t="shared" si="150"/>
        <v>SELL</v>
      </c>
      <c r="I1353" s="6">
        <f t="shared" si="147"/>
        <v>-1</v>
      </c>
      <c r="J1353" s="22">
        <f t="shared" si="151"/>
        <v>0</v>
      </c>
      <c r="K1353" s="11">
        <f t="shared" si="152"/>
        <v>6019.3500979999999</v>
      </c>
      <c r="L1353" s="6">
        <f t="shared" si="153"/>
        <v>0</v>
      </c>
    </row>
    <row r="1354" spans="1:12" x14ac:dyDescent="0.25">
      <c r="A1354" s="1">
        <v>43061</v>
      </c>
      <c r="B1354">
        <v>5929.1000979999999</v>
      </c>
      <c r="C1354">
        <v>5953.7001950000003</v>
      </c>
      <c r="D1354">
        <v>5883.6499020000001</v>
      </c>
      <c r="E1354">
        <v>5903.5</v>
      </c>
      <c r="F1354" s="6">
        <f t="shared" si="148"/>
        <v>5903.5</v>
      </c>
      <c r="G1354" s="6">
        <f t="shared" si="149"/>
        <v>5987.25</v>
      </c>
      <c r="H1354" s="6" t="str">
        <f t="shared" si="150"/>
        <v>SELL</v>
      </c>
      <c r="I1354" s="6">
        <f t="shared" si="147"/>
        <v>-1</v>
      </c>
      <c r="J1354" s="22">
        <f t="shared" si="151"/>
        <v>0</v>
      </c>
      <c r="K1354" s="11">
        <f t="shared" si="152"/>
        <v>6019.3500979999999</v>
      </c>
      <c r="L1354" s="6">
        <f t="shared" si="153"/>
        <v>0</v>
      </c>
    </row>
    <row r="1355" spans="1:12" x14ac:dyDescent="0.25">
      <c r="A1355" s="1">
        <v>43062</v>
      </c>
      <c r="B1355">
        <v>5920.0498049999997</v>
      </c>
      <c r="C1355">
        <v>5924.1499020000001</v>
      </c>
      <c r="D1355">
        <v>5879.1000979999999</v>
      </c>
      <c r="E1355">
        <v>5897.8500979999999</v>
      </c>
      <c r="F1355" s="6">
        <f t="shared" si="148"/>
        <v>5897.8500979999999</v>
      </c>
      <c r="G1355" s="6">
        <f t="shared" si="149"/>
        <v>5959.2001950000003</v>
      </c>
      <c r="H1355" s="6" t="str">
        <f t="shared" si="150"/>
        <v>SELL</v>
      </c>
      <c r="I1355" s="6">
        <f t="shared" si="147"/>
        <v>-1</v>
      </c>
      <c r="J1355" s="22">
        <f t="shared" si="151"/>
        <v>0</v>
      </c>
      <c r="K1355" s="11">
        <f t="shared" si="152"/>
        <v>6019.3500979999999</v>
      </c>
      <c r="L1355" s="6">
        <f t="shared" si="153"/>
        <v>0</v>
      </c>
    </row>
    <row r="1356" spans="1:12" x14ac:dyDescent="0.25">
      <c r="A1356" s="1">
        <v>43063</v>
      </c>
      <c r="B1356">
        <v>5894.3500979999999</v>
      </c>
      <c r="C1356">
        <v>5927.6499020000001</v>
      </c>
      <c r="D1356">
        <v>5886.4501950000003</v>
      </c>
      <c r="E1356">
        <v>5922.5</v>
      </c>
      <c r="F1356" s="6">
        <f t="shared" si="148"/>
        <v>5897.8500979999999</v>
      </c>
      <c r="G1356" s="6">
        <f t="shared" si="149"/>
        <v>5959.2001950000003</v>
      </c>
      <c r="H1356" s="6">
        <f t="shared" si="150"/>
        <v>0</v>
      </c>
      <c r="I1356" s="6">
        <f t="shared" si="147"/>
        <v>-1</v>
      </c>
      <c r="J1356" s="22">
        <f t="shared" si="151"/>
        <v>0</v>
      </c>
      <c r="K1356" s="11">
        <f t="shared" si="152"/>
        <v>6019.3500979999999</v>
      </c>
      <c r="L1356" s="6">
        <f t="shared" si="153"/>
        <v>0</v>
      </c>
    </row>
    <row r="1357" spans="1:12" x14ac:dyDescent="0.25">
      <c r="A1357" s="1">
        <v>43066</v>
      </c>
      <c r="B1357">
        <v>5943.1499020000001</v>
      </c>
      <c r="C1357">
        <v>5969.5</v>
      </c>
      <c r="D1357">
        <v>5922.9501950000003</v>
      </c>
      <c r="E1357">
        <v>5932.9501950000003</v>
      </c>
      <c r="F1357" s="6">
        <f t="shared" si="148"/>
        <v>5897.8500979999999</v>
      </c>
      <c r="G1357" s="6">
        <f t="shared" si="149"/>
        <v>5938.7998049999997</v>
      </c>
      <c r="H1357" s="6">
        <f t="shared" si="150"/>
        <v>0</v>
      </c>
      <c r="I1357" s="6">
        <f t="shared" si="147"/>
        <v>-1</v>
      </c>
      <c r="J1357" s="22">
        <f t="shared" si="151"/>
        <v>0</v>
      </c>
      <c r="K1357" s="11">
        <f t="shared" si="152"/>
        <v>6019.3500979999999</v>
      </c>
      <c r="L1357" s="6">
        <f t="shared" si="153"/>
        <v>0</v>
      </c>
    </row>
    <row r="1358" spans="1:12" x14ac:dyDescent="0.25">
      <c r="A1358" s="1">
        <v>43067</v>
      </c>
      <c r="B1358">
        <v>5933.2001950000003</v>
      </c>
      <c r="C1358">
        <v>5940.2001950000003</v>
      </c>
      <c r="D1358">
        <v>5884.5498049999997</v>
      </c>
      <c r="E1358">
        <v>5896.9501950000003</v>
      </c>
      <c r="F1358" s="6">
        <f t="shared" si="148"/>
        <v>5896.9501950000003</v>
      </c>
      <c r="G1358" s="6">
        <f t="shared" si="149"/>
        <v>5932.9501950000003</v>
      </c>
      <c r="H1358" s="6" t="str">
        <f t="shared" si="150"/>
        <v>SELL</v>
      </c>
      <c r="I1358" s="6">
        <f t="shared" si="147"/>
        <v>-1</v>
      </c>
      <c r="J1358" s="22">
        <f t="shared" si="151"/>
        <v>0</v>
      </c>
      <c r="K1358" s="11">
        <f t="shared" si="152"/>
        <v>6019.3500979999999</v>
      </c>
      <c r="L1358" s="6">
        <f t="shared" si="153"/>
        <v>0</v>
      </c>
    </row>
    <row r="1359" spans="1:12" x14ac:dyDescent="0.25">
      <c r="A1359" s="1">
        <v>43068</v>
      </c>
      <c r="B1359">
        <v>5869.9501950000003</v>
      </c>
      <c r="C1359">
        <v>5899.9501950000003</v>
      </c>
      <c r="D1359">
        <v>5853.8999020000001</v>
      </c>
      <c r="E1359">
        <v>5887.3999020000001</v>
      </c>
      <c r="F1359" s="6">
        <f t="shared" si="148"/>
        <v>5887.3999020000001</v>
      </c>
      <c r="G1359" s="6">
        <f t="shared" si="149"/>
        <v>5932.9501950000003</v>
      </c>
      <c r="H1359" s="6" t="str">
        <f t="shared" si="150"/>
        <v>SELL</v>
      </c>
      <c r="I1359" s="6">
        <f t="shared" si="147"/>
        <v>-1</v>
      </c>
      <c r="J1359" s="22">
        <f t="shared" si="151"/>
        <v>0</v>
      </c>
      <c r="K1359" s="11">
        <f t="shared" si="152"/>
        <v>6019.3500979999999</v>
      </c>
      <c r="L1359" s="6">
        <f t="shared" si="153"/>
        <v>0</v>
      </c>
    </row>
    <row r="1360" spans="1:12" x14ac:dyDescent="0.25">
      <c r="A1360" s="1">
        <v>43069</v>
      </c>
      <c r="B1360">
        <v>5888.6499020000001</v>
      </c>
      <c r="C1360">
        <v>5911</v>
      </c>
      <c r="D1360">
        <v>5878.4501950000003</v>
      </c>
      <c r="E1360">
        <v>5898.2001950000003</v>
      </c>
      <c r="F1360" s="6">
        <f t="shared" si="148"/>
        <v>5887.3999020000001</v>
      </c>
      <c r="G1360" s="6">
        <f t="shared" si="149"/>
        <v>5932.9501950000003</v>
      </c>
      <c r="H1360" s="6">
        <f t="shared" si="150"/>
        <v>0</v>
      </c>
      <c r="I1360" s="6">
        <f t="shared" si="147"/>
        <v>-1</v>
      </c>
      <c r="J1360" s="22">
        <f t="shared" si="151"/>
        <v>0</v>
      </c>
      <c r="K1360" s="11">
        <f t="shared" si="152"/>
        <v>6019.3500979999999</v>
      </c>
      <c r="L1360" s="6">
        <f t="shared" si="153"/>
        <v>0</v>
      </c>
    </row>
    <row r="1361" spans="1:12" x14ac:dyDescent="0.25">
      <c r="A1361" s="1">
        <v>43070</v>
      </c>
      <c r="B1361">
        <v>5900.2001950000003</v>
      </c>
      <c r="C1361">
        <v>5947.5498049999997</v>
      </c>
      <c r="D1361">
        <v>5883.1499020000001</v>
      </c>
      <c r="E1361">
        <v>5939.7001950000003</v>
      </c>
      <c r="F1361" s="6">
        <f t="shared" si="148"/>
        <v>5887.3999020000001</v>
      </c>
      <c r="G1361" s="6">
        <f t="shared" si="149"/>
        <v>5939.7001950000003</v>
      </c>
      <c r="H1361" s="6" t="str">
        <f t="shared" si="150"/>
        <v>BUY</v>
      </c>
      <c r="I1361" s="6">
        <f t="shared" si="147"/>
        <v>1</v>
      </c>
      <c r="J1361" s="22" t="str">
        <f t="shared" si="151"/>
        <v>BUY</v>
      </c>
      <c r="K1361" s="11">
        <f t="shared" si="152"/>
        <v>5939.7001950000003</v>
      </c>
      <c r="L1361" s="6">
        <f t="shared" si="153"/>
        <v>1.3232309419328203E-2</v>
      </c>
    </row>
    <row r="1362" spans="1:12" x14ac:dyDescent="0.25">
      <c r="A1362" s="1">
        <v>43073</v>
      </c>
      <c r="B1362">
        <v>5966.2998049999997</v>
      </c>
      <c r="C1362">
        <v>5971</v>
      </c>
      <c r="D1362">
        <v>5937.5498049999997</v>
      </c>
      <c r="E1362">
        <v>5943.0498049999997</v>
      </c>
      <c r="F1362" s="6">
        <f t="shared" si="148"/>
        <v>5887.3999020000001</v>
      </c>
      <c r="G1362" s="6">
        <f t="shared" si="149"/>
        <v>5943.0498049999997</v>
      </c>
      <c r="H1362" s="6" t="str">
        <f t="shared" si="150"/>
        <v>BUY</v>
      </c>
      <c r="I1362" s="6">
        <f t="shared" si="147"/>
        <v>1</v>
      </c>
      <c r="J1362" s="22">
        <f t="shared" si="151"/>
        <v>0</v>
      </c>
      <c r="K1362" s="11">
        <f t="shared" si="152"/>
        <v>5939.7001950000003</v>
      </c>
      <c r="L1362" s="6">
        <f t="shared" si="153"/>
        <v>0</v>
      </c>
    </row>
    <row r="1363" spans="1:12" x14ac:dyDescent="0.25">
      <c r="A1363" s="1">
        <v>43074</v>
      </c>
      <c r="B1363">
        <v>5909.6499020000001</v>
      </c>
      <c r="C1363">
        <v>5921.1499020000001</v>
      </c>
      <c r="D1363">
        <v>5844.3999020000001</v>
      </c>
      <c r="E1363">
        <v>5852.25</v>
      </c>
      <c r="F1363" s="6">
        <f t="shared" si="148"/>
        <v>5852.25</v>
      </c>
      <c r="G1363" s="6">
        <f t="shared" si="149"/>
        <v>5943.0498049999997</v>
      </c>
      <c r="H1363" s="6" t="str">
        <f t="shared" si="150"/>
        <v>SELL</v>
      </c>
      <c r="I1363" s="6">
        <f t="shared" si="147"/>
        <v>-1</v>
      </c>
      <c r="J1363" s="22" t="str">
        <f t="shared" si="151"/>
        <v>SELL</v>
      </c>
      <c r="K1363" s="11">
        <f t="shared" si="152"/>
        <v>5852.25</v>
      </c>
      <c r="L1363" s="6">
        <f t="shared" si="153"/>
        <v>-1.472299815293966E-2</v>
      </c>
    </row>
    <row r="1364" spans="1:12" x14ac:dyDescent="0.25">
      <c r="A1364" s="1">
        <v>43075</v>
      </c>
      <c r="B1364">
        <v>5837.9501950000003</v>
      </c>
      <c r="C1364">
        <v>5873.7998049999997</v>
      </c>
      <c r="D1364">
        <v>5835.7998049999997</v>
      </c>
      <c r="E1364">
        <v>5850.2998049999997</v>
      </c>
      <c r="F1364" s="6">
        <f t="shared" si="148"/>
        <v>5850.2998049999997</v>
      </c>
      <c r="G1364" s="6">
        <f t="shared" si="149"/>
        <v>5943.0498049999997</v>
      </c>
      <c r="H1364" s="6" t="str">
        <f t="shared" si="150"/>
        <v>SELL</v>
      </c>
      <c r="I1364" s="6">
        <f t="shared" si="147"/>
        <v>-1</v>
      </c>
      <c r="J1364" s="22">
        <f t="shared" si="151"/>
        <v>0</v>
      </c>
      <c r="K1364" s="11">
        <f t="shared" si="152"/>
        <v>5852.25</v>
      </c>
      <c r="L1364" s="6">
        <f t="shared" si="153"/>
        <v>0</v>
      </c>
    </row>
    <row r="1365" spans="1:12" x14ac:dyDescent="0.25">
      <c r="A1365" s="1">
        <v>43076</v>
      </c>
      <c r="B1365">
        <v>5870.5498049999997</v>
      </c>
      <c r="C1365">
        <v>5878.3999020000001</v>
      </c>
      <c r="D1365">
        <v>5825</v>
      </c>
      <c r="E1365">
        <v>5854.75</v>
      </c>
      <c r="F1365" s="6">
        <f t="shared" si="148"/>
        <v>5850.2998049999997</v>
      </c>
      <c r="G1365" s="6">
        <f t="shared" si="149"/>
        <v>5943.0498049999997</v>
      </c>
      <c r="H1365" s="6">
        <f t="shared" si="150"/>
        <v>0</v>
      </c>
      <c r="I1365" s="6">
        <f t="shared" si="147"/>
        <v>-1</v>
      </c>
      <c r="J1365" s="22">
        <f t="shared" si="151"/>
        <v>0</v>
      </c>
      <c r="K1365" s="11">
        <f t="shared" si="152"/>
        <v>5852.25</v>
      </c>
      <c r="L1365" s="6">
        <f t="shared" si="153"/>
        <v>0</v>
      </c>
    </row>
    <row r="1366" spans="1:12" x14ac:dyDescent="0.25">
      <c r="A1366" s="1">
        <v>43077</v>
      </c>
      <c r="B1366">
        <v>5838.2998049999997</v>
      </c>
      <c r="C1366">
        <v>5838.8500979999999</v>
      </c>
      <c r="D1366">
        <v>5748.6000979999999</v>
      </c>
      <c r="E1366">
        <v>5761.3500979999999</v>
      </c>
      <c r="F1366" s="6">
        <f t="shared" si="148"/>
        <v>5761.3500979999999</v>
      </c>
      <c r="G1366" s="6">
        <f t="shared" si="149"/>
        <v>5943.0498049999997</v>
      </c>
      <c r="H1366" s="6" t="str">
        <f t="shared" si="150"/>
        <v>SELL</v>
      </c>
      <c r="I1366" s="6">
        <f t="shared" si="147"/>
        <v>-1</v>
      </c>
      <c r="J1366" s="22">
        <f t="shared" si="151"/>
        <v>0</v>
      </c>
      <c r="K1366" s="11">
        <f t="shared" si="152"/>
        <v>5852.25</v>
      </c>
      <c r="L1366" s="6">
        <f t="shared" si="153"/>
        <v>0</v>
      </c>
    </row>
    <row r="1367" spans="1:12" x14ac:dyDescent="0.25">
      <c r="A1367" s="1">
        <v>43080</v>
      </c>
      <c r="B1367">
        <v>5784.8999020000001</v>
      </c>
      <c r="C1367">
        <v>5818.2001950000003</v>
      </c>
      <c r="D1367">
        <v>5749.7001950000003</v>
      </c>
      <c r="E1367">
        <v>5796.8999020000001</v>
      </c>
      <c r="F1367" s="6">
        <f t="shared" si="148"/>
        <v>5761.3500979999999</v>
      </c>
      <c r="G1367" s="6">
        <f t="shared" si="149"/>
        <v>5854.75</v>
      </c>
      <c r="H1367" s="6">
        <f t="shared" si="150"/>
        <v>0</v>
      </c>
      <c r="I1367" s="6">
        <f t="shared" si="147"/>
        <v>-1</v>
      </c>
      <c r="J1367" s="22">
        <f t="shared" si="151"/>
        <v>0</v>
      </c>
      <c r="K1367" s="11">
        <f t="shared" si="152"/>
        <v>5852.25</v>
      </c>
      <c r="L1367" s="6">
        <f t="shared" si="153"/>
        <v>0</v>
      </c>
    </row>
    <row r="1368" spans="1:12" x14ac:dyDescent="0.25">
      <c r="A1368" s="1">
        <v>43081</v>
      </c>
      <c r="B1368">
        <v>5834.3500979999999</v>
      </c>
      <c r="C1368">
        <v>5849.8999020000001</v>
      </c>
      <c r="D1368">
        <v>5671.8999020000001</v>
      </c>
      <c r="E1368">
        <v>5693.0498049999997</v>
      </c>
      <c r="F1368" s="6">
        <f t="shared" si="148"/>
        <v>5693.0498049999997</v>
      </c>
      <c r="G1368" s="6">
        <f t="shared" si="149"/>
        <v>5854.75</v>
      </c>
      <c r="H1368" s="6" t="str">
        <f t="shared" si="150"/>
        <v>SELL</v>
      </c>
      <c r="I1368" s="6">
        <f t="shared" si="147"/>
        <v>-1</v>
      </c>
      <c r="J1368" s="22">
        <f t="shared" si="151"/>
        <v>0</v>
      </c>
      <c r="K1368" s="11">
        <f t="shared" si="152"/>
        <v>5852.25</v>
      </c>
      <c r="L1368" s="6">
        <f t="shared" si="153"/>
        <v>0</v>
      </c>
    </row>
    <row r="1369" spans="1:12" x14ac:dyDescent="0.25">
      <c r="A1369" s="1">
        <v>43082</v>
      </c>
      <c r="B1369">
        <v>5702.4501950000003</v>
      </c>
      <c r="C1369">
        <v>5739.4501950000003</v>
      </c>
      <c r="D1369">
        <v>5679.8999020000001</v>
      </c>
      <c r="E1369">
        <v>5719.7001950000003</v>
      </c>
      <c r="F1369" s="6">
        <f t="shared" si="148"/>
        <v>5693.0498049999997</v>
      </c>
      <c r="G1369" s="6">
        <f t="shared" si="149"/>
        <v>5854.75</v>
      </c>
      <c r="H1369" s="6">
        <f t="shared" si="150"/>
        <v>0</v>
      </c>
      <c r="I1369" s="6">
        <f t="shared" si="147"/>
        <v>-1</v>
      </c>
      <c r="J1369" s="22">
        <f t="shared" si="151"/>
        <v>0</v>
      </c>
      <c r="K1369" s="11">
        <f t="shared" si="152"/>
        <v>5852.25</v>
      </c>
      <c r="L1369" s="6">
        <f t="shared" si="153"/>
        <v>0</v>
      </c>
    </row>
    <row r="1370" spans="1:12" x14ac:dyDescent="0.25">
      <c r="A1370" s="1">
        <v>43083</v>
      </c>
      <c r="B1370">
        <v>5719.7001950000003</v>
      </c>
      <c r="C1370">
        <v>5719.7001950000003</v>
      </c>
      <c r="D1370">
        <v>5719.7001950000003</v>
      </c>
      <c r="E1370">
        <v>5719.7001950000003</v>
      </c>
      <c r="F1370" s="6">
        <f t="shared" si="148"/>
        <v>5693.0498049999997</v>
      </c>
      <c r="G1370" s="6">
        <f t="shared" si="149"/>
        <v>5796.8999020000001</v>
      </c>
      <c r="H1370" s="6">
        <f t="shared" si="150"/>
        <v>0</v>
      </c>
      <c r="I1370" s="6">
        <f t="shared" si="147"/>
        <v>-1</v>
      </c>
      <c r="J1370" s="22">
        <f t="shared" si="151"/>
        <v>0</v>
      </c>
      <c r="K1370" s="11">
        <f t="shared" si="152"/>
        <v>5852.25</v>
      </c>
      <c r="L1370" s="6">
        <f t="shared" si="153"/>
        <v>0</v>
      </c>
    </row>
    <row r="1371" spans="1:12" x14ac:dyDescent="0.25">
      <c r="A1371" s="1">
        <v>43084</v>
      </c>
      <c r="B1371">
        <v>5719.7001950000003</v>
      </c>
      <c r="C1371">
        <v>5719.7001950000003</v>
      </c>
      <c r="D1371">
        <v>5719.7001950000003</v>
      </c>
      <c r="E1371">
        <v>5719.7001950000003</v>
      </c>
      <c r="F1371" s="6">
        <f t="shared" si="148"/>
        <v>5693.0498049999997</v>
      </c>
      <c r="G1371" s="6">
        <f t="shared" si="149"/>
        <v>5796.8999020000001</v>
      </c>
      <c r="H1371" s="6">
        <f t="shared" si="150"/>
        <v>0</v>
      </c>
      <c r="I1371" s="6">
        <f t="shared" si="147"/>
        <v>-1</v>
      </c>
      <c r="J1371" s="22">
        <f t="shared" si="151"/>
        <v>0</v>
      </c>
      <c r="K1371" s="11">
        <f t="shared" si="152"/>
        <v>5852.25</v>
      </c>
      <c r="L1371" s="6">
        <f t="shared" si="153"/>
        <v>0</v>
      </c>
    </row>
    <row r="1372" spans="1:12" x14ac:dyDescent="0.25">
      <c r="A1372" s="1">
        <v>43087</v>
      </c>
      <c r="B1372">
        <v>5719.7001950000003</v>
      </c>
      <c r="C1372">
        <v>5719.7001950000003</v>
      </c>
      <c r="D1372">
        <v>5719.7001950000003</v>
      </c>
      <c r="E1372">
        <v>5719.7001950000003</v>
      </c>
      <c r="F1372" s="6">
        <f t="shared" si="148"/>
        <v>5693.0498049999997</v>
      </c>
      <c r="G1372" s="6">
        <f t="shared" si="149"/>
        <v>5719.7001950000003</v>
      </c>
      <c r="H1372" s="6">
        <f t="shared" si="150"/>
        <v>0</v>
      </c>
      <c r="I1372" s="6">
        <f t="shared" si="147"/>
        <v>-1</v>
      </c>
      <c r="J1372" s="22">
        <f t="shared" si="151"/>
        <v>0</v>
      </c>
      <c r="K1372" s="11">
        <f t="shared" si="152"/>
        <v>5852.25</v>
      </c>
      <c r="L1372" s="6">
        <f t="shared" si="153"/>
        <v>0</v>
      </c>
    </row>
    <row r="1373" spans="1:12" x14ac:dyDescent="0.25">
      <c r="A1373" s="1">
        <v>43088</v>
      </c>
      <c r="B1373">
        <v>5719.7001950000003</v>
      </c>
      <c r="C1373">
        <v>5719.7001950000003</v>
      </c>
      <c r="D1373">
        <v>5719.7001950000003</v>
      </c>
      <c r="E1373">
        <v>5719.7001950000003</v>
      </c>
      <c r="F1373" s="6">
        <f t="shared" si="148"/>
        <v>5719.7001950000003</v>
      </c>
      <c r="G1373" s="6">
        <f t="shared" si="149"/>
        <v>5719.7001950000003</v>
      </c>
      <c r="H1373" s="6">
        <f t="shared" si="150"/>
        <v>0</v>
      </c>
      <c r="I1373" s="6">
        <f t="shared" si="147"/>
        <v>-1</v>
      </c>
      <c r="J1373" s="22">
        <f t="shared" si="151"/>
        <v>0</v>
      </c>
      <c r="K1373" s="11">
        <f t="shared" si="152"/>
        <v>5852.25</v>
      </c>
      <c r="L1373" s="6">
        <f t="shared" si="153"/>
        <v>0</v>
      </c>
    </row>
    <row r="1374" spans="1:12" x14ac:dyDescent="0.25">
      <c r="A1374" s="1">
        <v>43089</v>
      </c>
      <c r="B1374">
        <v>5719.7001950000003</v>
      </c>
      <c r="C1374">
        <v>5719.7001950000003</v>
      </c>
      <c r="D1374">
        <v>5719.7001950000003</v>
      </c>
      <c r="E1374">
        <v>5719.7001950000003</v>
      </c>
      <c r="F1374" s="6">
        <f t="shared" si="148"/>
        <v>5719.7001950000003</v>
      </c>
      <c r="G1374" s="6">
        <f t="shared" si="149"/>
        <v>5719.7001950000003</v>
      </c>
      <c r="H1374" s="6">
        <f t="shared" si="150"/>
        <v>0</v>
      </c>
      <c r="I1374" s="6">
        <f t="shared" si="147"/>
        <v>-1</v>
      </c>
      <c r="J1374" s="22">
        <f t="shared" si="151"/>
        <v>0</v>
      </c>
      <c r="K1374" s="11">
        <f t="shared" si="152"/>
        <v>5852.25</v>
      </c>
      <c r="L1374" s="6">
        <f t="shared" si="153"/>
        <v>0</v>
      </c>
    </row>
    <row r="1375" spans="1:12" x14ac:dyDescent="0.25">
      <c r="A1375" s="1">
        <v>43090</v>
      </c>
      <c r="B1375">
        <v>5946.1000979999999</v>
      </c>
      <c r="C1375">
        <v>5971.2001950000003</v>
      </c>
      <c r="D1375">
        <v>5930.3500979999999</v>
      </c>
      <c r="E1375">
        <v>5942.3500979999999</v>
      </c>
      <c r="F1375" s="6">
        <f t="shared" si="148"/>
        <v>5719.7001950000003</v>
      </c>
      <c r="G1375" s="6">
        <f t="shared" si="149"/>
        <v>5942.3500979999999</v>
      </c>
      <c r="H1375" s="6" t="str">
        <f t="shared" si="150"/>
        <v>BUY</v>
      </c>
      <c r="I1375" s="6">
        <f t="shared" si="147"/>
        <v>1</v>
      </c>
      <c r="J1375" s="22" t="str">
        <f t="shared" si="151"/>
        <v>BUY</v>
      </c>
      <c r="K1375" s="11">
        <f t="shared" si="152"/>
        <v>5942.3500979999999</v>
      </c>
      <c r="L1375" s="6">
        <f t="shared" si="153"/>
        <v>-1.5395804690503634E-2</v>
      </c>
    </row>
    <row r="1376" spans="1:12" x14ac:dyDescent="0.25">
      <c r="A1376" s="1">
        <v>43091</v>
      </c>
      <c r="B1376">
        <v>5944.6000979999999</v>
      </c>
      <c r="C1376">
        <v>5952</v>
      </c>
      <c r="D1376">
        <v>5893.6499020000001</v>
      </c>
      <c r="E1376">
        <v>5914.1000979999999</v>
      </c>
      <c r="F1376" s="6">
        <f t="shared" si="148"/>
        <v>5719.7001950000003</v>
      </c>
      <c r="G1376" s="6">
        <f t="shared" si="149"/>
        <v>5942.3500979999999</v>
      </c>
      <c r="H1376" s="6">
        <f t="shared" si="150"/>
        <v>0</v>
      </c>
      <c r="I1376" s="6">
        <f t="shared" si="147"/>
        <v>1</v>
      </c>
      <c r="J1376" s="22">
        <f t="shared" si="151"/>
        <v>0</v>
      </c>
      <c r="K1376" s="11">
        <f t="shared" si="152"/>
        <v>5942.3500979999999</v>
      </c>
      <c r="L1376" s="6">
        <f t="shared" si="153"/>
        <v>0</v>
      </c>
    </row>
    <row r="1377" spans="1:12" x14ac:dyDescent="0.25">
      <c r="A1377" s="1">
        <v>43094</v>
      </c>
      <c r="B1377">
        <v>5884.7998049999997</v>
      </c>
      <c r="C1377">
        <v>5893.8500979999999</v>
      </c>
      <c r="D1377">
        <v>5842.25</v>
      </c>
      <c r="E1377">
        <v>5851.2001950000003</v>
      </c>
      <c r="F1377" s="6">
        <f t="shared" si="148"/>
        <v>5719.7001950000003</v>
      </c>
      <c r="G1377" s="6">
        <f t="shared" si="149"/>
        <v>5942.3500979999999</v>
      </c>
      <c r="H1377" s="6">
        <f t="shared" si="150"/>
        <v>0</v>
      </c>
      <c r="I1377" s="6">
        <f t="shared" si="147"/>
        <v>1</v>
      </c>
      <c r="J1377" s="22">
        <f t="shared" si="151"/>
        <v>0</v>
      </c>
      <c r="K1377" s="11">
        <f t="shared" si="152"/>
        <v>5942.3500979999999</v>
      </c>
      <c r="L1377" s="6">
        <f t="shared" si="153"/>
        <v>0</v>
      </c>
    </row>
    <row r="1378" spans="1:12" x14ac:dyDescent="0.25">
      <c r="A1378" s="1">
        <v>43095</v>
      </c>
      <c r="B1378">
        <v>5845.9501950000003</v>
      </c>
      <c r="C1378">
        <v>5920.1499020000001</v>
      </c>
      <c r="D1378">
        <v>5791.75</v>
      </c>
      <c r="E1378">
        <v>5908.9501950000003</v>
      </c>
      <c r="F1378" s="6">
        <f t="shared" si="148"/>
        <v>5719.7001950000003</v>
      </c>
      <c r="G1378" s="6">
        <f t="shared" si="149"/>
        <v>5942.3500979999999</v>
      </c>
      <c r="H1378" s="6">
        <f t="shared" si="150"/>
        <v>0</v>
      </c>
      <c r="I1378" s="6">
        <f t="shared" si="147"/>
        <v>1</v>
      </c>
      <c r="J1378" s="22">
        <f t="shared" si="151"/>
        <v>0</v>
      </c>
      <c r="K1378" s="11">
        <f t="shared" si="152"/>
        <v>5942.3500979999999</v>
      </c>
      <c r="L1378" s="6">
        <f t="shared" si="153"/>
        <v>0</v>
      </c>
    </row>
    <row r="1379" spans="1:12" x14ac:dyDescent="0.25">
      <c r="A1379" s="1">
        <v>43096</v>
      </c>
      <c r="B1379">
        <v>5914.8999020000001</v>
      </c>
      <c r="C1379">
        <v>5945.6499020000001</v>
      </c>
      <c r="D1379">
        <v>5861</v>
      </c>
      <c r="E1379">
        <v>5872.6000979999999</v>
      </c>
      <c r="F1379" s="6">
        <f t="shared" si="148"/>
        <v>5851.2001950000003</v>
      </c>
      <c r="G1379" s="6">
        <f t="shared" si="149"/>
        <v>5942.3500979999999</v>
      </c>
      <c r="H1379" s="6">
        <f t="shared" si="150"/>
        <v>0</v>
      </c>
      <c r="I1379" s="6">
        <f t="shared" si="147"/>
        <v>1</v>
      </c>
      <c r="J1379" s="22">
        <f t="shared" si="151"/>
        <v>0</v>
      </c>
      <c r="K1379" s="11">
        <f t="shared" si="152"/>
        <v>5942.3500979999999</v>
      </c>
      <c r="L1379" s="6">
        <f t="shared" si="153"/>
        <v>0</v>
      </c>
    </row>
    <row r="1380" spans="1:12" x14ac:dyDescent="0.25">
      <c r="A1380" s="1">
        <v>43097</v>
      </c>
      <c r="B1380">
        <v>5816.75</v>
      </c>
      <c r="C1380">
        <v>5850.2001950000003</v>
      </c>
      <c r="D1380">
        <v>5814.3500979999999</v>
      </c>
      <c r="E1380">
        <v>5835.25</v>
      </c>
      <c r="F1380" s="6">
        <f t="shared" si="148"/>
        <v>5835.25</v>
      </c>
      <c r="G1380" s="6">
        <f t="shared" si="149"/>
        <v>5914.1000979999999</v>
      </c>
      <c r="H1380" s="6" t="str">
        <f t="shared" si="150"/>
        <v>SELL</v>
      </c>
      <c r="I1380" s="6">
        <f t="shared" si="147"/>
        <v>-1</v>
      </c>
      <c r="J1380" s="22" t="str">
        <f t="shared" si="151"/>
        <v>SELL</v>
      </c>
      <c r="K1380" s="11">
        <f t="shared" si="152"/>
        <v>5835.25</v>
      </c>
      <c r="L1380" s="6">
        <f t="shared" si="153"/>
        <v>-1.8023188845107976E-2</v>
      </c>
    </row>
    <row r="1381" spans="1:12" x14ac:dyDescent="0.25">
      <c r="A1381" s="1">
        <v>43098</v>
      </c>
      <c r="B1381">
        <v>5859.5</v>
      </c>
      <c r="C1381">
        <v>5863.6000979999999</v>
      </c>
      <c r="D1381">
        <v>5724.2998049999997</v>
      </c>
      <c r="E1381">
        <v>5745.9501950000003</v>
      </c>
      <c r="F1381" s="6">
        <f t="shared" si="148"/>
        <v>5745.9501950000003</v>
      </c>
      <c r="G1381" s="6">
        <f t="shared" si="149"/>
        <v>5908.9501950000003</v>
      </c>
      <c r="H1381" s="6" t="str">
        <f t="shared" si="150"/>
        <v>SELL</v>
      </c>
      <c r="I1381" s="6">
        <f t="shared" si="147"/>
        <v>-1</v>
      </c>
      <c r="J1381" s="22">
        <f t="shared" si="151"/>
        <v>0</v>
      </c>
      <c r="K1381" s="11">
        <f t="shared" si="152"/>
        <v>5835.25</v>
      </c>
      <c r="L1381" s="6">
        <f t="shared" si="153"/>
        <v>0</v>
      </c>
    </row>
    <row r="1382" spans="1:12" x14ac:dyDescent="0.25">
      <c r="A1382" s="1">
        <v>43101</v>
      </c>
      <c r="B1382">
        <v>5740.5498049999997</v>
      </c>
      <c r="C1382">
        <v>5745.2998049999997</v>
      </c>
      <c r="D1382">
        <v>5682.2998049999997</v>
      </c>
      <c r="E1382">
        <v>5694.3999020000001</v>
      </c>
      <c r="F1382" s="6">
        <f t="shared" si="148"/>
        <v>5694.3999020000001</v>
      </c>
      <c r="G1382" s="6">
        <f t="shared" si="149"/>
        <v>5908.9501950000003</v>
      </c>
      <c r="H1382" s="6" t="str">
        <f t="shared" si="150"/>
        <v>SELL</v>
      </c>
      <c r="I1382" s="6">
        <f t="shared" si="147"/>
        <v>-1</v>
      </c>
      <c r="J1382" s="22">
        <f t="shared" si="151"/>
        <v>0</v>
      </c>
      <c r="K1382" s="11">
        <f t="shared" si="152"/>
        <v>5835.25</v>
      </c>
      <c r="L1382" s="6">
        <f t="shared" si="153"/>
        <v>0</v>
      </c>
    </row>
    <row r="1383" spans="1:12" x14ac:dyDescent="0.25">
      <c r="A1383" s="1">
        <v>43102</v>
      </c>
      <c r="B1383">
        <v>5705.8999020000001</v>
      </c>
      <c r="C1383">
        <v>5757.75</v>
      </c>
      <c r="D1383">
        <v>5647.9501950000003</v>
      </c>
      <c r="E1383">
        <v>5658.75</v>
      </c>
      <c r="F1383" s="6">
        <f t="shared" si="148"/>
        <v>5658.75</v>
      </c>
      <c r="G1383" s="6">
        <f t="shared" si="149"/>
        <v>5872.6000979999999</v>
      </c>
      <c r="H1383" s="6" t="str">
        <f t="shared" si="150"/>
        <v>SELL</v>
      </c>
      <c r="I1383" s="6">
        <f t="shared" si="147"/>
        <v>-1</v>
      </c>
      <c r="J1383" s="22">
        <f t="shared" si="151"/>
        <v>0</v>
      </c>
      <c r="K1383" s="11">
        <f t="shared" si="152"/>
        <v>5835.25</v>
      </c>
      <c r="L1383" s="6">
        <f t="shared" si="153"/>
        <v>0</v>
      </c>
    </row>
    <row r="1384" spans="1:12" x14ac:dyDescent="0.25">
      <c r="A1384" s="1">
        <v>43103</v>
      </c>
      <c r="B1384">
        <v>5659.7998049999997</v>
      </c>
      <c r="C1384">
        <v>5691.4501950000003</v>
      </c>
      <c r="D1384">
        <v>5631.7998049999997</v>
      </c>
      <c r="E1384">
        <v>5651.3500979999999</v>
      </c>
      <c r="F1384" s="6">
        <f t="shared" si="148"/>
        <v>5651.3500979999999</v>
      </c>
      <c r="G1384" s="6">
        <f t="shared" si="149"/>
        <v>5835.25</v>
      </c>
      <c r="H1384" s="6" t="str">
        <f t="shared" si="150"/>
        <v>SELL</v>
      </c>
      <c r="I1384" s="6">
        <f t="shared" si="147"/>
        <v>-1</v>
      </c>
      <c r="J1384" s="22">
        <f t="shared" si="151"/>
        <v>0</v>
      </c>
      <c r="K1384" s="11">
        <f t="shared" si="152"/>
        <v>5835.25</v>
      </c>
      <c r="L1384" s="6">
        <f t="shared" si="153"/>
        <v>0</v>
      </c>
    </row>
    <row r="1385" spans="1:12" x14ac:dyDescent="0.25">
      <c r="A1385" s="1">
        <v>43104</v>
      </c>
      <c r="B1385">
        <v>5651.3500979999999</v>
      </c>
      <c r="C1385">
        <v>5717.3999020000001</v>
      </c>
      <c r="D1385">
        <v>5624.6000979999999</v>
      </c>
      <c r="E1385">
        <v>5633.8500979999999</v>
      </c>
      <c r="F1385" s="6">
        <f t="shared" si="148"/>
        <v>5633.8500979999999</v>
      </c>
      <c r="G1385" s="6">
        <f t="shared" si="149"/>
        <v>5745.9501950000003</v>
      </c>
      <c r="H1385" s="6" t="str">
        <f t="shared" si="150"/>
        <v>SELL</v>
      </c>
      <c r="I1385" s="6">
        <f t="shared" si="147"/>
        <v>-1</v>
      </c>
      <c r="J1385" s="22">
        <f t="shared" si="151"/>
        <v>0</v>
      </c>
      <c r="K1385" s="11">
        <f t="shared" si="152"/>
        <v>5835.25</v>
      </c>
      <c r="L1385" s="6">
        <f t="shared" si="153"/>
        <v>0</v>
      </c>
    </row>
    <row r="1386" spans="1:12" x14ac:dyDescent="0.25">
      <c r="A1386" s="1">
        <v>43105</v>
      </c>
      <c r="B1386">
        <v>5633.8500979999999</v>
      </c>
      <c r="C1386">
        <v>5655.0498049999997</v>
      </c>
      <c r="D1386">
        <v>5613.75</v>
      </c>
      <c r="E1386">
        <v>5641.6000979999999</v>
      </c>
      <c r="F1386" s="6">
        <f t="shared" si="148"/>
        <v>5633.8500979999999</v>
      </c>
      <c r="G1386" s="6">
        <f t="shared" si="149"/>
        <v>5694.3999020000001</v>
      </c>
      <c r="H1386" s="6">
        <f t="shared" si="150"/>
        <v>0</v>
      </c>
      <c r="I1386" s="6">
        <f t="shared" si="147"/>
        <v>-1</v>
      </c>
      <c r="J1386" s="22">
        <f t="shared" si="151"/>
        <v>0</v>
      </c>
      <c r="K1386" s="11">
        <f t="shared" si="152"/>
        <v>5835.25</v>
      </c>
      <c r="L1386" s="6">
        <f t="shared" si="153"/>
        <v>0</v>
      </c>
    </row>
    <row r="1387" spans="1:12" x14ac:dyDescent="0.25">
      <c r="A1387" s="1">
        <v>43108</v>
      </c>
      <c r="B1387">
        <v>5641.6000979999999</v>
      </c>
      <c r="C1387">
        <v>5641.6000979999999</v>
      </c>
      <c r="D1387">
        <v>5641.6000979999999</v>
      </c>
      <c r="E1387">
        <v>5641.6000979999999</v>
      </c>
      <c r="F1387" s="6">
        <f t="shared" si="148"/>
        <v>5633.8500979999999</v>
      </c>
      <c r="G1387" s="6">
        <f t="shared" si="149"/>
        <v>5658.75</v>
      </c>
      <c r="H1387" s="6">
        <f t="shared" si="150"/>
        <v>0</v>
      </c>
      <c r="I1387" s="6">
        <f t="shared" si="147"/>
        <v>-1</v>
      </c>
      <c r="J1387" s="22">
        <f t="shared" si="151"/>
        <v>0</v>
      </c>
      <c r="K1387" s="11">
        <f t="shared" si="152"/>
        <v>5835.25</v>
      </c>
      <c r="L1387" s="6">
        <f t="shared" si="153"/>
        <v>0</v>
      </c>
    </row>
    <row r="1388" spans="1:12" x14ac:dyDescent="0.25">
      <c r="A1388" s="1">
        <v>43109</v>
      </c>
      <c r="B1388">
        <v>5647.75</v>
      </c>
      <c r="C1388">
        <v>5692.9501950000003</v>
      </c>
      <c r="D1388">
        <v>5604.8500979999999</v>
      </c>
      <c r="E1388">
        <v>5682.5498049999997</v>
      </c>
      <c r="F1388" s="6">
        <f t="shared" si="148"/>
        <v>5633.8500979999999</v>
      </c>
      <c r="G1388" s="6">
        <f t="shared" si="149"/>
        <v>5682.5498049999997</v>
      </c>
      <c r="H1388" s="6" t="str">
        <f t="shared" si="150"/>
        <v>BUY</v>
      </c>
      <c r="I1388" s="6">
        <f t="shared" si="147"/>
        <v>1</v>
      </c>
      <c r="J1388" s="22" t="str">
        <f t="shared" si="151"/>
        <v>BUY</v>
      </c>
      <c r="K1388" s="11">
        <f t="shared" si="152"/>
        <v>5682.5498049999997</v>
      </c>
      <c r="L1388" s="6">
        <f t="shared" si="153"/>
        <v>2.6168578038644506E-2</v>
      </c>
    </row>
    <row r="1389" spans="1:12" x14ac:dyDescent="0.25">
      <c r="A1389" s="1">
        <v>43110</v>
      </c>
      <c r="B1389">
        <v>5682.5498049999997</v>
      </c>
      <c r="C1389">
        <v>5720.8500979999999</v>
      </c>
      <c r="D1389">
        <v>5676</v>
      </c>
      <c r="E1389">
        <v>5704.3999020000001</v>
      </c>
      <c r="F1389" s="6">
        <f t="shared" si="148"/>
        <v>5633.8500979999999</v>
      </c>
      <c r="G1389" s="6">
        <f t="shared" si="149"/>
        <v>5704.3999020000001</v>
      </c>
      <c r="H1389" s="6" t="str">
        <f t="shared" si="150"/>
        <v>BUY</v>
      </c>
      <c r="I1389" s="6">
        <f t="shared" si="147"/>
        <v>1</v>
      </c>
      <c r="J1389" s="22">
        <f t="shared" si="151"/>
        <v>0</v>
      </c>
      <c r="K1389" s="11">
        <f t="shared" si="152"/>
        <v>5682.5498049999997</v>
      </c>
      <c r="L1389" s="6">
        <f t="shared" si="153"/>
        <v>0</v>
      </c>
    </row>
    <row r="1390" spans="1:12" x14ac:dyDescent="0.25">
      <c r="A1390" s="1">
        <v>43111</v>
      </c>
      <c r="B1390">
        <v>5704.3999020000001</v>
      </c>
      <c r="C1390">
        <v>5754.5498049999997</v>
      </c>
      <c r="D1390">
        <v>5687.3999020000001</v>
      </c>
      <c r="E1390">
        <v>5748.1000979999999</v>
      </c>
      <c r="F1390" s="6">
        <f t="shared" si="148"/>
        <v>5641.6000979999999</v>
      </c>
      <c r="G1390" s="6">
        <f t="shared" si="149"/>
        <v>5748.1000979999999</v>
      </c>
      <c r="H1390" s="6" t="str">
        <f t="shared" si="150"/>
        <v>BUY</v>
      </c>
      <c r="I1390" s="6">
        <f t="shared" si="147"/>
        <v>1</v>
      </c>
      <c r="J1390" s="22">
        <f t="shared" si="151"/>
        <v>0</v>
      </c>
      <c r="K1390" s="11">
        <f t="shared" si="152"/>
        <v>5682.5498049999997</v>
      </c>
      <c r="L1390" s="6">
        <f t="shared" si="153"/>
        <v>0</v>
      </c>
    </row>
    <row r="1391" spans="1:12" x14ac:dyDescent="0.25">
      <c r="A1391" s="1">
        <v>43112</v>
      </c>
      <c r="B1391">
        <v>5748.1000979999999</v>
      </c>
      <c r="C1391">
        <v>5748.1000979999999</v>
      </c>
      <c r="D1391">
        <v>5650.6499020000001</v>
      </c>
      <c r="E1391">
        <v>5672.8999020000001</v>
      </c>
      <c r="F1391" s="6">
        <f t="shared" si="148"/>
        <v>5641.6000979999999</v>
      </c>
      <c r="G1391" s="6">
        <f t="shared" si="149"/>
        <v>5748.1000979999999</v>
      </c>
      <c r="H1391" s="6">
        <f t="shared" si="150"/>
        <v>0</v>
      </c>
      <c r="I1391" s="6">
        <f t="shared" si="147"/>
        <v>1</v>
      </c>
      <c r="J1391" s="22">
        <f t="shared" si="151"/>
        <v>0</v>
      </c>
      <c r="K1391" s="11">
        <f t="shared" si="152"/>
        <v>5682.5498049999997</v>
      </c>
      <c r="L1391" s="6">
        <f t="shared" si="153"/>
        <v>0</v>
      </c>
    </row>
    <row r="1392" spans="1:12" x14ac:dyDescent="0.25">
      <c r="A1392" s="1">
        <v>43115</v>
      </c>
      <c r="B1392">
        <v>5672.8999020000001</v>
      </c>
      <c r="C1392">
        <v>5672.8999020000001</v>
      </c>
      <c r="D1392">
        <v>5566.0498049999997</v>
      </c>
      <c r="E1392">
        <v>5574.75</v>
      </c>
      <c r="F1392" s="6">
        <f t="shared" si="148"/>
        <v>5574.75</v>
      </c>
      <c r="G1392" s="6">
        <f t="shared" si="149"/>
        <v>5748.1000979999999</v>
      </c>
      <c r="H1392" s="6" t="str">
        <f t="shared" si="150"/>
        <v>SELL</v>
      </c>
      <c r="I1392" s="6">
        <f t="shared" si="147"/>
        <v>-1</v>
      </c>
      <c r="J1392" s="22" t="str">
        <f t="shared" si="151"/>
        <v>SELL</v>
      </c>
      <c r="K1392" s="11">
        <f t="shared" si="152"/>
        <v>5574.75</v>
      </c>
      <c r="L1392" s="6">
        <f t="shared" si="153"/>
        <v>-1.8970322953465017E-2</v>
      </c>
    </row>
    <row r="1393" spans="1:12" x14ac:dyDescent="0.25">
      <c r="A1393" s="1">
        <v>43116</v>
      </c>
      <c r="B1393">
        <v>5574.75</v>
      </c>
      <c r="C1393">
        <v>5577.1000979999999</v>
      </c>
      <c r="D1393">
        <v>5534.75</v>
      </c>
      <c r="E1393">
        <v>5553.25</v>
      </c>
      <c r="F1393" s="6">
        <f t="shared" si="148"/>
        <v>5553.25</v>
      </c>
      <c r="G1393" s="6">
        <f t="shared" si="149"/>
        <v>5748.1000979999999</v>
      </c>
      <c r="H1393" s="6" t="str">
        <f t="shared" si="150"/>
        <v>SELL</v>
      </c>
      <c r="I1393" s="6">
        <f t="shared" si="147"/>
        <v>-1</v>
      </c>
      <c r="J1393" s="22">
        <f t="shared" si="151"/>
        <v>0</v>
      </c>
      <c r="K1393" s="11">
        <f t="shared" si="152"/>
        <v>5574.75</v>
      </c>
      <c r="L1393" s="6">
        <f t="shared" si="153"/>
        <v>0</v>
      </c>
    </row>
    <row r="1394" spans="1:12" x14ac:dyDescent="0.25">
      <c r="A1394" s="1">
        <v>43117</v>
      </c>
      <c r="B1394">
        <v>5553.25</v>
      </c>
      <c r="C1394">
        <v>5569.1000979999999</v>
      </c>
      <c r="D1394">
        <v>5537.1000979999999</v>
      </c>
      <c r="E1394">
        <v>5542.9501950000003</v>
      </c>
      <c r="F1394" s="6">
        <f t="shared" si="148"/>
        <v>5542.9501950000003</v>
      </c>
      <c r="G1394" s="6">
        <f t="shared" si="149"/>
        <v>5748.1000979999999</v>
      </c>
      <c r="H1394" s="6" t="str">
        <f t="shared" si="150"/>
        <v>SELL</v>
      </c>
      <c r="I1394" s="6">
        <f t="shared" si="147"/>
        <v>-1</v>
      </c>
      <c r="J1394" s="22">
        <f t="shared" si="151"/>
        <v>0</v>
      </c>
      <c r="K1394" s="11">
        <f t="shared" si="152"/>
        <v>5574.75</v>
      </c>
      <c r="L1394" s="6">
        <f t="shared" si="153"/>
        <v>0</v>
      </c>
    </row>
    <row r="1395" spans="1:12" x14ac:dyDescent="0.25">
      <c r="A1395" s="1">
        <v>43118</v>
      </c>
      <c r="B1395">
        <v>5542.9501950000003</v>
      </c>
      <c r="C1395">
        <v>5602.9501950000003</v>
      </c>
      <c r="D1395">
        <v>5487.6000979999999</v>
      </c>
      <c r="E1395">
        <v>5495.1000979999999</v>
      </c>
      <c r="F1395" s="6">
        <f t="shared" si="148"/>
        <v>5495.1000979999999</v>
      </c>
      <c r="G1395" s="6">
        <f t="shared" si="149"/>
        <v>5672.8999020000001</v>
      </c>
      <c r="H1395" s="6" t="str">
        <f t="shared" si="150"/>
        <v>SELL</v>
      </c>
      <c r="I1395" s="6">
        <f t="shared" si="147"/>
        <v>-1</v>
      </c>
      <c r="J1395" s="22">
        <f t="shared" si="151"/>
        <v>0</v>
      </c>
      <c r="K1395" s="11">
        <f t="shared" si="152"/>
        <v>5574.75</v>
      </c>
      <c r="L1395" s="6">
        <f t="shared" si="153"/>
        <v>0</v>
      </c>
    </row>
    <row r="1396" spans="1:12" x14ac:dyDescent="0.25">
      <c r="A1396" s="1">
        <v>43119</v>
      </c>
      <c r="B1396">
        <v>5495.1000979999999</v>
      </c>
      <c r="C1396">
        <v>5569.1499020000001</v>
      </c>
      <c r="D1396">
        <v>5477.75</v>
      </c>
      <c r="E1396">
        <v>5558.7001950000003</v>
      </c>
      <c r="F1396" s="6">
        <f t="shared" si="148"/>
        <v>5495.1000979999999</v>
      </c>
      <c r="G1396" s="6">
        <f t="shared" si="149"/>
        <v>5574.75</v>
      </c>
      <c r="H1396" s="6">
        <f t="shared" si="150"/>
        <v>0</v>
      </c>
      <c r="I1396" s="6">
        <f t="shared" si="147"/>
        <v>-1</v>
      </c>
      <c r="J1396" s="22">
        <f t="shared" si="151"/>
        <v>0</v>
      </c>
      <c r="K1396" s="11">
        <f t="shared" si="152"/>
        <v>5574.75</v>
      </c>
      <c r="L1396" s="6">
        <f t="shared" si="153"/>
        <v>0</v>
      </c>
    </row>
    <row r="1397" spans="1:12" x14ac:dyDescent="0.25">
      <c r="A1397" s="1">
        <v>43122</v>
      </c>
      <c r="B1397">
        <v>5558.7001950000003</v>
      </c>
      <c r="C1397">
        <v>5610.6000979999999</v>
      </c>
      <c r="D1397">
        <v>5543.6000979999999</v>
      </c>
      <c r="E1397">
        <v>5594</v>
      </c>
      <c r="F1397" s="6">
        <f t="shared" si="148"/>
        <v>5495.1000979999999</v>
      </c>
      <c r="G1397" s="6">
        <f t="shared" si="149"/>
        <v>5594</v>
      </c>
      <c r="H1397" s="6" t="str">
        <f t="shared" si="150"/>
        <v>BUY</v>
      </c>
      <c r="I1397" s="6">
        <f t="shared" si="147"/>
        <v>1</v>
      </c>
      <c r="J1397" s="22" t="str">
        <f t="shared" si="151"/>
        <v>BUY</v>
      </c>
      <c r="K1397" s="11">
        <f t="shared" si="152"/>
        <v>5594</v>
      </c>
      <c r="L1397" s="6">
        <f t="shared" si="153"/>
        <v>-3.4530696443786715E-3</v>
      </c>
    </row>
    <row r="1398" spans="1:12" x14ac:dyDescent="0.25">
      <c r="A1398" s="1">
        <v>43123</v>
      </c>
      <c r="B1398">
        <v>5594</v>
      </c>
      <c r="C1398">
        <v>5594</v>
      </c>
      <c r="D1398">
        <v>5500.9501950000003</v>
      </c>
      <c r="E1398">
        <v>5528.5498049999997</v>
      </c>
      <c r="F1398" s="6">
        <f t="shared" si="148"/>
        <v>5495.1000979999999</v>
      </c>
      <c r="G1398" s="6">
        <f t="shared" si="149"/>
        <v>5594</v>
      </c>
      <c r="H1398" s="6">
        <f t="shared" si="150"/>
        <v>0</v>
      </c>
      <c r="I1398" s="6">
        <f t="shared" si="147"/>
        <v>1</v>
      </c>
      <c r="J1398" s="22">
        <f t="shared" si="151"/>
        <v>0</v>
      </c>
      <c r="K1398" s="11">
        <f t="shared" si="152"/>
        <v>5594</v>
      </c>
      <c r="L1398" s="6">
        <f t="shared" si="153"/>
        <v>0</v>
      </c>
    </row>
    <row r="1399" spans="1:12" x14ac:dyDescent="0.25">
      <c r="A1399" s="1">
        <v>43124</v>
      </c>
      <c r="B1399">
        <v>5528.5498049999997</v>
      </c>
      <c r="C1399">
        <v>5592.5</v>
      </c>
      <c r="D1399">
        <v>5500.75</v>
      </c>
      <c r="E1399">
        <v>5568.3999020000001</v>
      </c>
      <c r="F1399" s="6">
        <f t="shared" si="148"/>
        <v>5495.1000979999999</v>
      </c>
      <c r="G1399" s="6">
        <f t="shared" si="149"/>
        <v>5594</v>
      </c>
      <c r="H1399" s="6">
        <f t="shared" si="150"/>
        <v>0</v>
      </c>
      <c r="I1399" s="6">
        <f t="shared" si="147"/>
        <v>1</v>
      </c>
      <c r="J1399" s="22">
        <f t="shared" si="151"/>
        <v>0</v>
      </c>
      <c r="K1399" s="11">
        <f t="shared" si="152"/>
        <v>5594</v>
      </c>
      <c r="L1399" s="6">
        <f t="shared" si="153"/>
        <v>0</v>
      </c>
    </row>
    <row r="1400" spans="1:12" x14ac:dyDescent="0.25">
      <c r="A1400" s="1">
        <v>43125</v>
      </c>
      <c r="B1400">
        <v>5568.3999020000001</v>
      </c>
      <c r="C1400">
        <v>5698.6499020000001</v>
      </c>
      <c r="D1400">
        <v>5556.25</v>
      </c>
      <c r="E1400">
        <v>5688.9501950000003</v>
      </c>
      <c r="F1400" s="6">
        <f t="shared" si="148"/>
        <v>5528.5498049999997</v>
      </c>
      <c r="G1400" s="6">
        <f t="shared" si="149"/>
        <v>5688.9501950000003</v>
      </c>
      <c r="H1400" s="6" t="str">
        <f t="shared" si="150"/>
        <v>BUY</v>
      </c>
      <c r="I1400" s="6">
        <f t="shared" si="147"/>
        <v>1</v>
      </c>
      <c r="J1400" s="22">
        <f t="shared" si="151"/>
        <v>0</v>
      </c>
      <c r="K1400" s="11">
        <f t="shared" si="152"/>
        <v>5594</v>
      </c>
      <c r="L1400" s="6">
        <f t="shared" si="153"/>
        <v>0</v>
      </c>
    </row>
    <row r="1401" spans="1:12" x14ac:dyDescent="0.25">
      <c r="A1401" s="1">
        <v>43126</v>
      </c>
      <c r="B1401">
        <v>5688.9501950000003</v>
      </c>
      <c r="C1401">
        <v>5731.8999020000001</v>
      </c>
      <c r="D1401">
        <v>5669.7001950000003</v>
      </c>
      <c r="E1401">
        <v>5688.7001950000003</v>
      </c>
      <c r="F1401" s="6">
        <f t="shared" si="148"/>
        <v>5528.5498049999997</v>
      </c>
      <c r="G1401" s="6">
        <f t="shared" si="149"/>
        <v>5688.9501950000003</v>
      </c>
      <c r="H1401" s="6">
        <f t="shared" si="150"/>
        <v>0</v>
      </c>
      <c r="I1401" s="6">
        <f t="shared" si="147"/>
        <v>1</v>
      </c>
      <c r="J1401" s="22">
        <f t="shared" si="151"/>
        <v>0</v>
      </c>
      <c r="K1401" s="11">
        <f t="shared" si="152"/>
        <v>5594</v>
      </c>
      <c r="L1401" s="6">
        <f t="shared" si="153"/>
        <v>0</v>
      </c>
    </row>
    <row r="1402" spans="1:12" x14ac:dyDescent="0.25">
      <c r="A1402" s="1">
        <v>43129</v>
      </c>
      <c r="B1402">
        <v>5688.7001950000003</v>
      </c>
      <c r="C1402">
        <v>5794.0498049999997</v>
      </c>
      <c r="D1402">
        <v>5682.5498049999997</v>
      </c>
      <c r="E1402">
        <v>5783.1000979999999</v>
      </c>
      <c r="F1402" s="6">
        <f t="shared" si="148"/>
        <v>5528.5498049999997</v>
      </c>
      <c r="G1402" s="6">
        <f t="shared" si="149"/>
        <v>5783.1000979999999</v>
      </c>
      <c r="H1402" s="6" t="str">
        <f t="shared" si="150"/>
        <v>BUY</v>
      </c>
      <c r="I1402" s="6">
        <f t="shared" si="147"/>
        <v>1</v>
      </c>
      <c r="J1402" s="22">
        <f t="shared" si="151"/>
        <v>0</v>
      </c>
      <c r="K1402" s="11">
        <f t="shared" si="152"/>
        <v>5594</v>
      </c>
      <c r="L1402" s="6">
        <f t="shared" si="153"/>
        <v>0</v>
      </c>
    </row>
    <row r="1403" spans="1:12" x14ac:dyDescent="0.25">
      <c r="A1403" s="1">
        <v>43130</v>
      </c>
      <c r="B1403">
        <v>5783.1000979999999</v>
      </c>
      <c r="C1403">
        <v>5783.1000979999999</v>
      </c>
      <c r="D1403">
        <v>5783.1000979999999</v>
      </c>
      <c r="E1403">
        <v>5783.1000979999999</v>
      </c>
      <c r="F1403" s="6">
        <f t="shared" si="148"/>
        <v>5568.3999020000001</v>
      </c>
      <c r="G1403" s="6">
        <f t="shared" si="149"/>
        <v>5783.1000979999999</v>
      </c>
      <c r="H1403" s="6">
        <f t="shared" si="150"/>
        <v>0</v>
      </c>
      <c r="I1403" s="6">
        <f t="shared" si="147"/>
        <v>1</v>
      </c>
      <c r="J1403" s="22">
        <f t="shared" si="151"/>
        <v>0</v>
      </c>
      <c r="K1403" s="11">
        <f t="shared" si="152"/>
        <v>5594</v>
      </c>
      <c r="L1403" s="6">
        <f t="shared" si="153"/>
        <v>0</v>
      </c>
    </row>
    <row r="1404" spans="1:12" x14ac:dyDescent="0.25">
      <c r="A1404" s="1">
        <v>43131</v>
      </c>
      <c r="B1404">
        <v>5783.1000979999999</v>
      </c>
      <c r="C1404">
        <v>5844.6000979999999</v>
      </c>
      <c r="D1404">
        <v>5783.1000979999999</v>
      </c>
      <c r="E1404">
        <v>5834.3999020000001</v>
      </c>
      <c r="F1404" s="6">
        <f t="shared" si="148"/>
        <v>5688.7001950000003</v>
      </c>
      <c r="G1404" s="6">
        <f t="shared" si="149"/>
        <v>5834.3999020000001</v>
      </c>
      <c r="H1404" s="6" t="str">
        <f t="shared" si="150"/>
        <v>BUY</v>
      </c>
      <c r="I1404" s="6">
        <f t="shared" si="147"/>
        <v>1</v>
      </c>
      <c r="J1404" s="22">
        <f t="shared" si="151"/>
        <v>0</v>
      </c>
      <c r="K1404" s="11">
        <f t="shared" si="152"/>
        <v>5594</v>
      </c>
      <c r="L1404" s="6">
        <f t="shared" si="153"/>
        <v>0</v>
      </c>
    </row>
    <row r="1405" spans="1:12" x14ac:dyDescent="0.25">
      <c r="A1405" s="1">
        <v>43132</v>
      </c>
      <c r="B1405">
        <v>5834.3999020000001</v>
      </c>
      <c r="C1405">
        <v>5844.2001950000003</v>
      </c>
      <c r="D1405">
        <v>5791.75</v>
      </c>
      <c r="E1405">
        <v>5836.8999020000001</v>
      </c>
      <c r="F1405" s="6">
        <f t="shared" si="148"/>
        <v>5688.7001950000003</v>
      </c>
      <c r="G1405" s="6">
        <f t="shared" si="149"/>
        <v>5836.8999020000001</v>
      </c>
      <c r="H1405" s="6" t="str">
        <f t="shared" si="150"/>
        <v>BUY</v>
      </c>
      <c r="I1405" s="6">
        <f t="shared" si="147"/>
        <v>1</v>
      </c>
      <c r="J1405" s="22">
        <f t="shared" si="151"/>
        <v>0</v>
      </c>
      <c r="K1405" s="11">
        <f t="shared" si="152"/>
        <v>5594</v>
      </c>
      <c r="L1405" s="6">
        <f t="shared" si="153"/>
        <v>0</v>
      </c>
    </row>
    <row r="1406" spans="1:12" x14ac:dyDescent="0.25">
      <c r="A1406" s="1">
        <v>43133</v>
      </c>
      <c r="B1406">
        <v>5836.8999020000001</v>
      </c>
      <c r="C1406">
        <v>5836.8999020000001</v>
      </c>
      <c r="D1406">
        <v>5836.8999020000001</v>
      </c>
      <c r="E1406">
        <v>5836.8999020000001</v>
      </c>
      <c r="F1406" s="6">
        <f t="shared" si="148"/>
        <v>5783.1000979999999</v>
      </c>
      <c r="G1406" s="6">
        <f t="shared" si="149"/>
        <v>5836.8999020000001</v>
      </c>
      <c r="H1406" s="6">
        <f t="shared" si="150"/>
        <v>0</v>
      </c>
      <c r="I1406" s="6">
        <f t="shared" si="147"/>
        <v>1</v>
      </c>
      <c r="J1406" s="22">
        <f t="shared" si="151"/>
        <v>0</v>
      </c>
      <c r="K1406" s="11">
        <f t="shared" si="152"/>
        <v>5594</v>
      </c>
      <c r="L1406" s="6">
        <f t="shared" si="153"/>
        <v>0</v>
      </c>
    </row>
    <row r="1407" spans="1:12" x14ac:dyDescent="0.25">
      <c r="A1407" s="1">
        <v>43136</v>
      </c>
      <c r="B1407">
        <v>5856.1000979999999</v>
      </c>
      <c r="C1407">
        <v>5924.6000979999999</v>
      </c>
      <c r="D1407">
        <v>5853.2998049999997</v>
      </c>
      <c r="E1407">
        <v>5916.2998049999997</v>
      </c>
      <c r="F1407" s="6">
        <f t="shared" si="148"/>
        <v>5783.1000979999999</v>
      </c>
      <c r="G1407" s="6">
        <f t="shared" si="149"/>
        <v>5916.2998049999997</v>
      </c>
      <c r="H1407" s="6" t="str">
        <f t="shared" si="150"/>
        <v>BUY</v>
      </c>
      <c r="I1407" s="6">
        <f t="shared" si="147"/>
        <v>1</v>
      </c>
      <c r="J1407" s="22">
        <f t="shared" si="151"/>
        <v>0</v>
      </c>
      <c r="K1407" s="11">
        <f t="shared" si="152"/>
        <v>5594</v>
      </c>
      <c r="L1407" s="6">
        <f t="shared" si="153"/>
        <v>0</v>
      </c>
    </row>
    <row r="1408" spans="1:12" x14ac:dyDescent="0.25">
      <c r="A1408" s="1">
        <v>43137</v>
      </c>
      <c r="B1408">
        <v>5916.2998049999997</v>
      </c>
      <c r="C1408">
        <v>5916.2998049999997</v>
      </c>
      <c r="D1408">
        <v>5860.7001950000003</v>
      </c>
      <c r="E1408">
        <v>5871.4501950000003</v>
      </c>
      <c r="F1408" s="6">
        <f t="shared" si="148"/>
        <v>5834.3999020000001</v>
      </c>
      <c r="G1408" s="6">
        <f t="shared" si="149"/>
        <v>5916.2998049999997</v>
      </c>
      <c r="H1408" s="6">
        <f t="shared" si="150"/>
        <v>0</v>
      </c>
      <c r="I1408" s="6">
        <f t="shared" si="147"/>
        <v>1</v>
      </c>
      <c r="J1408" s="22">
        <f t="shared" si="151"/>
        <v>0</v>
      </c>
      <c r="K1408" s="11">
        <f t="shared" si="152"/>
        <v>5594</v>
      </c>
      <c r="L1408" s="6">
        <f t="shared" si="153"/>
        <v>0</v>
      </c>
    </row>
    <row r="1409" spans="1:12" x14ac:dyDescent="0.25">
      <c r="A1409" s="1">
        <v>43138</v>
      </c>
      <c r="B1409">
        <v>5871.4501950000003</v>
      </c>
      <c r="C1409">
        <v>5918</v>
      </c>
      <c r="D1409">
        <v>5868.8999020000001</v>
      </c>
      <c r="E1409">
        <v>5904.1000979999999</v>
      </c>
      <c r="F1409" s="6">
        <f t="shared" si="148"/>
        <v>5836.8999020000001</v>
      </c>
      <c r="G1409" s="6">
        <f t="shared" si="149"/>
        <v>5916.2998049999997</v>
      </c>
      <c r="H1409" s="6">
        <f t="shared" si="150"/>
        <v>0</v>
      </c>
      <c r="I1409" s="6">
        <f t="shared" si="147"/>
        <v>1</v>
      </c>
      <c r="J1409" s="22">
        <f t="shared" si="151"/>
        <v>0</v>
      </c>
      <c r="K1409" s="11">
        <f t="shared" si="152"/>
        <v>5594</v>
      </c>
      <c r="L1409" s="6">
        <f t="shared" si="153"/>
        <v>0</v>
      </c>
    </row>
    <row r="1410" spans="1:12" x14ac:dyDescent="0.25">
      <c r="A1410" s="1">
        <v>43139</v>
      </c>
      <c r="B1410">
        <v>5932.6000979999999</v>
      </c>
      <c r="C1410">
        <v>5962.2998049999997</v>
      </c>
      <c r="D1410">
        <v>5867.7998049999997</v>
      </c>
      <c r="E1410">
        <v>5930.2001950000003</v>
      </c>
      <c r="F1410" s="6">
        <f t="shared" si="148"/>
        <v>5836.8999020000001</v>
      </c>
      <c r="G1410" s="6">
        <f t="shared" si="149"/>
        <v>5930.2001950000003</v>
      </c>
      <c r="H1410" s="6" t="str">
        <f t="shared" si="150"/>
        <v>BUY</v>
      </c>
      <c r="I1410" s="6">
        <f t="shared" si="147"/>
        <v>1</v>
      </c>
      <c r="J1410" s="22">
        <f t="shared" si="151"/>
        <v>0</v>
      </c>
      <c r="K1410" s="11">
        <f t="shared" si="152"/>
        <v>5594</v>
      </c>
      <c r="L1410" s="6">
        <f t="shared" si="153"/>
        <v>0</v>
      </c>
    </row>
    <row r="1411" spans="1:12" x14ac:dyDescent="0.25">
      <c r="A1411" s="1">
        <v>43140</v>
      </c>
      <c r="B1411">
        <v>5930.2001950000003</v>
      </c>
      <c r="C1411">
        <v>5930.2001950000003</v>
      </c>
      <c r="D1411">
        <v>5930.2001950000003</v>
      </c>
      <c r="E1411">
        <v>5930.2001950000003</v>
      </c>
      <c r="F1411" s="6">
        <f t="shared" si="148"/>
        <v>5871.4501950000003</v>
      </c>
      <c r="G1411" s="6">
        <f t="shared" si="149"/>
        <v>5930.2001950000003</v>
      </c>
      <c r="H1411" s="6">
        <f t="shared" si="150"/>
        <v>0</v>
      </c>
      <c r="I1411" s="6">
        <f t="shared" si="147"/>
        <v>1</v>
      </c>
      <c r="J1411" s="22">
        <f t="shared" si="151"/>
        <v>0</v>
      </c>
      <c r="K1411" s="11">
        <f t="shared" si="152"/>
        <v>5594</v>
      </c>
      <c r="L1411" s="6">
        <f t="shared" si="153"/>
        <v>0</v>
      </c>
    </row>
    <row r="1412" spans="1:12" x14ac:dyDescent="0.25">
      <c r="A1412" s="1">
        <v>43143</v>
      </c>
      <c r="B1412">
        <v>5930.2001950000003</v>
      </c>
      <c r="C1412">
        <v>6018.8500979999999</v>
      </c>
      <c r="D1412">
        <v>5911.25</v>
      </c>
      <c r="E1412">
        <v>5999.3500979999999</v>
      </c>
      <c r="F1412" s="6">
        <f t="shared" si="148"/>
        <v>5871.4501950000003</v>
      </c>
      <c r="G1412" s="6">
        <f t="shared" si="149"/>
        <v>5999.3500979999999</v>
      </c>
      <c r="H1412" s="6" t="str">
        <f t="shared" si="150"/>
        <v>BUY</v>
      </c>
      <c r="I1412" s="6">
        <f t="shared" si="147"/>
        <v>1</v>
      </c>
      <c r="J1412" s="22">
        <f t="shared" si="151"/>
        <v>0</v>
      </c>
      <c r="K1412" s="11">
        <f t="shared" si="152"/>
        <v>5594</v>
      </c>
      <c r="L1412" s="6">
        <f t="shared" si="153"/>
        <v>0</v>
      </c>
    </row>
    <row r="1413" spans="1:12" x14ac:dyDescent="0.25">
      <c r="A1413" s="1">
        <v>43144</v>
      </c>
      <c r="B1413">
        <v>5999.3500979999999</v>
      </c>
      <c r="C1413">
        <v>5999.8500979999999</v>
      </c>
      <c r="D1413">
        <v>5936.8999020000001</v>
      </c>
      <c r="E1413">
        <v>5944</v>
      </c>
      <c r="F1413" s="6">
        <f t="shared" si="148"/>
        <v>5904.1000979999999</v>
      </c>
      <c r="G1413" s="6">
        <f t="shared" si="149"/>
        <v>5999.3500979999999</v>
      </c>
      <c r="H1413" s="6">
        <f t="shared" si="150"/>
        <v>0</v>
      </c>
      <c r="I1413" s="6">
        <f t="shared" si="147"/>
        <v>1</v>
      </c>
      <c r="J1413" s="22">
        <f t="shared" si="151"/>
        <v>0</v>
      </c>
      <c r="K1413" s="11">
        <f t="shared" si="152"/>
        <v>5594</v>
      </c>
      <c r="L1413" s="6">
        <f t="shared" si="153"/>
        <v>0</v>
      </c>
    </row>
    <row r="1414" spans="1:12" x14ac:dyDescent="0.25">
      <c r="A1414" s="1">
        <v>43145</v>
      </c>
      <c r="B1414">
        <v>5944</v>
      </c>
      <c r="C1414">
        <v>5976.4501950000003</v>
      </c>
      <c r="D1414">
        <v>5928.5498049999997</v>
      </c>
      <c r="E1414">
        <v>5971.0498049999997</v>
      </c>
      <c r="F1414" s="6">
        <f t="shared" si="148"/>
        <v>5930.2001950000003</v>
      </c>
      <c r="G1414" s="6">
        <f t="shared" si="149"/>
        <v>5999.3500979999999</v>
      </c>
      <c r="H1414" s="6">
        <f t="shared" si="150"/>
        <v>0</v>
      </c>
      <c r="I1414" s="6">
        <f t="shared" ref="I1414:I1477" si="154">IF(AND(H1414="BUY",I1413&lt;&gt;1),1,IF(AND(H1414="SELL",I1413&lt;&gt;-1),-1,I1413))</f>
        <v>1</v>
      </c>
      <c r="J1414" s="22">
        <f t="shared" si="151"/>
        <v>0</v>
      </c>
      <c r="K1414" s="11">
        <f t="shared" si="152"/>
        <v>5594</v>
      </c>
      <c r="L1414" s="6">
        <f t="shared" si="153"/>
        <v>0</v>
      </c>
    </row>
    <row r="1415" spans="1:12" x14ac:dyDescent="0.25">
      <c r="A1415" s="1">
        <v>43146</v>
      </c>
      <c r="B1415">
        <v>5971.0498049999997</v>
      </c>
      <c r="C1415">
        <v>6050.3500979999999</v>
      </c>
      <c r="D1415">
        <v>5971.0498049999997</v>
      </c>
      <c r="E1415">
        <v>6043.5498049999997</v>
      </c>
      <c r="F1415" s="6">
        <f t="shared" ref="F1415:F1478" si="155">MIN(E1411:E1415)</f>
        <v>5930.2001950000003</v>
      </c>
      <c r="G1415" s="6">
        <f t="shared" ref="G1415:G1478" si="156">MAX(E1411:E1415)</f>
        <v>6043.5498049999997</v>
      </c>
      <c r="H1415" s="6" t="str">
        <f t="shared" ref="H1415:H1478" si="157">IF(E1415&gt;G1414,"BUY",IF(E1415&lt;F1414,"SELL",0))</f>
        <v>BUY</v>
      </c>
      <c r="I1415" s="6">
        <f t="shared" si="154"/>
        <v>1</v>
      </c>
      <c r="J1415" s="22">
        <f t="shared" ref="J1415:J1478" si="158">IF(I1415&lt;&gt;I1414,H1415,0)</f>
        <v>0</v>
      </c>
      <c r="K1415" s="11">
        <f t="shared" ref="K1415:K1478" si="159">IF(J1415&lt;&gt;0,E1415,K1414)</f>
        <v>5594</v>
      </c>
      <c r="L1415" s="6">
        <f t="shared" si="153"/>
        <v>0</v>
      </c>
    </row>
    <row r="1416" spans="1:12" x14ac:dyDescent="0.25">
      <c r="A1416" s="1">
        <v>43147</v>
      </c>
      <c r="B1416">
        <v>6043.5498049999997</v>
      </c>
      <c r="C1416">
        <v>6083.0498049999997</v>
      </c>
      <c r="D1416">
        <v>6025.0498049999997</v>
      </c>
      <c r="E1416">
        <v>6069.2998049999997</v>
      </c>
      <c r="F1416" s="6">
        <f t="shared" si="155"/>
        <v>5944</v>
      </c>
      <c r="G1416" s="6">
        <f t="shared" si="156"/>
        <v>6069.2998049999997</v>
      </c>
      <c r="H1416" s="6" t="str">
        <f t="shared" si="157"/>
        <v>BUY</v>
      </c>
      <c r="I1416" s="6">
        <f t="shared" si="154"/>
        <v>1</v>
      </c>
      <c r="J1416" s="22">
        <f t="shared" si="158"/>
        <v>0</v>
      </c>
      <c r="K1416" s="11">
        <f t="shared" si="159"/>
        <v>5594</v>
      </c>
      <c r="L1416" s="6">
        <f t="shared" ref="L1416:L1479" si="160">IF(J1416="BUY",(K1415-K1416)/K1415,IF(J1416="SELL",(K1417-K1415)/K1415,0))</f>
        <v>0</v>
      </c>
    </row>
    <row r="1417" spans="1:12" x14ac:dyDescent="0.25">
      <c r="A1417" s="1">
        <v>43150</v>
      </c>
      <c r="B1417">
        <v>6069.2998049999997</v>
      </c>
      <c r="C1417">
        <v>6084.7001950000003</v>
      </c>
      <c r="D1417">
        <v>6040.5498049999997</v>
      </c>
      <c r="E1417">
        <v>6050.1499020000001</v>
      </c>
      <c r="F1417" s="6">
        <f t="shared" si="155"/>
        <v>5944</v>
      </c>
      <c r="G1417" s="6">
        <f t="shared" si="156"/>
        <v>6069.2998049999997</v>
      </c>
      <c r="H1417" s="6">
        <f t="shared" si="157"/>
        <v>0</v>
      </c>
      <c r="I1417" s="6">
        <f t="shared" si="154"/>
        <v>1</v>
      </c>
      <c r="J1417" s="22">
        <f t="shared" si="158"/>
        <v>0</v>
      </c>
      <c r="K1417" s="11">
        <f t="shared" si="159"/>
        <v>5594</v>
      </c>
      <c r="L1417" s="6">
        <f t="shared" si="160"/>
        <v>0</v>
      </c>
    </row>
    <row r="1418" spans="1:12" x14ac:dyDescent="0.25">
      <c r="A1418" s="1">
        <v>43151</v>
      </c>
      <c r="B1418">
        <v>6050.1499020000001</v>
      </c>
      <c r="C1418">
        <v>6104.3999020000001</v>
      </c>
      <c r="D1418">
        <v>6046.25</v>
      </c>
      <c r="E1418">
        <v>6094.75</v>
      </c>
      <c r="F1418" s="6">
        <f t="shared" si="155"/>
        <v>5971.0498049999997</v>
      </c>
      <c r="G1418" s="6">
        <f t="shared" si="156"/>
        <v>6094.75</v>
      </c>
      <c r="H1418" s="6" t="str">
        <f t="shared" si="157"/>
        <v>BUY</v>
      </c>
      <c r="I1418" s="6">
        <f t="shared" si="154"/>
        <v>1</v>
      </c>
      <c r="J1418" s="22">
        <f t="shared" si="158"/>
        <v>0</v>
      </c>
      <c r="K1418" s="11">
        <f t="shared" si="159"/>
        <v>5594</v>
      </c>
      <c r="L1418" s="6">
        <f t="shared" si="160"/>
        <v>0</v>
      </c>
    </row>
    <row r="1419" spans="1:12" x14ac:dyDescent="0.25">
      <c r="A1419" s="1">
        <v>43152</v>
      </c>
      <c r="B1419">
        <v>6098.2001950000003</v>
      </c>
      <c r="C1419">
        <v>6104.9501950000003</v>
      </c>
      <c r="D1419">
        <v>5972.8999020000001</v>
      </c>
      <c r="E1419">
        <v>5980.4501950000003</v>
      </c>
      <c r="F1419" s="6">
        <f t="shared" si="155"/>
        <v>5980.4501950000003</v>
      </c>
      <c r="G1419" s="6">
        <f t="shared" si="156"/>
        <v>6094.75</v>
      </c>
      <c r="H1419" s="6">
        <f t="shared" si="157"/>
        <v>0</v>
      </c>
      <c r="I1419" s="6">
        <f t="shared" si="154"/>
        <v>1</v>
      </c>
      <c r="J1419" s="22">
        <f t="shared" si="158"/>
        <v>0</v>
      </c>
      <c r="K1419" s="11">
        <f t="shared" si="159"/>
        <v>5594</v>
      </c>
      <c r="L1419" s="6">
        <f t="shared" si="160"/>
        <v>0</v>
      </c>
    </row>
    <row r="1420" spans="1:12" x14ac:dyDescent="0.25">
      <c r="A1420" s="1">
        <v>43153</v>
      </c>
      <c r="B1420">
        <v>5980.4501950000003</v>
      </c>
      <c r="C1420">
        <v>6026.2001950000003</v>
      </c>
      <c r="D1420">
        <v>5970.0498049999997</v>
      </c>
      <c r="E1420">
        <v>5995.3999020000001</v>
      </c>
      <c r="F1420" s="6">
        <f t="shared" si="155"/>
        <v>5980.4501950000003</v>
      </c>
      <c r="G1420" s="6">
        <f t="shared" si="156"/>
        <v>6094.75</v>
      </c>
      <c r="H1420" s="6">
        <f t="shared" si="157"/>
        <v>0</v>
      </c>
      <c r="I1420" s="6">
        <f t="shared" si="154"/>
        <v>1</v>
      </c>
      <c r="J1420" s="22">
        <f t="shared" si="158"/>
        <v>0</v>
      </c>
      <c r="K1420" s="11">
        <f t="shared" si="159"/>
        <v>5594</v>
      </c>
      <c r="L1420" s="6">
        <f t="shared" si="160"/>
        <v>0</v>
      </c>
    </row>
    <row r="1421" spans="1:12" x14ac:dyDescent="0.25">
      <c r="A1421" s="1">
        <v>43154</v>
      </c>
      <c r="B1421">
        <v>5995.3999020000001</v>
      </c>
      <c r="C1421">
        <v>6156.5498049999997</v>
      </c>
      <c r="D1421">
        <v>5995.3999020000001</v>
      </c>
      <c r="E1421">
        <v>6146.75</v>
      </c>
      <c r="F1421" s="6">
        <f t="shared" si="155"/>
        <v>5980.4501950000003</v>
      </c>
      <c r="G1421" s="6">
        <f t="shared" si="156"/>
        <v>6146.75</v>
      </c>
      <c r="H1421" s="6" t="str">
        <f t="shared" si="157"/>
        <v>BUY</v>
      </c>
      <c r="I1421" s="6">
        <f t="shared" si="154"/>
        <v>1</v>
      </c>
      <c r="J1421" s="22">
        <f t="shared" si="158"/>
        <v>0</v>
      </c>
      <c r="K1421" s="11">
        <f t="shared" si="159"/>
        <v>5594</v>
      </c>
      <c r="L1421" s="6">
        <f t="shared" si="160"/>
        <v>0</v>
      </c>
    </row>
    <row r="1422" spans="1:12" x14ac:dyDescent="0.25">
      <c r="A1422" s="1">
        <v>43157</v>
      </c>
      <c r="B1422">
        <v>6146.75</v>
      </c>
      <c r="C1422">
        <v>6187.0498049999997</v>
      </c>
      <c r="D1422">
        <v>6128.1000979999999</v>
      </c>
      <c r="E1422">
        <v>6169.8999020000001</v>
      </c>
      <c r="F1422" s="6">
        <f t="shared" si="155"/>
        <v>5980.4501950000003</v>
      </c>
      <c r="G1422" s="6">
        <f t="shared" si="156"/>
        <v>6169.8999020000001</v>
      </c>
      <c r="H1422" s="6" t="str">
        <f t="shared" si="157"/>
        <v>BUY</v>
      </c>
      <c r="I1422" s="6">
        <f t="shared" si="154"/>
        <v>1</v>
      </c>
      <c r="J1422" s="22">
        <f t="shared" si="158"/>
        <v>0</v>
      </c>
      <c r="K1422" s="11">
        <f t="shared" si="159"/>
        <v>5594</v>
      </c>
      <c r="L1422" s="6">
        <f t="shared" si="160"/>
        <v>0</v>
      </c>
    </row>
    <row r="1423" spans="1:12" x14ac:dyDescent="0.25">
      <c r="A1423" s="1">
        <v>43158</v>
      </c>
      <c r="B1423">
        <v>6172.9501950000003</v>
      </c>
      <c r="C1423">
        <v>6199.9501950000003</v>
      </c>
      <c r="D1423">
        <v>6146.1499020000001</v>
      </c>
      <c r="E1423">
        <v>6187.2998049999997</v>
      </c>
      <c r="F1423" s="6">
        <f t="shared" si="155"/>
        <v>5980.4501950000003</v>
      </c>
      <c r="G1423" s="6">
        <f t="shared" si="156"/>
        <v>6187.2998049999997</v>
      </c>
      <c r="H1423" s="6" t="str">
        <f t="shared" si="157"/>
        <v>BUY</v>
      </c>
      <c r="I1423" s="6">
        <f t="shared" si="154"/>
        <v>1</v>
      </c>
      <c r="J1423" s="22">
        <f t="shared" si="158"/>
        <v>0</v>
      </c>
      <c r="K1423" s="11">
        <f t="shared" si="159"/>
        <v>5594</v>
      </c>
      <c r="L1423" s="6">
        <f t="shared" si="160"/>
        <v>0</v>
      </c>
    </row>
    <row r="1424" spans="1:12" x14ac:dyDescent="0.25">
      <c r="A1424" s="1">
        <v>43159</v>
      </c>
      <c r="B1424">
        <v>6198</v>
      </c>
      <c r="C1424">
        <v>6229.4501950000003</v>
      </c>
      <c r="D1424">
        <v>6146.0498049999997</v>
      </c>
      <c r="E1424">
        <v>6156.8999020000001</v>
      </c>
      <c r="F1424" s="6">
        <f t="shared" si="155"/>
        <v>5995.3999020000001</v>
      </c>
      <c r="G1424" s="6">
        <f t="shared" si="156"/>
        <v>6187.2998049999997</v>
      </c>
      <c r="H1424" s="6">
        <f t="shared" si="157"/>
        <v>0</v>
      </c>
      <c r="I1424" s="6">
        <f t="shared" si="154"/>
        <v>1</v>
      </c>
      <c r="J1424" s="22">
        <f t="shared" si="158"/>
        <v>0</v>
      </c>
      <c r="K1424" s="11">
        <f t="shared" si="159"/>
        <v>5594</v>
      </c>
      <c r="L1424" s="6">
        <f t="shared" si="160"/>
        <v>0</v>
      </c>
    </row>
    <row r="1425" spans="1:12" x14ac:dyDescent="0.25">
      <c r="A1425" s="1">
        <v>43160</v>
      </c>
      <c r="B1425">
        <v>6156.8999020000001</v>
      </c>
      <c r="C1425">
        <v>6179.4501950000003</v>
      </c>
      <c r="D1425">
        <v>6103.1000979999999</v>
      </c>
      <c r="E1425">
        <v>6114.1000979999999</v>
      </c>
      <c r="F1425" s="6">
        <f t="shared" si="155"/>
        <v>6114.1000979999999</v>
      </c>
      <c r="G1425" s="6">
        <f t="shared" si="156"/>
        <v>6187.2998049999997</v>
      </c>
      <c r="H1425" s="6">
        <f t="shared" si="157"/>
        <v>0</v>
      </c>
      <c r="I1425" s="6">
        <f t="shared" si="154"/>
        <v>1</v>
      </c>
      <c r="J1425" s="22">
        <f t="shared" si="158"/>
        <v>0</v>
      </c>
      <c r="K1425" s="11">
        <f t="shared" si="159"/>
        <v>5594</v>
      </c>
      <c r="L1425" s="6">
        <f t="shared" si="160"/>
        <v>0</v>
      </c>
    </row>
    <row r="1426" spans="1:12" x14ac:dyDescent="0.25">
      <c r="A1426" s="1">
        <v>43161</v>
      </c>
      <c r="B1426">
        <v>6114.1000979999999</v>
      </c>
      <c r="C1426">
        <v>6147.5498049999997</v>
      </c>
      <c r="D1426">
        <v>6074.5498049999997</v>
      </c>
      <c r="E1426">
        <v>6094.5</v>
      </c>
      <c r="F1426" s="6">
        <f t="shared" si="155"/>
        <v>6094.5</v>
      </c>
      <c r="G1426" s="6">
        <f t="shared" si="156"/>
        <v>6187.2998049999997</v>
      </c>
      <c r="H1426" s="6" t="str">
        <f t="shared" si="157"/>
        <v>SELL</v>
      </c>
      <c r="I1426" s="6">
        <f t="shared" si="154"/>
        <v>-1</v>
      </c>
      <c r="J1426" s="22" t="str">
        <f t="shared" si="158"/>
        <v>SELL</v>
      </c>
      <c r="K1426" s="11">
        <f t="shared" si="159"/>
        <v>6094.5</v>
      </c>
      <c r="L1426" s="6">
        <f t="shared" si="160"/>
        <v>8.9470861637468715E-2</v>
      </c>
    </row>
    <row r="1427" spans="1:12" x14ac:dyDescent="0.25">
      <c r="A1427" s="1">
        <v>43164</v>
      </c>
      <c r="B1427">
        <v>6094.5</v>
      </c>
      <c r="C1427">
        <v>6094.5</v>
      </c>
      <c r="D1427">
        <v>5955.8500979999999</v>
      </c>
      <c r="E1427">
        <v>5967.0498049999997</v>
      </c>
      <c r="F1427" s="6">
        <f t="shared" si="155"/>
        <v>5967.0498049999997</v>
      </c>
      <c r="G1427" s="6">
        <f t="shared" si="156"/>
        <v>6187.2998049999997</v>
      </c>
      <c r="H1427" s="6" t="str">
        <f t="shared" si="157"/>
        <v>SELL</v>
      </c>
      <c r="I1427" s="6">
        <f t="shared" si="154"/>
        <v>-1</v>
      </c>
      <c r="J1427" s="22">
        <f t="shared" si="158"/>
        <v>0</v>
      </c>
      <c r="K1427" s="11">
        <f t="shared" si="159"/>
        <v>6094.5</v>
      </c>
      <c r="L1427" s="6">
        <f t="shared" si="160"/>
        <v>0</v>
      </c>
    </row>
    <row r="1428" spans="1:12" x14ac:dyDescent="0.25">
      <c r="A1428" s="1">
        <v>43165</v>
      </c>
      <c r="B1428">
        <v>5967.0498049999997</v>
      </c>
      <c r="C1428">
        <v>6015.2001950000003</v>
      </c>
      <c r="D1428">
        <v>5936.8500979999999</v>
      </c>
      <c r="E1428">
        <v>5983.5498049999997</v>
      </c>
      <c r="F1428" s="6">
        <f t="shared" si="155"/>
        <v>5967.0498049999997</v>
      </c>
      <c r="G1428" s="6">
        <f t="shared" si="156"/>
        <v>6156.8999020000001</v>
      </c>
      <c r="H1428" s="6">
        <f t="shared" si="157"/>
        <v>0</v>
      </c>
      <c r="I1428" s="6">
        <f t="shared" si="154"/>
        <v>-1</v>
      </c>
      <c r="J1428" s="22">
        <f t="shared" si="158"/>
        <v>0</v>
      </c>
      <c r="K1428" s="11">
        <f t="shared" si="159"/>
        <v>6094.5</v>
      </c>
      <c r="L1428" s="6">
        <f t="shared" si="160"/>
        <v>0</v>
      </c>
    </row>
    <row r="1429" spans="1:12" x14ac:dyDescent="0.25">
      <c r="A1429" s="1">
        <v>43166</v>
      </c>
      <c r="B1429">
        <v>5989.3999020000001</v>
      </c>
      <c r="C1429">
        <v>6099.8999020000001</v>
      </c>
      <c r="D1429">
        <v>5975.5498049999997</v>
      </c>
      <c r="E1429">
        <v>6083.1499020000001</v>
      </c>
      <c r="F1429" s="6">
        <f t="shared" si="155"/>
        <v>5967.0498049999997</v>
      </c>
      <c r="G1429" s="6">
        <f t="shared" si="156"/>
        <v>6114.1000979999999</v>
      </c>
      <c r="H1429" s="6">
        <f t="shared" si="157"/>
        <v>0</v>
      </c>
      <c r="I1429" s="6">
        <f t="shared" si="154"/>
        <v>-1</v>
      </c>
      <c r="J1429" s="22">
        <f t="shared" si="158"/>
        <v>0</v>
      </c>
      <c r="K1429" s="11">
        <f t="shared" si="159"/>
        <v>6094.5</v>
      </c>
      <c r="L1429" s="6">
        <f t="shared" si="160"/>
        <v>0</v>
      </c>
    </row>
    <row r="1430" spans="1:12" x14ac:dyDescent="0.25">
      <c r="A1430" s="1">
        <v>43167</v>
      </c>
      <c r="B1430">
        <v>6086.3500979999999</v>
      </c>
      <c r="C1430">
        <v>6127.6499020000001</v>
      </c>
      <c r="D1430">
        <v>6055.3999020000001</v>
      </c>
      <c r="E1430">
        <v>6111.25</v>
      </c>
      <c r="F1430" s="6">
        <f t="shared" si="155"/>
        <v>5967.0498049999997</v>
      </c>
      <c r="G1430" s="6">
        <f t="shared" si="156"/>
        <v>6111.25</v>
      </c>
      <c r="H1430" s="6">
        <f t="shared" si="157"/>
        <v>0</v>
      </c>
      <c r="I1430" s="6">
        <f t="shared" si="154"/>
        <v>-1</v>
      </c>
      <c r="J1430" s="22">
        <f t="shared" si="158"/>
        <v>0</v>
      </c>
      <c r="K1430" s="11">
        <f t="shared" si="159"/>
        <v>6094.5</v>
      </c>
      <c r="L1430" s="6">
        <f t="shared" si="160"/>
        <v>0</v>
      </c>
    </row>
    <row r="1431" spans="1:12" x14ac:dyDescent="0.25">
      <c r="A1431" s="1">
        <v>43168</v>
      </c>
      <c r="B1431">
        <v>6111.25</v>
      </c>
      <c r="C1431">
        <v>6122.1000979999999</v>
      </c>
      <c r="D1431">
        <v>6069.8500979999999</v>
      </c>
      <c r="E1431">
        <v>6104.2998049999997</v>
      </c>
      <c r="F1431" s="6">
        <f t="shared" si="155"/>
        <v>5967.0498049999997</v>
      </c>
      <c r="G1431" s="6">
        <f t="shared" si="156"/>
        <v>6111.25</v>
      </c>
      <c r="H1431" s="6">
        <f t="shared" si="157"/>
        <v>0</v>
      </c>
      <c r="I1431" s="6">
        <f t="shared" si="154"/>
        <v>-1</v>
      </c>
      <c r="J1431" s="22">
        <f t="shared" si="158"/>
        <v>0</v>
      </c>
      <c r="K1431" s="11">
        <f t="shared" si="159"/>
        <v>6094.5</v>
      </c>
      <c r="L1431" s="6">
        <f t="shared" si="160"/>
        <v>0</v>
      </c>
    </row>
    <row r="1432" spans="1:12" x14ac:dyDescent="0.25">
      <c r="A1432" s="1">
        <v>43171</v>
      </c>
      <c r="B1432">
        <v>6104.2998049999997</v>
      </c>
      <c r="C1432">
        <v>6132.6000979999999</v>
      </c>
      <c r="D1432">
        <v>6072.0498049999997</v>
      </c>
      <c r="E1432">
        <v>6124.0498049999997</v>
      </c>
      <c r="F1432" s="6">
        <f t="shared" si="155"/>
        <v>5983.5498049999997</v>
      </c>
      <c r="G1432" s="6">
        <f t="shared" si="156"/>
        <v>6124.0498049999997</v>
      </c>
      <c r="H1432" s="6" t="str">
        <f t="shared" si="157"/>
        <v>BUY</v>
      </c>
      <c r="I1432" s="6">
        <f t="shared" si="154"/>
        <v>1</v>
      </c>
      <c r="J1432" s="22" t="str">
        <f t="shared" si="158"/>
        <v>BUY</v>
      </c>
      <c r="K1432" s="11">
        <f t="shared" si="159"/>
        <v>6124.0498049999997</v>
      </c>
      <c r="L1432" s="6">
        <f t="shared" si="160"/>
        <v>-4.848602018213086E-3</v>
      </c>
    </row>
    <row r="1433" spans="1:12" x14ac:dyDescent="0.25">
      <c r="A1433" s="1">
        <v>43172</v>
      </c>
      <c r="B1433">
        <v>6124.0498049999997</v>
      </c>
      <c r="C1433">
        <v>6124.0498049999997</v>
      </c>
      <c r="D1433">
        <v>5976.0498049999997</v>
      </c>
      <c r="E1433">
        <v>5985.9501950000003</v>
      </c>
      <c r="F1433" s="6">
        <f t="shared" si="155"/>
        <v>5985.9501950000003</v>
      </c>
      <c r="G1433" s="6">
        <f t="shared" si="156"/>
        <v>6124.0498049999997</v>
      </c>
      <c r="H1433" s="6">
        <f t="shared" si="157"/>
        <v>0</v>
      </c>
      <c r="I1433" s="6">
        <f t="shared" si="154"/>
        <v>1</v>
      </c>
      <c r="J1433" s="22">
        <f t="shared" si="158"/>
        <v>0</v>
      </c>
      <c r="K1433" s="11">
        <f t="shared" si="159"/>
        <v>6124.0498049999997</v>
      </c>
      <c r="L1433" s="6">
        <f t="shared" si="160"/>
        <v>0</v>
      </c>
    </row>
    <row r="1434" spans="1:12" x14ac:dyDescent="0.25">
      <c r="A1434" s="1">
        <v>43173</v>
      </c>
      <c r="B1434">
        <v>5985.9501950000003</v>
      </c>
      <c r="C1434">
        <v>6010.2998049999997</v>
      </c>
      <c r="D1434">
        <v>5916.5498049999997</v>
      </c>
      <c r="E1434">
        <v>5939.2998049999997</v>
      </c>
      <c r="F1434" s="6">
        <f t="shared" si="155"/>
        <v>5939.2998049999997</v>
      </c>
      <c r="G1434" s="6">
        <f t="shared" si="156"/>
        <v>6124.0498049999997</v>
      </c>
      <c r="H1434" s="6" t="str">
        <f t="shared" si="157"/>
        <v>SELL</v>
      </c>
      <c r="I1434" s="6">
        <f t="shared" si="154"/>
        <v>-1</v>
      </c>
      <c r="J1434" s="22" t="str">
        <f t="shared" si="158"/>
        <v>SELL</v>
      </c>
      <c r="K1434" s="11">
        <f t="shared" si="159"/>
        <v>5939.2998049999997</v>
      </c>
      <c r="L1434" s="6">
        <f t="shared" si="160"/>
        <v>-3.016794537646645E-2</v>
      </c>
    </row>
    <row r="1435" spans="1:12" x14ac:dyDescent="0.25">
      <c r="A1435" s="1">
        <v>43174</v>
      </c>
      <c r="B1435">
        <v>5939.2998049999997</v>
      </c>
      <c r="C1435">
        <v>5981.5</v>
      </c>
      <c r="D1435">
        <v>5910.3500979999999</v>
      </c>
      <c r="E1435">
        <v>5919.4501950000003</v>
      </c>
      <c r="F1435" s="6">
        <f t="shared" si="155"/>
        <v>5919.4501950000003</v>
      </c>
      <c r="G1435" s="6">
        <f t="shared" si="156"/>
        <v>6124.0498049999997</v>
      </c>
      <c r="H1435" s="6" t="str">
        <f t="shared" si="157"/>
        <v>SELL</v>
      </c>
      <c r="I1435" s="6">
        <f t="shared" si="154"/>
        <v>-1</v>
      </c>
      <c r="J1435" s="22">
        <f t="shared" si="158"/>
        <v>0</v>
      </c>
      <c r="K1435" s="11">
        <f t="shared" si="159"/>
        <v>5939.2998049999997</v>
      </c>
      <c r="L1435" s="6">
        <f t="shared" si="160"/>
        <v>0</v>
      </c>
    </row>
    <row r="1436" spans="1:12" x14ac:dyDescent="0.25">
      <c r="A1436" s="1">
        <v>43175</v>
      </c>
      <c r="B1436">
        <v>5919.4501950000003</v>
      </c>
      <c r="C1436">
        <v>5935.0498049999997</v>
      </c>
      <c r="D1436">
        <v>5884.2998049999997</v>
      </c>
      <c r="E1436">
        <v>5923.8500979999999</v>
      </c>
      <c r="F1436" s="6">
        <f t="shared" si="155"/>
        <v>5919.4501950000003</v>
      </c>
      <c r="G1436" s="6">
        <f t="shared" si="156"/>
        <v>6124.0498049999997</v>
      </c>
      <c r="H1436" s="6">
        <f t="shared" si="157"/>
        <v>0</v>
      </c>
      <c r="I1436" s="6">
        <f t="shared" si="154"/>
        <v>-1</v>
      </c>
      <c r="J1436" s="22">
        <f t="shared" si="158"/>
        <v>0</v>
      </c>
      <c r="K1436" s="11">
        <f t="shared" si="159"/>
        <v>5939.2998049999997</v>
      </c>
      <c r="L1436" s="6">
        <f t="shared" si="160"/>
        <v>0</v>
      </c>
    </row>
    <row r="1437" spans="1:12" x14ac:dyDescent="0.25">
      <c r="A1437" s="1">
        <v>43178</v>
      </c>
      <c r="B1437">
        <v>5923.8500979999999</v>
      </c>
      <c r="C1437">
        <v>5956.2998049999997</v>
      </c>
      <c r="D1437">
        <v>5869.7001950000003</v>
      </c>
      <c r="E1437">
        <v>5921.3999020000001</v>
      </c>
      <c r="F1437" s="6">
        <f t="shared" si="155"/>
        <v>5919.4501950000003</v>
      </c>
      <c r="G1437" s="6">
        <f t="shared" si="156"/>
        <v>5985.9501950000003</v>
      </c>
      <c r="H1437" s="6">
        <f t="shared" si="157"/>
        <v>0</v>
      </c>
      <c r="I1437" s="6">
        <f t="shared" si="154"/>
        <v>-1</v>
      </c>
      <c r="J1437" s="22">
        <f t="shared" si="158"/>
        <v>0</v>
      </c>
      <c r="K1437" s="11">
        <f t="shared" si="159"/>
        <v>5939.2998049999997</v>
      </c>
      <c r="L1437" s="6">
        <f t="shared" si="160"/>
        <v>0</v>
      </c>
    </row>
    <row r="1438" spans="1:12" x14ac:dyDescent="0.25">
      <c r="A1438" s="1">
        <v>43179</v>
      </c>
      <c r="B1438">
        <v>5921.3999020000001</v>
      </c>
      <c r="C1438">
        <v>5972.6499020000001</v>
      </c>
      <c r="D1438">
        <v>5871.9501950000003</v>
      </c>
      <c r="E1438">
        <v>5881</v>
      </c>
      <c r="F1438" s="6">
        <f t="shared" si="155"/>
        <v>5881</v>
      </c>
      <c r="G1438" s="6">
        <f t="shared" si="156"/>
        <v>5939.2998049999997</v>
      </c>
      <c r="H1438" s="6" t="str">
        <f t="shared" si="157"/>
        <v>SELL</v>
      </c>
      <c r="I1438" s="6">
        <f t="shared" si="154"/>
        <v>-1</v>
      </c>
      <c r="J1438" s="22">
        <f t="shared" si="158"/>
        <v>0</v>
      </c>
      <c r="K1438" s="11">
        <f t="shared" si="159"/>
        <v>5939.2998049999997</v>
      </c>
      <c r="L1438" s="6">
        <f t="shared" si="160"/>
        <v>0</v>
      </c>
    </row>
    <row r="1439" spans="1:12" x14ac:dyDescent="0.25">
      <c r="A1439" s="1">
        <v>43180</v>
      </c>
      <c r="B1439">
        <v>5881</v>
      </c>
      <c r="C1439">
        <v>5931.3999020000001</v>
      </c>
      <c r="D1439">
        <v>5858.1000979999999</v>
      </c>
      <c r="E1439">
        <v>5878</v>
      </c>
      <c r="F1439" s="6">
        <f t="shared" si="155"/>
        <v>5878</v>
      </c>
      <c r="G1439" s="6">
        <f t="shared" si="156"/>
        <v>5923.8500979999999</v>
      </c>
      <c r="H1439" s="6" t="str">
        <f t="shared" si="157"/>
        <v>SELL</v>
      </c>
      <c r="I1439" s="6">
        <f t="shared" si="154"/>
        <v>-1</v>
      </c>
      <c r="J1439" s="22">
        <f t="shared" si="158"/>
        <v>0</v>
      </c>
      <c r="K1439" s="11">
        <f t="shared" si="159"/>
        <v>5939.2998049999997</v>
      </c>
      <c r="L1439" s="6">
        <f t="shared" si="160"/>
        <v>0</v>
      </c>
    </row>
    <row r="1440" spans="1:12" x14ac:dyDescent="0.25">
      <c r="A1440" s="1">
        <v>43181</v>
      </c>
      <c r="B1440">
        <v>5878</v>
      </c>
      <c r="C1440">
        <v>5878</v>
      </c>
      <c r="D1440">
        <v>5780.3999020000001</v>
      </c>
      <c r="E1440">
        <v>5788.7998049999997</v>
      </c>
      <c r="F1440" s="6">
        <f t="shared" si="155"/>
        <v>5788.7998049999997</v>
      </c>
      <c r="G1440" s="6">
        <f t="shared" si="156"/>
        <v>5923.8500979999999</v>
      </c>
      <c r="H1440" s="6" t="str">
        <f t="shared" si="157"/>
        <v>SELL</v>
      </c>
      <c r="I1440" s="6">
        <f t="shared" si="154"/>
        <v>-1</v>
      </c>
      <c r="J1440" s="22">
        <f t="shared" si="158"/>
        <v>0</v>
      </c>
      <c r="K1440" s="11">
        <f t="shared" si="159"/>
        <v>5939.2998049999997</v>
      </c>
      <c r="L1440" s="6">
        <f t="shared" si="160"/>
        <v>0</v>
      </c>
    </row>
    <row r="1441" spans="1:12" x14ac:dyDescent="0.25">
      <c r="A1441" s="1">
        <v>43182</v>
      </c>
      <c r="B1441">
        <v>5788.7998049999997</v>
      </c>
      <c r="C1441">
        <v>5792.6000979999999</v>
      </c>
      <c r="D1441">
        <v>5740.9501950000003</v>
      </c>
      <c r="E1441">
        <v>5760.2001950000003</v>
      </c>
      <c r="F1441" s="6">
        <f t="shared" si="155"/>
        <v>5760.2001950000003</v>
      </c>
      <c r="G1441" s="6">
        <f t="shared" si="156"/>
        <v>5921.3999020000001</v>
      </c>
      <c r="H1441" s="6" t="str">
        <f t="shared" si="157"/>
        <v>SELL</v>
      </c>
      <c r="I1441" s="6">
        <f t="shared" si="154"/>
        <v>-1</v>
      </c>
      <c r="J1441" s="22">
        <f t="shared" si="158"/>
        <v>0</v>
      </c>
      <c r="K1441" s="11">
        <f t="shared" si="159"/>
        <v>5939.2998049999997</v>
      </c>
      <c r="L1441" s="6">
        <f t="shared" si="160"/>
        <v>0</v>
      </c>
    </row>
    <row r="1442" spans="1:12" x14ac:dyDescent="0.25">
      <c r="A1442" s="1">
        <v>43185</v>
      </c>
      <c r="B1442">
        <v>5760.2001950000003</v>
      </c>
      <c r="C1442">
        <v>5760.2001950000003</v>
      </c>
      <c r="D1442">
        <v>5683.1499020000001</v>
      </c>
      <c r="E1442">
        <v>5699.1000979999999</v>
      </c>
      <c r="F1442" s="6">
        <f t="shared" si="155"/>
        <v>5699.1000979999999</v>
      </c>
      <c r="G1442" s="6">
        <f t="shared" si="156"/>
        <v>5881</v>
      </c>
      <c r="H1442" s="6" t="str">
        <f t="shared" si="157"/>
        <v>SELL</v>
      </c>
      <c r="I1442" s="6">
        <f t="shared" si="154"/>
        <v>-1</v>
      </c>
      <c r="J1442" s="22">
        <f t="shared" si="158"/>
        <v>0</v>
      </c>
      <c r="K1442" s="11">
        <f t="shared" si="159"/>
        <v>5939.2998049999997</v>
      </c>
      <c r="L1442" s="6">
        <f t="shared" si="160"/>
        <v>0</v>
      </c>
    </row>
    <row r="1443" spans="1:12" x14ac:dyDescent="0.25">
      <c r="A1443" s="1">
        <v>43186</v>
      </c>
      <c r="B1443">
        <v>5699.1000979999999</v>
      </c>
      <c r="C1443">
        <v>5819.3500979999999</v>
      </c>
      <c r="D1443">
        <v>5699.1000979999999</v>
      </c>
      <c r="E1443">
        <v>5808.3999020000001</v>
      </c>
      <c r="F1443" s="6">
        <f t="shared" si="155"/>
        <v>5699.1000979999999</v>
      </c>
      <c r="G1443" s="6">
        <f t="shared" si="156"/>
        <v>5878</v>
      </c>
      <c r="H1443" s="6">
        <f t="shared" si="157"/>
        <v>0</v>
      </c>
      <c r="I1443" s="6">
        <f t="shared" si="154"/>
        <v>-1</v>
      </c>
      <c r="J1443" s="22">
        <f t="shared" si="158"/>
        <v>0</v>
      </c>
      <c r="K1443" s="11">
        <f t="shared" si="159"/>
        <v>5939.2998049999997</v>
      </c>
      <c r="L1443" s="6">
        <f t="shared" si="160"/>
        <v>0</v>
      </c>
    </row>
    <row r="1444" spans="1:12" x14ac:dyDescent="0.25">
      <c r="A1444" s="1">
        <v>43187</v>
      </c>
      <c r="B1444">
        <v>5808.3999020000001</v>
      </c>
      <c r="C1444">
        <v>5854.6000979999999</v>
      </c>
      <c r="D1444">
        <v>5770.3500979999999</v>
      </c>
      <c r="E1444">
        <v>5850.0498049999997</v>
      </c>
      <c r="F1444" s="6">
        <f t="shared" si="155"/>
        <v>5699.1000979999999</v>
      </c>
      <c r="G1444" s="6">
        <f t="shared" si="156"/>
        <v>5850.0498049999997</v>
      </c>
      <c r="H1444" s="6">
        <f t="shared" si="157"/>
        <v>0</v>
      </c>
      <c r="I1444" s="6">
        <f t="shared" si="154"/>
        <v>-1</v>
      </c>
      <c r="J1444" s="22">
        <f t="shared" si="158"/>
        <v>0</v>
      </c>
      <c r="K1444" s="11">
        <f t="shared" si="159"/>
        <v>5939.2998049999997</v>
      </c>
      <c r="L1444" s="6">
        <f t="shared" si="160"/>
        <v>0</v>
      </c>
    </row>
    <row r="1445" spans="1:12" x14ac:dyDescent="0.25">
      <c r="A1445" s="1">
        <v>43188</v>
      </c>
      <c r="B1445">
        <v>5841.8999020000001</v>
      </c>
      <c r="C1445">
        <v>5863.3999020000001</v>
      </c>
      <c r="D1445">
        <v>5804.2998049999997</v>
      </c>
      <c r="E1445">
        <v>5813.6000979999999</v>
      </c>
      <c r="F1445" s="6">
        <f t="shared" si="155"/>
        <v>5699.1000979999999</v>
      </c>
      <c r="G1445" s="6">
        <f t="shared" si="156"/>
        <v>5850.0498049999997</v>
      </c>
      <c r="H1445" s="6">
        <f t="shared" si="157"/>
        <v>0</v>
      </c>
      <c r="I1445" s="6">
        <f t="shared" si="154"/>
        <v>-1</v>
      </c>
      <c r="J1445" s="22">
        <f t="shared" si="158"/>
        <v>0</v>
      </c>
      <c r="K1445" s="11">
        <f t="shared" si="159"/>
        <v>5939.2998049999997</v>
      </c>
      <c r="L1445" s="6">
        <f t="shared" si="160"/>
        <v>0</v>
      </c>
    </row>
    <row r="1446" spans="1:12" x14ac:dyDescent="0.25">
      <c r="A1446" s="1">
        <v>43189</v>
      </c>
      <c r="B1446">
        <v>5813.6000979999999</v>
      </c>
      <c r="C1446">
        <v>5828.3999020000001</v>
      </c>
      <c r="D1446">
        <v>5778.3999020000001</v>
      </c>
      <c r="E1446">
        <v>5822.25</v>
      </c>
      <c r="F1446" s="6">
        <f t="shared" si="155"/>
        <v>5699.1000979999999</v>
      </c>
      <c r="G1446" s="6">
        <f t="shared" si="156"/>
        <v>5850.0498049999997</v>
      </c>
      <c r="H1446" s="6">
        <f t="shared" si="157"/>
        <v>0</v>
      </c>
      <c r="I1446" s="6">
        <f t="shared" si="154"/>
        <v>-1</v>
      </c>
      <c r="J1446" s="22">
        <f t="shared" si="158"/>
        <v>0</v>
      </c>
      <c r="K1446" s="11">
        <f t="shared" si="159"/>
        <v>5939.2998049999997</v>
      </c>
      <c r="L1446" s="6">
        <f t="shared" si="160"/>
        <v>0</v>
      </c>
    </row>
    <row r="1447" spans="1:12" x14ac:dyDescent="0.25">
      <c r="A1447" s="1">
        <v>43192</v>
      </c>
      <c r="B1447">
        <v>5822.25</v>
      </c>
      <c r="C1447">
        <v>5822.25</v>
      </c>
      <c r="D1447">
        <v>5646.5498049999997</v>
      </c>
      <c r="E1447">
        <v>5655.8999020000001</v>
      </c>
      <c r="F1447" s="6">
        <f t="shared" si="155"/>
        <v>5655.8999020000001</v>
      </c>
      <c r="G1447" s="6">
        <f t="shared" si="156"/>
        <v>5850.0498049999997</v>
      </c>
      <c r="H1447" s="6" t="str">
        <f t="shared" si="157"/>
        <v>SELL</v>
      </c>
      <c r="I1447" s="6">
        <f t="shared" si="154"/>
        <v>-1</v>
      </c>
      <c r="J1447" s="22">
        <f t="shared" si="158"/>
        <v>0</v>
      </c>
      <c r="K1447" s="11">
        <f t="shared" si="159"/>
        <v>5939.2998049999997</v>
      </c>
      <c r="L1447" s="6">
        <f t="shared" si="160"/>
        <v>0</v>
      </c>
    </row>
    <row r="1448" spans="1:12" x14ac:dyDescent="0.25">
      <c r="A1448" s="1">
        <v>43193</v>
      </c>
      <c r="B1448">
        <v>5655.8999020000001</v>
      </c>
      <c r="C1448">
        <v>5686.1499020000001</v>
      </c>
      <c r="D1448">
        <v>5618</v>
      </c>
      <c r="E1448">
        <v>5667.6499020000001</v>
      </c>
      <c r="F1448" s="6">
        <f t="shared" si="155"/>
        <v>5655.8999020000001</v>
      </c>
      <c r="G1448" s="6">
        <f t="shared" si="156"/>
        <v>5850.0498049999997</v>
      </c>
      <c r="H1448" s="6">
        <f t="shared" si="157"/>
        <v>0</v>
      </c>
      <c r="I1448" s="6">
        <f t="shared" si="154"/>
        <v>-1</v>
      </c>
      <c r="J1448" s="22">
        <f t="shared" si="158"/>
        <v>0</v>
      </c>
      <c r="K1448" s="11">
        <f t="shared" si="159"/>
        <v>5939.2998049999997</v>
      </c>
      <c r="L1448" s="6">
        <f t="shared" si="160"/>
        <v>0</v>
      </c>
    </row>
    <row r="1449" spans="1:12" x14ac:dyDescent="0.25">
      <c r="A1449" s="1">
        <v>43194</v>
      </c>
      <c r="B1449">
        <v>5667.6499020000001</v>
      </c>
      <c r="C1449">
        <v>5667.6499020000001</v>
      </c>
      <c r="D1449">
        <v>5566.8999020000001</v>
      </c>
      <c r="E1449">
        <v>5590.25</v>
      </c>
      <c r="F1449" s="6">
        <f t="shared" si="155"/>
        <v>5590.25</v>
      </c>
      <c r="G1449" s="6">
        <f t="shared" si="156"/>
        <v>5822.25</v>
      </c>
      <c r="H1449" s="6" t="str">
        <f t="shared" si="157"/>
        <v>SELL</v>
      </c>
      <c r="I1449" s="6">
        <f t="shared" si="154"/>
        <v>-1</v>
      </c>
      <c r="J1449" s="22">
        <f t="shared" si="158"/>
        <v>0</v>
      </c>
      <c r="K1449" s="11">
        <f t="shared" si="159"/>
        <v>5939.2998049999997</v>
      </c>
      <c r="L1449" s="6">
        <f t="shared" si="160"/>
        <v>0</v>
      </c>
    </row>
    <row r="1450" spans="1:12" x14ac:dyDescent="0.25">
      <c r="A1450" s="1">
        <v>43195</v>
      </c>
      <c r="B1450">
        <v>5590.25</v>
      </c>
      <c r="C1450">
        <v>5666.2001950000003</v>
      </c>
      <c r="D1450">
        <v>5570.3500979999999</v>
      </c>
      <c r="E1450">
        <v>5609.1000979999999</v>
      </c>
      <c r="F1450" s="6">
        <f t="shared" si="155"/>
        <v>5590.25</v>
      </c>
      <c r="G1450" s="6">
        <f t="shared" si="156"/>
        <v>5822.25</v>
      </c>
      <c r="H1450" s="6">
        <f t="shared" si="157"/>
        <v>0</v>
      </c>
      <c r="I1450" s="6">
        <f t="shared" si="154"/>
        <v>-1</v>
      </c>
      <c r="J1450" s="22">
        <f t="shared" si="158"/>
        <v>0</v>
      </c>
      <c r="K1450" s="11">
        <f t="shared" si="159"/>
        <v>5939.2998049999997</v>
      </c>
      <c r="L1450" s="6">
        <f t="shared" si="160"/>
        <v>0</v>
      </c>
    </row>
    <row r="1451" spans="1:12" x14ac:dyDescent="0.25">
      <c r="A1451" s="1">
        <v>43196</v>
      </c>
      <c r="B1451">
        <v>5609.1000979999999</v>
      </c>
      <c r="C1451">
        <v>5635.0498049999997</v>
      </c>
      <c r="D1451">
        <v>5579.6000979999999</v>
      </c>
      <c r="E1451">
        <v>5588.7001950000003</v>
      </c>
      <c r="F1451" s="6">
        <f t="shared" si="155"/>
        <v>5588.7001950000003</v>
      </c>
      <c r="G1451" s="6">
        <f t="shared" si="156"/>
        <v>5667.6499020000001</v>
      </c>
      <c r="H1451" s="6" t="str">
        <f t="shared" si="157"/>
        <v>SELL</v>
      </c>
      <c r="I1451" s="6">
        <f t="shared" si="154"/>
        <v>-1</v>
      </c>
      <c r="J1451" s="22">
        <f t="shared" si="158"/>
        <v>0</v>
      </c>
      <c r="K1451" s="11">
        <f t="shared" si="159"/>
        <v>5939.2998049999997</v>
      </c>
      <c r="L1451" s="6">
        <f t="shared" si="160"/>
        <v>0</v>
      </c>
    </row>
    <row r="1452" spans="1:12" x14ac:dyDescent="0.25">
      <c r="A1452" s="1">
        <v>43199</v>
      </c>
      <c r="B1452">
        <v>5588.7001950000003</v>
      </c>
      <c r="C1452">
        <v>5699.2001950000003</v>
      </c>
      <c r="D1452">
        <v>5588.7001950000003</v>
      </c>
      <c r="E1452">
        <v>5682.3500979999999</v>
      </c>
      <c r="F1452" s="6">
        <f t="shared" si="155"/>
        <v>5588.7001950000003</v>
      </c>
      <c r="G1452" s="6">
        <f t="shared" si="156"/>
        <v>5682.3500979999999</v>
      </c>
      <c r="H1452" s="6" t="str">
        <f t="shared" si="157"/>
        <v>BUY</v>
      </c>
      <c r="I1452" s="6">
        <f t="shared" si="154"/>
        <v>1</v>
      </c>
      <c r="J1452" s="22" t="str">
        <f t="shared" si="158"/>
        <v>BUY</v>
      </c>
      <c r="K1452" s="11">
        <f t="shared" si="159"/>
        <v>5682.3500979999999</v>
      </c>
      <c r="L1452" s="6">
        <f t="shared" si="160"/>
        <v>4.3262626140489938E-2</v>
      </c>
    </row>
    <row r="1453" spans="1:12" x14ac:dyDescent="0.25">
      <c r="A1453" s="1">
        <v>43200</v>
      </c>
      <c r="B1453">
        <v>5682.3500979999999</v>
      </c>
      <c r="C1453">
        <v>5852.75</v>
      </c>
      <c r="D1453">
        <v>5682.3500979999999</v>
      </c>
      <c r="E1453">
        <v>5842.2001950000003</v>
      </c>
      <c r="F1453" s="6">
        <f t="shared" si="155"/>
        <v>5588.7001950000003</v>
      </c>
      <c r="G1453" s="6">
        <f t="shared" si="156"/>
        <v>5842.2001950000003</v>
      </c>
      <c r="H1453" s="6" t="str">
        <f t="shared" si="157"/>
        <v>BUY</v>
      </c>
      <c r="I1453" s="6">
        <f t="shared" si="154"/>
        <v>1</v>
      </c>
      <c r="J1453" s="22">
        <f t="shared" si="158"/>
        <v>0</v>
      </c>
      <c r="K1453" s="11">
        <f t="shared" si="159"/>
        <v>5682.3500979999999</v>
      </c>
      <c r="L1453" s="6">
        <f t="shared" si="160"/>
        <v>0</v>
      </c>
    </row>
    <row r="1454" spans="1:12" x14ac:dyDescent="0.25">
      <c r="A1454" s="1">
        <v>43201</v>
      </c>
      <c r="B1454">
        <v>5842.2001950000003</v>
      </c>
      <c r="C1454">
        <v>5904.0498049999997</v>
      </c>
      <c r="D1454">
        <v>5829.1499020000001</v>
      </c>
      <c r="E1454">
        <v>5898.8500979999999</v>
      </c>
      <c r="F1454" s="6">
        <f t="shared" si="155"/>
        <v>5588.7001950000003</v>
      </c>
      <c r="G1454" s="6">
        <f t="shared" si="156"/>
        <v>5898.8500979999999</v>
      </c>
      <c r="H1454" s="6" t="str">
        <f t="shared" si="157"/>
        <v>BUY</v>
      </c>
      <c r="I1454" s="6">
        <f t="shared" si="154"/>
        <v>1</v>
      </c>
      <c r="J1454" s="22">
        <f t="shared" si="158"/>
        <v>0</v>
      </c>
      <c r="K1454" s="11">
        <f t="shared" si="159"/>
        <v>5682.3500979999999</v>
      </c>
      <c r="L1454" s="6">
        <f t="shared" si="160"/>
        <v>0</v>
      </c>
    </row>
    <row r="1455" spans="1:12" x14ac:dyDescent="0.25">
      <c r="A1455" s="1">
        <v>43202</v>
      </c>
      <c r="B1455">
        <v>5898.8500979999999</v>
      </c>
      <c r="C1455">
        <v>5898.8500979999999</v>
      </c>
      <c r="D1455">
        <v>5852.3500979999999</v>
      </c>
      <c r="E1455">
        <v>5857.5498049999997</v>
      </c>
      <c r="F1455" s="6">
        <f t="shared" si="155"/>
        <v>5588.7001950000003</v>
      </c>
      <c r="G1455" s="6">
        <f t="shared" si="156"/>
        <v>5898.8500979999999</v>
      </c>
      <c r="H1455" s="6">
        <f t="shared" si="157"/>
        <v>0</v>
      </c>
      <c r="I1455" s="6">
        <f t="shared" si="154"/>
        <v>1</v>
      </c>
      <c r="J1455" s="22">
        <f t="shared" si="158"/>
        <v>0</v>
      </c>
      <c r="K1455" s="11">
        <f t="shared" si="159"/>
        <v>5682.3500979999999</v>
      </c>
      <c r="L1455" s="6">
        <f t="shared" si="160"/>
        <v>0</v>
      </c>
    </row>
    <row r="1456" spans="1:12" x14ac:dyDescent="0.25">
      <c r="A1456" s="1">
        <v>43203</v>
      </c>
      <c r="B1456">
        <v>5857.5498049999997</v>
      </c>
      <c r="C1456">
        <v>5857.5498049999997</v>
      </c>
      <c r="D1456">
        <v>5760.5498049999997</v>
      </c>
      <c r="E1456">
        <v>5770.8999020000001</v>
      </c>
      <c r="F1456" s="6">
        <f t="shared" si="155"/>
        <v>5682.3500979999999</v>
      </c>
      <c r="G1456" s="6">
        <f t="shared" si="156"/>
        <v>5898.8500979999999</v>
      </c>
      <c r="H1456" s="6">
        <f t="shared" si="157"/>
        <v>0</v>
      </c>
      <c r="I1456" s="6">
        <f t="shared" si="154"/>
        <v>1</v>
      </c>
      <c r="J1456" s="22">
        <f t="shared" si="158"/>
        <v>0</v>
      </c>
      <c r="K1456" s="11">
        <f t="shared" si="159"/>
        <v>5682.3500979999999</v>
      </c>
      <c r="L1456" s="6">
        <f t="shared" si="160"/>
        <v>0</v>
      </c>
    </row>
    <row r="1457" spans="1:12" x14ac:dyDescent="0.25">
      <c r="A1457" s="1">
        <v>43206</v>
      </c>
      <c r="B1457">
        <v>5794.75</v>
      </c>
      <c r="C1457">
        <v>5848.2001950000003</v>
      </c>
      <c r="D1457">
        <v>5786.0498049999997</v>
      </c>
      <c r="E1457">
        <v>5836.9501950000003</v>
      </c>
      <c r="F1457" s="6">
        <f t="shared" si="155"/>
        <v>5770.8999020000001</v>
      </c>
      <c r="G1457" s="6">
        <f t="shared" si="156"/>
        <v>5898.8500979999999</v>
      </c>
      <c r="H1457" s="6">
        <f t="shared" si="157"/>
        <v>0</v>
      </c>
      <c r="I1457" s="6">
        <f t="shared" si="154"/>
        <v>1</v>
      </c>
      <c r="J1457" s="22">
        <f t="shared" si="158"/>
        <v>0</v>
      </c>
      <c r="K1457" s="11">
        <f t="shared" si="159"/>
        <v>5682.3500979999999</v>
      </c>
      <c r="L1457" s="6">
        <f t="shared" si="160"/>
        <v>0</v>
      </c>
    </row>
    <row r="1458" spans="1:12" x14ac:dyDescent="0.25">
      <c r="A1458" s="1">
        <v>43207</v>
      </c>
      <c r="B1458">
        <v>5836.9501950000003</v>
      </c>
      <c r="C1458">
        <v>5900.2998049999997</v>
      </c>
      <c r="D1458">
        <v>5836.9501950000003</v>
      </c>
      <c r="E1458">
        <v>5867.8999020000001</v>
      </c>
      <c r="F1458" s="6">
        <f t="shared" si="155"/>
        <v>5770.8999020000001</v>
      </c>
      <c r="G1458" s="6">
        <f t="shared" si="156"/>
        <v>5898.8500979999999</v>
      </c>
      <c r="H1458" s="6">
        <f t="shared" si="157"/>
        <v>0</v>
      </c>
      <c r="I1458" s="6">
        <f t="shared" si="154"/>
        <v>1</v>
      </c>
      <c r="J1458" s="22">
        <f t="shared" si="158"/>
        <v>0</v>
      </c>
      <c r="K1458" s="11">
        <f t="shared" si="159"/>
        <v>5682.3500979999999</v>
      </c>
      <c r="L1458" s="6">
        <f t="shared" si="160"/>
        <v>0</v>
      </c>
    </row>
    <row r="1459" spans="1:12" x14ac:dyDescent="0.25">
      <c r="A1459" s="1">
        <v>43208</v>
      </c>
      <c r="B1459">
        <v>5867.8999020000001</v>
      </c>
      <c r="C1459">
        <v>5867.8999020000001</v>
      </c>
      <c r="D1459">
        <v>5775.7001950000003</v>
      </c>
      <c r="E1459">
        <v>5811.5498049999997</v>
      </c>
      <c r="F1459" s="6">
        <f t="shared" si="155"/>
        <v>5770.8999020000001</v>
      </c>
      <c r="G1459" s="6">
        <f t="shared" si="156"/>
        <v>5867.8999020000001</v>
      </c>
      <c r="H1459" s="6">
        <f t="shared" si="157"/>
        <v>0</v>
      </c>
      <c r="I1459" s="6">
        <f t="shared" si="154"/>
        <v>1</v>
      </c>
      <c r="J1459" s="22">
        <f t="shared" si="158"/>
        <v>0</v>
      </c>
      <c r="K1459" s="11">
        <f t="shared" si="159"/>
        <v>5682.3500979999999</v>
      </c>
      <c r="L1459" s="6">
        <f t="shared" si="160"/>
        <v>0</v>
      </c>
    </row>
    <row r="1460" spans="1:12" x14ac:dyDescent="0.25">
      <c r="A1460" s="1">
        <v>43209</v>
      </c>
      <c r="B1460">
        <v>5834.6000979999999</v>
      </c>
      <c r="C1460">
        <v>5864.9501950000003</v>
      </c>
      <c r="D1460">
        <v>5834.6000979999999</v>
      </c>
      <c r="E1460">
        <v>5859</v>
      </c>
      <c r="F1460" s="6">
        <f t="shared" si="155"/>
        <v>5770.8999020000001</v>
      </c>
      <c r="G1460" s="6">
        <f t="shared" si="156"/>
        <v>5867.8999020000001</v>
      </c>
      <c r="H1460" s="6">
        <f t="shared" si="157"/>
        <v>0</v>
      </c>
      <c r="I1460" s="6">
        <f t="shared" si="154"/>
        <v>1</v>
      </c>
      <c r="J1460" s="22">
        <f t="shared" si="158"/>
        <v>0</v>
      </c>
      <c r="K1460" s="11">
        <f t="shared" si="159"/>
        <v>5682.3500979999999</v>
      </c>
      <c r="L1460" s="6">
        <f t="shared" si="160"/>
        <v>0</v>
      </c>
    </row>
    <row r="1461" spans="1:12" x14ac:dyDescent="0.25">
      <c r="A1461" s="1">
        <v>43210</v>
      </c>
      <c r="B1461">
        <v>5859</v>
      </c>
      <c r="C1461">
        <v>5879.2001950000003</v>
      </c>
      <c r="D1461">
        <v>5803</v>
      </c>
      <c r="E1461">
        <v>5816.7001950000003</v>
      </c>
      <c r="F1461" s="6">
        <f t="shared" si="155"/>
        <v>5811.5498049999997</v>
      </c>
      <c r="G1461" s="6">
        <f t="shared" si="156"/>
        <v>5867.8999020000001</v>
      </c>
      <c r="H1461" s="6">
        <f t="shared" si="157"/>
        <v>0</v>
      </c>
      <c r="I1461" s="6">
        <f t="shared" si="154"/>
        <v>1</v>
      </c>
      <c r="J1461" s="22">
        <f t="shared" si="158"/>
        <v>0</v>
      </c>
      <c r="K1461" s="11">
        <f t="shared" si="159"/>
        <v>5682.3500979999999</v>
      </c>
      <c r="L1461" s="6">
        <f t="shared" si="160"/>
        <v>0</v>
      </c>
    </row>
    <row r="1462" spans="1:12" x14ac:dyDescent="0.25">
      <c r="A1462" s="1">
        <v>43213</v>
      </c>
      <c r="B1462">
        <v>5816.7001950000003</v>
      </c>
      <c r="C1462">
        <v>5948.7998049999997</v>
      </c>
      <c r="D1462">
        <v>5816.7001950000003</v>
      </c>
      <c r="E1462">
        <v>5935.1000979999999</v>
      </c>
      <c r="F1462" s="6">
        <f t="shared" si="155"/>
        <v>5811.5498049999997</v>
      </c>
      <c r="G1462" s="6">
        <f t="shared" si="156"/>
        <v>5935.1000979999999</v>
      </c>
      <c r="H1462" s="6" t="str">
        <f t="shared" si="157"/>
        <v>BUY</v>
      </c>
      <c r="I1462" s="6">
        <f t="shared" si="154"/>
        <v>1</v>
      </c>
      <c r="J1462" s="22">
        <f t="shared" si="158"/>
        <v>0</v>
      </c>
      <c r="K1462" s="11">
        <f t="shared" si="159"/>
        <v>5682.3500979999999</v>
      </c>
      <c r="L1462" s="6">
        <f t="shared" si="160"/>
        <v>0</v>
      </c>
    </row>
    <row r="1463" spans="1:12" x14ac:dyDescent="0.25">
      <c r="A1463" s="1">
        <v>43214</v>
      </c>
      <c r="B1463">
        <v>5935.1000979999999</v>
      </c>
      <c r="C1463">
        <v>6018.5</v>
      </c>
      <c r="D1463">
        <v>5935.1000979999999</v>
      </c>
      <c r="E1463">
        <v>6009</v>
      </c>
      <c r="F1463" s="6">
        <f t="shared" si="155"/>
        <v>5811.5498049999997</v>
      </c>
      <c r="G1463" s="6">
        <f t="shared" si="156"/>
        <v>6009</v>
      </c>
      <c r="H1463" s="6" t="str">
        <f t="shared" si="157"/>
        <v>BUY</v>
      </c>
      <c r="I1463" s="6">
        <f t="shared" si="154"/>
        <v>1</v>
      </c>
      <c r="J1463" s="22">
        <f t="shared" si="158"/>
        <v>0</v>
      </c>
      <c r="K1463" s="11">
        <f t="shared" si="159"/>
        <v>5682.3500979999999</v>
      </c>
      <c r="L1463" s="6">
        <f t="shared" si="160"/>
        <v>0</v>
      </c>
    </row>
    <row r="1464" spans="1:12" x14ac:dyDescent="0.25">
      <c r="A1464" s="1">
        <v>43215</v>
      </c>
      <c r="B1464">
        <v>6009</v>
      </c>
      <c r="C1464">
        <v>6037.8999020000001</v>
      </c>
      <c r="D1464">
        <v>5980.9501950000003</v>
      </c>
      <c r="E1464">
        <v>6030.7998049999997</v>
      </c>
      <c r="F1464" s="6">
        <f t="shared" si="155"/>
        <v>5816.7001950000003</v>
      </c>
      <c r="G1464" s="6">
        <f t="shared" si="156"/>
        <v>6030.7998049999997</v>
      </c>
      <c r="H1464" s="6" t="str">
        <f t="shared" si="157"/>
        <v>BUY</v>
      </c>
      <c r="I1464" s="6">
        <f t="shared" si="154"/>
        <v>1</v>
      </c>
      <c r="J1464" s="22">
        <f t="shared" si="158"/>
        <v>0</v>
      </c>
      <c r="K1464" s="11">
        <f t="shared" si="159"/>
        <v>5682.3500979999999</v>
      </c>
      <c r="L1464" s="6">
        <f t="shared" si="160"/>
        <v>0</v>
      </c>
    </row>
    <row r="1465" spans="1:12" x14ac:dyDescent="0.25">
      <c r="A1465" s="1">
        <v>43216</v>
      </c>
      <c r="B1465">
        <v>6030.7998049999997</v>
      </c>
      <c r="C1465">
        <v>6030.7998049999997</v>
      </c>
      <c r="D1465">
        <v>5912.7001950000003</v>
      </c>
      <c r="E1465">
        <v>5955.25</v>
      </c>
      <c r="F1465" s="6">
        <f t="shared" si="155"/>
        <v>5816.7001950000003</v>
      </c>
      <c r="G1465" s="6">
        <f t="shared" si="156"/>
        <v>6030.7998049999997</v>
      </c>
      <c r="H1465" s="6">
        <f t="shared" si="157"/>
        <v>0</v>
      </c>
      <c r="I1465" s="6">
        <f t="shared" si="154"/>
        <v>1</v>
      </c>
      <c r="J1465" s="22">
        <f t="shared" si="158"/>
        <v>0</v>
      </c>
      <c r="K1465" s="11">
        <f t="shared" si="159"/>
        <v>5682.3500979999999</v>
      </c>
      <c r="L1465" s="6">
        <f t="shared" si="160"/>
        <v>0</v>
      </c>
    </row>
    <row r="1466" spans="1:12" x14ac:dyDescent="0.25">
      <c r="A1466" s="1">
        <v>43217</v>
      </c>
      <c r="B1466">
        <v>5955.25</v>
      </c>
      <c r="C1466">
        <v>5989.75</v>
      </c>
      <c r="D1466">
        <v>5927</v>
      </c>
      <c r="E1466">
        <v>5973.2998049999997</v>
      </c>
      <c r="F1466" s="6">
        <f t="shared" si="155"/>
        <v>5935.1000979999999</v>
      </c>
      <c r="G1466" s="6">
        <f t="shared" si="156"/>
        <v>6030.7998049999997</v>
      </c>
      <c r="H1466" s="6">
        <f t="shared" si="157"/>
        <v>0</v>
      </c>
      <c r="I1466" s="6">
        <f t="shared" si="154"/>
        <v>1</v>
      </c>
      <c r="J1466" s="22">
        <f t="shared" si="158"/>
        <v>0</v>
      </c>
      <c r="K1466" s="11">
        <f t="shared" si="159"/>
        <v>5682.3500979999999</v>
      </c>
      <c r="L1466" s="6">
        <f t="shared" si="160"/>
        <v>0</v>
      </c>
    </row>
    <row r="1467" spans="1:12" x14ac:dyDescent="0.25">
      <c r="A1467" s="1">
        <v>43220</v>
      </c>
      <c r="B1467">
        <v>5973.2998049999997</v>
      </c>
      <c r="C1467">
        <v>6050.75</v>
      </c>
      <c r="D1467">
        <v>5973.2998049999997</v>
      </c>
      <c r="E1467">
        <v>6038.0498049999997</v>
      </c>
      <c r="F1467" s="6">
        <f t="shared" si="155"/>
        <v>5955.25</v>
      </c>
      <c r="G1467" s="6">
        <f t="shared" si="156"/>
        <v>6038.0498049999997</v>
      </c>
      <c r="H1467" s="6" t="str">
        <f t="shared" si="157"/>
        <v>BUY</v>
      </c>
      <c r="I1467" s="6">
        <f t="shared" si="154"/>
        <v>1</v>
      </c>
      <c r="J1467" s="22">
        <f t="shared" si="158"/>
        <v>0</v>
      </c>
      <c r="K1467" s="11">
        <f t="shared" si="159"/>
        <v>5682.3500979999999</v>
      </c>
      <c r="L1467" s="6">
        <f t="shared" si="160"/>
        <v>0</v>
      </c>
    </row>
    <row r="1468" spans="1:12" x14ac:dyDescent="0.25">
      <c r="A1468" s="1">
        <v>43221</v>
      </c>
      <c r="B1468">
        <v>6038.0498049999997</v>
      </c>
      <c r="C1468">
        <v>6063.9501950000003</v>
      </c>
      <c r="D1468">
        <v>6020.5498049999997</v>
      </c>
      <c r="E1468">
        <v>6029.2001950000003</v>
      </c>
      <c r="F1468" s="6">
        <f t="shared" si="155"/>
        <v>5955.25</v>
      </c>
      <c r="G1468" s="6">
        <f t="shared" si="156"/>
        <v>6038.0498049999997</v>
      </c>
      <c r="H1468" s="6">
        <f t="shared" si="157"/>
        <v>0</v>
      </c>
      <c r="I1468" s="6">
        <f t="shared" si="154"/>
        <v>1</v>
      </c>
      <c r="J1468" s="22">
        <f t="shared" si="158"/>
        <v>0</v>
      </c>
      <c r="K1468" s="11">
        <f t="shared" si="159"/>
        <v>5682.3500979999999</v>
      </c>
      <c r="L1468" s="6">
        <f t="shared" si="160"/>
        <v>0</v>
      </c>
    </row>
    <row r="1469" spans="1:12" x14ac:dyDescent="0.25">
      <c r="A1469" s="1">
        <v>43222</v>
      </c>
      <c r="B1469">
        <v>6029.2001950000003</v>
      </c>
      <c r="C1469">
        <v>6064.0498049999997</v>
      </c>
      <c r="D1469">
        <v>6004.75</v>
      </c>
      <c r="E1469">
        <v>6031.7998049999997</v>
      </c>
      <c r="F1469" s="6">
        <f t="shared" si="155"/>
        <v>5955.25</v>
      </c>
      <c r="G1469" s="6">
        <f t="shared" si="156"/>
        <v>6038.0498049999997</v>
      </c>
      <c r="H1469" s="6">
        <f t="shared" si="157"/>
        <v>0</v>
      </c>
      <c r="I1469" s="6">
        <f t="shared" si="154"/>
        <v>1</v>
      </c>
      <c r="J1469" s="22">
        <f t="shared" si="158"/>
        <v>0</v>
      </c>
      <c r="K1469" s="11">
        <f t="shared" si="159"/>
        <v>5682.3500979999999</v>
      </c>
      <c r="L1469" s="6">
        <f t="shared" si="160"/>
        <v>0</v>
      </c>
    </row>
    <row r="1470" spans="1:12" x14ac:dyDescent="0.25">
      <c r="A1470" s="1">
        <v>43223</v>
      </c>
      <c r="B1470">
        <v>6064.2998049999997</v>
      </c>
      <c r="C1470">
        <v>6093.3500979999999</v>
      </c>
      <c r="D1470">
        <v>6061.2998049999997</v>
      </c>
      <c r="E1470">
        <v>6077.7998049999997</v>
      </c>
      <c r="F1470" s="6">
        <f t="shared" si="155"/>
        <v>5973.2998049999997</v>
      </c>
      <c r="G1470" s="6">
        <f t="shared" si="156"/>
        <v>6077.7998049999997</v>
      </c>
      <c r="H1470" s="6" t="str">
        <f t="shared" si="157"/>
        <v>BUY</v>
      </c>
      <c r="I1470" s="6">
        <f t="shared" si="154"/>
        <v>1</v>
      </c>
      <c r="J1470" s="22">
        <f t="shared" si="158"/>
        <v>0</v>
      </c>
      <c r="K1470" s="11">
        <f t="shared" si="159"/>
        <v>5682.3500979999999</v>
      </c>
      <c r="L1470" s="6">
        <f t="shared" si="160"/>
        <v>0</v>
      </c>
    </row>
    <row r="1471" spans="1:12" x14ac:dyDescent="0.25">
      <c r="A1471" s="1">
        <v>43224</v>
      </c>
      <c r="B1471">
        <v>6077.7998049999997</v>
      </c>
      <c r="C1471">
        <v>6077.7998049999997</v>
      </c>
      <c r="D1471">
        <v>5962.7998049999997</v>
      </c>
      <c r="E1471">
        <v>5990.5</v>
      </c>
      <c r="F1471" s="6">
        <f t="shared" si="155"/>
        <v>5990.5</v>
      </c>
      <c r="G1471" s="6">
        <f t="shared" si="156"/>
        <v>6077.7998049999997</v>
      </c>
      <c r="H1471" s="6">
        <f t="shared" si="157"/>
        <v>0</v>
      </c>
      <c r="I1471" s="6">
        <f t="shared" si="154"/>
        <v>1</v>
      </c>
      <c r="J1471" s="22">
        <f t="shared" si="158"/>
        <v>0</v>
      </c>
      <c r="K1471" s="11">
        <f t="shared" si="159"/>
        <v>5682.3500979999999</v>
      </c>
      <c r="L1471" s="6">
        <f t="shared" si="160"/>
        <v>0</v>
      </c>
    </row>
    <row r="1472" spans="1:12" x14ac:dyDescent="0.25">
      <c r="A1472" s="1">
        <v>43227</v>
      </c>
      <c r="B1472">
        <v>5970.3999020000001</v>
      </c>
      <c r="C1472">
        <v>5990.6499020000001</v>
      </c>
      <c r="D1472">
        <v>5896.3999020000001</v>
      </c>
      <c r="E1472">
        <v>5907.5</v>
      </c>
      <c r="F1472" s="6">
        <f t="shared" si="155"/>
        <v>5907.5</v>
      </c>
      <c r="G1472" s="6">
        <f t="shared" si="156"/>
        <v>6077.7998049999997</v>
      </c>
      <c r="H1472" s="6" t="str">
        <f t="shared" si="157"/>
        <v>SELL</v>
      </c>
      <c r="I1472" s="6">
        <f t="shared" si="154"/>
        <v>-1</v>
      </c>
      <c r="J1472" s="22" t="str">
        <f t="shared" si="158"/>
        <v>SELL</v>
      </c>
      <c r="K1472" s="11">
        <f t="shared" si="159"/>
        <v>5907.5</v>
      </c>
      <c r="L1472" s="6">
        <f t="shared" si="160"/>
        <v>3.9622673386359185E-2</v>
      </c>
    </row>
    <row r="1473" spans="1:12" x14ac:dyDescent="0.25">
      <c r="A1473" s="1">
        <v>43228</v>
      </c>
      <c r="B1473">
        <v>5907.5</v>
      </c>
      <c r="C1473">
        <v>5944.25</v>
      </c>
      <c r="D1473">
        <v>5869.7001950000003</v>
      </c>
      <c r="E1473">
        <v>5886.2001950000003</v>
      </c>
      <c r="F1473" s="6">
        <f t="shared" si="155"/>
        <v>5886.2001950000003</v>
      </c>
      <c r="G1473" s="6">
        <f t="shared" si="156"/>
        <v>6077.7998049999997</v>
      </c>
      <c r="H1473" s="6" t="str">
        <f t="shared" si="157"/>
        <v>SELL</v>
      </c>
      <c r="I1473" s="6">
        <f t="shared" si="154"/>
        <v>-1</v>
      </c>
      <c r="J1473" s="22">
        <f t="shared" si="158"/>
        <v>0</v>
      </c>
      <c r="K1473" s="11">
        <f t="shared" si="159"/>
        <v>5907.5</v>
      </c>
      <c r="L1473" s="6">
        <f t="shared" si="160"/>
        <v>0</v>
      </c>
    </row>
    <row r="1474" spans="1:12" x14ac:dyDescent="0.25">
      <c r="A1474" s="1">
        <v>43229</v>
      </c>
      <c r="B1474">
        <v>5869.9501950000003</v>
      </c>
      <c r="C1474">
        <v>5886</v>
      </c>
      <c r="D1474">
        <v>5825.7998049999997</v>
      </c>
      <c r="E1474">
        <v>5831.6499020000001</v>
      </c>
      <c r="F1474" s="6">
        <f t="shared" si="155"/>
        <v>5831.6499020000001</v>
      </c>
      <c r="G1474" s="6">
        <f t="shared" si="156"/>
        <v>6077.7998049999997</v>
      </c>
      <c r="H1474" s="6" t="str">
        <f t="shared" si="157"/>
        <v>SELL</v>
      </c>
      <c r="I1474" s="6">
        <f t="shared" si="154"/>
        <v>-1</v>
      </c>
      <c r="J1474" s="22">
        <f t="shared" si="158"/>
        <v>0</v>
      </c>
      <c r="K1474" s="11">
        <f t="shared" si="159"/>
        <v>5907.5</v>
      </c>
      <c r="L1474" s="6">
        <f t="shared" si="160"/>
        <v>0</v>
      </c>
    </row>
    <row r="1475" spans="1:12" x14ac:dyDescent="0.25">
      <c r="A1475" s="1">
        <v>43230</v>
      </c>
      <c r="B1475">
        <v>5836.0498049999997</v>
      </c>
      <c r="C1475">
        <v>5861.2998049999997</v>
      </c>
      <c r="D1475">
        <v>5747.6000979999999</v>
      </c>
      <c r="E1475">
        <v>5755.0498049999997</v>
      </c>
      <c r="F1475" s="6">
        <f t="shared" si="155"/>
        <v>5755.0498049999997</v>
      </c>
      <c r="G1475" s="6">
        <f t="shared" si="156"/>
        <v>5990.5</v>
      </c>
      <c r="H1475" s="6" t="str">
        <f t="shared" si="157"/>
        <v>SELL</v>
      </c>
      <c r="I1475" s="6">
        <f t="shared" si="154"/>
        <v>-1</v>
      </c>
      <c r="J1475" s="22">
        <f t="shared" si="158"/>
        <v>0</v>
      </c>
      <c r="K1475" s="11">
        <f t="shared" si="159"/>
        <v>5907.5</v>
      </c>
      <c r="L1475" s="6">
        <f t="shared" si="160"/>
        <v>0</v>
      </c>
    </row>
    <row r="1476" spans="1:12" x14ac:dyDescent="0.25">
      <c r="A1476" s="1">
        <v>43231</v>
      </c>
      <c r="B1476">
        <v>5738.3500979999999</v>
      </c>
      <c r="C1476">
        <v>5752.1000979999999</v>
      </c>
      <c r="D1476">
        <v>5675.75</v>
      </c>
      <c r="E1476">
        <v>5742</v>
      </c>
      <c r="F1476" s="6">
        <f t="shared" si="155"/>
        <v>5742</v>
      </c>
      <c r="G1476" s="6">
        <f t="shared" si="156"/>
        <v>5907.5</v>
      </c>
      <c r="H1476" s="6" t="str">
        <f t="shared" si="157"/>
        <v>SELL</v>
      </c>
      <c r="I1476" s="6">
        <f t="shared" si="154"/>
        <v>-1</v>
      </c>
      <c r="J1476" s="22">
        <f t="shared" si="158"/>
        <v>0</v>
      </c>
      <c r="K1476" s="11">
        <f t="shared" si="159"/>
        <v>5907.5</v>
      </c>
      <c r="L1476" s="6">
        <f t="shared" si="160"/>
        <v>0</v>
      </c>
    </row>
    <row r="1477" spans="1:12" x14ac:dyDescent="0.25">
      <c r="A1477" s="1">
        <v>43234</v>
      </c>
      <c r="B1477">
        <v>5776.8999020000001</v>
      </c>
      <c r="C1477">
        <v>5808.5</v>
      </c>
      <c r="D1477">
        <v>5676.8500979999999</v>
      </c>
      <c r="E1477">
        <v>5727.8500979999999</v>
      </c>
      <c r="F1477" s="6">
        <f t="shared" si="155"/>
        <v>5727.8500979999999</v>
      </c>
      <c r="G1477" s="6">
        <f t="shared" si="156"/>
        <v>5886.2001950000003</v>
      </c>
      <c r="H1477" s="6" t="str">
        <f t="shared" si="157"/>
        <v>SELL</v>
      </c>
      <c r="I1477" s="6">
        <f t="shared" si="154"/>
        <v>-1</v>
      </c>
      <c r="J1477" s="22">
        <f t="shared" si="158"/>
        <v>0</v>
      </c>
      <c r="K1477" s="11">
        <f t="shared" si="159"/>
        <v>5907.5</v>
      </c>
      <c r="L1477" s="6">
        <f t="shared" si="160"/>
        <v>0</v>
      </c>
    </row>
    <row r="1478" spans="1:12" x14ac:dyDescent="0.25">
      <c r="A1478" s="1">
        <v>43235</v>
      </c>
      <c r="B1478">
        <v>5750.0498049999997</v>
      </c>
      <c r="C1478">
        <v>5761.8500979999999</v>
      </c>
      <c r="D1478">
        <v>5649</v>
      </c>
      <c r="E1478">
        <v>5677.8999020000001</v>
      </c>
      <c r="F1478" s="6">
        <f t="shared" si="155"/>
        <v>5677.8999020000001</v>
      </c>
      <c r="G1478" s="6">
        <f t="shared" si="156"/>
        <v>5831.6499020000001</v>
      </c>
      <c r="H1478" s="6" t="str">
        <f t="shared" si="157"/>
        <v>SELL</v>
      </c>
      <c r="I1478" s="6">
        <f t="shared" ref="I1478:I1541" si="161">IF(AND(H1478="BUY",I1477&lt;&gt;1),1,IF(AND(H1478="SELL",I1477&lt;&gt;-1),-1,I1477))</f>
        <v>-1</v>
      </c>
      <c r="J1478" s="22">
        <f t="shared" si="158"/>
        <v>0</v>
      </c>
      <c r="K1478" s="11">
        <f t="shared" si="159"/>
        <v>5907.5</v>
      </c>
      <c r="L1478" s="6">
        <f t="shared" si="160"/>
        <v>0</v>
      </c>
    </row>
    <row r="1479" spans="1:12" x14ac:dyDescent="0.25">
      <c r="A1479" s="1">
        <v>43236</v>
      </c>
      <c r="B1479">
        <v>5682.3999020000001</v>
      </c>
      <c r="C1479">
        <v>5721</v>
      </c>
      <c r="D1479">
        <v>5661.5</v>
      </c>
      <c r="E1479">
        <v>5685.3999020000001</v>
      </c>
      <c r="F1479" s="6">
        <f t="shared" ref="F1479:F1542" si="162">MIN(E1475:E1479)</f>
        <v>5677.8999020000001</v>
      </c>
      <c r="G1479" s="6">
        <f t="shared" ref="G1479:G1542" si="163">MAX(E1475:E1479)</f>
        <v>5755.0498049999997</v>
      </c>
      <c r="H1479" s="6">
        <f t="shared" ref="H1479:H1542" si="164">IF(E1479&gt;G1478,"BUY",IF(E1479&lt;F1478,"SELL",0))</f>
        <v>0</v>
      </c>
      <c r="I1479" s="6">
        <f t="shared" si="161"/>
        <v>-1</v>
      </c>
      <c r="J1479" s="22">
        <f t="shared" ref="J1479:J1542" si="165">IF(I1479&lt;&gt;I1478,H1479,0)</f>
        <v>0</v>
      </c>
      <c r="K1479" s="11">
        <f t="shared" ref="K1479:K1542" si="166">IF(J1479&lt;&gt;0,E1479,K1478)</f>
        <v>5907.5</v>
      </c>
      <c r="L1479" s="6">
        <f t="shared" si="160"/>
        <v>0</v>
      </c>
    </row>
    <row r="1480" spans="1:12" x14ac:dyDescent="0.25">
      <c r="A1480" s="1">
        <v>43237</v>
      </c>
      <c r="B1480">
        <v>5664.8999020000001</v>
      </c>
      <c r="C1480">
        <v>5664.8999020000001</v>
      </c>
      <c r="D1480">
        <v>5521.7998049999997</v>
      </c>
      <c r="E1480">
        <v>5542.25</v>
      </c>
      <c r="F1480" s="6">
        <f t="shared" si="162"/>
        <v>5542.25</v>
      </c>
      <c r="G1480" s="6">
        <f t="shared" si="163"/>
        <v>5742</v>
      </c>
      <c r="H1480" s="6" t="str">
        <f t="shared" si="164"/>
        <v>SELL</v>
      </c>
      <c r="I1480" s="6">
        <f t="shared" si="161"/>
        <v>-1</v>
      </c>
      <c r="J1480" s="22">
        <f t="shared" si="165"/>
        <v>0</v>
      </c>
      <c r="K1480" s="11">
        <f t="shared" si="166"/>
        <v>5907.5</v>
      </c>
      <c r="L1480" s="6">
        <f t="shared" ref="L1480:L1543" si="167">IF(J1480="BUY",(K1479-K1480)/K1479,IF(J1480="SELL",(K1481-K1479)/K1479,0))</f>
        <v>0</v>
      </c>
    </row>
    <row r="1481" spans="1:12" x14ac:dyDescent="0.25">
      <c r="A1481" s="1">
        <v>43238</v>
      </c>
      <c r="B1481">
        <v>5549.2998049999997</v>
      </c>
      <c r="C1481">
        <v>5561.4501950000003</v>
      </c>
      <c r="D1481">
        <v>5486.8500979999999</v>
      </c>
      <c r="E1481">
        <v>5519.1000979999999</v>
      </c>
      <c r="F1481" s="6">
        <f t="shared" si="162"/>
        <v>5519.1000979999999</v>
      </c>
      <c r="G1481" s="6">
        <f t="shared" si="163"/>
        <v>5727.8500979999999</v>
      </c>
      <c r="H1481" s="6" t="str">
        <f t="shared" si="164"/>
        <v>SELL</v>
      </c>
      <c r="I1481" s="6">
        <f t="shared" si="161"/>
        <v>-1</v>
      </c>
      <c r="J1481" s="22">
        <f t="shared" si="165"/>
        <v>0</v>
      </c>
      <c r="K1481" s="11">
        <f t="shared" si="166"/>
        <v>5907.5</v>
      </c>
      <c r="L1481" s="6">
        <f t="shared" si="167"/>
        <v>0</v>
      </c>
    </row>
    <row r="1482" spans="1:12" x14ac:dyDescent="0.25">
      <c r="A1482" s="1">
        <v>43241</v>
      </c>
      <c r="B1482">
        <v>5510.0498049999997</v>
      </c>
      <c r="C1482">
        <v>5577.6000979999999</v>
      </c>
      <c r="D1482">
        <v>5510.0498049999997</v>
      </c>
      <c r="E1482">
        <v>5565.6499020000001</v>
      </c>
      <c r="F1482" s="6">
        <f t="shared" si="162"/>
        <v>5519.1000979999999</v>
      </c>
      <c r="G1482" s="6">
        <f t="shared" si="163"/>
        <v>5685.3999020000001</v>
      </c>
      <c r="H1482" s="6">
        <f t="shared" si="164"/>
        <v>0</v>
      </c>
      <c r="I1482" s="6">
        <f t="shared" si="161"/>
        <v>-1</v>
      </c>
      <c r="J1482" s="22">
        <f t="shared" si="165"/>
        <v>0</v>
      </c>
      <c r="K1482" s="11">
        <f t="shared" si="166"/>
        <v>5907.5</v>
      </c>
      <c r="L1482" s="6">
        <f t="shared" si="167"/>
        <v>0</v>
      </c>
    </row>
    <row r="1483" spans="1:12" x14ac:dyDescent="0.25">
      <c r="A1483" s="1">
        <v>43242</v>
      </c>
      <c r="B1483">
        <v>5565.6499020000001</v>
      </c>
      <c r="C1483">
        <v>5565.6499020000001</v>
      </c>
      <c r="D1483">
        <v>5565.6499020000001</v>
      </c>
      <c r="E1483">
        <v>5565.6499020000001</v>
      </c>
      <c r="F1483" s="6">
        <f t="shared" si="162"/>
        <v>5519.1000979999999</v>
      </c>
      <c r="G1483" s="6">
        <f t="shared" si="163"/>
        <v>5685.3999020000001</v>
      </c>
      <c r="H1483" s="6">
        <f t="shared" si="164"/>
        <v>0</v>
      </c>
      <c r="I1483" s="6">
        <f t="shared" si="161"/>
        <v>-1</v>
      </c>
      <c r="J1483" s="22">
        <f t="shared" si="165"/>
        <v>0</v>
      </c>
      <c r="K1483" s="11">
        <f t="shared" si="166"/>
        <v>5907.5</v>
      </c>
      <c r="L1483" s="6">
        <f t="shared" si="167"/>
        <v>0</v>
      </c>
    </row>
    <row r="1484" spans="1:12" x14ac:dyDescent="0.25">
      <c r="A1484" s="1">
        <v>43243</v>
      </c>
      <c r="B1484">
        <v>5606.7001950000003</v>
      </c>
      <c r="C1484">
        <v>5644.1000979999999</v>
      </c>
      <c r="D1484">
        <v>5557.1000979999999</v>
      </c>
      <c r="E1484">
        <v>5612.3999020000001</v>
      </c>
      <c r="F1484" s="6">
        <f t="shared" si="162"/>
        <v>5519.1000979999999</v>
      </c>
      <c r="G1484" s="6">
        <f t="shared" si="163"/>
        <v>5612.3999020000001</v>
      </c>
      <c r="H1484" s="6">
        <f t="shared" si="164"/>
        <v>0</v>
      </c>
      <c r="I1484" s="6">
        <f t="shared" si="161"/>
        <v>-1</v>
      </c>
      <c r="J1484" s="22">
        <f t="shared" si="165"/>
        <v>0</v>
      </c>
      <c r="K1484" s="11">
        <f t="shared" si="166"/>
        <v>5907.5</v>
      </c>
      <c r="L1484" s="6">
        <f t="shared" si="167"/>
        <v>0</v>
      </c>
    </row>
    <row r="1485" spans="1:12" x14ac:dyDescent="0.25">
      <c r="A1485" s="1">
        <v>43244</v>
      </c>
      <c r="B1485">
        <v>5600.25</v>
      </c>
      <c r="C1485">
        <v>5704.75</v>
      </c>
      <c r="D1485">
        <v>5578.8999020000001</v>
      </c>
      <c r="E1485">
        <v>5699.2998049999997</v>
      </c>
      <c r="F1485" s="6">
        <f t="shared" si="162"/>
        <v>5519.1000979999999</v>
      </c>
      <c r="G1485" s="6">
        <f t="shared" si="163"/>
        <v>5699.2998049999997</v>
      </c>
      <c r="H1485" s="6" t="str">
        <f t="shared" si="164"/>
        <v>BUY</v>
      </c>
      <c r="I1485" s="6">
        <f t="shared" si="161"/>
        <v>1</v>
      </c>
      <c r="J1485" s="22" t="str">
        <f t="shared" si="165"/>
        <v>BUY</v>
      </c>
      <c r="K1485" s="11">
        <f t="shared" si="166"/>
        <v>5699.2998049999997</v>
      </c>
      <c r="L1485" s="6">
        <f t="shared" si="167"/>
        <v>3.5243367752856594E-2</v>
      </c>
    </row>
    <row r="1486" spans="1:12" x14ac:dyDescent="0.25">
      <c r="A1486" s="1">
        <v>43245</v>
      </c>
      <c r="B1486">
        <v>5715.3999020000001</v>
      </c>
      <c r="C1486">
        <v>5754.5498049999997</v>
      </c>
      <c r="D1486">
        <v>5690.2001950000003</v>
      </c>
      <c r="E1486">
        <v>5742.2998049999997</v>
      </c>
      <c r="F1486" s="6">
        <f t="shared" si="162"/>
        <v>5565.6499020000001</v>
      </c>
      <c r="G1486" s="6">
        <f t="shared" si="163"/>
        <v>5742.2998049999997</v>
      </c>
      <c r="H1486" s="6" t="str">
        <f t="shared" si="164"/>
        <v>BUY</v>
      </c>
      <c r="I1486" s="6">
        <f t="shared" si="161"/>
        <v>1</v>
      </c>
      <c r="J1486" s="22">
        <f t="shared" si="165"/>
        <v>0</v>
      </c>
      <c r="K1486" s="11">
        <f t="shared" si="166"/>
        <v>5699.2998049999997</v>
      </c>
      <c r="L1486" s="6">
        <f t="shared" si="167"/>
        <v>0</v>
      </c>
    </row>
    <row r="1487" spans="1:12" x14ac:dyDescent="0.25">
      <c r="A1487" s="1">
        <v>43248</v>
      </c>
      <c r="B1487">
        <v>5742.2998049999997</v>
      </c>
      <c r="C1487">
        <v>5742.2998049999997</v>
      </c>
      <c r="D1487">
        <v>5742.2998049999997</v>
      </c>
      <c r="E1487">
        <v>5742.2998049999997</v>
      </c>
      <c r="F1487" s="6">
        <f t="shared" si="162"/>
        <v>5565.6499020000001</v>
      </c>
      <c r="G1487" s="6">
        <f t="shared" si="163"/>
        <v>5742.2998049999997</v>
      </c>
      <c r="H1487" s="6">
        <f t="shared" si="164"/>
        <v>0</v>
      </c>
      <c r="I1487" s="6">
        <f t="shared" si="161"/>
        <v>1</v>
      </c>
      <c r="J1487" s="22">
        <f t="shared" si="165"/>
        <v>0</v>
      </c>
      <c r="K1487" s="11">
        <f t="shared" si="166"/>
        <v>5699.2998049999997</v>
      </c>
      <c r="L1487" s="6">
        <f t="shared" si="167"/>
        <v>0</v>
      </c>
    </row>
    <row r="1488" spans="1:12" x14ac:dyDescent="0.25">
      <c r="A1488" s="1">
        <v>43249</v>
      </c>
      <c r="B1488">
        <v>5705.4501950000003</v>
      </c>
      <c r="C1488">
        <v>5716.6000979999999</v>
      </c>
      <c r="D1488">
        <v>5496.0498049999997</v>
      </c>
      <c r="E1488">
        <v>5507.8500979999999</v>
      </c>
      <c r="F1488" s="6">
        <f t="shared" si="162"/>
        <v>5507.8500979999999</v>
      </c>
      <c r="G1488" s="6">
        <f t="shared" si="163"/>
        <v>5742.2998049999997</v>
      </c>
      <c r="H1488" s="6" t="str">
        <f t="shared" si="164"/>
        <v>SELL</v>
      </c>
      <c r="I1488" s="6">
        <f t="shared" si="161"/>
        <v>-1</v>
      </c>
      <c r="J1488" s="22" t="str">
        <f t="shared" si="165"/>
        <v>SELL</v>
      </c>
      <c r="K1488" s="11">
        <f t="shared" si="166"/>
        <v>5507.8500979999999</v>
      </c>
      <c r="L1488" s="6">
        <f t="shared" si="167"/>
        <v>-3.3591794352008084E-2</v>
      </c>
    </row>
    <row r="1489" spans="1:12" x14ac:dyDescent="0.25">
      <c r="A1489" s="1">
        <v>43250</v>
      </c>
      <c r="B1489">
        <v>5497.5498049999997</v>
      </c>
      <c r="C1489">
        <v>5499.6499020000001</v>
      </c>
      <c r="D1489">
        <v>5360.6499020000001</v>
      </c>
      <c r="E1489">
        <v>5414.75</v>
      </c>
      <c r="F1489" s="6">
        <f t="shared" si="162"/>
        <v>5414.75</v>
      </c>
      <c r="G1489" s="6">
        <f t="shared" si="163"/>
        <v>5742.2998049999997</v>
      </c>
      <c r="H1489" s="6" t="str">
        <f t="shared" si="164"/>
        <v>SELL</v>
      </c>
      <c r="I1489" s="6">
        <f t="shared" si="161"/>
        <v>-1</v>
      </c>
      <c r="J1489" s="22">
        <f t="shared" si="165"/>
        <v>0</v>
      </c>
      <c r="K1489" s="11">
        <f t="shared" si="166"/>
        <v>5507.8500979999999</v>
      </c>
      <c r="L1489" s="6">
        <f t="shared" si="167"/>
        <v>0</v>
      </c>
    </row>
    <row r="1490" spans="1:12" x14ac:dyDescent="0.25">
      <c r="A1490" s="1">
        <v>43251</v>
      </c>
      <c r="B1490">
        <v>5353.4501950000003</v>
      </c>
      <c r="C1490">
        <v>5417.7998049999997</v>
      </c>
      <c r="D1490">
        <v>5306.3500979999999</v>
      </c>
      <c r="E1490">
        <v>5401.4501950000003</v>
      </c>
      <c r="F1490" s="6">
        <f t="shared" si="162"/>
        <v>5401.4501950000003</v>
      </c>
      <c r="G1490" s="6">
        <f t="shared" si="163"/>
        <v>5742.2998049999997</v>
      </c>
      <c r="H1490" s="6" t="str">
        <f t="shared" si="164"/>
        <v>SELL</v>
      </c>
      <c r="I1490" s="6">
        <f t="shared" si="161"/>
        <v>-1</v>
      </c>
      <c r="J1490" s="22">
        <f t="shared" si="165"/>
        <v>0</v>
      </c>
      <c r="K1490" s="11">
        <f t="shared" si="166"/>
        <v>5507.8500979999999</v>
      </c>
      <c r="L1490" s="6">
        <f t="shared" si="167"/>
        <v>0</v>
      </c>
    </row>
    <row r="1491" spans="1:12" x14ac:dyDescent="0.25">
      <c r="A1491" s="1">
        <v>43252</v>
      </c>
      <c r="B1491">
        <v>5494.4501950000003</v>
      </c>
      <c r="C1491">
        <v>5504.1000979999999</v>
      </c>
      <c r="D1491">
        <v>5268.4501950000003</v>
      </c>
      <c r="E1491">
        <v>5302.5498049999997</v>
      </c>
      <c r="F1491" s="6">
        <f t="shared" si="162"/>
        <v>5302.5498049999997</v>
      </c>
      <c r="G1491" s="6">
        <f t="shared" si="163"/>
        <v>5742.2998049999997</v>
      </c>
      <c r="H1491" s="6" t="str">
        <f t="shared" si="164"/>
        <v>SELL</v>
      </c>
      <c r="I1491" s="6">
        <f t="shared" si="161"/>
        <v>-1</v>
      </c>
      <c r="J1491" s="22">
        <f t="shared" si="165"/>
        <v>0</v>
      </c>
      <c r="K1491" s="11">
        <f t="shared" si="166"/>
        <v>5507.8500979999999</v>
      </c>
      <c r="L1491" s="6">
        <f t="shared" si="167"/>
        <v>0</v>
      </c>
    </row>
    <row r="1492" spans="1:12" x14ac:dyDescent="0.25">
      <c r="A1492" s="1">
        <v>43255</v>
      </c>
      <c r="B1492">
        <v>5282.7998049999997</v>
      </c>
      <c r="C1492">
        <v>5418.9501950000003</v>
      </c>
      <c r="D1492">
        <v>5254.0498049999997</v>
      </c>
      <c r="E1492">
        <v>5408.4501950000003</v>
      </c>
      <c r="F1492" s="6">
        <f t="shared" si="162"/>
        <v>5302.5498049999997</v>
      </c>
      <c r="G1492" s="6">
        <f t="shared" si="163"/>
        <v>5507.8500979999999</v>
      </c>
      <c r="H1492" s="6">
        <f t="shared" si="164"/>
        <v>0</v>
      </c>
      <c r="I1492" s="6">
        <f t="shared" si="161"/>
        <v>-1</v>
      </c>
      <c r="J1492" s="22">
        <f t="shared" si="165"/>
        <v>0</v>
      </c>
      <c r="K1492" s="11">
        <f t="shared" si="166"/>
        <v>5507.8500979999999</v>
      </c>
      <c r="L1492" s="6">
        <f t="shared" si="167"/>
        <v>0</v>
      </c>
    </row>
    <row r="1493" spans="1:12" x14ac:dyDescent="0.25">
      <c r="A1493" s="1">
        <v>43256</v>
      </c>
      <c r="B1493">
        <v>5428.75</v>
      </c>
      <c r="C1493">
        <v>5478.7998049999997</v>
      </c>
      <c r="D1493">
        <v>5377.7998049999997</v>
      </c>
      <c r="E1493">
        <v>5471.75</v>
      </c>
      <c r="F1493" s="6">
        <f t="shared" si="162"/>
        <v>5302.5498049999997</v>
      </c>
      <c r="G1493" s="6">
        <f t="shared" si="163"/>
        <v>5471.75</v>
      </c>
      <c r="H1493" s="6">
        <f t="shared" si="164"/>
        <v>0</v>
      </c>
      <c r="I1493" s="6">
        <f t="shared" si="161"/>
        <v>-1</v>
      </c>
      <c r="J1493" s="22">
        <f t="shared" si="165"/>
        <v>0</v>
      </c>
      <c r="K1493" s="11">
        <f t="shared" si="166"/>
        <v>5507.8500979999999</v>
      </c>
      <c r="L1493" s="6">
        <f t="shared" si="167"/>
        <v>0</v>
      </c>
    </row>
    <row r="1494" spans="1:12" x14ac:dyDescent="0.25">
      <c r="A1494" s="1">
        <v>43257</v>
      </c>
      <c r="B1494">
        <v>5499.3999020000001</v>
      </c>
      <c r="C1494">
        <v>5528.7001950000003</v>
      </c>
      <c r="D1494">
        <v>5454.4501950000003</v>
      </c>
      <c r="E1494">
        <v>5476.5</v>
      </c>
      <c r="F1494" s="6">
        <f t="shared" si="162"/>
        <v>5302.5498049999997</v>
      </c>
      <c r="G1494" s="6">
        <f t="shared" si="163"/>
        <v>5476.5</v>
      </c>
      <c r="H1494" s="6" t="str">
        <f t="shared" si="164"/>
        <v>BUY</v>
      </c>
      <c r="I1494" s="6">
        <f t="shared" si="161"/>
        <v>1</v>
      </c>
      <c r="J1494" s="22" t="str">
        <f t="shared" si="165"/>
        <v>BUY</v>
      </c>
      <c r="K1494" s="11">
        <f t="shared" si="166"/>
        <v>5476.5</v>
      </c>
      <c r="L1494" s="6">
        <f t="shared" si="167"/>
        <v>5.6918938319297533E-3</v>
      </c>
    </row>
    <row r="1495" spans="1:12" x14ac:dyDescent="0.25">
      <c r="A1495" s="1">
        <v>43258</v>
      </c>
      <c r="B1495">
        <v>5426.5</v>
      </c>
      <c r="C1495">
        <v>5427.3999020000001</v>
      </c>
      <c r="D1495">
        <v>5274.25</v>
      </c>
      <c r="E1495">
        <v>5287.4501950000003</v>
      </c>
      <c r="F1495" s="6">
        <f t="shared" si="162"/>
        <v>5287.4501950000003</v>
      </c>
      <c r="G1495" s="6">
        <f t="shared" si="163"/>
        <v>5476.5</v>
      </c>
      <c r="H1495" s="6" t="str">
        <f t="shared" si="164"/>
        <v>SELL</v>
      </c>
      <c r="I1495" s="6">
        <f t="shared" si="161"/>
        <v>-1</v>
      </c>
      <c r="J1495" s="22" t="str">
        <f t="shared" si="165"/>
        <v>SELL</v>
      </c>
      <c r="K1495" s="11">
        <f t="shared" si="166"/>
        <v>5287.4501950000003</v>
      </c>
      <c r="L1495" s="6">
        <f t="shared" si="167"/>
        <v>-3.452018716333418E-2</v>
      </c>
    </row>
    <row r="1496" spans="1:12" x14ac:dyDescent="0.25">
      <c r="A1496" s="1">
        <v>43259</v>
      </c>
      <c r="B1496">
        <v>5233.4501950000003</v>
      </c>
      <c r="C1496">
        <v>5317.7001950000003</v>
      </c>
      <c r="D1496">
        <v>5118.8500979999999</v>
      </c>
      <c r="E1496">
        <v>5285</v>
      </c>
      <c r="F1496" s="6">
        <f t="shared" si="162"/>
        <v>5285</v>
      </c>
      <c r="G1496" s="6">
        <f t="shared" si="163"/>
        <v>5476.5</v>
      </c>
      <c r="H1496" s="6" t="str">
        <f t="shared" si="164"/>
        <v>SELL</v>
      </c>
      <c r="I1496" s="6">
        <f t="shared" si="161"/>
        <v>-1</v>
      </c>
      <c r="J1496" s="22">
        <f t="shared" si="165"/>
        <v>0</v>
      </c>
      <c r="K1496" s="11">
        <f t="shared" si="166"/>
        <v>5287.4501950000003</v>
      </c>
      <c r="L1496" s="6">
        <f t="shared" si="167"/>
        <v>0</v>
      </c>
    </row>
    <row r="1497" spans="1:12" x14ac:dyDescent="0.25">
      <c r="A1497" s="1">
        <v>43262</v>
      </c>
      <c r="B1497">
        <v>5316.5</v>
      </c>
      <c r="C1497">
        <v>5428.8999020000001</v>
      </c>
      <c r="D1497">
        <v>5303</v>
      </c>
      <c r="E1497">
        <v>5409.0498049999997</v>
      </c>
      <c r="F1497" s="6">
        <f t="shared" si="162"/>
        <v>5285</v>
      </c>
      <c r="G1497" s="6">
        <f t="shared" si="163"/>
        <v>5476.5</v>
      </c>
      <c r="H1497" s="6">
        <f t="shared" si="164"/>
        <v>0</v>
      </c>
      <c r="I1497" s="6">
        <f t="shared" si="161"/>
        <v>-1</v>
      </c>
      <c r="J1497" s="22">
        <f t="shared" si="165"/>
        <v>0</v>
      </c>
      <c r="K1497" s="11">
        <f t="shared" si="166"/>
        <v>5287.4501950000003</v>
      </c>
      <c r="L1497" s="6">
        <f t="shared" si="167"/>
        <v>0</v>
      </c>
    </row>
    <row r="1498" spans="1:12" x14ac:dyDescent="0.25">
      <c r="A1498" s="1">
        <v>43263</v>
      </c>
      <c r="B1498">
        <v>5407.4501950000003</v>
      </c>
      <c r="C1498">
        <v>5493.2998049999997</v>
      </c>
      <c r="D1498">
        <v>5360.2001950000003</v>
      </c>
      <c r="E1498">
        <v>5471.7998049999997</v>
      </c>
      <c r="F1498" s="6">
        <f t="shared" si="162"/>
        <v>5285</v>
      </c>
      <c r="G1498" s="6">
        <f t="shared" si="163"/>
        <v>5476.5</v>
      </c>
      <c r="H1498" s="6">
        <f t="shared" si="164"/>
        <v>0</v>
      </c>
      <c r="I1498" s="6">
        <f t="shared" si="161"/>
        <v>-1</v>
      </c>
      <c r="J1498" s="22">
        <f t="shared" si="165"/>
        <v>0</v>
      </c>
      <c r="K1498" s="11">
        <f t="shared" si="166"/>
        <v>5287.4501950000003</v>
      </c>
      <c r="L1498" s="6">
        <f t="shared" si="167"/>
        <v>0</v>
      </c>
    </row>
    <row r="1499" spans="1:12" x14ac:dyDescent="0.25">
      <c r="A1499" s="1">
        <v>43264</v>
      </c>
      <c r="B1499">
        <v>5480.25</v>
      </c>
      <c r="C1499">
        <v>5564.8999020000001</v>
      </c>
      <c r="D1499">
        <v>5478.8500979999999</v>
      </c>
      <c r="E1499">
        <v>5550.75</v>
      </c>
      <c r="F1499" s="6">
        <f t="shared" si="162"/>
        <v>5285</v>
      </c>
      <c r="G1499" s="6">
        <f t="shared" si="163"/>
        <v>5550.75</v>
      </c>
      <c r="H1499" s="6" t="str">
        <f t="shared" si="164"/>
        <v>BUY</v>
      </c>
      <c r="I1499" s="6">
        <f t="shared" si="161"/>
        <v>1</v>
      </c>
      <c r="J1499" s="22" t="str">
        <f t="shared" si="165"/>
        <v>BUY</v>
      </c>
      <c r="K1499" s="11">
        <f t="shared" si="166"/>
        <v>5550.75</v>
      </c>
      <c r="L1499" s="6">
        <f t="shared" si="167"/>
        <v>-4.9797122486181573E-2</v>
      </c>
    </row>
    <row r="1500" spans="1:12" x14ac:dyDescent="0.25">
      <c r="A1500" s="1">
        <v>43265</v>
      </c>
      <c r="B1500">
        <v>5574.7001950000003</v>
      </c>
      <c r="C1500">
        <v>5580.9501950000003</v>
      </c>
      <c r="D1500">
        <v>5323.75</v>
      </c>
      <c r="E1500">
        <v>5341.4501950000003</v>
      </c>
      <c r="F1500" s="6">
        <f t="shared" si="162"/>
        <v>5285</v>
      </c>
      <c r="G1500" s="6">
        <f t="shared" si="163"/>
        <v>5550.75</v>
      </c>
      <c r="H1500" s="6">
        <f t="shared" si="164"/>
        <v>0</v>
      </c>
      <c r="I1500" s="6">
        <f t="shared" si="161"/>
        <v>1</v>
      </c>
      <c r="J1500" s="22">
        <f t="shared" si="165"/>
        <v>0</v>
      </c>
      <c r="K1500" s="11">
        <f t="shared" si="166"/>
        <v>5550.75</v>
      </c>
      <c r="L1500" s="6">
        <f t="shared" si="167"/>
        <v>0</v>
      </c>
    </row>
    <row r="1501" spans="1:12" x14ac:dyDescent="0.25">
      <c r="A1501" s="1">
        <v>43266</v>
      </c>
      <c r="B1501">
        <v>5358.6499020000001</v>
      </c>
      <c r="C1501">
        <v>5460.25</v>
      </c>
      <c r="D1501">
        <v>5318.8999020000001</v>
      </c>
      <c r="E1501">
        <v>5448.1000979999999</v>
      </c>
      <c r="F1501" s="6">
        <f t="shared" si="162"/>
        <v>5341.4501950000003</v>
      </c>
      <c r="G1501" s="6">
        <f t="shared" si="163"/>
        <v>5550.75</v>
      </c>
      <c r="H1501" s="6">
        <f t="shared" si="164"/>
        <v>0</v>
      </c>
      <c r="I1501" s="6">
        <f t="shared" si="161"/>
        <v>1</v>
      </c>
      <c r="J1501" s="22">
        <f t="shared" si="165"/>
        <v>0</v>
      </c>
      <c r="K1501" s="11">
        <f t="shared" si="166"/>
        <v>5550.75</v>
      </c>
      <c r="L1501" s="6">
        <f t="shared" si="167"/>
        <v>0</v>
      </c>
    </row>
    <row r="1502" spans="1:12" x14ac:dyDescent="0.25">
      <c r="A1502" s="1">
        <v>43269</v>
      </c>
      <c r="B1502">
        <v>5553.75</v>
      </c>
      <c r="C1502">
        <v>5625.75</v>
      </c>
      <c r="D1502">
        <v>5552.7001950000003</v>
      </c>
      <c r="E1502">
        <v>5592.9501950000003</v>
      </c>
      <c r="F1502" s="6">
        <f t="shared" si="162"/>
        <v>5341.4501950000003</v>
      </c>
      <c r="G1502" s="6">
        <f t="shared" si="163"/>
        <v>5592.9501950000003</v>
      </c>
      <c r="H1502" s="6" t="str">
        <f t="shared" si="164"/>
        <v>BUY</v>
      </c>
      <c r="I1502" s="6">
        <f t="shared" si="161"/>
        <v>1</v>
      </c>
      <c r="J1502" s="22">
        <f t="shared" si="165"/>
        <v>0</v>
      </c>
      <c r="K1502" s="11">
        <f t="shared" si="166"/>
        <v>5550.75</v>
      </c>
      <c r="L1502" s="6">
        <f t="shared" si="167"/>
        <v>0</v>
      </c>
    </row>
    <row r="1503" spans="1:12" x14ac:dyDescent="0.25">
      <c r="A1503" s="1">
        <v>43270</v>
      </c>
      <c r="B1503">
        <v>5617.4501950000003</v>
      </c>
      <c r="C1503">
        <v>5688.6000979999999</v>
      </c>
      <c r="D1503">
        <v>5566.1499020000001</v>
      </c>
      <c r="E1503">
        <v>5680.3999020000001</v>
      </c>
      <c r="F1503" s="6">
        <f t="shared" si="162"/>
        <v>5341.4501950000003</v>
      </c>
      <c r="G1503" s="6">
        <f t="shared" si="163"/>
        <v>5680.3999020000001</v>
      </c>
      <c r="H1503" s="6" t="str">
        <f t="shared" si="164"/>
        <v>BUY</v>
      </c>
      <c r="I1503" s="6">
        <f t="shared" si="161"/>
        <v>1</v>
      </c>
      <c r="J1503" s="22">
        <f t="shared" si="165"/>
        <v>0</v>
      </c>
      <c r="K1503" s="11">
        <f t="shared" si="166"/>
        <v>5550.75</v>
      </c>
      <c r="L1503" s="6">
        <f t="shared" si="167"/>
        <v>0</v>
      </c>
    </row>
    <row r="1504" spans="1:12" x14ac:dyDescent="0.25">
      <c r="A1504" s="1">
        <v>43271</v>
      </c>
      <c r="B1504">
        <v>5680.3999020000001</v>
      </c>
      <c r="C1504">
        <v>5680.3999020000001</v>
      </c>
      <c r="D1504">
        <v>5680.3999020000001</v>
      </c>
      <c r="E1504">
        <v>5680.3999020000001</v>
      </c>
      <c r="F1504" s="6">
        <f t="shared" si="162"/>
        <v>5341.4501950000003</v>
      </c>
      <c r="G1504" s="6">
        <f t="shared" si="163"/>
        <v>5680.3999020000001</v>
      </c>
      <c r="H1504" s="6">
        <f t="shared" si="164"/>
        <v>0</v>
      </c>
      <c r="I1504" s="6">
        <f t="shared" si="161"/>
        <v>1</v>
      </c>
      <c r="J1504" s="22">
        <f t="shared" si="165"/>
        <v>0</v>
      </c>
      <c r="K1504" s="11">
        <f t="shared" si="166"/>
        <v>5550.75</v>
      </c>
      <c r="L1504" s="6">
        <f t="shared" si="167"/>
        <v>0</v>
      </c>
    </row>
    <row r="1505" spans="1:12" x14ac:dyDescent="0.25">
      <c r="A1505" s="1">
        <v>43272</v>
      </c>
      <c r="B1505">
        <v>5738.5</v>
      </c>
      <c r="C1505">
        <v>5904.8500979999999</v>
      </c>
      <c r="D1505">
        <v>5738.2001950000003</v>
      </c>
      <c r="E1505">
        <v>5896.75</v>
      </c>
      <c r="F1505" s="6">
        <f t="shared" si="162"/>
        <v>5448.1000979999999</v>
      </c>
      <c r="G1505" s="6">
        <f t="shared" si="163"/>
        <v>5896.75</v>
      </c>
      <c r="H1505" s="6" t="str">
        <f t="shared" si="164"/>
        <v>BUY</v>
      </c>
      <c r="I1505" s="6">
        <f t="shared" si="161"/>
        <v>1</v>
      </c>
      <c r="J1505" s="22">
        <f t="shared" si="165"/>
        <v>0</v>
      </c>
      <c r="K1505" s="11">
        <f t="shared" si="166"/>
        <v>5550.75</v>
      </c>
      <c r="L1505" s="6">
        <f t="shared" si="167"/>
        <v>0</v>
      </c>
    </row>
    <row r="1506" spans="1:12" x14ac:dyDescent="0.25">
      <c r="A1506" s="1">
        <v>43273</v>
      </c>
      <c r="B1506">
        <v>5887.25</v>
      </c>
      <c r="C1506">
        <v>5924.3500979999999</v>
      </c>
      <c r="D1506">
        <v>5832.7001950000003</v>
      </c>
      <c r="E1506">
        <v>5913.1499020000001</v>
      </c>
      <c r="F1506" s="6">
        <f t="shared" si="162"/>
        <v>5592.9501950000003</v>
      </c>
      <c r="G1506" s="6">
        <f t="shared" si="163"/>
        <v>5913.1499020000001</v>
      </c>
      <c r="H1506" s="6" t="str">
        <f t="shared" si="164"/>
        <v>BUY</v>
      </c>
      <c r="I1506" s="6">
        <f t="shared" si="161"/>
        <v>1</v>
      </c>
      <c r="J1506" s="22">
        <f t="shared" si="165"/>
        <v>0</v>
      </c>
      <c r="K1506" s="11">
        <f t="shared" si="166"/>
        <v>5550.75</v>
      </c>
      <c r="L1506" s="6">
        <f t="shared" si="167"/>
        <v>0</v>
      </c>
    </row>
    <row r="1507" spans="1:12" x14ac:dyDescent="0.25">
      <c r="A1507" s="1">
        <v>43276</v>
      </c>
      <c r="B1507">
        <v>5931.1499020000001</v>
      </c>
      <c r="C1507">
        <v>5932</v>
      </c>
      <c r="D1507">
        <v>5815.7998049999997</v>
      </c>
      <c r="E1507">
        <v>5850.7001950000003</v>
      </c>
      <c r="F1507" s="6">
        <f t="shared" si="162"/>
        <v>5680.3999020000001</v>
      </c>
      <c r="G1507" s="6">
        <f t="shared" si="163"/>
        <v>5913.1499020000001</v>
      </c>
      <c r="H1507" s="6">
        <f t="shared" si="164"/>
        <v>0</v>
      </c>
      <c r="I1507" s="6">
        <f t="shared" si="161"/>
        <v>1</v>
      </c>
      <c r="J1507" s="22">
        <f t="shared" si="165"/>
        <v>0</v>
      </c>
      <c r="K1507" s="11">
        <f t="shared" si="166"/>
        <v>5550.75</v>
      </c>
      <c r="L1507" s="6">
        <f t="shared" si="167"/>
        <v>0</v>
      </c>
    </row>
    <row r="1508" spans="1:12" x14ac:dyDescent="0.25">
      <c r="A1508" s="1">
        <v>43277</v>
      </c>
      <c r="B1508">
        <v>5828</v>
      </c>
      <c r="C1508">
        <v>5884.2998049999997</v>
      </c>
      <c r="D1508">
        <v>5822.8999020000001</v>
      </c>
      <c r="E1508">
        <v>5850.6000979999999</v>
      </c>
      <c r="F1508" s="6">
        <f t="shared" si="162"/>
        <v>5680.3999020000001</v>
      </c>
      <c r="G1508" s="6">
        <f t="shared" si="163"/>
        <v>5913.1499020000001</v>
      </c>
      <c r="H1508" s="6">
        <f t="shared" si="164"/>
        <v>0</v>
      </c>
      <c r="I1508" s="6">
        <f t="shared" si="161"/>
        <v>1</v>
      </c>
      <c r="J1508" s="22">
        <f t="shared" si="165"/>
        <v>0</v>
      </c>
      <c r="K1508" s="11">
        <f t="shared" si="166"/>
        <v>5550.75</v>
      </c>
      <c r="L1508" s="6">
        <f t="shared" si="167"/>
        <v>0</v>
      </c>
    </row>
    <row r="1509" spans="1:12" x14ac:dyDescent="0.25">
      <c r="A1509" s="1">
        <v>43278</v>
      </c>
      <c r="B1509">
        <v>5930.2998049999997</v>
      </c>
      <c r="C1509">
        <v>5957.25</v>
      </c>
      <c r="D1509">
        <v>5798.1499020000001</v>
      </c>
      <c r="E1509">
        <v>5840.5498049999997</v>
      </c>
      <c r="F1509" s="6">
        <f t="shared" si="162"/>
        <v>5840.5498049999997</v>
      </c>
      <c r="G1509" s="6">
        <f t="shared" si="163"/>
        <v>5913.1499020000001</v>
      </c>
      <c r="H1509" s="6">
        <f t="shared" si="164"/>
        <v>0</v>
      </c>
      <c r="I1509" s="6">
        <f t="shared" si="161"/>
        <v>1</v>
      </c>
      <c r="J1509" s="22">
        <f t="shared" si="165"/>
        <v>0</v>
      </c>
      <c r="K1509" s="11">
        <f t="shared" si="166"/>
        <v>5550.75</v>
      </c>
      <c r="L1509" s="6">
        <f t="shared" si="167"/>
        <v>0</v>
      </c>
    </row>
    <row r="1510" spans="1:12" x14ac:dyDescent="0.25">
      <c r="A1510" s="1">
        <v>43279</v>
      </c>
      <c r="B1510">
        <v>5824.2001950000003</v>
      </c>
      <c r="C1510">
        <v>5857.7998049999997</v>
      </c>
      <c r="D1510">
        <v>5804.8999020000001</v>
      </c>
      <c r="E1510">
        <v>5850.2001950000003</v>
      </c>
      <c r="F1510" s="6">
        <f t="shared" si="162"/>
        <v>5840.5498049999997</v>
      </c>
      <c r="G1510" s="6">
        <f t="shared" si="163"/>
        <v>5913.1499020000001</v>
      </c>
      <c r="H1510" s="6">
        <f t="shared" si="164"/>
        <v>0</v>
      </c>
      <c r="I1510" s="6">
        <f t="shared" si="161"/>
        <v>1</v>
      </c>
      <c r="J1510" s="22">
        <f t="shared" si="165"/>
        <v>0</v>
      </c>
      <c r="K1510" s="11">
        <f t="shared" si="166"/>
        <v>5550.75</v>
      </c>
      <c r="L1510" s="6">
        <f t="shared" si="167"/>
        <v>0</v>
      </c>
    </row>
    <row r="1511" spans="1:12" x14ac:dyDescent="0.25">
      <c r="A1511" s="1">
        <v>43280</v>
      </c>
      <c r="B1511">
        <v>5872.75</v>
      </c>
      <c r="C1511">
        <v>5916.8999020000001</v>
      </c>
      <c r="D1511">
        <v>5840.2001950000003</v>
      </c>
      <c r="E1511">
        <v>5899.4501950000003</v>
      </c>
      <c r="F1511" s="6">
        <f t="shared" si="162"/>
        <v>5840.5498049999997</v>
      </c>
      <c r="G1511" s="6">
        <f t="shared" si="163"/>
        <v>5899.4501950000003</v>
      </c>
      <c r="H1511" s="6">
        <f t="shared" si="164"/>
        <v>0</v>
      </c>
      <c r="I1511" s="6">
        <f t="shared" si="161"/>
        <v>1</v>
      </c>
      <c r="J1511" s="22">
        <f t="shared" si="165"/>
        <v>0</v>
      </c>
      <c r="K1511" s="11">
        <f t="shared" si="166"/>
        <v>5550.75</v>
      </c>
      <c r="L1511" s="6">
        <f t="shared" si="167"/>
        <v>0</v>
      </c>
    </row>
    <row r="1512" spans="1:12" x14ac:dyDescent="0.25">
      <c r="A1512" s="1">
        <v>43283</v>
      </c>
      <c r="B1512">
        <v>6044.1499020000001</v>
      </c>
      <c r="C1512">
        <v>6142.5</v>
      </c>
      <c r="D1512">
        <v>6040.1499020000001</v>
      </c>
      <c r="E1512">
        <v>6115.5498049999997</v>
      </c>
      <c r="F1512" s="6">
        <f t="shared" si="162"/>
        <v>5840.5498049999997</v>
      </c>
      <c r="G1512" s="6">
        <f t="shared" si="163"/>
        <v>6115.5498049999997</v>
      </c>
      <c r="H1512" s="6" t="str">
        <f t="shared" si="164"/>
        <v>BUY</v>
      </c>
      <c r="I1512" s="6">
        <f t="shared" si="161"/>
        <v>1</v>
      </c>
      <c r="J1512" s="22">
        <f t="shared" si="165"/>
        <v>0</v>
      </c>
      <c r="K1512" s="11">
        <f t="shared" si="166"/>
        <v>5550.75</v>
      </c>
      <c r="L1512" s="6">
        <f t="shared" si="167"/>
        <v>0</v>
      </c>
    </row>
    <row r="1513" spans="1:12" x14ac:dyDescent="0.25">
      <c r="A1513" s="1">
        <v>43284</v>
      </c>
      <c r="B1513">
        <v>6104.5498049999997</v>
      </c>
      <c r="C1513">
        <v>6130.9501950000003</v>
      </c>
      <c r="D1513">
        <v>5932.8500979999999</v>
      </c>
      <c r="E1513">
        <v>6012.1000979999999</v>
      </c>
      <c r="F1513" s="6">
        <f t="shared" si="162"/>
        <v>5840.5498049999997</v>
      </c>
      <c r="G1513" s="6">
        <f t="shared" si="163"/>
        <v>6115.5498049999997</v>
      </c>
      <c r="H1513" s="6">
        <f t="shared" si="164"/>
        <v>0</v>
      </c>
      <c r="I1513" s="6">
        <f t="shared" si="161"/>
        <v>1</v>
      </c>
      <c r="J1513" s="22">
        <f t="shared" si="165"/>
        <v>0</v>
      </c>
      <c r="K1513" s="11">
        <f t="shared" si="166"/>
        <v>5550.75</v>
      </c>
      <c r="L1513" s="6">
        <f t="shared" si="167"/>
        <v>0</v>
      </c>
    </row>
    <row r="1514" spans="1:12" x14ac:dyDescent="0.25">
      <c r="A1514" s="1">
        <v>43285</v>
      </c>
      <c r="B1514">
        <v>5945.7998049999997</v>
      </c>
      <c r="C1514">
        <v>5989.3999020000001</v>
      </c>
      <c r="D1514">
        <v>5871.3999020000001</v>
      </c>
      <c r="E1514">
        <v>5889.75</v>
      </c>
      <c r="F1514" s="6">
        <f t="shared" si="162"/>
        <v>5850.2001950000003</v>
      </c>
      <c r="G1514" s="6">
        <f t="shared" si="163"/>
        <v>6115.5498049999997</v>
      </c>
      <c r="H1514" s="6">
        <f t="shared" si="164"/>
        <v>0</v>
      </c>
      <c r="I1514" s="6">
        <f t="shared" si="161"/>
        <v>1</v>
      </c>
      <c r="J1514" s="22">
        <f t="shared" si="165"/>
        <v>0</v>
      </c>
      <c r="K1514" s="11">
        <f t="shared" si="166"/>
        <v>5550.75</v>
      </c>
      <c r="L1514" s="6">
        <f t="shared" si="167"/>
        <v>0</v>
      </c>
    </row>
    <row r="1515" spans="1:12" x14ac:dyDescent="0.25">
      <c r="A1515" s="1">
        <v>43286</v>
      </c>
      <c r="B1515">
        <v>5855</v>
      </c>
      <c r="C1515">
        <v>5938.3999020000001</v>
      </c>
      <c r="D1515">
        <v>5854.5498049999997</v>
      </c>
      <c r="E1515">
        <v>5892.4501950000003</v>
      </c>
      <c r="F1515" s="6">
        <f t="shared" si="162"/>
        <v>5889.75</v>
      </c>
      <c r="G1515" s="6">
        <f t="shared" si="163"/>
        <v>6115.5498049999997</v>
      </c>
      <c r="H1515" s="6">
        <f t="shared" si="164"/>
        <v>0</v>
      </c>
      <c r="I1515" s="6">
        <f t="shared" si="161"/>
        <v>1</v>
      </c>
      <c r="J1515" s="22">
        <f t="shared" si="165"/>
        <v>0</v>
      </c>
      <c r="K1515" s="11">
        <f t="shared" si="166"/>
        <v>5550.75</v>
      </c>
      <c r="L1515" s="6">
        <f t="shared" si="167"/>
        <v>0</v>
      </c>
    </row>
    <row r="1516" spans="1:12" x14ac:dyDescent="0.25">
      <c r="A1516" s="1">
        <v>43287</v>
      </c>
      <c r="B1516">
        <v>5901.5498049999997</v>
      </c>
      <c r="C1516">
        <v>5910.5498049999997</v>
      </c>
      <c r="D1516">
        <v>5811.1000979999999</v>
      </c>
      <c r="E1516">
        <v>5873.8500979999999</v>
      </c>
      <c r="F1516" s="6">
        <f t="shared" si="162"/>
        <v>5873.8500979999999</v>
      </c>
      <c r="G1516" s="6">
        <f t="shared" si="163"/>
        <v>6115.5498049999997</v>
      </c>
      <c r="H1516" s="6" t="str">
        <f t="shared" si="164"/>
        <v>SELL</v>
      </c>
      <c r="I1516" s="6">
        <f t="shared" si="161"/>
        <v>-1</v>
      </c>
      <c r="J1516" s="22" t="str">
        <f t="shared" si="165"/>
        <v>SELL</v>
      </c>
      <c r="K1516" s="11">
        <f t="shared" si="166"/>
        <v>5873.8500979999999</v>
      </c>
      <c r="L1516" s="6">
        <f t="shared" si="167"/>
        <v>5.8208367878214637E-2</v>
      </c>
    </row>
    <row r="1517" spans="1:12" x14ac:dyDescent="0.25">
      <c r="A1517" s="1">
        <v>43290</v>
      </c>
      <c r="B1517">
        <v>5872.7998049999997</v>
      </c>
      <c r="C1517">
        <v>5917.6499020000001</v>
      </c>
      <c r="D1517">
        <v>5864.1000979999999</v>
      </c>
      <c r="E1517">
        <v>5882.25</v>
      </c>
      <c r="F1517" s="6">
        <f t="shared" si="162"/>
        <v>5873.8500979999999</v>
      </c>
      <c r="G1517" s="6">
        <f t="shared" si="163"/>
        <v>6012.1000979999999</v>
      </c>
      <c r="H1517" s="6">
        <f t="shared" si="164"/>
        <v>0</v>
      </c>
      <c r="I1517" s="6">
        <f t="shared" si="161"/>
        <v>-1</v>
      </c>
      <c r="J1517" s="22">
        <f t="shared" si="165"/>
        <v>0</v>
      </c>
      <c r="K1517" s="11">
        <f t="shared" si="166"/>
        <v>5873.8500979999999</v>
      </c>
      <c r="L1517" s="6">
        <f t="shared" si="167"/>
        <v>0</v>
      </c>
    </row>
    <row r="1518" spans="1:12" x14ac:dyDescent="0.25">
      <c r="A1518" s="1">
        <v>43291</v>
      </c>
      <c r="B1518">
        <v>5905.5498049999997</v>
      </c>
      <c r="C1518">
        <v>5909.2001950000003</v>
      </c>
      <c r="D1518">
        <v>5819.2998049999997</v>
      </c>
      <c r="E1518">
        <v>5833.2001950000003</v>
      </c>
      <c r="F1518" s="6">
        <f t="shared" si="162"/>
        <v>5833.2001950000003</v>
      </c>
      <c r="G1518" s="6">
        <f t="shared" si="163"/>
        <v>5892.4501950000003</v>
      </c>
      <c r="H1518" s="6" t="str">
        <f t="shared" si="164"/>
        <v>SELL</v>
      </c>
      <c r="I1518" s="6">
        <f t="shared" si="161"/>
        <v>-1</v>
      </c>
      <c r="J1518" s="22">
        <f t="shared" si="165"/>
        <v>0</v>
      </c>
      <c r="K1518" s="11">
        <f t="shared" si="166"/>
        <v>5873.8500979999999</v>
      </c>
      <c r="L1518" s="6">
        <f t="shared" si="167"/>
        <v>0</v>
      </c>
    </row>
    <row r="1519" spans="1:12" x14ac:dyDescent="0.25">
      <c r="A1519" s="1">
        <v>43292</v>
      </c>
      <c r="B1519">
        <v>5801.0498049999997</v>
      </c>
      <c r="C1519">
        <v>5810.2001950000003</v>
      </c>
      <c r="D1519">
        <v>5718.5</v>
      </c>
      <c r="E1519">
        <v>5735.2998049999997</v>
      </c>
      <c r="F1519" s="6">
        <f t="shared" si="162"/>
        <v>5735.2998049999997</v>
      </c>
      <c r="G1519" s="6">
        <f t="shared" si="163"/>
        <v>5892.4501950000003</v>
      </c>
      <c r="H1519" s="6" t="str">
        <f t="shared" si="164"/>
        <v>SELL</v>
      </c>
      <c r="I1519" s="6">
        <f t="shared" si="161"/>
        <v>-1</v>
      </c>
      <c r="J1519" s="22">
        <f t="shared" si="165"/>
        <v>0</v>
      </c>
      <c r="K1519" s="11">
        <f t="shared" si="166"/>
        <v>5873.8500979999999</v>
      </c>
      <c r="L1519" s="6">
        <f t="shared" si="167"/>
        <v>0</v>
      </c>
    </row>
    <row r="1520" spans="1:12" x14ac:dyDescent="0.25">
      <c r="A1520" s="1">
        <v>43293</v>
      </c>
      <c r="B1520">
        <v>5756.1000979999999</v>
      </c>
      <c r="C1520">
        <v>5786.4501950000003</v>
      </c>
      <c r="D1520">
        <v>5700.9501950000003</v>
      </c>
      <c r="E1520">
        <v>5780.0498049999997</v>
      </c>
      <c r="F1520" s="6">
        <f t="shared" si="162"/>
        <v>5735.2998049999997</v>
      </c>
      <c r="G1520" s="6">
        <f t="shared" si="163"/>
        <v>5882.25</v>
      </c>
      <c r="H1520" s="6">
        <f t="shared" si="164"/>
        <v>0</v>
      </c>
      <c r="I1520" s="6">
        <f t="shared" si="161"/>
        <v>-1</v>
      </c>
      <c r="J1520" s="22">
        <f t="shared" si="165"/>
        <v>0</v>
      </c>
      <c r="K1520" s="11">
        <f t="shared" si="166"/>
        <v>5873.8500979999999</v>
      </c>
      <c r="L1520" s="6">
        <f t="shared" si="167"/>
        <v>0</v>
      </c>
    </row>
    <row r="1521" spans="1:12" x14ac:dyDescent="0.25">
      <c r="A1521" s="1">
        <v>43294</v>
      </c>
      <c r="B1521">
        <v>5819.1000979999999</v>
      </c>
      <c r="C1521">
        <v>5917.6000979999999</v>
      </c>
      <c r="D1521">
        <v>5802.7001950000003</v>
      </c>
      <c r="E1521">
        <v>5909.7001950000003</v>
      </c>
      <c r="F1521" s="6">
        <f t="shared" si="162"/>
        <v>5735.2998049999997</v>
      </c>
      <c r="G1521" s="6">
        <f t="shared" si="163"/>
        <v>5909.7001950000003</v>
      </c>
      <c r="H1521" s="6" t="str">
        <f t="shared" si="164"/>
        <v>BUY</v>
      </c>
      <c r="I1521" s="6">
        <f t="shared" si="161"/>
        <v>1</v>
      </c>
      <c r="J1521" s="22" t="str">
        <f t="shared" si="165"/>
        <v>BUY</v>
      </c>
      <c r="K1521" s="11">
        <f t="shared" si="166"/>
        <v>5909.7001950000003</v>
      </c>
      <c r="L1521" s="6">
        <f t="shared" si="167"/>
        <v>-6.1033387645025427E-3</v>
      </c>
    </row>
    <row r="1522" spans="1:12" x14ac:dyDescent="0.25">
      <c r="A1522" s="1">
        <v>43297</v>
      </c>
      <c r="B1522">
        <v>5891.2998049999997</v>
      </c>
      <c r="C1522">
        <v>5950.4501950000003</v>
      </c>
      <c r="D1522">
        <v>5885</v>
      </c>
      <c r="E1522">
        <v>5907.2998049999997</v>
      </c>
      <c r="F1522" s="6">
        <f t="shared" si="162"/>
        <v>5735.2998049999997</v>
      </c>
      <c r="G1522" s="6">
        <f t="shared" si="163"/>
        <v>5909.7001950000003</v>
      </c>
      <c r="H1522" s="6">
        <f t="shared" si="164"/>
        <v>0</v>
      </c>
      <c r="I1522" s="6">
        <f t="shared" si="161"/>
        <v>1</v>
      </c>
      <c r="J1522" s="22">
        <f t="shared" si="165"/>
        <v>0</v>
      </c>
      <c r="K1522" s="11">
        <f t="shared" si="166"/>
        <v>5909.7001950000003</v>
      </c>
      <c r="L1522" s="6">
        <f t="shared" si="167"/>
        <v>0</v>
      </c>
    </row>
    <row r="1523" spans="1:12" x14ac:dyDescent="0.25">
      <c r="A1523" s="1">
        <v>43298</v>
      </c>
      <c r="B1523">
        <v>5889.0498049999997</v>
      </c>
      <c r="C1523">
        <v>5912</v>
      </c>
      <c r="D1523">
        <v>5825.8500979999999</v>
      </c>
      <c r="E1523">
        <v>5906.1499020000001</v>
      </c>
      <c r="F1523" s="6">
        <f t="shared" si="162"/>
        <v>5735.2998049999997</v>
      </c>
      <c r="G1523" s="6">
        <f t="shared" si="163"/>
        <v>5909.7001950000003</v>
      </c>
      <c r="H1523" s="6">
        <f t="shared" si="164"/>
        <v>0</v>
      </c>
      <c r="I1523" s="6">
        <f t="shared" si="161"/>
        <v>1</v>
      </c>
      <c r="J1523" s="22">
        <f t="shared" si="165"/>
        <v>0</v>
      </c>
      <c r="K1523" s="11">
        <f t="shared" si="166"/>
        <v>5909.7001950000003</v>
      </c>
      <c r="L1523" s="6">
        <f t="shared" si="167"/>
        <v>0</v>
      </c>
    </row>
    <row r="1524" spans="1:12" x14ac:dyDescent="0.25">
      <c r="A1524" s="1">
        <v>43299</v>
      </c>
      <c r="B1524">
        <v>5975</v>
      </c>
      <c r="C1524">
        <v>5981.7001950000003</v>
      </c>
      <c r="D1524">
        <v>5913</v>
      </c>
      <c r="E1524">
        <v>5928.3999020000001</v>
      </c>
      <c r="F1524" s="6">
        <f t="shared" si="162"/>
        <v>5780.0498049999997</v>
      </c>
      <c r="G1524" s="6">
        <f t="shared" si="163"/>
        <v>5928.3999020000001</v>
      </c>
      <c r="H1524" s="6" t="str">
        <f t="shared" si="164"/>
        <v>BUY</v>
      </c>
      <c r="I1524" s="6">
        <f t="shared" si="161"/>
        <v>1</v>
      </c>
      <c r="J1524" s="22">
        <f t="shared" si="165"/>
        <v>0</v>
      </c>
      <c r="K1524" s="11">
        <f t="shared" si="166"/>
        <v>5909.7001950000003</v>
      </c>
      <c r="L1524" s="6">
        <f t="shared" si="167"/>
        <v>0</v>
      </c>
    </row>
    <row r="1525" spans="1:12" x14ac:dyDescent="0.25">
      <c r="A1525" s="1">
        <v>43300</v>
      </c>
      <c r="B1525">
        <v>5893.25</v>
      </c>
      <c r="C1525">
        <v>6015.5</v>
      </c>
      <c r="D1525">
        <v>5877.1000979999999</v>
      </c>
      <c r="E1525">
        <v>6007.4501950000003</v>
      </c>
      <c r="F1525" s="6">
        <f t="shared" si="162"/>
        <v>5906.1499020000001</v>
      </c>
      <c r="G1525" s="6">
        <f t="shared" si="163"/>
        <v>6007.4501950000003</v>
      </c>
      <c r="H1525" s="6" t="str">
        <f t="shared" si="164"/>
        <v>BUY</v>
      </c>
      <c r="I1525" s="6">
        <f t="shared" si="161"/>
        <v>1</v>
      </c>
      <c r="J1525" s="22">
        <f t="shared" si="165"/>
        <v>0</v>
      </c>
      <c r="K1525" s="11">
        <f t="shared" si="166"/>
        <v>5909.7001950000003</v>
      </c>
      <c r="L1525" s="6">
        <f t="shared" si="167"/>
        <v>0</v>
      </c>
    </row>
    <row r="1526" spans="1:12" x14ac:dyDescent="0.25">
      <c r="A1526" s="1">
        <v>43301</v>
      </c>
      <c r="B1526">
        <v>6001.0498049999997</v>
      </c>
      <c r="C1526">
        <v>6033.9501950000003</v>
      </c>
      <c r="D1526">
        <v>5979.7998049999997</v>
      </c>
      <c r="E1526">
        <v>6020.9501950000003</v>
      </c>
      <c r="F1526" s="6">
        <f t="shared" si="162"/>
        <v>5906.1499020000001</v>
      </c>
      <c r="G1526" s="6">
        <f t="shared" si="163"/>
        <v>6020.9501950000003</v>
      </c>
      <c r="H1526" s="6" t="str">
        <f t="shared" si="164"/>
        <v>BUY</v>
      </c>
      <c r="I1526" s="6">
        <f t="shared" si="161"/>
        <v>1</v>
      </c>
      <c r="J1526" s="22">
        <f t="shared" si="165"/>
        <v>0</v>
      </c>
      <c r="K1526" s="11">
        <f t="shared" si="166"/>
        <v>5909.7001950000003</v>
      </c>
      <c r="L1526" s="6">
        <f t="shared" si="167"/>
        <v>0</v>
      </c>
    </row>
    <row r="1527" spans="1:12" x14ac:dyDescent="0.25">
      <c r="A1527" s="1">
        <v>43304</v>
      </c>
      <c r="B1527">
        <v>6104.8500979999999</v>
      </c>
      <c r="C1527">
        <v>6107.6000979999999</v>
      </c>
      <c r="D1527">
        <v>6046.3999020000001</v>
      </c>
      <c r="E1527">
        <v>6096.2001950000003</v>
      </c>
      <c r="F1527" s="6">
        <f t="shared" si="162"/>
        <v>5906.1499020000001</v>
      </c>
      <c r="G1527" s="6">
        <f t="shared" si="163"/>
        <v>6096.2001950000003</v>
      </c>
      <c r="H1527" s="6" t="str">
        <f t="shared" si="164"/>
        <v>BUY</v>
      </c>
      <c r="I1527" s="6">
        <f t="shared" si="161"/>
        <v>1</v>
      </c>
      <c r="J1527" s="22">
        <f t="shared" si="165"/>
        <v>0</v>
      </c>
      <c r="K1527" s="11">
        <f t="shared" si="166"/>
        <v>5909.7001950000003</v>
      </c>
      <c r="L1527" s="6">
        <f t="shared" si="167"/>
        <v>0</v>
      </c>
    </row>
    <row r="1528" spans="1:12" x14ac:dyDescent="0.25">
      <c r="A1528" s="1">
        <v>43305</v>
      </c>
      <c r="B1528">
        <v>6093</v>
      </c>
      <c r="C1528">
        <v>6124.1000979999999</v>
      </c>
      <c r="D1528">
        <v>6082.8999020000001</v>
      </c>
      <c r="E1528">
        <v>6112.7001950000003</v>
      </c>
      <c r="F1528" s="6">
        <f t="shared" si="162"/>
        <v>5928.3999020000001</v>
      </c>
      <c r="G1528" s="6">
        <f t="shared" si="163"/>
        <v>6112.7001950000003</v>
      </c>
      <c r="H1528" s="6" t="str">
        <f t="shared" si="164"/>
        <v>BUY</v>
      </c>
      <c r="I1528" s="6">
        <f t="shared" si="161"/>
        <v>1</v>
      </c>
      <c r="J1528" s="22">
        <f t="shared" si="165"/>
        <v>0</v>
      </c>
      <c r="K1528" s="11">
        <f t="shared" si="166"/>
        <v>5909.7001950000003</v>
      </c>
      <c r="L1528" s="6">
        <f t="shared" si="167"/>
        <v>0</v>
      </c>
    </row>
    <row r="1529" spans="1:12" x14ac:dyDescent="0.25">
      <c r="A1529" s="1">
        <v>43306</v>
      </c>
      <c r="B1529">
        <v>6147.5498049999997</v>
      </c>
      <c r="C1529">
        <v>6156.2998049999997</v>
      </c>
      <c r="D1529">
        <v>6056.5498049999997</v>
      </c>
      <c r="E1529">
        <v>6089.0498049999997</v>
      </c>
      <c r="F1529" s="6">
        <f t="shared" si="162"/>
        <v>6007.4501950000003</v>
      </c>
      <c r="G1529" s="6">
        <f t="shared" si="163"/>
        <v>6112.7001950000003</v>
      </c>
      <c r="H1529" s="6">
        <f t="shared" si="164"/>
        <v>0</v>
      </c>
      <c r="I1529" s="6">
        <f t="shared" si="161"/>
        <v>1</v>
      </c>
      <c r="J1529" s="22">
        <f t="shared" si="165"/>
        <v>0</v>
      </c>
      <c r="K1529" s="11">
        <f t="shared" si="166"/>
        <v>5909.7001950000003</v>
      </c>
      <c r="L1529" s="6">
        <f t="shared" si="167"/>
        <v>0</v>
      </c>
    </row>
    <row r="1530" spans="1:12" x14ac:dyDescent="0.25">
      <c r="A1530" s="1">
        <v>43307</v>
      </c>
      <c r="B1530">
        <v>6098.5</v>
      </c>
      <c r="C1530">
        <v>6110.75</v>
      </c>
      <c r="D1530">
        <v>6032.5498049999997</v>
      </c>
      <c r="E1530">
        <v>6045.8500979999999</v>
      </c>
      <c r="F1530" s="6">
        <f t="shared" si="162"/>
        <v>6020.9501950000003</v>
      </c>
      <c r="G1530" s="6">
        <f t="shared" si="163"/>
        <v>6112.7001950000003</v>
      </c>
      <c r="H1530" s="6">
        <f t="shared" si="164"/>
        <v>0</v>
      </c>
      <c r="I1530" s="6">
        <f t="shared" si="161"/>
        <v>1</v>
      </c>
      <c r="J1530" s="22">
        <f t="shared" si="165"/>
        <v>0</v>
      </c>
      <c r="K1530" s="11">
        <f t="shared" si="166"/>
        <v>5909.7001950000003</v>
      </c>
      <c r="L1530" s="6">
        <f t="shared" si="167"/>
        <v>0</v>
      </c>
    </row>
    <row r="1531" spans="1:12" x14ac:dyDescent="0.25">
      <c r="A1531" s="1">
        <v>43308</v>
      </c>
      <c r="B1531">
        <v>6070.8999020000001</v>
      </c>
      <c r="C1531">
        <v>6201.4501950000003</v>
      </c>
      <c r="D1531">
        <v>6070.8999020000001</v>
      </c>
      <c r="E1531">
        <v>6189.3500979999999</v>
      </c>
      <c r="F1531" s="6">
        <f t="shared" si="162"/>
        <v>6045.8500979999999</v>
      </c>
      <c r="G1531" s="6">
        <f t="shared" si="163"/>
        <v>6189.3500979999999</v>
      </c>
      <c r="H1531" s="6" t="str">
        <f t="shared" si="164"/>
        <v>BUY</v>
      </c>
      <c r="I1531" s="6">
        <f t="shared" si="161"/>
        <v>1</v>
      </c>
      <c r="J1531" s="22">
        <f t="shared" si="165"/>
        <v>0</v>
      </c>
      <c r="K1531" s="11">
        <f t="shared" si="166"/>
        <v>5909.7001950000003</v>
      </c>
      <c r="L1531" s="6">
        <f t="shared" si="167"/>
        <v>0</v>
      </c>
    </row>
    <row r="1532" spans="1:12" x14ac:dyDescent="0.25">
      <c r="A1532" s="1">
        <v>43311</v>
      </c>
      <c r="B1532">
        <v>6202</v>
      </c>
      <c r="C1532">
        <v>6218.9501950000003</v>
      </c>
      <c r="D1532">
        <v>6163.2998049999997</v>
      </c>
      <c r="E1532">
        <v>6204.9501950000003</v>
      </c>
      <c r="F1532" s="6">
        <f t="shared" si="162"/>
        <v>6045.8500979999999</v>
      </c>
      <c r="G1532" s="6">
        <f t="shared" si="163"/>
        <v>6204.9501950000003</v>
      </c>
      <c r="H1532" s="6" t="str">
        <f t="shared" si="164"/>
        <v>BUY</v>
      </c>
      <c r="I1532" s="6">
        <f t="shared" si="161"/>
        <v>1</v>
      </c>
      <c r="J1532" s="22">
        <f t="shared" si="165"/>
        <v>0</v>
      </c>
      <c r="K1532" s="11">
        <f t="shared" si="166"/>
        <v>5909.7001950000003</v>
      </c>
      <c r="L1532" s="6">
        <f t="shared" si="167"/>
        <v>0</v>
      </c>
    </row>
    <row r="1533" spans="1:12" x14ac:dyDescent="0.25">
      <c r="A1533" s="1">
        <v>43312</v>
      </c>
      <c r="B1533">
        <v>6192.2998049999997</v>
      </c>
      <c r="C1533">
        <v>6220.1000979999999</v>
      </c>
      <c r="D1533">
        <v>6181.7998049999997</v>
      </c>
      <c r="E1533">
        <v>6202.7998049999997</v>
      </c>
      <c r="F1533" s="6">
        <f t="shared" si="162"/>
        <v>6045.8500979999999</v>
      </c>
      <c r="G1533" s="6">
        <f t="shared" si="163"/>
        <v>6204.9501950000003</v>
      </c>
      <c r="H1533" s="6">
        <f t="shared" si="164"/>
        <v>0</v>
      </c>
      <c r="I1533" s="6">
        <f t="shared" si="161"/>
        <v>1</v>
      </c>
      <c r="J1533" s="22">
        <f t="shared" si="165"/>
        <v>0</v>
      </c>
      <c r="K1533" s="11">
        <f t="shared" si="166"/>
        <v>5909.7001950000003</v>
      </c>
      <c r="L1533" s="6">
        <f t="shared" si="167"/>
        <v>0</v>
      </c>
    </row>
    <row r="1534" spans="1:12" x14ac:dyDescent="0.25">
      <c r="A1534" s="1">
        <v>43313</v>
      </c>
      <c r="B1534">
        <v>6209.5498049999997</v>
      </c>
      <c r="C1534">
        <v>6217.9501950000003</v>
      </c>
      <c r="D1534">
        <v>6116.6000979999999</v>
      </c>
      <c r="E1534">
        <v>6178.3500979999999</v>
      </c>
      <c r="F1534" s="6">
        <f t="shared" si="162"/>
        <v>6045.8500979999999</v>
      </c>
      <c r="G1534" s="6">
        <f t="shared" si="163"/>
        <v>6204.9501950000003</v>
      </c>
      <c r="H1534" s="6">
        <f t="shared" si="164"/>
        <v>0</v>
      </c>
      <c r="I1534" s="6">
        <f t="shared" si="161"/>
        <v>1</v>
      </c>
      <c r="J1534" s="22">
        <f t="shared" si="165"/>
        <v>0</v>
      </c>
      <c r="K1534" s="11">
        <f t="shared" si="166"/>
        <v>5909.7001950000003</v>
      </c>
      <c r="L1534" s="6">
        <f t="shared" si="167"/>
        <v>0</v>
      </c>
    </row>
    <row r="1535" spans="1:12" x14ac:dyDescent="0.25">
      <c r="A1535" s="1">
        <v>43314</v>
      </c>
      <c r="B1535">
        <v>6162.7998049999997</v>
      </c>
      <c r="C1535">
        <v>6252.4501950000003</v>
      </c>
      <c r="D1535">
        <v>6142.9501950000003</v>
      </c>
      <c r="E1535">
        <v>6164.3500979999999</v>
      </c>
      <c r="F1535" s="6">
        <f t="shared" si="162"/>
        <v>6164.3500979999999</v>
      </c>
      <c r="G1535" s="6">
        <f t="shared" si="163"/>
        <v>6204.9501950000003</v>
      </c>
      <c r="H1535" s="6">
        <f t="shared" si="164"/>
        <v>0</v>
      </c>
      <c r="I1535" s="6">
        <f t="shared" si="161"/>
        <v>1</v>
      </c>
      <c r="J1535" s="22">
        <f t="shared" si="165"/>
        <v>0</v>
      </c>
      <c r="K1535" s="11">
        <f t="shared" si="166"/>
        <v>5909.7001950000003</v>
      </c>
      <c r="L1535" s="6">
        <f t="shared" si="167"/>
        <v>0</v>
      </c>
    </row>
    <row r="1536" spans="1:12" x14ac:dyDescent="0.25">
      <c r="A1536" s="1">
        <v>43315</v>
      </c>
      <c r="B1536">
        <v>6154</v>
      </c>
      <c r="C1536">
        <v>6174.75</v>
      </c>
      <c r="D1536">
        <v>6125.9501950000003</v>
      </c>
      <c r="E1536">
        <v>6144.8999020000001</v>
      </c>
      <c r="F1536" s="6">
        <f t="shared" si="162"/>
        <v>6144.8999020000001</v>
      </c>
      <c r="G1536" s="6">
        <f t="shared" si="163"/>
        <v>6204.9501950000003</v>
      </c>
      <c r="H1536" s="6" t="str">
        <f t="shared" si="164"/>
        <v>SELL</v>
      </c>
      <c r="I1536" s="6">
        <f t="shared" si="161"/>
        <v>-1</v>
      </c>
      <c r="J1536" s="22" t="str">
        <f t="shared" si="165"/>
        <v>SELL</v>
      </c>
      <c r="K1536" s="11">
        <f t="shared" si="166"/>
        <v>6144.8999020000001</v>
      </c>
      <c r="L1536" s="6">
        <f t="shared" si="167"/>
        <v>3.979892367450287E-2</v>
      </c>
    </row>
    <row r="1537" spans="1:12" x14ac:dyDescent="0.25">
      <c r="A1537" s="1">
        <v>43318</v>
      </c>
      <c r="B1537">
        <v>6155.1000979999999</v>
      </c>
      <c r="C1537">
        <v>6168.75</v>
      </c>
      <c r="D1537">
        <v>6094.1000979999999</v>
      </c>
      <c r="E1537">
        <v>6101.1000979999999</v>
      </c>
      <c r="F1537" s="6">
        <f t="shared" si="162"/>
        <v>6101.1000979999999</v>
      </c>
      <c r="G1537" s="6">
        <f t="shared" si="163"/>
        <v>6202.7998049999997</v>
      </c>
      <c r="H1537" s="6" t="str">
        <f t="shared" si="164"/>
        <v>SELL</v>
      </c>
      <c r="I1537" s="6">
        <f t="shared" si="161"/>
        <v>-1</v>
      </c>
      <c r="J1537" s="22">
        <f t="shared" si="165"/>
        <v>0</v>
      </c>
      <c r="K1537" s="11">
        <f t="shared" si="166"/>
        <v>6144.8999020000001</v>
      </c>
      <c r="L1537" s="6">
        <f t="shared" si="167"/>
        <v>0</v>
      </c>
    </row>
    <row r="1538" spans="1:12" x14ac:dyDescent="0.25">
      <c r="A1538" s="1">
        <v>43319</v>
      </c>
      <c r="B1538">
        <v>6107.5498049999997</v>
      </c>
      <c r="C1538">
        <v>6228.0498049999997</v>
      </c>
      <c r="D1538">
        <v>6079.2001950000003</v>
      </c>
      <c r="E1538">
        <v>6220.8999020000001</v>
      </c>
      <c r="F1538" s="6">
        <f t="shared" si="162"/>
        <v>6101.1000979999999</v>
      </c>
      <c r="G1538" s="6">
        <f t="shared" si="163"/>
        <v>6220.8999020000001</v>
      </c>
      <c r="H1538" s="6" t="str">
        <f t="shared" si="164"/>
        <v>BUY</v>
      </c>
      <c r="I1538" s="6">
        <f t="shared" si="161"/>
        <v>1</v>
      </c>
      <c r="J1538" s="22" t="str">
        <f t="shared" si="165"/>
        <v>BUY</v>
      </c>
      <c r="K1538" s="11">
        <f t="shared" si="166"/>
        <v>6220.8999020000001</v>
      </c>
      <c r="L1538" s="6">
        <f t="shared" si="167"/>
        <v>-1.2367980148100385E-2</v>
      </c>
    </row>
    <row r="1539" spans="1:12" x14ac:dyDescent="0.25">
      <c r="A1539" s="1">
        <v>43320</v>
      </c>
      <c r="B1539">
        <v>6230.7998049999997</v>
      </c>
      <c r="C1539">
        <v>6269.2001950000003</v>
      </c>
      <c r="D1539">
        <v>6222.6000979999999</v>
      </c>
      <c r="E1539">
        <v>6251.7001950000003</v>
      </c>
      <c r="F1539" s="6">
        <f t="shared" si="162"/>
        <v>6101.1000979999999</v>
      </c>
      <c r="G1539" s="6">
        <f t="shared" si="163"/>
        <v>6251.7001950000003</v>
      </c>
      <c r="H1539" s="6" t="str">
        <f t="shared" si="164"/>
        <v>BUY</v>
      </c>
      <c r="I1539" s="6">
        <f t="shared" si="161"/>
        <v>1</v>
      </c>
      <c r="J1539" s="22">
        <f t="shared" si="165"/>
        <v>0</v>
      </c>
      <c r="K1539" s="11">
        <f t="shared" si="166"/>
        <v>6220.8999020000001</v>
      </c>
      <c r="L1539" s="6">
        <f t="shared" si="167"/>
        <v>0</v>
      </c>
    </row>
    <row r="1540" spans="1:12" x14ac:dyDescent="0.25">
      <c r="A1540" s="1">
        <v>43321</v>
      </c>
      <c r="B1540">
        <v>6237.1499020000001</v>
      </c>
      <c r="C1540">
        <v>6309.0498049999997</v>
      </c>
      <c r="D1540">
        <v>6235.8999020000001</v>
      </c>
      <c r="E1540">
        <v>6299.1499020000001</v>
      </c>
      <c r="F1540" s="6">
        <f t="shared" si="162"/>
        <v>6101.1000979999999</v>
      </c>
      <c r="G1540" s="6">
        <f t="shared" si="163"/>
        <v>6299.1499020000001</v>
      </c>
      <c r="H1540" s="6" t="str">
        <f t="shared" si="164"/>
        <v>BUY</v>
      </c>
      <c r="I1540" s="6">
        <f t="shared" si="161"/>
        <v>1</v>
      </c>
      <c r="J1540" s="22">
        <f t="shared" si="165"/>
        <v>0</v>
      </c>
      <c r="K1540" s="11">
        <f t="shared" si="166"/>
        <v>6220.8999020000001</v>
      </c>
      <c r="L1540" s="6">
        <f t="shared" si="167"/>
        <v>0</v>
      </c>
    </row>
    <row r="1541" spans="1:12" x14ac:dyDescent="0.25">
      <c r="A1541" s="1">
        <v>43322</v>
      </c>
      <c r="B1541">
        <v>6289.75</v>
      </c>
      <c r="C1541">
        <v>6332.6000979999999</v>
      </c>
      <c r="D1541">
        <v>6286.9501950000003</v>
      </c>
      <c r="E1541">
        <v>6307.2001950000003</v>
      </c>
      <c r="F1541" s="6">
        <f t="shared" si="162"/>
        <v>6101.1000979999999</v>
      </c>
      <c r="G1541" s="6">
        <f t="shared" si="163"/>
        <v>6307.2001950000003</v>
      </c>
      <c r="H1541" s="6" t="str">
        <f t="shared" si="164"/>
        <v>BUY</v>
      </c>
      <c r="I1541" s="6">
        <f t="shared" si="161"/>
        <v>1</v>
      </c>
      <c r="J1541" s="22">
        <f t="shared" si="165"/>
        <v>0</v>
      </c>
      <c r="K1541" s="11">
        <f t="shared" si="166"/>
        <v>6220.8999020000001</v>
      </c>
      <c r="L1541" s="6">
        <f t="shared" si="167"/>
        <v>0</v>
      </c>
    </row>
    <row r="1542" spans="1:12" x14ac:dyDescent="0.25">
      <c r="A1542" s="1">
        <v>43325</v>
      </c>
      <c r="B1542">
        <v>6282.1499020000001</v>
      </c>
      <c r="C1542">
        <v>6304.75</v>
      </c>
      <c r="D1542">
        <v>6244.2998049999997</v>
      </c>
      <c r="E1542">
        <v>6253.1499020000001</v>
      </c>
      <c r="F1542" s="6">
        <f t="shared" si="162"/>
        <v>6220.8999020000001</v>
      </c>
      <c r="G1542" s="6">
        <f t="shared" si="163"/>
        <v>6307.2001950000003</v>
      </c>
      <c r="H1542" s="6">
        <f t="shared" si="164"/>
        <v>0</v>
      </c>
      <c r="I1542" s="6">
        <f t="shared" ref="I1542:I1605" si="168">IF(AND(H1542="BUY",I1541&lt;&gt;1),1,IF(AND(H1542="SELL",I1541&lt;&gt;-1),-1,I1541))</f>
        <v>1</v>
      </c>
      <c r="J1542" s="22">
        <f t="shared" si="165"/>
        <v>0</v>
      </c>
      <c r="K1542" s="11">
        <f t="shared" si="166"/>
        <v>6220.8999020000001</v>
      </c>
      <c r="L1542" s="6">
        <f t="shared" si="167"/>
        <v>0</v>
      </c>
    </row>
    <row r="1543" spans="1:12" x14ac:dyDescent="0.25">
      <c r="A1543" s="1">
        <v>43326</v>
      </c>
      <c r="B1543">
        <v>6260.5498049999997</v>
      </c>
      <c r="C1543">
        <v>6269.7001950000003</v>
      </c>
      <c r="D1543">
        <v>6208.7001950000003</v>
      </c>
      <c r="E1543">
        <v>6215.1499020000001</v>
      </c>
      <c r="F1543" s="6">
        <f t="shared" ref="F1543:F1606" si="169">MIN(E1539:E1543)</f>
        <v>6215.1499020000001</v>
      </c>
      <c r="G1543" s="6">
        <f t="shared" ref="G1543:G1606" si="170">MAX(E1539:E1543)</f>
        <v>6307.2001950000003</v>
      </c>
      <c r="H1543" s="6" t="str">
        <f t="shared" ref="H1543:H1606" si="171">IF(E1543&gt;G1542,"BUY",IF(E1543&lt;F1542,"SELL",0))</f>
        <v>SELL</v>
      </c>
      <c r="I1543" s="6">
        <f t="shared" si="168"/>
        <v>-1</v>
      </c>
      <c r="J1543" s="22" t="str">
        <f t="shared" ref="J1543:J1606" si="172">IF(I1543&lt;&gt;I1542,H1543,0)</f>
        <v>SELL</v>
      </c>
      <c r="K1543" s="11">
        <f t="shared" ref="K1543:K1606" si="173">IF(J1543&lt;&gt;0,E1543,K1542)</f>
        <v>6215.1499020000001</v>
      </c>
      <c r="L1543" s="6">
        <f t="shared" si="167"/>
        <v>-9.2430357192395797E-4</v>
      </c>
    </row>
    <row r="1544" spans="1:12" x14ac:dyDescent="0.25">
      <c r="A1544" s="1">
        <v>43327</v>
      </c>
      <c r="B1544">
        <v>6228.8999020000001</v>
      </c>
      <c r="C1544">
        <v>6288.9501950000003</v>
      </c>
      <c r="D1544">
        <v>6180.7998049999997</v>
      </c>
      <c r="E1544">
        <v>6187.25</v>
      </c>
      <c r="F1544" s="6">
        <f t="shared" si="169"/>
        <v>6187.25</v>
      </c>
      <c r="G1544" s="6">
        <f t="shared" si="170"/>
        <v>6307.2001950000003</v>
      </c>
      <c r="H1544" s="6" t="str">
        <f t="shared" si="171"/>
        <v>SELL</v>
      </c>
      <c r="I1544" s="6">
        <f t="shared" si="168"/>
        <v>-1</v>
      </c>
      <c r="J1544" s="22">
        <f t="shared" si="172"/>
        <v>0</v>
      </c>
      <c r="K1544" s="11">
        <f t="shared" si="173"/>
        <v>6215.1499020000001</v>
      </c>
      <c r="L1544" s="6">
        <f t="shared" ref="L1544:L1607" si="174">IF(J1544="BUY",(K1543-K1544)/K1543,IF(J1544="SELL",(K1545-K1543)/K1543,0))</f>
        <v>0</v>
      </c>
    </row>
    <row r="1545" spans="1:12" x14ac:dyDescent="0.25">
      <c r="A1545" s="1">
        <v>43328</v>
      </c>
      <c r="B1545">
        <v>6170.1499020000001</v>
      </c>
      <c r="C1545">
        <v>6185.1499020000001</v>
      </c>
      <c r="D1545">
        <v>6120.9501950000003</v>
      </c>
      <c r="E1545">
        <v>6140.75</v>
      </c>
      <c r="F1545" s="6">
        <f t="shared" si="169"/>
        <v>6140.75</v>
      </c>
      <c r="G1545" s="6">
        <f t="shared" si="170"/>
        <v>6307.2001950000003</v>
      </c>
      <c r="H1545" s="6" t="str">
        <f t="shared" si="171"/>
        <v>SELL</v>
      </c>
      <c r="I1545" s="6">
        <f t="shared" si="168"/>
        <v>-1</v>
      </c>
      <c r="J1545" s="22">
        <f t="shared" si="172"/>
        <v>0</v>
      </c>
      <c r="K1545" s="11">
        <f t="shared" si="173"/>
        <v>6215.1499020000001</v>
      </c>
      <c r="L1545" s="6">
        <f t="shared" si="174"/>
        <v>0</v>
      </c>
    </row>
    <row r="1546" spans="1:12" x14ac:dyDescent="0.25">
      <c r="A1546" s="1">
        <v>43329</v>
      </c>
      <c r="B1546">
        <v>6110.3999020000001</v>
      </c>
      <c r="C1546">
        <v>6141.6499020000001</v>
      </c>
      <c r="D1546">
        <v>6067.75</v>
      </c>
      <c r="E1546">
        <v>6078.7998049999997</v>
      </c>
      <c r="F1546" s="6">
        <f t="shared" si="169"/>
        <v>6078.7998049999997</v>
      </c>
      <c r="G1546" s="6">
        <f t="shared" si="170"/>
        <v>6253.1499020000001</v>
      </c>
      <c r="H1546" s="6" t="str">
        <f t="shared" si="171"/>
        <v>SELL</v>
      </c>
      <c r="I1546" s="6">
        <f t="shared" si="168"/>
        <v>-1</v>
      </c>
      <c r="J1546" s="22">
        <f t="shared" si="172"/>
        <v>0</v>
      </c>
      <c r="K1546" s="11">
        <f t="shared" si="173"/>
        <v>6215.1499020000001</v>
      </c>
      <c r="L1546" s="6">
        <f t="shared" si="174"/>
        <v>0</v>
      </c>
    </row>
    <row r="1547" spans="1:12" x14ac:dyDescent="0.25">
      <c r="A1547" s="1">
        <v>43332</v>
      </c>
      <c r="B1547">
        <v>6087.25</v>
      </c>
      <c r="C1547">
        <v>6108.7001950000003</v>
      </c>
      <c r="D1547">
        <v>6011.75</v>
      </c>
      <c r="E1547">
        <v>6018.0498049999997</v>
      </c>
      <c r="F1547" s="6">
        <f t="shared" si="169"/>
        <v>6018.0498049999997</v>
      </c>
      <c r="G1547" s="6">
        <f t="shared" si="170"/>
        <v>6215.1499020000001</v>
      </c>
      <c r="H1547" s="6" t="str">
        <f t="shared" si="171"/>
        <v>SELL</v>
      </c>
      <c r="I1547" s="6">
        <f t="shared" si="168"/>
        <v>-1</v>
      </c>
      <c r="J1547" s="22">
        <f t="shared" si="172"/>
        <v>0</v>
      </c>
      <c r="K1547" s="11">
        <f t="shared" si="173"/>
        <v>6215.1499020000001</v>
      </c>
      <c r="L1547" s="6">
        <f t="shared" si="174"/>
        <v>0</v>
      </c>
    </row>
    <row r="1548" spans="1:12" x14ac:dyDescent="0.25">
      <c r="A1548" s="1">
        <v>43333</v>
      </c>
      <c r="B1548">
        <v>5998.8500979999999</v>
      </c>
      <c r="C1548">
        <v>6042.25</v>
      </c>
      <c r="D1548">
        <v>5972.4501950000003</v>
      </c>
      <c r="E1548">
        <v>5989.6000979999999</v>
      </c>
      <c r="F1548" s="6">
        <f t="shared" si="169"/>
        <v>5989.6000979999999</v>
      </c>
      <c r="G1548" s="6">
        <f t="shared" si="170"/>
        <v>6187.25</v>
      </c>
      <c r="H1548" s="6" t="str">
        <f t="shared" si="171"/>
        <v>SELL</v>
      </c>
      <c r="I1548" s="6">
        <f t="shared" si="168"/>
        <v>-1</v>
      </c>
      <c r="J1548" s="22">
        <f t="shared" si="172"/>
        <v>0</v>
      </c>
      <c r="K1548" s="11">
        <f t="shared" si="173"/>
        <v>6215.1499020000001</v>
      </c>
      <c r="L1548" s="6">
        <f t="shared" si="174"/>
        <v>0</v>
      </c>
    </row>
    <row r="1549" spans="1:12" x14ac:dyDescent="0.25">
      <c r="A1549" s="1">
        <v>43334</v>
      </c>
      <c r="B1549">
        <v>6037</v>
      </c>
      <c r="C1549">
        <v>6101.6499020000001</v>
      </c>
      <c r="D1549">
        <v>6036.6499020000001</v>
      </c>
      <c r="E1549">
        <v>6056.1499020000001</v>
      </c>
      <c r="F1549" s="6">
        <f t="shared" si="169"/>
        <v>5989.6000979999999</v>
      </c>
      <c r="G1549" s="6">
        <f t="shared" si="170"/>
        <v>6140.75</v>
      </c>
      <c r="H1549" s="6">
        <f t="shared" si="171"/>
        <v>0</v>
      </c>
      <c r="I1549" s="6">
        <f t="shared" si="168"/>
        <v>-1</v>
      </c>
      <c r="J1549" s="22">
        <f t="shared" si="172"/>
        <v>0</v>
      </c>
      <c r="K1549" s="11">
        <f t="shared" si="173"/>
        <v>6215.1499020000001</v>
      </c>
      <c r="L1549" s="6">
        <f t="shared" si="174"/>
        <v>0</v>
      </c>
    </row>
    <row r="1550" spans="1:12" x14ac:dyDescent="0.25">
      <c r="A1550" s="1">
        <v>43335</v>
      </c>
      <c r="B1550">
        <v>6111.0498049999997</v>
      </c>
      <c r="C1550">
        <v>6196.7998049999997</v>
      </c>
      <c r="D1550">
        <v>6110.3999020000001</v>
      </c>
      <c r="E1550">
        <v>6189</v>
      </c>
      <c r="F1550" s="6">
        <f t="shared" si="169"/>
        <v>5989.6000979999999</v>
      </c>
      <c r="G1550" s="6">
        <f t="shared" si="170"/>
        <v>6189</v>
      </c>
      <c r="H1550" s="6" t="str">
        <f t="shared" si="171"/>
        <v>BUY</v>
      </c>
      <c r="I1550" s="6">
        <f t="shared" si="168"/>
        <v>1</v>
      </c>
      <c r="J1550" s="22" t="str">
        <f t="shared" si="172"/>
        <v>BUY</v>
      </c>
      <c r="K1550" s="11">
        <f t="shared" si="173"/>
        <v>6189</v>
      </c>
      <c r="L1550" s="6">
        <f t="shared" si="174"/>
        <v>4.2074450998495182E-3</v>
      </c>
    </row>
    <row r="1551" spans="1:12" x14ac:dyDescent="0.25">
      <c r="A1551" s="1">
        <v>43336</v>
      </c>
      <c r="B1551">
        <v>6197.25</v>
      </c>
      <c r="C1551">
        <v>6212.3999020000001</v>
      </c>
      <c r="D1551">
        <v>6180.2001950000003</v>
      </c>
      <c r="E1551">
        <v>6203.3500979999999</v>
      </c>
      <c r="F1551" s="6">
        <f t="shared" si="169"/>
        <v>5989.6000979999999</v>
      </c>
      <c r="G1551" s="6">
        <f t="shared" si="170"/>
        <v>6203.3500979999999</v>
      </c>
      <c r="H1551" s="6" t="str">
        <f t="shared" si="171"/>
        <v>BUY</v>
      </c>
      <c r="I1551" s="6">
        <f t="shared" si="168"/>
        <v>1</v>
      </c>
      <c r="J1551" s="22">
        <f t="shared" si="172"/>
        <v>0</v>
      </c>
      <c r="K1551" s="11">
        <f t="shared" si="173"/>
        <v>6189</v>
      </c>
      <c r="L1551" s="6">
        <f t="shared" si="174"/>
        <v>0</v>
      </c>
    </row>
    <row r="1552" spans="1:12" x14ac:dyDescent="0.25">
      <c r="A1552" s="1">
        <v>43339</v>
      </c>
      <c r="B1552">
        <v>6186.8500979999999</v>
      </c>
      <c r="C1552">
        <v>6204.3500979999999</v>
      </c>
      <c r="D1552">
        <v>6106.9501950000003</v>
      </c>
      <c r="E1552">
        <v>6122.8999020000001</v>
      </c>
      <c r="F1552" s="6">
        <f t="shared" si="169"/>
        <v>5989.6000979999999</v>
      </c>
      <c r="G1552" s="6">
        <f t="shared" si="170"/>
        <v>6203.3500979999999</v>
      </c>
      <c r="H1552" s="6">
        <f t="shared" si="171"/>
        <v>0</v>
      </c>
      <c r="I1552" s="6">
        <f t="shared" si="168"/>
        <v>1</v>
      </c>
      <c r="J1552" s="22">
        <f t="shared" si="172"/>
        <v>0</v>
      </c>
      <c r="K1552" s="11">
        <f t="shared" si="173"/>
        <v>6189</v>
      </c>
      <c r="L1552" s="6">
        <f t="shared" si="174"/>
        <v>0</v>
      </c>
    </row>
    <row r="1553" spans="1:12" x14ac:dyDescent="0.25">
      <c r="A1553" s="1">
        <v>43340</v>
      </c>
      <c r="B1553">
        <v>6096.5</v>
      </c>
      <c r="C1553">
        <v>6097.3500979999999</v>
      </c>
      <c r="D1553">
        <v>5985.3999020000001</v>
      </c>
      <c r="E1553">
        <v>5999.0498049999997</v>
      </c>
      <c r="F1553" s="6">
        <f t="shared" si="169"/>
        <v>5999.0498049999997</v>
      </c>
      <c r="G1553" s="6">
        <f t="shared" si="170"/>
        <v>6203.3500979999999</v>
      </c>
      <c r="H1553" s="6">
        <f t="shared" si="171"/>
        <v>0</v>
      </c>
      <c r="I1553" s="6">
        <f t="shared" si="168"/>
        <v>1</v>
      </c>
      <c r="J1553" s="22">
        <f t="shared" si="172"/>
        <v>0</v>
      </c>
      <c r="K1553" s="11">
        <f t="shared" si="173"/>
        <v>6189</v>
      </c>
      <c r="L1553" s="6">
        <f t="shared" si="174"/>
        <v>0</v>
      </c>
    </row>
    <row r="1554" spans="1:12" x14ac:dyDescent="0.25">
      <c r="A1554" s="1">
        <v>43341</v>
      </c>
      <c r="B1554">
        <v>6027.3500979999999</v>
      </c>
      <c r="C1554">
        <v>6049.6000979999999</v>
      </c>
      <c r="D1554">
        <v>5972.7998049999997</v>
      </c>
      <c r="E1554">
        <v>5995.4501950000003</v>
      </c>
      <c r="F1554" s="6">
        <f t="shared" si="169"/>
        <v>5995.4501950000003</v>
      </c>
      <c r="G1554" s="6">
        <f t="shared" si="170"/>
        <v>6203.3500979999999</v>
      </c>
      <c r="H1554" s="6" t="str">
        <f t="shared" si="171"/>
        <v>SELL</v>
      </c>
      <c r="I1554" s="6">
        <f t="shared" si="168"/>
        <v>-1</v>
      </c>
      <c r="J1554" s="22" t="str">
        <f t="shared" si="172"/>
        <v>SELL</v>
      </c>
      <c r="K1554" s="11">
        <f t="shared" si="173"/>
        <v>5995.4501950000003</v>
      </c>
      <c r="L1554" s="6">
        <f t="shared" si="174"/>
        <v>-3.1273195185005598E-2</v>
      </c>
    </row>
    <row r="1555" spans="1:12" x14ac:dyDescent="0.25">
      <c r="A1555" s="1">
        <v>43342</v>
      </c>
      <c r="B1555">
        <v>6035.9501950000003</v>
      </c>
      <c r="C1555">
        <v>6123.5</v>
      </c>
      <c r="D1555">
        <v>6035.9501950000003</v>
      </c>
      <c r="E1555">
        <v>6115.3500979999999</v>
      </c>
      <c r="F1555" s="6">
        <f t="shared" si="169"/>
        <v>5995.4501950000003</v>
      </c>
      <c r="G1555" s="6">
        <f t="shared" si="170"/>
        <v>6203.3500979999999</v>
      </c>
      <c r="H1555" s="6">
        <f t="shared" si="171"/>
        <v>0</v>
      </c>
      <c r="I1555" s="6">
        <f t="shared" si="168"/>
        <v>-1</v>
      </c>
      <c r="J1555" s="22">
        <f t="shared" si="172"/>
        <v>0</v>
      </c>
      <c r="K1555" s="11">
        <f t="shared" si="173"/>
        <v>5995.4501950000003</v>
      </c>
      <c r="L1555" s="6">
        <f t="shared" si="174"/>
        <v>0</v>
      </c>
    </row>
    <row r="1556" spans="1:12" x14ac:dyDescent="0.25">
      <c r="A1556" s="1">
        <v>43343</v>
      </c>
      <c r="B1556">
        <v>6099.25</v>
      </c>
      <c r="C1556">
        <v>6112.7001950000003</v>
      </c>
      <c r="D1556">
        <v>6047.75</v>
      </c>
      <c r="E1556">
        <v>6059.1000979999999</v>
      </c>
      <c r="F1556" s="6">
        <f t="shared" si="169"/>
        <v>5995.4501950000003</v>
      </c>
      <c r="G1556" s="6">
        <f t="shared" si="170"/>
        <v>6122.8999020000001</v>
      </c>
      <c r="H1556" s="6">
        <f t="shared" si="171"/>
        <v>0</v>
      </c>
      <c r="I1556" s="6">
        <f t="shared" si="168"/>
        <v>-1</v>
      </c>
      <c r="J1556" s="22">
        <f t="shared" si="172"/>
        <v>0</v>
      </c>
      <c r="K1556" s="11">
        <f t="shared" si="173"/>
        <v>5995.4501950000003</v>
      </c>
      <c r="L1556" s="6">
        <f t="shared" si="174"/>
        <v>0</v>
      </c>
    </row>
    <row r="1557" spans="1:12" x14ac:dyDescent="0.25">
      <c r="A1557" s="1">
        <v>43346</v>
      </c>
      <c r="B1557">
        <v>6062.7001950000003</v>
      </c>
      <c r="C1557">
        <v>6074</v>
      </c>
      <c r="D1557">
        <v>6030.2998049999997</v>
      </c>
      <c r="E1557">
        <v>6057.1000979999999</v>
      </c>
      <c r="F1557" s="6">
        <f t="shared" si="169"/>
        <v>5995.4501950000003</v>
      </c>
      <c r="G1557" s="6">
        <f t="shared" si="170"/>
        <v>6115.3500979999999</v>
      </c>
      <c r="H1557" s="6">
        <f t="shared" si="171"/>
        <v>0</v>
      </c>
      <c r="I1557" s="6">
        <f t="shared" si="168"/>
        <v>-1</v>
      </c>
      <c r="J1557" s="22">
        <f t="shared" si="172"/>
        <v>0</v>
      </c>
      <c r="K1557" s="11">
        <f t="shared" si="173"/>
        <v>5995.4501950000003</v>
      </c>
      <c r="L1557" s="6">
        <f t="shared" si="174"/>
        <v>0</v>
      </c>
    </row>
    <row r="1558" spans="1:12" x14ac:dyDescent="0.25">
      <c r="A1558" s="1">
        <v>43347</v>
      </c>
      <c r="B1558">
        <v>6092</v>
      </c>
      <c r="C1558">
        <v>6112.9501950000003</v>
      </c>
      <c r="D1558">
        <v>6068.2998049999997</v>
      </c>
      <c r="E1558">
        <v>6091.8500979999999</v>
      </c>
      <c r="F1558" s="6">
        <f t="shared" si="169"/>
        <v>5995.4501950000003</v>
      </c>
      <c r="G1558" s="6">
        <f t="shared" si="170"/>
        <v>6115.3500979999999</v>
      </c>
      <c r="H1558" s="6">
        <f t="shared" si="171"/>
        <v>0</v>
      </c>
      <c r="I1558" s="6">
        <f t="shared" si="168"/>
        <v>-1</v>
      </c>
      <c r="J1558" s="22">
        <f t="shared" si="172"/>
        <v>0</v>
      </c>
      <c r="K1558" s="11">
        <f t="shared" si="173"/>
        <v>5995.4501950000003</v>
      </c>
      <c r="L1558" s="6">
        <f t="shared" si="174"/>
        <v>0</v>
      </c>
    </row>
    <row r="1559" spans="1:12" x14ac:dyDescent="0.25">
      <c r="A1559" s="1">
        <v>43348</v>
      </c>
      <c r="B1559">
        <v>6103.8999020000001</v>
      </c>
      <c r="C1559">
        <v>6182.5</v>
      </c>
      <c r="D1559">
        <v>6103.7998049999997</v>
      </c>
      <c r="E1559">
        <v>6176.1000979999999</v>
      </c>
      <c r="F1559" s="6">
        <f t="shared" si="169"/>
        <v>6057.1000979999999</v>
      </c>
      <c r="G1559" s="6">
        <f t="shared" si="170"/>
        <v>6176.1000979999999</v>
      </c>
      <c r="H1559" s="6" t="str">
        <f t="shared" si="171"/>
        <v>BUY</v>
      </c>
      <c r="I1559" s="6">
        <f t="shared" si="168"/>
        <v>1</v>
      </c>
      <c r="J1559" s="22" t="str">
        <f t="shared" si="172"/>
        <v>BUY</v>
      </c>
      <c r="K1559" s="11">
        <f t="shared" si="173"/>
        <v>6176.1000979999999</v>
      </c>
      <c r="L1559" s="6">
        <f t="shared" si="174"/>
        <v>-3.0131165654691847E-2</v>
      </c>
    </row>
    <row r="1560" spans="1:12" x14ac:dyDescent="0.25">
      <c r="A1560" s="1">
        <v>43349</v>
      </c>
      <c r="B1560">
        <v>6171.1499020000001</v>
      </c>
      <c r="C1560">
        <v>6228.7001950000003</v>
      </c>
      <c r="D1560">
        <v>6171.1499020000001</v>
      </c>
      <c r="E1560">
        <v>6217.8500979999999</v>
      </c>
      <c r="F1560" s="6">
        <f t="shared" si="169"/>
        <v>6057.1000979999999</v>
      </c>
      <c r="G1560" s="6">
        <f t="shared" si="170"/>
        <v>6217.8500979999999</v>
      </c>
      <c r="H1560" s="6" t="str">
        <f t="shared" si="171"/>
        <v>BUY</v>
      </c>
      <c r="I1560" s="6">
        <f t="shared" si="168"/>
        <v>1</v>
      </c>
      <c r="J1560" s="22">
        <f t="shared" si="172"/>
        <v>0</v>
      </c>
      <c r="K1560" s="11">
        <f t="shared" si="173"/>
        <v>6176.1000979999999</v>
      </c>
      <c r="L1560" s="6">
        <f t="shared" si="174"/>
        <v>0</v>
      </c>
    </row>
    <row r="1561" spans="1:12" x14ac:dyDescent="0.25">
      <c r="A1561" s="1">
        <v>43350</v>
      </c>
      <c r="B1561">
        <v>6204.25</v>
      </c>
      <c r="C1561">
        <v>6225.3999020000001</v>
      </c>
      <c r="D1561">
        <v>6191.3999020000001</v>
      </c>
      <c r="E1561">
        <v>6201.8500979999999</v>
      </c>
      <c r="F1561" s="6">
        <f t="shared" si="169"/>
        <v>6057.1000979999999</v>
      </c>
      <c r="G1561" s="6">
        <f t="shared" si="170"/>
        <v>6217.8500979999999</v>
      </c>
      <c r="H1561" s="6">
        <f t="shared" si="171"/>
        <v>0</v>
      </c>
      <c r="I1561" s="6">
        <f t="shared" si="168"/>
        <v>1</v>
      </c>
      <c r="J1561" s="22">
        <f t="shared" si="172"/>
        <v>0</v>
      </c>
      <c r="K1561" s="11">
        <f t="shared" si="173"/>
        <v>6176.1000979999999</v>
      </c>
      <c r="L1561" s="6">
        <f t="shared" si="174"/>
        <v>0</v>
      </c>
    </row>
    <row r="1562" spans="1:12" x14ac:dyDescent="0.25">
      <c r="A1562" s="1">
        <v>43353</v>
      </c>
      <c r="B1562">
        <v>6187.9501950000003</v>
      </c>
      <c r="C1562">
        <v>6209.1499020000001</v>
      </c>
      <c r="D1562">
        <v>6149.8999020000001</v>
      </c>
      <c r="E1562">
        <v>6160.9501950000003</v>
      </c>
      <c r="F1562" s="6">
        <f t="shared" si="169"/>
        <v>6091.8500979999999</v>
      </c>
      <c r="G1562" s="6">
        <f t="shared" si="170"/>
        <v>6217.8500979999999</v>
      </c>
      <c r="H1562" s="6">
        <f t="shared" si="171"/>
        <v>0</v>
      </c>
      <c r="I1562" s="6">
        <f t="shared" si="168"/>
        <v>1</v>
      </c>
      <c r="J1562" s="22">
        <f t="shared" si="172"/>
        <v>0</v>
      </c>
      <c r="K1562" s="11">
        <f t="shared" si="173"/>
        <v>6176.1000979999999</v>
      </c>
      <c r="L1562" s="6">
        <f t="shared" si="174"/>
        <v>0</v>
      </c>
    </row>
    <row r="1563" spans="1:12" x14ac:dyDescent="0.25">
      <c r="A1563" s="1">
        <v>43354</v>
      </c>
      <c r="B1563">
        <v>6262.4501950000003</v>
      </c>
      <c r="C1563">
        <v>6300.5498049999997</v>
      </c>
      <c r="D1563">
        <v>6232</v>
      </c>
      <c r="E1563">
        <v>6241.1000979999999</v>
      </c>
      <c r="F1563" s="6">
        <f t="shared" si="169"/>
        <v>6160.9501950000003</v>
      </c>
      <c r="G1563" s="6">
        <f t="shared" si="170"/>
        <v>6241.1000979999999</v>
      </c>
      <c r="H1563" s="6" t="str">
        <f t="shared" si="171"/>
        <v>BUY</v>
      </c>
      <c r="I1563" s="6">
        <f t="shared" si="168"/>
        <v>1</v>
      </c>
      <c r="J1563" s="22">
        <f t="shared" si="172"/>
        <v>0</v>
      </c>
      <c r="K1563" s="11">
        <f t="shared" si="173"/>
        <v>6176.1000979999999</v>
      </c>
      <c r="L1563" s="6">
        <f t="shared" si="174"/>
        <v>0</v>
      </c>
    </row>
    <row r="1564" spans="1:12" x14ac:dyDescent="0.25">
      <c r="A1564" s="1">
        <v>43355</v>
      </c>
      <c r="B1564">
        <v>6234.3999020000001</v>
      </c>
      <c r="C1564">
        <v>6275.3500979999999</v>
      </c>
      <c r="D1564">
        <v>6230.75</v>
      </c>
      <c r="E1564">
        <v>6259.8999020000001</v>
      </c>
      <c r="F1564" s="6">
        <f t="shared" si="169"/>
        <v>6160.9501950000003</v>
      </c>
      <c r="G1564" s="6">
        <f t="shared" si="170"/>
        <v>6259.8999020000001</v>
      </c>
      <c r="H1564" s="6" t="str">
        <f t="shared" si="171"/>
        <v>BUY</v>
      </c>
      <c r="I1564" s="6">
        <f t="shared" si="168"/>
        <v>1</v>
      </c>
      <c r="J1564" s="22">
        <f t="shared" si="172"/>
        <v>0</v>
      </c>
      <c r="K1564" s="11">
        <f t="shared" si="173"/>
        <v>6176.1000979999999</v>
      </c>
      <c r="L1564" s="6">
        <f t="shared" si="174"/>
        <v>0</v>
      </c>
    </row>
    <row r="1565" spans="1:12" x14ac:dyDescent="0.25">
      <c r="A1565" s="1">
        <v>43356</v>
      </c>
      <c r="B1565">
        <v>6415</v>
      </c>
      <c r="C1565">
        <v>6415.25</v>
      </c>
      <c r="D1565">
        <v>6345</v>
      </c>
      <c r="E1565">
        <v>6363.8999020000001</v>
      </c>
      <c r="F1565" s="6">
        <f t="shared" si="169"/>
        <v>6160.9501950000003</v>
      </c>
      <c r="G1565" s="6">
        <f t="shared" si="170"/>
        <v>6363.8999020000001</v>
      </c>
      <c r="H1565" s="6" t="str">
        <f t="shared" si="171"/>
        <v>BUY</v>
      </c>
      <c r="I1565" s="6">
        <f t="shared" si="168"/>
        <v>1</v>
      </c>
      <c r="J1565" s="22">
        <f t="shared" si="172"/>
        <v>0</v>
      </c>
      <c r="K1565" s="11">
        <f t="shared" si="173"/>
        <v>6176.1000979999999</v>
      </c>
      <c r="L1565" s="6">
        <f t="shared" si="174"/>
        <v>0</v>
      </c>
    </row>
    <row r="1566" spans="1:12" x14ac:dyDescent="0.25">
      <c r="A1566" s="1">
        <v>43357</v>
      </c>
      <c r="B1566">
        <v>6354.7001950000003</v>
      </c>
      <c r="C1566">
        <v>6362.25</v>
      </c>
      <c r="D1566">
        <v>6307.5498049999997</v>
      </c>
      <c r="E1566">
        <v>6332.8500979999999</v>
      </c>
      <c r="F1566" s="6">
        <f t="shared" si="169"/>
        <v>6160.9501950000003</v>
      </c>
      <c r="G1566" s="6">
        <f t="shared" si="170"/>
        <v>6363.8999020000001</v>
      </c>
      <c r="H1566" s="6">
        <f t="shared" si="171"/>
        <v>0</v>
      </c>
      <c r="I1566" s="6">
        <f t="shared" si="168"/>
        <v>1</v>
      </c>
      <c r="J1566" s="22">
        <f t="shared" si="172"/>
        <v>0</v>
      </c>
      <c r="K1566" s="11">
        <f t="shared" si="173"/>
        <v>6176.1000979999999</v>
      </c>
      <c r="L1566" s="6">
        <f t="shared" si="174"/>
        <v>0</v>
      </c>
    </row>
    <row r="1567" spans="1:12" x14ac:dyDescent="0.25">
      <c r="A1567" s="1">
        <v>43360</v>
      </c>
      <c r="B1567">
        <v>6307.2001950000003</v>
      </c>
      <c r="C1567">
        <v>6326.6000979999999</v>
      </c>
      <c r="D1567">
        <v>6280.25</v>
      </c>
      <c r="E1567">
        <v>6307.8999020000001</v>
      </c>
      <c r="F1567" s="6">
        <f t="shared" si="169"/>
        <v>6241.1000979999999</v>
      </c>
      <c r="G1567" s="6">
        <f t="shared" si="170"/>
        <v>6363.8999020000001</v>
      </c>
      <c r="H1567" s="6">
        <f t="shared" si="171"/>
        <v>0</v>
      </c>
      <c r="I1567" s="6">
        <f t="shared" si="168"/>
        <v>1</v>
      </c>
      <c r="J1567" s="22">
        <f t="shared" si="172"/>
        <v>0</v>
      </c>
      <c r="K1567" s="11">
        <f t="shared" si="173"/>
        <v>6176.1000979999999</v>
      </c>
      <c r="L1567" s="6">
        <f t="shared" si="174"/>
        <v>0</v>
      </c>
    </row>
    <row r="1568" spans="1:12" x14ac:dyDescent="0.25">
      <c r="A1568" s="1">
        <v>43361</v>
      </c>
      <c r="B1568">
        <v>6276.75</v>
      </c>
      <c r="C1568">
        <v>6286.8500979999999</v>
      </c>
      <c r="D1568">
        <v>6230.5498049999997</v>
      </c>
      <c r="E1568">
        <v>6237.0498049999997</v>
      </c>
      <c r="F1568" s="6">
        <f t="shared" si="169"/>
        <v>6237.0498049999997</v>
      </c>
      <c r="G1568" s="6">
        <f t="shared" si="170"/>
        <v>6363.8999020000001</v>
      </c>
      <c r="H1568" s="6" t="str">
        <f t="shared" si="171"/>
        <v>SELL</v>
      </c>
      <c r="I1568" s="6">
        <f t="shared" si="168"/>
        <v>-1</v>
      </c>
      <c r="J1568" s="22" t="str">
        <f t="shared" si="172"/>
        <v>SELL</v>
      </c>
      <c r="K1568" s="11">
        <f t="shared" si="173"/>
        <v>6237.0498049999997</v>
      </c>
      <c r="L1568" s="6">
        <f t="shared" si="174"/>
        <v>9.8686397618032527E-3</v>
      </c>
    </row>
    <row r="1569" spans="1:12" x14ac:dyDescent="0.25">
      <c r="A1569" s="1">
        <v>43362</v>
      </c>
      <c r="B1569">
        <v>6201.2998049999997</v>
      </c>
      <c r="C1569">
        <v>6208.6000979999999</v>
      </c>
      <c r="D1569">
        <v>6161.3999020000001</v>
      </c>
      <c r="E1569">
        <v>6168.3999020000001</v>
      </c>
      <c r="F1569" s="6">
        <f t="shared" si="169"/>
        <v>6168.3999020000001</v>
      </c>
      <c r="G1569" s="6">
        <f t="shared" si="170"/>
        <v>6363.8999020000001</v>
      </c>
      <c r="H1569" s="6" t="str">
        <f t="shared" si="171"/>
        <v>SELL</v>
      </c>
      <c r="I1569" s="6">
        <f t="shared" si="168"/>
        <v>-1</v>
      </c>
      <c r="J1569" s="22">
        <f t="shared" si="172"/>
        <v>0</v>
      </c>
      <c r="K1569" s="11">
        <f t="shared" si="173"/>
        <v>6237.0498049999997</v>
      </c>
      <c r="L1569" s="6">
        <f t="shared" si="174"/>
        <v>0</v>
      </c>
    </row>
    <row r="1570" spans="1:12" x14ac:dyDescent="0.25">
      <c r="A1570" s="1">
        <v>43363</v>
      </c>
      <c r="B1570">
        <v>6168.3500979999999</v>
      </c>
      <c r="C1570">
        <v>6183.25</v>
      </c>
      <c r="D1570">
        <v>6146.0498049999997</v>
      </c>
      <c r="E1570">
        <v>6154.7001950000003</v>
      </c>
      <c r="F1570" s="6">
        <f t="shared" si="169"/>
        <v>6154.7001950000003</v>
      </c>
      <c r="G1570" s="6">
        <f t="shared" si="170"/>
        <v>6332.8500979999999</v>
      </c>
      <c r="H1570" s="6" t="str">
        <f t="shared" si="171"/>
        <v>SELL</v>
      </c>
      <c r="I1570" s="6">
        <f t="shared" si="168"/>
        <v>-1</v>
      </c>
      <c r="J1570" s="22">
        <f t="shared" si="172"/>
        <v>0</v>
      </c>
      <c r="K1570" s="11">
        <f t="shared" si="173"/>
        <v>6237.0498049999997</v>
      </c>
      <c r="L1570" s="6">
        <f t="shared" si="174"/>
        <v>0</v>
      </c>
    </row>
    <row r="1571" spans="1:12" x14ac:dyDescent="0.25">
      <c r="A1571" s="1">
        <v>43364</v>
      </c>
      <c r="B1571">
        <v>6178.2001950000003</v>
      </c>
      <c r="C1571">
        <v>6190.5498049999997</v>
      </c>
      <c r="D1571">
        <v>6133</v>
      </c>
      <c r="E1571">
        <v>6139.0498049999997</v>
      </c>
      <c r="F1571" s="6">
        <f t="shared" si="169"/>
        <v>6139.0498049999997</v>
      </c>
      <c r="G1571" s="6">
        <f t="shared" si="170"/>
        <v>6307.8999020000001</v>
      </c>
      <c r="H1571" s="6" t="str">
        <f t="shared" si="171"/>
        <v>SELL</v>
      </c>
      <c r="I1571" s="6">
        <f t="shared" si="168"/>
        <v>-1</v>
      </c>
      <c r="J1571" s="22">
        <f t="shared" si="172"/>
        <v>0</v>
      </c>
      <c r="K1571" s="11">
        <f t="shared" si="173"/>
        <v>6237.0498049999997</v>
      </c>
      <c r="L1571" s="6">
        <f t="shared" si="174"/>
        <v>0</v>
      </c>
    </row>
    <row r="1572" spans="1:12" x14ac:dyDescent="0.25">
      <c r="A1572" s="1">
        <v>43367</v>
      </c>
      <c r="B1572">
        <v>6129.9501950000003</v>
      </c>
      <c r="C1572">
        <v>6236</v>
      </c>
      <c r="D1572">
        <v>6129.9501950000003</v>
      </c>
      <c r="E1572">
        <v>6217.1499020000001</v>
      </c>
      <c r="F1572" s="6">
        <f t="shared" si="169"/>
        <v>6139.0498049999997</v>
      </c>
      <c r="G1572" s="6">
        <f t="shared" si="170"/>
        <v>6237.0498049999997</v>
      </c>
      <c r="H1572" s="6">
        <f t="shared" si="171"/>
        <v>0</v>
      </c>
      <c r="I1572" s="6">
        <f t="shared" si="168"/>
        <v>-1</v>
      </c>
      <c r="J1572" s="22">
        <f t="shared" si="172"/>
        <v>0</v>
      </c>
      <c r="K1572" s="11">
        <f t="shared" si="173"/>
        <v>6237.0498049999997</v>
      </c>
      <c r="L1572" s="6">
        <f t="shared" si="174"/>
        <v>0</v>
      </c>
    </row>
    <row r="1573" spans="1:12" x14ac:dyDescent="0.25">
      <c r="A1573" s="1">
        <v>43368</v>
      </c>
      <c r="B1573">
        <v>6253.8999020000001</v>
      </c>
      <c r="C1573">
        <v>6263.75</v>
      </c>
      <c r="D1573">
        <v>6150.7001950000003</v>
      </c>
      <c r="E1573">
        <v>6166.6499020000001</v>
      </c>
      <c r="F1573" s="6">
        <f t="shared" si="169"/>
        <v>6139.0498049999997</v>
      </c>
      <c r="G1573" s="6">
        <f t="shared" si="170"/>
        <v>6217.1499020000001</v>
      </c>
      <c r="H1573" s="6">
        <f t="shared" si="171"/>
        <v>0</v>
      </c>
      <c r="I1573" s="6">
        <f t="shared" si="168"/>
        <v>-1</v>
      </c>
      <c r="J1573" s="22">
        <f t="shared" si="172"/>
        <v>0</v>
      </c>
      <c r="K1573" s="11">
        <f t="shared" si="173"/>
        <v>6237.0498049999997</v>
      </c>
      <c r="L1573" s="6">
        <f t="shared" si="174"/>
        <v>0</v>
      </c>
    </row>
    <row r="1574" spans="1:12" x14ac:dyDescent="0.25">
      <c r="A1574" s="1">
        <v>43369</v>
      </c>
      <c r="B1574">
        <v>6179.9501950000003</v>
      </c>
      <c r="C1574">
        <v>6284.5</v>
      </c>
      <c r="D1574">
        <v>6170.3500979999999</v>
      </c>
      <c r="E1574">
        <v>6274.25</v>
      </c>
      <c r="F1574" s="6">
        <f t="shared" si="169"/>
        <v>6139.0498049999997</v>
      </c>
      <c r="G1574" s="6">
        <f t="shared" si="170"/>
        <v>6274.25</v>
      </c>
      <c r="H1574" s="6" t="str">
        <f t="shared" si="171"/>
        <v>BUY</v>
      </c>
      <c r="I1574" s="6">
        <f t="shared" si="168"/>
        <v>1</v>
      </c>
      <c r="J1574" s="22" t="str">
        <f t="shared" si="172"/>
        <v>BUY</v>
      </c>
      <c r="K1574" s="11">
        <f t="shared" si="173"/>
        <v>6274.25</v>
      </c>
      <c r="L1574" s="6">
        <f t="shared" si="174"/>
        <v>-5.9643896013429941E-3</v>
      </c>
    </row>
    <row r="1575" spans="1:12" x14ac:dyDescent="0.25">
      <c r="A1575" s="1">
        <v>43370</v>
      </c>
      <c r="B1575">
        <v>6267.2001950000003</v>
      </c>
      <c r="C1575">
        <v>6317.5</v>
      </c>
      <c r="D1575">
        <v>6266.9501950000003</v>
      </c>
      <c r="E1575">
        <v>6284.5</v>
      </c>
      <c r="F1575" s="6">
        <f t="shared" si="169"/>
        <v>6139.0498049999997</v>
      </c>
      <c r="G1575" s="6">
        <f t="shared" si="170"/>
        <v>6284.5</v>
      </c>
      <c r="H1575" s="6" t="str">
        <f t="shared" si="171"/>
        <v>BUY</v>
      </c>
      <c r="I1575" s="6">
        <f t="shared" si="168"/>
        <v>1</v>
      </c>
      <c r="J1575" s="22">
        <f t="shared" si="172"/>
        <v>0</v>
      </c>
      <c r="K1575" s="11">
        <f t="shared" si="173"/>
        <v>6274.25</v>
      </c>
      <c r="L1575" s="6">
        <f t="shared" si="174"/>
        <v>0</v>
      </c>
    </row>
    <row r="1576" spans="1:12" x14ac:dyDescent="0.25">
      <c r="A1576" s="1">
        <v>43371</v>
      </c>
      <c r="B1576">
        <v>6296.4501950000003</v>
      </c>
      <c r="C1576">
        <v>6301.5</v>
      </c>
      <c r="D1576">
        <v>6262</v>
      </c>
      <c r="E1576">
        <v>6268.3999020000001</v>
      </c>
      <c r="F1576" s="6">
        <f t="shared" si="169"/>
        <v>6166.6499020000001</v>
      </c>
      <c r="G1576" s="6">
        <f t="shared" si="170"/>
        <v>6284.5</v>
      </c>
      <c r="H1576" s="6">
        <f t="shared" si="171"/>
        <v>0</v>
      </c>
      <c r="I1576" s="6">
        <f t="shared" si="168"/>
        <v>1</v>
      </c>
      <c r="J1576" s="22">
        <f t="shared" si="172"/>
        <v>0</v>
      </c>
      <c r="K1576" s="11">
        <f t="shared" si="173"/>
        <v>6274.25</v>
      </c>
      <c r="L1576" s="6">
        <f t="shared" si="174"/>
        <v>0</v>
      </c>
    </row>
    <row r="1577" spans="1:12" x14ac:dyDescent="0.25">
      <c r="A1577" s="1">
        <v>43374</v>
      </c>
      <c r="B1577">
        <v>6270.1000979999999</v>
      </c>
      <c r="C1577">
        <v>6302.75</v>
      </c>
      <c r="D1577">
        <v>6259.4501950000003</v>
      </c>
      <c r="E1577">
        <v>6278.8999020000001</v>
      </c>
      <c r="F1577" s="6">
        <f t="shared" si="169"/>
        <v>6166.6499020000001</v>
      </c>
      <c r="G1577" s="6">
        <f t="shared" si="170"/>
        <v>6284.5</v>
      </c>
      <c r="H1577" s="6">
        <f t="shared" si="171"/>
        <v>0</v>
      </c>
      <c r="I1577" s="6">
        <f t="shared" si="168"/>
        <v>1</v>
      </c>
      <c r="J1577" s="22">
        <f t="shared" si="172"/>
        <v>0</v>
      </c>
      <c r="K1577" s="11">
        <f t="shared" si="173"/>
        <v>6274.25</v>
      </c>
      <c r="L1577" s="6">
        <f t="shared" si="174"/>
        <v>0</v>
      </c>
    </row>
    <row r="1578" spans="1:12" x14ac:dyDescent="0.25">
      <c r="A1578" s="1">
        <v>43375</v>
      </c>
      <c r="B1578">
        <v>6292.7998049999997</v>
      </c>
      <c r="C1578">
        <v>6324.8999020000001</v>
      </c>
      <c r="D1578">
        <v>6289.3999020000001</v>
      </c>
      <c r="E1578">
        <v>6313.7998049999997</v>
      </c>
      <c r="F1578" s="6">
        <f t="shared" si="169"/>
        <v>6268.3999020000001</v>
      </c>
      <c r="G1578" s="6">
        <f t="shared" si="170"/>
        <v>6313.7998049999997</v>
      </c>
      <c r="H1578" s="6" t="str">
        <f t="shared" si="171"/>
        <v>BUY</v>
      </c>
      <c r="I1578" s="6">
        <f t="shared" si="168"/>
        <v>1</v>
      </c>
      <c r="J1578" s="22">
        <f t="shared" si="172"/>
        <v>0</v>
      </c>
      <c r="K1578" s="11">
        <f t="shared" si="173"/>
        <v>6274.25</v>
      </c>
      <c r="L1578" s="6">
        <f t="shared" si="174"/>
        <v>0</v>
      </c>
    </row>
    <row r="1579" spans="1:12" x14ac:dyDescent="0.25">
      <c r="A1579" s="1">
        <v>43376</v>
      </c>
      <c r="B1579">
        <v>6336.3999020000001</v>
      </c>
      <c r="C1579">
        <v>6344.0498049999997</v>
      </c>
      <c r="D1579">
        <v>6273.1499020000001</v>
      </c>
      <c r="E1579">
        <v>6291.1000979999999</v>
      </c>
      <c r="F1579" s="6">
        <f t="shared" si="169"/>
        <v>6268.3999020000001</v>
      </c>
      <c r="G1579" s="6">
        <f t="shared" si="170"/>
        <v>6313.7998049999997</v>
      </c>
      <c r="H1579" s="6">
        <f t="shared" si="171"/>
        <v>0</v>
      </c>
      <c r="I1579" s="6">
        <f t="shared" si="168"/>
        <v>1</v>
      </c>
      <c r="J1579" s="22">
        <f t="shared" si="172"/>
        <v>0</v>
      </c>
      <c r="K1579" s="11">
        <f t="shared" si="173"/>
        <v>6274.25</v>
      </c>
      <c r="L1579" s="6">
        <f t="shared" si="174"/>
        <v>0</v>
      </c>
    </row>
    <row r="1580" spans="1:12" x14ac:dyDescent="0.25">
      <c r="A1580" s="1">
        <v>43377</v>
      </c>
      <c r="B1580">
        <v>6307.3500979999999</v>
      </c>
      <c r="C1580">
        <v>6317.2998049999997</v>
      </c>
      <c r="D1580">
        <v>6287.2998049999997</v>
      </c>
      <c r="E1580">
        <v>6304</v>
      </c>
      <c r="F1580" s="6">
        <f t="shared" si="169"/>
        <v>6268.3999020000001</v>
      </c>
      <c r="G1580" s="6">
        <f t="shared" si="170"/>
        <v>6313.7998049999997</v>
      </c>
      <c r="H1580" s="6">
        <f t="shared" si="171"/>
        <v>0</v>
      </c>
      <c r="I1580" s="6">
        <f t="shared" si="168"/>
        <v>1</v>
      </c>
      <c r="J1580" s="22">
        <f t="shared" si="172"/>
        <v>0</v>
      </c>
      <c r="K1580" s="11">
        <f t="shared" si="173"/>
        <v>6274.25</v>
      </c>
      <c r="L1580" s="6">
        <f t="shared" si="174"/>
        <v>0</v>
      </c>
    </row>
    <row r="1581" spans="1:12" x14ac:dyDescent="0.25">
      <c r="A1581" s="1">
        <v>43378</v>
      </c>
      <c r="B1581">
        <v>6301.25</v>
      </c>
      <c r="C1581">
        <v>6358.2998049999997</v>
      </c>
      <c r="D1581">
        <v>6211.2998049999997</v>
      </c>
      <c r="E1581">
        <v>6221.1499020000001</v>
      </c>
      <c r="F1581" s="6">
        <f t="shared" si="169"/>
        <v>6221.1499020000001</v>
      </c>
      <c r="G1581" s="6">
        <f t="shared" si="170"/>
        <v>6313.7998049999997</v>
      </c>
      <c r="H1581" s="6" t="str">
        <f t="shared" si="171"/>
        <v>SELL</v>
      </c>
      <c r="I1581" s="6">
        <f t="shared" si="168"/>
        <v>-1</v>
      </c>
      <c r="J1581" s="22" t="str">
        <f t="shared" si="172"/>
        <v>SELL</v>
      </c>
      <c r="K1581" s="11">
        <f t="shared" si="173"/>
        <v>6221.1499020000001</v>
      </c>
      <c r="L1581" s="6">
        <f t="shared" si="174"/>
        <v>-8.4631785472367039E-3</v>
      </c>
    </row>
    <row r="1582" spans="1:12" x14ac:dyDescent="0.25">
      <c r="A1582" s="1">
        <v>43381</v>
      </c>
      <c r="B1582">
        <v>6194.5498049999997</v>
      </c>
      <c r="C1582">
        <v>6221.7001950000003</v>
      </c>
      <c r="D1582">
        <v>6171.25</v>
      </c>
      <c r="E1582">
        <v>6211.1499020000001</v>
      </c>
      <c r="F1582" s="6">
        <f t="shared" si="169"/>
        <v>6211.1499020000001</v>
      </c>
      <c r="G1582" s="6">
        <f t="shared" si="170"/>
        <v>6313.7998049999997</v>
      </c>
      <c r="H1582" s="6" t="str">
        <f t="shared" si="171"/>
        <v>SELL</v>
      </c>
      <c r="I1582" s="6">
        <f t="shared" si="168"/>
        <v>-1</v>
      </c>
      <c r="J1582" s="22">
        <f t="shared" si="172"/>
        <v>0</v>
      </c>
      <c r="K1582" s="11">
        <f t="shared" si="173"/>
        <v>6221.1499020000001</v>
      </c>
      <c r="L1582" s="6">
        <f t="shared" si="174"/>
        <v>0</v>
      </c>
    </row>
    <row r="1583" spans="1:12" x14ac:dyDescent="0.25">
      <c r="A1583" s="1">
        <v>43382</v>
      </c>
      <c r="B1583">
        <v>6220.8500979999999</v>
      </c>
      <c r="C1583">
        <v>6224.7001950000003</v>
      </c>
      <c r="D1583">
        <v>6170.25</v>
      </c>
      <c r="E1583">
        <v>6191.4501950000003</v>
      </c>
      <c r="F1583" s="6">
        <f t="shared" si="169"/>
        <v>6191.4501950000003</v>
      </c>
      <c r="G1583" s="6">
        <f t="shared" si="170"/>
        <v>6304</v>
      </c>
      <c r="H1583" s="6" t="str">
        <f t="shared" si="171"/>
        <v>SELL</v>
      </c>
      <c r="I1583" s="6">
        <f t="shared" si="168"/>
        <v>-1</v>
      </c>
      <c r="J1583" s="22">
        <f t="shared" si="172"/>
        <v>0</v>
      </c>
      <c r="K1583" s="11">
        <f t="shared" si="173"/>
        <v>6221.1499020000001</v>
      </c>
      <c r="L1583" s="6">
        <f t="shared" si="174"/>
        <v>0</v>
      </c>
    </row>
    <row r="1584" spans="1:12" x14ac:dyDescent="0.25">
      <c r="A1584" s="1">
        <v>43383</v>
      </c>
      <c r="B1584">
        <v>6203.8999020000001</v>
      </c>
      <c r="C1584">
        <v>6221.5</v>
      </c>
      <c r="D1584">
        <v>6144.75</v>
      </c>
      <c r="E1584">
        <v>6162.25</v>
      </c>
      <c r="F1584" s="6">
        <f t="shared" si="169"/>
        <v>6162.25</v>
      </c>
      <c r="G1584" s="6">
        <f t="shared" si="170"/>
        <v>6304</v>
      </c>
      <c r="H1584" s="6" t="str">
        <f t="shared" si="171"/>
        <v>SELL</v>
      </c>
      <c r="I1584" s="6">
        <f t="shared" si="168"/>
        <v>-1</v>
      </c>
      <c r="J1584" s="22">
        <f t="shared" si="172"/>
        <v>0</v>
      </c>
      <c r="K1584" s="11">
        <f t="shared" si="173"/>
        <v>6221.1499020000001</v>
      </c>
      <c r="L1584" s="6">
        <f t="shared" si="174"/>
        <v>0</v>
      </c>
    </row>
    <row r="1585" spans="1:12" x14ac:dyDescent="0.25">
      <c r="A1585" s="1">
        <v>43384</v>
      </c>
      <c r="B1585">
        <v>6178.0498049999997</v>
      </c>
      <c r="C1585">
        <v>6192.1000979999999</v>
      </c>
      <c r="D1585">
        <v>6160.3500979999999</v>
      </c>
      <c r="E1585">
        <v>6174.6000979999999</v>
      </c>
      <c r="F1585" s="6">
        <f t="shared" si="169"/>
        <v>6162.25</v>
      </c>
      <c r="G1585" s="6">
        <f t="shared" si="170"/>
        <v>6221.1499020000001</v>
      </c>
      <c r="H1585" s="6">
        <f t="shared" si="171"/>
        <v>0</v>
      </c>
      <c r="I1585" s="6">
        <f t="shared" si="168"/>
        <v>-1</v>
      </c>
      <c r="J1585" s="22">
        <f t="shared" si="172"/>
        <v>0</v>
      </c>
      <c r="K1585" s="11">
        <f t="shared" si="173"/>
        <v>6221.1499020000001</v>
      </c>
      <c r="L1585" s="6">
        <f t="shared" si="174"/>
        <v>0</v>
      </c>
    </row>
    <row r="1586" spans="1:12" x14ac:dyDescent="0.25">
      <c r="A1586" s="1">
        <v>43385</v>
      </c>
      <c r="B1586">
        <v>6181.7001950000003</v>
      </c>
      <c r="C1586">
        <v>6188.0498049999997</v>
      </c>
      <c r="D1586">
        <v>6148.25</v>
      </c>
      <c r="E1586">
        <v>6168.3500979999999</v>
      </c>
      <c r="F1586" s="6">
        <f t="shared" si="169"/>
        <v>6162.25</v>
      </c>
      <c r="G1586" s="6">
        <f t="shared" si="170"/>
        <v>6211.1499020000001</v>
      </c>
      <c r="H1586" s="6">
        <f t="shared" si="171"/>
        <v>0</v>
      </c>
      <c r="I1586" s="6">
        <f t="shared" si="168"/>
        <v>-1</v>
      </c>
      <c r="J1586" s="22">
        <f t="shared" si="172"/>
        <v>0</v>
      </c>
      <c r="K1586" s="11">
        <f t="shared" si="173"/>
        <v>6221.1499020000001</v>
      </c>
      <c r="L1586" s="6">
        <f t="shared" si="174"/>
        <v>0</v>
      </c>
    </row>
    <row r="1587" spans="1:12" x14ac:dyDescent="0.25">
      <c r="A1587" s="1">
        <v>43388</v>
      </c>
      <c r="B1587">
        <v>6178.8500979999999</v>
      </c>
      <c r="C1587">
        <v>6239.1000979999999</v>
      </c>
      <c r="D1587">
        <v>6139.6000979999999</v>
      </c>
      <c r="E1587">
        <v>6171.4501950000003</v>
      </c>
      <c r="F1587" s="6">
        <f t="shared" si="169"/>
        <v>6162.25</v>
      </c>
      <c r="G1587" s="6">
        <f t="shared" si="170"/>
        <v>6191.4501950000003</v>
      </c>
      <c r="H1587" s="6">
        <f t="shared" si="171"/>
        <v>0</v>
      </c>
      <c r="I1587" s="6">
        <f t="shared" si="168"/>
        <v>-1</v>
      </c>
      <c r="J1587" s="22">
        <f t="shared" si="172"/>
        <v>0</v>
      </c>
      <c r="K1587" s="11">
        <f t="shared" si="173"/>
        <v>6221.1499020000001</v>
      </c>
      <c r="L1587" s="6">
        <f t="shared" si="174"/>
        <v>0</v>
      </c>
    </row>
    <row r="1588" spans="1:12" x14ac:dyDescent="0.25">
      <c r="A1588" s="1">
        <v>43389</v>
      </c>
      <c r="B1588">
        <v>6189.5498049999997</v>
      </c>
      <c r="C1588">
        <v>6288.2001950000003</v>
      </c>
      <c r="D1588">
        <v>6189.5498049999997</v>
      </c>
      <c r="E1588">
        <v>6272.75</v>
      </c>
      <c r="F1588" s="6">
        <f t="shared" si="169"/>
        <v>6162.25</v>
      </c>
      <c r="G1588" s="6">
        <f t="shared" si="170"/>
        <v>6272.75</v>
      </c>
      <c r="H1588" s="6" t="str">
        <f t="shared" si="171"/>
        <v>BUY</v>
      </c>
      <c r="I1588" s="6">
        <f t="shared" si="168"/>
        <v>1</v>
      </c>
      <c r="J1588" s="22" t="str">
        <f t="shared" si="172"/>
        <v>BUY</v>
      </c>
      <c r="K1588" s="11">
        <f t="shared" si="173"/>
        <v>6272.75</v>
      </c>
      <c r="L1588" s="6">
        <f t="shared" si="174"/>
        <v>-8.2943023095153647E-3</v>
      </c>
    </row>
    <row r="1589" spans="1:12" x14ac:dyDescent="0.25">
      <c r="A1589" s="1">
        <v>43390</v>
      </c>
      <c r="B1589">
        <v>6260.25</v>
      </c>
      <c r="C1589">
        <v>6280.3500979999999</v>
      </c>
      <c r="D1589">
        <v>6234.1499020000001</v>
      </c>
      <c r="E1589">
        <v>6241.8500979999999</v>
      </c>
      <c r="F1589" s="6">
        <f t="shared" si="169"/>
        <v>6168.3500979999999</v>
      </c>
      <c r="G1589" s="6">
        <f t="shared" si="170"/>
        <v>6272.75</v>
      </c>
      <c r="H1589" s="6">
        <f t="shared" si="171"/>
        <v>0</v>
      </c>
      <c r="I1589" s="6">
        <f t="shared" si="168"/>
        <v>1</v>
      </c>
      <c r="J1589" s="22">
        <f t="shared" si="172"/>
        <v>0</v>
      </c>
      <c r="K1589" s="11">
        <f t="shared" si="173"/>
        <v>6272.75</v>
      </c>
      <c r="L1589" s="6">
        <f t="shared" si="174"/>
        <v>0</v>
      </c>
    </row>
    <row r="1590" spans="1:12" x14ac:dyDescent="0.25">
      <c r="A1590" s="1">
        <v>43391</v>
      </c>
      <c r="B1590">
        <v>6265.9501950000003</v>
      </c>
      <c r="C1590">
        <v>6325.2001950000003</v>
      </c>
      <c r="D1590">
        <v>6265.2998049999997</v>
      </c>
      <c r="E1590">
        <v>6320.8999020000001</v>
      </c>
      <c r="F1590" s="6">
        <f t="shared" si="169"/>
        <v>6168.3500979999999</v>
      </c>
      <c r="G1590" s="6">
        <f t="shared" si="170"/>
        <v>6320.8999020000001</v>
      </c>
      <c r="H1590" s="6" t="str">
        <f t="shared" si="171"/>
        <v>BUY</v>
      </c>
      <c r="I1590" s="6">
        <f t="shared" si="168"/>
        <v>1</v>
      </c>
      <c r="J1590" s="22">
        <f t="shared" si="172"/>
        <v>0</v>
      </c>
      <c r="K1590" s="11">
        <f t="shared" si="173"/>
        <v>6272.75</v>
      </c>
      <c r="L1590" s="6">
        <f t="shared" si="174"/>
        <v>0</v>
      </c>
    </row>
    <row r="1591" spans="1:12" x14ac:dyDescent="0.25">
      <c r="A1591" s="1">
        <v>43392</v>
      </c>
      <c r="B1591">
        <v>6341.3500979999999</v>
      </c>
      <c r="C1591">
        <v>6346.5</v>
      </c>
      <c r="D1591">
        <v>6299.8500979999999</v>
      </c>
      <c r="E1591">
        <v>6318.8999020000001</v>
      </c>
      <c r="F1591" s="6">
        <f t="shared" si="169"/>
        <v>6171.4501950000003</v>
      </c>
      <c r="G1591" s="6">
        <f t="shared" si="170"/>
        <v>6320.8999020000001</v>
      </c>
      <c r="H1591" s="6">
        <f t="shared" si="171"/>
        <v>0</v>
      </c>
      <c r="I1591" s="6">
        <f t="shared" si="168"/>
        <v>1</v>
      </c>
      <c r="J1591" s="22">
        <f t="shared" si="172"/>
        <v>0</v>
      </c>
      <c r="K1591" s="11">
        <f t="shared" si="173"/>
        <v>6272.75</v>
      </c>
      <c r="L1591" s="6">
        <f t="shared" si="174"/>
        <v>0</v>
      </c>
    </row>
    <row r="1592" spans="1:12" x14ac:dyDescent="0.25">
      <c r="A1592" s="1">
        <v>43395</v>
      </c>
      <c r="B1592">
        <v>6306.25</v>
      </c>
      <c r="C1592">
        <v>6327.1000979999999</v>
      </c>
      <c r="D1592">
        <v>6246.3500979999999</v>
      </c>
      <c r="E1592">
        <v>6261.6499020000001</v>
      </c>
      <c r="F1592" s="6">
        <f t="shared" si="169"/>
        <v>6241.8500979999999</v>
      </c>
      <c r="G1592" s="6">
        <f t="shared" si="170"/>
        <v>6320.8999020000001</v>
      </c>
      <c r="H1592" s="6">
        <f t="shared" si="171"/>
        <v>0</v>
      </c>
      <c r="I1592" s="6">
        <f t="shared" si="168"/>
        <v>1</v>
      </c>
      <c r="J1592" s="22">
        <f t="shared" si="172"/>
        <v>0</v>
      </c>
      <c r="K1592" s="11">
        <f t="shared" si="173"/>
        <v>6272.75</v>
      </c>
      <c r="L1592" s="6">
        <f t="shared" si="174"/>
        <v>0</v>
      </c>
    </row>
    <row r="1593" spans="1:12" x14ac:dyDescent="0.25">
      <c r="A1593" s="1">
        <v>43396</v>
      </c>
      <c r="B1593">
        <v>6261.75</v>
      </c>
      <c r="C1593">
        <v>6307.4501950000003</v>
      </c>
      <c r="D1593">
        <v>6243.3500979999999</v>
      </c>
      <c r="E1593">
        <v>6303.9501950000003</v>
      </c>
      <c r="F1593" s="6">
        <f t="shared" si="169"/>
        <v>6241.8500979999999</v>
      </c>
      <c r="G1593" s="6">
        <f t="shared" si="170"/>
        <v>6320.8999020000001</v>
      </c>
      <c r="H1593" s="6">
        <f t="shared" si="171"/>
        <v>0</v>
      </c>
      <c r="I1593" s="6">
        <f t="shared" si="168"/>
        <v>1</v>
      </c>
      <c r="J1593" s="22">
        <f t="shared" si="172"/>
        <v>0</v>
      </c>
      <c r="K1593" s="11">
        <f t="shared" si="173"/>
        <v>6272.75</v>
      </c>
      <c r="L1593" s="6">
        <f t="shared" si="174"/>
        <v>0</v>
      </c>
    </row>
    <row r="1594" spans="1:12" x14ac:dyDescent="0.25">
      <c r="A1594" s="1">
        <v>43397</v>
      </c>
      <c r="B1594">
        <v>6320.1499020000001</v>
      </c>
      <c r="C1594">
        <v>6330.2998049999997</v>
      </c>
      <c r="D1594">
        <v>6297.8999020000001</v>
      </c>
      <c r="E1594">
        <v>6313.7998049999997</v>
      </c>
      <c r="F1594" s="6">
        <f t="shared" si="169"/>
        <v>6261.6499020000001</v>
      </c>
      <c r="G1594" s="6">
        <f t="shared" si="170"/>
        <v>6320.8999020000001</v>
      </c>
      <c r="H1594" s="6">
        <f t="shared" si="171"/>
        <v>0</v>
      </c>
      <c r="I1594" s="6">
        <f t="shared" si="168"/>
        <v>1</v>
      </c>
      <c r="J1594" s="22">
        <f t="shared" si="172"/>
        <v>0</v>
      </c>
      <c r="K1594" s="11">
        <f t="shared" si="173"/>
        <v>6272.75</v>
      </c>
      <c r="L1594" s="6">
        <f t="shared" si="174"/>
        <v>0</v>
      </c>
    </row>
    <row r="1595" spans="1:12" x14ac:dyDescent="0.25">
      <c r="A1595" s="1">
        <v>43398</v>
      </c>
      <c r="B1595">
        <v>6309.0498049999997</v>
      </c>
      <c r="C1595">
        <v>6349.9501950000003</v>
      </c>
      <c r="D1595">
        <v>6287.4501950000003</v>
      </c>
      <c r="E1595">
        <v>6338.9501950000003</v>
      </c>
      <c r="F1595" s="6">
        <f t="shared" si="169"/>
        <v>6261.6499020000001</v>
      </c>
      <c r="G1595" s="6">
        <f t="shared" si="170"/>
        <v>6338.9501950000003</v>
      </c>
      <c r="H1595" s="6" t="str">
        <f t="shared" si="171"/>
        <v>BUY</v>
      </c>
      <c r="I1595" s="6">
        <f t="shared" si="168"/>
        <v>1</v>
      </c>
      <c r="J1595" s="22">
        <f t="shared" si="172"/>
        <v>0</v>
      </c>
      <c r="K1595" s="11">
        <f t="shared" si="173"/>
        <v>6272.75</v>
      </c>
      <c r="L1595" s="6">
        <f t="shared" si="174"/>
        <v>0</v>
      </c>
    </row>
    <row r="1596" spans="1:12" x14ac:dyDescent="0.25">
      <c r="A1596" s="1">
        <v>43399</v>
      </c>
      <c r="B1596">
        <v>6325.9501950000003</v>
      </c>
      <c r="C1596">
        <v>6355.6000979999999</v>
      </c>
      <c r="D1596">
        <v>6316.3999020000001</v>
      </c>
      <c r="E1596">
        <v>6345.6499020000001</v>
      </c>
      <c r="F1596" s="6">
        <f t="shared" si="169"/>
        <v>6261.6499020000001</v>
      </c>
      <c r="G1596" s="6">
        <f t="shared" si="170"/>
        <v>6345.6499020000001</v>
      </c>
      <c r="H1596" s="6" t="str">
        <f t="shared" si="171"/>
        <v>BUY</v>
      </c>
      <c r="I1596" s="6">
        <f t="shared" si="168"/>
        <v>1</v>
      </c>
      <c r="J1596" s="22">
        <f t="shared" si="172"/>
        <v>0</v>
      </c>
      <c r="K1596" s="11">
        <f t="shared" si="173"/>
        <v>6272.75</v>
      </c>
      <c r="L1596" s="6">
        <f t="shared" si="174"/>
        <v>0</v>
      </c>
    </row>
    <row r="1597" spans="1:12" x14ac:dyDescent="0.25">
      <c r="A1597" s="1">
        <v>43402</v>
      </c>
      <c r="B1597">
        <v>6301.6499020000001</v>
      </c>
      <c r="C1597">
        <v>6331.4501950000003</v>
      </c>
      <c r="D1597">
        <v>6263.8999020000001</v>
      </c>
      <c r="E1597">
        <v>6266.75</v>
      </c>
      <c r="F1597" s="6">
        <f t="shared" si="169"/>
        <v>6266.75</v>
      </c>
      <c r="G1597" s="6">
        <f t="shared" si="170"/>
        <v>6345.6499020000001</v>
      </c>
      <c r="H1597" s="6">
        <f t="shared" si="171"/>
        <v>0</v>
      </c>
      <c r="I1597" s="6">
        <f t="shared" si="168"/>
        <v>1</v>
      </c>
      <c r="J1597" s="22">
        <f t="shared" si="172"/>
        <v>0</v>
      </c>
      <c r="K1597" s="11">
        <f t="shared" si="173"/>
        <v>6272.75</v>
      </c>
      <c r="L1597" s="6">
        <f t="shared" si="174"/>
        <v>0</v>
      </c>
    </row>
    <row r="1598" spans="1:12" x14ac:dyDescent="0.25">
      <c r="A1598" s="1">
        <v>43403</v>
      </c>
      <c r="B1598">
        <v>6186.2998049999997</v>
      </c>
      <c r="C1598">
        <v>6188.5498049999997</v>
      </c>
      <c r="D1598">
        <v>6130.25</v>
      </c>
      <c r="E1598">
        <v>6135.8500979999999</v>
      </c>
      <c r="F1598" s="6">
        <f t="shared" si="169"/>
        <v>6135.8500979999999</v>
      </c>
      <c r="G1598" s="6">
        <f t="shared" si="170"/>
        <v>6345.6499020000001</v>
      </c>
      <c r="H1598" s="6" t="str">
        <f t="shared" si="171"/>
        <v>SELL</v>
      </c>
      <c r="I1598" s="6">
        <f t="shared" si="168"/>
        <v>-1</v>
      </c>
      <c r="J1598" s="22" t="str">
        <f t="shared" si="172"/>
        <v>SELL</v>
      </c>
      <c r="K1598" s="11">
        <f t="shared" si="173"/>
        <v>6135.8500979999999</v>
      </c>
      <c r="L1598" s="6">
        <f t="shared" si="174"/>
        <v>-2.1824542983539932E-2</v>
      </c>
    </row>
    <row r="1599" spans="1:12" x14ac:dyDescent="0.25">
      <c r="A1599" s="1">
        <v>43404</v>
      </c>
      <c r="B1599">
        <v>6131.8500979999999</v>
      </c>
      <c r="C1599">
        <v>6163.6000979999999</v>
      </c>
      <c r="D1599">
        <v>6085.9501950000003</v>
      </c>
      <c r="E1599">
        <v>6126.25</v>
      </c>
      <c r="F1599" s="6">
        <f t="shared" si="169"/>
        <v>6126.25</v>
      </c>
      <c r="G1599" s="6">
        <f t="shared" si="170"/>
        <v>6345.6499020000001</v>
      </c>
      <c r="H1599" s="6" t="str">
        <f t="shared" si="171"/>
        <v>SELL</v>
      </c>
      <c r="I1599" s="6">
        <f t="shared" si="168"/>
        <v>-1</v>
      </c>
      <c r="J1599" s="22">
        <f t="shared" si="172"/>
        <v>0</v>
      </c>
      <c r="K1599" s="11">
        <f t="shared" si="173"/>
        <v>6135.8500979999999</v>
      </c>
      <c r="L1599" s="6">
        <f t="shared" si="174"/>
        <v>0</v>
      </c>
    </row>
    <row r="1600" spans="1:12" x14ac:dyDescent="0.25">
      <c r="A1600" s="1">
        <v>43405</v>
      </c>
      <c r="B1600">
        <v>6161</v>
      </c>
      <c r="C1600">
        <v>6170.4501950000003</v>
      </c>
      <c r="D1600">
        <v>6109.7998049999997</v>
      </c>
      <c r="E1600">
        <v>6120.25</v>
      </c>
      <c r="F1600" s="6">
        <f t="shared" si="169"/>
        <v>6120.25</v>
      </c>
      <c r="G1600" s="6">
        <f t="shared" si="170"/>
        <v>6345.6499020000001</v>
      </c>
      <c r="H1600" s="6" t="str">
        <f t="shared" si="171"/>
        <v>SELL</v>
      </c>
      <c r="I1600" s="6">
        <f t="shared" si="168"/>
        <v>-1</v>
      </c>
      <c r="J1600" s="22">
        <f t="shared" si="172"/>
        <v>0</v>
      </c>
      <c r="K1600" s="11">
        <f t="shared" si="173"/>
        <v>6135.8500979999999</v>
      </c>
      <c r="L1600" s="6">
        <f t="shared" si="174"/>
        <v>0</v>
      </c>
    </row>
    <row r="1601" spans="1:12" x14ac:dyDescent="0.25">
      <c r="A1601" s="1">
        <v>43406</v>
      </c>
      <c r="B1601">
        <v>6067</v>
      </c>
      <c r="C1601">
        <v>6082.8500979999999</v>
      </c>
      <c r="D1601">
        <v>6027.25</v>
      </c>
      <c r="E1601">
        <v>6073.7001950000003</v>
      </c>
      <c r="F1601" s="6">
        <f t="shared" si="169"/>
        <v>6073.7001950000003</v>
      </c>
      <c r="G1601" s="6">
        <f t="shared" si="170"/>
        <v>6266.75</v>
      </c>
      <c r="H1601" s="6" t="str">
        <f t="shared" si="171"/>
        <v>SELL</v>
      </c>
      <c r="I1601" s="6">
        <f t="shared" si="168"/>
        <v>-1</v>
      </c>
      <c r="J1601" s="22">
        <f t="shared" si="172"/>
        <v>0</v>
      </c>
      <c r="K1601" s="11">
        <f t="shared" si="173"/>
        <v>6135.8500979999999</v>
      </c>
      <c r="L1601" s="6">
        <f t="shared" si="174"/>
        <v>0</v>
      </c>
    </row>
    <row r="1602" spans="1:12" x14ac:dyDescent="0.25">
      <c r="A1602" s="1">
        <v>43409</v>
      </c>
      <c r="B1602">
        <v>6082.75</v>
      </c>
      <c r="C1602">
        <v>6097.8500979999999</v>
      </c>
      <c r="D1602">
        <v>6067.3500979999999</v>
      </c>
      <c r="E1602">
        <v>6089.5</v>
      </c>
      <c r="F1602" s="6">
        <f t="shared" si="169"/>
        <v>6073.7001950000003</v>
      </c>
      <c r="G1602" s="6">
        <f t="shared" si="170"/>
        <v>6135.8500979999999</v>
      </c>
      <c r="H1602" s="6">
        <f t="shared" si="171"/>
        <v>0</v>
      </c>
      <c r="I1602" s="6">
        <f t="shared" si="168"/>
        <v>-1</v>
      </c>
      <c r="J1602" s="22">
        <f t="shared" si="172"/>
        <v>0</v>
      </c>
      <c r="K1602" s="11">
        <f t="shared" si="173"/>
        <v>6135.8500979999999</v>
      </c>
      <c r="L1602" s="6">
        <f t="shared" si="174"/>
        <v>0</v>
      </c>
    </row>
    <row r="1603" spans="1:12" x14ac:dyDescent="0.25">
      <c r="A1603" s="1">
        <v>43410</v>
      </c>
      <c r="B1603">
        <v>6058.7998049999997</v>
      </c>
      <c r="C1603">
        <v>6074.8500979999999</v>
      </c>
      <c r="D1603">
        <v>5994.4501950000003</v>
      </c>
      <c r="E1603">
        <v>6001.7998049999997</v>
      </c>
      <c r="F1603" s="6">
        <f t="shared" si="169"/>
        <v>6001.7998049999997</v>
      </c>
      <c r="G1603" s="6">
        <f t="shared" si="170"/>
        <v>6126.25</v>
      </c>
      <c r="H1603" s="6" t="str">
        <f t="shared" si="171"/>
        <v>SELL</v>
      </c>
      <c r="I1603" s="6">
        <f t="shared" si="168"/>
        <v>-1</v>
      </c>
      <c r="J1603" s="22">
        <f t="shared" si="172"/>
        <v>0</v>
      </c>
      <c r="K1603" s="11">
        <f t="shared" si="173"/>
        <v>6135.8500979999999</v>
      </c>
      <c r="L1603" s="6">
        <f t="shared" si="174"/>
        <v>0</v>
      </c>
    </row>
    <row r="1604" spans="1:12" x14ac:dyDescent="0.25">
      <c r="A1604" s="1">
        <v>43411</v>
      </c>
      <c r="B1604">
        <v>5947.6000979999999</v>
      </c>
      <c r="C1604">
        <v>6017.7998049999997</v>
      </c>
      <c r="D1604">
        <v>5933.2998049999997</v>
      </c>
      <c r="E1604">
        <v>6000.8999020000001</v>
      </c>
      <c r="F1604" s="6">
        <f t="shared" si="169"/>
        <v>6000.8999020000001</v>
      </c>
      <c r="G1604" s="6">
        <f t="shared" si="170"/>
        <v>6120.25</v>
      </c>
      <c r="H1604" s="6" t="str">
        <f t="shared" si="171"/>
        <v>SELL</v>
      </c>
      <c r="I1604" s="6">
        <f t="shared" si="168"/>
        <v>-1</v>
      </c>
      <c r="J1604" s="22">
        <f t="shared" si="172"/>
        <v>0</v>
      </c>
      <c r="K1604" s="11">
        <f t="shared" si="173"/>
        <v>6135.8500979999999</v>
      </c>
      <c r="L1604" s="6">
        <f t="shared" si="174"/>
        <v>0</v>
      </c>
    </row>
    <row r="1605" spans="1:12" x14ac:dyDescent="0.25">
      <c r="A1605" s="1">
        <v>43412</v>
      </c>
      <c r="B1605">
        <v>6004.25</v>
      </c>
      <c r="C1605">
        <v>6028.0498049999997</v>
      </c>
      <c r="D1605">
        <v>5962.0498049999997</v>
      </c>
      <c r="E1605">
        <v>6022.3999020000001</v>
      </c>
      <c r="F1605" s="6">
        <f t="shared" si="169"/>
        <v>6000.8999020000001</v>
      </c>
      <c r="G1605" s="6">
        <f t="shared" si="170"/>
        <v>6089.5</v>
      </c>
      <c r="H1605" s="6">
        <f t="shared" si="171"/>
        <v>0</v>
      </c>
      <c r="I1605" s="6">
        <f t="shared" si="168"/>
        <v>-1</v>
      </c>
      <c r="J1605" s="22">
        <f t="shared" si="172"/>
        <v>0</v>
      </c>
      <c r="K1605" s="11">
        <f t="shared" si="173"/>
        <v>6135.8500979999999</v>
      </c>
      <c r="L1605" s="6">
        <f t="shared" si="174"/>
        <v>0</v>
      </c>
    </row>
    <row r="1606" spans="1:12" x14ac:dyDescent="0.25">
      <c r="A1606" s="1">
        <v>43413</v>
      </c>
      <c r="B1606">
        <v>6028.3500979999999</v>
      </c>
      <c r="C1606">
        <v>6048.3500979999999</v>
      </c>
      <c r="D1606">
        <v>5965.3999020000001</v>
      </c>
      <c r="E1606">
        <v>6036.2998049999997</v>
      </c>
      <c r="F1606" s="6">
        <f t="shared" si="169"/>
        <v>6000.8999020000001</v>
      </c>
      <c r="G1606" s="6">
        <f t="shared" si="170"/>
        <v>6089.5</v>
      </c>
      <c r="H1606" s="6">
        <f t="shared" si="171"/>
        <v>0</v>
      </c>
      <c r="I1606" s="6">
        <f t="shared" ref="I1606:I1669" si="175">IF(AND(H1606="BUY",I1605&lt;&gt;1),1,IF(AND(H1606="SELL",I1605&lt;&gt;-1),-1,I1605))</f>
        <v>-1</v>
      </c>
      <c r="J1606" s="22">
        <f t="shared" si="172"/>
        <v>0</v>
      </c>
      <c r="K1606" s="11">
        <f t="shared" si="173"/>
        <v>6135.8500979999999</v>
      </c>
      <c r="L1606" s="6">
        <f t="shared" si="174"/>
        <v>0</v>
      </c>
    </row>
    <row r="1607" spans="1:12" x14ac:dyDescent="0.25">
      <c r="A1607" s="1">
        <v>43416</v>
      </c>
      <c r="B1607">
        <v>6077.6499020000001</v>
      </c>
      <c r="C1607">
        <v>6079.9501950000003</v>
      </c>
      <c r="D1607">
        <v>6030.8999020000001</v>
      </c>
      <c r="E1607">
        <v>6063.2001950000003</v>
      </c>
      <c r="F1607" s="6">
        <f t="shared" ref="F1607:F1670" si="176">MIN(E1603:E1607)</f>
        <v>6000.8999020000001</v>
      </c>
      <c r="G1607" s="6">
        <f t="shared" ref="G1607:G1670" si="177">MAX(E1603:E1607)</f>
        <v>6063.2001950000003</v>
      </c>
      <c r="H1607" s="6">
        <f t="shared" ref="H1607:H1670" si="178">IF(E1607&gt;G1606,"BUY",IF(E1607&lt;F1606,"SELL",0))</f>
        <v>0</v>
      </c>
      <c r="I1607" s="6">
        <f t="shared" si="175"/>
        <v>-1</v>
      </c>
      <c r="J1607" s="22">
        <f t="shared" ref="J1607:J1670" si="179">IF(I1607&lt;&gt;I1606,H1607,0)</f>
        <v>0</v>
      </c>
      <c r="K1607" s="11">
        <f t="shared" ref="K1607:K1670" si="180">IF(J1607&lt;&gt;0,E1607,K1606)</f>
        <v>6135.8500979999999</v>
      </c>
      <c r="L1607" s="6">
        <f t="shared" si="174"/>
        <v>0</v>
      </c>
    </row>
    <row r="1608" spans="1:12" x14ac:dyDescent="0.25">
      <c r="A1608" s="1">
        <v>43417</v>
      </c>
      <c r="B1608">
        <v>6072.7998049999997</v>
      </c>
      <c r="C1608">
        <v>6083.0498049999997</v>
      </c>
      <c r="D1608">
        <v>6046.3999020000001</v>
      </c>
      <c r="E1608">
        <v>6053.4501950000003</v>
      </c>
      <c r="F1608" s="6">
        <f t="shared" si="176"/>
        <v>6000.8999020000001</v>
      </c>
      <c r="G1608" s="6">
        <f t="shared" si="177"/>
        <v>6063.2001950000003</v>
      </c>
      <c r="H1608" s="6">
        <f t="shared" si="178"/>
        <v>0</v>
      </c>
      <c r="I1608" s="6">
        <f t="shared" si="175"/>
        <v>-1</v>
      </c>
      <c r="J1608" s="22">
        <f t="shared" si="179"/>
        <v>0</v>
      </c>
      <c r="K1608" s="11">
        <f t="shared" si="180"/>
        <v>6135.8500979999999</v>
      </c>
      <c r="L1608" s="6">
        <f t="shared" ref="L1608:L1671" si="181">IF(J1608="BUY",(K1607-K1608)/K1607,IF(J1608="SELL",(K1609-K1607)/K1607,0))</f>
        <v>0</v>
      </c>
    </row>
    <row r="1609" spans="1:12" x14ac:dyDescent="0.25">
      <c r="A1609" s="1">
        <v>43418</v>
      </c>
      <c r="B1609">
        <v>6072.4501950000003</v>
      </c>
      <c r="C1609">
        <v>6081.8500979999999</v>
      </c>
      <c r="D1609">
        <v>6053.25</v>
      </c>
      <c r="E1609">
        <v>6062.7001950000003</v>
      </c>
      <c r="F1609" s="6">
        <f t="shared" si="176"/>
        <v>6022.3999020000001</v>
      </c>
      <c r="G1609" s="6">
        <f t="shared" si="177"/>
        <v>6063.2001950000003</v>
      </c>
      <c r="H1609" s="6">
        <f t="shared" si="178"/>
        <v>0</v>
      </c>
      <c r="I1609" s="6">
        <f t="shared" si="175"/>
        <v>-1</v>
      </c>
      <c r="J1609" s="22">
        <f t="shared" si="179"/>
        <v>0</v>
      </c>
      <c r="K1609" s="11">
        <f t="shared" si="180"/>
        <v>6135.8500979999999</v>
      </c>
      <c r="L1609" s="6">
        <f t="shared" si="181"/>
        <v>0</v>
      </c>
    </row>
    <row r="1610" spans="1:12" x14ac:dyDescent="0.25">
      <c r="A1610" s="1">
        <v>43419</v>
      </c>
      <c r="B1610">
        <v>6085.3500979999999</v>
      </c>
      <c r="C1610">
        <v>6106.6000979999999</v>
      </c>
      <c r="D1610">
        <v>6077.3999020000001</v>
      </c>
      <c r="E1610">
        <v>6084</v>
      </c>
      <c r="F1610" s="6">
        <f t="shared" si="176"/>
        <v>6036.2998049999997</v>
      </c>
      <c r="G1610" s="6">
        <f t="shared" si="177"/>
        <v>6084</v>
      </c>
      <c r="H1610" s="6" t="str">
        <f t="shared" si="178"/>
        <v>BUY</v>
      </c>
      <c r="I1610" s="6">
        <f t="shared" si="175"/>
        <v>1</v>
      </c>
      <c r="J1610" s="22" t="str">
        <f t="shared" si="179"/>
        <v>BUY</v>
      </c>
      <c r="K1610" s="11">
        <f t="shared" si="180"/>
        <v>6084</v>
      </c>
      <c r="L1610" s="6">
        <f t="shared" si="181"/>
        <v>8.4503527908709169E-3</v>
      </c>
    </row>
    <row r="1611" spans="1:12" x14ac:dyDescent="0.25">
      <c r="A1611" s="1">
        <v>43420</v>
      </c>
      <c r="B1611">
        <v>6087.5498049999997</v>
      </c>
      <c r="C1611">
        <v>6094.3999020000001</v>
      </c>
      <c r="D1611">
        <v>5991.1000979999999</v>
      </c>
      <c r="E1611">
        <v>6001.1000979999999</v>
      </c>
      <c r="F1611" s="6">
        <f t="shared" si="176"/>
        <v>6001.1000979999999</v>
      </c>
      <c r="G1611" s="6">
        <f t="shared" si="177"/>
        <v>6084</v>
      </c>
      <c r="H1611" s="6" t="str">
        <f t="shared" si="178"/>
        <v>SELL</v>
      </c>
      <c r="I1611" s="6">
        <f t="shared" si="175"/>
        <v>-1</v>
      </c>
      <c r="J1611" s="22" t="str">
        <f t="shared" si="179"/>
        <v>SELL</v>
      </c>
      <c r="K1611" s="11">
        <f t="shared" si="180"/>
        <v>6001.1000979999999</v>
      </c>
      <c r="L1611" s="6">
        <f t="shared" si="181"/>
        <v>-1.3625887902695612E-2</v>
      </c>
    </row>
    <row r="1612" spans="1:12" x14ac:dyDescent="0.25">
      <c r="A1612" s="1">
        <v>43423</v>
      </c>
      <c r="B1612">
        <v>6023.75</v>
      </c>
      <c r="C1612">
        <v>6056.3999020000001</v>
      </c>
      <c r="D1612">
        <v>5984.6000979999999</v>
      </c>
      <c r="E1612">
        <v>6048.3500979999999</v>
      </c>
      <c r="F1612" s="6">
        <f t="shared" si="176"/>
        <v>6001.1000979999999</v>
      </c>
      <c r="G1612" s="6">
        <f t="shared" si="177"/>
        <v>6084</v>
      </c>
      <c r="H1612" s="6">
        <f t="shared" si="178"/>
        <v>0</v>
      </c>
      <c r="I1612" s="6">
        <f t="shared" si="175"/>
        <v>-1</v>
      </c>
      <c r="J1612" s="22">
        <f t="shared" si="179"/>
        <v>0</v>
      </c>
      <c r="K1612" s="11">
        <f t="shared" si="180"/>
        <v>6001.1000979999999</v>
      </c>
      <c r="L1612" s="6">
        <f t="shared" si="181"/>
        <v>0</v>
      </c>
    </row>
    <row r="1613" spans="1:12" x14ac:dyDescent="0.25">
      <c r="A1613" s="1">
        <v>43424</v>
      </c>
      <c r="B1613">
        <v>6057.1000979999999</v>
      </c>
      <c r="C1613">
        <v>6080.6499020000001</v>
      </c>
      <c r="D1613">
        <v>6038.2998049999997</v>
      </c>
      <c r="E1613">
        <v>6073.2998049999997</v>
      </c>
      <c r="F1613" s="6">
        <f t="shared" si="176"/>
        <v>6001.1000979999999</v>
      </c>
      <c r="G1613" s="6">
        <f t="shared" si="177"/>
        <v>6084</v>
      </c>
      <c r="H1613" s="6">
        <f t="shared" si="178"/>
        <v>0</v>
      </c>
      <c r="I1613" s="6">
        <f t="shared" si="175"/>
        <v>-1</v>
      </c>
      <c r="J1613" s="22">
        <f t="shared" si="179"/>
        <v>0</v>
      </c>
      <c r="K1613" s="11">
        <f t="shared" si="180"/>
        <v>6001.1000979999999</v>
      </c>
      <c r="L1613" s="6">
        <f t="shared" si="181"/>
        <v>0</v>
      </c>
    </row>
    <row r="1614" spans="1:12" x14ac:dyDescent="0.25">
      <c r="A1614" s="1">
        <v>43425</v>
      </c>
      <c r="B1614">
        <v>6071.2998049999997</v>
      </c>
      <c r="C1614">
        <v>6141.7001950000003</v>
      </c>
      <c r="D1614">
        <v>6066.7998049999997</v>
      </c>
      <c r="E1614">
        <v>6127.1000979999999</v>
      </c>
      <c r="F1614" s="6">
        <f t="shared" si="176"/>
        <v>6001.1000979999999</v>
      </c>
      <c r="G1614" s="6">
        <f t="shared" si="177"/>
        <v>6127.1000979999999</v>
      </c>
      <c r="H1614" s="6" t="str">
        <f t="shared" si="178"/>
        <v>BUY</v>
      </c>
      <c r="I1614" s="6">
        <f t="shared" si="175"/>
        <v>1</v>
      </c>
      <c r="J1614" s="22" t="str">
        <f t="shared" si="179"/>
        <v>BUY</v>
      </c>
      <c r="K1614" s="11">
        <f t="shared" si="180"/>
        <v>6127.1000979999999</v>
      </c>
      <c r="L1614" s="6">
        <f t="shared" si="181"/>
        <v>-2.0996150362829692E-2</v>
      </c>
    </row>
    <row r="1615" spans="1:12" x14ac:dyDescent="0.25">
      <c r="A1615" s="1">
        <v>43426</v>
      </c>
      <c r="B1615">
        <v>6132.0498049999997</v>
      </c>
      <c r="C1615">
        <v>6160.3500979999999</v>
      </c>
      <c r="D1615">
        <v>6125.75</v>
      </c>
      <c r="E1615">
        <v>6152.75</v>
      </c>
      <c r="F1615" s="6">
        <f t="shared" si="176"/>
        <v>6001.1000979999999</v>
      </c>
      <c r="G1615" s="6">
        <f t="shared" si="177"/>
        <v>6152.75</v>
      </c>
      <c r="H1615" s="6" t="str">
        <f t="shared" si="178"/>
        <v>BUY</v>
      </c>
      <c r="I1615" s="6">
        <f t="shared" si="175"/>
        <v>1</v>
      </c>
      <c r="J1615" s="22">
        <f t="shared" si="179"/>
        <v>0</v>
      </c>
      <c r="K1615" s="11">
        <f t="shared" si="180"/>
        <v>6127.1000979999999</v>
      </c>
      <c r="L1615" s="6">
        <f t="shared" si="181"/>
        <v>0</v>
      </c>
    </row>
    <row r="1616" spans="1:12" x14ac:dyDescent="0.25">
      <c r="A1616" s="1">
        <v>43427</v>
      </c>
      <c r="B1616">
        <v>6127.1499020000001</v>
      </c>
      <c r="C1616">
        <v>6129.1000979999999</v>
      </c>
      <c r="D1616">
        <v>6086.4501950000003</v>
      </c>
      <c r="E1616">
        <v>6091.4501950000003</v>
      </c>
      <c r="F1616" s="6">
        <f t="shared" si="176"/>
        <v>6048.3500979999999</v>
      </c>
      <c r="G1616" s="6">
        <f t="shared" si="177"/>
        <v>6152.75</v>
      </c>
      <c r="H1616" s="6">
        <f t="shared" si="178"/>
        <v>0</v>
      </c>
      <c r="I1616" s="6">
        <f t="shared" si="175"/>
        <v>1</v>
      </c>
      <c r="J1616" s="22">
        <f t="shared" si="179"/>
        <v>0</v>
      </c>
      <c r="K1616" s="11">
        <f t="shared" si="180"/>
        <v>6127.1000979999999</v>
      </c>
      <c r="L1616" s="6">
        <f t="shared" si="181"/>
        <v>0</v>
      </c>
    </row>
    <row r="1617" spans="1:12" x14ac:dyDescent="0.25">
      <c r="A1617" s="1">
        <v>43430</v>
      </c>
      <c r="B1617">
        <v>6108.2998049999997</v>
      </c>
      <c r="C1617">
        <v>6159.6499020000001</v>
      </c>
      <c r="D1617">
        <v>6108</v>
      </c>
      <c r="E1617">
        <v>6155.4501950000003</v>
      </c>
      <c r="F1617" s="6">
        <f t="shared" si="176"/>
        <v>6073.2998049999997</v>
      </c>
      <c r="G1617" s="6">
        <f t="shared" si="177"/>
        <v>6155.4501950000003</v>
      </c>
      <c r="H1617" s="6" t="str">
        <f t="shared" si="178"/>
        <v>BUY</v>
      </c>
      <c r="I1617" s="6">
        <f t="shared" si="175"/>
        <v>1</v>
      </c>
      <c r="J1617" s="22">
        <f t="shared" si="179"/>
        <v>0</v>
      </c>
      <c r="K1617" s="11">
        <f t="shared" si="180"/>
        <v>6127.1000979999999</v>
      </c>
      <c r="L1617" s="6">
        <f t="shared" si="181"/>
        <v>0</v>
      </c>
    </row>
    <row r="1618" spans="1:12" x14ac:dyDescent="0.25">
      <c r="A1618" s="1">
        <v>43431</v>
      </c>
      <c r="B1618">
        <v>6140.9501950000003</v>
      </c>
      <c r="C1618">
        <v>6191.8500979999999</v>
      </c>
      <c r="D1618">
        <v>6130.7998049999997</v>
      </c>
      <c r="E1618">
        <v>6186.1000979999999</v>
      </c>
      <c r="F1618" s="6">
        <f t="shared" si="176"/>
        <v>6091.4501950000003</v>
      </c>
      <c r="G1618" s="6">
        <f t="shared" si="177"/>
        <v>6186.1000979999999</v>
      </c>
      <c r="H1618" s="6" t="str">
        <f t="shared" si="178"/>
        <v>BUY</v>
      </c>
      <c r="I1618" s="6">
        <f t="shared" si="175"/>
        <v>1</v>
      </c>
      <c r="J1618" s="22">
        <f t="shared" si="179"/>
        <v>0</v>
      </c>
      <c r="K1618" s="11">
        <f t="shared" si="180"/>
        <v>6127.1000979999999</v>
      </c>
      <c r="L1618" s="6">
        <f t="shared" si="181"/>
        <v>0</v>
      </c>
    </row>
    <row r="1619" spans="1:12" x14ac:dyDescent="0.25">
      <c r="A1619" s="1">
        <v>43432</v>
      </c>
      <c r="B1619">
        <v>6205.7001950000003</v>
      </c>
      <c r="C1619">
        <v>6216.8500979999999</v>
      </c>
      <c r="D1619">
        <v>6176.6000979999999</v>
      </c>
      <c r="E1619">
        <v>6200.0498049999997</v>
      </c>
      <c r="F1619" s="6">
        <f t="shared" si="176"/>
        <v>6091.4501950000003</v>
      </c>
      <c r="G1619" s="6">
        <f t="shared" si="177"/>
        <v>6200.0498049999997</v>
      </c>
      <c r="H1619" s="6" t="str">
        <f t="shared" si="178"/>
        <v>BUY</v>
      </c>
      <c r="I1619" s="6">
        <f t="shared" si="175"/>
        <v>1</v>
      </c>
      <c r="J1619" s="22">
        <f t="shared" si="179"/>
        <v>0</v>
      </c>
      <c r="K1619" s="11">
        <f t="shared" si="180"/>
        <v>6127.1000979999999</v>
      </c>
      <c r="L1619" s="6">
        <f t="shared" si="181"/>
        <v>0</v>
      </c>
    </row>
    <row r="1620" spans="1:12" x14ac:dyDescent="0.25">
      <c r="A1620" s="1">
        <v>43433</v>
      </c>
      <c r="B1620">
        <v>6202.4501950000003</v>
      </c>
      <c r="C1620">
        <v>6245.9501950000003</v>
      </c>
      <c r="D1620">
        <v>6202.1000979999999</v>
      </c>
      <c r="E1620">
        <v>6238.7998049999997</v>
      </c>
      <c r="F1620" s="6">
        <f t="shared" si="176"/>
        <v>6091.4501950000003</v>
      </c>
      <c r="G1620" s="6">
        <f t="shared" si="177"/>
        <v>6238.7998049999997</v>
      </c>
      <c r="H1620" s="6" t="str">
        <f t="shared" si="178"/>
        <v>BUY</v>
      </c>
      <c r="I1620" s="6">
        <f t="shared" si="175"/>
        <v>1</v>
      </c>
      <c r="J1620" s="22">
        <f t="shared" si="179"/>
        <v>0</v>
      </c>
      <c r="K1620" s="11">
        <f t="shared" si="180"/>
        <v>6127.1000979999999</v>
      </c>
      <c r="L1620" s="6">
        <f t="shared" si="181"/>
        <v>0</v>
      </c>
    </row>
    <row r="1621" spans="1:12" x14ac:dyDescent="0.25">
      <c r="A1621" s="1">
        <v>43434</v>
      </c>
      <c r="B1621">
        <v>6228.4501950000003</v>
      </c>
      <c r="C1621">
        <v>6282.7001950000003</v>
      </c>
      <c r="D1621">
        <v>6228.1000979999999</v>
      </c>
      <c r="E1621">
        <v>6276.9501950000003</v>
      </c>
      <c r="F1621" s="6">
        <f t="shared" si="176"/>
        <v>6155.4501950000003</v>
      </c>
      <c r="G1621" s="6">
        <f t="shared" si="177"/>
        <v>6276.9501950000003</v>
      </c>
      <c r="H1621" s="6" t="str">
        <f t="shared" si="178"/>
        <v>BUY</v>
      </c>
      <c r="I1621" s="6">
        <f t="shared" si="175"/>
        <v>1</v>
      </c>
      <c r="J1621" s="22">
        <f t="shared" si="179"/>
        <v>0</v>
      </c>
      <c r="K1621" s="11">
        <f t="shared" si="180"/>
        <v>6127.1000979999999</v>
      </c>
      <c r="L1621" s="6">
        <f t="shared" si="181"/>
        <v>0</v>
      </c>
    </row>
    <row r="1622" spans="1:12" x14ac:dyDescent="0.25">
      <c r="A1622" s="1">
        <v>43437</v>
      </c>
      <c r="B1622">
        <v>6264.3500979999999</v>
      </c>
      <c r="C1622">
        <v>6277.75</v>
      </c>
      <c r="D1622">
        <v>6212.25</v>
      </c>
      <c r="E1622">
        <v>6221.4501950000003</v>
      </c>
      <c r="F1622" s="6">
        <f t="shared" si="176"/>
        <v>6186.1000979999999</v>
      </c>
      <c r="G1622" s="6">
        <f t="shared" si="177"/>
        <v>6276.9501950000003</v>
      </c>
      <c r="H1622" s="6">
        <f t="shared" si="178"/>
        <v>0</v>
      </c>
      <c r="I1622" s="6">
        <f t="shared" si="175"/>
        <v>1</v>
      </c>
      <c r="J1622" s="22">
        <f t="shared" si="179"/>
        <v>0</v>
      </c>
      <c r="K1622" s="11">
        <f t="shared" si="180"/>
        <v>6127.1000979999999</v>
      </c>
      <c r="L1622" s="6">
        <f t="shared" si="181"/>
        <v>0</v>
      </c>
    </row>
    <row r="1623" spans="1:12" x14ac:dyDescent="0.25">
      <c r="A1623" s="1">
        <v>43438</v>
      </c>
      <c r="B1623">
        <v>6216.75</v>
      </c>
      <c r="C1623">
        <v>6302.1499020000001</v>
      </c>
      <c r="D1623">
        <v>6215.7001950000003</v>
      </c>
      <c r="E1623">
        <v>6297.9501950000003</v>
      </c>
      <c r="F1623" s="6">
        <f t="shared" si="176"/>
        <v>6200.0498049999997</v>
      </c>
      <c r="G1623" s="6">
        <f t="shared" si="177"/>
        <v>6297.9501950000003</v>
      </c>
      <c r="H1623" s="6" t="str">
        <f t="shared" si="178"/>
        <v>BUY</v>
      </c>
      <c r="I1623" s="6">
        <f t="shared" si="175"/>
        <v>1</v>
      </c>
      <c r="J1623" s="22">
        <f t="shared" si="179"/>
        <v>0</v>
      </c>
      <c r="K1623" s="11">
        <f t="shared" si="180"/>
        <v>6127.1000979999999</v>
      </c>
      <c r="L1623" s="6">
        <f t="shared" si="181"/>
        <v>0</v>
      </c>
    </row>
    <row r="1624" spans="1:12" x14ac:dyDescent="0.25">
      <c r="A1624" s="1">
        <v>43439</v>
      </c>
      <c r="B1624">
        <v>6328.4501950000003</v>
      </c>
      <c r="C1624">
        <v>6336.25</v>
      </c>
      <c r="D1624">
        <v>6287.7998049999997</v>
      </c>
      <c r="E1624">
        <v>6328.6499020000001</v>
      </c>
      <c r="F1624" s="6">
        <f t="shared" si="176"/>
        <v>6221.4501950000003</v>
      </c>
      <c r="G1624" s="6">
        <f t="shared" si="177"/>
        <v>6328.6499020000001</v>
      </c>
      <c r="H1624" s="6" t="str">
        <f t="shared" si="178"/>
        <v>BUY</v>
      </c>
      <c r="I1624" s="6">
        <f t="shared" si="175"/>
        <v>1</v>
      </c>
      <c r="J1624" s="22">
        <f t="shared" si="179"/>
        <v>0</v>
      </c>
      <c r="K1624" s="11">
        <f t="shared" si="180"/>
        <v>6127.1000979999999</v>
      </c>
      <c r="L1624" s="6">
        <f t="shared" si="181"/>
        <v>0</v>
      </c>
    </row>
    <row r="1625" spans="1:12" x14ac:dyDescent="0.25">
      <c r="A1625" s="1">
        <v>43440</v>
      </c>
      <c r="B1625">
        <v>6344.75</v>
      </c>
      <c r="C1625">
        <v>6406.6000979999999</v>
      </c>
      <c r="D1625">
        <v>6339.7001950000003</v>
      </c>
      <c r="E1625">
        <v>6401.1499020000001</v>
      </c>
      <c r="F1625" s="6">
        <f t="shared" si="176"/>
        <v>6221.4501950000003</v>
      </c>
      <c r="G1625" s="6">
        <f t="shared" si="177"/>
        <v>6401.1499020000001</v>
      </c>
      <c r="H1625" s="6" t="str">
        <f t="shared" si="178"/>
        <v>BUY</v>
      </c>
      <c r="I1625" s="6">
        <f t="shared" si="175"/>
        <v>1</v>
      </c>
      <c r="J1625" s="22">
        <f t="shared" si="179"/>
        <v>0</v>
      </c>
      <c r="K1625" s="11">
        <f t="shared" si="180"/>
        <v>6127.1000979999999</v>
      </c>
      <c r="L1625" s="6">
        <f t="shared" si="181"/>
        <v>0</v>
      </c>
    </row>
    <row r="1626" spans="1:12" x14ac:dyDescent="0.25">
      <c r="A1626" s="1">
        <v>43441</v>
      </c>
      <c r="B1626">
        <v>6413.9501950000003</v>
      </c>
      <c r="C1626">
        <v>6537.7998049999997</v>
      </c>
      <c r="D1626">
        <v>6413.5498049999997</v>
      </c>
      <c r="E1626">
        <v>6526.6499020000001</v>
      </c>
      <c r="F1626" s="6">
        <f t="shared" si="176"/>
        <v>6221.4501950000003</v>
      </c>
      <c r="G1626" s="6">
        <f t="shared" si="177"/>
        <v>6526.6499020000001</v>
      </c>
      <c r="H1626" s="6" t="str">
        <f t="shared" si="178"/>
        <v>BUY</v>
      </c>
      <c r="I1626" s="6">
        <f t="shared" si="175"/>
        <v>1</v>
      </c>
      <c r="J1626" s="22">
        <f t="shared" si="179"/>
        <v>0</v>
      </c>
      <c r="K1626" s="11">
        <f t="shared" si="180"/>
        <v>6127.1000979999999</v>
      </c>
      <c r="L1626" s="6">
        <f t="shared" si="181"/>
        <v>0</v>
      </c>
    </row>
    <row r="1627" spans="1:12" x14ac:dyDescent="0.25">
      <c r="A1627" s="1">
        <v>43444</v>
      </c>
      <c r="B1627">
        <v>6491.7001950000003</v>
      </c>
      <c r="C1627">
        <v>6562.2001950000003</v>
      </c>
      <c r="D1627">
        <v>6487.3500979999999</v>
      </c>
      <c r="E1627">
        <v>6537.25</v>
      </c>
      <c r="F1627" s="6">
        <f t="shared" si="176"/>
        <v>6297.9501950000003</v>
      </c>
      <c r="G1627" s="6">
        <f t="shared" si="177"/>
        <v>6537.25</v>
      </c>
      <c r="H1627" s="6" t="str">
        <f t="shared" si="178"/>
        <v>BUY</v>
      </c>
      <c r="I1627" s="6">
        <f t="shared" si="175"/>
        <v>1</v>
      </c>
      <c r="J1627" s="22">
        <f t="shared" si="179"/>
        <v>0</v>
      </c>
      <c r="K1627" s="11">
        <f t="shared" si="180"/>
        <v>6127.1000979999999</v>
      </c>
      <c r="L1627" s="6">
        <f t="shared" si="181"/>
        <v>0</v>
      </c>
    </row>
    <row r="1628" spans="1:12" x14ac:dyDescent="0.25">
      <c r="A1628" s="1">
        <v>43445</v>
      </c>
      <c r="B1628">
        <v>6537.3500979999999</v>
      </c>
      <c r="C1628">
        <v>6562.8500979999999</v>
      </c>
      <c r="D1628">
        <v>6494.25</v>
      </c>
      <c r="E1628">
        <v>6511.8999020000001</v>
      </c>
      <c r="F1628" s="6">
        <f t="shared" si="176"/>
        <v>6328.6499020000001</v>
      </c>
      <c r="G1628" s="6">
        <f t="shared" si="177"/>
        <v>6537.25</v>
      </c>
      <c r="H1628" s="6">
        <f t="shared" si="178"/>
        <v>0</v>
      </c>
      <c r="I1628" s="6">
        <f t="shared" si="175"/>
        <v>1</v>
      </c>
      <c r="J1628" s="22">
        <f t="shared" si="179"/>
        <v>0</v>
      </c>
      <c r="K1628" s="11">
        <f t="shared" si="180"/>
        <v>6127.1000979999999</v>
      </c>
      <c r="L1628" s="6">
        <f t="shared" si="181"/>
        <v>0</v>
      </c>
    </row>
    <row r="1629" spans="1:12" x14ac:dyDescent="0.25">
      <c r="A1629" s="1">
        <v>43446</v>
      </c>
      <c r="B1629">
        <v>6497.5</v>
      </c>
      <c r="C1629">
        <v>6546.1499020000001</v>
      </c>
      <c r="D1629">
        <v>6487.2998049999997</v>
      </c>
      <c r="E1629">
        <v>6516.8999020000001</v>
      </c>
      <c r="F1629" s="6">
        <f t="shared" si="176"/>
        <v>6401.1499020000001</v>
      </c>
      <c r="G1629" s="6">
        <f t="shared" si="177"/>
        <v>6537.25</v>
      </c>
      <c r="H1629" s="6">
        <f t="shared" si="178"/>
        <v>0</v>
      </c>
      <c r="I1629" s="6">
        <f t="shared" si="175"/>
        <v>1</v>
      </c>
      <c r="J1629" s="22">
        <f t="shared" si="179"/>
        <v>0</v>
      </c>
      <c r="K1629" s="11">
        <f t="shared" si="180"/>
        <v>6127.1000979999999</v>
      </c>
      <c r="L1629" s="6">
        <f t="shared" si="181"/>
        <v>0</v>
      </c>
    </row>
    <row r="1630" spans="1:12" x14ac:dyDescent="0.25">
      <c r="A1630" s="1">
        <v>43447</v>
      </c>
      <c r="B1630">
        <v>6491.75</v>
      </c>
      <c r="C1630">
        <v>6561.4501950000003</v>
      </c>
      <c r="D1630">
        <v>6476.6499020000001</v>
      </c>
      <c r="E1630">
        <v>6493.1000979999999</v>
      </c>
      <c r="F1630" s="6">
        <f t="shared" si="176"/>
        <v>6493.1000979999999</v>
      </c>
      <c r="G1630" s="6">
        <f t="shared" si="177"/>
        <v>6537.25</v>
      </c>
      <c r="H1630" s="6">
        <f t="shared" si="178"/>
        <v>0</v>
      </c>
      <c r="I1630" s="6">
        <f t="shared" si="175"/>
        <v>1</v>
      </c>
      <c r="J1630" s="22">
        <f t="shared" si="179"/>
        <v>0</v>
      </c>
      <c r="K1630" s="11">
        <f t="shared" si="180"/>
        <v>6127.1000979999999</v>
      </c>
      <c r="L1630" s="6">
        <f t="shared" si="181"/>
        <v>0</v>
      </c>
    </row>
    <row r="1631" spans="1:12" x14ac:dyDescent="0.25">
      <c r="A1631" s="1">
        <v>43448</v>
      </c>
      <c r="B1631">
        <v>6447.25</v>
      </c>
      <c r="C1631">
        <v>6518.4501950000003</v>
      </c>
      <c r="D1631">
        <v>6432.7001950000003</v>
      </c>
      <c r="E1631">
        <v>6504.2001950000003</v>
      </c>
      <c r="F1631" s="6">
        <f t="shared" si="176"/>
        <v>6493.1000979999999</v>
      </c>
      <c r="G1631" s="6">
        <f t="shared" si="177"/>
        <v>6537.25</v>
      </c>
      <c r="H1631" s="6">
        <f t="shared" si="178"/>
        <v>0</v>
      </c>
      <c r="I1631" s="6">
        <f t="shared" si="175"/>
        <v>1</v>
      </c>
      <c r="J1631" s="22">
        <f t="shared" si="179"/>
        <v>0</v>
      </c>
      <c r="K1631" s="11">
        <f t="shared" si="180"/>
        <v>6127.1000979999999</v>
      </c>
      <c r="L1631" s="6">
        <f t="shared" si="181"/>
        <v>0</v>
      </c>
    </row>
    <row r="1632" spans="1:12" x14ac:dyDescent="0.25">
      <c r="A1632" s="1">
        <v>43451</v>
      </c>
      <c r="B1632">
        <v>6532.4501950000003</v>
      </c>
      <c r="C1632">
        <v>6574.9501950000003</v>
      </c>
      <c r="D1632">
        <v>6497.6499020000001</v>
      </c>
      <c r="E1632">
        <v>6516.6499020000001</v>
      </c>
      <c r="F1632" s="6">
        <f t="shared" si="176"/>
        <v>6493.1000979999999</v>
      </c>
      <c r="G1632" s="6">
        <f t="shared" si="177"/>
        <v>6516.8999020000001</v>
      </c>
      <c r="H1632" s="6">
        <f t="shared" si="178"/>
        <v>0</v>
      </c>
      <c r="I1632" s="6">
        <f t="shared" si="175"/>
        <v>1</v>
      </c>
      <c r="J1632" s="22">
        <f t="shared" si="179"/>
        <v>0</v>
      </c>
      <c r="K1632" s="11">
        <f t="shared" si="180"/>
        <v>6127.1000979999999</v>
      </c>
      <c r="L1632" s="6">
        <f t="shared" si="181"/>
        <v>0</v>
      </c>
    </row>
    <row r="1633" spans="1:12" x14ac:dyDescent="0.25">
      <c r="A1633" s="1">
        <v>43452</v>
      </c>
      <c r="B1633">
        <v>6530</v>
      </c>
      <c r="C1633">
        <v>6541.2001950000003</v>
      </c>
      <c r="D1633">
        <v>6506</v>
      </c>
      <c r="E1633">
        <v>6524.0498049999997</v>
      </c>
      <c r="F1633" s="6">
        <f t="shared" si="176"/>
        <v>6493.1000979999999</v>
      </c>
      <c r="G1633" s="6">
        <f t="shared" si="177"/>
        <v>6524.0498049999997</v>
      </c>
      <c r="H1633" s="6" t="str">
        <f t="shared" si="178"/>
        <v>BUY</v>
      </c>
      <c r="I1633" s="6">
        <f t="shared" si="175"/>
        <v>1</v>
      </c>
      <c r="J1633" s="22">
        <f t="shared" si="179"/>
        <v>0</v>
      </c>
      <c r="K1633" s="11">
        <f t="shared" si="180"/>
        <v>6127.1000979999999</v>
      </c>
      <c r="L1633" s="6">
        <f t="shared" si="181"/>
        <v>0</v>
      </c>
    </row>
    <row r="1634" spans="1:12" x14ac:dyDescent="0.25">
      <c r="A1634" s="1">
        <v>43453</v>
      </c>
      <c r="B1634">
        <v>6508.3500979999999</v>
      </c>
      <c r="C1634">
        <v>6523.6499020000001</v>
      </c>
      <c r="D1634">
        <v>6473.25</v>
      </c>
      <c r="E1634">
        <v>6483.1000979999999</v>
      </c>
      <c r="F1634" s="6">
        <f t="shared" si="176"/>
        <v>6483.1000979999999</v>
      </c>
      <c r="G1634" s="6">
        <f t="shared" si="177"/>
        <v>6524.0498049999997</v>
      </c>
      <c r="H1634" s="6" t="str">
        <f t="shared" si="178"/>
        <v>SELL</v>
      </c>
      <c r="I1634" s="6">
        <f t="shared" si="175"/>
        <v>-1</v>
      </c>
      <c r="J1634" s="22" t="str">
        <f t="shared" si="179"/>
        <v>SELL</v>
      </c>
      <c r="K1634" s="11">
        <f t="shared" si="180"/>
        <v>6483.1000979999999</v>
      </c>
      <c r="L1634" s="6">
        <f t="shared" si="181"/>
        <v>5.8102527183488489E-2</v>
      </c>
    </row>
    <row r="1635" spans="1:12" x14ac:dyDescent="0.25">
      <c r="A1635" s="1">
        <v>43454</v>
      </c>
      <c r="B1635">
        <v>6515.2001950000003</v>
      </c>
      <c r="C1635">
        <v>6522.8999020000001</v>
      </c>
      <c r="D1635">
        <v>6485.7001950000003</v>
      </c>
      <c r="E1635">
        <v>6493.2001950000003</v>
      </c>
      <c r="F1635" s="6">
        <f t="shared" si="176"/>
        <v>6483.1000979999999</v>
      </c>
      <c r="G1635" s="6">
        <f t="shared" si="177"/>
        <v>6524.0498049999997</v>
      </c>
      <c r="H1635" s="6">
        <f t="shared" si="178"/>
        <v>0</v>
      </c>
      <c r="I1635" s="6">
        <f t="shared" si="175"/>
        <v>-1</v>
      </c>
      <c r="J1635" s="22">
        <f t="shared" si="179"/>
        <v>0</v>
      </c>
      <c r="K1635" s="11">
        <f t="shared" si="180"/>
        <v>6483.1000979999999</v>
      </c>
      <c r="L1635" s="6">
        <f t="shared" si="181"/>
        <v>0</v>
      </c>
    </row>
    <row r="1636" spans="1:12" x14ac:dyDescent="0.25">
      <c r="A1636" s="1">
        <v>43455</v>
      </c>
      <c r="B1636">
        <v>6510.5</v>
      </c>
      <c r="C1636">
        <v>6591.5</v>
      </c>
      <c r="D1636">
        <v>6510.5</v>
      </c>
      <c r="E1636">
        <v>6583.5</v>
      </c>
      <c r="F1636" s="6">
        <f t="shared" si="176"/>
        <v>6483.1000979999999</v>
      </c>
      <c r="G1636" s="6">
        <f t="shared" si="177"/>
        <v>6583.5</v>
      </c>
      <c r="H1636" s="6" t="str">
        <f t="shared" si="178"/>
        <v>BUY</v>
      </c>
      <c r="I1636" s="6">
        <f t="shared" si="175"/>
        <v>1</v>
      </c>
      <c r="J1636" s="22" t="str">
        <f t="shared" si="179"/>
        <v>BUY</v>
      </c>
      <c r="K1636" s="11">
        <f t="shared" si="180"/>
        <v>6583.5</v>
      </c>
      <c r="L1636" s="6">
        <f t="shared" si="181"/>
        <v>-1.5486403184021934E-2</v>
      </c>
    </row>
    <row r="1637" spans="1:12" x14ac:dyDescent="0.25">
      <c r="A1637" s="1">
        <v>43458</v>
      </c>
      <c r="B1637">
        <v>6550.1000979999999</v>
      </c>
      <c r="C1637">
        <v>6595.5498049999997</v>
      </c>
      <c r="D1637">
        <v>6544.8500979999999</v>
      </c>
      <c r="E1637">
        <v>6589.75</v>
      </c>
      <c r="F1637" s="6">
        <f t="shared" si="176"/>
        <v>6483.1000979999999</v>
      </c>
      <c r="G1637" s="6">
        <f t="shared" si="177"/>
        <v>6589.75</v>
      </c>
      <c r="H1637" s="6" t="str">
        <f t="shared" si="178"/>
        <v>BUY</v>
      </c>
      <c r="I1637" s="6">
        <f t="shared" si="175"/>
        <v>1</v>
      </c>
      <c r="J1637" s="22">
        <f t="shared" si="179"/>
        <v>0</v>
      </c>
      <c r="K1637" s="11">
        <f t="shared" si="180"/>
        <v>6583.5</v>
      </c>
      <c r="L1637" s="6">
        <f t="shared" si="181"/>
        <v>0</v>
      </c>
    </row>
    <row r="1638" spans="1:12" x14ac:dyDescent="0.25">
      <c r="A1638" s="1">
        <v>43459</v>
      </c>
      <c r="B1638">
        <v>6615.6499020000001</v>
      </c>
      <c r="C1638">
        <v>6627.4501950000003</v>
      </c>
      <c r="D1638">
        <v>6580.6000979999999</v>
      </c>
      <c r="E1638">
        <v>6601.3999020000001</v>
      </c>
      <c r="F1638" s="6">
        <f t="shared" si="176"/>
        <v>6483.1000979999999</v>
      </c>
      <c r="G1638" s="6">
        <f t="shared" si="177"/>
        <v>6601.3999020000001</v>
      </c>
      <c r="H1638" s="6" t="str">
        <f t="shared" si="178"/>
        <v>BUY</v>
      </c>
      <c r="I1638" s="6">
        <f t="shared" si="175"/>
        <v>1</v>
      </c>
      <c r="J1638" s="22">
        <f t="shared" si="179"/>
        <v>0</v>
      </c>
      <c r="K1638" s="11">
        <f t="shared" si="180"/>
        <v>6583.5</v>
      </c>
      <c r="L1638" s="6">
        <f t="shared" si="181"/>
        <v>0</v>
      </c>
    </row>
    <row r="1639" spans="1:12" x14ac:dyDescent="0.25">
      <c r="A1639" s="1">
        <v>43460</v>
      </c>
      <c r="B1639">
        <v>6613.1000979999999</v>
      </c>
      <c r="C1639">
        <v>6673.9501950000003</v>
      </c>
      <c r="D1639">
        <v>6599.5</v>
      </c>
      <c r="E1639">
        <v>6641.75</v>
      </c>
      <c r="F1639" s="6">
        <f t="shared" si="176"/>
        <v>6493.2001950000003</v>
      </c>
      <c r="G1639" s="6">
        <f t="shared" si="177"/>
        <v>6641.75</v>
      </c>
      <c r="H1639" s="6" t="str">
        <f t="shared" si="178"/>
        <v>BUY</v>
      </c>
      <c r="I1639" s="6">
        <f t="shared" si="175"/>
        <v>1</v>
      </c>
      <c r="J1639" s="22">
        <f t="shared" si="179"/>
        <v>0</v>
      </c>
      <c r="K1639" s="11">
        <f t="shared" si="180"/>
        <v>6583.5</v>
      </c>
      <c r="L1639" s="6">
        <f t="shared" si="181"/>
        <v>0</v>
      </c>
    </row>
    <row r="1640" spans="1:12" x14ac:dyDescent="0.25">
      <c r="A1640" s="1">
        <v>43461</v>
      </c>
      <c r="B1640">
        <v>6673.0498049999997</v>
      </c>
      <c r="C1640">
        <v>6702.6000979999999</v>
      </c>
      <c r="D1640">
        <v>6643.7998049999997</v>
      </c>
      <c r="E1640">
        <v>6695.8999020000001</v>
      </c>
      <c r="F1640" s="6">
        <f t="shared" si="176"/>
        <v>6583.5</v>
      </c>
      <c r="G1640" s="6">
        <f t="shared" si="177"/>
        <v>6695.8999020000001</v>
      </c>
      <c r="H1640" s="6" t="str">
        <f t="shared" si="178"/>
        <v>BUY</v>
      </c>
      <c r="I1640" s="6">
        <f t="shared" si="175"/>
        <v>1</v>
      </c>
      <c r="J1640" s="22">
        <f t="shared" si="179"/>
        <v>0</v>
      </c>
      <c r="K1640" s="11">
        <f t="shared" si="180"/>
        <v>6583.5</v>
      </c>
      <c r="L1640" s="6">
        <f t="shared" si="181"/>
        <v>0</v>
      </c>
    </row>
    <row r="1641" spans="1:12" x14ac:dyDescent="0.25">
      <c r="A1641" s="1">
        <v>43462</v>
      </c>
      <c r="B1641">
        <v>6723.1499020000001</v>
      </c>
      <c r="C1641">
        <v>6730.0498049999997</v>
      </c>
      <c r="D1641">
        <v>6662.3999020000001</v>
      </c>
      <c r="E1641">
        <v>6704.2001950000003</v>
      </c>
      <c r="F1641" s="6">
        <f t="shared" si="176"/>
        <v>6589.75</v>
      </c>
      <c r="G1641" s="6">
        <f t="shared" si="177"/>
        <v>6704.2001950000003</v>
      </c>
      <c r="H1641" s="6" t="str">
        <f t="shared" si="178"/>
        <v>BUY</v>
      </c>
      <c r="I1641" s="6">
        <f t="shared" si="175"/>
        <v>1</v>
      </c>
      <c r="J1641" s="22">
        <f t="shared" si="179"/>
        <v>0</v>
      </c>
      <c r="K1641" s="11">
        <f t="shared" si="180"/>
        <v>6583.5</v>
      </c>
      <c r="L1641" s="6">
        <f t="shared" si="181"/>
        <v>0</v>
      </c>
    </row>
    <row r="1642" spans="1:12" x14ac:dyDescent="0.25">
      <c r="A1642" s="1">
        <v>43465</v>
      </c>
      <c r="B1642">
        <v>6729.5</v>
      </c>
      <c r="C1642">
        <v>6732.25</v>
      </c>
      <c r="D1642">
        <v>6675.4501950000003</v>
      </c>
      <c r="E1642">
        <v>6721.0498049999997</v>
      </c>
      <c r="F1642" s="6">
        <f t="shared" si="176"/>
        <v>6601.3999020000001</v>
      </c>
      <c r="G1642" s="6">
        <f t="shared" si="177"/>
        <v>6721.0498049999997</v>
      </c>
      <c r="H1642" s="6" t="str">
        <f t="shared" si="178"/>
        <v>BUY</v>
      </c>
      <c r="I1642" s="6">
        <f t="shared" si="175"/>
        <v>1</v>
      </c>
      <c r="J1642" s="22">
        <f t="shared" si="179"/>
        <v>0</v>
      </c>
      <c r="K1642" s="11">
        <f t="shared" si="180"/>
        <v>6583.5</v>
      </c>
      <c r="L1642" s="6">
        <f t="shared" si="181"/>
        <v>0</v>
      </c>
    </row>
    <row r="1643" spans="1:12" x14ac:dyDescent="0.25">
      <c r="A1643" s="1">
        <v>43466</v>
      </c>
      <c r="B1643">
        <v>6757.6000979999999</v>
      </c>
      <c r="C1643">
        <v>6763.5</v>
      </c>
      <c r="D1643">
        <v>6723.6000979999999</v>
      </c>
      <c r="E1643">
        <v>6752.5498049999997</v>
      </c>
      <c r="F1643" s="6">
        <f t="shared" si="176"/>
        <v>6641.75</v>
      </c>
      <c r="G1643" s="6">
        <f t="shared" si="177"/>
        <v>6752.5498049999997</v>
      </c>
      <c r="H1643" s="6" t="str">
        <f t="shared" si="178"/>
        <v>BUY</v>
      </c>
      <c r="I1643" s="6">
        <f t="shared" si="175"/>
        <v>1</v>
      </c>
      <c r="J1643" s="22">
        <f t="shared" si="179"/>
        <v>0</v>
      </c>
      <c r="K1643" s="11">
        <f t="shared" si="180"/>
        <v>6583.5</v>
      </c>
      <c r="L1643" s="6">
        <f t="shared" si="181"/>
        <v>0</v>
      </c>
    </row>
    <row r="1644" spans="1:12" x14ac:dyDescent="0.25">
      <c r="A1644" s="1">
        <v>43467</v>
      </c>
      <c r="B1644">
        <v>6772.0498049999997</v>
      </c>
      <c r="C1644">
        <v>6776.75</v>
      </c>
      <c r="D1644">
        <v>6696.8999020000001</v>
      </c>
      <c r="E1644">
        <v>6736.1000979999999</v>
      </c>
      <c r="F1644" s="6">
        <f t="shared" si="176"/>
        <v>6695.8999020000001</v>
      </c>
      <c r="G1644" s="6">
        <f t="shared" si="177"/>
        <v>6752.5498049999997</v>
      </c>
      <c r="H1644" s="6">
        <f t="shared" si="178"/>
        <v>0</v>
      </c>
      <c r="I1644" s="6">
        <f t="shared" si="175"/>
        <v>1</v>
      </c>
      <c r="J1644" s="22">
        <f t="shared" si="179"/>
        <v>0</v>
      </c>
      <c r="K1644" s="11">
        <f t="shared" si="180"/>
        <v>6583.5</v>
      </c>
      <c r="L1644" s="6">
        <f t="shared" si="181"/>
        <v>0</v>
      </c>
    </row>
    <row r="1645" spans="1:12" x14ac:dyDescent="0.25">
      <c r="A1645" s="1">
        <v>43468</v>
      </c>
      <c r="B1645">
        <v>6741.8500979999999</v>
      </c>
      <c r="C1645">
        <v>6741.8500979999999</v>
      </c>
      <c r="D1645">
        <v>6685.1499020000001</v>
      </c>
      <c r="E1645">
        <v>6694.3500979999999</v>
      </c>
      <c r="F1645" s="6">
        <f t="shared" si="176"/>
        <v>6694.3500979999999</v>
      </c>
      <c r="G1645" s="6">
        <f t="shared" si="177"/>
        <v>6752.5498049999997</v>
      </c>
      <c r="H1645" s="6" t="str">
        <f t="shared" si="178"/>
        <v>SELL</v>
      </c>
      <c r="I1645" s="6">
        <f t="shared" si="175"/>
        <v>-1</v>
      </c>
      <c r="J1645" s="22" t="str">
        <f t="shared" si="179"/>
        <v>SELL</v>
      </c>
      <c r="K1645" s="11">
        <f t="shared" si="180"/>
        <v>6694.3500979999999</v>
      </c>
      <c r="L1645" s="6">
        <f t="shared" si="181"/>
        <v>1.6837563302194863E-2</v>
      </c>
    </row>
    <row r="1646" spans="1:12" x14ac:dyDescent="0.25">
      <c r="A1646" s="1">
        <v>43469</v>
      </c>
      <c r="B1646">
        <v>6694.25</v>
      </c>
      <c r="C1646">
        <v>6725.1499020000001</v>
      </c>
      <c r="D1646">
        <v>6650.3999020000001</v>
      </c>
      <c r="E1646">
        <v>6695.0498049999997</v>
      </c>
      <c r="F1646" s="6">
        <f t="shared" si="176"/>
        <v>6694.3500979999999</v>
      </c>
      <c r="G1646" s="6">
        <f t="shared" si="177"/>
        <v>6752.5498049999997</v>
      </c>
      <c r="H1646" s="6">
        <f t="shared" si="178"/>
        <v>0</v>
      </c>
      <c r="I1646" s="6">
        <f t="shared" si="175"/>
        <v>-1</v>
      </c>
      <c r="J1646" s="22">
        <f t="shared" si="179"/>
        <v>0</v>
      </c>
      <c r="K1646" s="11">
        <f t="shared" si="180"/>
        <v>6694.3500979999999</v>
      </c>
      <c r="L1646" s="6">
        <f t="shared" si="181"/>
        <v>0</v>
      </c>
    </row>
    <row r="1647" spans="1:12" x14ac:dyDescent="0.25">
      <c r="A1647" s="1">
        <v>43472</v>
      </c>
      <c r="B1647">
        <v>6722</v>
      </c>
      <c r="C1647">
        <v>6808.7001950000003</v>
      </c>
      <c r="D1647">
        <v>6705.1000979999999</v>
      </c>
      <c r="E1647">
        <v>6796.2001950000003</v>
      </c>
      <c r="F1647" s="6">
        <f t="shared" si="176"/>
        <v>6694.3500979999999</v>
      </c>
      <c r="G1647" s="6">
        <f t="shared" si="177"/>
        <v>6796.2001950000003</v>
      </c>
      <c r="H1647" s="6" t="str">
        <f t="shared" si="178"/>
        <v>BUY</v>
      </c>
      <c r="I1647" s="6">
        <f t="shared" si="175"/>
        <v>1</v>
      </c>
      <c r="J1647" s="22" t="str">
        <f t="shared" si="179"/>
        <v>BUY</v>
      </c>
      <c r="K1647" s="11">
        <f t="shared" si="180"/>
        <v>6796.2001950000003</v>
      </c>
      <c r="L1647" s="6">
        <f t="shared" si="181"/>
        <v>-1.5214336792817145E-2</v>
      </c>
    </row>
    <row r="1648" spans="1:12" x14ac:dyDescent="0.25">
      <c r="A1648" s="1">
        <v>43473</v>
      </c>
      <c r="B1648">
        <v>6803.0498049999997</v>
      </c>
      <c r="C1648">
        <v>6819.0498049999997</v>
      </c>
      <c r="D1648">
        <v>6777.2998049999997</v>
      </c>
      <c r="E1648">
        <v>6796.3999020000001</v>
      </c>
      <c r="F1648" s="6">
        <f t="shared" si="176"/>
        <v>6694.3500979999999</v>
      </c>
      <c r="G1648" s="6">
        <f t="shared" si="177"/>
        <v>6796.3999020000001</v>
      </c>
      <c r="H1648" s="6" t="str">
        <f t="shared" si="178"/>
        <v>BUY</v>
      </c>
      <c r="I1648" s="6">
        <f t="shared" si="175"/>
        <v>1</v>
      </c>
      <c r="J1648" s="22">
        <f t="shared" si="179"/>
        <v>0</v>
      </c>
      <c r="K1648" s="11">
        <f t="shared" si="180"/>
        <v>6796.2001950000003</v>
      </c>
      <c r="L1648" s="6">
        <f t="shared" si="181"/>
        <v>0</v>
      </c>
    </row>
    <row r="1649" spans="1:12" x14ac:dyDescent="0.25">
      <c r="A1649" s="1">
        <v>43474</v>
      </c>
      <c r="B1649">
        <v>6758.3500979999999</v>
      </c>
      <c r="C1649">
        <v>6789.3500979999999</v>
      </c>
      <c r="D1649">
        <v>6743.1499020000001</v>
      </c>
      <c r="E1649">
        <v>6776.2998049999997</v>
      </c>
      <c r="F1649" s="6">
        <f t="shared" si="176"/>
        <v>6694.3500979999999</v>
      </c>
      <c r="G1649" s="6">
        <f t="shared" si="177"/>
        <v>6796.3999020000001</v>
      </c>
      <c r="H1649" s="6">
        <f t="shared" si="178"/>
        <v>0</v>
      </c>
      <c r="I1649" s="6">
        <f t="shared" si="175"/>
        <v>1</v>
      </c>
      <c r="J1649" s="22">
        <f t="shared" si="179"/>
        <v>0</v>
      </c>
      <c r="K1649" s="11">
        <f t="shared" si="180"/>
        <v>6796.2001950000003</v>
      </c>
      <c r="L1649" s="6">
        <f t="shared" si="181"/>
        <v>0</v>
      </c>
    </row>
    <row r="1650" spans="1:12" x14ac:dyDescent="0.25">
      <c r="A1650" s="1">
        <v>43475</v>
      </c>
      <c r="B1650">
        <v>6792.7001950000003</v>
      </c>
      <c r="C1650">
        <v>6813.3999020000001</v>
      </c>
      <c r="D1650">
        <v>6711.75</v>
      </c>
      <c r="E1650">
        <v>6733.1000979999999</v>
      </c>
      <c r="F1650" s="6">
        <f t="shared" si="176"/>
        <v>6695.0498049999997</v>
      </c>
      <c r="G1650" s="6">
        <f t="shared" si="177"/>
        <v>6796.3999020000001</v>
      </c>
      <c r="H1650" s="6">
        <f t="shared" si="178"/>
        <v>0</v>
      </c>
      <c r="I1650" s="6">
        <f t="shared" si="175"/>
        <v>1</v>
      </c>
      <c r="J1650" s="22">
        <f t="shared" si="179"/>
        <v>0</v>
      </c>
      <c r="K1650" s="11">
        <f t="shared" si="180"/>
        <v>6796.2001950000003</v>
      </c>
      <c r="L1650" s="6">
        <f t="shared" si="181"/>
        <v>0</v>
      </c>
    </row>
    <row r="1651" spans="1:12" x14ac:dyDescent="0.25">
      <c r="A1651" s="1">
        <v>43476</v>
      </c>
      <c r="B1651">
        <v>6727.25</v>
      </c>
      <c r="C1651">
        <v>6748.6499020000001</v>
      </c>
      <c r="D1651">
        <v>6665.1499020000001</v>
      </c>
      <c r="E1651">
        <v>6675.2998049999997</v>
      </c>
      <c r="F1651" s="6">
        <f t="shared" si="176"/>
        <v>6675.2998049999997</v>
      </c>
      <c r="G1651" s="6">
        <f t="shared" si="177"/>
        <v>6796.3999020000001</v>
      </c>
      <c r="H1651" s="6" t="str">
        <f t="shared" si="178"/>
        <v>SELL</v>
      </c>
      <c r="I1651" s="6">
        <f t="shared" si="175"/>
        <v>-1</v>
      </c>
      <c r="J1651" s="22" t="str">
        <f t="shared" si="179"/>
        <v>SELL</v>
      </c>
      <c r="K1651" s="11">
        <f t="shared" si="180"/>
        <v>6675.2998049999997</v>
      </c>
      <c r="L1651" s="6">
        <f t="shared" si="181"/>
        <v>-1.7789409748251345E-2</v>
      </c>
    </row>
    <row r="1652" spans="1:12" x14ac:dyDescent="0.25">
      <c r="A1652" s="1">
        <v>43479</v>
      </c>
      <c r="B1652">
        <v>6695.4501950000003</v>
      </c>
      <c r="C1652">
        <v>6783.0498049999997</v>
      </c>
      <c r="D1652">
        <v>6684.3999020000001</v>
      </c>
      <c r="E1652">
        <v>6779.3999020000001</v>
      </c>
      <c r="F1652" s="6">
        <f t="shared" si="176"/>
        <v>6675.2998049999997</v>
      </c>
      <c r="G1652" s="6">
        <f t="shared" si="177"/>
        <v>6796.3999020000001</v>
      </c>
      <c r="H1652" s="6">
        <f t="shared" si="178"/>
        <v>0</v>
      </c>
      <c r="I1652" s="6">
        <f t="shared" si="175"/>
        <v>-1</v>
      </c>
      <c r="J1652" s="22">
        <f t="shared" si="179"/>
        <v>0</v>
      </c>
      <c r="K1652" s="11">
        <f t="shared" si="180"/>
        <v>6675.2998049999997</v>
      </c>
      <c r="L1652" s="6">
        <f t="shared" si="181"/>
        <v>0</v>
      </c>
    </row>
    <row r="1653" spans="1:12" x14ac:dyDescent="0.25">
      <c r="A1653" s="1">
        <v>43480</v>
      </c>
      <c r="B1653">
        <v>6789.25</v>
      </c>
      <c r="C1653">
        <v>6825.4501950000003</v>
      </c>
      <c r="D1653">
        <v>6786.8999020000001</v>
      </c>
      <c r="E1653">
        <v>6817.6499020000001</v>
      </c>
      <c r="F1653" s="6">
        <f t="shared" si="176"/>
        <v>6675.2998049999997</v>
      </c>
      <c r="G1653" s="6">
        <f t="shared" si="177"/>
        <v>6817.6499020000001</v>
      </c>
      <c r="H1653" s="6" t="str">
        <f t="shared" si="178"/>
        <v>BUY</v>
      </c>
      <c r="I1653" s="6">
        <f t="shared" si="175"/>
        <v>1</v>
      </c>
      <c r="J1653" s="22" t="str">
        <f t="shared" si="179"/>
        <v>BUY</v>
      </c>
      <c r="K1653" s="11">
        <f t="shared" si="180"/>
        <v>6817.6499020000001</v>
      </c>
      <c r="L1653" s="6">
        <f t="shared" si="181"/>
        <v>-2.1324899428992832E-2</v>
      </c>
    </row>
    <row r="1654" spans="1:12" x14ac:dyDescent="0.25">
      <c r="A1654" s="1">
        <v>43481</v>
      </c>
      <c r="B1654">
        <v>6822.8999020000001</v>
      </c>
      <c r="C1654">
        <v>6838</v>
      </c>
      <c r="D1654">
        <v>6806.25</v>
      </c>
      <c r="E1654">
        <v>6815.3500979999999</v>
      </c>
      <c r="F1654" s="6">
        <f t="shared" si="176"/>
        <v>6675.2998049999997</v>
      </c>
      <c r="G1654" s="6">
        <f t="shared" si="177"/>
        <v>6817.6499020000001</v>
      </c>
      <c r="H1654" s="6">
        <f t="shared" si="178"/>
        <v>0</v>
      </c>
      <c r="I1654" s="6">
        <f t="shared" si="175"/>
        <v>1</v>
      </c>
      <c r="J1654" s="22">
        <f t="shared" si="179"/>
        <v>0</v>
      </c>
      <c r="K1654" s="11">
        <f t="shared" si="180"/>
        <v>6817.6499020000001</v>
      </c>
      <c r="L1654" s="6">
        <f t="shared" si="181"/>
        <v>0</v>
      </c>
    </row>
    <row r="1655" spans="1:12" x14ac:dyDescent="0.25">
      <c r="A1655" s="1">
        <v>43482</v>
      </c>
      <c r="B1655">
        <v>6823.25</v>
      </c>
      <c r="C1655">
        <v>6861.6000979999999</v>
      </c>
      <c r="D1655">
        <v>6820.75</v>
      </c>
      <c r="E1655">
        <v>6840.7998049999997</v>
      </c>
      <c r="F1655" s="6">
        <f t="shared" si="176"/>
        <v>6675.2998049999997</v>
      </c>
      <c r="G1655" s="6">
        <f t="shared" si="177"/>
        <v>6840.7998049999997</v>
      </c>
      <c r="H1655" s="6" t="str">
        <f t="shared" si="178"/>
        <v>BUY</v>
      </c>
      <c r="I1655" s="6">
        <f t="shared" si="175"/>
        <v>1</v>
      </c>
      <c r="J1655" s="22">
        <f t="shared" si="179"/>
        <v>0</v>
      </c>
      <c r="K1655" s="11">
        <f t="shared" si="180"/>
        <v>6817.6499020000001</v>
      </c>
      <c r="L1655" s="6">
        <f t="shared" si="181"/>
        <v>0</v>
      </c>
    </row>
    <row r="1656" spans="1:12" x14ac:dyDescent="0.25">
      <c r="A1656" s="1">
        <v>43483</v>
      </c>
      <c r="B1656">
        <v>6855.7998049999997</v>
      </c>
      <c r="C1656">
        <v>6869.8500979999999</v>
      </c>
      <c r="D1656">
        <v>6772.8500979999999</v>
      </c>
      <c r="E1656">
        <v>6782.75</v>
      </c>
      <c r="F1656" s="6">
        <f t="shared" si="176"/>
        <v>6779.3999020000001</v>
      </c>
      <c r="G1656" s="6">
        <f t="shared" si="177"/>
        <v>6840.7998049999997</v>
      </c>
      <c r="H1656" s="6">
        <f t="shared" si="178"/>
        <v>0</v>
      </c>
      <c r="I1656" s="6">
        <f t="shared" si="175"/>
        <v>1</v>
      </c>
      <c r="J1656" s="22">
        <f t="shared" si="179"/>
        <v>0</v>
      </c>
      <c r="K1656" s="11">
        <f t="shared" si="180"/>
        <v>6817.6499020000001</v>
      </c>
      <c r="L1656" s="6">
        <f t="shared" si="181"/>
        <v>0</v>
      </c>
    </row>
    <row r="1657" spans="1:12" x14ac:dyDescent="0.25">
      <c r="A1657" s="1">
        <v>43486</v>
      </c>
      <c r="B1657">
        <v>6778.5498049999997</v>
      </c>
      <c r="C1657">
        <v>6786.25</v>
      </c>
      <c r="D1657">
        <v>6750.2998049999997</v>
      </c>
      <c r="E1657">
        <v>6761.25</v>
      </c>
      <c r="F1657" s="6">
        <f t="shared" si="176"/>
        <v>6761.25</v>
      </c>
      <c r="G1657" s="6">
        <f t="shared" si="177"/>
        <v>6840.7998049999997</v>
      </c>
      <c r="H1657" s="6" t="str">
        <f t="shared" si="178"/>
        <v>SELL</v>
      </c>
      <c r="I1657" s="6">
        <f t="shared" si="175"/>
        <v>-1</v>
      </c>
      <c r="J1657" s="22" t="str">
        <f t="shared" si="179"/>
        <v>SELL</v>
      </c>
      <c r="K1657" s="11">
        <f t="shared" si="180"/>
        <v>6761.25</v>
      </c>
      <c r="L1657" s="6">
        <f t="shared" si="181"/>
        <v>-8.2726310107908083E-3</v>
      </c>
    </row>
    <row r="1658" spans="1:12" x14ac:dyDescent="0.25">
      <c r="A1658" s="1">
        <v>43487</v>
      </c>
      <c r="B1658">
        <v>6769</v>
      </c>
      <c r="C1658">
        <v>6779.7001950000003</v>
      </c>
      <c r="D1658">
        <v>6708.6499020000001</v>
      </c>
      <c r="E1658">
        <v>6715.25</v>
      </c>
      <c r="F1658" s="6">
        <f t="shared" si="176"/>
        <v>6715.25</v>
      </c>
      <c r="G1658" s="6">
        <f t="shared" si="177"/>
        <v>6840.7998049999997</v>
      </c>
      <c r="H1658" s="6" t="str">
        <f t="shared" si="178"/>
        <v>SELL</v>
      </c>
      <c r="I1658" s="6">
        <f t="shared" si="175"/>
        <v>-1</v>
      </c>
      <c r="J1658" s="22">
        <f t="shared" si="179"/>
        <v>0</v>
      </c>
      <c r="K1658" s="11">
        <f t="shared" si="180"/>
        <v>6761.25</v>
      </c>
      <c r="L1658" s="6">
        <f t="shared" si="181"/>
        <v>0</v>
      </c>
    </row>
    <row r="1659" spans="1:12" x14ac:dyDescent="0.25">
      <c r="A1659" s="1">
        <v>43488</v>
      </c>
      <c r="B1659">
        <v>6724.9501950000003</v>
      </c>
      <c r="C1659">
        <v>6780.1499020000001</v>
      </c>
      <c r="D1659">
        <v>6656.7998049999997</v>
      </c>
      <c r="E1659">
        <v>6696.3999020000001</v>
      </c>
      <c r="F1659" s="6">
        <f t="shared" si="176"/>
        <v>6696.3999020000001</v>
      </c>
      <c r="G1659" s="6">
        <f t="shared" si="177"/>
        <v>6840.7998049999997</v>
      </c>
      <c r="H1659" s="6" t="str">
        <f t="shared" si="178"/>
        <v>SELL</v>
      </c>
      <c r="I1659" s="6">
        <f t="shared" si="175"/>
        <v>-1</v>
      </c>
      <c r="J1659" s="22">
        <f t="shared" si="179"/>
        <v>0</v>
      </c>
      <c r="K1659" s="11">
        <f t="shared" si="180"/>
        <v>6761.25</v>
      </c>
      <c r="L1659" s="6">
        <f t="shared" si="181"/>
        <v>0</v>
      </c>
    </row>
    <row r="1660" spans="1:12" x14ac:dyDescent="0.25">
      <c r="A1660" s="1">
        <v>43489</v>
      </c>
      <c r="B1660">
        <v>6709.9501950000003</v>
      </c>
      <c r="C1660">
        <v>6737.6499020000001</v>
      </c>
      <c r="D1660">
        <v>6689.5</v>
      </c>
      <c r="E1660">
        <v>6694.7998049999997</v>
      </c>
      <c r="F1660" s="6">
        <f t="shared" si="176"/>
        <v>6694.7998049999997</v>
      </c>
      <c r="G1660" s="6">
        <f t="shared" si="177"/>
        <v>6782.75</v>
      </c>
      <c r="H1660" s="6" t="str">
        <f t="shared" si="178"/>
        <v>SELL</v>
      </c>
      <c r="I1660" s="6">
        <f t="shared" si="175"/>
        <v>-1</v>
      </c>
      <c r="J1660" s="22">
        <f t="shared" si="179"/>
        <v>0</v>
      </c>
      <c r="K1660" s="11">
        <f t="shared" si="180"/>
        <v>6761.25</v>
      </c>
      <c r="L1660" s="6">
        <f t="shared" si="181"/>
        <v>0</v>
      </c>
    </row>
    <row r="1661" spans="1:12" x14ac:dyDescent="0.25">
      <c r="A1661" s="1">
        <v>43490</v>
      </c>
      <c r="B1661">
        <v>6681.6499020000001</v>
      </c>
      <c r="C1661">
        <v>6741.0498049999997</v>
      </c>
      <c r="D1661">
        <v>6680.4501950000003</v>
      </c>
      <c r="E1661">
        <v>6699.3500979999999</v>
      </c>
      <c r="F1661" s="6">
        <f t="shared" si="176"/>
        <v>6694.7998049999997</v>
      </c>
      <c r="G1661" s="6">
        <f t="shared" si="177"/>
        <v>6761.25</v>
      </c>
      <c r="H1661" s="6">
        <f t="shared" si="178"/>
        <v>0</v>
      </c>
      <c r="I1661" s="6">
        <f t="shared" si="175"/>
        <v>-1</v>
      </c>
      <c r="J1661" s="22">
        <f t="shared" si="179"/>
        <v>0</v>
      </c>
      <c r="K1661" s="11">
        <f t="shared" si="180"/>
        <v>6761.25</v>
      </c>
      <c r="L1661" s="6">
        <f t="shared" si="181"/>
        <v>0</v>
      </c>
    </row>
    <row r="1662" spans="1:12" x14ac:dyDescent="0.25">
      <c r="A1662" s="1">
        <v>43493</v>
      </c>
      <c r="B1662">
        <v>6719.25</v>
      </c>
      <c r="C1662">
        <v>6743.4501950000003</v>
      </c>
      <c r="D1662">
        <v>6701.8999020000001</v>
      </c>
      <c r="E1662">
        <v>6715.2998049999997</v>
      </c>
      <c r="F1662" s="6">
        <f t="shared" si="176"/>
        <v>6694.7998049999997</v>
      </c>
      <c r="G1662" s="6">
        <f t="shared" si="177"/>
        <v>6715.2998049999997</v>
      </c>
      <c r="H1662" s="6">
        <f t="shared" si="178"/>
        <v>0</v>
      </c>
      <c r="I1662" s="6">
        <f t="shared" si="175"/>
        <v>-1</v>
      </c>
      <c r="J1662" s="22">
        <f t="shared" si="179"/>
        <v>0</v>
      </c>
      <c r="K1662" s="11">
        <f t="shared" si="180"/>
        <v>6761.25</v>
      </c>
      <c r="L1662" s="6">
        <f t="shared" si="181"/>
        <v>0</v>
      </c>
    </row>
    <row r="1663" spans="1:12" x14ac:dyDescent="0.25">
      <c r="A1663" s="1">
        <v>43494</v>
      </c>
      <c r="B1663">
        <v>6708.6000979999999</v>
      </c>
      <c r="C1663">
        <v>6718.75</v>
      </c>
      <c r="D1663">
        <v>6642.8999020000001</v>
      </c>
      <c r="E1663">
        <v>6652.5498049999997</v>
      </c>
      <c r="F1663" s="6">
        <f t="shared" si="176"/>
        <v>6652.5498049999997</v>
      </c>
      <c r="G1663" s="6">
        <f t="shared" si="177"/>
        <v>6715.2998049999997</v>
      </c>
      <c r="H1663" s="6" t="str">
        <f t="shared" si="178"/>
        <v>SELL</v>
      </c>
      <c r="I1663" s="6">
        <f t="shared" si="175"/>
        <v>-1</v>
      </c>
      <c r="J1663" s="22">
        <f t="shared" si="179"/>
        <v>0</v>
      </c>
      <c r="K1663" s="11">
        <f t="shared" si="180"/>
        <v>6761.25</v>
      </c>
      <c r="L1663" s="6">
        <f t="shared" si="181"/>
        <v>0</v>
      </c>
    </row>
    <row r="1664" spans="1:12" x14ac:dyDescent="0.25">
      <c r="A1664" s="1">
        <v>43495</v>
      </c>
      <c r="B1664">
        <v>6669.8999020000001</v>
      </c>
      <c r="C1664">
        <v>6688.3999020000001</v>
      </c>
      <c r="D1664">
        <v>6638.5498049999997</v>
      </c>
      <c r="E1664">
        <v>6659.8500979999999</v>
      </c>
      <c r="F1664" s="6">
        <f t="shared" si="176"/>
        <v>6652.5498049999997</v>
      </c>
      <c r="G1664" s="6">
        <f t="shared" si="177"/>
        <v>6715.2998049999997</v>
      </c>
      <c r="H1664" s="6">
        <f t="shared" si="178"/>
        <v>0</v>
      </c>
      <c r="I1664" s="6">
        <f t="shared" si="175"/>
        <v>-1</v>
      </c>
      <c r="J1664" s="22">
        <f t="shared" si="179"/>
        <v>0</v>
      </c>
      <c r="K1664" s="11">
        <f t="shared" si="180"/>
        <v>6761.25</v>
      </c>
      <c r="L1664" s="6">
        <f t="shared" si="181"/>
        <v>0</v>
      </c>
    </row>
    <row r="1665" spans="1:12" x14ac:dyDescent="0.25">
      <c r="A1665" s="1">
        <v>43496</v>
      </c>
      <c r="B1665">
        <v>6654.1499020000001</v>
      </c>
      <c r="C1665">
        <v>6871.3500979999999</v>
      </c>
      <c r="D1665">
        <v>6652.1499020000001</v>
      </c>
      <c r="E1665">
        <v>6858.7998049999997</v>
      </c>
      <c r="F1665" s="6">
        <f t="shared" si="176"/>
        <v>6652.5498049999997</v>
      </c>
      <c r="G1665" s="6">
        <f t="shared" si="177"/>
        <v>6858.7998049999997</v>
      </c>
      <c r="H1665" s="6" t="str">
        <f t="shared" si="178"/>
        <v>BUY</v>
      </c>
      <c r="I1665" s="6">
        <f t="shared" si="175"/>
        <v>1</v>
      </c>
      <c r="J1665" s="22" t="str">
        <f t="shared" si="179"/>
        <v>BUY</v>
      </c>
      <c r="K1665" s="11">
        <f t="shared" si="180"/>
        <v>6858.7998049999997</v>
      </c>
      <c r="L1665" s="6">
        <f t="shared" si="181"/>
        <v>-1.4427776668515385E-2</v>
      </c>
    </row>
    <row r="1666" spans="1:12" x14ac:dyDescent="0.25">
      <c r="A1666" s="1">
        <v>43497</v>
      </c>
      <c r="B1666">
        <v>6863.3999020000001</v>
      </c>
      <c r="C1666">
        <v>7020.0498049999997</v>
      </c>
      <c r="D1666">
        <v>6862.8999020000001</v>
      </c>
      <c r="E1666">
        <v>7014.25</v>
      </c>
      <c r="F1666" s="6">
        <f t="shared" si="176"/>
        <v>6652.5498049999997</v>
      </c>
      <c r="G1666" s="6">
        <f t="shared" si="177"/>
        <v>7014.25</v>
      </c>
      <c r="H1666" s="6" t="str">
        <f t="shared" si="178"/>
        <v>BUY</v>
      </c>
      <c r="I1666" s="6">
        <f t="shared" si="175"/>
        <v>1</v>
      </c>
      <c r="J1666" s="22">
        <f t="shared" si="179"/>
        <v>0</v>
      </c>
      <c r="K1666" s="11">
        <f t="shared" si="180"/>
        <v>6858.7998049999997</v>
      </c>
      <c r="L1666" s="6">
        <f t="shared" si="181"/>
        <v>0</v>
      </c>
    </row>
    <row r="1667" spans="1:12" x14ac:dyDescent="0.25">
      <c r="A1667" s="1">
        <v>43500</v>
      </c>
      <c r="B1667">
        <v>7080</v>
      </c>
      <c r="C1667">
        <v>7172.3500979999999</v>
      </c>
      <c r="D1667">
        <v>7067.1499020000001</v>
      </c>
      <c r="E1667">
        <v>7108.75</v>
      </c>
      <c r="F1667" s="6">
        <f t="shared" si="176"/>
        <v>6652.5498049999997</v>
      </c>
      <c r="G1667" s="6">
        <f t="shared" si="177"/>
        <v>7108.75</v>
      </c>
      <c r="H1667" s="6" t="str">
        <f t="shared" si="178"/>
        <v>BUY</v>
      </c>
      <c r="I1667" s="6">
        <f t="shared" si="175"/>
        <v>1</v>
      </c>
      <c r="J1667" s="22">
        <f t="shared" si="179"/>
        <v>0</v>
      </c>
      <c r="K1667" s="11">
        <f t="shared" si="180"/>
        <v>6858.7998049999997</v>
      </c>
      <c r="L1667" s="6">
        <f t="shared" si="181"/>
        <v>0</v>
      </c>
    </row>
    <row r="1668" spans="1:12" x14ac:dyDescent="0.25">
      <c r="A1668" s="1">
        <v>43501</v>
      </c>
      <c r="B1668">
        <v>7112</v>
      </c>
      <c r="C1668">
        <v>7142.25</v>
      </c>
      <c r="D1668">
        <v>7080.8999020000001</v>
      </c>
      <c r="E1668">
        <v>7108.75</v>
      </c>
      <c r="F1668" s="6">
        <f t="shared" si="176"/>
        <v>6659.8500979999999</v>
      </c>
      <c r="G1668" s="6">
        <f t="shared" si="177"/>
        <v>7108.75</v>
      </c>
      <c r="H1668" s="6">
        <f t="shared" si="178"/>
        <v>0</v>
      </c>
      <c r="I1668" s="6">
        <f t="shared" si="175"/>
        <v>1</v>
      </c>
      <c r="J1668" s="22">
        <f t="shared" si="179"/>
        <v>0</v>
      </c>
      <c r="K1668" s="11">
        <f t="shared" si="180"/>
        <v>6858.7998049999997</v>
      </c>
      <c r="L1668" s="6">
        <f t="shared" si="181"/>
        <v>0</v>
      </c>
    </row>
    <row r="1669" spans="1:12" x14ac:dyDescent="0.25">
      <c r="A1669" s="1">
        <v>43502</v>
      </c>
      <c r="B1669">
        <v>7111.2998049999997</v>
      </c>
      <c r="C1669">
        <v>7152.5498049999997</v>
      </c>
      <c r="D1669">
        <v>7082.5498049999997</v>
      </c>
      <c r="E1669">
        <v>7123.1499020000001</v>
      </c>
      <c r="F1669" s="6">
        <f t="shared" si="176"/>
        <v>6858.7998049999997</v>
      </c>
      <c r="G1669" s="6">
        <f t="shared" si="177"/>
        <v>7123.1499020000001</v>
      </c>
      <c r="H1669" s="6" t="str">
        <f t="shared" si="178"/>
        <v>BUY</v>
      </c>
      <c r="I1669" s="6">
        <f t="shared" si="175"/>
        <v>1</v>
      </c>
      <c r="J1669" s="22">
        <f t="shared" si="179"/>
        <v>0</v>
      </c>
      <c r="K1669" s="11">
        <f t="shared" si="180"/>
        <v>6858.7998049999997</v>
      </c>
      <c r="L1669" s="6">
        <f t="shared" si="181"/>
        <v>0</v>
      </c>
    </row>
    <row r="1670" spans="1:12" x14ac:dyDescent="0.25">
      <c r="A1670" s="1">
        <v>43503</v>
      </c>
      <c r="B1670">
        <v>7270.2001950000003</v>
      </c>
      <c r="C1670">
        <v>7563.5</v>
      </c>
      <c r="D1670">
        <v>7130.6499020000001</v>
      </c>
      <c r="E1670">
        <v>7203</v>
      </c>
      <c r="F1670" s="6">
        <f t="shared" si="176"/>
        <v>7014.25</v>
      </c>
      <c r="G1670" s="6">
        <f t="shared" si="177"/>
        <v>7203</v>
      </c>
      <c r="H1670" s="6" t="str">
        <f t="shared" si="178"/>
        <v>BUY</v>
      </c>
      <c r="I1670" s="6">
        <f t="shared" ref="I1670:I1733" si="182">IF(AND(H1670="BUY",I1669&lt;&gt;1),1,IF(AND(H1670="SELL",I1669&lt;&gt;-1),-1,I1669))</f>
        <v>1</v>
      </c>
      <c r="J1670" s="22">
        <f t="shared" si="179"/>
        <v>0</v>
      </c>
      <c r="K1670" s="11">
        <f t="shared" si="180"/>
        <v>6858.7998049999997</v>
      </c>
      <c r="L1670" s="6">
        <f t="shared" si="181"/>
        <v>0</v>
      </c>
    </row>
    <row r="1671" spans="1:12" x14ac:dyDescent="0.25">
      <c r="A1671" s="1">
        <v>43504</v>
      </c>
      <c r="B1671">
        <v>7276.8500979999999</v>
      </c>
      <c r="C1671">
        <v>7291.1000979999999</v>
      </c>
      <c r="D1671">
        <v>7193.5498049999997</v>
      </c>
      <c r="E1671">
        <v>7263.5498049999997</v>
      </c>
      <c r="F1671" s="6">
        <f t="shared" ref="F1671:F1734" si="183">MIN(E1667:E1671)</f>
        <v>7108.75</v>
      </c>
      <c r="G1671" s="6">
        <f t="shared" ref="G1671:G1734" si="184">MAX(E1667:E1671)</f>
        <v>7263.5498049999997</v>
      </c>
      <c r="H1671" s="6" t="str">
        <f t="shared" ref="H1671:H1734" si="185">IF(E1671&gt;G1670,"BUY",IF(E1671&lt;F1670,"SELL",0))</f>
        <v>BUY</v>
      </c>
      <c r="I1671" s="6">
        <f t="shared" si="182"/>
        <v>1</v>
      </c>
      <c r="J1671" s="22">
        <f t="shared" ref="J1671:J1734" si="186">IF(I1671&lt;&gt;I1670,H1671,0)</f>
        <v>0</v>
      </c>
      <c r="K1671" s="11">
        <f t="shared" ref="K1671:K1734" si="187">IF(J1671&lt;&gt;0,E1671,K1670)</f>
        <v>6858.7998049999997</v>
      </c>
      <c r="L1671" s="6">
        <f t="shared" si="181"/>
        <v>0</v>
      </c>
    </row>
    <row r="1672" spans="1:12" x14ac:dyDescent="0.25">
      <c r="A1672" s="1">
        <v>43507</v>
      </c>
      <c r="B1672">
        <v>7309.9501950000003</v>
      </c>
      <c r="C1672">
        <v>7353.6499020000001</v>
      </c>
      <c r="D1672">
        <v>7247.7001950000003</v>
      </c>
      <c r="E1672">
        <v>7275.5</v>
      </c>
      <c r="F1672" s="6">
        <f t="shared" si="183"/>
        <v>7108.75</v>
      </c>
      <c r="G1672" s="6">
        <f t="shared" si="184"/>
        <v>7275.5</v>
      </c>
      <c r="H1672" s="6" t="str">
        <f t="shared" si="185"/>
        <v>BUY</v>
      </c>
      <c r="I1672" s="6">
        <f t="shared" si="182"/>
        <v>1</v>
      </c>
      <c r="J1672" s="22">
        <f t="shared" si="186"/>
        <v>0</v>
      </c>
      <c r="K1672" s="11">
        <f t="shared" si="187"/>
        <v>6858.7998049999997</v>
      </c>
      <c r="L1672" s="6">
        <f t="shared" ref="L1672:L1735" si="188">IF(J1672="BUY",(K1671-K1672)/K1671,IF(J1672="SELL",(K1673-K1671)/K1671,0))</f>
        <v>0</v>
      </c>
    </row>
    <row r="1673" spans="1:12" x14ac:dyDescent="0.25">
      <c r="A1673" s="1">
        <v>43508</v>
      </c>
      <c r="B1673">
        <v>7274.8500979999999</v>
      </c>
      <c r="C1673">
        <v>7287.1499020000001</v>
      </c>
      <c r="D1673">
        <v>7206.7001950000003</v>
      </c>
      <c r="E1673">
        <v>7252.8999020000001</v>
      </c>
      <c r="F1673" s="6">
        <f t="shared" si="183"/>
        <v>7123.1499020000001</v>
      </c>
      <c r="G1673" s="6">
        <f t="shared" si="184"/>
        <v>7275.5</v>
      </c>
      <c r="H1673" s="6">
        <f t="shared" si="185"/>
        <v>0</v>
      </c>
      <c r="I1673" s="6">
        <f t="shared" si="182"/>
        <v>1</v>
      </c>
      <c r="J1673" s="22">
        <f t="shared" si="186"/>
        <v>0</v>
      </c>
      <c r="K1673" s="11">
        <f t="shared" si="187"/>
        <v>6858.7998049999997</v>
      </c>
      <c r="L1673" s="6">
        <f t="shared" si="188"/>
        <v>0</v>
      </c>
    </row>
    <row r="1674" spans="1:12" x14ac:dyDescent="0.25">
      <c r="A1674" s="1">
        <v>43509</v>
      </c>
      <c r="B1674">
        <v>7289.9501950000003</v>
      </c>
      <c r="C1674">
        <v>7319.5498049999997</v>
      </c>
      <c r="D1674">
        <v>7258.1499020000001</v>
      </c>
      <c r="E1674">
        <v>7276.3999020000001</v>
      </c>
      <c r="F1674" s="6">
        <f t="shared" si="183"/>
        <v>7203</v>
      </c>
      <c r="G1674" s="6">
        <f t="shared" si="184"/>
        <v>7276.3999020000001</v>
      </c>
      <c r="H1674" s="6" t="str">
        <f t="shared" si="185"/>
        <v>BUY</v>
      </c>
      <c r="I1674" s="6">
        <f t="shared" si="182"/>
        <v>1</v>
      </c>
      <c r="J1674" s="22">
        <f t="shared" si="186"/>
        <v>0</v>
      </c>
      <c r="K1674" s="11">
        <f t="shared" si="187"/>
        <v>6858.7998049999997</v>
      </c>
      <c r="L1674" s="6">
        <f t="shared" si="188"/>
        <v>0</v>
      </c>
    </row>
    <row r="1675" spans="1:12" x14ac:dyDescent="0.25">
      <c r="A1675" s="1">
        <v>43510</v>
      </c>
      <c r="B1675">
        <v>7306.5</v>
      </c>
      <c r="C1675">
        <v>7381</v>
      </c>
      <c r="D1675">
        <v>7293.8999020000001</v>
      </c>
      <c r="E1675">
        <v>7367.1000979999999</v>
      </c>
      <c r="F1675" s="6">
        <f t="shared" si="183"/>
        <v>7252.8999020000001</v>
      </c>
      <c r="G1675" s="6">
        <f t="shared" si="184"/>
        <v>7367.1000979999999</v>
      </c>
      <c r="H1675" s="6" t="str">
        <f t="shared" si="185"/>
        <v>BUY</v>
      </c>
      <c r="I1675" s="6">
        <f t="shared" si="182"/>
        <v>1</v>
      </c>
      <c r="J1675" s="22">
        <f t="shared" si="186"/>
        <v>0</v>
      </c>
      <c r="K1675" s="11">
        <f t="shared" si="187"/>
        <v>6858.7998049999997</v>
      </c>
      <c r="L1675" s="6">
        <f t="shared" si="188"/>
        <v>0</v>
      </c>
    </row>
    <row r="1676" spans="1:12" x14ac:dyDescent="0.25">
      <c r="A1676" s="1">
        <v>43511</v>
      </c>
      <c r="B1676">
        <v>7428.75</v>
      </c>
      <c r="C1676">
        <v>7504</v>
      </c>
      <c r="D1676">
        <v>7269.0498049999997</v>
      </c>
      <c r="E1676">
        <v>7359.0498049999997</v>
      </c>
      <c r="F1676" s="6">
        <f t="shared" si="183"/>
        <v>7252.8999020000001</v>
      </c>
      <c r="G1676" s="6">
        <f t="shared" si="184"/>
        <v>7367.1000979999999</v>
      </c>
      <c r="H1676" s="6">
        <f t="shared" si="185"/>
        <v>0</v>
      </c>
      <c r="I1676" s="6">
        <f t="shared" si="182"/>
        <v>1</v>
      </c>
      <c r="J1676" s="22">
        <f t="shared" si="186"/>
        <v>0</v>
      </c>
      <c r="K1676" s="11">
        <f t="shared" si="187"/>
        <v>6858.7998049999997</v>
      </c>
      <c r="L1676" s="6">
        <f t="shared" si="188"/>
        <v>0</v>
      </c>
    </row>
    <row r="1677" spans="1:12" x14ac:dyDescent="0.25">
      <c r="A1677" s="1">
        <v>43514</v>
      </c>
      <c r="B1677">
        <v>7363.1000979999999</v>
      </c>
      <c r="C1677">
        <v>7372.9501950000003</v>
      </c>
      <c r="D1677">
        <v>7274.75</v>
      </c>
      <c r="E1677">
        <v>7318</v>
      </c>
      <c r="F1677" s="6">
        <f t="shared" si="183"/>
        <v>7252.8999020000001</v>
      </c>
      <c r="G1677" s="6">
        <f t="shared" si="184"/>
        <v>7367.1000979999999</v>
      </c>
      <c r="H1677" s="6">
        <f t="shared" si="185"/>
        <v>0</v>
      </c>
      <c r="I1677" s="6">
        <f t="shared" si="182"/>
        <v>1</v>
      </c>
      <c r="J1677" s="22">
        <f t="shared" si="186"/>
        <v>0</v>
      </c>
      <c r="K1677" s="11">
        <f t="shared" si="187"/>
        <v>6858.7998049999997</v>
      </c>
      <c r="L1677" s="6">
        <f t="shared" si="188"/>
        <v>0</v>
      </c>
    </row>
    <row r="1678" spans="1:12" x14ac:dyDescent="0.25">
      <c r="A1678" s="1">
        <v>43515</v>
      </c>
      <c r="B1678">
        <v>7324.9501950000003</v>
      </c>
      <c r="C1678">
        <v>7344.75</v>
      </c>
      <c r="D1678">
        <v>7302.6000979999999</v>
      </c>
      <c r="E1678">
        <v>7329.6499020000001</v>
      </c>
      <c r="F1678" s="6">
        <f t="shared" si="183"/>
        <v>7276.3999020000001</v>
      </c>
      <c r="G1678" s="6">
        <f t="shared" si="184"/>
        <v>7367.1000979999999</v>
      </c>
      <c r="H1678" s="6">
        <f t="shared" si="185"/>
        <v>0</v>
      </c>
      <c r="I1678" s="6">
        <f t="shared" si="182"/>
        <v>1</v>
      </c>
      <c r="J1678" s="22">
        <f t="shared" si="186"/>
        <v>0</v>
      </c>
      <c r="K1678" s="11">
        <f t="shared" si="187"/>
        <v>6858.7998049999997</v>
      </c>
      <c r="L1678" s="6">
        <f t="shared" si="188"/>
        <v>0</v>
      </c>
    </row>
    <row r="1679" spans="1:12" x14ac:dyDescent="0.25">
      <c r="A1679" s="1">
        <v>43516</v>
      </c>
      <c r="B1679">
        <v>7316.6000979999999</v>
      </c>
      <c r="C1679">
        <v>7325.3999020000001</v>
      </c>
      <c r="D1679">
        <v>7224.3999020000001</v>
      </c>
      <c r="E1679">
        <v>7235.6499020000001</v>
      </c>
      <c r="F1679" s="6">
        <f t="shared" si="183"/>
        <v>7235.6499020000001</v>
      </c>
      <c r="G1679" s="6">
        <f t="shared" si="184"/>
        <v>7367.1000979999999</v>
      </c>
      <c r="H1679" s="6" t="str">
        <f t="shared" si="185"/>
        <v>SELL</v>
      </c>
      <c r="I1679" s="6">
        <f t="shared" si="182"/>
        <v>-1</v>
      </c>
      <c r="J1679" s="22" t="str">
        <f t="shared" si="186"/>
        <v>SELL</v>
      </c>
      <c r="K1679" s="11">
        <f t="shared" si="187"/>
        <v>7235.6499020000001</v>
      </c>
      <c r="L1679" s="6">
        <f t="shared" si="188"/>
        <v>5.4944029234572547E-2</v>
      </c>
    </row>
    <row r="1680" spans="1:12" x14ac:dyDescent="0.25">
      <c r="A1680" s="1">
        <v>43517</v>
      </c>
      <c r="B1680">
        <v>7254.8500979999999</v>
      </c>
      <c r="C1680">
        <v>7272.5</v>
      </c>
      <c r="D1680">
        <v>7118.4501950000003</v>
      </c>
      <c r="E1680">
        <v>7229.9501950000003</v>
      </c>
      <c r="F1680" s="6">
        <f t="shared" si="183"/>
        <v>7229.9501950000003</v>
      </c>
      <c r="G1680" s="6">
        <f t="shared" si="184"/>
        <v>7359.0498049999997</v>
      </c>
      <c r="H1680" s="6" t="str">
        <f t="shared" si="185"/>
        <v>SELL</v>
      </c>
      <c r="I1680" s="6">
        <f t="shared" si="182"/>
        <v>-1</v>
      </c>
      <c r="J1680" s="22">
        <f t="shared" si="186"/>
        <v>0</v>
      </c>
      <c r="K1680" s="11">
        <f t="shared" si="187"/>
        <v>7235.6499020000001</v>
      </c>
      <c r="L1680" s="6">
        <f t="shared" si="188"/>
        <v>0</v>
      </c>
    </row>
    <row r="1681" spans="1:12" x14ac:dyDescent="0.25">
      <c r="A1681" s="1">
        <v>43518</v>
      </c>
      <c r="B1681">
        <v>7264.0498049999997</v>
      </c>
      <c r="C1681">
        <v>7368.6000979999999</v>
      </c>
      <c r="D1681">
        <v>7239.5</v>
      </c>
      <c r="E1681">
        <v>7362.5</v>
      </c>
      <c r="F1681" s="6">
        <f t="shared" si="183"/>
        <v>7229.9501950000003</v>
      </c>
      <c r="G1681" s="6">
        <f t="shared" si="184"/>
        <v>7362.5</v>
      </c>
      <c r="H1681" s="6" t="str">
        <f t="shared" si="185"/>
        <v>BUY</v>
      </c>
      <c r="I1681" s="6">
        <f t="shared" si="182"/>
        <v>1</v>
      </c>
      <c r="J1681" s="22" t="str">
        <f t="shared" si="186"/>
        <v>BUY</v>
      </c>
      <c r="K1681" s="11">
        <f t="shared" si="187"/>
        <v>7362.5</v>
      </c>
      <c r="L1681" s="6">
        <f t="shared" si="188"/>
        <v>-1.75312652931062E-2</v>
      </c>
    </row>
    <row r="1682" spans="1:12" x14ac:dyDescent="0.25">
      <c r="A1682" s="1">
        <v>43521</v>
      </c>
      <c r="B1682">
        <v>7375.3500979999999</v>
      </c>
      <c r="C1682">
        <v>7424.9501950000003</v>
      </c>
      <c r="D1682">
        <v>7342.1499020000001</v>
      </c>
      <c r="E1682">
        <v>7415.8500979999999</v>
      </c>
      <c r="F1682" s="6">
        <f t="shared" si="183"/>
        <v>7229.9501950000003</v>
      </c>
      <c r="G1682" s="6">
        <f t="shared" si="184"/>
        <v>7415.8500979999999</v>
      </c>
      <c r="H1682" s="6" t="str">
        <f t="shared" si="185"/>
        <v>BUY</v>
      </c>
      <c r="I1682" s="6">
        <f t="shared" si="182"/>
        <v>1</v>
      </c>
      <c r="J1682" s="22">
        <f t="shared" si="186"/>
        <v>0</v>
      </c>
      <c r="K1682" s="11">
        <f t="shared" si="187"/>
        <v>7362.5</v>
      </c>
      <c r="L1682" s="6">
        <f t="shared" si="188"/>
        <v>0</v>
      </c>
    </row>
    <row r="1683" spans="1:12" x14ac:dyDescent="0.25">
      <c r="A1683" s="1">
        <v>43522</v>
      </c>
      <c r="B1683">
        <v>7417.5498049999997</v>
      </c>
      <c r="C1683">
        <v>7433.2998049999997</v>
      </c>
      <c r="D1683">
        <v>7391.3500979999999</v>
      </c>
      <c r="E1683">
        <v>7402.25</v>
      </c>
      <c r="F1683" s="6">
        <f t="shared" si="183"/>
        <v>7229.9501950000003</v>
      </c>
      <c r="G1683" s="6">
        <f t="shared" si="184"/>
        <v>7415.8500979999999</v>
      </c>
      <c r="H1683" s="6">
        <f t="shared" si="185"/>
        <v>0</v>
      </c>
      <c r="I1683" s="6">
        <f t="shared" si="182"/>
        <v>1</v>
      </c>
      <c r="J1683" s="22">
        <f t="shared" si="186"/>
        <v>0</v>
      </c>
      <c r="K1683" s="11">
        <f t="shared" si="187"/>
        <v>7362.5</v>
      </c>
      <c r="L1683" s="6">
        <f t="shared" si="188"/>
        <v>0</v>
      </c>
    </row>
    <row r="1684" spans="1:12" x14ac:dyDescent="0.25">
      <c r="A1684" s="1">
        <v>43523</v>
      </c>
      <c r="B1684">
        <v>7399.75</v>
      </c>
      <c r="C1684">
        <v>7484.7001950000003</v>
      </c>
      <c r="D1684">
        <v>7360.5</v>
      </c>
      <c r="E1684">
        <v>7474.1000979999999</v>
      </c>
      <c r="F1684" s="6">
        <f t="shared" si="183"/>
        <v>7229.9501950000003</v>
      </c>
      <c r="G1684" s="6">
        <f t="shared" si="184"/>
        <v>7474.1000979999999</v>
      </c>
      <c r="H1684" s="6" t="str">
        <f t="shared" si="185"/>
        <v>BUY</v>
      </c>
      <c r="I1684" s="6">
        <f t="shared" si="182"/>
        <v>1</v>
      </c>
      <c r="J1684" s="22">
        <f t="shared" si="186"/>
        <v>0</v>
      </c>
      <c r="K1684" s="11">
        <f t="shared" si="187"/>
        <v>7362.5</v>
      </c>
      <c r="L1684" s="6">
        <f t="shared" si="188"/>
        <v>0</v>
      </c>
    </row>
    <row r="1685" spans="1:12" x14ac:dyDescent="0.25">
      <c r="A1685" s="1">
        <v>43524</v>
      </c>
      <c r="B1685">
        <v>7521.5</v>
      </c>
      <c r="C1685">
        <v>7592.7001950000003</v>
      </c>
      <c r="D1685">
        <v>7497.6499020000001</v>
      </c>
      <c r="E1685">
        <v>7583.3999020000001</v>
      </c>
      <c r="F1685" s="6">
        <f t="shared" si="183"/>
        <v>7362.5</v>
      </c>
      <c r="G1685" s="6">
        <f t="shared" si="184"/>
        <v>7583.3999020000001</v>
      </c>
      <c r="H1685" s="6" t="str">
        <f t="shared" si="185"/>
        <v>BUY</v>
      </c>
      <c r="I1685" s="6">
        <f t="shared" si="182"/>
        <v>1</v>
      </c>
      <c r="J1685" s="22">
        <f t="shared" si="186"/>
        <v>0</v>
      </c>
      <c r="K1685" s="11">
        <f t="shared" si="187"/>
        <v>7362.5</v>
      </c>
      <c r="L1685" s="6">
        <f t="shared" si="188"/>
        <v>0</v>
      </c>
    </row>
    <row r="1686" spans="1:12" x14ac:dyDescent="0.25">
      <c r="A1686" s="1">
        <v>43525</v>
      </c>
      <c r="B1686">
        <v>7621.6499020000001</v>
      </c>
      <c r="C1686">
        <v>7673.7001950000003</v>
      </c>
      <c r="D1686">
        <v>7580.25</v>
      </c>
      <c r="E1686">
        <v>7654.6000979999999</v>
      </c>
      <c r="F1686" s="6">
        <f t="shared" si="183"/>
        <v>7402.25</v>
      </c>
      <c r="G1686" s="6">
        <f t="shared" si="184"/>
        <v>7654.6000979999999</v>
      </c>
      <c r="H1686" s="6" t="str">
        <f t="shared" si="185"/>
        <v>BUY</v>
      </c>
      <c r="I1686" s="6">
        <f t="shared" si="182"/>
        <v>1</v>
      </c>
      <c r="J1686" s="22">
        <f t="shared" si="186"/>
        <v>0</v>
      </c>
      <c r="K1686" s="11">
        <f t="shared" si="187"/>
        <v>7362.5</v>
      </c>
      <c r="L1686" s="6">
        <f t="shared" si="188"/>
        <v>0</v>
      </c>
    </row>
    <row r="1687" spans="1:12" x14ac:dyDescent="0.25">
      <c r="A1687" s="1">
        <v>43528</v>
      </c>
      <c r="B1687">
        <v>7679.0498049999997</v>
      </c>
      <c r="C1687">
        <v>7683.2001950000003</v>
      </c>
      <c r="D1687">
        <v>7579.2998049999997</v>
      </c>
      <c r="E1687">
        <v>7656.3999020000001</v>
      </c>
      <c r="F1687" s="6">
        <f t="shared" si="183"/>
        <v>7402.25</v>
      </c>
      <c r="G1687" s="6">
        <f t="shared" si="184"/>
        <v>7656.3999020000001</v>
      </c>
      <c r="H1687" s="6" t="str">
        <f t="shared" si="185"/>
        <v>BUY</v>
      </c>
      <c r="I1687" s="6">
        <f t="shared" si="182"/>
        <v>1</v>
      </c>
      <c r="J1687" s="22">
        <f t="shared" si="186"/>
        <v>0</v>
      </c>
      <c r="K1687" s="11">
        <f t="shared" si="187"/>
        <v>7362.5</v>
      </c>
      <c r="L1687" s="6">
        <f t="shared" si="188"/>
        <v>0</v>
      </c>
    </row>
    <row r="1688" spans="1:12" x14ac:dyDescent="0.25">
      <c r="A1688" s="1">
        <v>43529</v>
      </c>
      <c r="B1688">
        <v>7672.3999020000001</v>
      </c>
      <c r="C1688">
        <v>7700.0498049999997</v>
      </c>
      <c r="D1688">
        <v>7589.0498049999997</v>
      </c>
      <c r="E1688">
        <v>7626.8500979999999</v>
      </c>
      <c r="F1688" s="6">
        <f t="shared" si="183"/>
        <v>7474.1000979999999</v>
      </c>
      <c r="G1688" s="6">
        <f t="shared" si="184"/>
        <v>7656.3999020000001</v>
      </c>
      <c r="H1688" s="6">
        <f t="shared" si="185"/>
        <v>0</v>
      </c>
      <c r="I1688" s="6">
        <f t="shared" si="182"/>
        <v>1</v>
      </c>
      <c r="J1688" s="22">
        <f t="shared" si="186"/>
        <v>0</v>
      </c>
      <c r="K1688" s="11">
        <f t="shared" si="187"/>
        <v>7362.5</v>
      </c>
      <c r="L1688" s="6">
        <f t="shared" si="188"/>
        <v>0</v>
      </c>
    </row>
    <row r="1689" spans="1:12" x14ac:dyDescent="0.25">
      <c r="A1689" s="1">
        <v>43530</v>
      </c>
      <c r="B1689">
        <v>7641.2998049999997</v>
      </c>
      <c r="C1689">
        <v>7658</v>
      </c>
      <c r="D1689">
        <v>7593.7998049999997</v>
      </c>
      <c r="E1689">
        <v>7649.8999020000001</v>
      </c>
      <c r="F1689" s="6">
        <f t="shared" si="183"/>
        <v>7583.3999020000001</v>
      </c>
      <c r="G1689" s="6">
        <f t="shared" si="184"/>
        <v>7656.3999020000001</v>
      </c>
      <c r="H1689" s="6">
        <f t="shared" si="185"/>
        <v>0</v>
      </c>
      <c r="I1689" s="6">
        <f t="shared" si="182"/>
        <v>1</v>
      </c>
      <c r="J1689" s="22">
        <f t="shared" si="186"/>
        <v>0</v>
      </c>
      <c r="K1689" s="11">
        <f t="shared" si="187"/>
        <v>7362.5</v>
      </c>
      <c r="L1689" s="6">
        <f t="shared" si="188"/>
        <v>0</v>
      </c>
    </row>
    <row r="1690" spans="1:12" x14ac:dyDescent="0.25">
      <c r="A1690" s="1">
        <v>43531</v>
      </c>
      <c r="B1690">
        <v>7668.2001950000003</v>
      </c>
      <c r="C1690">
        <v>7678.5</v>
      </c>
      <c r="D1690">
        <v>7525.3500979999999</v>
      </c>
      <c r="E1690">
        <v>7542.1000979999999</v>
      </c>
      <c r="F1690" s="6">
        <f t="shared" si="183"/>
        <v>7542.1000979999999</v>
      </c>
      <c r="G1690" s="6">
        <f t="shared" si="184"/>
        <v>7656.3999020000001</v>
      </c>
      <c r="H1690" s="6" t="str">
        <f t="shared" si="185"/>
        <v>SELL</v>
      </c>
      <c r="I1690" s="6">
        <f t="shared" si="182"/>
        <v>-1</v>
      </c>
      <c r="J1690" s="22" t="str">
        <f t="shared" si="186"/>
        <v>SELL</v>
      </c>
      <c r="K1690" s="11">
        <f t="shared" si="187"/>
        <v>7542.1000979999999</v>
      </c>
      <c r="L1690" s="6">
        <f t="shared" si="188"/>
        <v>2.4393901256366708E-2</v>
      </c>
    </row>
    <row r="1691" spans="1:12" x14ac:dyDescent="0.25">
      <c r="A1691" s="1">
        <v>43532</v>
      </c>
      <c r="B1691">
        <v>7534.7998049999997</v>
      </c>
      <c r="C1691">
        <v>7548.6000979999999</v>
      </c>
      <c r="D1691">
        <v>7487.5498049999997</v>
      </c>
      <c r="E1691">
        <v>7533.5498049999997</v>
      </c>
      <c r="F1691" s="6">
        <f t="shared" si="183"/>
        <v>7533.5498049999997</v>
      </c>
      <c r="G1691" s="6">
        <f t="shared" si="184"/>
        <v>7656.3999020000001</v>
      </c>
      <c r="H1691" s="6" t="str">
        <f t="shared" si="185"/>
        <v>SELL</v>
      </c>
      <c r="I1691" s="6">
        <f t="shared" si="182"/>
        <v>-1</v>
      </c>
      <c r="J1691" s="22">
        <f t="shared" si="186"/>
        <v>0</v>
      </c>
      <c r="K1691" s="11">
        <f t="shared" si="187"/>
        <v>7542.1000979999999</v>
      </c>
      <c r="L1691" s="6">
        <f t="shared" si="188"/>
        <v>0</v>
      </c>
    </row>
    <row r="1692" spans="1:12" x14ac:dyDescent="0.25">
      <c r="A1692" s="1">
        <v>43535</v>
      </c>
      <c r="B1692">
        <v>7525.0498049999997</v>
      </c>
      <c r="C1692">
        <v>7637.6000979999999</v>
      </c>
      <c r="D1692">
        <v>7509.25</v>
      </c>
      <c r="E1692">
        <v>7631.7001950000003</v>
      </c>
      <c r="F1692" s="6">
        <f t="shared" si="183"/>
        <v>7533.5498049999997</v>
      </c>
      <c r="G1692" s="6">
        <f t="shared" si="184"/>
        <v>7649.8999020000001</v>
      </c>
      <c r="H1692" s="6">
        <f t="shared" si="185"/>
        <v>0</v>
      </c>
      <c r="I1692" s="6">
        <f t="shared" si="182"/>
        <v>-1</v>
      </c>
      <c r="J1692" s="22">
        <f t="shared" si="186"/>
        <v>0</v>
      </c>
      <c r="K1692" s="11">
        <f t="shared" si="187"/>
        <v>7542.1000979999999</v>
      </c>
      <c r="L1692" s="6">
        <f t="shared" si="188"/>
        <v>0</v>
      </c>
    </row>
    <row r="1693" spans="1:12" x14ac:dyDescent="0.25">
      <c r="A1693" s="1">
        <v>43536</v>
      </c>
      <c r="B1693">
        <v>7636.0498049999997</v>
      </c>
      <c r="C1693">
        <v>7663</v>
      </c>
      <c r="D1693">
        <v>7515.5</v>
      </c>
      <c r="E1693">
        <v>7558.2001950000003</v>
      </c>
      <c r="F1693" s="6">
        <f t="shared" si="183"/>
        <v>7533.5498049999997</v>
      </c>
      <c r="G1693" s="6">
        <f t="shared" si="184"/>
        <v>7649.8999020000001</v>
      </c>
      <c r="H1693" s="6">
        <f t="shared" si="185"/>
        <v>0</v>
      </c>
      <c r="I1693" s="6">
        <f t="shared" si="182"/>
        <v>-1</v>
      </c>
      <c r="J1693" s="22">
        <f t="shared" si="186"/>
        <v>0</v>
      </c>
      <c r="K1693" s="11">
        <f t="shared" si="187"/>
        <v>7542.1000979999999</v>
      </c>
      <c r="L1693" s="6">
        <f t="shared" si="188"/>
        <v>0</v>
      </c>
    </row>
    <row r="1694" spans="1:12" x14ac:dyDescent="0.25">
      <c r="A1694" s="1">
        <v>43537</v>
      </c>
      <c r="B1694">
        <v>7580.0498049999997</v>
      </c>
      <c r="C1694">
        <v>7606.4501950000003</v>
      </c>
      <c r="D1694">
        <v>7502.5498049999997</v>
      </c>
      <c r="E1694">
        <v>7540.7001950000003</v>
      </c>
      <c r="F1694" s="6">
        <f t="shared" si="183"/>
        <v>7533.5498049999997</v>
      </c>
      <c r="G1694" s="6">
        <f t="shared" si="184"/>
        <v>7631.7001950000003</v>
      </c>
      <c r="H1694" s="6">
        <f t="shared" si="185"/>
        <v>0</v>
      </c>
      <c r="I1694" s="6">
        <f t="shared" si="182"/>
        <v>-1</v>
      </c>
      <c r="J1694" s="22">
        <f t="shared" si="186"/>
        <v>0</v>
      </c>
      <c r="K1694" s="11">
        <f t="shared" si="187"/>
        <v>7542.1000979999999</v>
      </c>
      <c r="L1694" s="6">
        <f t="shared" si="188"/>
        <v>0</v>
      </c>
    </row>
    <row r="1695" spans="1:12" x14ac:dyDescent="0.25">
      <c r="A1695" s="1">
        <v>43538</v>
      </c>
      <c r="B1695">
        <v>7543.2998049999997</v>
      </c>
      <c r="C1695">
        <v>7560.5498049999997</v>
      </c>
      <c r="D1695">
        <v>7497.2998049999997</v>
      </c>
      <c r="E1695">
        <v>7511.4501950000003</v>
      </c>
      <c r="F1695" s="6">
        <f t="shared" si="183"/>
        <v>7511.4501950000003</v>
      </c>
      <c r="G1695" s="6">
        <f t="shared" si="184"/>
        <v>7631.7001950000003</v>
      </c>
      <c r="H1695" s="6" t="str">
        <f t="shared" si="185"/>
        <v>SELL</v>
      </c>
      <c r="I1695" s="6">
        <f t="shared" si="182"/>
        <v>-1</v>
      </c>
      <c r="J1695" s="22">
        <f t="shared" si="186"/>
        <v>0</v>
      </c>
      <c r="K1695" s="11">
        <f t="shared" si="187"/>
        <v>7542.1000979999999</v>
      </c>
      <c r="L1695" s="6">
        <f t="shared" si="188"/>
        <v>0</v>
      </c>
    </row>
    <row r="1696" spans="1:12" x14ac:dyDescent="0.25">
      <c r="A1696" s="1">
        <v>43539</v>
      </c>
      <c r="B1696">
        <v>7514</v>
      </c>
      <c r="C1696">
        <v>7534.7998049999997</v>
      </c>
      <c r="D1696">
        <v>7441.6000979999999</v>
      </c>
      <c r="E1696">
        <v>7493.3500979999999</v>
      </c>
      <c r="F1696" s="6">
        <f t="shared" si="183"/>
        <v>7493.3500979999999</v>
      </c>
      <c r="G1696" s="6">
        <f t="shared" si="184"/>
        <v>7631.7001950000003</v>
      </c>
      <c r="H1696" s="6" t="str">
        <f t="shared" si="185"/>
        <v>SELL</v>
      </c>
      <c r="I1696" s="6">
        <f t="shared" si="182"/>
        <v>-1</v>
      </c>
      <c r="J1696" s="22">
        <f t="shared" si="186"/>
        <v>0</v>
      </c>
      <c r="K1696" s="11">
        <f t="shared" si="187"/>
        <v>7542.1000979999999</v>
      </c>
      <c r="L1696" s="6">
        <f t="shared" si="188"/>
        <v>0</v>
      </c>
    </row>
    <row r="1697" spans="1:12" x14ac:dyDescent="0.25">
      <c r="A1697" s="1">
        <v>43542</v>
      </c>
      <c r="B1697">
        <v>7515.2001950000003</v>
      </c>
      <c r="C1697">
        <v>7593.3500979999999</v>
      </c>
      <c r="D1697">
        <v>7515.2001950000003</v>
      </c>
      <c r="E1697">
        <v>7580.2001950000003</v>
      </c>
      <c r="F1697" s="6">
        <f t="shared" si="183"/>
        <v>7493.3500979999999</v>
      </c>
      <c r="G1697" s="6">
        <f t="shared" si="184"/>
        <v>7580.2001950000003</v>
      </c>
      <c r="H1697" s="6">
        <f t="shared" si="185"/>
        <v>0</v>
      </c>
      <c r="I1697" s="6">
        <f t="shared" si="182"/>
        <v>-1</v>
      </c>
      <c r="J1697" s="22">
        <f t="shared" si="186"/>
        <v>0</v>
      </c>
      <c r="K1697" s="11">
        <f t="shared" si="187"/>
        <v>7542.1000979999999</v>
      </c>
      <c r="L1697" s="6">
        <f t="shared" si="188"/>
        <v>0</v>
      </c>
    </row>
    <row r="1698" spans="1:12" x14ac:dyDescent="0.25">
      <c r="A1698" s="1">
        <v>43543</v>
      </c>
      <c r="B1698">
        <v>7588.5498049999997</v>
      </c>
      <c r="C1698">
        <v>7589.25</v>
      </c>
      <c r="D1698">
        <v>7557.0498049999997</v>
      </c>
      <c r="E1698">
        <v>7569.25</v>
      </c>
      <c r="F1698" s="6">
        <f t="shared" si="183"/>
        <v>7493.3500979999999</v>
      </c>
      <c r="G1698" s="6">
        <f t="shared" si="184"/>
        <v>7580.2001950000003</v>
      </c>
      <c r="H1698" s="6">
        <f t="shared" si="185"/>
        <v>0</v>
      </c>
      <c r="I1698" s="6">
        <f t="shared" si="182"/>
        <v>-1</v>
      </c>
      <c r="J1698" s="22">
        <f t="shared" si="186"/>
        <v>0</v>
      </c>
      <c r="K1698" s="11">
        <f t="shared" si="187"/>
        <v>7542.1000979999999</v>
      </c>
      <c r="L1698" s="6">
        <f t="shared" si="188"/>
        <v>0</v>
      </c>
    </row>
    <row r="1699" spans="1:12" x14ac:dyDescent="0.25">
      <c r="A1699" s="1">
        <v>43544</v>
      </c>
      <c r="B1699">
        <v>7554.1000979999999</v>
      </c>
      <c r="C1699">
        <v>7570.2001950000003</v>
      </c>
      <c r="D1699">
        <v>7481.2998049999997</v>
      </c>
      <c r="E1699">
        <v>7493.2001950000003</v>
      </c>
      <c r="F1699" s="6">
        <f t="shared" si="183"/>
        <v>7493.2001950000003</v>
      </c>
      <c r="G1699" s="6">
        <f t="shared" si="184"/>
        <v>7580.2001950000003</v>
      </c>
      <c r="H1699" s="6" t="str">
        <f t="shared" si="185"/>
        <v>SELL</v>
      </c>
      <c r="I1699" s="6">
        <f t="shared" si="182"/>
        <v>-1</v>
      </c>
      <c r="J1699" s="22">
        <f t="shared" si="186"/>
        <v>0</v>
      </c>
      <c r="K1699" s="11">
        <f t="shared" si="187"/>
        <v>7542.1000979999999</v>
      </c>
      <c r="L1699" s="6">
        <f t="shared" si="188"/>
        <v>0</v>
      </c>
    </row>
    <row r="1700" spans="1:12" x14ac:dyDescent="0.25">
      <c r="A1700" s="1">
        <v>43545</v>
      </c>
      <c r="B1700">
        <v>7514.2001950000003</v>
      </c>
      <c r="C1700">
        <v>7538.75</v>
      </c>
      <c r="D1700">
        <v>7482.2998049999997</v>
      </c>
      <c r="E1700">
        <v>7508.7998049999997</v>
      </c>
      <c r="F1700" s="6">
        <f t="shared" si="183"/>
        <v>7493.2001950000003</v>
      </c>
      <c r="G1700" s="6">
        <f t="shared" si="184"/>
        <v>7580.2001950000003</v>
      </c>
      <c r="H1700" s="6">
        <f t="shared" si="185"/>
        <v>0</v>
      </c>
      <c r="I1700" s="6">
        <f t="shared" si="182"/>
        <v>-1</v>
      </c>
      <c r="J1700" s="22">
        <f t="shared" si="186"/>
        <v>0</v>
      </c>
      <c r="K1700" s="11">
        <f t="shared" si="187"/>
        <v>7542.1000979999999</v>
      </c>
      <c r="L1700" s="6">
        <f t="shared" si="188"/>
        <v>0</v>
      </c>
    </row>
    <row r="1701" spans="1:12" x14ac:dyDescent="0.25">
      <c r="A1701" s="1">
        <v>43546</v>
      </c>
      <c r="B1701">
        <v>7534.0498049999997</v>
      </c>
      <c r="C1701">
        <v>7623.6499020000001</v>
      </c>
      <c r="D1701">
        <v>7531.6000979999999</v>
      </c>
      <c r="E1701">
        <v>7611.3500979999999</v>
      </c>
      <c r="F1701" s="6">
        <f t="shared" si="183"/>
        <v>7493.2001950000003</v>
      </c>
      <c r="G1701" s="6">
        <f t="shared" si="184"/>
        <v>7611.3500979999999</v>
      </c>
      <c r="H1701" s="6" t="str">
        <f t="shared" si="185"/>
        <v>BUY</v>
      </c>
      <c r="I1701" s="6">
        <f t="shared" si="182"/>
        <v>1</v>
      </c>
      <c r="J1701" s="22" t="str">
        <f t="shared" si="186"/>
        <v>BUY</v>
      </c>
      <c r="K1701" s="11">
        <f t="shared" si="187"/>
        <v>7611.3500979999999</v>
      </c>
      <c r="L1701" s="6">
        <f t="shared" si="188"/>
        <v>-9.1817927500542698E-3</v>
      </c>
    </row>
    <row r="1702" spans="1:12" x14ac:dyDescent="0.25">
      <c r="A1702" s="1">
        <v>43549</v>
      </c>
      <c r="B1702">
        <v>7629</v>
      </c>
      <c r="C1702">
        <v>7649.5</v>
      </c>
      <c r="D1702">
        <v>7618.1499020000001</v>
      </c>
      <c r="E1702">
        <v>7634.7001950000003</v>
      </c>
      <c r="F1702" s="6">
        <f t="shared" si="183"/>
        <v>7493.2001950000003</v>
      </c>
      <c r="G1702" s="6">
        <f t="shared" si="184"/>
        <v>7634.7001950000003</v>
      </c>
      <c r="H1702" s="6" t="str">
        <f t="shared" si="185"/>
        <v>BUY</v>
      </c>
      <c r="I1702" s="6">
        <f t="shared" si="182"/>
        <v>1</v>
      </c>
      <c r="J1702" s="22">
        <f t="shared" si="186"/>
        <v>0</v>
      </c>
      <c r="K1702" s="11">
        <f t="shared" si="187"/>
        <v>7611.3500979999999</v>
      </c>
      <c r="L1702" s="6">
        <f t="shared" si="188"/>
        <v>0</v>
      </c>
    </row>
    <row r="1703" spans="1:12" x14ac:dyDescent="0.25">
      <c r="A1703" s="1">
        <v>43550</v>
      </c>
      <c r="B1703">
        <v>7683.0498049999997</v>
      </c>
      <c r="C1703">
        <v>7732.3999020000001</v>
      </c>
      <c r="D1703">
        <v>7677.2998049999997</v>
      </c>
      <c r="E1703">
        <v>7725.1499020000001</v>
      </c>
      <c r="F1703" s="6">
        <f t="shared" si="183"/>
        <v>7493.2001950000003</v>
      </c>
      <c r="G1703" s="6">
        <f t="shared" si="184"/>
        <v>7725.1499020000001</v>
      </c>
      <c r="H1703" s="6" t="str">
        <f t="shared" si="185"/>
        <v>BUY</v>
      </c>
      <c r="I1703" s="6">
        <f t="shared" si="182"/>
        <v>1</v>
      </c>
      <c r="J1703" s="22">
        <f t="shared" si="186"/>
        <v>0</v>
      </c>
      <c r="K1703" s="11">
        <f t="shared" si="187"/>
        <v>7611.3500979999999</v>
      </c>
      <c r="L1703" s="6">
        <f t="shared" si="188"/>
        <v>0</v>
      </c>
    </row>
    <row r="1704" spans="1:12" x14ac:dyDescent="0.25">
      <c r="A1704" s="1">
        <v>43551</v>
      </c>
      <c r="B1704">
        <v>7734.3500979999999</v>
      </c>
      <c r="C1704">
        <v>7754.6499020000001</v>
      </c>
      <c r="D1704">
        <v>7706.7998049999997</v>
      </c>
      <c r="E1704">
        <v>7714.7998049999997</v>
      </c>
      <c r="F1704" s="6">
        <f t="shared" si="183"/>
        <v>7508.7998049999997</v>
      </c>
      <c r="G1704" s="6">
        <f t="shared" si="184"/>
        <v>7725.1499020000001</v>
      </c>
      <c r="H1704" s="6">
        <f t="shared" si="185"/>
        <v>0</v>
      </c>
      <c r="I1704" s="6">
        <f t="shared" si="182"/>
        <v>1</v>
      </c>
      <c r="J1704" s="22">
        <f t="shared" si="186"/>
        <v>0</v>
      </c>
      <c r="K1704" s="11">
        <f t="shared" si="187"/>
        <v>7611.3500979999999</v>
      </c>
      <c r="L1704" s="6">
        <f t="shared" si="188"/>
        <v>0</v>
      </c>
    </row>
    <row r="1705" spans="1:12" x14ac:dyDescent="0.25">
      <c r="A1705" s="1">
        <v>43552</v>
      </c>
      <c r="B1705">
        <v>7718.1000979999999</v>
      </c>
      <c r="C1705">
        <v>7758</v>
      </c>
      <c r="D1705">
        <v>7661.2998049999997</v>
      </c>
      <c r="E1705">
        <v>7751.6000979999999</v>
      </c>
      <c r="F1705" s="6">
        <f t="shared" si="183"/>
        <v>7611.3500979999999</v>
      </c>
      <c r="G1705" s="6">
        <f t="shared" si="184"/>
        <v>7751.6000979999999</v>
      </c>
      <c r="H1705" s="6" t="str">
        <f t="shared" si="185"/>
        <v>BUY</v>
      </c>
      <c r="I1705" s="6">
        <f t="shared" si="182"/>
        <v>1</v>
      </c>
      <c r="J1705" s="22">
        <f t="shared" si="186"/>
        <v>0</v>
      </c>
      <c r="K1705" s="11">
        <f t="shared" si="187"/>
        <v>7611.3500979999999</v>
      </c>
      <c r="L1705" s="6">
        <f t="shared" si="188"/>
        <v>0</v>
      </c>
    </row>
    <row r="1706" spans="1:12" x14ac:dyDescent="0.25">
      <c r="A1706" s="1">
        <v>43553</v>
      </c>
      <c r="B1706">
        <v>7780.3999020000001</v>
      </c>
      <c r="C1706">
        <v>7792</v>
      </c>
      <c r="D1706">
        <v>7755.1000979999999</v>
      </c>
      <c r="E1706">
        <v>7787.1499020000001</v>
      </c>
      <c r="F1706" s="6">
        <f t="shared" si="183"/>
        <v>7634.7001950000003</v>
      </c>
      <c r="G1706" s="6">
        <f t="shared" si="184"/>
        <v>7787.1499020000001</v>
      </c>
      <c r="H1706" s="6" t="str">
        <f t="shared" si="185"/>
        <v>BUY</v>
      </c>
      <c r="I1706" s="6">
        <f t="shared" si="182"/>
        <v>1</v>
      </c>
      <c r="J1706" s="22">
        <f t="shared" si="186"/>
        <v>0</v>
      </c>
      <c r="K1706" s="11">
        <f t="shared" si="187"/>
        <v>7611.3500979999999</v>
      </c>
      <c r="L1706" s="6">
        <f t="shared" si="188"/>
        <v>0</v>
      </c>
    </row>
    <row r="1707" spans="1:12" x14ac:dyDescent="0.25">
      <c r="A1707" s="1">
        <v>43556</v>
      </c>
      <c r="B1707">
        <v>7804.0498049999997</v>
      </c>
      <c r="C1707">
        <v>7808.8500979999999</v>
      </c>
      <c r="D1707">
        <v>7595.8999020000001</v>
      </c>
      <c r="E1707">
        <v>7623.2001950000003</v>
      </c>
      <c r="F1707" s="6">
        <f t="shared" si="183"/>
        <v>7623.2001950000003</v>
      </c>
      <c r="G1707" s="6">
        <f t="shared" si="184"/>
        <v>7787.1499020000001</v>
      </c>
      <c r="H1707" s="6" t="str">
        <f t="shared" si="185"/>
        <v>SELL</v>
      </c>
      <c r="I1707" s="6">
        <f t="shared" si="182"/>
        <v>-1</v>
      </c>
      <c r="J1707" s="22" t="str">
        <f t="shared" si="186"/>
        <v>SELL</v>
      </c>
      <c r="K1707" s="11">
        <f t="shared" si="187"/>
        <v>7623.2001950000003</v>
      </c>
      <c r="L1707" s="6">
        <f t="shared" si="188"/>
        <v>1.5568981649016849E-3</v>
      </c>
    </row>
    <row r="1708" spans="1:12" x14ac:dyDescent="0.25">
      <c r="A1708" s="1">
        <v>43557</v>
      </c>
      <c r="B1708">
        <v>7637.9501950000003</v>
      </c>
      <c r="C1708">
        <v>7650.1000979999999</v>
      </c>
      <c r="D1708">
        <v>7551.6499020000001</v>
      </c>
      <c r="E1708">
        <v>7585</v>
      </c>
      <c r="F1708" s="6">
        <f t="shared" si="183"/>
        <v>7585</v>
      </c>
      <c r="G1708" s="6">
        <f t="shared" si="184"/>
        <v>7787.1499020000001</v>
      </c>
      <c r="H1708" s="6" t="str">
        <f t="shared" si="185"/>
        <v>SELL</v>
      </c>
      <c r="I1708" s="6">
        <f t="shared" si="182"/>
        <v>-1</v>
      </c>
      <c r="J1708" s="22">
        <f t="shared" si="186"/>
        <v>0</v>
      </c>
      <c r="K1708" s="11">
        <f t="shared" si="187"/>
        <v>7623.2001950000003</v>
      </c>
      <c r="L1708" s="6">
        <f t="shared" si="188"/>
        <v>0</v>
      </c>
    </row>
    <row r="1709" spans="1:12" x14ac:dyDescent="0.25">
      <c r="A1709" s="1">
        <v>43558</v>
      </c>
      <c r="B1709">
        <v>7589.5</v>
      </c>
      <c r="C1709">
        <v>7731.0498049999997</v>
      </c>
      <c r="D1709">
        <v>7479.0498049999997</v>
      </c>
      <c r="E1709">
        <v>7567.75</v>
      </c>
      <c r="F1709" s="6">
        <f t="shared" si="183"/>
        <v>7567.75</v>
      </c>
      <c r="G1709" s="6">
        <f t="shared" si="184"/>
        <v>7787.1499020000001</v>
      </c>
      <c r="H1709" s="6" t="str">
        <f t="shared" si="185"/>
        <v>SELL</v>
      </c>
      <c r="I1709" s="6">
        <f t="shared" si="182"/>
        <v>-1</v>
      </c>
      <c r="J1709" s="22">
        <f t="shared" si="186"/>
        <v>0</v>
      </c>
      <c r="K1709" s="11">
        <f t="shared" si="187"/>
        <v>7623.2001950000003</v>
      </c>
      <c r="L1709" s="6">
        <f t="shared" si="188"/>
        <v>0</v>
      </c>
    </row>
    <row r="1710" spans="1:12" x14ac:dyDescent="0.25">
      <c r="A1710" s="1">
        <v>43559</v>
      </c>
      <c r="B1710">
        <v>7584.1000979999999</v>
      </c>
      <c r="C1710">
        <v>7625.8500979999999</v>
      </c>
      <c r="D1710">
        <v>7447.2001950000003</v>
      </c>
      <c r="E1710">
        <v>7459.6000979999999</v>
      </c>
      <c r="F1710" s="6">
        <f t="shared" si="183"/>
        <v>7459.6000979999999</v>
      </c>
      <c r="G1710" s="6">
        <f t="shared" si="184"/>
        <v>7787.1499020000001</v>
      </c>
      <c r="H1710" s="6" t="str">
        <f t="shared" si="185"/>
        <v>SELL</v>
      </c>
      <c r="I1710" s="6">
        <f t="shared" si="182"/>
        <v>-1</v>
      </c>
      <c r="J1710" s="22">
        <f t="shared" si="186"/>
        <v>0</v>
      </c>
      <c r="K1710" s="11">
        <f t="shared" si="187"/>
        <v>7623.2001950000003</v>
      </c>
      <c r="L1710" s="6">
        <f t="shared" si="188"/>
        <v>0</v>
      </c>
    </row>
    <row r="1711" spans="1:12" x14ac:dyDescent="0.25">
      <c r="A1711" s="1">
        <v>43560</v>
      </c>
      <c r="B1711">
        <v>7469</v>
      </c>
      <c r="C1711">
        <v>7478.4501950000003</v>
      </c>
      <c r="D1711">
        <v>7422.1499020000001</v>
      </c>
      <c r="E1711">
        <v>7454.1499020000001</v>
      </c>
      <c r="F1711" s="6">
        <f t="shared" si="183"/>
        <v>7454.1499020000001</v>
      </c>
      <c r="G1711" s="6">
        <f t="shared" si="184"/>
        <v>7623.2001950000003</v>
      </c>
      <c r="H1711" s="6" t="str">
        <f t="shared" si="185"/>
        <v>SELL</v>
      </c>
      <c r="I1711" s="6">
        <f t="shared" si="182"/>
        <v>-1</v>
      </c>
      <c r="J1711" s="22">
        <f t="shared" si="186"/>
        <v>0</v>
      </c>
      <c r="K1711" s="11">
        <f t="shared" si="187"/>
        <v>7623.2001950000003</v>
      </c>
      <c r="L1711" s="6">
        <f t="shared" si="188"/>
        <v>0</v>
      </c>
    </row>
    <row r="1712" spans="1:12" x14ac:dyDescent="0.25">
      <c r="A1712" s="1">
        <v>43563</v>
      </c>
      <c r="B1712">
        <v>7491.2998049999997</v>
      </c>
      <c r="C1712">
        <v>7534.8999020000001</v>
      </c>
      <c r="D1712">
        <v>7459.1499020000001</v>
      </c>
      <c r="E1712">
        <v>7526.6499020000001</v>
      </c>
      <c r="F1712" s="6">
        <f t="shared" si="183"/>
        <v>7454.1499020000001</v>
      </c>
      <c r="G1712" s="6">
        <f t="shared" si="184"/>
        <v>7585</v>
      </c>
      <c r="H1712" s="6">
        <f t="shared" si="185"/>
        <v>0</v>
      </c>
      <c r="I1712" s="6">
        <f t="shared" si="182"/>
        <v>-1</v>
      </c>
      <c r="J1712" s="22">
        <f t="shared" si="186"/>
        <v>0</v>
      </c>
      <c r="K1712" s="11">
        <f t="shared" si="187"/>
        <v>7623.2001950000003</v>
      </c>
      <c r="L1712" s="6">
        <f t="shared" si="188"/>
        <v>0</v>
      </c>
    </row>
    <row r="1713" spans="1:12" x14ac:dyDescent="0.25">
      <c r="A1713" s="1">
        <v>43564</v>
      </c>
      <c r="B1713">
        <v>7564.1499020000001</v>
      </c>
      <c r="C1713">
        <v>7640.1000979999999</v>
      </c>
      <c r="D1713">
        <v>7532.4501950000003</v>
      </c>
      <c r="E1713">
        <v>7624.3999020000001</v>
      </c>
      <c r="F1713" s="6">
        <f t="shared" si="183"/>
        <v>7454.1499020000001</v>
      </c>
      <c r="G1713" s="6">
        <f t="shared" si="184"/>
        <v>7624.3999020000001</v>
      </c>
      <c r="H1713" s="6" t="str">
        <f t="shared" si="185"/>
        <v>BUY</v>
      </c>
      <c r="I1713" s="6">
        <f t="shared" si="182"/>
        <v>1</v>
      </c>
      <c r="J1713" s="22" t="str">
        <f t="shared" si="186"/>
        <v>BUY</v>
      </c>
      <c r="K1713" s="11">
        <f t="shared" si="187"/>
        <v>7624.3999020000001</v>
      </c>
      <c r="L1713" s="6">
        <f t="shared" si="188"/>
        <v>-1.5737576992752215E-4</v>
      </c>
    </row>
    <row r="1714" spans="1:12" x14ac:dyDescent="0.25">
      <c r="A1714" s="1">
        <v>43565</v>
      </c>
      <c r="B1714">
        <v>7612.7001950000003</v>
      </c>
      <c r="C1714">
        <v>7655.6499020000001</v>
      </c>
      <c r="D1714">
        <v>7612.7001950000003</v>
      </c>
      <c r="E1714">
        <v>7640.4501950000003</v>
      </c>
      <c r="F1714" s="6">
        <f t="shared" si="183"/>
        <v>7454.1499020000001</v>
      </c>
      <c r="G1714" s="6">
        <f t="shared" si="184"/>
        <v>7640.4501950000003</v>
      </c>
      <c r="H1714" s="6" t="str">
        <f t="shared" si="185"/>
        <v>BUY</v>
      </c>
      <c r="I1714" s="6">
        <f t="shared" si="182"/>
        <v>1</v>
      </c>
      <c r="J1714" s="22">
        <f t="shared" si="186"/>
        <v>0</v>
      </c>
      <c r="K1714" s="11">
        <f t="shared" si="187"/>
        <v>7624.3999020000001</v>
      </c>
      <c r="L1714" s="6">
        <f t="shared" si="188"/>
        <v>0</v>
      </c>
    </row>
    <row r="1715" spans="1:12" x14ac:dyDescent="0.25">
      <c r="A1715" s="1">
        <v>43566</v>
      </c>
      <c r="B1715">
        <v>7630.25</v>
      </c>
      <c r="C1715">
        <v>7685</v>
      </c>
      <c r="D1715">
        <v>7595.5</v>
      </c>
      <c r="E1715">
        <v>7663.8999020000001</v>
      </c>
      <c r="F1715" s="6">
        <f t="shared" si="183"/>
        <v>7454.1499020000001</v>
      </c>
      <c r="G1715" s="6">
        <f t="shared" si="184"/>
        <v>7663.8999020000001</v>
      </c>
      <c r="H1715" s="6" t="str">
        <f t="shared" si="185"/>
        <v>BUY</v>
      </c>
      <c r="I1715" s="6">
        <f t="shared" si="182"/>
        <v>1</v>
      </c>
      <c r="J1715" s="22">
        <f t="shared" si="186"/>
        <v>0</v>
      </c>
      <c r="K1715" s="11">
        <f t="shared" si="187"/>
        <v>7624.3999020000001</v>
      </c>
      <c r="L1715" s="6">
        <f t="shared" si="188"/>
        <v>0</v>
      </c>
    </row>
    <row r="1716" spans="1:12" x14ac:dyDescent="0.25">
      <c r="A1716" s="1">
        <v>43567</v>
      </c>
      <c r="B1716">
        <v>7701.6499020000001</v>
      </c>
      <c r="C1716">
        <v>7722.1000979999999</v>
      </c>
      <c r="D1716">
        <v>7674</v>
      </c>
      <c r="E1716">
        <v>7684.2001950000003</v>
      </c>
      <c r="F1716" s="6">
        <f t="shared" si="183"/>
        <v>7526.6499020000001</v>
      </c>
      <c r="G1716" s="6">
        <f t="shared" si="184"/>
        <v>7684.2001950000003</v>
      </c>
      <c r="H1716" s="6" t="str">
        <f t="shared" si="185"/>
        <v>BUY</v>
      </c>
      <c r="I1716" s="6">
        <f t="shared" si="182"/>
        <v>1</v>
      </c>
      <c r="J1716" s="22">
        <f t="shared" si="186"/>
        <v>0</v>
      </c>
      <c r="K1716" s="11">
        <f t="shared" si="187"/>
        <v>7624.3999020000001</v>
      </c>
      <c r="L1716" s="6">
        <f t="shared" si="188"/>
        <v>0</v>
      </c>
    </row>
    <row r="1717" spans="1:12" x14ac:dyDescent="0.25">
      <c r="A1717" s="1">
        <v>43570</v>
      </c>
      <c r="B1717">
        <v>7708.2001950000003</v>
      </c>
      <c r="C1717">
        <v>7773.8500979999999</v>
      </c>
      <c r="D1717">
        <v>7704.7998049999997</v>
      </c>
      <c r="E1717">
        <v>7767.8500979999999</v>
      </c>
      <c r="F1717" s="6">
        <f t="shared" si="183"/>
        <v>7624.3999020000001</v>
      </c>
      <c r="G1717" s="6">
        <f t="shared" si="184"/>
        <v>7767.8500979999999</v>
      </c>
      <c r="H1717" s="6" t="str">
        <f t="shared" si="185"/>
        <v>BUY</v>
      </c>
      <c r="I1717" s="6">
        <f t="shared" si="182"/>
        <v>1</v>
      </c>
      <c r="J1717" s="22">
        <f t="shared" si="186"/>
        <v>0</v>
      </c>
      <c r="K1717" s="11">
        <f t="shared" si="187"/>
        <v>7624.3999020000001</v>
      </c>
      <c r="L1717" s="6">
        <f t="shared" si="188"/>
        <v>0</v>
      </c>
    </row>
    <row r="1718" spans="1:12" x14ac:dyDescent="0.25">
      <c r="A1718" s="1">
        <v>43571</v>
      </c>
      <c r="B1718">
        <v>7794.8999020000001</v>
      </c>
      <c r="C1718">
        <v>7809.2001950000003</v>
      </c>
      <c r="D1718">
        <v>7752.8999020000001</v>
      </c>
      <c r="E1718">
        <v>7795.75</v>
      </c>
      <c r="F1718" s="6">
        <f t="shared" si="183"/>
        <v>7640.4501950000003</v>
      </c>
      <c r="G1718" s="6">
        <f t="shared" si="184"/>
        <v>7795.75</v>
      </c>
      <c r="H1718" s="6" t="str">
        <f t="shared" si="185"/>
        <v>BUY</v>
      </c>
      <c r="I1718" s="6">
        <f t="shared" si="182"/>
        <v>1</v>
      </c>
      <c r="J1718" s="22">
        <f t="shared" si="186"/>
        <v>0</v>
      </c>
      <c r="K1718" s="11">
        <f t="shared" si="187"/>
        <v>7624.3999020000001</v>
      </c>
      <c r="L1718" s="6">
        <f t="shared" si="188"/>
        <v>0</v>
      </c>
    </row>
    <row r="1719" spans="1:12" x14ac:dyDescent="0.25">
      <c r="A1719" s="1">
        <v>43572</v>
      </c>
      <c r="B1719">
        <v>7796.25</v>
      </c>
      <c r="C1719">
        <v>7835.6499020000001</v>
      </c>
      <c r="D1719">
        <v>7771.6499020000001</v>
      </c>
      <c r="E1719">
        <v>7830.6000979999999</v>
      </c>
      <c r="F1719" s="6">
        <f t="shared" si="183"/>
        <v>7663.8999020000001</v>
      </c>
      <c r="G1719" s="6">
        <f t="shared" si="184"/>
        <v>7830.6000979999999</v>
      </c>
      <c r="H1719" s="6" t="str">
        <f t="shared" si="185"/>
        <v>BUY</v>
      </c>
      <c r="I1719" s="6">
        <f t="shared" si="182"/>
        <v>1</v>
      </c>
      <c r="J1719" s="22">
        <f t="shared" si="186"/>
        <v>0</v>
      </c>
      <c r="K1719" s="11">
        <f t="shared" si="187"/>
        <v>7624.3999020000001</v>
      </c>
      <c r="L1719" s="6">
        <f t="shared" si="188"/>
        <v>0</v>
      </c>
    </row>
    <row r="1720" spans="1:12" x14ac:dyDescent="0.25">
      <c r="A1720" s="1">
        <v>43573</v>
      </c>
      <c r="B1720">
        <v>7828.2001950000003</v>
      </c>
      <c r="C1720">
        <v>7840.9501950000003</v>
      </c>
      <c r="D1720">
        <v>7748.6000979999999</v>
      </c>
      <c r="E1720">
        <v>7790.4501950000003</v>
      </c>
      <c r="F1720" s="6">
        <f t="shared" si="183"/>
        <v>7684.2001950000003</v>
      </c>
      <c r="G1720" s="6">
        <f t="shared" si="184"/>
        <v>7830.6000979999999</v>
      </c>
      <c r="H1720" s="6">
        <f t="shared" si="185"/>
        <v>0</v>
      </c>
      <c r="I1720" s="6">
        <f t="shared" si="182"/>
        <v>1</v>
      </c>
      <c r="J1720" s="22">
        <f t="shared" si="186"/>
        <v>0</v>
      </c>
      <c r="K1720" s="11">
        <f t="shared" si="187"/>
        <v>7624.3999020000001</v>
      </c>
      <c r="L1720" s="6">
        <f t="shared" si="188"/>
        <v>0</v>
      </c>
    </row>
    <row r="1721" spans="1:12" x14ac:dyDescent="0.25">
      <c r="A1721" s="1">
        <v>43574</v>
      </c>
      <c r="B1721">
        <v>7792.8999020000001</v>
      </c>
      <c r="C1721">
        <v>7799.8999020000001</v>
      </c>
      <c r="D1721">
        <v>7722.6499020000001</v>
      </c>
      <c r="E1721">
        <v>7748.7001950000003</v>
      </c>
      <c r="F1721" s="6">
        <f t="shared" si="183"/>
        <v>7748.7001950000003</v>
      </c>
      <c r="G1721" s="6">
        <f t="shared" si="184"/>
        <v>7830.6000979999999</v>
      </c>
      <c r="H1721" s="6">
        <f t="shared" si="185"/>
        <v>0</v>
      </c>
      <c r="I1721" s="6">
        <f t="shared" si="182"/>
        <v>1</v>
      </c>
      <c r="J1721" s="22">
        <f t="shared" si="186"/>
        <v>0</v>
      </c>
      <c r="K1721" s="11">
        <f t="shared" si="187"/>
        <v>7624.3999020000001</v>
      </c>
      <c r="L1721" s="6">
        <f t="shared" si="188"/>
        <v>0</v>
      </c>
    </row>
    <row r="1722" spans="1:12" x14ac:dyDescent="0.25">
      <c r="A1722" s="1">
        <v>43577</v>
      </c>
      <c r="B1722">
        <v>7746.2001950000003</v>
      </c>
      <c r="C1722">
        <v>7798.7001950000003</v>
      </c>
      <c r="D1722">
        <v>7707.6000979999999</v>
      </c>
      <c r="E1722">
        <v>7791.3999020000001</v>
      </c>
      <c r="F1722" s="6">
        <f t="shared" si="183"/>
        <v>7748.7001950000003</v>
      </c>
      <c r="G1722" s="6">
        <f t="shared" si="184"/>
        <v>7830.6000979999999</v>
      </c>
      <c r="H1722" s="6">
        <f t="shared" si="185"/>
        <v>0</v>
      </c>
      <c r="I1722" s="6">
        <f t="shared" si="182"/>
        <v>1</v>
      </c>
      <c r="J1722" s="22">
        <f t="shared" si="186"/>
        <v>0</v>
      </c>
      <c r="K1722" s="11">
        <f t="shared" si="187"/>
        <v>7624.3999020000001</v>
      </c>
      <c r="L1722" s="6">
        <f t="shared" si="188"/>
        <v>0</v>
      </c>
    </row>
    <row r="1723" spans="1:12" x14ac:dyDescent="0.25">
      <c r="A1723" s="1">
        <v>43578</v>
      </c>
      <c r="B1723">
        <v>7784.6499020000001</v>
      </c>
      <c r="C1723">
        <v>7791.8500979999999</v>
      </c>
      <c r="D1723">
        <v>7711.1499020000001</v>
      </c>
      <c r="E1723">
        <v>7721.2998049999997</v>
      </c>
      <c r="F1723" s="6">
        <f t="shared" si="183"/>
        <v>7721.2998049999997</v>
      </c>
      <c r="G1723" s="6">
        <f t="shared" si="184"/>
        <v>7830.6000979999999</v>
      </c>
      <c r="H1723" s="6" t="str">
        <f t="shared" si="185"/>
        <v>SELL</v>
      </c>
      <c r="I1723" s="6">
        <f t="shared" si="182"/>
        <v>-1</v>
      </c>
      <c r="J1723" s="22" t="str">
        <f t="shared" si="186"/>
        <v>SELL</v>
      </c>
      <c r="K1723" s="11">
        <f t="shared" si="187"/>
        <v>7721.2998049999997</v>
      </c>
      <c r="L1723" s="6">
        <f t="shared" si="188"/>
        <v>1.2709184230300036E-2</v>
      </c>
    </row>
    <row r="1724" spans="1:12" x14ac:dyDescent="0.25">
      <c r="A1724" s="1">
        <v>43579</v>
      </c>
      <c r="B1724">
        <v>7662.5</v>
      </c>
      <c r="C1724">
        <v>7716.7001950000003</v>
      </c>
      <c r="D1724">
        <v>7593.8999020000001</v>
      </c>
      <c r="E1724">
        <v>7602.6000979999999</v>
      </c>
      <c r="F1724" s="6">
        <f t="shared" si="183"/>
        <v>7602.6000979999999</v>
      </c>
      <c r="G1724" s="6">
        <f t="shared" si="184"/>
        <v>7791.3999020000001</v>
      </c>
      <c r="H1724" s="6" t="str">
        <f t="shared" si="185"/>
        <v>SELL</v>
      </c>
      <c r="I1724" s="6">
        <f t="shared" si="182"/>
        <v>-1</v>
      </c>
      <c r="J1724" s="22">
        <f t="shared" si="186"/>
        <v>0</v>
      </c>
      <c r="K1724" s="11">
        <f t="shared" si="187"/>
        <v>7721.2998049999997</v>
      </c>
      <c r="L1724" s="6">
        <f t="shared" si="188"/>
        <v>0</v>
      </c>
    </row>
    <row r="1725" spans="1:12" x14ac:dyDescent="0.25">
      <c r="A1725" s="1">
        <v>43580</v>
      </c>
      <c r="B1725">
        <v>7639.5498049999997</v>
      </c>
      <c r="C1725">
        <v>7694.7998049999997</v>
      </c>
      <c r="D1725">
        <v>7622.0498049999997</v>
      </c>
      <c r="E1725">
        <v>7683.6499020000001</v>
      </c>
      <c r="F1725" s="6">
        <f t="shared" si="183"/>
        <v>7602.6000979999999</v>
      </c>
      <c r="G1725" s="6">
        <f t="shared" si="184"/>
        <v>7791.3999020000001</v>
      </c>
      <c r="H1725" s="6">
        <f t="shared" si="185"/>
        <v>0</v>
      </c>
      <c r="I1725" s="6">
        <f t="shared" si="182"/>
        <v>-1</v>
      </c>
      <c r="J1725" s="22">
        <f t="shared" si="186"/>
        <v>0</v>
      </c>
      <c r="K1725" s="11">
        <f t="shared" si="187"/>
        <v>7721.2998049999997</v>
      </c>
      <c r="L1725" s="6">
        <f t="shared" si="188"/>
        <v>0</v>
      </c>
    </row>
    <row r="1726" spans="1:12" x14ac:dyDescent="0.25">
      <c r="A1726" s="1">
        <v>43581</v>
      </c>
      <c r="B1726">
        <v>7706.6499020000001</v>
      </c>
      <c r="C1726">
        <v>7752.4501950000003</v>
      </c>
      <c r="D1726">
        <v>7638.0498049999997</v>
      </c>
      <c r="E1726">
        <v>7746.5498049999997</v>
      </c>
      <c r="F1726" s="6">
        <f t="shared" si="183"/>
        <v>7602.6000979999999</v>
      </c>
      <c r="G1726" s="6">
        <f t="shared" si="184"/>
        <v>7791.3999020000001</v>
      </c>
      <c r="H1726" s="6">
        <f t="shared" si="185"/>
        <v>0</v>
      </c>
      <c r="I1726" s="6">
        <f t="shared" si="182"/>
        <v>-1</v>
      </c>
      <c r="J1726" s="22">
        <f t="shared" si="186"/>
        <v>0</v>
      </c>
      <c r="K1726" s="11">
        <f t="shared" si="187"/>
        <v>7721.2998049999997</v>
      </c>
      <c r="L1726" s="6">
        <f t="shared" si="188"/>
        <v>0</v>
      </c>
    </row>
    <row r="1727" spans="1:12" x14ac:dyDescent="0.25">
      <c r="A1727" s="1">
        <v>43584</v>
      </c>
      <c r="B1727">
        <v>7726.1499020000001</v>
      </c>
      <c r="C1727">
        <v>7740.9501950000003</v>
      </c>
      <c r="D1727">
        <v>7658.9501950000003</v>
      </c>
      <c r="E1727">
        <v>7672.0498049999997</v>
      </c>
      <c r="F1727" s="6">
        <f t="shared" si="183"/>
        <v>7602.6000979999999</v>
      </c>
      <c r="G1727" s="6">
        <f t="shared" si="184"/>
        <v>7746.5498049999997</v>
      </c>
      <c r="H1727" s="6">
        <f t="shared" si="185"/>
        <v>0</v>
      </c>
      <c r="I1727" s="6">
        <f t="shared" si="182"/>
        <v>-1</v>
      </c>
      <c r="J1727" s="22">
        <f t="shared" si="186"/>
        <v>0</v>
      </c>
      <c r="K1727" s="11">
        <f t="shared" si="187"/>
        <v>7721.2998049999997</v>
      </c>
      <c r="L1727" s="6">
        <f t="shared" si="188"/>
        <v>0</v>
      </c>
    </row>
    <row r="1728" spans="1:12" x14ac:dyDescent="0.25">
      <c r="A1728" s="1">
        <v>43585</v>
      </c>
      <c r="B1728">
        <v>7651.1499020000001</v>
      </c>
      <c r="C1728">
        <v>7708.9501950000003</v>
      </c>
      <c r="D1728">
        <v>7630.3999020000001</v>
      </c>
      <c r="E1728">
        <v>7649.25</v>
      </c>
      <c r="F1728" s="6">
        <f t="shared" si="183"/>
        <v>7602.6000979999999</v>
      </c>
      <c r="G1728" s="6">
        <f t="shared" si="184"/>
        <v>7746.5498049999997</v>
      </c>
      <c r="H1728" s="6">
        <f t="shared" si="185"/>
        <v>0</v>
      </c>
      <c r="I1728" s="6">
        <f t="shared" si="182"/>
        <v>-1</v>
      </c>
      <c r="J1728" s="22">
        <f t="shared" si="186"/>
        <v>0</v>
      </c>
      <c r="K1728" s="11">
        <f t="shared" si="187"/>
        <v>7721.2998049999997</v>
      </c>
      <c r="L1728" s="6">
        <f t="shared" si="188"/>
        <v>0</v>
      </c>
    </row>
    <row r="1729" spans="1:12" x14ac:dyDescent="0.25">
      <c r="A1729" s="1">
        <v>43586</v>
      </c>
      <c r="B1729">
        <v>7588.7001950000003</v>
      </c>
      <c r="C1729">
        <v>7592.4501950000003</v>
      </c>
      <c r="D1729">
        <v>7540.1000979999999</v>
      </c>
      <c r="E1729">
        <v>7568.5498049999997</v>
      </c>
      <c r="F1729" s="6">
        <f t="shared" si="183"/>
        <v>7568.5498049999997</v>
      </c>
      <c r="G1729" s="6">
        <f t="shared" si="184"/>
        <v>7746.5498049999997</v>
      </c>
      <c r="H1729" s="6" t="str">
        <f t="shared" si="185"/>
        <v>SELL</v>
      </c>
      <c r="I1729" s="6">
        <f t="shared" si="182"/>
        <v>-1</v>
      </c>
      <c r="J1729" s="22">
        <f t="shared" si="186"/>
        <v>0</v>
      </c>
      <c r="K1729" s="11">
        <f t="shared" si="187"/>
        <v>7721.2998049999997</v>
      </c>
      <c r="L1729" s="6">
        <f t="shared" si="188"/>
        <v>0</v>
      </c>
    </row>
    <row r="1730" spans="1:12" x14ac:dyDescent="0.25">
      <c r="A1730" s="1">
        <v>43587</v>
      </c>
      <c r="B1730">
        <v>7619.8500979999999</v>
      </c>
      <c r="C1730">
        <v>7635.5498049999997</v>
      </c>
      <c r="D1730">
        <v>7598.6000979999999</v>
      </c>
      <c r="E1730">
        <v>7625.9501950000003</v>
      </c>
      <c r="F1730" s="6">
        <f t="shared" si="183"/>
        <v>7568.5498049999997</v>
      </c>
      <c r="G1730" s="6">
        <f t="shared" si="184"/>
        <v>7746.5498049999997</v>
      </c>
      <c r="H1730" s="6">
        <f t="shared" si="185"/>
        <v>0</v>
      </c>
      <c r="I1730" s="6">
        <f t="shared" si="182"/>
        <v>-1</v>
      </c>
      <c r="J1730" s="22">
        <f t="shared" si="186"/>
        <v>0</v>
      </c>
      <c r="K1730" s="11">
        <f t="shared" si="187"/>
        <v>7721.2998049999997</v>
      </c>
      <c r="L1730" s="6">
        <f t="shared" si="188"/>
        <v>0</v>
      </c>
    </row>
    <row r="1731" spans="1:12" x14ac:dyDescent="0.25">
      <c r="A1731" s="1">
        <v>43588</v>
      </c>
      <c r="B1731">
        <v>7688.7998049999997</v>
      </c>
      <c r="C1731">
        <v>7735.75</v>
      </c>
      <c r="D1731">
        <v>7654.7998049999997</v>
      </c>
      <c r="E1731">
        <v>7727.0498049999997</v>
      </c>
      <c r="F1731" s="6">
        <f t="shared" si="183"/>
        <v>7568.5498049999997</v>
      </c>
      <c r="G1731" s="6">
        <f t="shared" si="184"/>
        <v>7727.0498049999997</v>
      </c>
      <c r="H1731" s="6">
        <f t="shared" si="185"/>
        <v>0</v>
      </c>
      <c r="I1731" s="6">
        <f t="shared" si="182"/>
        <v>-1</v>
      </c>
      <c r="J1731" s="22">
        <f t="shared" si="186"/>
        <v>0</v>
      </c>
      <c r="K1731" s="11">
        <f t="shared" si="187"/>
        <v>7721.2998049999997</v>
      </c>
      <c r="L1731" s="6">
        <f t="shared" si="188"/>
        <v>0</v>
      </c>
    </row>
    <row r="1732" spans="1:12" x14ac:dyDescent="0.25">
      <c r="A1732" s="1">
        <v>43591</v>
      </c>
      <c r="B1732">
        <v>7717.2998049999997</v>
      </c>
      <c r="C1732">
        <v>7757.1000979999999</v>
      </c>
      <c r="D1732">
        <v>7695.7001950000003</v>
      </c>
      <c r="E1732">
        <v>7739.5498049999997</v>
      </c>
      <c r="F1732" s="6">
        <f t="shared" si="183"/>
        <v>7568.5498049999997</v>
      </c>
      <c r="G1732" s="6">
        <f t="shared" si="184"/>
        <v>7739.5498049999997</v>
      </c>
      <c r="H1732" s="6" t="str">
        <f t="shared" si="185"/>
        <v>BUY</v>
      </c>
      <c r="I1732" s="6">
        <f t="shared" si="182"/>
        <v>1</v>
      </c>
      <c r="J1732" s="22" t="str">
        <f t="shared" si="186"/>
        <v>BUY</v>
      </c>
      <c r="K1732" s="11">
        <f t="shared" si="187"/>
        <v>7739.5498049999997</v>
      </c>
      <c r="L1732" s="6">
        <f t="shared" si="188"/>
        <v>-2.3635916828643336E-3</v>
      </c>
    </row>
    <row r="1733" spans="1:12" x14ac:dyDescent="0.25">
      <c r="A1733" s="1">
        <v>43592</v>
      </c>
      <c r="B1733">
        <v>7756.1499020000001</v>
      </c>
      <c r="C1733">
        <v>7796.7001950000003</v>
      </c>
      <c r="D1733">
        <v>7739.1000979999999</v>
      </c>
      <c r="E1733">
        <v>7791.7001950000003</v>
      </c>
      <c r="F1733" s="6">
        <f t="shared" si="183"/>
        <v>7568.5498049999997</v>
      </c>
      <c r="G1733" s="6">
        <f t="shared" si="184"/>
        <v>7791.7001950000003</v>
      </c>
      <c r="H1733" s="6" t="str">
        <f t="shared" si="185"/>
        <v>BUY</v>
      </c>
      <c r="I1733" s="6">
        <f t="shared" si="182"/>
        <v>1</v>
      </c>
      <c r="J1733" s="22">
        <f t="shared" si="186"/>
        <v>0</v>
      </c>
      <c r="K1733" s="11">
        <f t="shared" si="187"/>
        <v>7739.5498049999997</v>
      </c>
      <c r="L1733" s="6">
        <f t="shared" si="188"/>
        <v>0</v>
      </c>
    </row>
    <row r="1734" spans="1:12" x14ac:dyDescent="0.25">
      <c r="A1734" s="1">
        <v>43593</v>
      </c>
      <c r="B1734">
        <v>7785.25</v>
      </c>
      <c r="C1734">
        <v>7880.5</v>
      </c>
      <c r="D1734">
        <v>7779.2001950000003</v>
      </c>
      <c r="E1734">
        <v>7874.25</v>
      </c>
      <c r="F1734" s="6">
        <f t="shared" si="183"/>
        <v>7625.9501950000003</v>
      </c>
      <c r="G1734" s="6">
        <f t="shared" si="184"/>
        <v>7874.25</v>
      </c>
      <c r="H1734" s="6" t="str">
        <f t="shared" si="185"/>
        <v>BUY</v>
      </c>
      <c r="I1734" s="6">
        <f t="shared" ref="I1734:I1797" si="189">IF(AND(H1734="BUY",I1733&lt;&gt;1),1,IF(AND(H1734="SELL",I1733&lt;&gt;-1),-1,I1733))</f>
        <v>1</v>
      </c>
      <c r="J1734" s="22">
        <f t="shared" si="186"/>
        <v>0</v>
      </c>
      <c r="K1734" s="11">
        <f t="shared" si="187"/>
        <v>7739.5498049999997</v>
      </c>
      <c r="L1734" s="6">
        <f t="shared" si="188"/>
        <v>0</v>
      </c>
    </row>
    <row r="1735" spans="1:12" x14ac:dyDescent="0.25">
      <c r="A1735" s="1">
        <v>43594</v>
      </c>
      <c r="B1735">
        <v>7901</v>
      </c>
      <c r="C1735">
        <v>7918.5498049999997</v>
      </c>
      <c r="D1735">
        <v>7881.1499020000001</v>
      </c>
      <c r="E1735">
        <v>7897.5</v>
      </c>
      <c r="F1735" s="6">
        <f t="shared" ref="F1735:F1798" si="190">MIN(E1731:E1735)</f>
        <v>7727.0498049999997</v>
      </c>
      <c r="G1735" s="6">
        <f t="shared" ref="G1735:G1798" si="191">MAX(E1731:E1735)</f>
        <v>7897.5</v>
      </c>
      <c r="H1735" s="6" t="str">
        <f t="shared" ref="H1735:H1798" si="192">IF(E1735&gt;G1734,"BUY",IF(E1735&lt;F1734,"SELL",0))</f>
        <v>BUY</v>
      </c>
      <c r="I1735" s="6">
        <f t="shared" si="189"/>
        <v>1</v>
      </c>
      <c r="J1735" s="22">
        <f t="shared" ref="J1735:J1798" si="193">IF(I1735&lt;&gt;I1734,H1735,0)</f>
        <v>0</v>
      </c>
      <c r="K1735" s="11">
        <f t="shared" ref="K1735:K1798" si="194">IF(J1735&lt;&gt;0,E1735,K1734)</f>
        <v>7739.5498049999997</v>
      </c>
      <c r="L1735" s="6">
        <f t="shared" si="188"/>
        <v>0</v>
      </c>
    </row>
    <row r="1736" spans="1:12" x14ac:dyDescent="0.25">
      <c r="A1736" s="1">
        <v>43595</v>
      </c>
      <c r="B1736">
        <v>7915.7998049999997</v>
      </c>
      <c r="C1736">
        <v>7922.7001950000003</v>
      </c>
      <c r="D1736">
        <v>7864.0498049999997</v>
      </c>
      <c r="E1736">
        <v>7875.2998049999997</v>
      </c>
      <c r="F1736" s="6">
        <f t="shared" si="190"/>
        <v>7739.5498049999997</v>
      </c>
      <c r="G1736" s="6">
        <f t="shared" si="191"/>
        <v>7897.5</v>
      </c>
      <c r="H1736" s="6">
        <f t="shared" si="192"/>
        <v>0</v>
      </c>
      <c r="I1736" s="6">
        <f t="shared" si="189"/>
        <v>1</v>
      </c>
      <c r="J1736" s="22">
        <f t="shared" si="193"/>
        <v>0</v>
      </c>
      <c r="K1736" s="11">
        <f t="shared" si="194"/>
        <v>7739.5498049999997</v>
      </c>
      <c r="L1736" s="6">
        <f t="shared" ref="L1736:L1799" si="195">IF(J1736="BUY",(K1735-K1736)/K1735,IF(J1736="SELL",(K1737-K1735)/K1735,0))</f>
        <v>0</v>
      </c>
    </row>
    <row r="1737" spans="1:12" x14ac:dyDescent="0.25">
      <c r="A1737" s="1">
        <v>43598</v>
      </c>
      <c r="B1737">
        <v>7875.3500979999999</v>
      </c>
      <c r="C1737">
        <v>7919.6499020000001</v>
      </c>
      <c r="D1737">
        <v>7855.9501950000003</v>
      </c>
      <c r="E1737">
        <v>7891.1000979999999</v>
      </c>
      <c r="F1737" s="6">
        <f t="shared" si="190"/>
        <v>7791.7001950000003</v>
      </c>
      <c r="G1737" s="6">
        <f t="shared" si="191"/>
        <v>7897.5</v>
      </c>
      <c r="H1737" s="6">
        <f t="shared" si="192"/>
        <v>0</v>
      </c>
      <c r="I1737" s="6">
        <f t="shared" si="189"/>
        <v>1</v>
      </c>
      <c r="J1737" s="22">
        <f t="shared" si="193"/>
        <v>0</v>
      </c>
      <c r="K1737" s="11">
        <f t="shared" si="194"/>
        <v>7739.5498049999997</v>
      </c>
      <c r="L1737" s="6">
        <f t="shared" si="195"/>
        <v>0</v>
      </c>
    </row>
    <row r="1738" spans="1:12" x14ac:dyDescent="0.25">
      <c r="A1738" s="1">
        <v>43599</v>
      </c>
      <c r="B1738">
        <v>7904.5498049999997</v>
      </c>
      <c r="C1738">
        <v>7929.0498049999997</v>
      </c>
      <c r="D1738">
        <v>7900.0498049999997</v>
      </c>
      <c r="E1738">
        <v>7913.2001950000003</v>
      </c>
      <c r="F1738" s="6">
        <f t="shared" si="190"/>
        <v>7874.25</v>
      </c>
      <c r="G1738" s="6">
        <f t="shared" si="191"/>
        <v>7913.2001950000003</v>
      </c>
      <c r="H1738" s="6" t="str">
        <f t="shared" si="192"/>
        <v>BUY</v>
      </c>
      <c r="I1738" s="6">
        <f t="shared" si="189"/>
        <v>1</v>
      </c>
      <c r="J1738" s="22">
        <f t="shared" si="193"/>
        <v>0</v>
      </c>
      <c r="K1738" s="11">
        <f t="shared" si="194"/>
        <v>7739.5498049999997</v>
      </c>
      <c r="L1738" s="6">
        <f t="shared" si="195"/>
        <v>0</v>
      </c>
    </row>
    <row r="1739" spans="1:12" x14ac:dyDescent="0.25">
      <c r="A1739" s="1">
        <v>43600</v>
      </c>
      <c r="B1739">
        <v>7931.75</v>
      </c>
      <c r="C1739">
        <v>7968.25</v>
      </c>
      <c r="D1739">
        <v>7897.9501950000003</v>
      </c>
      <c r="E1739">
        <v>7906.2998049999997</v>
      </c>
      <c r="F1739" s="6">
        <f t="shared" si="190"/>
        <v>7875.2998049999997</v>
      </c>
      <c r="G1739" s="6">
        <f t="shared" si="191"/>
        <v>7913.2001950000003</v>
      </c>
      <c r="H1739" s="6">
        <f t="shared" si="192"/>
        <v>0</v>
      </c>
      <c r="I1739" s="6">
        <f t="shared" si="189"/>
        <v>1</v>
      </c>
      <c r="J1739" s="22">
        <f t="shared" si="193"/>
        <v>0</v>
      </c>
      <c r="K1739" s="11">
        <f t="shared" si="194"/>
        <v>7739.5498049999997</v>
      </c>
      <c r="L1739" s="6">
        <f t="shared" si="195"/>
        <v>0</v>
      </c>
    </row>
    <row r="1740" spans="1:12" x14ac:dyDescent="0.25">
      <c r="A1740" s="1">
        <v>43601</v>
      </c>
      <c r="B1740">
        <v>7874.5</v>
      </c>
      <c r="C1740">
        <v>7915.4501950000003</v>
      </c>
      <c r="D1740">
        <v>7862.4501950000003</v>
      </c>
      <c r="E1740">
        <v>7904.75</v>
      </c>
      <c r="F1740" s="6">
        <f t="shared" si="190"/>
        <v>7875.2998049999997</v>
      </c>
      <c r="G1740" s="6">
        <f t="shared" si="191"/>
        <v>7913.2001950000003</v>
      </c>
      <c r="H1740" s="6">
        <f t="shared" si="192"/>
        <v>0</v>
      </c>
      <c r="I1740" s="6">
        <f t="shared" si="189"/>
        <v>1</v>
      </c>
      <c r="J1740" s="22">
        <f t="shared" si="193"/>
        <v>0</v>
      </c>
      <c r="K1740" s="11">
        <f t="shared" si="194"/>
        <v>7739.5498049999997</v>
      </c>
      <c r="L1740" s="6">
        <f t="shared" si="195"/>
        <v>0</v>
      </c>
    </row>
    <row r="1741" spans="1:12" x14ac:dyDescent="0.25">
      <c r="A1741" s="1">
        <v>43602</v>
      </c>
      <c r="B1741">
        <v>7933.8999020000001</v>
      </c>
      <c r="C1741">
        <v>7946.8500979999999</v>
      </c>
      <c r="D1741">
        <v>7916.5498049999997</v>
      </c>
      <c r="E1741">
        <v>7936.0498049999997</v>
      </c>
      <c r="F1741" s="6">
        <f t="shared" si="190"/>
        <v>7891.1000979999999</v>
      </c>
      <c r="G1741" s="6">
        <f t="shared" si="191"/>
        <v>7936.0498049999997</v>
      </c>
      <c r="H1741" s="6" t="str">
        <f t="shared" si="192"/>
        <v>BUY</v>
      </c>
      <c r="I1741" s="6">
        <f t="shared" si="189"/>
        <v>1</v>
      </c>
      <c r="J1741" s="22">
        <f t="shared" si="193"/>
        <v>0</v>
      </c>
      <c r="K1741" s="11">
        <f t="shared" si="194"/>
        <v>7739.5498049999997</v>
      </c>
      <c r="L1741" s="6">
        <f t="shared" si="195"/>
        <v>0</v>
      </c>
    </row>
    <row r="1742" spans="1:12" x14ac:dyDescent="0.25">
      <c r="A1742" s="1">
        <v>43605</v>
      </c>
      <c r="B1742">
        <v>7942.25</v>
      </c>
      <c r="C1742">
        <v>7967.7998049999997</v>
      </c>
      <c r="D1742">
        <v>7939.2001950000003</v>
      </c>
      <c r="E1742">
        <v>7954.3500979999999</v>
      </c>
      <c r="F1742" s="6">
        <f t="shared" si="190"/>
        <v>7904.75</v>
      </c>
      <c r="G1742" s="6">
        <f t="shared" si="191"/>
        <v>7954.3500979999999</v>
      </c>
      <c r="H1742" s="6" t="str">
        <f t="shared" si="192"/>
        <v>BUY</v>
      </c>
      <c r="I1742" s="6">
        <f t="shared" si="189"/>
        <v>1</v>
      </c>
      <c r="J1742" s="22">
        <f t="shared" si="193"/>
        <v>0</v>
      </c>
      <c r="K1742" s="11">
        <f t="shared" si="194"/>
        <v>7739.5498049999997</v>
      </c>
      <c r="L1742" s="6">
        <f t="shared" si="195"/>
        <v>0</v>
      </c>
    </row>
    <row r="1743" spans="1:12" x14ac:dyDescent="0.25">
      <c r="A1743" s="1">
        <v>43606</v>
      </c>
      <c r="B1743">
        <v>7990.3500979999999</v>
      </c>
      <c r="C1743">
        <v>8035</v>
      </c>
      <c r="D1743">
        <v>7984</v>
      </c>
      <c r="E1743">
        <v>8027.7001950000003</v>
      </c>
      <c r="F1743" s="6">
        <f t="shared" si="190"/>
        <v>7904.75</v>
      </c>
      <c r="G1743" s="6">
        <f t="shared" si="191"/>
        <v>8027.7001950000003</v>
      </c>
      <c r="H1743" s="6" t="str">
        <f t="shared" si="192"/>
        <v>BUY</v>
      </c>
      <c r="I1743" s="6">
        <f t="shared" si="189"/>
        <v>1</v>
      </c>
      <c r="J1743" s="22">
        <f t="shared" si="193"/>
        <v>0</v>
      </c>
      <c r="K1743" s="11">
        <f t="shared" si="194"/>
        <v>7739.5498049999997</v>
      </c>
      <c r="L1743" s="6">
        <f t="shared" si="195"/>
        <v>0</v>
      </c>
    </row>
    <row r="1744" spans="1:12" x14ac:dyDescent="0.25">
      <c r="A1744" s="1">
        <v>43607</v>
      </c>
      <c r="B1744">
        <v>8038.6000979999999</v>
      </c>
      <c r="C1744">
        <v>8101.9501950000003</v>
      </c>
      <c r="D1744">
        <v>8036.5498049999997</v>
      </c>
      <c r="E1744">
        <v>8083.0498049999997</v>
      </c>
      <c r="F1744" s="6">
        <f t="shared" si="190"/>
        <v>7904.75</v>
      </c>
      <c r="G1744" s="6">
        <f t="shared" si="191"/>
        <v>8083.0498049999997</v>
      </c>
      <c r="H1744" s="6" t="str">
        <f t="shared" si="192"/>
        <v>BUY</v>
      </c>
      <c r="I1744" s="6">
        <f t="shared" si="189"/>
        <v>1</v>
      </c>
      <c r="J1744" s="22">
        <f t="shared" si="193"/>
        <v>0</v>
      </c>
      <c r="K1744" s="11">
        <f t="shared" si="194"/>
        <v>7739.5498049999997</v>
      </c>
      <c r="L1744" s="6">
        <f t="shared" si="195"/>
        <v>0</v>
      </c>
    </row>
    <row r="1745" spans="1:12" x14ac:dyDescent="0.25">
      <c r="A1745" s="1">
        <v>43608</v>
      </c>
      <c r="B1745">
        <v>8110.8500979999999</v>
      </c>
      <c r="C1745">
        <v>8141.8999020000001</v>
      </c>
      <c r="D1745">
        <v>8092.25</v>
      </c>
      <c r="E1745">
        <v>8114.6000979999999</v>
      </c>
      <c r="F1745" s="6">
        <f t="shared" si="190"/>
        <v>7936.0498049999997</v>
      </c>
      <c r="G1745" s="6">
        <f t="shared" si="191"/>
        <v>8114.6000979999999</v>
      </c>
      <c r="H1745" s="6" t="str">
        <f t="shared" si="192"/>
        <v>BUY</v>
      </c>
      <c r="I1745" s="6">
        <f t="shared" si="189"/>
        <v>1</v>
      </c>
      <c r="J1745" s="22">
        <f t="shared" si="193"/>
        <v>0</v>
      </c>
      <c r="K1745" s="11">
        <f t="shared" si="194"/>
        <v>7739.5498049999997</v>
      </c>
      <c r="L1745" s="6">
        <f t="shared" si="195"/>
        <v>0</v>
      </c>
    </row>
    <row r="1746" spans="1:12" x14ac:dyDescent="0.25">
      <c r="A1746" s="1">
        <v>43609</v>
      </c>
      <c r="B1746">
        <v>8114.2001950000003</v>
      </c>
      <c r="C1746">
        <v>8114.7998049999997</v>
      </c>
      <c r="D1746">
        <v>8060.8999020000001</v>
      </c>
      <c r="E1746">
        <v>8095.9501950000003</v>
      </c>
      <c r="F1746" s="6">
        <f t="shared" si="190"/>
        <v>7954.3500979999999</v>
      </c>
      <c r="G1746" s="6">
        <f t="shared" si="191"/>
        <v>8114.6000979999999</v>
      </c>
      <c r="H1746" s="6">
        <f t="shared" si="192"/>
        <v>0</v>
      </c>
      <c r="I1746" s="6">
        <f t="shared" si="189"/>
        <v>1</v>
      </c>
      <c r="J1746" s="22">
        <f t="shared" si="193"/>
        <v>0</v>
      </c>
      <c r="K1746" s="11">
        <f t="shared" si="194"/>
        <v>7739.5498049999997</v>
      </c>
      <c r="L1746" s="6">
        <f t="shared" si="195"/>
        <v>0</v>
      </c>
    </row>
    <row r="1747" spans="1:12" x14ac:dyDescent="0.25">
      <c r="A1747" s="1">
        <v>43612</v>
      </c>
      <c r="B1747">
        <v>8099.8999020000001</v>
      </c>
      <c r="C1747">
        <v>8122.7001950000003</v>
      </c>
      <c r="D1747">
        <v>8049.8500979999999</v>
      </c>
      <c r="E1747">
        <v>8086.8500979999999</v>
      </c>
      <c r="F1747" s="6">
        <f t="shared" si="190"/>
        <v>8027.7001950000003</v>
      </c>
      <c r="G1747" s="6">
        <f t="shared" si="191"/>
        <v>8114.6000979999999</v>
      </c>
      <c r="H1747" s="6">
        <f t="shared" si="192"/>
        <v>0</v>
      </c>
      <c r="I1747" s="6">
        <f t="shared" si="189"/>
        <v>1</v>
      </c>
      <c r="J1747" s="22">
        <f t="shared" si="193"/>
        <v>0</v>
      </c>
      <c r="K1747" s="11">
        <f t="shared" si="194"/>
        <v>7739.5498049999997</v>
      </c>
      <c r="L1747" s="6">
        <f t="shared" si="195"/>
        <v>0</v>
      </c>
    </row>
    <row r="1748" spans="1:12" x14ac:dyDescent="0.25">
      <c r="A1748" s="1">
        <v>43613</v>
      </c>
      <c r="B1748">
        <v>8132.9501950000003</v>
      </c>
      <c r="C1748">
        <v>8180.2001950000003</v>
      </c>
      <c r="D1748">
        <v>8126.1499020000001</v>
      </c>
      <c r="E1748">
        <v>8173.8999020000001</v>
      </c>
      <c r="F1748" s="6">
        <f t="shared" si="190"/>
        <v>8083.0498049999997</v>
      </c>
      <c r="G1748" s="6">
        <f t="shared" si="191"/>
        <v>8173.8999020000001</v>
      </c>
      <c r="H1748" s="6" t="str">
        <f t="shared" si="192"/>
        <v>BUY</v>
      </c>
      <c r="I1748" s="6">
        <f t="shared" si="189"/>
        <v>1</v>
      </c>
      <c r="J1748" s="22">
        <f t="shared" si="193"/>
        <v>0</v>
      </c>
      <c r="K1748" s="11">
        <f t="shared" si="194"/>
        <v>7739.5498049999997</v>
      </c>
      <c r="L1748" s="6">
        <f t="shared" si="195"/>
        <v>0</v>
      </c>
    </row>
    <row r="1749" spans="1:12" x14ac:dyDescent="0.25">
      <c r="A1749" s="1">
        <v>43614</v>
      </c>
      <c r="B1749">
        <v>8161.8999020000001</v>
      </c>
      <c r="C1749">
        <v>8174.5498049999997</v>
      </c>
      <c r="D1749">
        <v>8126.5</v>
      </c>
      <c r="E1749">
        <v>8152.9501950000003</v>
      </c>
      <c r="F1749" s="6">
        <f t="shared" si="190"/>
        <v>8086.8500979999999</v>
      </c>
      <c r="G1749" s="6">
        <f t="shared" si="191"/>
        <v>8173.8999020000001</v>
      </c>
      <c r="H1749" s="6">
        <f t="shared" si="192"/>
        <v>0</v>
      </c>
      <c r="I1749" s="6">
        <f t="shared" si="189"/>
        <v>1</v>
      </c>
      <c r="J1749" s="22">
        <f t="shared" si="193"/>
        <v>0</v>
      </c>
      <c r="K1749" s="11">
        <f t="shared" si="194"/>
        <v>7739.5498049999997</v>
      </c>
      <c r="L1749" s="6">
        <f t="shared" si="195"/>
        <v>0</v>
      </c>
    </row>
    <row r="1750" spans="1:12" x14ac:dyDescent="0.25">
      <c r="A1750" s="1">
        <v>43615</v>
      </c>
      <c r="B1750">
        <v>8135.5498049999997</v>
      </c>
      <c r="C1750">
        <v>8135.75</v>
      </c>
      <c r="D1750">
        <v>8082.1000979999999</v>
      </c>
      <c r="E1750">
        <v>8094.1000979999999</v>
      </c>
      <c r="F1750" s="6">
        <f t="shared" si="190"/>
        <v>8086.8500979999999</v>
      </c>
      <c r="G1750" s="6">
        <f t="shared" si="191"/>
        <v>8173.8999020000001</v>
      </c>
      <c r="H1750" s="6">
        <f t="shared" si="192"/>
        <v>0</v>
      </c>
      <c r="I1750" s="6">
        <f t="shared" si="189"/>
        <v>1</v>
      </c>
      <c r="J1750" s="22">
        <f t="shared" si="193"/>
        <v>0</v>
      </c>
      <c r="K1750" s="11">
        <f t="shared" si="194"/>
        <v>7739.5498049999997</v>
      </c>
      <c r="L1750" s="6">
        <f t="shared" si="195"/>
        <v>0</v>
      </c>
    </row>
    <row r="1751" spans="1:12" x14ac:dyDescent="0.25">
      <c r="A1751" s="1">
        <v>43616</v>
      </c>
      <c r="B1751">
        <v>8115.1499020000001</v>
      </c>
      <c r="C1751">
        <v>8127.9501950000003</v>
      </c>
      <c r="D1751">
        <v>8057.2998049999997</v>
      </c>
      <c r="E1751">
        <v>8085.7001950000003</v>
      </c>
      <c r="F1751" s="6">
        <f t="shared" si="190"/>
        <v>8085.7001950000003</v>
      </c>
      <c r="G1751" s="6">
        <f t="shared" si="191"/>
        <v>8173.8999020000001</v>
      </c>
      <c r="H1751" s="6" t="str">
        <f t="shared" si="192"/>
        <v>SELL</v>
      </c>
      <c r="I1751" s="6">
        <f t="shared" si="189"/>
        <v>-1</v>
      </c>
      <c r="J1751" s="22" t="str">
        <f t="shared" si="193"/>
        <v>SELL</v>
      </c>
      <c r="K1751" s="11">
        <f t="shared" si="194"/>
        <v>8085.7001950000003</v>
      </c>
      <c r="L1751" s="6">
        <f t="shared" si="195"/>
        <v>4.4724874019981931E-2</v>
      </c>
    </row>
    <row r="1752" spans="1:12" x14ac:dyDescent="0.25">
      <c r="A1752" s="1">
        <v>43619</v>
      </c>
      <c r="B1752">
        <v>8087.0498049999997</v>
      </c>
      <c r="C1752">
        <v>8114.2998049999997</v>
      </c>
      <c r="D1752">
        <v>8071.6000979999999</v>
      </c>
      <c r="E1752">
        <v>8105.5</v>
      </c>
      <c r="F1752" s="6">
        <f t="shared" si="190"/>
        <v>8085.7001950000003</v>
      </c>
      <c r="G1752" s="6">
        <f t="shared" si="191"/>
        <v>8173.8999020000001</v>
      </c>
      <c r="H1752" s="6">
        <f t="shared" si="192"/>
        <v>0</v>
      </c>
      <c r="I1752" s="6">
        <f t="shared" si="189"/>
        <v>-1</v>
      </c>
      <c r="J1752" s="22">
        <f t="shared" si="193"/>
        <v>0</v>
      </c>
      <c r="K1752" s="11">
        <f t="shared" si="194"/>
        <v>8085.7001950000003</v>
      </c>
      <c r="L1752" s="6">
        <f t="shared" si="195"/>
        <v>0</v>
      </c>
    </row>
    <row r="1753" spans="1:12" x14ac:dyDescent="0.25">
      <c r="A1753" s="1">
        <v>43620</v>
      </c>
      <c r="B1753">
        <v>8070.3500979999999</v>
      </c>
      <c r="C1753">
        <v>8077.2998049999997</v>
      </c>
      <c r="D1753">
        <v>8030</v>
      </c>
      <c r="E1753">
        <v>8042</v>
      </c>
      <c r="F1753" s="6">
        <f t="shared" si="190"/>
        <v>8042</v>
      </c>
      <c r="G1753" s="6">
        <f t="shared" si="191"/>
        <v>8152.9501950000003</v>
      </c>
      <c r="H1753" s="6" t="str">
        <f t="shared" si="192"/>
        <v>SELL</v>
      </c>
      <c r="I1753" s="6">
        <f t="shared" si="189"/>
        <v>-1</v>
      </c>
      <c r="J1753" s="22">
        <f t="shared" si="193"/>
        <v>0</v>
      </c>
      <c r="K1753" s="11">
        <f t="shared" si="194"/>
        <v>8085.7001950000003</v>
      </c>
      <c r="L1753" s="6">
        <f t="shared" si="195"/>
        <v>0</v>
      </c>
    </row>
    <row r="1754" spans="1:12" x14ac:dyDescent="0.25">
      <c r="A1754" s="1">
        <v>43621</v>
      </c>
      <c r="B1754">
        <v>8036.6000979999999</v>
      </c>
      <c r="C1754">
        <v>8044.8999020000001</v>
      </c>
      <c r="D1754">
        <v>7925.1499020000001</v>
      </c>
      <c r="E1754">
        <v>7932.8999020000001</v>
      </c>
      <c r="F1754" s="6">
        <f t="shared" si="190"/>
        <v>7932.8999020000001</v>
      </c>
      <c r="G1754" s="6">
        <f t="shared" si="191"/>
        <v>8105.5</v>
      </c>
      <c r="H1754" s="6" t="str">
        <f t="shared" si="192"/>
        <v>SELL</v>
      </c>
      <c r="I1754" s="6">
        <f t="shared" si="189"/>
        <v>-1</v>
      </c>
      <c r="J1754" s="22">
        <f t="shared" si="193"/>
        <v>0</v>
      </c>
      <c r="K1754" s="11">
        <f t="shared" si="194"/>
        <v>8085.7001950000003</v>
      </c>
      <c r="L1754" s="6">
        <f t="shared" si="195"/>
        <v>0</v>
      </c>
    </row>
    <row r="1755" spans="1:12" x14ac:dyDescent="0.25">
      <c r="A1755" s="1">
        <v>43622</v>
      </c>
      <c r="B1755">
        <v>7971.5</v>
      </c>
      <c r="C1755">
        <v>7990.6499020000001</v>
      </c>
      <c r="D1755">
        <v>7936.9501950000003</v>
      </c>
      <c r="E1755">
        <v>7975.5</v>
      </c>
      <c r="F1755" s="6">
        <f t="shared" si="190"/>
        <v>7932.8999020000001</v>
      </c>
      <c r="G1755" s="6">
        <f t="shared" si="191"/>
        <v>8105.5</v>
      </c>
      <c r="H1755" s="6">
        <f t="shared" si="192"/>
        <v>0</v>
      </c>
      <c r="I1755" s="6">
        <f t="shared" si="189"/>
        <v>-1</v>
      </c>
      <c r="J1755" s="22">
        <f t="shared" si="193"/>
        <v>0</v>
      </c>
      <c r="K1755" s="11">
        <f t="shared" si="194"/>
        <v>8085.7001950000003</v>
      </c>
      <c r="L1755" s="6">
        <f t="shared" si="195"/>
        <v>0</v>
      </c>
    </row>
    <row r="1756" spans="1:12" x14ac:dyDescent="0.25">
      <c r="A1756" s="1">
        <v>43623</v>
      </c>
      <c r="B1756">
        <v>7950.6499020000001</v>
      </c>
      <c r="C1756">
        <v>8120.8500979999999</v>
      </c>
      <c r="D1756">
        <v>7939.7001950000003</v>
      </c>
      <c r="E1756">
        <v>8114.75</v>
      </c>
      <c r="F1756" s="6">
        <f t="shared" si="190"/>
        <v>7932.8999020000001</v>
      </c>
      <c r="G1756" s="6">
        <f t="shared" si="191"/>
        <v>8114.75</v>
      </c>
      <c r="H1756" s="6" t="str">
        <f t="shared" si="192"/>
        <v>BUY</v>
      </c>
      <c r="I1756" s="6">
        <f t="shared" si="189"/>
        <v>1</v>
      </c>
      <c r="J1756" s="22" t="str">
        <f t="shared" si="193"/>
        <v>BUY</v>
      </c>
      <c r="K1756" s="11">
        <f t="shared" si="194"/>
        <v>8114.75</v>
      </c>
      <c r="L1756" s="6">
        <f t="shared" si="195"/>
        <v>-3.5927383280873241E-3</v>
      </c>
    </row>
    <row r="1757" spans="1:12" x14ac:dyDescent="0.25">
      <c r="A1757" s="1">
        <v>43626</v>
      </c>
      <c r="B1757">
        <v>8129.3999020000001</v>
      </c>
      <c r="C1757">
        <v>8160.8999020000001</v>
      </c>
      <c r="D1757">
        <v>8105.3500979999999</v>
      </c>
      <c r="E1757">
        <v>8121.4501950000003</v>
      </c>
      <c r="F1757" s="6">
        <f t="shared" si="190"/>
        <v>7932.8999020000001</v>
      </c>
      <c r="G1757" s="6">
        <f t="shared" si="191"/>
        <v>8121.4501950000003</v>
      </c>
      <c r="H1757" s="6" t="str">
        <f t="shared" si="192"/>
        <v>BUY</v>
      </c>
      <c r="I1757" s="6">
        <f t="shared" si="189"/>
        <v>1</v>
      </c>
      <c r="J1757" s="22">
        <f t="shared" si="193"/>
        <v>0</v>
      </c>
      <c r="K1757" s="11">
        <f t="shared" si="194"/>
        <v>8114.75</v>
      </c>
      <c r="L1757" s="6">
        <f t="shared" si="195"/>
        <v>0</v>
      </c>
    </row>
    <row r="1758" spans="1:12" x14ac:dyDescent="0.25">
      <c r="A1758" s="1">
        <v>43627</v>
      </c>
      <c r="B1758">
        <v>8084.4501950000003</v>
      </c>
      <c r="C1758">
        <v>8159.8999020000001</v>
      </c>
      <c r="D1758">
        <v>8064.7998049999997</v>
      </c>
      <c r="E1758">
        <v>8146.2998049999997</v>
      </c>
      <c r="F1758" s="6">
        <f t="shared" si="190"/>
        <v>7932.8999020000001</v>
      </c>
      <c r="G1758" s="6">
        <f t="shared" si="191"/>
        <v>8146.2998049999997</v>
      </c>
      <c r="H1758" s="6" t="str">
        <f t="shared" si="192"/>
        <v>BUY</v>
      </c>
      <c r="I1758" s="6">
        <f t="shared" si="189"/>
        <v>1</v>
      </c>
      <c r="J1758" s="22">
        <f t="shared" si="193"/>
        <v>0</v>
      </c>
      <c r="K1758" s="11">
        <f t="shared" si="194"/>
        <v>8114.75</v>
      </c>
      <c r="L1758" s="6">
        <f t="shared" si="195"/>
        <v>0</v>
      </c>
    </row>
    <row r="1759" spans="1:12" x14ac:dyDescent="0.25">
      <c r="A1759" s="1">
        <v>43628</v>
      </c>
      <c r="B1759">
        <v>8144.3999020000001</v>
      </c>
      <c r="C1759">
        <v>8159.75</v>
      </c>
      <c r="D1759">
        <v>8008.1000979999999</v>
      </c>
      <c r="E1759">
        <v>8017.5498049999997</v>
      </c>
      <c r="F1759" s="6">
        <f t="shared" si="190"/>
        <v>7975.5</v>
      </c>
      <c r="G1759" s="6">
        <f t="shared" si="191"/>
        <v>8146.2998049999997</v>
      </c>
      <c r="H1759" s="6">
        <f t="shared" si="192"/>
        <v>0</v>
      </c>
      <c r="I1759" s="6">
        <f t="shared" si="189"/>
        <v>1</v>
      </c>
      <c r="J1759" s="22">
        <f t="shared" si="193"/>
        <v>0</v>
      </c>
      <c r="K1759" s="11">
        <f t="shared" si="194"/>
        <v>8114.75</v>
      </c>
      <c r="L1759" s="6">
        <f t="shared" si="195"/>
        <v>0</v>
      </c>
    </row>
    <row r="1760" spans="1:12" x14ac:dyDescent="0.25">
      <c r="A1760" s="1">
        <v>43629</v>
      </c>
      <c r="B1760">
        <v>8015.5498049999997</v>
      </c>
      <c r="C1760">
        <v>8042.0498049999997</v>
      </c>
      <c r="D1760">
        <v>7950.0498049999997</v>
      </c>
      <c r="E1760">
        <v>8002.3999020000001</v>
      </c>
      <c r="F1760" s="6">
        <f t="shared" si="190"/>
        <v>8002.3999020000001</v>
      </c>
      <c r="G1760" s="6">
        <f t="shared" si="191"/>
        <v>8146.2998049999997</v>
      </c>
      <c r="H1760" s="6">
        <f t="shared" si="192"/>
        <v>0</v>
      </c>
      <c r="I1760" s="6">
        <f t="shared" si="189"/>
        <v>1</v>
      </c>
      <c r="J1760" s="22">
        <f t="shared" si="193"/>
        <v>0</v>
      </c>
      <c r="K1760" s="11">
        <f t="shared" si="194"/>
        <v>8114.75</v>
      </c>
      <c r="L1760" s="6">
        <f t="shared" si="195"/>
        <v>0</v>
      </c>
    </row>
    <row r="1761" spans="1:12" x14ac:dyDescent="0.25">
      <c r="A1761" s="1">
        <v>43630</v>
      </c>
      <c r="B1761">
        <v>8003.2998049999997</v>
      </c>
      <c r="C1761">
        <v>8019.2998049999997</v>
      </c>
      <c r="D1761">
        <v>7877.3500979999999</v>
      </c>
      <c r="E1761">
        <v>7911.8500979999999</v>
      </c>
      <c r="F1761" s="6">
        <f t="shared" si="190"/>
        <v>7911.8500979999999</v>
      </c>
      <c r="G1761" s="6">
        <f t="shared" si="191"/>
        <v>8146.2998049999997</v>
      </c>
      <c r="H1761" s="6" t="str">
        <f t="shared" si="192"/>
        <v>SELL</v>
      </c>
      <c r="I1761" s="6">
        <f t="shared" si="189"/>
        <v>-1</v>
      </c>
      <c r="J1761" s="22" t="str">
        <f t="shared" si="193"/>
        <v>SELL</v>
      </c>
      <c r="K1761" s="11">
        <f t="shared" si="194"/>
        <v>7911.8500979999999</v>
      </c>
      <c r="L1761" s="6">
        <f t="shared" si="195"/>
        <v>-2.5003838935272204E-2</v>
      </c>
    </row>
    <row r="1762" spans="1:12" x14ac:dyDescent="0.25">
      <c r="A1762" s="1">
        <v>43633</v>
      </c>
      <c r="B1762">
        <v>7885.8500979999999</v>
      </c>
      <c r="C1762">
        <v>7993.2998049999997</v>
      </c>
      <c r="D1762">
        <v>7841.7998049999997</v>
      </c>
      <c r="E1762">
        <v>7968.8500979999999</v>
      </c>
      <c r="F1762" s="6">
        <f t="shared" si="190"/>
        <v>7911.8500979999999</v>
      </c>
      <c r="G1762" s="6">
        <f t="shared" si="191"/>
        <v>8146.2998049999997</v>
      </c>
      <c r="H1762" s="6">
        <f t="shared" si="192"/>
        <v>0</v>
      </c>
      <c r="I1762" s="6">
        <f t="shared" si="189"/>
        <v>-1</v>
      </c>
      <c r="J1762" s="22">
        <f t="shared" si="193"/>
        <v>0</v>
      </c>
      <c r="K1762" s="11">
        <f t="shared" si="194"/>
        <v>7911.8500979999999</v>
      </c>
      <c r="L1762" s="6">
        <f t="shared" si="195"/>
        <v>0</v>
      </c>
    </row>
    <row r="1763" spans="1:12" x14ac:dyDescent="0.25">
      <c r="A1763" s="1">
        <v>43634</v>
      </c>
      <c r="B1763">
        <v>7978.4501950000003</v>
      </c>
      <c r="C1763">
        <v>7991.75</v>
      </c>
      <c r="D1763">
        <v>7934.7001950000003</v>
      </c>
      <c r="E1763">
        <v>7958.8999020000001</v>
      </c>
      <c r="F1763" s="6">
        <f t="shared" si="190"/>
        <v>7911.8500979999999</v>
      </c>
      <c r="G1763" s="6">
        <f t="shared" si="191"/>
        <v>8017.5498049999997</v>
      </c>
      <c r="H1763" s="6">
        <f t="shared" si="192"/>
        <v>0</v>
      </c>
      <c r="I1763" s="6">
        <f t="shared" si="189"/>
        <v>-1</v>
      </c>
      <c r="J1763" s="22">
        <f t="shared" si="193"/>
        <v>0</v>
      </c>
      <c r="K1763" s="11">
        <f t="shared" si="194"/>
        <v>7911.8500979999999</v>
      </c>
      <c r="L1763" s="6">
        <f t="shared" si="195"/>
        <v>0</v>
      </c>
    </row>
    <row r="1764" spans="1:12" x14ac:dyDescent="0.25">
      <c r="A1764" s="1">
        <v>43635</v>
      </c>
      <c r="B1764">
        <v>7948.7998049999997</v>
      </c>
      <c r="C1764">
        <v>8030.8999020000001</v>
      </c>
      <c r="D1764">
        <v>7923.8500979999999</v>
      </c>
      <c r="E1764">
        <v>7964.7998049999997</v>
      </c>
      <c r="F1764" s="6">
        <f t="shared" si="190"/>
        <v>7911.8500979999999</v>
      </c>
      <c r="G1764" s="6">
        <f t="shared" si="191"/>
        <v>8002.3999020000001</v>
      </c>
      <c r="H1764" s="6">
        <f t="shared" si="192"/>
        <v>0</v>
      </c>
      <c r="I1764" s="6">
        <f t="shared" si="189"/>
        <v>-1</v>
      </c>
      <c r="J1764" s="22">
        <f t="shared" si="193"/>
        <v>0</v>
      </c>
      <c r="K1764" s="11">
        <f t="shared" si="194"/>
        <v>7911.8500979999999</v>
      </c>
      <c r="L1764" s="6">
        <f t="shared" si="195"/>
        <v>0</v>
      </c>
    </row>
    <row r="1765" spans="1:12" x14ac:dyDescent="0.25">
      <c r="A1765" s="1">
        <v>43636</v>
      </c>
      <c r="B1765">
        <v>7960.5</v>
      </c>
      <c r="C1765">
        <v>7977.5</v>
      </c>
      <c r="D1765">
        <v>7936.7001950000003</v>
      </c>
      <c r="E1765">
        <v>7945.5498049999997</v>
      </c>
      <c r="F1765" s="6">
        <f t="shared" si="190"/>
        <v>7911.8500979999999</v>
      </c>
      <c r="G1765" s="6">
        <f t="shared" si="191"/>
        <v>7968.8500979999999</v>
      </c>
      <c r="H1765" s="6">
        <f t="shared" si="192"/>
        <v>0</v>
      </c>
      <c r="I1765" s="6">
        <f t="shared" si="189"/>
        <v>-1</v>
      </c>
      <c r="J1765" s="22">
        <f t="shared" si="193"/>
        <v>0</v>
      </c>
      <c r="K1765" s="11">
        <f t="shared" si="194"/>
        <v>7911.8500979999999</v>
      </c>
      <c r="L1765" s="6">
        <f t="shared" si="195"/>
        <v>0</v>
      </c>
    </row>
    <row r="1766" spans="1:12" x14ac:dyDescent="0.25">
      <c r="A1766" s="1">
        <v>43637</v>
      </c>
      <c r="B1766">
        <v>7897.3999020000001</v>
      </c>
      <c r="C1766">
        <v>7943.0498049999997</v>
      </c>
      <c r="D1766">
        <v>7842.7001950000003</v>
      </c>
      <c r="E1766">
        <v>7852.3999020000001</v>
      </c>
      <c r="F1766" s="6">
        <f t="shared" si="190"/>
        <v>7852.3999020000001</v>
      </c>
      <c r="G1766" s="6">
        <f t="shared" si="191"/>
        <v>7968.8500979999999</v>
      </c>
      <c r="H1766" s="6" t="str">
        <f t="shared" si="192"/>
        <v>SELL</v>
      </c>
      <c r="I1766" s="6">
        <f t="shared" si="189"/>
        <v>-1</v>
      </c>
      <c r="J1766" s="22">
        <f t="shared" si="193"/>
        <v>0</v>
      </c>
      <c r="K1766" s="11">
        <f t="shared" si="194"/>
        <v>7911.8500979999999</v>
      </c>
      <c r="L1766" s="6">
        <f t="shared" si="195"/>
        <v>0</v>
      </c>
    </row>
    <row r="1767" spans="1:12" x14ac:dyDescent="0.25">
      <c r="A1767" s="1">
        <v>43640</v>
      </c>
      <c r="B1767">
        <v>7828.75</v>
      </c>
      <c r="C1767">
        <v>7869.8999020000001</v>
      </c>
      <c r="D1767">
        <v>7815.75</v>
      </c>
      <c r="E1767">
        <v>7842.7001950000003</v>
      </c>
      <c r="F1767" s="6">
        <f t="shared" si="190"/>
        <v>7842.7001950000003</v>
      </c>
      <c r="G1767" s="6">
        <f t="shared" si="191"/>
        <v>7964.7998049999997</v>
      </c>
      <c r="H1767" s="6" t="str">
        <f t="shared" si="192"/>
        <v>SELL</v>
      </c>
      <c r="I1767" s="6">
        <f t="shared" si="189"/>
        <v>-1</v>
      </c>
      <c r="J1767" s="22">
        <f t="shared" si="193"/>
        <v>0</v>
      </c>
      <c r="K1767" s="11">
        <f t="shared" si="194"/>
        <v>7911.8500979999999</v>
      </c>
      <c r="L1767" s="6">
        <f t="shared" si="195"/>
        <v>0</v>
      </c>
    </row>
    <row r="1768" spans="1:12" x14ac:dyDescent="0.25">
      <c r="A1768" s="1">
        <v>43641</v>
      </c>
      <c r="B1768">
        <v>7886.5</v>
      </c>
      <c r="C1768">
        <v>7972.3500979999999</v>
      </c>
      <c r="D1768">
        <v>7886.5</v>
      </c>
      <c r="E1768">
        <v>7960.5498049999997</v>
      </c>
      <c r="F1768" s="6">
        <f t="shared" si="190"/>
        <v>7842.7001950000003</v>
      </c>
      <c r="G1768" s="6">
        <f t="shared" si="191"/>
        <v>7964.7998049999997</v>
      </c>
      <c r="H1768" s="6">
        <f t="shared" si="192"/>
        <v>0</v>
      </c>
      <c r="I1768" s="6">
        <f t="shared" si="189"/>
        <v>-1</v>
      </c>
      <c r="J1768" s="22">
        <f t="shared" si="193"/>
        <v>0</v>
      </c>
      <c r="K1768" s="11">
        <f t="shared" si="194"/>
        <v>7911.8500979999999</v>
      </c>
      <c r="L1768" s="6">
        <f t="shared" si="195"/>
        <v>0</v>
      </c>
    </row>
    <row r="1769" spans="1:12" x14ac:dyDescent="0.25">
      <c r="A1769" s="1">
        <v>43642</v>
      </c>
      <c r="B1769">
        <v>7911</v>
      </c>
      <c r="C1769">
        <v>7924.0498049999997</v>
      </c>
      <c r="D1769">
        <v>7848.4501950000003</v>
      </c>
      <c r="E1769">
        <v>7859.9501950000003</v>
      </c>
      <c r="F1769" s="6">
        <f t="shared" si="190"/>
        <v>7842.7001950000003</v>
      </c>
      <c r="G1769" s="6">
        <f t="shared" si="191"/>
        <v>7960.5498049999997</v>
      </c>
      <c r="H1769" s="6">
        <f t="shared" si="192"/>
        <v>0</v>
      </c>
      <c r="I1769" s="6">
        <f t="shared" si="189"/>
        <v>-1</v>
      </c>
      <c r="J1769" s="22">
        <f t="shared" si="193"/>
        <v>0</v>
      </c>
      <c r="K1769" s="11">
        <f t="shared" si="194"/>
        <v>7911.8500979999999</v>
      </c>
      <c r="L1769" s="6">
        <f t="shared" si="195"/>
        <v>0</v>
      </c>
    </row>
    <row r="1770" spans="1:12" x14ac:dyDescent="0.25">
      <c r="A1770" s="1">
        <v>43643</v>
      </c>
      <c r="B1770">
        <v>7831</v>
      </c>
      <c r="C1770">
        <v>7901.1499020000001</v>
      </c>
      <c r="D1770">
        <v>7796</v>
      </c>
      <c r="E1770">
        <v>7884.25</v>
      </c>
      <c r="F1770" s="6">
        <f t="shared" si="190"/>
        <v>7842.7001950000003</v>
      </c>
      <c r="G1770" s="6">
        <f t="shared" si="191"/>
        <v>7960.5498049999997</v>
      </c>
      <c r="H1770" s="6">
        <f t="shared" si="192"/>
        <v>0</v>
      </c>
      <c r="I1770" s="6">
        <f t="shared" si="189"/>
        <v>-1</v>
      </c>
      <c r="J1770" s="22">
        <f t="shared" si="193"/>
        <v>0</v>
      </c>
      <c r="K1770" s="11">
        <f t="shared" si="194"/>
        <v>7911.8500979999999</v>
      </c>
      <c r="L1770" s="6">
        <f t="shared" si="195"/>
        <v>0</v>
      </c>
    </row>
    <row r="1771" spans="1:12" x14ac:dyDescent="0.25">
      <c r="A1771" s="1">
        <v>43644</v>
      </c>
      <c r="B1771">
        <v>7923.25</v>
      </c>
      <c r="C1771">
        <v>7928</v>
      </c>
      <c r="D1771">
        <v>7825.4501950000003</v>
      </c>
      <c r="E1771">
        <v>7864</v>
      </c>
      <c r="F1771" s="6">
        <f t="shared" si="190"/>
        <v>7842.7001950000003</v>
      </c>
      <c r="G1771" s="6">
        <f t="shared" si="191"/>
        <v>7960.5498049999997</v>
      </c>
      <c r="H1771" s="6">
        <f t="shared" si="192"/>
        <v>0</v>
      </c>
      <c r="I1771" s="6">
        <f t="shared" si="189"/>
        <v>-1</v>
      </c>
      <c r="J1771" s="22">
        <f t="shared" si="193"/>
        <v>0</v>
      </c>
      <c r="K1771" s="11">
        <f t="shared" si="194"/>
        <v>7911.8500979999999</v>
      </c>
      <c r="L1771" s="6">
        <f t="shared" si="195"/>
        <v>0</v>
      </c>
    </row>
    <row r="1772" spans="1:12" x14ac:dyDescent="0.25">
      <c r="A1772" s="1">
        <v>43647</v>
      </c>
      <c r="B1772">
        <v>7837.2998049999997</v>
      </c>
      <c r="C1772">
        <v>7893.8999020000001</v>
      </c>
      <c r="D1772">
        <v>7729.6499020000001</v>
      </c>
      <c r="E1772">
        <v>7748.2001950000003</v>
      </c>
      <c r="F1772" s="6">
        <f t="shared" si="190"/>
        <v>7748.2001950000003</v>
      </c>
      <c r="G1772" s="6">
        <f t="shared" si="191"/>
        <v>7960.5498049999997</v>
      </c>
      <c r="H1772" s="6" t="str">
        <f t="shared" si="192"/>
        <v>SELL</v>
      </c>
      <c r="I1772" s="6">
        <f t="shared" si="189"/>
        <v>-1</v>
      </c>
      <c r="J1772" s="22">
        <f t="shared" si="193"/>
        <v>0</v>
      </c>
      <c r="K1772" s="11">
        <f t="shared" si="194"/>
        <v>7911.8500979999999</v>
      </c>
      <c r="L1772" s="6">
        <f t="shared" si="195"/>
        <v>0</v>
      </c>
    </row>
    <row r="1773" spans="1:12" x14ac:dyDescent="0.25">
      <c r="A1773" s="1">
        <v>43648</v>
      </c>
      <c r="B1773">
        <v>7733.75</v>
      </c>
      <c r="C1773">
        <v>7819.2001950000003</v>
      </c>
      <c r="D1773">
        <v>7723.8500979999999</v>
      </c>
      <c r="E1773">
        <v>7779.7001950000003</v>
      </c>
      <c r="F1773" s="6">
        <f t="shared" si="190"/>
        <v>7748.2001950000003</v>
      </c>
      <c r="G1773" s="6">
        <f t="shared" si="191"/>
        <v>7884.25</v>
      </c>
      <c r="H1773" s="6">
        <f t="shared" si="192"/>
        <v>0</v>
      </c>
      <c r="I1773" s="6">
        <f t="shared" si="189"/>
        <v>-1</v>
      </c>
      <c r="J1773" s="22">
        <f t="shared" si="193"/>
        <v>0</v>
      </c>
      <c r="K1773" s="11">
        <f t="shared" si="194"/>
        <v>7911.8500979999999</v>
      </c>
      <c r="L1773" s="6">
        <f t="shared" si="195"/>
        <v>0</v>
      </c>
    </row>
    <row r="1774" spans="1:12" x14ac:dyDescent="0.25">
      <c r="A1774" s="1">
        <v>43649</v>
      </c>
      <c r="B1774">
        <v>7896.9501950000003</v>
      </c>
      <c r="C1774">
        <v>7905.9501950000003</v>
      </c>
      <c r="D1774">
        <v>7856.9501950000003</v>
      </c>
      <c r="E1774">
        <v>7879.3999020000001</v>
      </c>
      <c r="F1774" s="6">
        <f t="shared" si="190"/>
        <v>7748.2001950000003</v>
      </c>
      <c r="G1774" s="6">
        <f t="shared" si="191"/>
        <v>7884.25</v>
      </c>
      <c r="H1774" s="6">
        <f t="shared" si="192"/>
        <v>0</v>
      </c>
      <c r="I1774" s="6">
        <f t="shared" si="189"/>
        <v>-1</v>
      </c>
      <c r="J1774" s="22">
        <f t="shared" si="193"/>
        <v>0</v>
      </c>
      <c r="K1774" s="11">
        <f t="shared" si="194"/>
        <v>7911.8500979999999</v>
      </c>
      <c r="L1774" s="6">
        <f t="shared" si="195"/>
        <v>0</v>
      </c>
    </row>
    <row r="1775" spans="1:12" x14ac:dyDescent="0.25">
      <c r="A1775" s="1">
        <v>43650</v>
      </c>
      <c r="B1775">
        <v>7906.1499020000001</v>
      </c>
      <c r="C1775">
        <v>7936.6000979999999</v>
      </c>
      <c r="D1775">
        <v>7874.3500979999999</v>
      </c>
      <c r="E1775">
        <v>7927.75</v>
      </c>
      <c r="F1775" s="6">
        <f t="shared" si="190"/>
        <v>7748.2001950000003</v>
      </c>
      <c r="G1775" s="6">
        <f t="shared" si="191"/>
        <v>7927.75</v>
      </c>
      <c r="H1775" s="6" t="str">
        <f t="shared" si="192"/>
        <v>BUY</v>
      </c>
      <c r="I1775" s="6">
        <f t="shared" si="189"/>
        <v>1</v>
      </c>
      <c r="J1775" s="22" t="str">
        <f t="shared" si="193"/>
        <v>BUY</v>
      </c>
      <c r="K1775" s="11">
        <f t="shared" si="194"/>
        <v>7927.75</v>
      </c>
      <c r="L1775" s="6">
        <f t="shared" si="195"/>
        <v>-2.0096313508289766E-3</v>
      </c>
    </row>
    <row r="1776" spans="1:12" x14ac:dyDescent="0.25">
      <c r="A1776" s="1">
        <v>43651</v>
      </c>
      <c r="B1776">
        <v>7997.7998049999997</v>
      </c>
      <c r="C1776">
        <v>8005</v>
      </c>
      <c r="D1776">
        <v>7974.5498049999997</v>
      </c>
      <c r="E1776">
        <v>7995.8999020000001</v>
      </c>
      <c r="F1776" s="6">
        <f t="shared" si="190"/>
        <v>7748.2001950000003</v>
      </c>
      <c r="G1776" s="6">
        <f t="shared" si="191"/>
        <v>7995.8999020000001</v>
      </c>
      <c r="H1776" s="6" t="str">
        <f t="shared" si="192"/>
        <v>BUY</v>
      </c>
      <c r="I1776" s="6">
        <f t="shared" si="189"/>
        <v>1</v>
      </c>
      <c r="J1776" s="22">
        <f t="shared" si="193"/>
        <v>0</v>
      </c>
      <c r="K1776" s="11">
        <f t="shared" si="194"/>
        <v>7927.75</v>
      </c>
      <c r="L1776" s="6">
        <f t="shared" si="195"/>
        <v>0</v>
      </c>
    </row>
    <row r="1777" spans="1:12" x14ac:dyDescent="0.25">
      <c r="A1777" s="1">
        <v>43654</v>
      </c>
      <c r="B1777">
        <v>8027.7001950000003</v>
      </c>
      <c r="C1777">
        <v>8031.75</v>
      </c>
      <c r="D1777">
        <v>8008.8500979999999</v>
      </c>
      <c r="E1777">
        <v>8014.5498049999997</v>
      </c>
      <c r="F1777" s="6">
        <f t="shared" si="190"/>
        <v>7779.7001950000003</v>
      </c>
      <c r="G1777" s="6">
        <f t="shared" si="191"/>
        <v>8014.5498049999997</v>
      </c>
      <c r="H1777" s="6" t="str">
        <f t="shared" si="192"/>
        <v>BUY</v>
      </c>
      <c r="I1777" s="6">
        <f t="shared" si="189"/>
        <v>1</v>
      </c>
      <c r="J1777" s="22">
        <f t="shared" si="193"/>
        <v>0</v>
      </c>
      <c r="K1777" s="11">
        <f t="shared" si="194"/>
        <v>7927.75</v>
      </c>
      <c r="L1777" s="6">
        <f t="shared" si="195"/>
        <v>0</v>
      </c>
    </row>
    <row r="1778" spans="1:12" x14ac:dyDescent="0.25">
      <c r="A1778" s="1">
        <v>43655</v>
      </c>
      <c r="B1778">
        <v>8064.3500979999999</v>
      </c>
      <c r="C1778">
        <v>8064.3999020000001</v>
      </c>
      <c r="D1778">
        <v>7985.6499020000001</v>
      </c>
      <c r="E1778">
        <v>7991.7001950000003</v>
      </c>
      <c r="F1778" s="6">
        <f t="shared" si="190"/>
        <v>7879.3999020000001</v>
      </c>
      <c r="G1778" s="6">
        <f t="shared" si="191"/>
        <v>8014.5498049999997</v>
      </c>
      <c r="H1778" s="6">
        <f t="shared" si="192"/>
        <v>0</v>
      </c>
      <c r="I1778" s="6">
        <f t="shared" si="189"/>
        <v>1</v>
      </c>
      <c r="J1778" s="22">
        <f t="shared" si="193"/>
        <v>0</v>
      </c>
      <c r="K1778" s="11">
        <f t="shared" si="194"/>
        <v>7927.75</v>
      </c>
      <c r="L1778" s="6">
        <f t="shared" si="195"/>
        <v>0</v>
      </c>
    </row>
    <row r="1779" spans="1:12" x14ac:dyDescent="0.25">
      <c r="A1779" s="1">
        <v>43656</v>
      </c>
      <c r="B1779">
        <v>8002.3999020000001</v>
      </c>
      <c r="C1779">
        <v>8037.7998049999997</v>
      </c>
      <c r="D1779">
        <v>7995.0498049999997</v>
      </c>
      <c r="E1779">
        <v>8027.6000979999999</v>
      </c>
      <c r="F1779" s="6">
        <f t="shared" si="190"/>
        <v>7927.75</v>
      </c>
      <c r="G1779" s="6">
        <f t="shared" si="191"/>
        <v>8027.6000979999999</v>
      </c>
      <c r="H1779" s="6" t="str">
        <f t="shared" si="192"/>
        <v>BUY</v>
      </c>
      <c r="I1779" s="6">
        <f t="shared" si="189"/>
        <v>1</v>
      </c>
      <c r="J1779" s="22">
        <f t="shared" si="193"/>
        <v>0</v>
      </c>
      <c r="K1779" s="11">
        <f t="shared" si="194"/>
        <v>7927.75</v>
      </c>
      <c r="L1779" s="6">
        <f t="shared" si="195"/>
        <v>0</v>
      </c>
    </row>
    <row r="1780" spans="1:12" x14ac:dyDescent="0.25">
      <c r="A1780" s="1">
        <v>43657</v>
      </c>
      <c r="B1780">
        <v>8077.0498049999997</v>
      </c>
      <c r="C1780">
        <v>8097.9501950000003</v>
      </c>
      <c r="D1780">
        <v>8052.25</v>
      </c>
      <c r="E1780">
        <v>8090.4501950000003</v>
      </c>
      <c r="F1780" s="6">
        <f t="shared" si="190"/>
        <v>7991.7001950000003</v>
      </c>
      <c r="G1780" s="6">
        <f t="shared" si="191"/>
        <v>8090.4501950000003</v>
      </c>
      <c r="H1780" s="6" t="str">
        <f t="shared" si="192"/>
        <v>BUY</v>
      </c>
      <c r="I1780" s="6">
        <f t="shared" si="189"/>
        <v>1</v>
      </c>
      <c r="J1780" s="22">
        <f t="shared" si="193"/>
        <v>0</v>
      </c>
      <c r="K1780" s="11">
        <f t="shared" si="194"/>
        <v>7927.75</v>
      </c>
      <c r="L1780" s="6">
        <f t="shared" si="195"/>
        <v>0</v>
      </c>
    </row>
    <row r="1781" spans="1:12" x14ac:dyDescent="0.25">
      <c r="A1781" s="1">
        <v>43658</v>
      </c>
      <c r="B1781">
        <v>8085.2001950000003</v>
      </c>
      <c r="C1781">
        <v>8181.5498049999997</v>
      </c>
      <c r="D1781">
        <v>8085.2001950000003</v>
      </c>
      <c r="E1781">
        <v>8169.2001950000003</v>
      </c>
      <c r="F1781" s="6">
        <f t="shared" si="190"/>
        <v>7991.7001950000003</v>
      </c>
      <c r="G1781" s="6">
        <f t="shared" si="191"/>
        <v>8169.2001950000003</v>
      </c>
      <c r="H1781" s="6" t="str">
        <f t="shared" si="192"/>
        <v>BUY</v>
      </c>
      <c r="I1781" s="6">
        <f t="shared" si="189"/>
        <v>1</v>
      </c>
      <c r="J1781" s="22">
        <f t="shared" si="193"/>
        <v>0</v>
      </c>
      <c r="K1781" s="11">
        <f t="shared" si="194"/>
        <v>7927.75</v>
      </c>
      <c r="L1781" s="6">
        <f t="shared" si="195"/>
        <v>0</v>
      </c>
    </row>
    <row r="1782" spans="1:12" x14ac:dyDescent="0.25">
      <c r="A1782" s="1">
        <v>43661</v>
      </c>
      <c r="B1782">
        <v>8200.7998050000006</v>
      </c>
      <c r="C1782">
        <v>8330.75</v>
      </c>
      <c r="D1782">
        <v>8198.0498050000006</v>
      </c>
      <c r="E1782">
        <v>8322.2001949999994</v>
      </c>
      <c r="F1782" s="6">
        <f t="shared" si="190"/>
        <v>7991.7001950000003</v>
      </c>
      <c r="G1782" s="6">
        <f t="shared" si="191"/>
        <v>8322.2001949999994</v>
      </c>
      <c r="H1782" s="6" t="str">
        <f t="shared" si="192"/>
        <v>BUY</v>
      </c>
      <c r="I1782" s="6">
        <f t="shared" si="189"/>
        <v>1</v>
      </c>
      <c r="J1782" s="22">
        <f t="shared" si="193"/>
        <v>0</v>
      </c>
      <c r="K1782" s="11">
        <f t="shared" si="194"/>
        <v>7927.75</v>
      </c>
      <c r="L1782" s="6">
        <f t="shared" si="195"/>
        <v>0</v>
      </c>
    </row>
    <row r="1783" spans="1:12" x14ac:dyDescent="0.25">
      <c r="A1783" s="1">
        <v>43662</v>
      </c>
      <c r="B1783">
        <v>8348.1503909999992</v>
      </c>
      <c r="C1783">
        <v>8350.5996090000008</v>
      </c>
      <c r="D1783">
        <v>8297.6503909999992</v>
      </c>
      <c r="E1783">
        <v>8324.1503909999992</v>
      </c>
      <c r="F1783" s="6">
        <f t="shared" si="190"/>
        <v>8027.6000979999999</v>
      </c>
      <c r="G1783" s="6">
        <f t="shared" si="191"/>
        <v>8324.1503909999992</v>
      </c>
      <c r="H1783" s="6" t="str">
        <f t="shared" si="192"/>
        <v>BUY</v>
      </c>
      <c r="I1783" s="6">
        <f t="shared" si="189"/>
        <v>1</v>
      </c>
      <c r="J1783" s="22">
        <f t="shared" si="193"/>
        <v>0</v>
      </c>
      <c r="K1783" s="11">
        <f t="shared" si="194"/>
        <v>7927.75</v>
      </c>
      <c r="L1783" s="6">
        <f t="shared" si="195"/>
        <v>0</v>
      </c>
    </row>
    <row r="1784" spans="1:12" x14ac:dyDescent="0.25">
      <c r="A1784" s="1">
        <v>43663</v>
      </c>
      <c r="B1784">
        <v>8351.25</v>
      </c>
      <c r="C1784">
        <v>8365.5498050000006</v>
      </c>
      <c r="D1784">
        <v>8323.5</v>
      </c>
      <c r="E1784">
        <v>8338.2998050000006</v>
      </c>
      <c r="F1784" s="6">
        <f t="shared" si="190"/>
        <v>8090.4501950000003</v>
      </c>
      <c r="G1784" s="6">
        <f t="shared" si="191"/>
        <v>8338.2998050000006</v>
      </c>
      <c r="H1784" s="6" t="str">
        <f t="shared" si="192"/>
        <v>BUY</v>
      </c>
      <c r="I1784" s="6">
        <f t="shared" si="189"/>
        <v>1</v>
      </c>
      <c r="J1784" s="22">
        <f t="shared" si="193"/>
        <v>0</v>
      </c>
      <c r="K1784" s="11">
        <f t="shared" si="194"/>
        <v>7927.75</v>
      </c>
      <c r="L1784" s="6">
        <f t="shared" si="195"/>
        <v>0</v>
      </c>
    </row>
    <row r="1785" spans="1:12" x14ac:dyDescent="0.25">
      <c r="A1785" s="1">
        <v>43664</v>
      </c>
      <c r="B1785">
        <v>8331.8496090000008</v>
      </c>
      <c r="C1785">
        <v>8360.3496090000008</v>
      </c>
      <c r="D1785">
        <v>8290.25</v>
      </c>
      <c r="E1785">
        <v>8337</v>
      </c>
      <c r="F1785" s="6">
        <f t="shared" si="190"/>
        <v>8169.2001950000003</v>
      </c>
      <c r="G1785" s="6">
        <f t="shared" si="191"/>
        <v>8338.2998050000006</v>
      </c>
      <c r="H1785" s="6">
        <f t="shared" si="192"/>
        <v>0</v>
      </c>
      <c r="I1785" s="6">
        <f t="shared" si="189"/>
        <v>1</v>
      </c>
      <c r="J1785" s="22">
        <f t="shared" si="193"/>
        <v>0</v>
      </c>
      <c r="K1785" s="11">
        <f t="shared" si="194"/>
        <v>7927.75</v>
      </c>
      <c r="L1785" s="6">
        <f t="shared" si="195"/>
        <v>0</v>
      </c>
    </row>
    <row r="1786" spans="1:12" x14ac:dyDescent="0.25">
      <c r="A1786" s="1">
        <v>43665</v>
      </c>
      <c r="B1786">
        <v>8337.7998050000006</v>
      </c>
      <c r="C1786">
        <v>8383.0498050000006</v>
      </c>
      <c r="D1786">
        <v>8304.4501949999994</v>
      </c>
      <c r="E1786">
        <v>8344.25</v>
      </c>
      <c r="F1786" s="6">
        <f t="shared" si="190"/>
        <v>8322.2001949999994</v>
      </c>
      <c r="G1786" s="6">
        <f t="shared" si="191"/>
        <v>8344.25</v>
      </c>
      <c r="H1786" s="6" t="str">
        <f t="shared" si="192"/>
        <v>BUY</v>
      </c>
      <c r="I1786" s="6">
        <f t="shared" si="189"/>
        <v>1</v>
      </c>
      <c r="J1786" s="22">
        <f t="shared" si="193"/>
        <v>0</v>
      </c>
      <c r="K1786" s="11">
        <f t="shared" si="194"/>
        <v>7927.75</v>
      </c>
      <c r="L1786" s="6">
        <f t="shared" si="195"/>
        <v>0</v>
      </c>
    </row>
    <row r="1787" spans="1:12" x14ac:dyDescent="0.25">
      <c r="A1787" s="1">
        <v>43668</v>
      </c>
      <c r="B1787">
        <v>8354.0996090000008</v>
      </c>
      <c r="C1787">
        <v>8378.7001949999994</v>
      </c>
      <c r="D1787">
        <v>8321.8496090000008</v>
      </c>
      <c r="E1787">
        <v>8362.6503909999992</v>
      </c>
      <c r="F1787" s="6">
        <f t="shared" si="190"/>
        <v>8324.1503909999992</v>
      </c>
      <c r="G1787" s="6">
        <f t="shared" si="191"/>
        <v>8362.6503909999992</v>
      </c>
      <c r="H1787" s="6" t="str">
        <f t="shared" si="192"/>
        <v>BUY</v>
      </c>
      <c r="I1787" s="6">
        <f t="shared" si="189"/>
        <v>1</v>
      </c>
      <c r="J1787" s="22">
        <f t="shared" si="193"/>
        <v>0</v>
      </c>
      <c r="K1787" s="11">
        <f t="shared" si="194"/>
        <v>7927.75</v>
      </c>
      <c r="L1787" s="6">
        <f t="shared" si="195"/>
        <v>0</v>
      </c>
    </row>
    <row r="1788" spans="1:12" x14ac:dyDescent="0.25">
      <c r="A1788" s="1">
        <v>43669</v>
      </c>
      <c r="B1788">
        <v>8378.9003909999992</v>
      </c>
      <c r="C1788">
        <v>8415.0498050000006</v>
      </c>
      <c r="D1788">
        <v>8370.5</v>
      </c>
      <c r="E1788">
        <v>8383.2998050000006</v>
      </c>
      <c r="F1788" s="6">
        <f t="shared" si="190"/>
        <v>8337</v>
      </c>
      <c r="G1788" s="6">
        <f t="shared" si="191"/>
        <v>8383.2998050000006</v>
      </c>
      <c r="H1788" s="6" t="str">
        <f t="shared" si="192"/>
        <v>BUY</v>
      </c>
      <c r="I1788" s="6">
        <f t="shared" si="189"/>
        <v>1</v>
      </c>
      <c r="J1788" s="22">
        <f t="shared" si="193"/>
        <v>0</v>
      </c>
      <c r="K1788" s="11">
        <f t="shared" si="194"/>
        <v>7927.75</v>
      </c>
      <c r="L1788" s="6">
        <f t="shared" si="195"/>
        <v>0</v>
      </c>
    </row>
    <row r="1789" spans="1:12" x14ac:dyDescent="0.25">
      <c r="A1789" s="1">
        <v>43670</v>
      </c>
      <c r="B1789">
        <v>8405.25</v>
      </c>
      <c r="C1789">
        <v>8408</v>
      </c>
      <c r="D1789">
        <v>8320.3496090000008</v>
      </c>
      <c r="E1789">
        <v>8357.8496090000008</v>
      </c>
      <c r="F1789" s="6">
        <f t="shared" si="190"/>
        <v>8337</v>
      </c>
      <c r="G1789" s="6">
        <f t="shared" si="191"/>
        <v>8383.2998050000006</v>
      </c>
      <c r="H1789" s="6">
        <f t="shared" si="192"/>
        <v>0</v>
      </c>
      <c r="I1789" s="6">
        <f t="shared" si="189"/>
        <v>1</v>
      </c>
      <c r="J1789" s="22">
        <f t="shared" si="193"/>
        <v>0</v>
      </c>
      <c r="K1789" s="11">
        <f t="shared" si="194"/>
        <v>7927.75</v>
      </c>
      <c r="L1789" s="6">
        <f t="shared" si="195"/>
        <v>0</v>
      </c>
    </row>
    <row r="1790" spans="1:12" x14ac:dyDescent="0.25">
      <c r="A1790" s="1">
        <v>43671</v>
      </c>
      <c r="B1790">
        <v>8360.7001949999994</v>
      </c>
      <c r="C1790">
        <v>8400.6503909999992</v>
      </c>
      <c r="D1790">
        <v>8346.7998050000006</v>
      </c>
      <c r="E1790">
        <v>8389.9003909999992</v>
      </c>
      <c r="F1790" s="6">
        <f t="shared" si="190"/>
        <v>8344.25</v>
      </c>
      <c r="G1790" s="6">
        <f t="shared" si="191"/>
        <v>8389.9003909999992</v>
      </c>
      <c r="H1790" s="6" t="str">
        <f t="shared" si="192"/>
        <v>BUY</v>
      </c>
      <c r="I1790" s="6">
        <f t="shared" si="189"/>
        <v>1</v>
      </c>
      <c r="J1790" s="22">
        <f t="shared" si="193"/>
        <v>0</v>
      </c>
      <c r="K1790" s="11">
        <f t="shared" si="194"/>
        <v>7927.75</v>
      </c>
      <c r="L1790" s="6">
        <f t="shared" si="195"/>
        <v>0</v>
      </c>
    </row>
    <row r="1791" spans="1:12" x14ac:dyDescent="0.25">
      <c r="A1791" s="1">
        <v>43672</v>
      </c>
      <c r="B1791">
        <v>8378.4003909999992</v>
      </c>
      <c r="C1791">
        <v>8438.0996090000008</v>
      </c>
      <c r="D1791">
        <v>8349.0996090000008</v>
      </c>
      <c r="E1791">
        <v>8430.75</v>
      </c>
      <c r="F1791" s="6">
        <f t="shared" si="190"/>
        <v>8357.8496090000008</v>
      </c>
      <c r="G1791" s="6">
        <f t="shared" si="191"/>
        <v>8430.75</v>
      </c>
      <c r="H1791" s="6" t="str">
        <f t="shared" si="192"/>
        <v>BUY</v>
      </c>
      <c r="I1791" s="6">
        <f t="shared" si="189"/>
        <v>1</v>
      </c>
      <c r="J1791" s="22">
        <f t="shared" si="193"/>
        <v>0</v>
      </c>
      <c r="K1791" s="11">
        <f t="shared" si="194"/>
        <v>7927.75</v>
      </c>
      <c r="L1791" s="6">
        <f t="shared" si="195"/>
        <v>0</v>
      </c>
    </row>
    <row r="1792" spans="1:12" x14ac:dyDescent="0.25">
      <c r="A1792" s="1">
        <v>43675</v>
      </c>
      <c r="B1792">
        <v>8441.25</v>
      </c>
      <c r="C1792">
        <v>8454.5</v>
      </c>
      <c r="D1792">
        <v>8407.25</v>
      </c>
      <c r="E1792">
        <v>8425.9003909999992</v>
      </c>
      <c r="F1792" s="6">
        <f t="shared" si="190"/>
        <v>8357.8496090000008</v>
      </c>
      <c r="G1792" s="6">
        <f t="shared" si="191"/>
        <v>8430.75</v>
      </c>
      <c r="H1792" s="6">
        <f t="shared" si="192"/>
        <v>0</v>
      </c>
      <c r="I1792" s="6">
        <f t="shared" si="189"/>
        <v>1</v>
      </c>
      <c r="J1792" s="22">
        <f t="shared" si="193"/>
        <v>0</v>
      </c>
      <c r="K1792" s="11">
        <f t="shared" si="194"/>
        <v>7927.75</v>
      </c>
      <c r="L1792" s="6">
        <f t="shared" si="195"/>
        <v>0</v>
      </c>
    </row>
    <row r="1793" spans="1:12" x14ac:dyDescent="0.25">
      <c r="A1793" s="1">
        <v>43676</v>
      </c>
      <c r="B1793">
        <v>8440.6503909999992</v>
      </c>
      <c r="C1793">
        <v>8455.6503909999992</v>
      </c>
      <c r="D1793">
        <v>8360.5</v>
      </c>
      <c r="E1793">
        <v>8382.2998050000006</v>
      </c>
      <c r="F1793" s="6">
        <f t="shared" si="190"/>
        <v>8357.8496090000008</v>
      </c>
      <c r="G1793" s="6">
        <f t="shared" si="191"/>
        <v>8430.75</v>
      </c>
      <c r="H1793" s="6">
        <f t="shared" si="192"/>
        <v>0</v>
      </c>
      <c r="I1793" s="6">
        <f t="shared" si="189"/>
        <v>1</v>
      </c>
      <c r="J1793" s="22">
        <f t="shared" si="193"/>
        <v>0</v>
      </c>
      <c r="K1793" s="11">
        <f t="shared" si="194"/>
        <v>7927.75</v>
      </c>
      <c r="L1793" s="6">
        <f t="shared" si="195"/>
        <v>0</v>
      </c>
    </row>
    <row r="1794" spans="1:12" x14ac:dyDescent="0.25">
      <c r="A1794" s="1">
        <v>43677</v>
      </c>
      <c r="B1794">
        <v>8406.5</v>
      </c>
      <c r="C1794">
        <v>8410.8496090000008</v>
      </c>
      <c r="D1794">
        <v>8353.1503909999992</v>
      </c>
      <c r="E1794">
        <v>8401.9003909999992</v>
      </c>
      <c r="F1794" s="6">
        <f t="shared" si="190"/>
        <v>8382.2998050000006</v>
      </c>
      <c r="G1794" s="6">
        <f t="shared" si="191"/>
        <v>8430.75</v>
      </c>
      <c r="H1794" s="6">
        <f t="shared" si="192"/>
        <v>0</v>
      </c>
      <c r="I1794" s="6">
        <f t="shared" si="189"/>
        <v>1</v>
      </c>
      <c r="J1794" s="22">
        <f t="shared" si="193"/>
        <v>0</v>
      </c>
      <c r="K1794" s="11">
        <f t="shared" si="194"/>
        <v>7927.75</v>
      </c>
      <c r="L1794" s="6">
        <f t="shared" si="195"/>
        <v>0</v>
      </c>
    </row>
    <row r="1795" spans="1:12" x14ac:dyDescent="0.25">
      <c r="A1795" s="1">
        <v>43678</v>
      </c>
      <c r="B1795">
        <v>8408.2001949999994</v>
      </c>
      <c r="C1795">
        <v>8489.7998050000006</v>
      </c>
      <c r="D1795">
        <v>8398.5996090000008</v>
      </c>
      <c r="E1795">
        <v>8477.3496090000008</v>
      </c>
      <c r="F1795" s="6">
        <f t="shared" si="190"/>
        <v>8382.2998050000006</v>
      </c>
      <c r="G1795" s="6">
        <f t="shared" si="191"/>
        <v>8477.3496090000008</v>
      </c>
      <c r="H1795" s="6" t="str">
        <f t="shared" si="192"/>
        <v>BUY</v>
      </c>
      <c r="I1795" s="6">
        <f t="shared" si="189"/>
        <v>1</v>
      </c>
      <c r="J1795" s="22">
        <f t="shared" si="193"/>
        <v>0</v>
      </c>
      <c r="K1795" s="11">
        <f t="shared" si="194"/>
        <v>7927.75</v>
      </c>
      <c r="L1795" s="6">
        <f t="shared" si="195"/>
        <v>0</v>
      </c>
    </row>
    <row r="1796" spans="1:12" x14ac:dyDescent="0.25">
      <c r="A1796" s="1">
        <v>43679</v>
      </c>
      <c r="B1796">
        <v>8490.9501949999994</v>
      </c>
      <c r="C1796">
        <v>8534.6503909999992</v>
      </c>
      <c r="D1796">
        <v>8490.7998050000006</v>
      </c>
      <c r="E1796">
        <v>8530.1503909999992</v>
      </c>
      <c r="F1796" s="6">
        <f t="shared" si="190"/>
        <v>8382.2998050000006</v>
      </c>
      <c r="G1796" s="6">
        <f t="shared" si="191"/>
        <v>8530.1503909999992</v>
      </c>
      <c r="H1796" s="6" t="str">
        <f t="shared" si="192"/>
        <v>BUY</v>
      </c>
      <c r="I1796" s="6">
        <f t="shared" si="189"/>
        <v>1</v>
      </c>
      <c r="J1796" s="22">
        <f t="shared" si="193"/>
        <v>0</v>
      </c>
      <c r="K1796" s="11">
        <f t="shared" si="194"/>
        <v>7927.75</v>
      </c>
      <c r="L1796" s="6">
        <f t="shared" si="195"/>
        <v>0</v>
      </c>
    </row>
    <row r="1797" spans="1:12" x14ac:dyDescent="0.25">
      <c r="A1797" s="1">
        <v>43682</v>
      </c>
      <c r="B1797">
        <v>8530.7998050000006</v>
      </c>
      <c r="C1797">
        <v>8535.3496090000008</v>
      </c>
      <c r="D1797">
        <v>8429.4501949999994</v>
      </c>
      <c r="E1797">
        <v>8463.0996090000008</v>
      </c>
      <c r="F1797" s="6">
        <f t="shared" si="190"/>
        <v>8382.2998050000006</v>
      </c>
      <c r="G1797" s="6">
        <f t="shared" si="191"/>
        <v>8530.1503909999992</v>
      </c>
      <c r="H1797" s="6">
        <f t="shared" si="192"/>
        <v>0</v>
      </c>
      <c r="I1797" s="6">
        <f t="shared" si="189"/>
        <v>1</v>
      </c>
      <c r="J1797" s="22">
        <f t="shared" si="193"/>
        <v>0</v>
      </c>
      <c r="K1797" s="11">
        <f t="shared" si="194"/>
        <v>7927.75</v>
      </c>
      <c r="L1797" s="6">
        <f t="shared" si="195"/>
        <v>0</v>
      </c>
    </row>
    <row r="1798" spans="1:12" x14ac:dyDescent="0.25">
      <c r="A1798" s="1">
        <v>43683</v>
      </c>
      <c r="B1798">
        <v>8450.2998050000006</v>
      </c>
      <c r="C1798">
        <v>8500.2998050000006</v>
      </c>
      <c r="D1798">
        <v>8438.6503909999992</v>
      </c>
      <c r="E1798">
        <v>8475.75</v>
      </c>
      <c r="F1798" s="6">
        <f t="shared" si="190"/>
        <v>8401.9003909999992</v>
      </c>
      <c r="G1798" s="6">
        <f t="shared" si="191"/>
        <v>8530.1503909999992</v>
      </c>
      <c r="H1798" s="6">
        <f t="shared" si="192"/>
        <v>0</v>
      </c>
      <c r="I1798" s="6">
        <f t="shared" ref="I1798:I1861" si="196">IF(AND(H1798="BUY",I1797&lt;&gt;1),1,IF(AND(H1798="SELL",I1797&lt;&gt;-1),-1,I1797))</f>
        <v>1</v>
      </c>
      <c r="J1798" s="22">
        <f t="shared" si="193"/>
        <v>0</v>
      </c>
      <c r="K1798" s="11">
        <f t="shared" si="194"/>
        <v>7927.75</v>
      </c>
      <c r="L1798" s="6">
        <f t="shared" si="195"/>
        <v>0</v>
      </c>
    </row>
    <row r="1799" spans="1:12" x14ac:dyDescent="0.25">
      <c r="A1799" s="1">
        <v>43684</v>
      </c>
      <c r="B1799">
        <v>8477.7998050000006</v>
      </c>
      <c r="C1799">
        <v>8506.75</v>
      </c>
      <c r="D1799">
        <v>8456.3496090000008</v>
      </c>
      <c r="E1799">
        <v>8494.2001949999994</v>
      </c>
      <c r="F1799" s="6">
        <f t="shared" ref="F1799:F1862" si="197">MIN(E1795:E1799)</f>
        <v>8463.0996090000008</v>
      </c>
      <c r="G1799" s="6">
        <f t="shared" ref="G1799:G1862" si="198">MAX(E1795:E1799)</f>
        <v>8530.1503909999992</v>
      </c>
      <c r="H1799" s="6">
        <f t="shared" ref="H1799:H1862" si="199">IF(E1799&gt;G1798,"BUY",IF(E1799&lt;F1798,"SELL",0))</f>
        <v>0</v>
      </c>
      <c r="I1799" s="6">
        <f t="shared" si="196"/>
        <v>1</v>
      </c>
      <c r="J1799" s="22">
        <f t="shared" ref="J1799:J1862" si="200">IF(I1799&lt;&gt;I1798,H1799,0)</f>
        <v>0</v>
      </c>
      <c r="K1799" s="11">
        <f t="shared" ref="K1799:K1862" si="201">IF(J1799&lt;&gt;0,E1799,K1798)</f>
        <v>7927.75</v>
      </c>
      <c r="L1799" s="6">
        <f t="shared" si="195"/>
        <v>0</v>
      </c>
    </row>
    <row r="1800" spans="1:12" x14ac:dyDescent="0.25">
      <c r="A1800" s="1">
        <v>43685</v>
      </c>
      <c r="B1800">
        <v>8516.7998050000006</v>
      </c>
      <c r="C1800">
        <v>8617</v>
      </c>
      <c r="D1800">
        <v>8516.25</v>
      </c>
      <c r="E1800">
        <v>8588.25</v>
      </c>
      <c r="F1800" s="6">
        <f t="shared" si="197"/>
        <v>8463.0996090000008</v>
      </c>
      <c r="G1800" s="6">
        <f t="shared" si="198"/>
        <v>8588.25</v>
      </c>
      <c r="H1800" s="6" t="str">
        <f t="shared" si="199"/>
        <v>BUY</v>
      </c>
      <c r="I1800" s="6">
        <f t="shared" si="196"/>
        <v>1</v>
      </c>
      <c r="J1800" s="22">
        <f t="shared" si="200"/>
        <v>0</v>
      </c>
      <c r="K1800" s="11">
        <f t="shared" si="201"/>
        <v>7927.75</v>
      </c>
      <c r="L1800" s="6">
        <f t="shared" ref="L1800:L1863" si="202">IF(J1800="BUY",(K1799-K1800)/K1799,IF(J1800="SELL",(K1801-K1799)/K1799,0))</f>
        <v>0</v>
      </c>
    </row>
    <row r="1801" spans="1:12" x14ac:dyDescent="0.25">
      <c r="A1801" s="1">
        <v>43686</v>
      </c>
      <c r="B1801">
        <v>8605.0996090000008</v>
      </c>
      <c r="C1801">
        <v>8623</v>
      </c>
      <c r="D1801">
        <v>8545.1503909999992</v>
      </c>
      <c r="E1801">
        <v>8555.9003909999992</v>
      </c>
      <c r="F1801" s="6">
        <f t="shared" si="197"/>
        <v>8463.0996090000008</v>
      </c>
      <c r="G1801" s="6">
        <f t="shared" si="198"/>
        <v>8588.25</v>
      </c>
      <c r="H1801" s="6">
        <f t="shared" si="199"/>
        <v>0</v>
      </c>
      <c r="I1801" s="6">
        <f t="shared" si="196"/>
        <v>1</v>
      </c>
      <c r="J1801" s="22">
        <f t="shared" si="200"/>
        <v>0</v>
      </c>
      <c r="K1801" s="11">
        <f t="shared" si="201"/>
        <v>7927.75</v>
      </c>
      <c r="L1801" s="6">
        <f t="shared" si="202"/>
        <v>0</v>
      </c>
    </row>
    <row r="1802" spans="1:12" x14ac:dyDescent="0.25">
      <c r="A1802" s="1">
        <v>43689</v>
      </c>
      <c r="B1802">
        <v>8535.4501949999994</v>
      </c>
      <c r="C1802">
        <v>8560.2001949999994</v>
      </c>
      <c r="D1802">
        <v>8504.6503909999992</v>
      </c>
      <c r="E1802">
        <v>8524.7001949999994</v>
      </c>
      <c r="F1802" s="6">
        <f t="shared" si="197"/>
        <v>8475.75</v>
      </c>
      <c r="G1802" s="6">
        <f t="shared" si="198"/>
        <v>8588.25</v>
      </c>
      <c r="H1802" s="6">
        <f t="shared" si="199"/>
        <v>0</v>
      </c>
      <c r="I1802" s="6">
        <f t="shared" si="196"/>
        <v>1</v>
      </c>
      <c r="J1802" s="22">
        <f t="shared" si="200"/>
        <v>0</v>
      </c>
      <c r="K1802" s="11">
        <f t="shared" si="201"/>
        <v>7927.75</v>
      </c>
      <c r="L1802" s="6">
        <f t="shared" si="202"/>
        <v>0</v>
      </c>
    </row>
    <row r="1803" spans="1:12" x14ac:dyDescent="0.25">
      <c r="A1803" s="1">
        <v>43690</v>
      </c>
      <c r="B1803">
        <v>8528.7001949999994</v>
      </c>
      <c r="C1803">
        <v>8546.9501949999994</v>
      </c>
      <c r="D1803">
        <v>8508.3496090000008</v>
      </c>
      <c r="E1803">
        <v>8537.6503909999992</v>
      </c>
      <c r="F1803" s="6">
        <f t="shared" si="197"/>
        <v>8494.2001949999994</v>
      </c>
      <c r="G1803" s="6">
        <f t="shared" si="198"/>
        <v>8588.25</v>
      </c>
      <c r="H1803" s="6">
        <f t="shared" si="199"/>
        <v>0</v>
      </c>
      <c r="I1803" s="6">
        <f t="shared" si="196"/>
        <v>1</v>
      </c>
      <c r="J1803" s="22">
        <f t="shared" si="200"/>
        <v>0</v>
      </c>
      <c r="K1803" s="11">
        <f t="shared" si="201"/>
        <v>7927.75</v>
      </c>
      <c r="L1803" s="6">
        <f t="shared" si="202"/>
        <v>0</v>
      </c>
    </row>
    <row r="1804" spans="1:12" x14ac:dyDescent="0.25">
      <c r="A1804" s="1">
        <v>43691</v>
      </c>
      <c r="B1804">
        <v>8582.4003909999992</v>
      </c>
      <c r="C1804">
        <v>8626.9501949999994</v>
      </c>
      <c r="D1804">
        <v>8526.4003909999992</v>
      </c>
      <c r="E1804">
        <v>8564.4003909999992</v>
      </c>
      <c r="F1804" s="6">
        <f t="shared" si="197"/>
        <v>8524.7001949999994</v>
      </c>
      <c r="G1804" s="6">
        <f t="shared" si="198"/>
        <v>8588.25</v>
      </c>
      <c r="H1804" s="6">
        <f t="shared" si="199"/>
        <v>0</v>
      </c>
      <c r="I1804" s="6">
        <f t="shared" si="196"/>
        <v>1</v>
      </c>
      <c r="J1804" s="22">
        <f t="shared" si="200"/>
        <v>0</v>
      </c>
      <c r="K1804" s="11">
        <f t="shared" si="201"/>
        <v>7927.75</v>
      </c>
      <c r="L1804" s="6">
        <f t="shared" si="202"/>
        <v>0</v>
      </c>
    </row>
    <row r="1805" spans="1:12" x14ac:dyDescent="0.25">
      <c r="A1805" s="1">
        <v>43692</v>
      </c>
      <c r="B1805">
        <v>8584.25</v>
      </c>
      <c r="C1805">
        <v>8588.3496090000008</v>
      </c>
      <c r="D1805">
        <v>8523.9003909999992</v>
      </c>
      <c r="E1805">
        <v>8538.2998050000006</v>
      </c>
      <c r="F1805" s="6">
        <f t="shared" si="197"/>
        <v>8524.7001949999994</v>
      </c>
      <c r="G1805" s="6">
        <f t="shared" si="198"/>
        <v>8564.4003909999992</v>
      </c>
      <c r="H1805" s="6">
        <f t="shared" si="199"/>
        <v>0</v>
      </c>
      <c r="I1805" s="6">
        <f t="shared" si="196"/>
        <v>1</v>
      </c>
      <c r="J1805" s="22">
        <f t="shared" si="200"/>
        <v>0</v>
      </c>
      <c r="K1805" s="11">
        <f t="shared" si="201"/>
        <v>7927.75</v>
      </c>
      <c r="L1805" s="6">
        <f t="shared" si="202"/>
        <v>0</v>
      </c>
    </row>
    <row r="1806" spans="1:12" x14ac:dyDescent="0.25">
      <c r="A1806" s="1">
        <v>43693</v>
      </c>
      <c r="B1806">
        <v>8538.6503909999992</v>
      </c>
      <c r="C1806">
        <v>8546.3496090000008</v>
      </c>
      <c r="D1806">
        <v>8432.25</v>
      </c>
      <c r="E1806">
        <v>8438.25</v>
      </c>
      <c r="F1806" s="6">
        <f t="shared" si="197"/>
        <v>8438.25</v>
      </c>
      <c r="G1806" s="6">
        <f t="shared" si="198"/>
        <v>8564.4003909999992</v>
      </c>
      <c r="H1806" s="6" t="str">
        <f t="shared" si="199"/>
        <v>SELL</v>
      </c>
      <c r="I1806" s="6">
        <f t="shared" si="196"/>
        <v>-1</v>
      </c>
      <c r="J1806" s="22" t="str">
        <f t="shared" si="200"/>
        <v>SELL</v>
      </c>
      <c r="K1806" s="11">
        <f t="shared" si="201"/>
        <v>8438.25</v>
      </c>
      <c r="L1806" s="6">
        <f t="shared" si="202"/>
        <v>6.4394058843934288E-2</v>
      </c>
    </row>
    <row r="1807" spans="1:12" x14ac:dyDescent="0.25">
      <c r="A1807" s="1">
        <v>43696</v>
      </c>
      <c r="B1807">
        <v>8439.2998050000006</v>
      </c>
      <c r="C1807">
        <v>8444.5</v>
      </c>
      <c r="D1807">
        <v>8330.5</v>
      </c>
      <c r="E1807">
        <v>8340.7001949999994</v>
      </c>
      <c r="F1807" s="6">
        <f t="shared" si="197"/>
        <v>8340.7001949999994</v>
      </c>
      <c r="G1807" s="6">
        <f t="shared" si="198"/>
        <v>8564.4003909999992</v>
      </c>
      <c r="H1807" s="6" t="str">
        <f t="shared" si="199"/>
        <v>SELL</v>
      </c>
      <c r="I1807" s="6">
        <f t="shared" si="196"/>
        <v>-1</v>
      </c>
      <c r="J1807" s="22">
        <f t="shared" si="200"/>
        <v>0</v>
      </c>
      <c r="K1807" s="11">
        <f t="shared" si="201"/>
        <v>8438.25</v>
      </c>
      <c r="L1807" s="6">
        <f t="shared" si="202"/>
        <v>0</v>
      </c>
    </row>
    <row r="1808" spans="1:12" x14ac:dyDescent="0.25">
      <c r="A1808" s="1">
        <v>43697</v>
      </c>
      <c r="B1808">
        <v>8318.0498050000006</v>
      </c>
      <c r="C1808">
        <v>8376.7998050000006</v>
      </c>
      <c r="D1808">
        <v>8317</v>
      </c>
      <c r="E1808">
        <v>8355.6503909999992</v>
      </c>
      <c r="F1808" s="6">
        <f t="shared" si="197"/>
        <v>8340.7001949999994</v>
      </c>
      <c r="G1808" s="6">
        <f t="shared" si="198"/>
        <v>8564.4003909999992</v>
      </c>
      <c r="H1808" s="6">
        <f t="shared" si="199"/>
        <v>0</v>
      </c>
      <c r="I1808" s="6">
        <f t="shared" si="196"/>
        <v>-1</v>
      </c>
      <c r="J1808" s="22">
        <f t="shared" si="200"/>
        <v>0</v>
      </c>
      <c r="K1808" s="11">
        <f t="shared" si="201"/>
        <v>8438.25</v>
      </c>
      <c r="L1808" s="6">
        <f t="shared" si="202"/>
        <v>0</v>
      </c>
    </row>
    <row r="1809" spans="1:12" x14ac:dyDescent="0.25">
      <c r="A1809" s="1">
        <v>43698</v>
      </c>
      <c r="B1809">
        <v>8338.8496090000008</v>
      </c>
      <c r="C1809">
        <v>8348.2998050000006</v>
      </c>
      <c r="D1809">
        <v>8272.4003909999992</v>
      </c>
      <c r="E1809">
        <v>8292.9003909999992</v>
      </c>
      <c r="F1809" s="6">
        <f t="shared" si="197"/>
        <v>8292.9003909999992</v>
      </c>
      <c r="G1809" s="6">
        <f t="shared" si="198"/>
        <v>8538.2998050000006</v>
      </c>
      <c r="H1809" s="6" t="str">
        <f t="shared" si="199"/>
        <v>SELL</v>
      </c>
      <c r="I1809" s="6">
        <f t="shared" si="196"/>
        <v>-1</v>
      </c>
      <c r="J1809" s="22">
        <f t="shared" si="200"/>
        <v>0</v>
      </c>
      <c r="K1809" s="11">
        <f t="shared" si="201"/>
        <v>8438.25</v>
      </c>
      <c r="L1809" s="6">
        <f t="shared" si="202"/>
        <v>0</v>
      </c>
    </row>
    <row r="1810" spans="1:12" x14ac:dyDescent="0.25">
      <c r="A1810" s="1">
        <v>43699</v>
      </c>
      <c r="B1810">
        <v>8302</v>
      </c>
      <c r="C1810">
        <v>8321.9003909999992</v>
      </c>
      <c r="D1810">
        <v>8216.2998050000006</v>
      </c>
      <c r="E1810">
        <v>8224.0996090000008</v>
      </c>
      <c r="F1810" s="6">
        <f t="shared" si="197"/>
        <v>8224.0996090000008</v>
      </c>
      <c r="G1810" s="6">
        <f t="shared" si="198"/>
        <v>8438.25</v>
      </c>
      <c r="H1810" s="6" t="str">
        <f t="shared" si="199"/>
        <v>SELL</v>
      </c>
      <c r="I1810" s="6">
        <f t="shared" si="196"/>
        <v>-1</v>
      </c>
      <c r="J1810" s="22">
        <f t="shared" si="200"/>
        <v>0</v>
      </c>
      <c r="K1810" s="11">
        <f t="shared" si="201"/>
        <v>8438.25</v>
      </c>
      <c r="L1810" s="6">
        <f t="shared" si="202"/>
        <v>0</v>
      </c>
    </row>
    <row r="1811" spans="1:12" x14ac:dyDescent="0.25">
      <c r="A1811" s="1">
        <v>43700</v>
      </c>
      <c r="B1811">
        <v>8160.75</v>
      </c>
      <c r="C1811">
        <v>8242.4003909999992</v>
      </c>
      <c r="D1811">
        <v>8152.5</v>
      </c>
      <c r="E1811">
        <v>8219.5996090000008</v>
      </c>
      <c r="F1811" s="6">
        <f t="shared" si="197"/>
        <v>8219.5996090000008</v>
      </c>
      <c r="G1811" s="6">
        <f t="shared" si="198"/>
        <v>8355.6503909999992</v>
      </c>
      <c r="H1811" s="6" t="str">
        <f t="shared" si="199"/>
        <v>SELL</v>
      </c>
      <c r="I1811" s="6">
        <f t="shared" si="196"/>
        <v>-1</v>
      </c>
      <c r="J1811" s="22">
        <f t="shared" si="200"/>
        <v>0</v>
      </c>
      <c r="K1811" s="11">
        <f t="shared" si="201"/>
        <v>8438.25</v>
      </c>
      <c r="L1811" s="6">
        <f t="shared" si="202"/>
        <v>0</v>
      </c>
    </row>
    <row r="1812" spans="1:12" x14ac:dyDescent="0.25">
      <c r="A1812" s="1">
        <v>43703</v>
      </c>
      <c r="B1812">
        <v>8172.6000979999999</v>
      </c>
      <c r="C1812">
        <v>8189.3500979999999</v>
      </c>
      <c r="D1812">
        <v>8052.6000979999999</v>
      </c>
      <c r="E1812">
        <v>8067.6000979999999</v>
      </c>
      <c r="F1812" s="6">
        <f t="shared" si="197"/>
        <v>8067.6000979999999</v>
      </c>
      <c r="G1812" s="6">
        <f t="shared" si="198"/>
        <v>8355.6503909999992</v>
      </c>
      <c r="H1812" s="6" t="str">
        <f t="shared" si="199"/>
        <v>SELL</v>
      </c>
      <c r="I1812" s="6">
        <f t="shared" si="196"/>
        <v>-1</v>
      </c>
      <c r="J1812" s="22">
        <f t="shared" si="200"/>
        <v>0</v>
      </c>
      <c r="K1812" s="11">
        <f t="shared" si="201"/>
        <v>8438.25</v>
      </c>
      <c r="L1812" s="6">
        <f t="shared" si="202"/>
        <v>0</v>
      </c>
    </row>
    <row r="1813" spans="1:12" x14ac:dyDescent="0.25">
      <c r="A1813" s="1">
        <v>43704</v>
      </c>
      <c r="B1813">
        <v>8041.2001950000003</v>
      </c>
      <c r="C1813">
        <v>8082</v>
      </c>
      <c r="D1813">
        <v>7961.3500979999999</v>
      </c>
      <c r="E1813">
        <v>8029.7998049999997</v>
      </c>
      <c r="F1813" s="6">
        <f t="shared" si="197"/>
        <v>8029.7998049999997</v>
      </c>
      <c r="G1813" s="6">
        <f t="shared" si="198"/>
        <v>8292.9003909999992</v>
      </c>
      <c r="H1813" s="6" t="str">
        <f t="shared" si="199"/>
        <v>SELL</v>
      </c>
      <c r="I1813" s="6">
        <f t="shared" si="196"/>
        <v>-1</v>
      </c>
      <c r="J1813" s="22">
        <f t="shared" si="200"/>
        <v>0</v>
      </c>
      <c r="K1813" s="11">
        <f t="shared" si="201"/>
        <v>8438.25</v>
      </c>
      <c r="L1813" s="6">
        <f t="shared" si="202"/>
        <v>0</v>
      </c>
    </row>
    <row r="1814" spans="1:12" x14ac:dyDescent="0.25">
      <c r="A1814" s="1">
        <v>43705</v>
      </c>
      <c r="B1814">
        <v>8138.8999020000001</v>
      </c>
      <c r="C1814">
        <v>8174.2998049999997</v>
      </c>
      <c r="D1814">
        <v>8084.8999020000001</v>
      </c>
      <c r="E1814">
        <v>8159.2998049999997</v>
      </c>
      <c r="F1814" s="6">
        <f t="shared" si="197"/>
        <v>8029.7998049999997</v>
      </c>
      <c r="G1814" s="6">
        <f t="shared" si="198"/>
        <v>8224.0996090000008</v>
      </c>
      <c r="H1814" s="6">
        <f t="shared" si="199"/>
        <v>0</v>
      </c>
      <c r="I1814" s="6">
        <f t="shared" si="196"/>
        <v>-1</v>
      </c>
      <c r="J1814" s="22">
        <f t="shared" si="200"/>
        <v>0</v>
      </c>
      <c r="K1814" s="11">
        <f t="shared" si="201"/>
        <v>8438.25</v>
      </c>
      <c r="L1814" s="6">
        <f t="shared" si="202"/>
        <v>0</v>
      </c>
    </row>
    <row r="1815" spans="1:12" x14ac:dyDescent="0.25">
      <c r="A1815" s="1">
        <v>43706</v>
      </c>
      <c r="B1815">
        <v>8230.4501949999994</v>
      </c>
      <c r="C1815">
        <v>8263.4501949999994</v>
      </c>
      <c r="D1815">
        <v>8208.5996090000008</v>
      </c>
      <c r="E1815">
        <v>8225.2001949999994</v>
      </c>
      <c r="F1815" s="6">
        <f t="shared" si="197"/>
        <v>8029.7998049999997</v>
      </c>
      <c r="G1815" s="6">
        <f t="shared" si="198"/>
        <v>8225.2001949999994</v>
      </c>
      <c r="H1815" s="6" t="str">
        <f t="shared" si="199"/>
        <v>BUY</v>
      </c>
      <c r="I1815" s="6">
        <f t="shared" si="196"/>
        <v>1</v>
      </c>
      <c r="J1815" s="22" t="str">
        <f t="shared" si="200"/>
        <v>BUY</v>
      </c>
      <c r="K1815" s="11">
        <f t="shared" si="201"/>
        <v>8225.2001949999994</v>
      </c>
      <c r="L1815" s="6">
        <f t="shared" si="202"/>
        <v>2.5248102983438575E-2</v>
      </c>
    </row>
    <row r="1816" spans="1:12" x14ac:dyDescent="0.25">
      <c r="A1816" s="1">
        <v>43707</v>
      </c>
      <c r="B1816">
        <v>8255</v>
      </c>
      <c r="C1816">
        <v>8330.9501949999994</v>
      </c>
      <c r="D1816">
        <v>8228.2001949999994</v>
      </c>
      <c r="E1816">
        <v>8324</v>
      </c>
      <c r="F1816" s="6">
        <f t="shared" si="197"/>
        <v>8029.7998049999997</v>
      </c>
      <c r="G1816" s="6">
        <f t="shared" si="198"/>
        <v>8324</v>
      </c>
      <c r="H1816" s="6" t="str">
        <f t="shared" si="199"/>
        <v>BUY</v>
      </c>
      <c r="I1816" s="6">
        <f t="shared" si="196"/>
        <v>1</v>
      </c>
      <c r="J1816" s="22">
        <f t="shared" si="200"/>
        <v>0</v>
      </c>
      <c r="K1816" s="11">
        <f t="shared" si="201"/>
        <v>8225.2001949999994</v>
      </c>
      <c r="L1816" s="6">
        <f t="shared" si="202"/>
        <v>0</v>
      </c>
    </row>
    <row r="1817" spans="1:12" x14ac:dyDescent="0.25">
      <c r="A1817" s="1">
        <v>43710</v>
      </c>
      <c r="B1817">
        <v>8324.5996090000008</v>
      </c>
      <c r="C1817">
        <v>8364.75</v>
      </c>
      <c r="D1817">
        <v>8252.8496090000008</v>
      </c>
      <c r="E1817">
        <v>8267</v>
      </c>
      <c r="F1817" s="6">
        <f t="shared" si="197"/>
        <v>8029.7998049999997</v>
      </c>
      <c r="G1817" s="6">
        <f t="shared" si="198"/>
        <v>8324</v>
      </c>
      <c r="H1817" s="6">
        <f t="shared" si="199"/>
        <v>0</v>
      </c>
      <c r="I1817" s="6">
        <f t="shared" si="196"/>
        <v>1</v>
      </c>
      <c r="J1817" s="22">
        <f t="shared" si="200"/>
        <v>0</v>
      </c>
      <c r="K1817" s="11">
        <f t="shared" si="201"/>
        <v>8225.2001949999994</v>
      </c>
      <c r="L1817" s="6">
        <f t="shared" si="202"/>
        <v>0</v>
      </c>
    </row>
    <row r="1818" spans="1:12" x14ac:dyDescent="0.25">
      <c r="A1818" s="1">
        <v>43711</v>
      </c>
      <c r="B1818">
        <v>8272.0498050000006</v>
      </c>
      <c r="C1818">
        <v>8286.4003909999992</v>
      </c>
      <c r="D1818">
        <v>8155.25</v>
      </c>
      <c r="E1818">
        <v>8174.1000979999999</v>
      </c>
      <c r="F1818" s="6">
        <f t="shared" si="197"/>
        <v>8159.2998049999997</v>
      </c>
      <c r="G1818" s="6">
        <f t="shared" si="198"/>
        <v>8324</v>
      </c>
      <c r="H1818" s="6">
        <f t="shared" si="199"/>
        <v>0</v>
      </c>
      <c r="I1818" s="6">
        <f t="shared" si="196"/>
        <v>1</v>
      </c>
      <c r="J1818" s="22">
        <f t="shared" si="200"/>
        <v>0</v>
      </c>
      <c r="K1818" s="11">
        <f t="shared" si="201"/>
        <v>8225.2001949999994</v>
      </c>
      <c r="L1818" s="6">
        <f t="shared" si="202"/>
        <v>0</v>
      </c>
    </row>
    <row r="1819" spans="1:12" x14ac:dyDescent="0.25">
      <c r="A1819" s="1">
        <v>43712</v>
      </c>
      <c r="B1819">
        <v>8204.7998050000006</v>
      </c>
      <c r="C1819">
        <v>8234.5498050000006</v>
      </c>
      <c r="D1819">
        <v>8147.9501950000003</v>
      </c>
      <c r="E1819">
        <v>8200.7001949999994</v>
      </c>
      <c r="F1819" s="6">
        <f t="shared" si="197"/>
        <v>8174.1000979999999</v>
      </c>
      <c r="G1819" s="6">
        <f t="shared" si="198"/>
        <v>8324</v>
      </c>
      <c r="H1819" s="6">
        <f t="shared" si="199"/>
        <v>0</v>
      </c>
      <c r="I1819" s="6">
        <f t="shared" si="196"/>
        <v>1</v>
      </c>
      <c r="J1819" s="22">
        <f t="shared" si="200"/>
        <v>0</v>
      </c>
      <c r="K1819" s="11">
        <f t="shared" si="201"/>
        <v>8225.2001949999994</v>
      </c>
      <c r="L1819" s="6">
        <f t="shared" si="202"/>
        <v>0</v>
      </c>
    </row>
    <row r="1820" spans="1:12" x14ac:dyDescent="0.25">
      <c r="A1820" s="1">
        <v>43713</v>
      </c>
      <c r="B1820">
        <v>8214.7001949999994</v>
      </c>
      <c r="C1820">
        <v>8279.1503909999992</v>
      </c>
      <c r="D1820">
        <v>8214.7001949999994</v>
      </c>
      <c r="E1820">
        <v>8246.2998050000006</v>
      </c>
      <c r="F1820" s="6">
        <f t="shared" si="197"/>
        <v>8174.1000979999999</v>
      </c>
      <c r="G1820" s="6">
        <f t="shared" si="198"/>
        <v>8324</v>
      </c>
      <c r="H1820" s="6">
        <f t="shared" si="199"/>
        <v>0</v>
      </c>
      <c r="I1820" s="6">
        <f t="shared" si="196"/>
        <v>1</v>
      </c>
      <c r="J1820" s="22">
        <f t="shared" si="200"/>
        <v>0</v>
      </c>
      <c r="K1820" s="11">
        <f t="shared" si="201"/>
        <v>8225.2001949999994</v>
      </c>
      <c r="L1820" s="6">
        <f t="shared" si="202"/>
        <v>0</v>
      </c>
    </row>
    <row r="1821" spans="1:12" x14ac:dyDescent="0.25">
      <c r="A1821" s="1">
        <v>43714</v>
      </c>
      <c r="B1821">
        <v>8260.2998050000006</v>
      </c>
      <c r="C1821">
        <v>8268.25</v>
      </c>
      <c r="D1821">
        <v>8220.5498050000006</v>
      </c>
      <c r="E1821">
        <v>8248.25</v>
      </c>
      <c r="F1821" s="6">
        <f t="shared" si="197"/>
        <v>8174.1000979999999</v>
      </c>
      <c r="G1821" s="6">
        <f t="shared" si="198"/>
        <v>8267</v>
      </c>
      <c r="H1821" s="6">
        <f t="shared" si="199"/>
        <v>0</v>
      </c>
      <c r="I1821" s="6">
        <f t="shared" si="196"/>
        <v>1</v>
      </c>
      <c r="J1821" s="22">
        <f t="shared" si="200"/>
        <v>0</v>
      </c>
      <c r="K1821" s="11">
        <f t="shared" si="201"/>
        <v>8225.2001949999994</v>
      </c>
      <c r="L1821" s="6">
        <f t="shared" si="202"/>
        <v>0</v>
      </c>
    </row>
    <row r="1822" spans="1:12" x14ac:dyDescent="0.25">
      <c r="A1822" s="1">
        <v>43717</v>
      </c>
      <c r="B1822">
        <v>8243.9003909999992</v>
      </c>
      <c r="C1822">
        <v>8291</v>
      </c>
      <c r="D1822">
        <v>8243.75</v>
      </c>
      <c r="E1822">
        <v>8282.7001949999994</v>
      </c>
      <c r="F1822" s="6">
        <f t="shared" si="197"/>
        <v>8174.1000979999999</v>
      </c>
      <c r="G1822" s="6">
        <f t="shared" si="198"/>
        <v>8282.7001949999994</v>
      </c>
      <c r="H1822" s="6" t="str">
        <f t="shared" si="199"/>
        <v>BUY</v>
      </c>
      <c r="I1822" s="6">
        <f t="shared" si="196"/>
        <v>1</v>
      </c>
      <c r="J1822" s="22">
        <f t="shared" si="200"/>
        <v>0</v>
      </c>
      <c r="K1822" s="11">
        <f t="shared" si="201"/>
        <v>8225.2001949999994</v>
      </c>
      <c r="L1822" s="6">
        <f t="shared" si="202"/>
        <v>0</v>
      </c>
    </row>
    <row r="1823" spans="1:12" x14ac:dyDescent="0.25">
      <c r="A1823" s="1">
        <v>43718</v>
      </c>
      <c r="B1823">
        <v>8288.7001949999994</v>
      </c>
      <c r="C1823">
        <v>8410.5996090000008</v>
      </c>
      <c r="D1823">
        <v>8288.7001949999994</v>
      </c>
      <c r="E1823">
        <v>8395.4501949999994</v>
      </c>
      <c r="F1823" s="6">
        <f t="shared" si="197"/>
        <v>8200.7001949999994</v>
      </c>
      <c r="G1823" s="6">
        <f t="shared" si="198"/>
        <v>8395.4501949999994</v>
      </c>
      <c r="H1823" s="6" t="str">
        <f t="shared" si="199"/>
        <v>BUY</v>
      </c>
      <c r="I1823" s="6">
        <f t="shared" si="196"/>
        <v>1</v>
      </c>
      <c r="J1823" s="22">
        <f t="shared" si="200"/>
        <v>0</v>
      </c>
      <c r="K1823" s="11">
        <f t="shared" si="201"/>
        <v>8225.2001949999994</v>
      </c>
      <c r="L1823" s="6">
        <f t="shared" si="202"/>
        <v>0</v>
      </c>
    </row>
    <row r="1824" spans="1:12" x14ac:dyDescent="0.25">
      <c r="A1824" s="1">
        <v>43719</v>
      </c>
      <c r="B1824">
        <v>8407.9501949999994</v>
      </c>
      <c r="C1824">
        <v>8445.5996090000008</v>
      </c>
      <c r="D1824">
        <v>8363.9003909999992</v>
      </c>
      <c r="E1824">
        <v>8378.4003909999992</v>
      </c>
      <c r="F1824" s="6">
        <f t="shared" si="197"/>
        <v>8246.2998050000006</v>
      </c>
      <c r="G1824" s="6">
        <f t="shared" si="198"/>
        <v>8395.4501949999994</v>
      </c>
      <c r="H1824" s="6">
        <f t="shared" si="199"/>
        <v>0</v>
      </c>
      <c r="I1824" s="6">
        <f t="shared" si="196"/>
        <v>1</v>
      </c>
      <c r="J1824" s="22">
        <f t="shared" si="200"/>
        <v>0</v>
      </c>
      <c r="K1824" s="11">
        <f t="shared" si="201"/>
        <v>8225.2001949999994</v>
      </c>
      <c r="L1824" s="6">
        <f t="shared" si="202"/>
        <v>0</v>
      </c>
    </row>
    <row r="1825" spans="1:12" x14ac:dyDescent="0.25">
      <c r="A1825" s="1">
        <v>43720</v>
      </c>
      <c r="B1825">
        <v>8325.2998050000006</v>
      </c>
      <c r="C1825">
        <v>8327.8496090000008</v>
      </c>
      <c r="D1825">
        <v>8111.3500979999999</v>
      </c>
      <c r="E1825">
        <v>8127.3500979999999</v>
      </c>
      <c r="F1825" s="6">
        <f t="shared" si="197"/>
        <v>8127.3500979999999</v>
      </c>
      <c r="G1825" s="6">
        <f t="shared" si="198"/>
        <v>8395.4501949999994</v>
      </c>
      <c r="H1825" s="6" t="str">
        <f t="shared" si="199"/>
        <v>SELL</v>
      </c>
      <c r="I1825" s="6">
        <f t="shared" si="196"/>
        <v>-1</v>
      </c>
      <c r="J1825" s="22" t="str">
        <f t="shared" si="200"/>
        <v>SELL</v>
      </c>
      <c r="K1825" s="11">
        <f t="shared" si="201"/>
        <v>8127.3500979999999</v>
      </c>
      <c r="L1825" s="6">
        <f t="shared" si="202"/>
        <v>-1.1896378772577652E-2</v>
      </c>
    </row>
    <row r="1826" spans="1:12" x14ac:dyDescent="0.25">
      <c r="A1826" s="1">
        <v>43721</v>
      </c>
      <c r="B1826">
        <v>8118.6499020000001</v>
      </c>
      <c r="C1826">
        <v>8151.2001950000003</v>
      </c>
      <c r="D1826">
        <v>8065.4501950000003</v>
      </c>
      <c r="E1826">
        <v>8102.1000979999999</v>
      </c>
      <c r="F1826" s="6">
        <f t="shared" si="197"/>
        <v>8102.1000979999999</v>
      </c>
      <c r="G1826" s="6">
        <f t="shared" si="198"/>
        <v>8395.4501949999994</v>
      </c>
      <c r="H1826" s="6" t="str">
        <f t="shared" si="199"/>
        <v>SELL</v>
      </c>
      <c r="I1826" s="6">
        <f t="shared" si="196"/>
        <v>-1</v>
      </c>
      <c r="J1826" s="22">
        <f t="shared" si="200"/>
        <v>0</v>
      </c>
      <c r="K1826" s="11">
        <f t="shared" si="201"/>
        <v>8127.3500979999999</v>
      </c>
      <c r="L1826" s="6">
        <f t="shared" si="202"/>
        <v>0</v>
      </c>
    </row>
    <row r="1827" spans="1:12" x14ac:dyDescent="0.25">
      <c r="A1827" s="1">
        <v>43724</v>
      </c>
      <c r="B1827">
        <v>8191.3999020000001</v>
      </c>
      <c r="C1827">
        <v>8243.5</v>
      </c>
      <c r="D1827">
        <v>8167.2998049999997</v>
      </c>
      <c r="E1827">
        <v>8234.5996090000008</v>
      </c>
      <c r="F1827" s="6">
        <f t="shared" si="197"/>
        <v>8102.1000979999999</v>
      </c>
      <c r="G1827" s="6">
        <f t="shared" si="198"/>
        <v>8395.4501949999994</v>
      </c>
      <c r="H1827" s="6">
        <f t="shared" si="199"/>
        <v>0</v>
      </c>
      <c r="I1827" s="6">
        <f t="shared" si="196"/>
        <v>-1</v>
      </c>
      <c r="J1827" s="22">
        <f t="shared" si="200"/>
        <v>0</v>
      </c>
      <c r="K1827" s="11">
        <f t="shared" si="201"/>
        <v>8127.3500979999999</v>
      </c>
      <c r="L1827" s="6">
        <f t="shared" si="202"/>
        <v>0</v>
      </c>
    </row>
    <row r="1828" spans="1:12" x14ac:dyDescent="0.25">
      <c r="A1828" s="1">
        <v>43725</v>
      </c>
      <c r="B1828">
        <v>8285.4501949999994</v>
      </c>
      <c r="C1828">
        <v>8303.2998050000006</v>
      </c>
      <c r="D1828">
        <v>8190.7998049999997</v>
      </c>
      <c r="E1828">
        <v>8284.5</v>
      </c>
      <c r="F1828" s="6">
        <f t="shared" si="197"/>
        <v>8102.1000979999999</v>
      </c>
      <c r="G1828" s="6">
        <f t="shared" si="198"/>
        <v>8378.4003909999992</v>
      </c>
      <c r="H1828" s="6">
        <f t="shared" si="199"/>
        <v>0</v>
      </c>
      <c r="I1828" s="6">
        <f t="shared" si="196"/>
        <v>-1</v>
      </c>
      <c r="J1828" s="22">
        <f t="shared" si="200"/>
        <v>0</v>
      </c>
      <c r="K1828" s="11">
        <f t="shared" si="201"/>
        <v>8127.3500979999999</v>
      </c>
      <c r="L1828" s="6">
        <f t="shared" si="202"/>
        <v>0</v>
      </c>
    </row>
    <row r="1829" spans="1:12" x14ac:dyDescent="0.25">
      <c r="A1829" s="1">
        <v>43726</v>
      </c>
      <c r="B1829">
        <v>8291.3496090000008</v>
      </c>
      <c r="C1829">
        <v>8332.5996090000008</v>
      </c>
      <c r="D1829">
        <v>8245.5996090000008</v>
      </c>
      <c r="E1829">
        <v>8323</v>
      </c>
      <c r="F1829" s="6">
        <f t="shared" si="197"/>
        <v>8102.1000979999999</v>
      </c>
      <c r="G1829" s="6">
        <f t="shared" si="198"/>
        <v>8323</v>
      </c>
      <c r="H1829" s="6">
        <f t="shared" si="199"/>
        <v>0</v>
      </c>
      <c r="I1829" s="6">
        <f t="shared" si="196"/>
        <v>-1</v>
      </c>
      <c r="J1829" s="22">
        <f t="shared" si="200"/>
        <v>0</v>
      </c>
      <c r="K1829" s="11">
        <f t="shared" si="201"/>
        <v>8127.3500979999999</v>
      </c>
      <c r="L1829" s="6">
        <f t="shared" si="202"/>
        <v>0</v>
      </c>
    </row>
    <row r="1830" spans="1:12" x14ac:dyDescent="0.25">
      <c r="A1830" s="1">
        <v>43727</v>
      </c>
      <c r="B1830">
        <v>8346.1503909999992</v>
      </c>
      <c r="C1830">
        <v>8356.6503909999992</v>
      </c>
      <c r="D1830">
        <v>8267.9003909999992</v>
      </c>
      <c r="E1830">
        <v>8299.4003909999992</v>
      </c>
      <c r="F1830" s="6">
        <f t="shared" si="197"/>
        <v>8102.1000979999999</v>
      </c>
      <c r="G1830" s="6">
        <f t="shared" si="198"/>
        <v>8323</v>
      </c>
      <c r="H1830" s="6">
        <f t="shared" si="199"/>
        <v>0</v>
      </c>
      <c r="I1830" s="6">
        <f t="shared" si="196"/>
        <v>-1</v>
      </c>
      <c r="J1830" s="22">
        <f t="shared" si="200"/>
        <v>0</v>
      </c>
      <c r="K1830" s="11">
        <f t="shared" si="201"/>
        <v>8127.3500979999999</v>
      </c>
      <c r="L1830" s="6">
        <f t="shared" si="202"/>
        <v>0</v>
      </c>
    </row>
    <row r="1831" spans="1:12" x14ac:dyDescent="0.25">
      <c r="A1831" s="1">
        <v>43728</v>
      </c>
      <c r="B1831">
        <v>8307.25</v>
      </c>
      <c r="C1831">
        <v>8326.4501949999994</v>
      </c>
      <c r="D1831">
        <v>8236.6503909999992</v>
      </c>
      <c r="E1831">
        <v>8277.5498050000006</v>
      </c>
      <c r="F1831" s="6">
        <f t="shared" si="197"/>
        <v>8234.5996090000008</v>
      </c>
      <c r="G1831" s="6">
        <f t="shared" si="198"/>
        <v>8323</v>
      </c>
      <c r="H1831" s="6">
        <f t="shared" si="199"/>
        <v>0</v>
      </c>
      <c r="I1831" s="6">
        <f t="shared" si="196"/>
        <v>-1</v>
      </c>
      <c r="J1831" s="22">
        <f t="shared" si="200"/>
        <v>0</v>
      </c>
      <c r="K1831" s="11">
        <f t="shared" si="201"/>
        <v>8127.3500979999999</v>
      </c>
      <c r="L1831" s="6">
        <f t="shared" si="202"/>
        <v>0</v>
      </c>
    </row>
    <row r="1832" spans="1:12" x14ac:dyDescent="0.25">
      <c r="A1832" s="1">
        <v>43731</v>
      </c>
      <c r="B1832">
        <v>8424.5</v>
      </c>
      <c r="C1832">
        <v>8527.0996090000008</v>
      </c>
      <c r="D1832">
        <v>8380.5498050000006</v>
      </c>
      <c r="E1832">
        <v>8494.1503909999992</v>
      </c>
      <c r="F1832" s="6">
        <f t="shared" si="197"/>
        <v>8277.5498050000006</v>
      </c>
      <c r="G1832" s="6">
        <f t="shared" si="198"/>
        <v>8494.1503909999992</v>
      </c>
      <c r="H1832" s="6" t="str">
        <f t="shared" si="199"/>
        <v>BUY</v>
      </c>
      <c r="I1832" s="6">
        <f t="shared" si="196"/>
        <v>1</v>
      </c>
      <c r="J1832" s="22" t="str">
        <f t="shared" si="200"/>
        <v>BUY</v>
      </c>
      <c r="K1832" s="11">
        <f t="shared" si="201"/>
        <v>8494.1503909999992</v>
      </c>
      <c r="L1832" s="6">
        <f t="shared" si="202"/>
        <v>-4.5131597455148699E-2</v>
      </c>
    </row>
    <row r="1833" spans="1:12" x14ac:dyDescent="0.25">
      <c r="A1833" s="1">
        <v>43732</v>
      </c>
      <c r="B1833">
        <v>8504.0498050000006</v>
      </c>
      <c r="C1833">
        <v>8530.75</v>
      </c>
      <c r="D1833">
        <v>8452.25</v>
      </c>
      <c r="E1833">
        <v>8513.7998050000006</v>
      </c>
      <c r="F1833" s="6">
        <f t="shared" si="197"/>
        <v>8277.5498050000006</v>
      </c>
      <c r="G1833" s="6">
        <f t="shared" si="198"/>
        <v>8513.7998050000006</v>
      </c>
      <c r="H1833" s="6" t="str">
        <f t="shared" si="199"/>
        <v>BUY</v>
      </c>
      <c r="I1833" s="6">
        <f t="shared" si="196"/>
        <v>1</v>
      </c>
      <c r="J1833" s="22">
        <f t="shared" si="200"/>
        <v>0</v>
      </c>
      <c r="K1833" s="11">
        <f t="shared" si="201"/>
        <v>8494.1503909999992</v>
      </c>
      <c r="L1833" s="6">
        <f t="shared" si="202"/>
        <v>0</v>
      </c>
    </row>
    <row r="1834" spans="1:12" x14ac:dyDescent="0.25">
      <c r="A1834" s="1">
        <v>43733</v>
      </c>
      <c r="B1834">
        <v>8550.0498050000006</v>
      </c>
      <c r="C1834">
        <v>8570.9501949999994</v>
      </c>
      <c r="D1834">
        <v>8531.5</v>
      </c>
      <c r="E1834">
        <v>8550.7001949999994</v>
      </c>
      <c r="F1834" s="6">
        <f t="shared" si="197"/>
        <v>8277.5498050000006</v>
      </c>
      <c r="G1834" s="6">
        <f t="shared" si="198"/>
        <v>8550.7001949999994</v>
      </c>
      <c r="H1834" s="6" t="str">
        <f t="shared" si="199"/>
        <v>BUY</v>
      </c>
      <c r="I1834" s="6">
        <f t="shared" si="196"/>
        <v>1</v>
      </c>
      <c r="J1834" s="22">
        <f t="shared" si="200"/>
        <v>0</v>
      </c>
      <c r="K1834" s="11">
        <f t="shared" si="201"/>
        <v>8494.1503909999992</v>
      </c>
      <c r="L1834" s="6">
        <f t="shared" si="202"/>
        <v>0</v>
      </c>
    </row>
    <row r="1835" spans="1:12" x14ac:dyDescent="0.25">
      <c r="A1835" s="1">
        <v>43734</v>
      </c>
      <c r="B1835">
        <v>8575.0996090000008</v>
      </c>
      <c r="C1835">
        <v>8707.9003909999992</v>
      </c>
      <c r="D1835">
        <v>8574.5</v>
      </c>
      <c r="E1835">
        <v>8695.5996090000008</v>
      </c>
      <c r="F1835" s="6">
        <f t="shared" si="197"/>
        <v>8277.5498050000006</v>
      </c>
      <c r="G1835" s="6">
        <f t="shared" si="198"/>
        <v>8695.5996090000008</v>
      </c>
      <c r="H1835" s="6" t="str">
        <f t="shared" si="199"/>
        <v>BUY</v>
      </c>
      <c r="I1835" s="6">
        <f t="shared" si="196"/>
        <v>1</v>
      </c>
      <c r="J1835" s="22">
        <f t="shared" si="200"/>
        <v>0</v>
      </c>
      <c r="K1835" s="11">
        <f t="shared" si="201"/>
        <v>8494.1503909999992</v>
      </c>
      <c r="L1835" s="6">
        <f t="shared" si="202"/>
        <v>0</v>
      </c>
    </row>
    <row r="1836" spans="1:12" x14ac:dyDescent="0.25">
      <c r="A1836" s="1">
        <v>43735</v>
      </c>
      <c r="B1836">
        <v>8719.6503909999992</v>
      </c>
      <c r="C1836">
        <v>8741.8496090000008</v>
      </c>
      <c r="D1836">
        <v>8689.5996090000008</v>
      </c>
      <c r="E1836">
        <v>8729.5</v>
      </c>
      <c r="F1836" s="6">
        <f t="shared" si="197"/>
        <v>8494.1503909999992</v>
      </c>
      <c r="G1836" s="6">
        <f t="shared" si="198"/>
        <v>8729.5</v>
      </c>
      <c r="H1836" s="6" t="str">
        <f t="shared" si="199"/>
        <v>BUY</v>
      </c>
      <c r="I1836" s="6">
        <f t="shared" si="196"/>
        <v>1</v>
      </c>
      <c r="J1836" s="22">
        <f t="shared" si="200"/>
        <v>0</v>
      </c>
      <c r="K1836" s="11">
        <f t="shared" si="201"/>
        <v>8494.1503909999992</v>
      </c>
      <c r="L1836" s="6">
        <f t="shared" si="202"/>
        <v>0</v>
      </c>
    </row>
    <row r="1837" spans="1:12" x14ac:dyDescent="0.25">
      <c r="A1837" s="1">
        <v>43738</v>
      </c>
      <c r="B1837">
        <v>8745.8496090000008</v>
      </c>
      <c r="C1837">
        <v>8774.1503909999992</v>
      </c>
      <c r="D1837">
        <v>8727</v>
      </c>
      <c r="E1837">
        <v>8761.4003909999992</v>
      </c>
      <c r="F1837" s="6">
        <f t="shared" si="197"/>
        <v>8513.7998050000006</v>
      </c>
      <c r="G1837" s="6">
        <f t="shared" si="198"/>
        <v>8761.4003909999992</v>
      </c>
      <c r="H1837" s="6" t="str">
        <f t="shared" si="199"/>
        <v>BUY</v>
      </c>
      <c r="I1837" s="6">
        <f t="shared" si="196"/>
        <v>1</v>
      </c>
      <c r="J1837" s="22">
        <f t="shared" si="200"/>
        <v>0</v>
      </c>
      <c r="K1837" s="11">
        <f t="shared" si="201"/>
        <v>8494.1503909999992</v>
      </c>
      <c r="L1837" s="6">
        <f t="shared" si="202"/>
        <v>0</v>
      </c>
    </row>
    <row r="1838" spans="1:12" x14ac:dyDescent="0.25">
      <c r="A1838" s="1">
        <v>43739</v>
      </c>
      <c r="B1838">
        <v>8827.9501949999994</v>
      </c>
      <c r="C1838">
        <v>8866.4003909999992</v>
      </c>
      <c r="D1838">
        <v>8795.4003909999992</v>
      </c>
      <c r="E1838">
        <v>8835.5996090000008</v>
      </c>
      <c r="F1838" s="6">
        <f t="shared" si="197"/>
        <v>8550.7001949999994</v>
      </c>
      <c r="G1838" s="6">
        <f t="shared" si="198"/>
        <v>8835.5996090000008</v>
      </c>
      <c r="H1838" s="6" t="str">
        <f t="shared" si="199"/>
        <v>BUY</v>
      </c>
      <c r="I1838" s="6">
        <f t="shared" si="196"/>
        <v>1</v>
      </c>
      <c r="J1838" s="22">
        <f t="shared" si="200"/>
        <v>0</v>
      </c>
      <c r="K1838" s="11">
        <f t="shared" si="201"/>
        <v>8494.1503909999992</v>
      </c>
      <c r="L1838" s="6">
        <f t="shared" si="202"/>
        <v>0</v>
      </c>
    </row>
    <row r="1839" spans="1:12" x14ac:dyDescent="0.25">
      <c r="A1839" s="1">
        <v>43740</v>
      </c>
      <c r="B1839">
        <v>8871.3496090000008</v>
      </c>
      <c r="C1839">
        <v>8925.0498050000006</v>
      </c>
      <c r="D1839">
        <v>8825.4501949999994</v>
      </c>
      <c r="E1839">
        <v>8910.5</v>
      </c>
      <c r="F1839" s="6">
        <f t="shared" si="197"/>
        <v>8695.5996090000008</v>
      </c>
      <c r="G1839" s="6">
        <f t="shared" si="198"/>
        <v>8910.5</v>
      </c>
      <c r="H1839" s="6" t="str">
        <f t="shared" si="199"/>
        <v>BUY</v>
      </c>
      <c r="I1839" s="6">
        <f t="shared" si="196"/>
        <v>1</v>
      </c>
      <c r="J1839" s="22">
        <f t="shared" si="200"/>
        <v>0</v>
      </c>
      <c r="K1839" s="11">
        <f t="shared" si="201"/>
        <v>8494.1503909999992</v>
      </c>
      <c r="L1839" s="6">
        <f t="shared" si="202"/>
        <v>0</v>
      </c>
    </row>
    <row r="1840" spans="1:12" x14ac:dyDescent="0.25">
      <c r="A1840" s="1">
        <v>43741</v>
      </c>
      <c r="B1840">
        <v>8902.75</v>
      </c>
      <c r="C1840">
        <v>8985.0498050000006</v>
      </c>
      <c r="D1840">
        <v>8874.0498050000006</v>
      </c>
      <c r="E1840">
        <v>8914.2998050000006</v>
      </c>
      <c r="F1840" s="6">
        <f t="shared" si="197"/>
        <v>8729.5</v>
      </c>
      <c r="G1840" s="6">
        <f t="shared" si="198"/>
        <v>8914.2998050000006</v>
      </c>
      <c r="H1840" s="6" t="str">
        <f t="shared" si="199"/>
        <v>BUY</v>
      </c>
      <c r="I1840" s="6">
        <f t="shared" si="196"/>
        <v>1</v>
      </c>
      <c r="J1840" s="22">
        <f t="shared" si="200"/>
        <v>0</v>
      </c>
      <c r="K1840" s="11">
        <f t="shared" si="201"/>
        <v>8494.1503909999992</v>
      </c>
      <c r="L1840" s="6">
        <f t="shared" si="202"/>
        <v>0</v>
      </c>
    </row>
    <row r="1841" spans="1:12" x14ac:dyDescent="0.25">
      <c r="A1841" s="1">
        <v>43742</v>
      </c>
      <c r="B1841">
        <v>8901.5</v>
      </c>
      <c r="C1841">
        <v>8966.6503909999992</v>
      </c>
      <c r="D1841">
        <v>8861.25</v>
      </c>
      <c r="E1841">
        <v>8952.3496090000008</v>
      </c>
      <c r="F1841" s="6">
        <f t="shared" si="197"/>
        <v>8761.4003909999992</v>
      </c>
      <c r="G1841" s="6">
        <f t="shared" si="198"/>
        <v>8952.3496090000008</v>
      </c>
      <c r="H1841" s="6" t="str">
        <f t="shared" si="199"/>
        <v>BUY</v>
      </c>
      <c r="I1841" s="6">
        <f t="shared" si="196"/>
        <v>1</v>
      </c>
      <c r="J1841" s="22">
        <f t="shared" si="200"/>
        <v>0</v>
      </c>
      <c r="K1841" s="11">
        <f t="shared" si="201"/>
        <v>8494.1503909999992</v>
      </c>
      <c r="L1841" s="6">
        <f t="shared" si="202"/>
        <v>0</v>
      </c>
    </row>
    <row r="1842" spans="1:12" x14ac:dyDescent="0.25">
      <c r="A1842" s="1">
        <v>43745</v>
      </c>
      <c r="B1842">
        <v>8996.5996090000008</v>
      </c>
      <c r="C1842">
        <v>8996.5996090000008</v>
      </c>
      <c r="D1842">
        <v>8775.0996090000008</v>
      </c>
      <c r="E1842">
        <v>8808.9003909999992</v>
      </c>
      <c r="F1842" s="6">
        <f t="shared" si="197"/>
        <v>8808.9003909999992</v>
      </c>
      <c r="G1842" s="6">
        <f t="shared" si="198"/>
        <v>8952.3496090000008</v>
      </c>
      <c r="H1842" s="6">
        <f t="shared" si="199"/>
        <v>0</v>
      </c>
      <c r="I1842" s="6">
        <f t="shared" si="196"/>
        <v>1</v>
      </c>
      <c r="J1842" s="22">
        <f t="shared" si="200"/>
        <v>0</v>
      </c>
      <c r="K1842" s="11">
        <f t="shared" si="201"/>
        <v>8494.1503909999992</v>
      </c>
      <c r="L1842" s="6">
        <f t="shared" si="202"/>
        <v>0</v>
      </c>
    </row>
    <row r="1843" spans="1:12" x14ac:dyDescent="0.25">
      <c r="A1843" s="1">
        <v>43746</v>
      </c>
      <c r="B1843">
        <v>8802.5</v>
      </c>
      <c r="C1843">
        <v>8840.7998050000006</v>
      </c>
      <c r="D1843">
        <v>8751.0996090000008</v>
      </c>
      <c r="E1843">
        <v>8797.4003909999992</v>
      </c>
      <c r="F1843" s="6">
        <f t="shared" si="197"/>
        <v>8797.4003909999992</v>
      </c>
      <c r="G1843" s="6">
        <f t="shared" si="198"/>
        <v>8952.3496090000008</v>
      </c>
      <c r="H1843" s="6" t="str">
        <f t="shared" si="199"/>
        <v>SELL</v>
      </c>
      <c r="I1843" s="6">
        <f t="shared" si="196"/>
        <v>-1</v>
      </c>
      <c r="J1843" s="22" t="str">
        <f t="shared" si="200"/>
        <v>SELL</v>
      </c>
      <c r="K1843" s="11">
        <f t="shared" si="201"/>
        <v>8797.4003909999992</v>
      </c>
      <c r="L1843" s="6">
        <f t="shared" si="202"/>
        <v>3.5701039661519225E-2</v>
      </c>
    </row>
    <row r="1844" spans="1:12" x14ac:dyDescent="0.25">
      <c r="A1844" s="1">
        <v>43747</v>
      </c>
      <c r="B1844">
        <v>8823.1503909999992</v>
      </c>
      <c r="C1844">
        <v>8837.2998050000006</v>
      </c>
      <c r="D1844">
        <v>8726.6503909999992</v>
      </c>
      <c r="E1844">
        <v>8756.5498050000006</v>
      </c>
      <c r="F1844" s="6">
        <f t="shared" si="197"/>
        <v>8756.5498050000006</v>
      </c>
      <c r="G1844" s="6">
        <f t="shared" si="198"/>
        <v>8952.3496090000008</v>
      </c>
      <c r="H1844" s="6" t="str">
        <f t="shared" si="199"/>
        <v>SELL</v>
      </c>
      <c r="I1844" s="6">
        <f t="shared" si="196"/>
        <v>-1</v>
      </c>
      <c r="J1844" s="22">
        <f t="shared" si="200"/>
        <v>0</v>
      </c>
      <c r="K1844" s="11">
        <f t="shared" si="201"/>
        <v>8797.4003909999992</v>
      </c>
      <c r="L1844" s="6">
        <f t="shared" si="202"/>
        <v>0</v>
      </c>
    </row>
    <row r="1845" spans="1:12" x14ac:dyDescent="0.25">
      <c r="A1845" s="1">
        <v>43748</v>
      </c>
      <c r="B1845">
        <v>8789.1503909999992</v>
      </c>
      <c r="C1845">
        <v>8792.8496090000008</v>
      </c>
      <c r="D1845">
        <v>8704.4003909999992</v>
      </c>
      <c r="E1845">
        <v>8723.7001949999994</v>
      </c>
      <c r="F1845" s="6">
        <f t="shared" si="197"/>
        <v>8723.7001949999994</v>
      </c>
      <c r="G1845" s="6">
        <f t="shared" si="198"/>
        <v>8952.3496090000008</v>
      </c>
      <c r="H1845" s="6" t="str">
        <f t="shared" si="199"/>
        <v>SELL</v>
      </c>
      <c r="I1845" s="6">
        <f t="shared" si="196"/>
        <v>-1</v>
      </c>
      <c r="J1845" s="22">
        <f t="shared" si="200"/>
        <v>0</v>
      </c>
      <c r="K1845" s="11">
        <f t="shared" si="201"/>
        <v>8797.4003909999992</v>
      </c>
      <c r="L1845" s="6">
        <f t="shared" si="202"/>
        <v>0</v>
      </c>
    </row>
    <row r="1846" spans="1:12" x14ac:dyDescent="0.25">
      <c r="A1846" s="1">
        <v>43749</v>
      </c>
      <c r="B1846">
        <v>8733.0996090000008</v>
      </c>
      <c r="C1846">
        <v>8838.4501949999994</v>
      </c>
      <c r="D1846">
        <v>8683.6503909999992</v>
      </c>
      <c r="E1846">
        <v>8711.7001949999994</v>
      </c>
      <c r="F1846" s="6">
        <f t="shared" si="197"/>
        <v>8711.7001949999994</v>
      </c>
      <c r="G1846" s="6">
        <f t="shared" si="198"/>
        <v>8808.9003909999992</v>
      </c>
      <c r="H1846" s="6" t="str">
        <f t="shared" si="199"/>
        <v>SELL</v>
      </c>
      <c r="I1846" s="6">
        <f t="shared" si="196"/>
        <v>-1</v>
      </c>
      <c r="J1846" s="22">
        <f t="shared" si="200"/>
        <v>0</v>
      </c>
      <c r="K1846" s="11">
        <f t="shared" si="201"/>
        <v>8797.4003909999992</v>
      </c>
      <c r="L1846" s="6">
        <f t="shared" si="202"/>
        <v>0</v>
      </c>
    </row>
    <row r="1847" spans="1:12" x14ac:dyDescent="0.25">
      <c r="A1847" s="1">
        <v>43752</v>
      </c>
      <c r="B1847">
        <v>8696.8496090000008</v>
      </c>
      <c r="C1847">
        <v>8726.2001949999994</v>
      </c>
      <c r="D1847">
        <v>8645.5498050000006</v>
      </c>
      <c r="E1847">
        <v>8661.0498050000006</v>
      </c>
      <c r="F1847" s="6">
        <f t="shared" si="197"/>
        <v>8661.0498050000006</v>
      </c>
      <c r="G1847" s="6">
        <f t="shared" si="198"/>
        <v>8797.4003909999992</v>
      </c>
      <c r="H1847" s="6" t="str">
        <f t="shared" si="199"/>
        <v>SELL</v>
      </c>
      <c r="I1847" s="6">
        <f t="shared" si="196"/>
        <v>-1</v>
      </c>
      <c r="J1847" s="22">
        <f t="shared" si="200"/>
        <v>0</v>
      </c>
      <c r="K1847" s="11">
        <f t="shared" si="201"/>
        <v>8797.4003909999992</v>
      </c>
      <c r="L1847" s="6">
        <f t="shared" si="202"/>
        <v>0</v>
      </c>
    </row>
    <row r="1848" spans="1:12" x14ac:dyDescent="0.25">
      <c r="A1848" s="1">
        <v>43753</v>
      </c>
      <c r="B1848">
        <v>8584.4003909999992</v>
      </c>
      <c r="C1848">
        <v>8605.5498050000006</v>
      </c>
      <c r="D1848">
        <v>8516.3496090000008</v>
      </c>
      <c r="E1848">
        <v>8526.3496090000008</v>
      </c>
      <c r="F1848" s="6">
        <f t="shared" si="197"/>
        <v>8526.3496090000008</v>
      </c>
      <c r="G1848" s="6">
        <f t="shared" si="198"/>
        <v>8756.5498050000006</v>
      </c>
      <c r="H1848" s="6" t="str">
        <f t="shared" si="199"/>
        <v>SELL</v>
      </c>
      <c r="I1848" s="6">
        <f t="shared" si="196"/>
        <v>-1</v>
      </c>
      <c r="J1848" s="22">
        <f t="shared" si="200"/>
        <v>0</v>
      </c>
      <c r="K1848" s="11">
        <f t="shared" si="201"/>
        <v>8797.4003909999992</v>
      </c>
      <c r="L1848" s="6">
        <f t="shared" si="202"/>
        <v>0</v>
      </c>
    </row>
    <row r="1849" spans="1:12" x14ac:dyDescent="0.25">
      <c r="A1849" s="1">
        <v>43754</v>
      </c>
      <c r="B1849">
        <v>8478.0996090000008</v>
      </c>
      <c r="C1849">
        <v>8646.25</v>
      </c>
      <c r="D1849">
        <v>8470.5</v>
      </c>
      <c r="E1849">
        <v>8565.5498050000006</v>
      </c>
      <c r="F1849" s="6">
        <f t="shared" si="197"/>
        <v>8526.3496090000008</v>
      </c>
      <c r="G1849" s="6">
        <f t="shared" si="198"/>
        <v>8723.7001949999994</v>
      </c>
      <c r="H1849" s="6">
        <f t="shared" si="199"/>
        <v>0</v>
      </c>
      <c r="I1849" s="6">
        <f t="shared" si="196"/>
        <v>-1</v>
      </c>
      <c r="J1849" s="22">
        <f t="shared" si="200"/>
        <v>0</v>
      </c>
      <c r="K1849" s="11">
        <f t="shared" si="201"/>
        <v>8797.4003909999992</v>
      </c>
      <c r="L1849" s="6">
        <f t="shared" si="202"/>
        <v>0</v>
      </c>
    </row>
    <row r="1850" spans="1:12" x14ac:dyDescent="0.25">
      <c r="A1850" s="1">
        <v>43755</v>
      </c>
      <c r="B1850">
        <v>8603.2998050000006</v>
      </c>
      <c r="C1850">
        <v>8651.9501949999994</v>
      </c>
      <c r="D1850">
        <v>8593.6503909999992</v>
      </c>
      <c r="E1850">
        <v>8627.4003909999992</v>
      </c>
      <c r="F1850" s="6">
        <f t="shared" si="197"/>
        <v>8526.3496090000008</v>
      </c>
      <c r="G1850" s="6">
        <f t="shared" si="198"/>
        <v>8711.7001949999994</v>
      </c>
      <c r="H1850" s="6">
        <f t="shared" si="199"/>
        <v>0</v>
      </c>
      <c r="I1850" s="6">
        <f t="shared" si="196"/>
        <v>-1</v>
      </c>
      <c r="J1850" s="22">
        <f t="shared" si="200"/>
        <v>0</v>
      </c>
      <c r="K1850" s="11">
        <f t="shared" si="201"/>
        <v>8797.4003909999992</v>
      </c>
      <c r="L1850" s="6">
        <f t="shared" si="202"/>
        <v>0</v>
      </c>
    </row>
    <row r="1851" spans="1:12" x14ac:dyDescent="0.25">
      <c r="A1851" s="1">
        <v>43756</v>
      </c>
      <c r="B1851">
        <v>8676.9501949999994</v>
      </c>
      <c r="C1851">
        <v>8732.5498050000006</v>
      </c>
      <c r="D1851">
        <v>8599.25</v>
      </c>
      <c r="E1851">
        <v>8711.5498050000006</v>
      </c>
      <c r="F1851" s="6">
        <f t="shared" si="197"/>
        <v>8526.3496090000008</v>
      </c>
      <c r="G1851" s="6">
        <f t="shared" si="198"/>
        <v>8711.5498050000006</v>
      </c>
      <c r="H1851" s="6">
        <f t="shared" si="199"/>
        <v>0</v>
      </c>
      <c r="I1851" s="6">
        <f t="shared" si="196"/>
        <v>-1</v>
      </c>
      <c r="J1851" s="22">
        <f t="shared" si="200"/>
        <v>0</v>
      </c>
      <c r="K1851" s="11">
        <f t="shared" si="201"/>
        <v>8797.4003909999992</v>
      </c>
      <c r="L1851" s="6">
        <f t="shared" si="202"/>
        <v>0</v>
      </c>
    </row>
    <row r="1852" spans="1:12" x14ac:dyDescent="0.25">
      <c r="A1852" s="1">
        <v>43759</v>
      </c>
      <c r="B1852">
        <v>8741.5</v>
      </c>
      <c r="C1852">
        <v>8822.0996090000008</v>
      </c>
      <c r="D1852">
        <v>8729.6503909999992</v>
      </c>
      <c r="E1852">
        <v>8805.5</v>
      </c>
      <c r="F1852" s="6">
        <f t="shared" si="197"/>
        <v>8526.3496090000008</v>
      </c>
      <c r="G1852" s="6">
        <f t="shared" si="198"/>
        <v>8805.5</v>
      </c>
      <c r="H1852" s="6" t="str">
        <f t="shared" si="199"/>
        <v>BUY</v>
      </c>
      <c r="I1852" s="6">
        <f t="shared" si="196"/>
        <v>1</v>
      </c>
      <c r="J1852" s="22" t="str">
        <f t="shared" si="200"/>
        <v>BUY</v>
      </c>
      <c r="K1852" s="11">
        <f t="shared" si="201"/>
        <v>8805.5</v>
      </c>
      <c r="L1852" s="6">
        <f t="shared" si="202"/>
        <v>-9.2068209243800271E-4</v>
      </c>
    </row>
    <row r="1853" spans="1:12" x14ac:dyDescent="0.25">
      <c r="A1853" s="1">
        <v>43760</v>
      </c>
      <c r="B1853">
        <v>8831.4003909999992</v>
      </c>
      <c r="C1853">
        <v>8870.0996090000008</v>
      </c>
      <c r="D1853">
        <v>8793.4003909999992</v>
      </c>
      <c r="E1853">
        <v>8809.3496090000008</v>
      </c>
      <c r="F1853" s="6">
        <f t="shared" si="197"/>
        <v>8565.5498050000006</v>
      </c>
      <c r="G1853" s="6">
        <f t="shared" si="198"/>
        <v>8809.3496090000008</v>
      </c>
      <c r="H1853" s="6" t="str">
        <f t="shared" si="199"/>
        <v>BUY</v>
      </c>
      <c r="I1853" s="6">
        <f t="shared" si="196"/>
        <v>1</v>
      </c>
      <c r="J1853" s="22">
        <f t="shared" si="200"/>
        <v>0</v>
      </c>
      <c r="K1853" s="11">
        <f t="shared" si="201"/>
        <v>8805.5</v>
      </c>
      <c r="L1853" s="6">
        <f t="shared" si="202"/>
        <v>0</v>
      </c>
    </row>
    <row r="1854" spans="1:12" x14ac:dyDescent="0.25">
      <c r="A1854" s="1">
        <v>43761</v>
      </c>
      <c r="B1854">
        <v>8811.5498050000006</v>
      </c>
      <c r="C1854">
        <v>8894.2998050000006</v>
      </c>
      <c r="D1854">
        <v>8808.9003909999992</v>
      </c>
      <c r="E1854">
        <v>8869.0996090000008</v>
      </c>
      <c r="F1854" s="6">
        <f t="shared" si="197"/>
        <v>8627.4003909999992</v>
      </c>
      <c r="G1854" s="6">
        <f t="shared" si="198"/>
        <v>8869.0996090000008</v>
      </c>
      <c r="H1854" s="6" t="str">
        <f t="shared" si="199"/>
        <v>BUY</v>
      </c>
      <c r="I1854" s="6">
        <f t="shared" si="196"/>
        <v>1</v>
      </c>
      <c r="J1854" s="22">
        <f t="shared" si="200"/>
        <v>0</v>
      </c>
      <c r="K1854" s="11">
        <f t="shared" si="201"/>
        <v>8805.5</v>
      </c>
      <c r="L1854" s="6">
        <f t="shared" si="202"/>
        <v>0</v>
      </c>
    </row>
    <row r="1855" spans="1:12" x14ac:dyDescent="0.25">
      <c r="A1855" s="1">
        <v>43762</v>
      </c>
      <c r="B1855">
        <v>8883.0498050000006</v>
      </c>
      <c r="C1855">
        <v>8913.4501949999994</v>
      </c>
      <c r="D1855">
        <v>8794.4501949999994</v>
      </c>
      <c r="E1855">
        <v>8895.2998050000006</v>
      </c>
      <c r="F1855" s="6">
        <f t="shared" si="197"/>
        <v>8711.5498050000006</v>
      </c>
      <c r="G1855" s="6">
        <f t="shared" si="198"/>
        <v>8895.2998050000006</v>
      </c>
      <c r="H1855" s="6" t="str">
        <f t="shared" si="199"/>
        <v>BUY</v>
      </c>
      <c r="I1855" s="6">
        <f t="shared" si="196"/>
        <v>1</v>
      </c>
      <c r="J1855" s="22">
        <f t="shared" si="200"/>
        <v>0</v>
      </c>
      <c r="K1855" s="11">
        <f t="shared" si="201"/>
        <v>8805.5</v>
      </c>
      <c r="L1855" s="6">
        <f t="shared" si="202"/>
        <v>0</v>
      </c>
    </row>
    <row r="1856" spans="1:12" x14ac:dyDescent="0.25">
      <c r="A1856" s="1">
        <v>43763</v>
      </c>
      <c r="B1856">
        <v>8895.5</v>
      </c>
      <c r="C1856">
        <v>8899.9501949999994</v>
      </c>
      <c r="D1856">
        <v>8816.2998050000006</v>
      </c>
      <c r="E1856">
        <v>8833.5996090000008</v>
      </c>
      <c r="F1856" s="6">
        <f t="shared" si="197"/>
        <v>8805.5</v>
      </c>
      <c r="G1856" s="6">
        <f t="shared" si="198"/>
        <v>8895.2998050000006</v>
      </c>
      <c r="H1856" s="6">
        <f t="shared" si="199"/>
        <v>0</v>
      </c>
      <c r="I1856" s="6">
        <f t="shared" si="196"/>
        <v>1</v>
      </c>
      <c r="J1856" s="22">
        <f t="shared" si="200"/>
        <v>0</v>
      </c>
      <c r="K1856" s="11">
        <f t="shared" si="201"/>
        <v>8805.5</v>
      </c>
      <c r="L1856" s="6">
        <f t="shared" si="202"/>
        <v>0</v>
      </c>
    </row>
    <row r="1857" spans="1:12" x14ac:dyDescent="0.25">
      <c r="A1857" s="1">
        <v>43766</v>
      </c>
      <c r="B1857">
        <v>8856.8496090000008</v>
      </c>
      <c r="C1857">
        <v>8869</v>
      </c>
      <c r="D1857">
        <v>8736.0996090000008</v>
      </c>
      <c r="E1857">
        <v>8754.9501949999994</v>
      </c>
      <c r="F1857" s="6">
        <f t="shared" si="197"/>
        <v>8754.9501949999994</v>
      </c>
      <c r="G1857" s="6">
        <f t="shared" si="198"/>
        <v>8895.2998050000006</v>
      </c>
      <c r="H1857" s="6" t="str">
        <f t="shared" si="199"/>
        <v>SELL</v>
      </c>
      <c r="I1857" s="6">
        <f t="shared" si="196"/>
        <v>-1</v>
      </c>
      <c r="J1857" s="22" t="str">
        <f t="shared" si="200"/>
        <v>SELL</v>
      </c>
      <c r="K1857" s="11">
        <f t="shared" si="201"/>
        <v>8754.9501949999994</v>
      </c>
      <c r="L1857" s="6">
        <f t="shared" si="202"/>
        <v>-5.7407080801772257E-3</v>
      </c>
    </row>
    <row r="1858" spans="1:12" x14ac:dyDescent="0.25">
      <c r="A1858" s="1">
        <v>43767</v>
      </c>
      <c r="B1858">
        <v>8772.9003909999992</v>
      </c>
      <c r="C1858">
        <v>8800.5</v>
      </c>
      <c r="D1858">
        <v>8726.75</v>
      </c>
      <c r="E1858">
        <v>8762.0996090000008</v>
      </c>
      <c r="F1858" s="6">
        <f t="shared" si="197"/>
        <v>8754.9501949999994</v>
      </c>
      <c r="G1858" s="6">
        <f t="shared" si="198"/>
        <v>8895.2998050000006</v>
      </c>
      <c r="H1858" s="6">
        <f t="shared" si="199"/>
        <v>0</v>
      </c>
      <c r="I1858" s="6">
        <f t="shared" si="196"/>
        <v>-1</v>
      </c>
      <c r="J1858" s="22">
        <f t="shared" si="200"/>
        <v>0</v>
      </c>
      <c r="K1858" s="11">
        <f t="shared" si="201"/>
        <v>8754.9501949999994</v>
      </c>
      <c r="L1858" s="6">
        <f t="shared" si="202"/>
        <v>0</v>
      </c>
    </row>
    <row r="1859" spans="1:12" x14ac:dyDescent="0.25">
      <c r="A1859" s="1">
        <v>43768</v>
      </c>
      <c r="B1859">
        <v>8801.9003909999992</v>
      </c>
      <c r="C1859">
        <v>8840.6503909999992</v>
      </c>
      <c r="D1859">
        <v>8751.4003909999992</v>
      </c>
      <c r="E1859">
        <v>8767.25</v>
      </c>
      <c r="F1859" s="6">
        <f t="shared" si="197"/>
        <v>8754.9501949999994</v>
      </c>
      <c r="G1859" s="6">
        <f t="shared" si="198"/>
        <v>8895.2998050000006</v>
      </c>
      <c r="H1859" s="6">
        <f t="shared" si="199"/>
        <v>0</v>
      </c>
      <c r="I1859" s="6">
        <f t="shared" si="196"/>
        <v>-1</v>
      </c>
      <c r="J1859" s="22">
        <f t="shared" si="200"/>
        <v>0</v>
      </c>
      <c r="K1859" s="11">
        <f t="shared" si="201"/>
        <v>8754.9501949999994</v>
      </c>
      <c r="L1859" s="6">
        <f t="shared" si="202"/>
        <v>0</v>
      </c>
    </row>
    <row r="1860" spans="1:12" x14ac:dyDescent="0.25">
      <c r="A1860" s="1">
        <v>43769</v>
      </c>
      <c r="B1860">
        <v>8779</v>
      </c>
      <c r="C1860">
        <v>8786.0498050000006</v>
      </c>
      <c r="D1860">
        <v>8669.4501949999994</v>
      </c>
      <c r="E1860">
        <v>8683.8496090000008</v>
      </c>
      <c r="F1860" s="6">
        <f t="shared" si="197"/>
        <v>8683.8496090000008</v>
      </c>
      <c r="G1860" s="6">
        <f t="shared" si="198"/>
        <v>8833.5996090000008</v>
      </c>
      <c r="H1860" s="6" t="str">
        <f t="shared" si="199"/>
        <v>SELL</v>
      </c>
      <c r="I1860" s="6">
        <f t="shared" si="196"/>
        <v>-1</v>
      </c>
      <c r="J1860" s="22">
        <f t="shared" si="200"/>
        <v>0</v>
      </c>
      <c r="K1860" s="11">
        <f t="shared" si="201"/>
        <v>8754.9501949999994</v>
      </c>
      <c r="L1860" s="6">
        <f t="shared" si="202"/>
        <v>0</v>
      </c>
    </row>
    <row r="1861" spans="1:12" x14ac:dyDescent="0.25">
      <c r="A1861" s="1">
        <v>43770</v>
      </c>
      <c r="B1861">
        <v>8729.5</v>
      </c>
      <c r="C1861">
        <v>8856.9501949999994</v>
      </c>
      <c r="D1861">
        <v>8717.4501949999994</v>
      </c>
      <c r="E1861">
        <v>8844.5996090000008</v>
      </c>
      <c r="F1861" s="6">
        <f t="shared" si="197"/>
        <v>8683.8496090000008</v>
      </c>
      <c r="G1861" s="6">
        <f t="shared" si="198"/>
        <v>8844.5996090000008</v>
      </c>
      <c r="H1861" s="6" t="str">
        <f t="shared" si="199"/>
        <v>BUY</v>
      </c>
      <c r="I1861" s="6">
        <f t="shared" si="196"/>
        <v>1</v>
      </c>
      <c r="J1861" s="22" t="str">
        <f t="shared" si="200"/>
        <v>BUY</v>
      </c>
      <c r="K1861" s="11">
        <f t="shared" si="201"/>
        <v>8844.5996090000008</v>
      </c>
      <c r="L1861" s="6">
        <f t="shared" si="202"/>
        <v>-1.0239854254248141E-2</v>
      </c>
    </row>
    <row r="1862" spans="1:12" x14ac:dyDescent="0.25">
      <c r="A1862" s="1">
        <v>43773</v>
      </c>
      <c r="B1862">
        <v>8953.8496090000008</v>
      </c>
      <c r="C1862">
        <v>8972.3496090000008</v>
      </c>
      <c r="D1862">
        <v>8885.4501949999994</v>
      </c>
      <c r="E1862">
        <v>8956.75</v>
      </c>
      <c r="F1862" s="6">
        <f t="shared" si="197"/>
        <v>8683.8496090000008</v>
      </c>
      <c r="G1862" s="6">
        <f t="shared" si="198"/>
        <v>8956.75</v>
      </c>
      <c r="H1862" s="6" t="str">
        <f t="shared" si="199"/>
        <v>BUY</v>
      </c>
      <c r="I1862" s="6">
        <f t="shared" ref="I1862:I1925" si="203">IF(AND(H1862="BUY",I1861&lt;&gt;1),1,IF(AND(H1862="SELL",I1861&lt;&gt;-1),-1,I1861))</f>
        <v>1</v>
      </c>
      <c r="J1862" s="22">
        <f t="shared" si="200"/>
        <v>0</v>
      </c>
      <c r="K1862" s="11">
        <f t="shared" si="201"/>
        <v>8844.5996090000008</v>
      </c>
      <c r="L1862" s="6">
        <f t="shared" si="202"/>
        <v>0</v>
      </c>
    </row>
    <row r="1863" spans="1:12" x14ac:dyDescent="0.25">
      <c r="A1863" s="1">
        <v>43774</v>
      </c>
      <c r="B1863">
        <v>8962.8496090000008</v>
      </c>
      <c r="C1863">
        <v>9008.4003909999992</v>
      </c>
      <c r="D1863">
        <v>8925.5498050000006</v>
      </c>
      <c r="E1863">
        <v>8996.25</v>
      </c>
      <c r="F1863" s="6">
        <f t="shared" ref="F1863:F1926" si="204">MIN(E1859:E1863)</f>
        <v>8683.8496090000008</v>
      </c>
      <c r="G1863" s="6">
        <f t="shared" ref="G1863:G1926" si="205">MAX(E1859:E1863)</f>
        <v>8996.25</v>
      </c>
      <c r="H1863" s="6" t="str">
        <f t="shared" ref="H1863:H1926" si="206">IF(E1863&gt;G1862,"BUY",IF(E1863&lt;F1862,"SELL",0))</f>
        <v>BUY</v>
      </c>
      <c r="I1863" s="6">
        <f t="shared" si="203"/>
        <v>1</v>
      </c>
      <c r="J1863" s="22">
        <f t="shared" ref="J1863:J1926" si="207">IF(I1863&lt;&gt;I1862,H1863,0)</f>
        <v>0</v>
      </c>
      <c r="K1863" s="11">
        <f t="shared" ref="K1863:K1926" si="208">IF(J1863&lt;&gt;0,E1863,K1862)</f>
        <v>8844.5996090000008</v>
      </c>
      <c r="L1863" s="6">
        <f t="shared" si="202"/>
        <v>0</v>
      </c>
    </row>
    <row r="1864" spans="1:12" x14ac:dyDescent="0.25">
      <c r="A1864" s="1">
        <v>43775</v>
      </c>
      <c r="B1864">
        <v>9109.1503909999992</v>
      </c>
      <c r="C1864">
        <v>9119.2001949999994</v>
      </c>
      <c r="D1864">
        <v>8893.9501949999994</v>
      </c>
      <c r="E1864">
        <v>8922.6503909999992</v>
      </c>
      <c r="F1864" s="6">
        <f t="shared" si="204"/>
        <v>8683.8496090000008</v>
      </c>
      <c r="G1864" s="6">
        <f t="shared" si="205"/>
        <v>8996.25</v>
      </c>
      <c r="H1864" s="6">
        <f t="shared" si="206"/>
        <v>0</v>
      </c>
      <c r="I1864" s="6">
        <f t="shared" si="203"/>
        <v>1</v>
      </c>
      <c r="J1864" s="22">
        <f t="shared" si="207"/>
        <v>0</v>
      </c>
      <c r="K1864" s="11">
        <f t="shared" si="208"/>
        <v>8844.5996090000008</v>
      </c>
      <c r="L1864" s="6">
        <f t="shared" ref="L1864:L1927" si="209">IF(J1864="BUY",(K1863-K1864)/K1863,IF(J1864="SELL",(K1865-K1863)/K1863,0))</f>
        <v>0</v>
      </c>
    </row>
    <row r="1865" spans="1:12" x14ac:dyDescent="0.25">
      <c r="A1865" s="1">
        <v>43776</v>
      </c>
      <c r="B1865">
        <v>8929.4003909999992</v>
      </c>
      <c r="C1865">
        <v>8957.5498050000006</v>
      </c>
      <c r="D1865">
        <v>8849.3496090000008</v>
      </c>
      <c r="E1865">
        <v>8937.75</v>
      </c>
      <c r="F1865" s="6">
        <f t="shared" si="204"/>
        <v>8844.5996090000008</v>
      </c>
      <c r="G1865" s="6">
        <f t="shared" si="205"/>
        <v>8996.25</v>
      </c>
      <c r="H1865" s="6">
        <f t="shared" si="206"/>
        <v>0</v>
      </c>
      <c r="I1865" s="6">
        <f t="shared" si="203"/>
        <v>1</v>
      </c>
      <c r="J1865" s="22">
        <f t="shared" si="207"/>
        <v>0</v>
      </c>
      <c r="K1865" s="11">
        <f t="shared" si="208"/>
        <v>8844.5996090000008</v>
      </c>
      <c r="L1865" s="6">
        <f t="shared" si="209"/>
        <v>0</v>
      </c>
    </row>
    <row r="1866" spans="1:12" x14ac:dyDescent="0.25">
      <c r="A1866" s="1">
        <v>43777</v>
      </c>
      <c r="B1866">
        <v>8891.1503909999992</v>
      </c>
      <c r="C1866">
        <v>8891.2998050000006</v>
      </c>
      <c r="D1866">
        <v>8740.4501949999994</v>
      </c>
      <c r="E1866">
        <v>8756.75</v>
      </c>
      <c r="F1866" s="6">
        <f t="shared" si="204"/>
        <v>8756.75</v>
      </c>
      <c r="G1866" s="6">
        <f t="shared" si="205"/>
        <v>8996.25</v>
      </c>
      <c r="H1866" s="6" t="str">
        <f t="shared" si="206"/>
        <v>SELL</v>
      </c>
      <c r="I1866" s="6">
        <f t="shared" si="203"/>
        <v>-1</v>
      </c>
      <c r="J1866" s="22" t="str">
        <f t="shared" si="207"/>
        <v>SELL</v>
      </c>
      <c r="K1866" s="11">
        <f t="shared" si="208"/>
        <v>8756.75</v>
      </c>
      <c r="L1866" s="6">
        <f t="shared" si="209"/>
        <v>-9.9325704818347734E-3</v>
      </c>
    </row>
    <row r="1867" spans="1:12" x14ac:dyDescent="0.25">
      <c r="A1867" s="1">
        <v>43780</v>
      </c>
      <c r="B1867">
        <v>8769.75</v>
      </c>
      <c r="C1867">
        <v>8778</v>
      </c>
      <c r="D1867">
        <v>8677.3496090000008</v>
      </c>
      <c r="E1867">
        <v>8712.0498050000006</v>
      </c>
      <c r="F1867" s="6">
        <f t="shared" si="204"/>
        <v>8712.0498050000006</v>
      </c>
      <c r="G1867" s="6">
        <f t="shared" si="205"/>
        <v>8996.25</v>
      </c>
      <c r="H1867" s="6" t="str">
        <f t="shared" si="206"/>
        <v>SELL</v>
      </c>
      <c r="I1867" s="6">
        <f t="shared" si="203"/>
        <v>-1</v>
      </c>
      <c r="J1867" s="22">
        <f t="shared" si="207"/>
        <v>0</v>
      </c>
      <c r="K1867" s="11">
        <f t="shared" si="208"/>
        <v>8756.75</v>
      </c>
      <c r="L1867" s="6">
        <f t="shared" si="209"/>
        <v>0</v>
      </c>
    </row>
    <row r="1868" spans="1:12" x14ac:dyDescent="0.25">
      <c r="A1868" s="1">
        <v>43781</v>
      </c>
      <c r="B1868">
        <v>8728.75</v>
      </c>
      <c r="C1868">
        <v>8755.5996090000008</v>
      </c>
      <c r="D1868">
        <v>8682.3496090000008</v>
      </c>
      <c r="E1868">
        <v>8699.9501949999994</v>
      </c>
      <c r="F1868" s="6">
        <f t="shared" si="204"/>
        <v>8699.9501949999994</v>
      </c>
      <c r="G1868" s="6">
        <f t="shared" si="205"/>
        <v>8937.75</v>
      </c>
      <c r="H1868" s="6" t="str">
        <f t="shared" si="206"/>
        <v>SELL</v>
      </c>
      <c r="I1868" s="6">
        <f t="shared" si="203"/>
        <v>-1</v>
      </c>
      <c r="J1868" s="22">
        <f t="shared" si="207"/>
        <v>0</v>
      </c>
      <c r="K1868" s="11">
        <f t="shared" si="208"/>
        <v>8756.75</v>
      </c>
      <c r="L1868" s="6">
        <f t="shared" si="209"/>
        <v>0</v>
      </c>
    </row>
    <row r="1869" spans="1:12" x14ac:dyDescent="0.25">
      <c r="A1869" s="1">
        <v>43782</v>
      </c>
      <c r="B1869">
        <v>8740.6503909999992</v>
      </c>
      <c r="C1869">
        <v>8787.2001949999994</v>
      </c>
      <c r="D1869">
        <v>8732.9003909999992</v>
      </c>
      <c r="E1869">
        <v>8776</v>
      </c>
      <c r="F1869" s="6">
        <f t="shared" si="204"/>
        <v>8699.9501949999994</v>
      </c>
      <c r="G1869" s="6">
        <f t="shared" si="205"/>
        <v>8937.75</v>
      </c>
      <c r="H1869" s="6">
        <f t="shared" si="206"/>
        <v>0</v>
      </c>
      <c r="I1869" s="6">
        <f t="shared" si="203"/>
        <v>-1</v>
      </c>
      <c r="J1869" s="22">
        <f t="shared" si="207"/>
        <v>0</v>
      </c>
      <c r="K1869" s="11">
        <f t="shared" si="208"/>
        <v>8756.75</v>
      </c>
      <c r="L1869" s="6">
        <f t="shared" si="209"/>
        <v>0</v>
      </c>
    </row>
    <row r="1870" spans="1:12" x14ac:dyDescent="0.25">
      <c r="A1870" s="1">
        <v>43783</v>
      </c>
      <c r="B1870">
        <v>8844.0498050000006</v>
      </c>
      <c r="C1870">
        <v>8849.75</v>
      </c>
      <c r="D1870">
        <v>8631.75</v>
      </c>
      <c r="E1870">
        <v>8647.75</v>
      </c>
      <c r="F1870" s="6">
        <f t="shared" si="204"/>
        <v>8647.75</v>
      </c>
      <c r="G1870" s="6">
        <f t="shared" si="205"/>
        <v>8776</v>
      </c>
      <c r="H1870" s="6" t="str">
        <f t="shared" si="206"/>
        <v>SELL</v>
      </c>
      <c r="I1870" s="6">
        <f t="shared" si="203"/>
        <v>-1</v>
      </c>
      <c r="J1870" s="22">
        <f t="shared" si="207"/>
        <v>0</v>
      </c>
      <c r="K1870" s="11">
        <f t="shared" si="208"/>
        <v>8756.75</v>
      </c>
      <c r="L1870" s="6">
        <f t="shared" si="209"/>
        <v>0</v>
      </c>
    </row>
    <row r="1871" spans="1:12" x14ac:dyDescent="0.25">
      <c r="A1871" s="1">
        <v>43784</v>
      </c>
      <c r="B1871">
        <v>8656.75</v>
      </c>
      <c r="C1871">
        <v>8663.5498050000006</v>
      </c>
      <c r="D1871">
        <v>8612</v>
      </c>
      <c r="E1871">
        <v>8633.1503909999992</v>
      </c>
      <c r="F1871" s="6">
        <f t="shared" si="204"/>
        <v>8633.1503909999992</v>
      </c>
      <c r="G1871" s="6">
        <f t="shared" si="205"/>
        <v>8776</v>
      </c>
      <c r="H1871" s="6" t="str">
        <f t="shared" si="206"/>
        <v>SELL</v>
      </c>
      <c r="I1871" s="6">
        <f t="shared" si="203"/>
        <v>-1</v>
      </c>
      <c r="J1871" s="22">
        <f t="shared" si="207"/>
        <v>0</v>
      </c>
      <c r="K1871" s="11">
        <f t="shared" si="208"/>
        <v>8756.75</v>
      </c>
      <c r="L1871" s="6">
        <f t="shared" si="209"/>
        <v>0</v>
      </c>
    </row>
    <row r="1872" spans="1:12" x14ac:dyDescent="0.25">
      <c r="A1872" s="1">
        <v>43787</v>
      </c>
      <c r="B1872">
        <v>8689.0996090000008</v>
      </c>
      <c r="C1872">
        <v>8742.5498050000006</v>
      </c>
      <c r="D1872">
        <v>8630.7998050000006</v>
      </c>
      <c r="E1872">
        <v>8723.2998050000006</v>
      </c>
      <c r="F1872" s="6">
        <f t="shared" si="204"/>
        <v>8633.1503909999992</v>
      </c>
      <c r="G1872" s="6">
        <f t="shared" si="205"/>
        <v>8776</v>
      </c>
      <c r="H1872" s="6">
        <f t="shared" si="206"/>
        <v>0</v>
      </c>
      <c r="I1872" s="6">
        <f t="shared" si="203"/>
        <v>-1</v>
      </c>
      <c r="J1872" s="22">
        <f t="shared" si="207"/>
        <v>0</v>
      </c>
      <c r="K1872" s="11">
        <f t="shared" si="208"/>
        <v>8756.75</v>
      </c>
      <c r="L1872" s="6">
        <f t="shared" si="209"/>
        <v>0</v>
      </c>
    </row>
    <row r="1873" spans="1:12" x14ac:dyDescent="0.25">
      <c r="A1873" s="1">
        <v>43788</v>
      </c>
      <c r="B1873">
        <v>8742.9003909999992</v>
      </c>
      <c r="C1873">
        <v>8747.25</v>
      </c>
      <c r="D1873">
        <v>8664</v>
      </c>
      <c r="E1873">
        <v>8685.9003909999992</v>
      </c>
      <c r="F1873" s="6">
        <f t="shared" si="204"/>
        <v>8633.1503909999992</v>
      </c>
      <c r="G1873" s="6">
        <f t="shared" si="205"/>
        <v>8776</v>
      </c>
      <c r="H1873" s="6">
        <f t="shared" si="206"/>
        <v>0</v>
      </c>
      <c r="I1873" s="6">
        <f t="shared" si="203"/>
        <v>-1</v>
      </c>
      <c r="J1873" s="22">
        <f t="shared" si="207"/>
        <v>0</v>
      </c>
      <c r="K1873" s="11">
        <f t="shared" si="208"/>
        <v>8756.75</v>
      </c>
      <c r="L1873" s="6">
        <f t="shared" si="209"/>
        <v>0</v>
      </c>
    </row>
    <row r="1874" spans="1:12" x14ac:dyDescent="0.25">
      <c r="A1874" s="1">
        <v>43789</v>
      </c>
      <c r="B1874">
        <v>8749.4501949999994</v>
      </c>
      <c r="C1874">
        <v>8788.2001949999994</v>
      </c>
      <c r="D1874">
        <v>8614.6503909999992</v>
      </c>
      <c r="E1874">
        <v>8634.6503909999992</v>
      </c>
      <c r="F1874" s="6">
        <f t="shared" si="204"/>
        <v>8633.1503909999992</v>
      </c>
      <c r="G1874" s="6">
        <f t="shared" si="205"/>
        <v>8723.2998050000006</v>
      </c>
      <c r="H1874" s="6">
        <f t="shared" si="206"/>
        <v>0</v>
      </c>
      <c r="I1874" s="6">
        <f t="shared" si="203"/>
        <v>-1</v>
      </c>
      <c r="J1874" s="22">
        <f t="shared" si="207"/>
        <v>0</v>
      </c>
      <c r="K1874" s="11">
        <f t="shared" si="208"/>
        <v>8756.75</v>
      </c>
      <c r="L1874" s="6">
        <f t="shared" si="209"/>
        <v>0</v>
      </c>
    </row>
    <row r="1875" spans="1:12" x14ac:dyDescent="0.25">
      <c r="A1875" s="1">
        <v>43790</v>
      </c>
      <c r="B1875">
        <v>8627.9003909999992</v>
      </c>
      <c r="C1875">
        <v>8627.9003909999992</v>
      </c>
      <c r="D1875">
        <v>8553</v>
      </c>
      <c r="E1875">
        <v>8570.9003909999992</v>
      </c>
      <c r="F1875" s="6">
        <f t="shared" si="204"/>
        <v>8570.9003909999992</v>
      </c>
      <c r="G1875" s="6">
        <f t="shared" si="205"/>
        <v>8723.2998050000006</v>
      </c>
      <c r="H1875" s="6" t="str">
        <f t="shared" si="206"/>
        <v>SELL</v>
      </c>
      <c r="I1875" s="6">
        <f t="shared" si="203"/>
        <v>-1</v>
      </c>
      <c r="J1875" s="22">
        <f t="shared" si="207"/>
        <v>0</v>
      </c>
      <c r="K1875" s="11">
        <f t="shared" si="208"/>
        <v>8756.75</v>
      </c>
      <c r="L1875" s="6">
        <f t="shared" si="209"/>
        <v>0</v>
      </c>
    </row>
    <row r="1876" spans="1:12" x14ac:dyDescent="0.25">
      <c r="A1876" s="1">
        <v>43791</v>
      </c>
      <c r="B1876">
        <v>8591.5498050000006</v>
      </c>
      <c r="C1876">
        <v>8608.3496090000008</v>
      </c>
      <c r="D1876">
        <v>8540.5498050000006</v>
      </c>
      <c r="E1876">
        <v>8550.9003909999992</v>
      </c>
      <c r="F1876" s="6">
        <f t="shared" si="204"/>
        <v>8550.9003909999992</v>
      </c>
      <c r="G1876" s="6">
        <f t="shared" si="205"/>
        <v>8723.2998050000006</v>
      </c>
      <c r="H1876" s="6" t="str">
        <f t="shared" si="206"/>
        <v>SELL</v>
      </c>
      <c r="I1876" s="6">
        <f t="shared" si="203"/>
        <v>-1</v>
      </c>
      <c r="J1876" s="22">
        <f t="shared" si="207"/>
        <v>0</v>
      </c>
      <c r="K1876" s="11">
        <f t="shared" si="208"/>
        <v>8756.75</v>
      </c>
      <c r="L1876" s="6">
        <f t="shared" si="209"/>
        <v>0</v>
      </c>
    </row>
    <row r="1877" spans="1:12" x14ac:dyDescent="0.25">
      <c r="A1877" s="1">
        <v>43794</v>
      </c>
      <c r="B1877">
        <v>8537.0498050000006</v>
      </c>
      <c r="C1877">
        <v>8627.75</v>
      </c>
      <c r="D1877">
        <v>8535.8496090000008</v>
      </c>
      <c r="E1877">
        <v>8542.9501949999994</v>
      </c>
      <c r="F1877" s="6">
        <f t="shared" si="204"/>
        <v>8542.9501949999994</v>
      </c>
      <c r="G1877" s="6">
        <f t="shared" si="205"/>
        <v>8685.9003909999992</v>
      </c>
      <c r="H1877" s="6" t="str">
        <f t="shared" si="206"/>
        <v>SELL</v>
      </c>
      <c r="I1877" s="6">
        <f t="shared" si="203"/>
        <v>-1</v>
      </c>
      <c r="J1877" s="22">
        <f t="shared" si="207"/>
        <v>0</v>
      </c>
      <c r="K1877" s="11">
        <f t="shared" si="208"/>
        <v>8756.75</v>
      </c>
      <c r="L1877" s="6">
        <f t="shared" si="209"/>
        <v>0</v>
      </c>
    </row>
    <row r="1878" spans="1:12" x14ac:dyDescent="0.25">
      <c r="A1878" s="1">
        <v>43795</v>
      </c>
      <c r="B1878">
        <v>8568.9003909999992</v>
      </c>
      <c r="C1878">
        <v>8573.75</v>
      </c>
      <c r="D1878">
        <v>8516.5498050000006</v>
      </c>
      <c r="E1878">
        <v>8530.7998050000006</v>
      </c>
      <c r="F1878" s="6">
        <f t="shared" si="204"/>
        <v>8530.7998050000006</v>
      </c>
      <c r="G1878" s="6">
        <f t="shared" si="205"/>
        <v>8634.6503909999992</v>
      </c>
      <c r="H1878" s="6" t="str">
        <f t="shared" si="206"/>
        <v>SELL</v>
      </c>
      <c r="I1878" s="6">
        <f t="shared" si="203"/>
        <v>-1</v>
      </c>
      <c r="J1878" s="22">
        <f t="shared" si="207"/>
        <v>0</v>
      </c>
      <c r="K1878" s="11">
        <f t="shared" si="208"/>
        <v>8756.75</v>
      </c>
      <c r="L1878" s="6">
        <f t="shared" si="209"/>
        <v>0</v>
      </c>
    </row>
    <row r="1879" spans="1:12" x14ac:dyDescent="0.25">
      <c r="A1879" s="1">
        <v>43796</v>
      </c>
      <c r="B1879">
        <v>8474.9501949999994</v>
      </c>
      <c r="C1879">
        <v>8499.4501949999994</v>
      </c>
      <c r="D1879">
        <v>8325.3496090000008</v>
      </c>
      <c r="E1879">
        <v>8342.1503909999992</v>
      </c>
      <c r="F1879" s="6">
        <f t="shared" si="204"/>
        <v>8342.1503909999992</v>
      </c>
      <c r="G1879" s="6">
        <f t="shared" si="205"/>
        <v>8570.9003909999992</v>
      </c>
      <c r="H1879" s="6" t="str">
        <f t="shared" si="206"/>
        <v>SELL</v>
      </c>
      <c r="I1879" s="6">
        <f t="shared" si="203"/>
        <v>-1</v>
      </c>
      <c r="J1879" s="22">
        <f t="shared" si="207"/>
        <v>0</v>
      </c>
      <c r="K1879" s="11">
        <f t="shared" si="208"/>
        <v>8756.75</v>
      </c>
      <c r="L1879" s="6">
        <f t="shared" si="209"/>
        <v>0</v>
      </c>
    </row>
    <row r="1880" spans="1:12" x14ac:dyDescent="0.25">
      <c r="A1880" s="1">
        <v>43797</v>
      </c>
      <c r="B1880">
        <v>8396</v>
      </c>
      <c r="C1880">
        <v>8413.2001949999994</v>
      </c>
      <c r="D1880">
        <v>8269.1503909999992</v>
      </c>
      <c r="E1880">
        <v>8341.4003909999992</v>
      </c>
      <c r="F1880" s="6">
        <f t="shared" si="204"/>
        <v>8341.4003909999992</v>
      </c>
      <c r="G1880" s="6">
        <f t="shared" si="205"/>
        <v>8550.9003909999992</v>
      </c>
      <c r="H1880" s="6" t="str">
        <f t="shared" si="206"/>
        <v>SELL</v>
      </c>
      <c r="I1880" s="6">
        <f t="shared" si="203"/>
        <v>-1</v>
      </c>
      <c r="J1880" s="22">
        <f t="shared" si="207"/>
        <v>0</v>
      </c>
      <c r="K1880" s="11">
        <f t="shared" si="208"/>
        <v>8756.75</v>
      </c>
      <c r="L1880" s="6">
        <f t="shared" si="209"/>
        <v>0</v>
      </c>
    </row>
    <row r="1881" spans="1:12" x14ac:dyDescent="0.25">
      <c r="A1881" s="1">
        <v>43798</v>
      </c>
      <c r="B1881">
        <v>8390.9501949999994</v>
      </c>
      <c r="C1881">
        <v>8492.2998050000006</v>
      </c>
      <c r="D1881">
        <v>8380.75</v>
      </c>
      <c r="E1881">
        <v>8492.2998050000006</v>
      </c>
      <c r="F1881" s="6">
        <f t="shared" si="204"/>
        <v>8341.4003909999992</v>
      </c>
      <c r="G1881" s="6">
        <f t="shared" si="205"/>
        <v>8542.9501949999994</v>
      </c>
      <c r="H1881" s="6">
        <f t="shared" si="206"/>
        <v>0</v>
      </c>
      <c r="I1881" s="6">
        <f t="shared" si="203"/>
        <v>-1</v>
      </c>
      <c r="J1881" s="22">
        <f t="shared" si="207"/>
        <v>0</v>
      </c>
      <c r="K1881" s="11">
        <f t="shared" si="208"/>
        <v>8756.75</v>
      </c>
      <c r="L1881" s="6">
        <f t="shared" si="209"/>
        <v>0</v>
      </c>
    </row>
    <row r="1882" spans="1:12" x14ac:dyDescent="0.25">
      <c r="A1882" s="1">
        <v>43801</v>
      </c>
      <c r="B1882">
        <v>8527.5996090000008</v>
      </c>
      <c r="C1882">
        <v>8550.4501949999994</v>
      </c>
      <c r="D1882">
        <v>8454.1503909999992</v>
      </c>
      <c r="E1882">
        <v>8491</v>
      </c>
      <c r="F1882" s="6">
        <f t="shared" si="204"/>
        <v>8341.4003909999992</v>
      </c>
      <c r="G1882" s="6">
        <f t="shared" si="205"/>
        <v>8530.7998050000006</v>
      </c>
      <c r="H1882" s="6">
        <f t="shared" si="206"/>
        <v>0</v>
      </c>
      <c r="I1882" s="6">
        <f t="shared" si="203"/>
        <v>-1</v>
      </c>
      <c r="J1882" s="22">
        <f t="shared" si="207"/>
        <v>0</v>
      </c>
      <c r="K1882" s="11">
        <f t="shared" si="208"/>
        <v>8756.75</v>
      </c>
      <c r="L1882" s="6">
        <f t="shared" si="209"/>
        <v>0</v>
      </c>
    </row>
    <row r="1883" spans="1:12" x14ac:dyDescent="0.25">
      <c r="A1883" s="1">
        <v>43802</v>
      </c>
      <c r="B1883">
        <v>8483.7001949999994</v>
      </c>
      <c r="C1883">
        <v>8603.4003909999992</v>
      </c>
      <c r="D1883">
        <v>8464.75</v>
      </c>
      <c r="E1883">
        <v>8586.25</v>
      </c>
      <c r="F1883" s="6">
        <f t="shared" si="204"/>
        <v>8341.4003909999992</v>
      </c>
      <c r="G1883" s="6">
        <f t="shared" si="205"/>
        <v>8586.25</v>
      </c>
      <c r="H1883" s="6" t="str">
        <f t="shared" si="206"/>
        <v>BUY</v>
      </c>
      <c r="I1883" s="6">
        <f t="shared" si="203"/>
        <v>1</v>
      </c>
      <c r="J1883" s="22" t="str">
        <f t="shared" si="207"/>
        <v>BUY</v>
      </c>
      <c r="K1883" s="11">
        <f t="shared" si="208"/>
        <v>8586.25</v>
      </c>
      <c r="L1883" s="6">
        <f t="shared" si="209"/>
        <v>1.947069403602935E-2</v>
      </c>
    </row>
    <row r="1884" spans="1:12" x14ac:dyDescent="0.25">
      <c r="A1884" s="1">
        <v>43803</v>
      </c>
      <c r="B1884">
        <v>8615.7998050000006</v>
      </c>
      <c r="C1884">
        <v>8667.5498050000006</v>
      </c>
      <c r="D1884">
        <v>8573.75</v>
      </c>
      <c r="E1884">
        <v>8659.9003909999992</v>
      </c>
      <c r="F1884" s="6">
        <f t="shared" si="204"/>
        <v>8341.4003909999992</v>
      </c>
      <c r="G1884" s="6">
        <f t="shared" si="205"/>
        <v>8659.9003909999992</v>
      </c>
      <c r="H1884" s="6" t="str">
        <f t="shared" si="206"/>
        <v>BUY</v>
      </c>
      <c r="I1884" s="6">
        <f t="shared" si="203"/>
        <v>1</v>
      </c>
      <c r="J1884" s="22">
        <f t="shared" si="207"/>
        <v>0</v>
      </c>
      <c r="K1884" s="11">
        <f t="shared" si="208"/>
        <v>8586.25</v>
      </c>
      <c r="L1884" s="6">
        <f t="shared" si="209"/>
        <v>0</v>
      </c>
    </row>
    <row r="1885" spans="1:12" x14ac:dyDescent="0.25">
      <c r="A1885" s="1">
        <v>43804</v>
      </c>
      <c r="B1885">
        <v>8684.4501949999994</v>
      </c>
      <c r="C1885">
        <v>8693.5996090000008</v>
      </c>
      <c r="D1885">
        <v>8586.8496090000008</v>
      </c>
      <c r="E1885">
        <v>8660.2998050000006</v>
      </c>
      <c r="F1885" s="6">
        <f t="shared" si="204"/>
        <v>8491</v>
      </c>
      <c r="G1885" s="6">
        <f t="shared" si="205"/>
        <v>8660.2998050000006</v>
      </c>
      <c r="H1885" s="6" t="str">
        <f t="shared" si="206"/>
        <v>BUY</v>
      </c>
      <c r="I1885" s="6">
        <f t="shared" si="203"/>
        <v>1</v>
      </c>
      <c r="J1885" s="22">
        <f t="shared" si="207"/>
        <v>0</v>
      </c>
      <c r="K1885" s="11">
        <f t="shared" si="208"/>
        <v>8586.25</v>
      </c>
      <c r="L1885" s="6">
        <f t="shared" si="209"/>
        <v>0</v>
      </c>
    </row>
    <row r="1886" spans="1:12" x14ac:dyDescent="0.25">
      <c r="A1886" s="1">
        <v>43805</v>
      </c>
      <c r="B1886">
        <v>8698.9501949999994</v>
      </c>
      <c r="C1886">
        <v>8730.5</v>
      </c>
      <c r="D1886">
        <v>8679.7998050000006</v>
      </c>
      <c r="E1886">
        <v>8714.4003909999992</v>
      </c>
      <c r="F1886" s="6">
        <f t="shared" si="204"/>
        <v>8491</v>
      </c>
      <c r="G1886" s="6">
        <f t="shared" si="205"/>
        <v>8714.4003909999992</v>
      </c>
      <c r="H1886" s="6" t="str">
        <f t="shared" si="206"/>
        <v>BUY</v>
      </c>
      <c r="I1886" s="6">
        <f t="shared" si="203"/>
        <v>1</v>
      </c>
      <c r="J1886" s="22">
        <f t="shared" si="207"/>
        <v>0</v>
      </c>
      <c r="K1886" s="11">
        <f t="shared" si="208"/>
        <v>8586.25</v>
      </c>
      <c r="L1886" s="6">
        <f t="shared" si="209"/>
        <v>0</v>
      </c>
    </row>
    <row r="1887" spans="1:12" x14ac:dyDescent="0.25">
      <c r="A1887" s="1">
        <v>43808</v>
      </c>
      <c r="B1887">
        <v>8756.2001949999994</v>
      </c>
      <c r="C1887">
        <v>8785.5</v>
      </c>
      <c r="D1887">
        <v>8682.4501949999994</v>
      </c>
      <c r="E1887">
        <v>8778.2998050000006</v>
      </c>
      <c r="F1887" s="6">
        <f t="shared" si="204"/>
        <v>8586.25</v>
      </c>
      <c r="G1887" s="6">
        <f t="shared" si="205"/>
        <v>8778.2998050000006</v>
      </c>
      <c r="H1887" s="6" t="str">
        <f t="shared" si="206"/>
        <v>BUY</v>
      </c>
      <c r="I1887" s="6">
        <f t="shared" si="203"/>
        <v>1</v>
      </c>
      <c r="J1887" s="22">
        <f t="shared" si="207"/>
        <v>0</v>
      </c>
      <c r="K1887" s="11">
        <f t="shared" si="208"/>
        <v>8586.25</v>
      </c>
      <c r="L1887" s="6">
        <f t="shared" si="209"/>
        <v>0</v>
      </c>
    </row>
    <row r="1888" spans="1:12" x14ac:dyDescent="0.25">
      <c r="A1888" s="1">
        <v>43809</v>
      </c>
      <c r="B1888">
        <v>8774.3496090000008</v>
      </c>
      <c r="C1888">
        <v>8787.4003909999992</v>
      </c>
      <c r="D1888">
        <v>8733.5996090000008</v>
      </c>
      <c r="E1888">
        <v>8780.3496090000008</v>
      </c>
      <c r="F1888" s="6">
        <f t="shared" si="204"/>
        <v>8659.9003909999992</v>
      </c>
      <c r="G1888" s="6">
        <f t="shared" si="205"/>
        <v>8780.3496090000008</v>
      </c>
      <c r="H1888" s="6" t="str">
        <f t="shared" si="206"/>
        <v>BUY</v>
      </c>
      <c r="I1888" s="6">
        <f t="shared" si="203"/>
        <v>1</v>
      </c>
      <c r="J1888" s="22">
        <f t="shared" si="207"/>
        <v>0</v>
      </c>
      <c r="K1888" s="11">
        <f t="shared" si="208"/>
        <v>8586.25</v>
      </c>
      <c r="L1888" s="6">
        <f t="shared" si="209"/>
        <v>0</v>
      </c>
    </row>
    <row r="1889" spans="1:12" x14ac:dyDescent="0.25">
      <c r="A1889" s="1">
        <v>43810</v>
      </c>
      <c r="B1889">
        <v>8801.75</v>
      </c>
      <c r="C1889">
        <v>8841.6503909999992</v>
      </c>
      <c r="D1889">
        <v>8762.0996090000008</v>
      </c>
      <c r="E1889">
        <v>8834</v>
      </c>
      <c r="F1889" s="6">
        <f t="shared" si="204"/>
        <v>8660.2998050000006</v>
      </c>
      <c r="G1889" s="6">
        <f t="shared" si="205"/>
        <v>8834</v>
      </c>
      <c r="H1889" s="6" t="str">
        <f t="shared" si="206"/>
        <v>BUY</v>
      </c>
      <c r="I1889" s="6">
        <f t="shared" si="203"/>
        <v>1</v>
      </c>
      <c r="J1889" s="22">
        <f t="shared" si="207"/>
        <v>0</v>
      </c>
      <c r="K1889" s="11">
        <f t="shared" si="208"/>
        <v>8586.25</v>
      </c>
      <c r="L1889" s="6">
        <f t="shared" si="209"/>
        <v>0</v>
      </c>
    </row>
    <row r="1890" spans="1:12" x14ac:dyDescent="0.25">
      <c r="A1890" s="1">
        <v>43811</v>
      </c>
      <c r="B1890">
        <v>8757.0498050000006</v>
      </c>
      <c r="C1890">
        <v>8760</v>
      </c>
      <c r="D1890">
        <v>8645.6503909999992</v>
      </c>
      <c r="E1890">
        <v>8706.7001949999994</v>
      </c>
      <c r="F1890" s="6">
        <f t="shared" si="204"/>
        <v>8706.7001949999994</v>
      </c>
      <c r="G1890" s="6">
        <f t="shared" si="205"/>
        <v>8834</v>
      </c>
      <c r="H1890" s="6">
        <f t="shared" si="206"/>
        <v>0</v>
      </c>
      <c r="I1890" s="6">
        <f t="shared" si="203"/>
        <v>1</v>
      </c>
      <c r="J1890" s="22">
        <f t="shared" si="207"/>
        <v>0</v>
      </c>
      <c r="K1890" s="11">
        <f t="shared" si="208"/>
        <v>8586.25</v>
      </c>
      <c r="L1890" s="6">
        <f t="shared" si="209"/>
        <v>0</v>
      </c>
    </row>
    <row r="1891" spans="1:12" x14ac:dyDescent="0.25">
      <c r="A1891" s="1">
        <v>43812</v>
      </c>
      <c r="B1891">
        <v>8698.0498050000006</v>
      </c>
      <c r="C1891">
        <v>8699.8496090000008</v>
      </c>
      <c r="D1891">
        <v>8596.7001949999994</v>
      </c>
      <c r="E1891">
        <v>8606</v>
      </c>
      <c r="F1891" s="6">
        <f t="shared" si="204"/>
        <v>8606</v>
      </c>
      <c r="G1891" s="6">
        <f t="shared" si="205"/>
        <v>8834</v>
      </c>
      <c r="H1891" s="6" t="str">
        <f t="shared" si="206"/>
        <v>SELL</v>
      </c>
      <c r="I1891" s="6">
        <f t="shared" si="203"/>
        <v>-1</v>
      </c>
      <c r="J1891" s="22" t="str">
        <f t="shared" si="207"/>
        <v>SELL</v>
      </c>
      <c r="K1891" s="11">
        <f t="shared" si="208"/>
        <v>8606</v>
      </c>
      <c r="L1891" s="6">
        <f t="shared" si="209"/>
        <v>2.3001892560780318E-3</v>
      </c>
    </row>
    <row r="1892" spans="1:12" x14ac:dyDescent="0.25">
      <c r="A1892" s="1">
        <v>43815</v>
      </c>
      <c r="B1892">
        <v>8618.7998050000006</v>
      </c>
      <c r="C1892">
        <v>8619.9501949999994</v>
      </c>
      <c r="D1892">
        <v>8422.75</v>
      </c>
      <c r="E1892">
        <v>8448.0996090000008</v>
      </c>
      <c r="F1892" s="6">
        <f t="shared" si="204"/>
        <v>8448.0996090000008</v>
      </c>
      <c r="G1892" s="6">
        <f t="shared" si="205"/>
        <v>8834</v>
      </c>
      <c r="H1892" s="6" t="str">
        <f t="shared" si="206"/>
        <v>SELL</v>
      </c>
      <c r="I1892" s="6">
        <f t="shared" si="203"/>
        <v>-1</v>
      </c>
      <c r="J1892" s="22">
        <f t="shared" si="207"/>
        <v>0</v>
      </c>
      <c r="K1892" s="11">
        <f t="shared" si="208"/>
        <v>8606</v>
      </c>
      <c r="L1892" s="6">
        <f t="shared" si="209"/>
        <v>0</v>
      </c>
    </row>
    <row r="1893" spans="1:12" x14ac:dyDescent="0.25">
      <c r="A1893" s="1">
        <v>43816</v>
      </c>
      <c r="B1893">
        <v>8416.0996090000008</v>
      </c>
      <c r="C1893">
        <v>8469.3496090000008</v>
      </c>
      <c r="D1893">
        <v>8352.7001949999994</v>
      </c>
      <c r="E1893">
        <v>8377.75</v>
      </c>
      <c r="F1893" s="6">
        <f t="shared" si="204"/>
        <v>8377.75</v>
      </c>
      <c r="G1893" s="6">
        <f t="shared" si="205"/>
        <v>8834</v>
      </c>
      <c r="H1893" s="6" t="str">
        <f t="shared" si="206"/>
        <v>SELL</v>
      </c>
      <c r="I1893" s="6">
        <f t="shared" si="203"/>
        <v>-1</v>
      </c>
      <c r="J1893" s="22">
        <f t="shared" si="207"/>
        <v>0</v>
      </c>
      <c r="K1893" s="11">
        <f t="shared" si="208"/>
        <v>8606</v>
      </c>
      <c r="L1893" s="6">
        <f t="shared" si="209"/>
        <v>0</v>
      </c>
    </row>
    <row r="1894" spans="1:12" x14ac:dyDescent="0.25">
      <c r="A1894" s="1">
        <v>43817</v>
      </c>
      <c r="B1894">
        <v>8400.4003909999992</v>
      </c>
      <c r="C1894">
        <v>8449.9501949999994</v>
      </c>
      <c r="D1894">
        <v>8284.7001949999994</v>
      </c>
      <c r="E1894">
        <v>8429.7001949999994</v>
      </c>
      <c r="F1894" s="6">
        <f t="shared" si="204"/>
        <v>8377.75</v>
      </c>
      <c r="G1894" s="6">
        <f t="shared" si="205"/>
        <v>8706.7001949999994</v>
      </c>
      <c r="H1894" s="6">
        <f t="shared" si="206"/>
        <v>0</v>
      </c>
      <c r="I1894" s="6">
        <f t="shared" si="203"/>
        <v>-1</v>
      </c>
      <c r="J1894" s="22">
        <f t="shared" si="207"/>
        <v>0</v>
      </c>
      <c r="K1894" s="11">
        <f t="shared" si="208"/>
        <v>8606</v>
      </c>
      <c r="L1894" s="6">
        <f t="shared" si="209"/>
        <v>0</v>
      </c>
    </row>
    <row r="1895" spans="1:12" x14ac:dyDescent="0.25">
      <c r="A1895" s="1">
        <v>43818</v>
      </c>
      <c r="B1895">
        <v>8478.2001949999994</v>
      </c>
      <c r="C1895">
        <v>8504.9501949999994</v>
      </c>
      <c r="D1895">
        <v>8361.8496090000008</v>
      </c>
      <c r="E1895">
        <v>8398.2998050000006</v>
      </c>
      <c r="F1895" s="6">
        <f t="shared" si="204"/>
        <v>8377.75</v>
      </c>
      <c r="G1895" s="6">
        <f t="shared" si="205"/>
        <v>8606</v>
      </c>
      <c r="H1895" s="6">
        <f t="shared" si="206"/>
        <v>0</v>
      </c>
      <c r="I1895" s="6">
        <f t="shared" si="203"/>
        <v>-1</v>
      </c>
      <c r="J1895" s="22">
        <f t="shared" si="207"/>
        <v>0</v>
      </c>
      <c r="K1895" s="11">
        <f t="shared" si="208"/>
        <v>8606</v>
      </c>
      <c r="L1895" s="6">
        <f t="shared" si="209"/>
        <v>0</v>
      </c>
    </row>
    <row r="1896" spans="1:12" x14ac:dyDescent="0.25">
      <c r="A1896" s="1">
        <v>43819</v>
      </c>
      <c r="B1896">
        <v>8405.7001949999994</v>
      </c>
      <c r="C1896">
        <v>8413.2998050000006</v>
      </c>
      <c r="D1896">
        <v>8273.3496090000008</v>
      </c>
      <c r="E1896">
        <v>8305.25</v>
      </c>
      <c r="F1896" s="6">
        <f t="shared" si="204"/>
        <v>8305.25</v>
      </c>
      <c r="G1896" s="6">
        <f t="shared" si="205"/>
        <v>8448.0996090000008</v>
      </c>
      <c r="H1896" s="6" t="str">
        <f t="shared" si="206"/>
        <v>SELL</v>
      </c>
      <c r="I1896" s="6">
        <f t="shared" si="203"/>
        <v>-1</v>
      </c>
      <c r="J1896" s="22">
        <f t="shared" si="207"/>
        <v>0</v>
      </c>
      <c r="K1896" s="11">
        <f t="shared" si="208"/>
        <v>8606</v>
      </c>
      <c r="L1896" s="6">
        <f t="shared" si="209"/>
        <v>0</v>
      </c>
    </row>
    <row r="1897" spans="1:12" x14ac:dyDescent="0.25">
      <c r="A1897" s="1">
        <v>43822</v>
      </c>
      <c r="B1897">
        <v>8330.5498050000006</v>
      </c>
      <c r="C1897">
        <v>8334.4501949999994</v>
      </c>
      <c r="D1897">
        <v>8202.3496090000008</v>
      </c>
      <c r="E1897">
        <v>8213.7998050000006</v>
      </c>
      <c r="F1897" s="6">
        <f t="shared" si="204"/>
        <v>8213.7998050000006</v>
      </c>
      <c r="G1897" s="6">
        <f t="shared" si="205"/>
        <v>8429.7001949999994</v>
      </c>
      <c r="H1897" s="6" t="str">
        <f t="shared" si="206"/>
        <v>SELL</v>
      </c>
      <c r="I1897" s="6">
        <f t="shared" si="203"/>
        <v>-1</v>
      </c>
      <c r="J1897" s="22">
        <f t="shared" si="207"/>
        <v>0</v>
      </c>
      <c r="K1897" s="11">
        <f t="shared" si="208"/>
        <v>8606</v>
      </c>
      <c r="L1897" s="6">
        <f t="shared" si="209"/>
        <v>0</v>
      </c>
    </row>
    <row r="1898" spans="1:12" x14ac:dyDescent="0.25">
      <c r="A1898" s="1">
        <v>43823</v>
      </c>
      <c r="B1898">
        <v>8215.5498050000006</v>
      </c>
      <c r="C1898">
        <v>8308</v>
      </c>
      <c r="D1898">
        <v>8185.1499020000001</v>
      </c>
      <c r="E1898">
        <v>8285.5996090000008</v>
      </c>
      <c r="F1898" s="6">
        <f t="shared" si="204"/>
        <v>8213.7998050000006</v>
      </c>
      <c r="G1898" s="6">
        <f t="shared" si="205"/>
        <v>8429.7001949999994</v>
      </c>
      <c r="H1898" s="6">
        <f t="shared" si="206"/>
        <v>0</v>
      </c>
      <c r="I1898" s="6">
        <f t="shared" si="203"/>
        <v>-1</v>
      </c>
      <c r="J1898" s="22">
        <f t="shared" si="207"/>
        <v>0</v>
      </c>
      <c r="K1898" s="11">
        <f t="shared" si="208"/>
        <v>8606</v>
      </c>
      <c r="L1898" s="6">
        <f t="shared" si="209"/>
        <v>0</v>
      </c>
    </row>
    <row r="1899" spans="1:12" x14ac:dyDescent="0.25">
      <c r="A1899" s="1">
        <v>43824</v>
      </c>
      <c r="B1899">
        <v>8274.7998050000006</v>
      </c>
      <c r="C1899">
        <v>8308.2001949999994</v>
      </c>
      <c r="D1899">
        <v>8219.2001949999994</v>
      </c>
      <c r="E1899">
        <v>8239.75</v>
      </c>
      <c r="F1899" s="6">
        <f t="shared" si="204"/>
        <v>8213.7998050000006</v>
      </c>
      <c r="G1899" s="6">
        <f t="shared" si="205"/>
        <v>8398.2998050000006</v>
      </c>
      <c r="H1899" s="6">
        <f t="shared" si="206"/>
        <v>0</v>
      </c>
      <c r="I1899" s="6">
        <f t="shared" si="203"/>
        <v>-1</v>
      </c>
      <c r="J1899" s="22">
        <f t="shared" si="207"/>
        <v>0</v>
      </c>
      <c r="K1899" s="11">
        <f t="shared" si="208"/>
        <v>8606</v>
      </c>
      <c r="L1899" s="6">
        <f t="shared" si="209"/>
        <v>0</v>
      </c>
    </row>
    <row r="1900" spans="1:12" x14ac:dyDescent="0.25">
      <c r="A1900" s="1">
        <v>43825</v>
      </c>
      <c r="B1900">
        <v>8224.5</v>
      </c>
      <c r="C1900">
        <v>8229.4003909999992</v>
      </c>
      <c r="D1900">
        <v>8144.75</v>
      </c>
      <c r="E1900">
        <v>8181.5</v>
      </c>
      <c r="F1900" s="6">
        <f t="shared" si="204"/>
        <v>8181.5</v>
      </c>
      <c r="G1900" s="6">
        <f t="shared" si="205"/>
        <v>8305.25</v>
      </c>
      <c r="H1900" s="6" t="str">
        <f t="shared" si="206"/>
        <v>SELL</v>
      </c>
      <c r="I1900" s="6">
        <f t="shared" si="203"/>
        <v>-1</v>
      </c>
      <c r="J1900" s="22">
        <f t="shared" si="207"/>
        <v>0</v>
      </c>
      <c r="K1900" s="11">
        <f t="shared" si="208"/>
        <v>8606</v>
      </c>
      <c r="L1900" s="6">
        <f t="shared" si="209"/>
        <v>0</v>
      </c>
    </row>
    <row r="1901" spans="1:12" x14ac:dyDescent="0.25">
      <c r="A1901" s="1">
        <v>43826</v>
      </c>
      <c r="B1901">
        <v>8230.0498050000006</v>
      </c>
      <c r="C1901">
        <v>8346</v>
      </c>
      <c r="D1901">
        <v>8220.4501949999994</v>
      </c>
      <c r="E1901">
        <v>8331.9501949999994</v>
      </c>
      <c r="F1901" s="6">
        <f t="shared" si="204"/>
        <v>8181.5</v>
      </c>
      <c r="G1901" s="6">
        <f t="shared" si="205"/>
        <v>8331.9501949999994</v>
      </c>
      <c r="H1901" s="6" t="str">
        <f t="shared" si="206"/>
        <v>BUY</v>
      </c>
      <c r="I1901" s="6">
        <f t="shared" si="203"/>
        <v>1</v>
      </c>
      <c r="J1901" s="22" t="str">
        <f t="shared" si="207"/>
        <v>BUY</v>
      </c>
      <c r="K1901" s="11">
        <f t="shared" si="208"/>
        <v>8331.9501949999994</v>
      </c>
      <c r="L1901" s="6">
        <f t="shared" si="209"/>
        <v>3.184403962351854E-2</v>
      </c>
    </row>
    <row r="1902" spans="1:12" x14ac:dyDescent="0.25">
      <c r="A1902" s="1">
        <v>43829</v>
      </c>
      <c r="B1902">
        <v>8338.4003909999992</v>
      </c>
      <c r="C1902">
        <v>8355.6503909999992</v>
      </c>
      <c r="D1902">
        <v>8280.5996090000008</v>
      </c>
      <c r="E1902">
        <v>8324.7998050000006</v>
      </c>
      <c r="F1902" s="6">
        <f t="shared" si="204"/>
        <v>8181.5</v>
      </c>
      <c r="G1902" s="6">
        <f t="shared" si="205"/>
        <v>8331.9501949999994</v>
      </c>
      <c r="H1902" s="6">
        <f t="shared" si="206"/>
        <v>0</v>
      </c>
      <c r="I1902" s="6">
        <f t="shared" si="203"/>
        <v>1</v>
      </c>
      <c r="J1902" s="22">
        <f t="shared" si="207"/>
        <v>0</v>
      </c>
      <c r="K1902" s="11">
        <f t="shared" si="208"/>
        <v>8331.9501949999994</v>
      </c>
      <c r="L1902" s="6">
        <f t="shared" si="209"/>
        <v>0</v>
      </c>
    </row>
    <row r="1903" spans="1:12" x14ac:dyDescent="0.25">
      <c r="A1903" s="1">
        <v>43830</v>
      </c>
      <c r="B1903">
        <v>8316.5996090000008</v>
      </c>
      <c r="C1903">
        <v>8331.9501949999994</v>
      </c>
      <c r="D1903">
        <v>8083</v>
      </c>
      <c r="E1903">
        <v>8097</v>
      </c>
      <c r="F1903" s="6">
        <f t="shared" si="204"/>
        <v>8097</v>
      </c>
      <c r="G1903" s="6">
        <f t="shared" si="205"/>
        <v>8331.9501949999994</v>
      </c>
      <c r="H1903" s="6" t="str">
        <f t="shared" si="206"/>
        <v>SELL</v>
      </c>
      <c r="I1903" s="6">
        <f t="shared" si="203"/>
        <v>-1</v>
      </c>
      <c r="J1903" s="22" t="str">
        <f t="shared" si="207"/>
        <v>SELL</v>
      </c>
      <c r="K1903" s="11">
        <f t="shared" si="208"/>
        <v>8097</v>
      </c>
      <c r="L1903" s="6">
        <f t="shared" si="209"/>
        <v>-2.8198703724968611E-2</v>
      </c>
    </row>
    <row r="1904" spans="1:12" x14ac:dyDescent="0.25">
      <c r="A1904" s="1">
        <v>43831</v>
      </c>
      <c r="B1904">
        <v>8077</v>
      </c>
      <c r="C1904">
        <v>8122.6000979999999</v>
      </c>
      <c r="D1904">
        <v>7997.1499020000001</v>
      </c>
      <c r="E1904">
        <v>8057.2998049999997</v>
      </c>
      <c r="F1904" s="6">
        <f t="shared" si="204"/>
        <v>8057.2998049999997</v>
      </c>
      <c r="G1904" s="6">
        <f t="shared" si="205"/>
        <v>8331.9501949999994</v>
      </c>
      <c r="H1904" s="6" t="str">
        <f t="shared" si="206"/>
        <v>SELL</v>
      </c>
      <c r="I1904" s="6">
        <f t="shared" si="203"/>
        <v>-1</v>
      </c>
      <c r="J1904" s="22">
        <f t="shared" si="207"/>
        <v>0</v>
      </c>
      <c r="K1904" s="11">
        <f t="shared" si="208"/>
        <v>8097</v>
      </c>
      <c r="L1904" s="6">
        <f t="shared" si="209"/>
        <v>0</v>
      </c>
    </row>
    <row r="1905" spans="1:12" x14ac:dyDescent="0.25">
      <c r="A1905" s="1">
        <v>43832</v>
      </c>
      <c r="B1905">
        <v>8131.5</v>
      </c>
      <c r="C1905">
        <v>8224.9501949999994</v>
      </c>
      <c r="D1905">
        <v>8123.4501950000003</v>
      </c>
      <c r="E1905">
        <v>8191.5</v>
      </c>
      <c r="F1905" s="6">
        <f t="shared" si="204"/>
        <v>8057.2998049999997</v>
      </c>
      <c r="G1905" s="6">
        <f t="shared" si="205"/>
        <v>8331.9501949999994</v>
      </c>
      <c r="H1905" s="6">
        <f t="shared" si="206"/>
        <v>0</v>
      </c>
      <c r="I1905" s="6">
        <f t="shared" si="203"/>
        <v>-1</v>
      </c>
      <c r="J1905" s="22">
        <f t="shared" si="207"/>
        <v>0</v>
      </c>
      <c r="K1905" s="11">
        <f t="shared" si="208"/>
        <v>8097</v>
      </c>
      <c r="L1905" s="6">
        <f t="shared" si="209"/>
        <v>0</v>
      </c>
    </row>
    <row r="1906" spans="1:12" x14ac:dyDescent="0.25">
      <c r="A1906" s="1">
        <v>43833</v>
      </c>
      <c r="B1906">
        <v>8243.2001949999994</v>
      </c>
      <c r="C1906">
        <v>8332.75</v>
      </c>
      <c r="D1906">
        <v>8224.6503909999992</v>
      </c>
      <c r="E1906">
        <v>8325.25</v>
      </c>
      <c r="F1906" s="6">
        <f t="shared" si="204"/>
        <v>8057.2998049999997</v>
      </c>
      <c r="G1906" s="6">
        <f t="shared" si="205"/>
        <v>8325.25</v>
      </c>
      <c r="H1906" s="6">
        <f t="shared" si="206"/>
        <v>0</v>
      </c>
      <c r="I1906" s="6">
        <f t="shared" si="203"/>
        <v>-1</v>
      </c>
      <c r="J1906" s="22">
        <f t="shared" si="207"/>
        <v>0</v>
      </c>
      <c r="K1906" s="11">
        <f t="shared" si="208"/>
        <v>8097</v>
      </c>
      <c r="L1906" s="6">
        <f t="shared" si="209"/>
        <v>0</v>
      </c>
    </row>
    <row r="1907" spans="1:12" x14ac:dyDescent="0.25">
      <c r="A1907" s="1">
        <v>43836</v>
      </c>
      <c r="B1907">
        <v>8326.1503909999992</v>
      </c>
      <c r="C1907">
        <v>8326.6503909999992</v>
      </c>
      <c r="D1907">
        <v>8115.2998049999997</v>
      </c>
      <c r="E1907">
        <v>8126.9501950000003</v>
      </c>
      <c r="F1907" s="6">
        <f t="shared" si="204"/>
        <v>8057.2998049999997</v>
      </c>
      <c r="G1907" s="6">
        <f t="shared" si="205"/>
        <v>8325.25</v>
      </c>
      <c r="H1907" s="6">
        <f t="shared" si="206"/>
        <v>0</v>
      </c>
      <c r="I1907" s="6">
        <f t="shared" si="203"/>
        <v>-1</v>
      </c>
      <c r="J1907" s="22">
        <f t="shared" si="207"/>
        <v>0</v>
      </c>
      <c r="K1907" s="11">
        <f t="shared" si="208"/>
        <v>8097</v>
      </c>
      <c r="L1907" s="6">
        <f t="shared" si="209"/>
        <v>0</v>
      </c>
    </row>
    <row r="1908" spans="1:12" x14ac:dyDescent="0.25">
      <c r="A1908" s="1">
        <v>43837</v>
      </c>
      <c r="B1908">
        <v>8181.5498049999997</v>
      </c>
      <c r="C1908">
        <v>8254.9501949999994</v>
      </c>
      <c r="D1908">
        <v>8089.7998049999997</v>
      </c>
      <c r="E1908">
        <v>8235.4501949999994</v>
      </c>
      <c r="F1908" s="6">
        <f t="shared" si="204"/>
        <v>8057.2998049999997</v>
      </c>
      <c r="G1908" s="6">
        <f t="shared" si="205"/>
        <v>8325.25</v>
      </c>
      <c r="H1908" s="6">
        <f t="shared" si="206"/>
        <v>0</v>
      </c>
      <c r="I1908" s="6">
        <f t="shared" si="203"/>
        <v>-1</v>
      </c>
      <c r="J1908" s="22">
        <f t="shared" si="207"/>
        <v>0</v>
      </c>
      <c r="K1908" s="11">
        <f t="shared" si="208"/>
        <v>8097</v>
      </c>
      <c r="L1908" s="6">
        <f t="shared" si="209"/>
        <v>0</v>
      </c>
    </row>
    <row r="1909" spans="1:12" x14ac:dyDescent="0.25">
      <c r="A1909" s="1">
        <v>43838</v>
      </c>
      <c r="B1909">
        <v>8232.4501949999994</v>
      </c>
      <c r="C1909">
        <v>8236.25</v>
      </c>
      <c r="D1909">
        <v>8137.2998049999997</v>
      </c>
      <c r="E1909">
        <v>8224.2001949999994</v>
      </c>
      <c r="F1909" s="6">
        <f t="shared" si="204"/>
        <v>8126.9501950000003</v>
      </c>
      <c r="G1909" s="6">
        <f t="shared" si="205"/>
        <v>8325.25</v>
      </c>
      <c r="H1909" s="6">
        <f t="shared" si="206"/>
        <v>0</v>
      </c>
      <c r="I1909" s="6">
        <f t="shared" si="203"/>
        <v>-1</v>
      </c>
      <c r="J1909" s="22">
        <f t="shared" si="207"/>
        <v>0</v>
      </c>
      <c r="K1909" s="11">
        <f t="shared" si="208"/>
        <v>8097</v>
      </c>
      <c r="L1909" s="6">
        <f t="shared" si="209"/>
        <v>0</v>
      </c>
    </row>
    <row r="1910" spans="1:12" x14ac:dyDescent="0.25">
      <c r="A1910" s="1">
        <v>43839</v>
      </c>
      <c r="B1910">
        <v>8240.2998050000006</v>
      </c>
      <c r="C1910">
        <v>8279.2001949999994</v>
      </c>
      <c r="D1910">
        <v>8212.2001949999994</v>
      </c>
      <c r="E1910">
        <v>8262.3496090000008</v>
      </c>
      <c r="F1910" s="6">
        <f t="shared" si="204"/>
        <v>8126.9501950000003</v>
      </c>
      <c r="G1910" s="6">
        <f t="shared" si="205"/>
        <v>8325.25</v>
      </c>
      <c r="H1910" s="6">
        <f t="shared" si="206"/>
        <v>0</v>
      </c>
      <c r="I1910" s="6">
        <f t="shared" si="203"/>
        <v>-1</v>
      </c>
      <c r="J1910" s="22">
        <f t="shared" si="207"/>
        <v>0</v>
      </c>
      <c r="K1910" s="11">
        <f t="shared" si="208"/>
        <v>8097</v>
      </c>
      <c r="L1910" s="6">
        <f t="shared" si="209"/>
        <v>0</v>
      </c>
    </row>
    <row r="1911" spans="1:12" x14ac:dyDescent="0.25">
      <c r="A1911" s="1">
        <v>43840</v>
      </c>
      <c r="B1911">
        <v>8284.9501949999994</v>
      </c>
      <c r="C1911">
        <v>8384.5996090000008</v>
      </c>
      <c r="D1911">
        <v>8271.9501949999994</v>
      </c>
      <c r="E1911">
        <v>8373.6503909999992</v>
      </c>
      <c r="F1911" s="6">
        <f t="shared" si="204"/>
        <v>8126.9501950000003</v>
      </c>
      <c r="G1911" s="6">
        <f t="shared" si="205"/>
        <v>8373.6503909999992</v>
      </c>
      <c r="H1911" s="6" t="str">
        <f t="shared" si="206"/>
        <v>BUY</v>
      </c>
      <c r="I1911" s="6">
        <f t="shared" si="203"/>
        <v>1</v>
      </c>
      <c r="J1911" s="22" t="str">
        <f t="shared" si="207"/>
        <v>BUY</v>
      </c>
      <c r="K1911" s="11">
        <f t="shared" si="208"/>
        <v>8373.6503909999992</v>
      </c>
      <c r="L1911" s="6">
        <f t="shared" si="209"/>
        <v>-3.4167023712486012E-2</v>
      </c>
    </row>
    <row r="1912" spans="1:12" x14ac:dyDescent="0.25">
      <c r="A1912" s="1">
        <v>43843</v>
      </c>
      <c r="B1912">
        <v>8356.2001949999994</v>
      </c>
      <c r="C1912">
        <v>8427.7998050000006</v>
      </c>
      <c r="D1912">
        <v>8335</v>
      </c>
      <c r="E1912">
        <v>8365.6503909999992</v>
      </c>
      <c r="F1912" s="6">
        <f t="shared" si="204"/>
        <v>8224.2001949999994</v>
      </c>
      <c r="G1912" s="6">
        <f t="shared" si="205"/>
        <v>8373.6503909999992</v>
      </c>
      <c r="H1912" s="6">
        <f t="shared" si="206"/>
        <v>0</v>
      </c>
      <c r="I1912" s="6">
        <f t="shared" si="203"/>
        <v>1</v>
      </c>
      <c r="J1912" s="22">
        <f t="shared" si="207"/>
        <v>0</v>
      </c>
      <c r="K1912" s="11">
        <f t="shared" si="208"/>
        <v>8373.6503909999992</v>
      </c>
      <c r="L1912" s="6">
        <f t="shared" si="209"/>
        <v>0</v>
      </c>
    </row>
    <row r="1913" spans="1:12" x14ac:dyDescent="0.25">
      <c r="A1913" s="1">
        <v>43844</v>
      </c>
      <c r="B1913">
        <v>8392.6503909999992</v>
      </c>
      <c r="C1913">
        <v>8440.3496090000008</v>
      </c>
      <c r="D1913">
        <v>8391.4501949999994</v>
      </c>
      <c r="E1913">
        <v>8423.25</v>
      </c>
      <c r="F1913" s="6">
        <f t="shared" si="204"/>
        <v>8224.2001949999994</v>
      </c>
      <c r="G1913" s="6">
        <f t="shared" si="205"/>
        <v>8423.25</v>
      </c>
      <c r="H1913" s="6" t="str">
        <f t="shared" si="206"/>
        <v>BUY</v>
      </c>
      <c r="I1913" s="6">
        <f t="shared" si="203"/>
        <v>1</v>
      </c>
      <c r="J1913" s="22">
        <f t="shared" si="207"/>
        <v>0</v>
      </c>
      <c r="K1913" s="11">
        <f t="shared" si="208"/>
        <v>8373.6503909999992</v>
      </c>
      <c r="L1913" s="6">
        <f t="shared" si="209"/>
        <v>0</v>
      </c>
    </row>
    <row r="1914" spans="1:12" x14ac:dyDescent="0.25">
      <c r="A1914" s="1">
        <v>43845</v>
      </c>
      <c r="B1914">
        <v>8434.5</v>
      </c>
      <c r="C1914">
        <v>8446.3496090000008</v>
      </c>
      <c r="D1914">
        <v>8382.5</v>
      </c>
      <c r="E1914">
        <v>8421</v>
      </c>
      <c r="F1914" s="6">
        <f t="shared" si="204"/>
        <v>8262.3496090000008</v>
      </c>
      <c r="G1914" s="6">
        <f t="shared" si="205"/>
        <v>8423.25</v>
      </c>
      <c r="H1914" s="6">
        <f t="shared" si="206"/>
        <v>0</v>
      </c>
      <c r="I1914" s="6">
        <f t="shared" si="203"/>
        <v>1</v>
      </c>
      <c r="J1914" s="22">
        <f t="shared" si="207"/>
        <v>0</v>
      </c>
      <c r="K1914" s="11">
        <f t="shared" si="208"/>
        <v>8373.6503909999992</v>
      </c>
      <c r="L1914" s="6">
        <f t="shared" si="209"/>
        <v>0</v>
      </c>
    </row>
    <row r="1915" spans="1:12" x14ac:dyDescent="0.25">
      <c r="A1915" s="1">
        <v>43846</v>
      </c>
      <c r="B1915">
        <v>8432.5</v>
      </c>
      <c r="C1915">
        <v>8489.5498050000006</v>
      </c>
      <c r="D1915">
        <v>8420.5996090000008</v>
      </c>
      <c r="E1915">
        <v>8458.9501949999994</v>
      </c>
      <c r="F1915" s="6">
        <f t="shared" si="204"/>
        <v>8365.6503909999992</v>
      </c>
      <c r="G1915" s="6">
        <f t="shared" si="205"/>
        <v>8458.9501949999994</v>
      </c>
      <c r="H1915" s="6" t="str">
        <f t="shared" si="206"/>
        <v>BUY</v>
      </c>
      <c r="I1915" s="6">
        <f t="shared" si="203"/>
        <v>1</v>
      </c>
      <c r="J1915" s="22">
        <f t="shared" si="207"/>
        <v>0</v>
      </c>
      <c r="K1915" s="11">
        <f t="shared" si="208"/>
        <v>8373.6503909999992</v>
      </c>
      <c r="L1915" s="6">
        <f t="shared" si="209"/>
        <v>0</v>
      </c>
    </row>
    <row r="1916" spans="1:12" x14ac:dyDescent="0.25">
      <c r="A1916" s="1">
        <v>43847</v>
      </c>
      <c r="B1916">
        <v>8438.1503909999992</v>
      </c>
      <c r="C1916">
        <v>8441.9501949999994</v>
      </c>
      <c r="D1916">
        <v>8364.1503909999992</v>
      </c>
      <c r="E1916">
        <v>8370.25</v>
      </c>
      <c r="F1916" s="6">
        <f t="shared" si="204"/>
        <v>8365.6503909999992</v>
      </c>
      <c r="G1916" s="6">
        <f t="shared" si="205"/>
        <v>8458.9501949999994</v>
      </c>
      <c r="H1916" s="6">
        <f t="shared" si="206"/>
        <v>0</v>
      </c>
      <c r="I1916" s="6">
        <f t="shared" si="203"/>
        <v>1</v>
      </c>
      <c r="J1916" s="22">
        <f t="shared" si="207"/>
        <v>0</v>
      </c>
      <c r="K1916" s="11">
        <f t="shared" si="208"/>
        <v>8373.6503909999992</v>
      </c>
      <c r="L1916" s="6">
        <f t="shared" si="209"/>
        <v>0</v>
      </c>
    </row>
    <row r="1917" spans="1:12" x14ac:dyDescent="0.25">
      <c r="A1917" s="1">
        <v>43850</v>
      </c>
      <c r="B1917">
        <v>8377.0996090000008</v>
      </c>
      <c r="C1917">
        <v>8378.9003909999992</v>
      </c>
      <c r="D1917">
        <v>8320.0498050000006</v>
      </c>
      <c r="E1917">
        <v>8339.3496090000008</v>
      </c>
      <c r="F1917" s="6">
        <f t="shared" si="204"/>
        <v>8339.3496090000008</v>
      </c>
      <c r="G1917" s="6">
        <f t="shared" si="205"/>
        <v>8458.9501949999994</v>
      </c>
      <c r="H1917" s="6" t="str">
        <f t="shared" si="206"/>
        <v>SELL</v>
      </c>
      <c r="I1917" s="6">
        <f t="shared" si="203"/>
        <v>-1</v>
      </c>
      <c r="J1917" s="22" t="str">
        <f t="shared" si="207"/>
        <v>SELL</v>
      </c>
      <c r="K1917" s="11">
        <f t="shared" si="208"/>
        <v>8339.3496090000008</v>
      </c>
      <c r="L1917" s="6">
        <f t="shared" si="209"/>
        <v>-4.0962758651668721E-3</v>
      </c>
    </row>
    <row r="1918" spans="1:12" x14ac:dyDescent="0.25">
      <c r="A1918" s="1">
        <v>43851</v>
      </c>
      <c r="B1918">
        <v>8302.75</v>
      </c>
      <c r="C1918">
        <v>8342.8496090000008</v>
      </c>
      <c r="D1918">
        <v>8277.9501949999994</v>
      </c>
      <c r="E1918">
        <v>8334.5996090000008</v>
      </c>
      <c r="F1918" s="6">
        <f t="shared" si="204"/>
        <v>8334.5996090000008</v>
      </c>
      <c r="G1918" s="6">
        <f t="shared" si="205"/>
        <v>8458.9501949999994</v>
      </c>
      <c r="H1918" s="6" t="str">
        <f t="shared" si="206"/>
        <v>SELL</v>
      </c>
      <c r="I1918" s="6">
        <f t="shared" si="203"/>
        <v>-1</v>
      </c>
      <c r="J1918" s="22">
        <f t="shared" si="207"/>
        <v>0</v>
      </c>
      <c r="K1918" s="11">
        <f t="shared" si="208"/>
        <v>8339.3496090000008</v>
      </c>
      <c r="L1918" s="6">
        <f t="shared" si="209"/>
        <v>0</v>
      </c>
    </row>
    <row r="1919" spans="1:12" x14ac:dyDescent="0.25">
      <c r="A1919" s="1">
        <v>43852</v>
      </c>
      <c r="B1919">
        <v>8345.7001949999994</v>
      </c>
      <c r="C1919">
        <v>8364.5</v>
      </c>
      <c r="D1919">
        <v>8270.1503909999992</v>
      </c>
      <c r="E1919">
        <v>8319</v>
      </c>
      <c r="F1919" s="6">
        <f t="shared" si="204"/>
        <v>8319</v>
      </c>
      <c r="G1919" s="6">
        <f t="shared" si="205"/>
        <v>8458.9501949999994</v>
      </c>
      <c r="H1919" s="6" t="str">
        <f t="shared" si="206"/>
        <v>SELL</v>
      </c>
      <c r="I1919" s="6">
        <f t="shared" si="203"/>
        <v>-1</v>
      </c>
      <c r="J1919" s="22">
        <f t="shared" si="207"/>
        <v>0</v>
      </c>
      <c r="K1919" s="11">
        <f t="shared" si="208"/>
        <v>8339.3496090000008</v>
      </c>
      <c r="L1919" s="6">
        <f t="shared" si="209"/>
        <v>0</v>
      </c>
    </row>
    <row r="1920" spans="1:12" x14ac:dyDescent="0.25">
      <c r="A1920" s="1">
        <v>43853</v>
      </c>
      <c r="B1920">
        <v>8327.0996090000008</v>
      </c>
      <c r="C1920">
        <v>8443.9003909999992</v>
      </c>
      <c r="D1920">
        <v>8305.7001949999994</v>
      </c>
      <c r="E1920">
        <v>8433.6503909999992</v>
      </c>
      <c r="F1920" s="6">
        <f t="shared" si="204"/>
        <v>8319</v>
      </c>
      <c r="G1920" s="6">
        <f t="shared" si="205"/>
        <v>8433.6503909999992</v>
      </c>
      <c r="H1920" s="6">
        <f t="shared" si="206"/>
        <v>0</v>
      </c>
      <c r="I1920" s="6">
        <f t="shared" si="203"/>
        <v>-1</v>
      </c>
      <c r="J1920" s="22">
        <f t="shared" si="207"/>
        <v>0</v>
      </c>
      <c r="K1920" s="11">
        <f t="shared" si="208"/>
        <v>8339.3496090000008</v>
      </c>
      <c r="L1920" s="6">
        <f t="shared" si="209"/>
        <v>0</v>
      </c>
    </row>
    <row r="1921" spans="1:12" x14ac:dyDescent="0.25">
      <c r="A1921" s="1">
        <v>43854</v>
      </c>
      <c r="B1921">
        <v>8417.25</v>
      </c>
      <c r="C1921">
        <v>8467.1503909999992</v>
      </c>
      <c r="D1921">
        <v>8405.4003909999992</v>
      </c>
      <c r="E1921">
        <v>8433.4003909999992</v>
      </c>
      <c r="F1921" s="6">
        <f t="shared" si="204"/>
        <v>8319</v>
      </c>
      <c r="G1921" s="6">
        <f t="shared" si="205"/>
        <v>8433.6503909999992</v>
      </c>
      <c r="H1921" s="6">
        <f t="shared" si="206"/>
        <v>0</v>
      </c>
      <c r="I1921" s="6">
        <f t="shared" si="203"/>
        <v>-1</v>
      </c>
      <c r="J1921" s="22">
        <f t="shared" si="207"/>
        <v>0</v>
      </c>
      <c r="K1921" s="11">
        <f t="shared" si="208"/>
        <v>8339.3496090000008</v>
      </c>
      <c r="L1921" s="6">
        <f t="shared" si="209"/>
        <v>0</v>
      </c>
    </row>
    <row r="1922" spans="1:12" x14ac:dyDescent="0.25">
      <c r="A1922" s="1">
        <v>43857</v>
      </c>
      <c r="B1922">
        <v>8442.7998050000006</v>
      </c>
      <c r="C1922">
        <v>8445.3496090000008</v>
      </c>
      <c r="D1922">
        <v>8226.0498050000006</v>
      </c>
      <c r="E1922">
        <v>8236.4501949999994</v>
      </c>
      <c r="F1922" s="6">
        <f t="shared" si="204"/>
        <v>8236.4501949999994</v>
      </c>
      <c r="G1922" s="6">
        <f t="shared" si="205"/>
        <v>8433.6503909999992</v>
      </c>
      <c r="H1922" s="6" t="str">
        <f t="shared" si="206"/>
        <v>SELL</v>
      </c>
      <c r="I1922" s="6">
        <f t="shared" si="203"/>
        <v>-1</v>
      </c>
      <c r="J1922" s="22">
        <f t="shared" si="207"/>
        <v>0</v>
      </c>
      <c r="K1922" s="11">
        <f t="shared" si="208"/>
        <v>8339.3496090000008</v>
      </c>
      <c r="L1922" s="6">
        <f t="shared" si="209"/>
        <v>0</v>
      </c>
    </row>
    <row r="1923" spans="1:12" x14ac:dyDescent="0.25">
      <c r="A1923" s="1">
        <v>43858</v>
      </c>
      <c r="B1923">
        <v>8232.4501949999994</v>
      </c>
      <c r="C1923">
        <v>8236.7001949999994</v>
      </c>
      <c r="D1923">
        <v>8094.1499020000001</v>
      </c>
      <c r="E1923">
        <v>8135.1000979999999</v>
      </c>
      <c r="F1923" s="6">
        <f t="shared" si="204"/>
        <v>8135.1000979999999</v>
      </c>
      <c r="G1923" s="6">
        <f t="shared" si="205"/>
        <v>8433.6503909999992</v>
      </c>
      <c r="H1923" s="6" t="str">
        <f t="shared" si="206"/>
        <v>SELL</v>
      </c>
      <c r="I1923" s="6">
        <f t="shared" si="203"/>
        <v>-1</v>
      </c>
      <c r="J1923" s="22">
        <f t="shared" si="207"/>
        <v>0</v>
      </c>
      <c r="K1923" s="11">
        <f t="shared" si="208"/>
        <v>8339.3496090000008</v>
      </c>
      <c r="L1923" s="6">
        <f t="shared" si="209"/>
        <v>0</v>
      </c>
    </row>
    <row r="1924" spans="1:12" x14ac:dyDescent="0.25">
      <c r="A1924" s="1">
        <v>43859</v>
      </c>
      <c r="B1924">
        <v>8155.1499020000001</v>
      </c>
      <c r="C1924">
        <v>8160.0498049999997</v>
      </c>
      <c r="D1924">
        <v>8056.75</v>
      </c>
      <c r="E1924">
        <v>8130.6499020000001</v>
      </c>
      <c r="F1924" s="6">
        <f t="shared" si="204"/>
        <v>8130.6499020000001</v>
      </c>
      <c r="G1924" s="6">
        <f t="shared" si="205"/>
        <v>8433.6503909999992</v>
      </c>
      <c r="H1924" s="6" t="str">
        <f t="shared" si="206"/>
        <v>SELL</v>
      </c>
      <c r="I1924" s="6">
        <f t="shared" si="203"/>
        <v>-1</v>
      </c>
      <c r="J1924" s="22">
        <f t="shared" si="207"/>
        <v>0</v>
      </c>
      <c r="K1924" s="11">
        <f t="shared" si="208"/>
        <v>8339.3496090000008</v>
      </c>
      <c r="L1924" s="6">
        <f t="shared" si="209"/>
        <v>0</v>
      </c>
    </row>
    <row r="1925" spans="1:12" x14ac:dyDescent="0.25">
      <c r="A1925" s="1">
        <v>43860</v>
      </c>
      <c r="B1925">
        <v>8119.1499020000001</v>
      </c>
      <c r="C1925">
        <v>8191</v>
      </c>
      <c r="D1925">
        <v>8100.1499020000001</v>
      </c>
      <c r="E1925">
        <v>8114.7001950000003</v>
      </c>
      <c r="F1925" s="6">
        <f t="shared" si="204"/>
        <v>8114.7001950000003</v>
      </c>
      <c r="G1925" s="6">
        <f t="shared" si="205"/>
        <v>8433.4003909999992</v>
      </c>
      <c r="H1925" s="6" t="str">
        <f t="shared" si="206"/>
        <v>SELL</v>
      </c>
      <c r="I1925" s="6">
        <f t="shared" si="203"/>
        <v>-1</v>
      </c>
      <c r="J1925" s="22">
        <f t="shared" si="207"/>
        <v>0</v>
      </c>
      <c r="K1925" s="11">
        <f t="shared" si="208"/>
        <v>8339.3496090000008</v>
      </c>
      <c r="L1925" s="6">
        <f t="shared" si="209"/>
        <v>0</v>
      </c>
    </row>
    <row r="1926" spans="1:12" x14ac:dyDescent="0.25">
      <c r="A1926" s="1">
        <v>43861</v>
      </c>
      <c r="B1926">
        <v>8124.3500979999999</v>
      </c>
      <c r="C1926">
        <v>8131</v>
      </c>
      <c r="D1926">
        <v>8030.5498049999997</v>
      </c>
      <c r="E1926">
        <v>8044.1499020000001</v>
      </c>
      <c r="F1926" s="6">
        <f t="shared" si="204"/>
        <v>8044.1499020000001</v>
      </c>
      <c r="G1926" s="6">
        <f t="shared" si="205"/>
        <v>8236.4501949999994</v>
      </c>
      <c r="H1926" s="6" t="str">
        <f t="shared" si="206"/>
        <v>SELL</v>
      </c>
      <c r="I1926" s="6">
        <f t="shared" ref="I1926:I1937" si="210">IF(AND(H1926="BUY",I1925&lt;&gt;1),1,IF(AND(H1926="SELL",I1925&lt;&gt;-1),-1,I1925))</f>
        <v>-1</v>
      </c>
      <c r="J1926" s="22">
        <f t="shared" si="207"/>
        <v>0</v>
      </c>
      <c r="K1926" s="11">
        <f t="shared" si="208"/>
        <v>8339.3496090000008</v>
      </c>
      <c r="L1926" s="6">
        <f t="shared" si="209"/>
        <v>0</v>
      </c>
    </row>
    <row r="1927" spans="1:12" x14ac:dyDescent="0.25">
      <c r="A1927" s="1">
        <v>43864</v>
      </c>
      <c r="B1927">
        <v>8026.5</v>
      </c>
      <c r="C1927">
        <v>8057.1499020000001</v>
      </c>
      <c r="D1927">
        <v>8005.1499020000001</v>
      </c>
      <c r="E1927">
        <v>8022.3999020000001</v>
      </c>
      <c r="F1927" s="6">
        <f t="shared" ref="F1927:F1938" si="211">MIN(E1923:E1927)</f>
        <v>8022.3999020000001</v>
      </c>
      <c r="G1927" s="6">
        <f t="shared" ref="G1927:G1938" si="212">MAX(E1923:E1927)</f>
        <v>8135.1000979999999</v>
      </c>
      <c r="H1927" s="6" t="str">
        <f t="shared" ref="H1927:H1938" si="213">IF(E1927&gt;G1926,"BUY",IF(E1927&lt;F1926,"SELL",0))</f>
        <v>SELL</v>
      </c>
      <c r="I1927" s="6">
        <f t="shared" si="210"/>
        <v>-1</v>
      </c>
      <c r="J1927" s="22">
        <f t="shared" ref="J1927:J1937" si="214">IF(I1927&lt;&gt;I1926,H1927,0)</f>
        <v>0</v>
      </c>
      <c r="K1927" s="11">
        <f t="shared" ref="K1927:K1937" si="215">IF(J1927&lt;&gt;0,E1927,K1926)</f>
        <v>8339.3496090000008</v>
      </c>
      <c r="L1927" s="6">
        <f t="shared" si="209"/>
        <v>0</v>
      </c>
    </row>
    <row r="1928" spans="1:12" x14ac:dyDescent="0.25">
      <c r="A1928" s="1">
        <v>43865</v>
      </c>
      <c r="B1928">
        <v>8024.1499020000001</v>
      </c>
      <c r="C1928">
        <v>8152.25</v>
      </c>
      <c r="D1928">
        <v>8023.7998049999997</v>
      </c>
      <c r="E1928">
        <v>8124.4501950000003</v>
      </c>
      <c r="F1928" s="6">
        <f t="shared" si="211"/>
        <v>8022.3999020000001</v>
      </c>
      <c r="G1928" s="6">
        <f t="shared" si="212"/>
        <v>8130.6499020000001</v>
      </c>
      <c r="H1928" s="6">
        <f t="shared" si="213"/>
        <v>0</v>
      </c>
      <c r="I1928" s="6">
        <f t="shared" si="210"/>
        <v>-1</v>
      </c>
      <c r="J1928" s="22">
        <f t="shared" si="214"/>
        <v>0</v>
      </c>
      <c r="K1928" s="11">
        <f t="shared" si="215"/>
        <v>8339.3496090000008</v>
      </c>
      <c r="L1928" s="6">
        <f t="shared" ref="L1928:L1938" si="216">IF(J1928="BUY",(K1927-K1928)/K1927,IF(J1928="SELL",(K1929-K1927)/K1927,0))</f>
        <v>0</v>
      </c>
    </row>
    <row r="1929" spans="1:12" x14ac:dyDescent="0.25">
      <c r="A1929" s="1">
        <v>43866</v>
      </c>
      <c r="B1929">
        <v>8157.2998049999997</v>
      </c>
      <c r="C1929">
        <v>8163.0498049999997</v>
      </c>
      <c r="D1929">
        <v>7958.25</v>
      </c>
      <c r="E1929">
        <v>7965.3500979999999</v>
      </c>
      <c r="F1929" s="6">
        <f t="shared" si="211"/>
        <v>7965.3500979999999</v>
      </c>
      <c r="G1929" s="6">
        <f t="shared" si="212"/>
        <v>8124.4501950000003</v>
      </c>
      <c r="H1929" s="6" t="str">
        <f t="shared" si="213"/>
        <v>SELL</v>
      </c>
      <c r="I1929" s="6">
        <f t="shared" si="210"/>
        <v>-1</v>
      </c>
      <c r="J1929" s="22">
        <f t="shared" si="214"/>
        <v>0</v>
      </c>
      <c r="K1929" s="11">
        <f t="shared" si="215"/>
        <v>8339.3496090000008</v>
      </c>
      <c r="L1929" s="6">
        <f t="shared" si="216"/>
        <v>0</v>
      </c>
    </row>
    <row r="1930" spans="1:12" x14ac:dyDescent="0.25">
      <c r="A1930" s="1">
        <v>43867</v>
      </c>
      <c r="B1930">
        <v>7959.8500979999999</v>
      </c>
      <c r="C1930">
        <v>7995.6000979999999</v>
      </c>
      <c r="D1930">
        <v>7940.2998049999997</v>
      </c>
      <c r="E1930">
        <v>7982.8999020000001</v>
      </c>
      <c r="F1930" s="6">
        <f t="shared" si="211"/>
        <v>7965.3500979999999</v>
      </c>
      <c r="G1930" s="6">
        <f t="shared" si="212"/>
        <v>8124.4501950000003</v>
      </c>
      <c r="H1930" s="6">
        <f t="shared" si="213"/>
        <v>0</v>
      </c>
      <c r="I1930" s="6">
        <f t="shared" si="210"/>
        <v>-1</v>
      </c>
      <c r="J1930" s="22">
        <f t="shared" si="214"/>
        <v>0</v>
      </c>
      <c r="K1930" s="11">
        <f t="shared" si="215"/>
        <v>8339.3496090000008</v>
      </c>
      <c r="L1930" s="6">
        <f t="shared" si="216"/>
        <v>0</v>
      </c>
    </row>
    <row r="1931" spans="1:12" x14ac:dyDescent="0.25">
      <c r="A1931" s="1">
        <v>43868</v>
      </c>
      <c r="B1931">
        <v>7986.6000979999999</v>
      </c>
      <c r="C1931">
        <v>8057.7001950000003</v>
      </c>
      <c r="D1931">
        <v>7944.8500979999999</v>
      </c>
      <c r="E1931">
        <v>8013.8999020000001</v>
      </c>
      <c r="F1931" s="6">
        <f t="shared" si="211"/>
        <v>7965.3500979999999</v>
      </c>
      <c r="G1931" s="6">
        <f t="shared" si="212"/>
        <v>8124.4501950000003</v>
      </c>
      <c r="H1931" s="6">
        <f t="shared" si="213"/>
        <v>0</v>
      </c>
      <c r="I1931" s="6">
        <f t="shared" si="210"/>
        <v>-1</v>
      </c>
      <c r="J1931" s="22">
        <f t="shared" si="214"/>
        <v>0</v>
      </c>
      <c r="K1931" s="11">
        <f t="shared" si="215"/>
        <v>8339.3496090000008</v>
      </c>
      <c r="L1931" s="6">
        <f t="shared" si="216"/>
        <v>0</v>
      </c>
    </row>
    <row r="1932" spans="1:12" x14ac:dyDescent="0.25">
      <c r="A1932" s="1">
        <v>43871</v>
      </c>
      <c r="B1932">
        <v>8004.2001950000003</v>
      </c>
      <c r="C1932">
        <v>8061.8500979999999</v>
      </c>
      <c r="D1932">
        <v>7952.3500979999999</v>
      </c>
      <c r="E1932">
        <v>8047.2998049999997</v>
      </c>
      <c r="F1932" s="6">
        <f t="shared" si="211"/>
        <v>7965.3500979999999</v>
      </c>
      <c r="G1932" s="6">
        <f t="shared" si="212"/>
        <v>8124.4501950000003</v>
      </c>
      <c r="H1932" s="6">
        <f t="shared" si="213"/>
        <v>0</v>
      </c>
      <c r="I1932" s="6">
        <f t="shared" si="210"/>
        <v>-1</v>
      </c>
      <c r="J1932" s="22">
        <f t="shared" si="214"/>
        <v>0</v>
      </c>
      <c r="K1932" s="11">
        <f t="shared" si="215"/>
        <v>8339.3496090000008</v>
      </c>
      <c r="L1932" s="6">
        <f t="shared" si="216"/>
        <v>0</v>
      </c>
    </row>
    <row r="1933" spans="1:12" x14ac:dyDescent="0.25">
      <c r="A1933" s="1">
        <v>43872</v>
      </c>
      <c r="B1933">
        <v>8084.2001950000003</v>
      </c>
      <c r="C1933">
        <v>8136.8500979999999</v>
      </c>
      <c r="D1933">
        <v>8048.9501950000003</v>
      </c>
      <c r="E1933">
        <v>8091.5498049999997</v>
      </c>
      <c r="F1933" s="6">
        <f t="shared" si="211"/>
        <v>7965.3500979999999</v>
      </c>
      <c r="G1933" s="6">
        <f t="shared" si="212"/>
        <v>8091.5498049999997</v>
      </c>
      <c r="H1933" s="6">
        <f t="shared" si="213"/>
        <v>0</v>
      </c>
      <c r="I1933" s="6">
        <f t="shared" si="210"/>
        <v>-1</v>
      </c>
      <c r="J1933" s="22">
        <f t="shared" si="214"/>
        <v>0</v>
      </c>
      <c r="K1933" s="11">
        <f t="shared" si="215"/>
        <v>8339.3496090000008</v>
      </c>
      <c r="L1933" s="6">
        <f t="shared" si="216"/>
        <v>0</v>
      </c>
    </row>
    <row r="1934" spans="1:12" x14ac:dyDescent="0.25">
      <c r="A1934" s="1">
        <v>43873</v>
      </c>
      <c r="B1934">
        <v>8113.7001950000003</v>
      </c>
      <c r="C1934">
        <v>8186.8999020000001</v>
      </c>
      <c r="D1934">
        <v>8101.7998049999997</v>
      </c>
      <c r="E1934">
        <v>8174.6000979999999</v>
      </c>
      <c r="F1934" s="6">
        <f t="shared" si="211"/>
        <v>7982.8999020000001</v>
      </c>
      <c r="G1934" s="6">
        <f t="shared" si="212"/>
        <v>8174.6000979999999</v>
      </c>
      <c r="H1934" s="6" t="str">
        <f t="shared" si="213"/>
        <v>BUY</v>
      </c>
      <c r="I1934" s="6">
        <f t="shared" si="210"/>
        <v>1</v>
      </c>
      <c r="J1934" s="22" t="str">
        <f t="shared" si="214"/>
        <v>BUY</v>
      </c>
      <c r="K1934" s="11">
        <f t="shared" si="215"/>
        <v>8174.6000979999999</v>
      </c>
      <c r="L1934" s="6">
        <f t="shared" si="216"/>
        <v>1.9755678646953448E-2</v>
      </c>
    </row>
    <row r="1935" spans="1:12" x14ac:dyDescent="0.25">
      <c r="A1935" s="1">
        <v>43874</v>
      </c>
      <c r="B1935">
        <v>8201.1503909999992</v>
      </c>
      <c r="C1935">
        <v>8250.7998050000006</v>
      </c>
      <c r="D1935">
        <v>8195.6503909999992</v>
      </c>
      <c r="E1935">
        <v>8224.9501949999994</v>
      </c>
      <c r="F1935" s="6">
        <f t="shared" si="211"/>
        <v>8013.8999020000001</v>
      </c>
      <c r="G1935" s="6">
        <f t="shared" si="212"/>
        <v>8224.9501949999994</v>
      </c>
      <c r="H1935" s="6" t="str">
        <f t="shared" si="213"/>
        <v>BUY</v>
      </c>
      <c r="I1935" s="6">
        <f t="shared" si="210"/>
        <v>1</v>
      </c>
      <c r="J1935" s="22">
        <f t="shared" si="214"/>
        <v>0</v>
      </c>
      <c r="K1935" s="11">
        <f t="shared" si="215"/>
        <v>8174.6000979999999</v>
      </c>
      <c r="L1935" s="6">
        <f t="shared" si="216"/>
        <v>0</v>
      </c>
    </row>
    <row r="1936" spans="1:12" x14ac:dyDescent="0.25">
      <c r="A1936" s="1">
        <v>43875</v>
      </c>
      <c r="B1936">
        <v>8259.2998050000006</v>
      </c>
      <c r="C1936">
        <v>8369.4501949999994</v>
      </c>
      <c r="D1936">
        <v>8257.4003909999992</v>
      </c>
      <c r="E1936">
        <v>8353.0996090000008</v>
      </c>
      <c r="F1936" s="6">
        <f t="shared" si="211"/>
        <v>8047.2998049999997</v>
      </c>
      <c r="G1936" s="6">
        <f t="shared" si="212"/>
        <v>8353.0996090000008</v>
      </c>
      <c r="H1936" s="6" t="str">
        <f t="shared" si="213"/>
        <v>BUY</v>
      </c>
      <c r="I1936" s="6">
        <f t="shared" si="210"/>
        <v>1</v>
      </c>
      <c r="J1936" s="22">
        <f t="shared" si="214"/>
        <v>0</v>
      </c>
      <c r="K1936" s="11">
        <f t="shared" si="215"/>
        <v>8174.6000979999999</v>
      </c>
      <c r="L1936" s="6">
        <f t="shared" si="216"/>
        <v>0</v>
      </c>
    </row>
    <row r="1937" spans="1:13" x14ac:dyDescent="0.25">
      <c r="A1937" s="1">
        <v>43878</v>
      </c>
      <c r="B1937">
        <v>8377.4501949999994</v>
      </c>
      <c r="C1937">
        <v>8398.4501949999994</v>
      </c>
      <c r="D1937">
        <v>8334.9501949999994</v>
      </c>
      <c r="E1937">
        <v>8381.5498050000006</v>
      </c>
      <c r="F1937" s="6">
        <f t="shared" si="211"/>
        <v>8091.5498049999997</v>
      </c>
      <c r="G1937" s="6">
        <f t="shared" si="212"/>
        <v>8381.5498050000006</v>
      </c>
      <c r="H1937" s="6" t="str">
        <f t="shared" si="213"/>
        <v>BUY</v>
      </c>
      <c r="I1937" s="6">
        <f t="shared" si="210"/>
        <v>1</v>
      </c>
      <c r="J1937" s="22">
        <f t="shared" si="214"/>
        <v>0</v>
      </c>
      <c r="K1937" s="11">
        <f t="shared" si="215"/>
        <v>8174.6000979999999</v>
      </c>
      <c r="L1937" s="6">
        <f t="shared" si="216"/>
        <v>0</v>
      </c>
    </row>
    <row r="1938" spans="1:13" x14ac:dyDescent="0.25">
      <c r="A1938" s="1">
        <v>43879</v>
      </c>
      <c r="B1938">
        <v>8399.4003909999992</v>
      </c>
      <c r="C1938">
        <v>8421.3496090000008</v>
      </c>
      <c r="D1938">
        <v>8338.9003909999992</v>
      </c>
      <c r="E1938">
        <v>8360.8496090000008</v>
      </c>
      <c r="F1938" s="6">
        <f t="shared" si="211"/>
        <v>8174.6000979999999</v>
      </c>
      <c r="G1938" s="6">
        <f t="shared" si="212"/>
        <v>8381.5498050000006</v>
      </c>
      <c r="H1938" s="6">
        <f t="shared" si="213"/>
        <v>0</v>
      </c>
      <c r="I1938" s="27">
        <v>0</v>
      </c>
      <c r="J1938" s="27" t="str">
        <f>IF(I1937=1,"SELL",IF(I1937=-1,"BUY",0))</f>
        <v>SELL</v>
      </c>
      <c r="K1938" s="28">
        <f>IF(J1938&lt;&gt;0,E1938,K1937)</f>
        <v>8360.8496090000008</v>
      </c>
      <c r="L1938" s="29">
        <f t="shared" si="216"/>
        <v>-1</v>
      </c>
      <c r="M1938" s="18" t="s">
        <v>47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00"/>
  </sheetPr>
  <dimension ref="A1:Y1988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R1" sqref="R1"/>
    </sheetView>
  </sheetViews>
  <sheetFormatPr defaultRowHeight="15" x14ac:dyDescent="0.25"/>
  <cols>
    <col min="1" max="1" width="11.42578125" customWidth="1"/>
    <col min="7" max="7" width="14.140625" style="11" bestFit="1" customWidth="1"/>
    <col min="8" max="8" width="16.5703125" style="12" customWidth="1"/>
    <col min="9" max="9" width="27.85546875" style="6" bestFit="1" customWidth="1"/>
    <col min="10" max="10" width="31.5703125" bestFit="1" customWidth="1"/>
    <col min="11" max="11" width="9.140625" style="22"/>
    <col min="12" max="13" width="9.140625" style="6"/>
    <col min="14" max="14" width="12" style="6" bestFit="1" customWidth="1"/>
    <col min="15" max="15" width="12.28515625" style="6" customWidth="1"/>
    <col min="16" max="16" width="9.140625" style="6"/>
    <col min="18" max="18" width="18.28515625" customWidth="1"/>
    <col min="19" max="19" width="14.1406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1" t="s">
        <v>11</v>
      </c>
      <c r="H1" s="12" t="s">
        <v>12</v>
      </c>
      <c r="I1" s="6" t="s">
        <v>15</v>
      </c>
      <c r="J1" s="6" t="s">
        <v>16</v>
      </c>
      <c r="K1" s="31" t="s">
        <v>13</v>
      </c>
      <c r="L1" s="6" t="s">
        <v>8</v>
      </c>
      <c r="M1" s="6" t="s">
        <v>9</v>
      </c>
      <c r="N1" s="6" t="s">
        <v>29</v>
      </c>
      <c r="O1" s="6" t="s">
        <v>30</v>
      </c>
      <c r="P1" s="6" t="s">
        <v>31</v>
      </c>
      <c r="R1" s="25" t="s">
        <v>42</v>
      </c>
      <c r="S1" s="26"/>
    </row>
    <row r="2" spans="1:22" x14ac:dyDescent="0.25">
      <c r="A2" s="1">
        <v>41278</v>
      </c>
      <c r="B2">
        <v>754.8</v>
      </c>
      <c r="C2">
        <v>758.9</v>
      </c>
      <c r="D2">
        <v>749.05</v>
      </c>
      <c r="E2" s="10">
        <v>751.65</v>
      </c>
      <c r="F2">
        <v>981841</v>
      </c>
      <c r="G2" s="11">
        <f t="shared" ref="G2:G65" si="0">AVERAGE(C2:E2)</f>
        <v>753.19999999999993</v>
      </c>
      <c r="H2" s="12">
        <f>G2*F2</f>
        <v>739522641.19999993</v>
      </c>
      <c r="I2" s="8"/>
      <c r="J2" s="8"/>
      <c r="K2" s="23"/>
      <c r="R2" t="s">
        <v>34</v>
      </c>
      <c r="S2" s="21">
        <f>SUMIF(P:P,"&gt;0")</f>
        <v>3.7755394184219591</v>
      </c>
    </row>
    <row r="3" spans="1:22" x14ac:dyDescent="0.25">
      <c r="A3" s="1">
        <v>41281</v>
      </c>
      <c r="B3">
        <v>755</v>
      </c>
      <c r="C3">
        <v>759.55</v>
      </c>
      <c r="D3">
        <v>746.55</v>
      </c>
      <c r="E3" s="10">
        <v>751.85</v>
      </c>
      <c r="F3">
        <v>1007244</v>
      </c>
      <c r="G3" s="11">
        <f t="shared" si="0"/>
        <v>752.65</v>
      </c>
      <c r="H3" s="12">
        <f t="shared" ref="H3:H66" si="1">G3*F3</f>
        <v>758102196.60000002</v>
      </c>
      <c r="I3" s="8"/>
      <c r="J3" s="8"/>
      <c r="K3" s="23"/>
      <c r="R3" s="14" t="s">
        <v>35</v>
      </c>
      <c r="S3" s="21">
        <f>SUMIF(P:P,"&lt;0")</f>
        <v>-3.5544419912903815</v>
      </c>
    </row>
    <row r="4" spans="1:22" x14ac:dyDescent="0.25">
      <c r="A4" s="1">
        <v>41282</v>
      </c>
      <c r="B4">
        <v>751.85</v>
      </c>
      <c r="C4">
        <v>752.2</v>
      </c>
      <c r="D4">
        <v>733</v>
      </c>
      <c r="E4" s="10">
        <v>734.85</v>
      </c>
      <c r="F4">
        <v>1674588</v>
      </c>
      <c r="G4" s="11">
        <f t="shared" si="0"/>
        <v>740.01666666666677</v>
      </c>
      <c r="H4" s="12">
        <f t="shared" si="1"/>
        <v>1239223029.8000002</v>
      </c>
      <c r="I4" s="8"/>
      <c r="J4" s="8"/>
      <c r="K4" s="23"/>
      <c r="R4" t="s">
        <v>36</v>
      </c>
      <c r="S4">
        <f>COUNTIF(P:P,"&gt;0")</f>
        <v>107</v>
      </c>
    </row>
    <row r="5" spans="1:22" x14ac:dyDescent="0.25">
      <c r="A5" s="1">
        <v>41283</v>
      </c>
      <c r="B5">
        <v>735.5</v>
      </c>
      <c r="C5">
        <v>739.4</v>
      </c>
      <c r="D5">
        <v>711</v>
      </c>
      <c r="E5" s="10">
        <v>714.4</v>
      </c>
      <c r="F5">
        <v>3237446</v>
      </c>
      <c r="G5" s="11">
        <f t="shared" si="0"/>
        <v>721.6</v>
      </c>
      <c r="H5" s="12">
        <f t="shared" si="1"/>
        <v>2336141033.5999999</v>
      </c>
      <c r="I5" s="8"/>
      <c r="J5" s="8"/>
      <c r="K5" s="23"/>
      <c r="R5" s="14" t="s">
        <v>37</v>
      </c>
      <c r="S5">
        <f>COUNTIF(P:P,"&lt;0")</f>
        <v>214</v>
      </c>
    </row>
    <row r="6" spans="1:22" x14ac:dyDescent="0.25">
      <c r="A6" s="1">
        <v>41284</v>
      </c>
      <c r="B6">
        <v>716</v>
      </c>
      <c r="C6">
        <v>718.5</v>
      </c>
      <c r="D6">
        <v>696.5</v>
      </c>
      <c r="E6" s="10">
        <v>699.8</v>
      </c>
      <c r="F6">
        <v>3024089</v>
      </c>
      <c r="G6" s="11">
        <f t="shared" si="0"/>
        <v>704.93333333333339</v>
      </c>
      <c r="H6" s="12">
        <f t="shared" si="1"/>
        <v>2131781139.0666668</v>
      </c>
      <c r="I6" s="8"/>
      <c r="J6" s="8"/>
      <c r="K6" s="23"/>
      <c r="R6" t="s">
        <v>38</v>
      </c>
      <c r="S6" s="21">
        <f>S4/(S4+S5)</f>
        <v>0.33333333333333331</v>
      </c>
    </row>
    <row r="7" spans="1:22" x14ac:dyDescent="0.25">
      <c r="A7" s="1">
        <v>41285</v>
      </c>
      <c r="B7">
        <v>704</v>
      </c>
      <c r="C7">
        <v>720.1</v>
      </c>
      <c r="D7">
        <v>700.4</v>
      </c>
      <c r="E7" s="10">
        <v>714.2</v>
      </c>
      <c r="F7">
        <v>2159204</v>
      </c>
      <c r="G7" s="11">
        <f t="shared" si="0"/>
        <v>711.56666666666661</v>
      </c>
      <c r="H7" s="12">
        <f t="shared" si="1"/>
        <v>1536417592.9333332</v>
      </c>
      <c r="I7" s="8"/>
      <c r="J7" s="8"/>
      <c r="K7" s="23"/>
      <c r="R7" s="14" t="s">
        <v>39</v>
      </c>
      <c r="S7" s="24">
        <f>AVERAGE(P:P)</f>
        <v>1.1177827458623744E-4</v>
      </c>
    </row>
    <row r="8" spans="1:22" x14ac:dyDescent="0.25">
      <c r="A8" s="1">
        <v>41288</v>
      </c>
      <c r="B8">
        <v>732</v>
      </c>
      <c r="C8">
        <v>754</v>
      </c>
      <c r="D8">
        <v>727</v>
      </c>
      <c r="E8" s="10">
        <v>750.05</v>
      </c>
      <c r="F8">
        <v>4513845</v>
      </c>
      <c r="G8" s="11">
        <f t="shared" si="0"/>
        <v>743.68333333333339</v>
      </c>
      <c r="H8" s="12">
        <f t="shared" si="1"/>
        <v>3356871295.7500005</v>
      </c>
      <c r="I8" s="8"/>
      <c r="J8" s="8"/>
      <c r="K8" s="23"/>
      <c r="R8" s="14" t="s">
        <v>57</v>
      </c>
      <c r="S8" s="24">
        <f>SUM(P:P)</f>
        <v>0.22109742713157765</v>
      </c>
    </row>
    <row r="9" spans="1:22" x14ac:dyDescent="0.25">
      <c r="A9" s="1">
        <v>41289</v>
      </c>
      <c r="B9">
        <v>745</v>
      </c>
      <c r="C9">
        <v>796.4</v>
      </c>
      <c r="D9">
        <v>744.65</v>
      </c>
      <c r="E9" s="10">
        <v>788.55</v>
      </c>
      <c r="F9">
        <v>5455136</v>
      </c>
      <c r="G9" s="11">
        <f t="shared" si="0"/>
        <v>776.5333333333333</v>
      </c>
      <c r="H9" s="12">
        <f t="shared" si="1"/>
        <v>4236094941.8666663</v>
      </c>
      <c r="I9" s="8"/>
      <c r="J9" s="8"/>
      <c r="K9" s="23"/>
    </row>
    <row r="10" spans="1:22" x14ac:dyDescent="0.25">
      <c r="A10" s="1">
        <v>41290</v>
      </c>
      <c r="B10">
        <v>798.45</v>
      </c>
      <c r="C10">
        <v>798.45</v>
      </c>
      <c r="D10">
        <v>769.35</v>
      </c>
      <c r="E10" s="10">
        <v>779.85</v>
      </c>
      <c r="F10">
        <v>5163807</v>
      </c>
      <c r="G10" s="11">
        <f t="shared" si="0"/>
        <v>782.55000000000007</v>
      </c>
      <c r="H10" s="12">
        <f t="shared" si="1"/>
        <v>4040937167.8500004</v>
      </c>
      <c r="I10" s="8"/>
      <c r="J10" s="8"/>
      <c r="K10" s="23"/>
      <c r="N10" s="6">
        <v>0</v>
      </c>
      <c r="O10" s="11">
        <f>E10</f>
        <v>779.85</v>
      </c>
    </row>
    <row r="11" spans="1:22" x14ac:dyDescent="0.25">
      <c r="A11" s="1">
        <v>41291</v>
      </c>
      <c r="B11">
        <v>796</v>
      </c>
      <c r="C11">
        <v>799.6</v>
      </c>
      <c r="D11">
        <v>772.25</v>
      </c>
      <c r="E11" s="10">
        <v>791.4</v>
      </c>
      <c r="F11">
        <v>3972504</v>
      </c>
      <c r="G11" s="11">
        <f t="shared" si="0"/>
        <v>787.75</v>
      </c>
      <c r="H11" s="12">
        <f t="shared" si="1"/>
        <v>3129340026</v>
      </c>
      <c r="I11" s="12">
        <f>SUM(H2:H11)</f>
        <v>23504431064.666668</v>
      </c>
      <c r="J11" s="12">
        <f>SUM(F2:F11)</f>
        <v>31189704</v>
      </c>
      <c r="K11" s="30">
        <f>I11/J11</f>
        <v>753.59583613447137</v>
      </c>
      <c r="L11" s="6" t="str">
        <f t="shared" ref="L11:L74" si="2">IF(E11&gt;K11,"BUY",IF(E11&lt;K11,"SELL",0))</f>
        <v>BUY</v>
      </c>
      <c r="M11" s="6" t="str">
        <f>IF(L11&lt;&gt;L10,L11,0)</f>
        <v>BUY</v>
      </c>
      <c r="N11" s="6">
        <f t="shared" ref="N11:N74" si="3">IF(M11="BUY",1,IF(M11="SELL",-1,N10))</f>
        <v>1</v>
      </c>
      <c r="O11" s="6">
        <f>IF(M11&lt;&gt;0,E11,O10)</f>
        <v>791.4</v>
      </c>
      <c r="P11" s="27">
        <v>0</v>
      </c>
      <c r="R11" s="15" t="s">
        <v>10</v>
      </c>
    </row>
    <row r="12" spans="1:22" x14ac:dyDescent="0.25">
      <c r="A12" s="1">
        <v>41292</v>
      </c>
      <c r="B12">
        <v>800</v>
      </c>
      <c r="C12">
        <v>829</v>
      </c>
      <c r="D12">
        <v>793</v>
      </c>
      <c r="E12" s="10">
        <v>802.2</v>
      </c>
      <c r="F12">
        <v>3630542</v>
      </c>
      <c r="G12" s="11">
        <f t="shared" si="0"/>
        <v>808.06666666666661</v>
      </c>
      <c r="H12" s="12">
        <f t="shared" si="1"/>
        <v>2933719972.1333332</v>
      </c>
      <c r="I12" s="12">
        <f>SUM(H3:H12)</f>
        <v>25698628395.599998</v>
      </c>
      <c r="J12" s="12">
        <f t="shared" ref="J12:J75" si="4">SUM(F3:F12)</f>
        <v>33838405</v>
      </c>
      <c r="K12" s="30">
        <f t="shared" ref="K12:K75" si="5">I12/J12</f>
        <v>759.45152839207401</v>
      </c>
      <c r="L12" s="6" t="str">
        <f t="shared" si="2"/>
        <v>BUY</v>
      </c>
      <c r="M12" s="6">
        <f t="shared" ref="M12:M75" si="6">IF(L12&lt;&gt;L11,L12,0)</f>
        <v>0</v>
      </c>
      <c r="N12" s="6">
        <f t="shared" si="3"/>
        <v>1</v>
      </c>
      <c r="O12" s="6">
        <f t="shared" ref="O12:O75" si="7">IF(M12&lt;&gt;0,E12,O11)</f>
        <v>791.4</v>
      </c>
      <c r="P12" s="6">
        <f t="shared" ref="P12:P75" si="8">IF(M12="BUY",(O11-O12)/O11,IF(M12="SELL",(O12-O11)/O11,0))</f>
        <v>0</v>
      </c>
      <c r="R12" s="14" t="s">
        <v>18</v>
      </c>
    </row>
    <row r="13" spans="1:22" x14ac:dyDescent="0.25">
      <c r="A13" s="1">
        <v>41295</v>
      </c>
      <c r="B13">
        <v>802.2</v>
      </c>
      <c r="C13">
        <v>802.2</v>
      </c>
      <c r="D13">
        <v>778.65</v>
      </c>
      <c r="E13" s="10">
        <v>780.7</v>
      </c>
      <c r="F13">
        <v>2577425</v>
      </c>
      <c r="G13" s="11">
        <f t="shared" si="0"/>
        <v>787.18333333333339</v>
      </c>
      <c r="H13" s="12">
        <f t="shared" si="1"/>
        <v>2028906002.9166667</v>
      </c>
      <c r="I13" s="12">
        <f t="shared" ref="I13:I75" si="9">SUM(H4:H13)</f>
        <v>26969432201.916668</v>
      </c>
      <c r="J13" s="12">
        <f t="shared" si="4"/>
        <v>35408586</v>
      </c>
      <c r="K13" s="30">
        <f t="shared" si="5"/>
        <v>761.66363158124045</v>
      </c>
      <c r="L13" s="6" t="str">
        <f t="shared" si="2"/>
        <v>BUY</v>
      </c>
      <c r="M13" s="6">
        <f t="shared" si="6"/>
        <v>0</v>
      </c>
      <c r="N13" s="6">
        <f t="shared" si="3"/>
        <v>1</v>
      </c>
      <c r="O13" s="6">
        <f t="shared" si="7"/>
        <v>791.4</v>
      </c>
      <c r="P13" s="6">
        <f t="shared" si="8"/>
        <v>0</v>
      </c>
      <c r="R13" t="s">
        <v>17</v>
      </c>
    </row>
    <row r="14" spans="1:22" x14ac:dyDescent="0.25">
      <c r="A14" s="1">
        <v>41296</v>
      </c>
      <c r="B14">
        <v>792.2</v>
      </c>
      <c r="C14">
        <v>792.2</v>
      </c>
      <c r="D14">
        <v>770.9</v>
      </c>
      <c r="E14" s="10">
        <v>779.4</v>
      </c>
      <c r="F14">
        <v>2173527</v>
      </c>
      <c r="G14" s="11">
        <f t="shared" si="0"/>
        <v>780.83333333333337</v>
      </c>
      <c r="H14" s="12">
        <f t="shared" si="1"/>
        <v>1697162332.5</v>
      </c>
      <c r="I14" s="12">
        <f t="shared" si="9"/>
        <v>27427371504.616665</v>
      </c>
      <c r="J14" s="12">
        <f t="shared" si="4"/>
        <v>35907525</v>
      </c>
      <c r="K14" s="30">
        <f t="shared" si="5"/>
        <v>763.83352805899779</v>
      </c>
      <c r="L14" s="6" t="str">
        <f t="shared" si="2"/>
        <v>BUY</v>
      </c>
      <c r="M14" s="6">
        <f t="shared" si="6"/>
        <v>0</v>
      </c>
      <c r="N14" s="6">
        <f t="shared" si="3"/>
        <v>1</v>
      </c>
      <c r="O14" s="6">
        <f t="shared" si="7"/>
        <v>791.4</v>
      </c>
      <c r="P14" s="6">
        <f t="shared" si="8"/>
        <v>0</v>
      </c>
    </row>
    <row r="15" spans="1:22" x14ac:dyDescent="0.25">
      <c r="A15" s="1">
        <v>41297</v>
      </c>
      <c r="B15">
        <v>772.25</v>
      </c>
      <c r="C15">
        <v>791.95</v>
      </c>
      <c r="D15">
        <v>767.9</v>
      </c>
      <c r="E15" s="10">
        <v>770.65</v>
      </c>
      <c r="F15">
        <v>2544752</v>
      </c>
      <c r="G15" s="11">
        <f t="shared" si="0"/>
        <v>776.83333333333337</v>
      </c>
      <c r="H15" s="12">
        <f t="shared" si="1"/>
        <v>1976848178.6666667</v>
      </c>
      <c r="I15" s="12">
        <f t="shared" si="9"/>
        <v>27068078649.683334</v>
      </c>
      <c r="J15" s="12">
        <f t="shared" si="4"/>
        <v>35214831</v>
      </c>
      <c r="K15" s="30">
        <f t="shared" si="5"/>
        <v>768.65564539223078</v>
      </c>
      <c r="L15" s="6" t="str">
        <f t="shared" si="2"/>
        <v>BUY</v>
      </c>
      <c r="M15" s="6">
        <f t="shared" si="6"/>
        <v>0</v>
      </c>
      <c r="N15" s="6">
        <f t="shared" si="3"/>
        <v>1</v>
      </c>
      <c r="O15" s="6">
        <f t="shared" si="7"/>
        <v>791.4</v>
      </c>
      <c r="P15" s="6">
        <f t="shared" si="8"/>
        <v>0</v>
      </c>
      <c r="R15" s="9" t="s">
        <v>50</v>
      </c>
    </row>
    <row r="16" spans="1:22" x14ac:dyDescent="0.25">
      <c r="A16" s="1">
        <v>41298</v>
      </c>
      <c r="B16">
        <v>761</v>
      </c>
      <c r="C16">
        <v>765</v>
      </c>
      <c r="D16">
        <v>744.7</v>
      </c>
      <c r="E16" s="10">
        <v>757.85</v>
      </c>
      <c r="F16">
        <v>3787495</v>
      </c>
      <c r="G16" s="11">
        <f t="shared" si="0"/>
        <v>755.85</v>
      </c>
      <c r="H16" s="12">
        <f t="shared" si="1"/>
        <v>2862778095.75</v>
      </c>
      <c r="I16" s="12">
        <f t="shared" si="9"/>
        <v>27799075606.366669</v>
      </c>
      <c r="J16" s="12">
        <f t="shared" si="4"/>
        <v>35978237</v>
      </c>
      <c r="K16" s="30">
        <f t="shared" si="5"/>
        <v>772.66364125531413</v>
      </c>
      <c r="L16" s="6" t="str">
        <f t="shared" si="2"/>
        <v>SELL</v>
      </c>
      <c r="M16" s="6" t="str">
        <f t="shared" si="6"/>
        <v>SELL</v>
      </c>
      <c r="N16" s="6">
        <f t="shared" si="3"/>
        <v>-1</v>
      </c>
      <c r="O16" s="6">
        <f t="shared" si="7"/>
        <v>757.85</v>
      </c>
      <c r="P16" s="6">
        <f t="shared" si="8"/>
        <v>-4.2393227192317355E-2</v>
      </c>
      <c r="R16" s="32" t="s">
        <v>14</v>
      </c>
      <c r="S16" s="4"/>
      <c r="T16" s="4"/>
      <c r="U16" s="4"/>
      <c r="V16" s="4"/>
    </row>
    <row r="17" spans="1:25" x14ac:dyDescent="0.25">
      <c r="A17" s="1">
        <v>41299</v>
      </c>
      <c r="B17">
        <v>757.5</v>
      </c>
      <c r="C17">
        <v>765.5</v>
      </c>
      <c r="D17">
        <v>741.15</v>
      </c>
      <c r="E17" s="10">
        <v>756.2</v>
      </c>
      <c r="F17">
        <v>1504143</v>
      </c>
      <c r="G17" s="11">
        <f t="shared" si="0"/>
        <v>754.28333333333342</v>
      </c>
      <c r="H17" s="12">
        <f t="shared" si="1"/>
        <v>1134549995.8500001</v>
      </c>
      <c r="I17" s="12">
        <f t="shared" si="9"/>
        <v>27397208009.283333</v>
      </c>
      <c r="J17" s="12">
        <f t="shared" si="4"/>
        <v>35323176</v>
      </c>
      <c r="K17" s="30">
        <f t="shared" si="5"/>
        <v>775.61564705516093</v>
      </c>
      <c r="L17" s="6" t="str">
        <f t="shared" si="2"/>
        <v>SELL</v>
      </c>
      <c r="M17" s="6">
        <f t="shared" si="6"/>
        <v>0</v>
      </c>
      <c r="N17" s="6">
        <f t="shared" si="3"/>
        <v>-1</v>
      </c>
      <c r="O17" s="6">
        <f t="shared" si="7"/>
        <v>757.85</v>
      </c>
      <c r="P17" s="6">
        <f t="shared" si="8"/>
        <v>0</v>
      </c>
    </row>
    <row r="18" spans="1:25" x14ac:dyDescent="0.25">
      <c r="A18" s="1">
        <v>41302</v>
      </c>
      <c r="B18">
        <v>750</v>
      </c>
      <c r="C18">
        <v>759.7</v>
      </c>
      <c r="D18">
        <v>740.15</v>
      </c>
      <c r="E18" s="10">
        <v>743.3</v>
      </c>
      <c r="F18">
        <v>2422199</v>
      </c>
      <c r="G18" s="11">
        <f t="shared" si="0"/>
        <v>747.71666666666658</v>
      </c>
      <c r="H18" s="12">
        <f t="shared" si="1"/>
        <v>1811118562.2833331</v>
      </c>
      <c r="I18" s="12">
        <f t="shared" si="9"/>
        <v>25851455275.816666</v>
      </c>
      <c r="J18" s="12">
        <f t="shared" si="4"/>
        <v>33231530</v>
      </c>
      <c r="K18" s="30">
        <f t="shared" si="5"/>
        <v>777.91950222624916</v>
      </c>
      <c r="L18" s="6" t="str">
        <f t="shared" si="2"/>
        <v>SELL</v>
      </c>
      <c r="M18" s="6">
        <f t="shared" si="6"/>
        <v>0</v>
      </c>
      <c r="N18" s="6">
        <f t="shared" si="3"/>
        <v>-1</v>
      </c>
      <c r="O18" s="6">
        <f t="shared" si="7"/>
        <v>757.85</v>
      </c>
      <c r="P18" s="6">
        <f t="shared" si="8"/>
        <v>0</v>
      </c>
      <c r="R18" s="9" t="s">
        <v>40</v>
      </c>
    </row>
    <row r="19" spans="1:25" x14ac:dyDescent="0.25">
      <c r="A19" s="1">
        <v>41303</v>
      </c>
      <c r="B19">
        <v>749.5</v>
      </c>
      <c r="C19">
        <v>757.95</v>
      </c>
      <c r="D19">
        <v>727.7</v>
      </c>
      <c r="E19" s="10">
        <v>741.75</v>
      </c>
      <c r="F19">
        <v>3268598</v>
      </c>
      <c r="G19" s="11">
        <f t="shared" si="0"/>
        <v>742.4666666666667</v>
      </c>
      <c r="H19" s="12">
        <f t="shared" si="1"/>
        <v>2426825061.7333336</v>
      </c>
      <c r="I19" s="12">
        <f t="shared" si="9"/>
        <v>24042185395.683331</v>
      </c>
      <c r="J19" s="12">
        <f t="shared" si="4"/>
        <v>31044992</v>
      </c>
      <c r="K19" s="30">
        <f t="shared" si="5"/>
        <v>774.43039430267311</v>
      </c>
      <c r="L19" s="6" t="str">
        <f t="shared" si="2"/>
        <v>SELL</v>
      </c>
      <c r="M19" s="6">
        <f t="shared" si="6"/>
        <v>0</v>
      </c>
      <c r="N19" s="6">
        <f t="shared" si="3"/>
        <v>-1</v>
      </c>
      <c r="O19" s="6">
        <f t="shared" si="7"/>
        <v>757.85</v>
      </c>
      <c r="P19" s="6">
        <f t="shared" si="8"/>
        <v>0</v>
      </c>
      <c r="R19" s="4" t="s">
        <v>51</v>
      </c>
      <c r="S19" s="4"/>
      <c r="T19" s="4"/>
    </row>
    <row r="20" spans="1:25" x14ac:dyDescent="0.25">
      <c r="A20" s="1">
        <v>41304</v>
      </c>
      <c r="B20">
        <v>734</v>
      </c>
      <c r="C20">
        <v>739.8</v>
      </c>
      <c r="D20">
        <v>712.15</v>
      </c>
      <c r="E20" s="10">
        <v>736.2</v>
      </c>
      <c r="F20">
        <v>2736663</v>
      </c>
      <c r="G20" s="11">
        <f t="shared" si="0"/>
        <v>729.38333333333321</v>
      </c>
      <c r="H20" s="12">
        <f t="shared" si="1"/>
        <v>1996076381.1499996</v>
      </c>
      <c r="I20" s="12">
        <f t="shared" si="9"/>
        <v>21997324608.98333</v>
      </c>
      <c r="J20" s="12">
        <f t="shared" si="4"/>
        <v>28617848</v>
      </c>
      <c r="K20" s="30">
        <f t="shared" si="5"/>
        <v>768.65753878430451</v>
      </c>
      <c r="L20" s="6" t="str">
        <f t="shared" si="2"/>
        <v>SELL</v>
      </c>
      <c r="M20" s="6">
        <f t="shared" si="6"/>
        <v>0</v>
      </c>
      <c r="N20" s="6">
        <f t="shared" si="3"/>
        <v>-1</v>
      </c>
      <c r="O20" s="6">
        <f t="shared" si="7"/>
        <v>757.85</v>
      </c>
      <c r="P20" s="6">
        <f t="shared" si="8"/>
        <v>0</v>
      </c>
      <c r="R20" s="4" t="s">
        <v>52</v>
      </c>
      <c r="S20" s="4"/>
      <c r="T20" s="4"/>
    </row>
    <row r="21" spans="1:25" x14ac:dyDescent="0.25">
      <c r="A21" s="1">
        <v>41305</v>
      </c>
      <c r="B21">
        <v>734.35</v>
      </c>
      <c r="C21">
        <v>762.8</v>
      </c>
      <c r="D21">
        <v>720</v>
      </c>
      <c r="E21" s="10">
        <v>746.15</v>
      </c>
      <c r="F21">
        <v>1689006</v>
      </c>
      <c r="G21" s="11">
        <f t="shared" si="0"/>
        <v>742.98333333333323</v>
      </c>
      <c r="H21" s="12">
        <f t="shared" si="1"/>
        <v>1254903307.8999999</v>
      </c>
      <c r="I21" s="12">
        <f t="shared" si="9"/>
        <v>20122887890.883335</v>
      </c>
      <c r="J21" s="12">
        <f t="shared" si="4"/>
        <v>26334350</v>
      </c>
      <c r="K21" s="30">
        <f t="shared" si="5"/>
        <v>764.13079840145417</v>
      </c>
      <c r="L21" s="6" t="str">
        <f t="shared" si="2"/>
        <v>SELL</v>
      </c>
      <c r="M21" s="6">
        <f t="shared" si="6"/>
        <v>0</v>
      </c>
      <c r="N21" s="6">
        <f t="shared" si="3"/>
        <v>-1</v>
      </c>
      <c r="O21" s="6">
        <f t="shared" si="7"/>
        <v>757.85</v>
      </c>
      <c r="P21" s="6">
        <f t="shared" si="8"/>
        <v>0</v>
      </c>
    </row>
    <row r="22" spans="1:25" x14ac:dyDescent="0.25">
      <c r="A22" s="1">
        <v>41306</v>
      </c>
      <c r="B22">
        <v>755</v>
      </c>
      <c r="C22">
        <v>762.65</v>
      </c>
      <c r="D22">
        <v>735</v>
      </c>
      <c r="E22" s="10">
        <v>738.4</v>
      </c>
      <c r="F22">
        <v>2369594</v>
      </c>
      <c r="G22" s="11">
        <f t="shared" si="0"/>
        <v>745.35</v>
      </c>
      <c r="H22" s="12">
        <f t="shared" si="1"/>
        <v>1766176887.9000001</v>
      </c>
      <c r="I22" s="12">
        <f t="shared" si="9"/>
        <v>18955344806.650002</v>
      </c>
      <c r="J22" s="12">
        <f t="shared" si="4"/>
        <v>25073402</v>
      </c>
      <c r="K22" s="30">
        <f t="shared" si="5"/>
        <v>755.99413301194636</v>
      </c>
      <c r="L22" s="6" t="str">
        <f t="shared" si="2"/>
        <v>SELL</v>
      </c>
      <c r="M22" s="6">
        <f t="shared" si="6"/>
        <v>0</v>
      </c>
      <c r="N22" s="6">
        <f t="shared" si="3"/>
        <v>-1</v>
      </c>
      <c r="O22" s="6">
        <f t="shared" si="7"/>
        <v>757.85</v>
      </c>
      <c r="P22" s="6">
        <f t="shared" si="8"/>
        <v>0</v>
      </c>
      <c r="R22" s="16" t="s">
        <v>54</v>
      </c>
    </row>
    <row r="23" spans="1:25" x14ac:dyDescent="0.25">
      <c r="A23" s="1">
        <v>41309</v>
      </c>
      <c r="B23">
        <v>744</v>
      </c>
      <c r="C23">
        <v>756.9</v>
      </c>
      <c r="D23">
        <v>735.5</v>
      </c>
      <c r="E23" s="10">
        <v>752.95</v>
      </c>
      <c r="F23">
        <v>1488838</v>
      </c>
      <c r="G23" s="11">
        <f t="shared" si="0"/>
        <v>748.45000000000016</v>
      </c>
      <c r="H23" s="12">
        <f t="shared" si="1"/>
        <v>1114320801.1000001</v>
      </c>
      <c r="I23" s="12">
        <f t="shared" si="9"/>
        <v>18040759604.833332</v>
      </c>
      <c r="J23" s="12">
        <f t="shared" si="4"/>
        <v>23984815</v>
      </c>
      <c r="K23" s="30">
        <f t="shared" si="5"/>
        <v>752.17422376755178</v>
      </c>
      <c r="L23" s="6" t="str">
        <f t="shared" si="2"/>
        <v>BUY</v>
      </c>
      <c r="M23" s="6" t="str">
        <f t="shared" si="6"/>
        <v>BUY</v>
      </c>
      <c r="N23" s="6">
        <f t="shared" si="3"/>
        <v>1</v>
      </c>
      <c r="O23" s="6">
        <f t="shared" si="7"/>
        <v>752.95</v>
      </c>
      <c r="P23" s="6">
        <f t="shared" si="8"/>
        <v>6.4656594312858442E-3</v>
      </c>
      <c r="R23" s="2" t="s">
        <v>53</v>
      </c>
      <c r="S23" s="2"/>
      <c r="T23" s="2"/>
      <c r="U23" s="2"/>
      <c r="V23" s="2"/>
      <c r="W23" s="2"/>
    </row>
    <row r="24" spans="1:25" x14ac:dyDescent="0.25">
      <c r="A24" s="1">
        <v>41310</v>
      </c>
      <c r="B24">
        <v>752.95</v>
      </c>
      <c r="C24">
        <v>753.9</v>
      </c>
      <c r="D24">
        <v>732.5</v>
      </c>
      <c r="E24" s="10">
        <v>738.7</v>
      </c>
      <c r="F24">
        <v>1358306</v>
      </c>
      <c r="G24" s="11">
        <f t="shared" si="0"/>
        <v>741.70000000000016</v>
      </c>
      <c r="H24" s="12">
        <f t="shared" si="1"/>
        <v>1007455560.2000002</v>
      </c>
      <c r="I24" s="12">
        <f t="shared" si="9"/>
        <v>17351052832.533333</v>
      </c>
      <c r="J24" s="12">
        <f t="shared" si="4"/>
        <v>23169594</v>
      </c>
      <c r="K24" s="30">
        <f t="shared" si="5"/>
        <v>748.87168210773712</v>
      </c>
      <c r="L24" s="6" t="str">
        <f t="shared" si="2"/>
        <v>SELL</v>
      </c>
      <c r="M24" s="6" t="str">
        <f t="shared" si="6"/>
        <v>SELL</v>
      </c>
      <c r="N24" s="6">
        <f t="shared" si="3"/>
        <v>-1</v>
      </c>
      <c r="O24" s="6">
        <f t="shared" si="7"/>
        <v>738.7</v>
      </c>
      <c r="P24" s="6">
        <f t="shared" si="8"/>
        <v>-1.8925559466100004E-2</v>
      </c>
    </row>
    <row r="25" spans="1:25" x14ac:dyDescent="0.25">
      <c r="A25" s="1">
        <v>41311</v>
      </c>
      <c r="B25">
        <v>735</v>
      </c>
      <c r="C25">
        <v>735</v>
      </c>
      <c r="D25">
        <v>716.6</v>
      </c>
      <c r="E25" s="10">
        <v>723.5</v>
      </c>
      <c r="F25">
        <v>2303559</v>
      </c>
      <c r="G25" s="11">
        <f t="shared" si="0"/>
        <v>725.0333333333333</v>
      </c>
      <c r="H25" s="12">
        <f t="shared" si="1"/>
        <v>1670157060.3</v>
      </c>
      <c r="I25" s="12">
        <f t="shared" si="9"/>
        <v>17044361714.166666</v>
      </c>
      <c r="J25" s="12">
        <f t="shared" si="4"/>
        <v>22928401</v>
      </c>
      <c r="K25" s="30">
        <f t="shared" si="5"/>
        <v>743.37332612800458</v>
      </c>
      <c r="L25" s="6" t="str">
        <f t="shared" si="2"/>
        <v>SELL</v>
      </c>
      <c r="M25" s="6">
        <f t="shared" si="6"/>
        <v>0</v>
      </c>
      <c r="N25" s="6">
        <f t="shared" si="3"/>
        <v>-1</v>
      </c>
      <c r="O25" s="6">
        <f t="shared" si="7"/>
        <v>738.7</v>
      </c>
      <c r="P25" s="6">
        <f t="shared" si="8"/>
        <v>0</v>
      </c>
      <c r="R25" s="16" t="s">
        <v>48</v>
      </c>
    </row>
    <row r="26" spans="1:25" x14ac:dyDescent="0.25">
      <c r="A26" s="1">
        <v>41312</v>
      </c>
      <c r="B26">
        <v>728</v>
      </c>
      <c r="C26">
        <v>732.5</v>
      </c>
      <c r="D26">
        <v>721.15</v>
      </c>
      <c r="E26" s="10">
        <v>729.7</v>
      </c>
      <c r="F26">
        <v>79487</v>
      </c>
      <c r="G26" s="11">
        <f t="shared" si="0"/>
        <v>727.78333333333342</v>
      </c>
      <c r="H26" s="12">
        <f t="shared" si="1"/>
        <v>57849313.81666667</v>
      </c>
      <c r="I26" s="12">
        <f t="shared" si="9"/>
        <v>14239432932.233334</v>
      </c>
      <c r="J26" s="12">
        <f t="shared" si="4"/>
        <v>19220393</v>
      </c>
      <c r="K26" s="30">
        <f t="shared" si="5"/>
        <v>740.85024859966882</v>
      </c>
      <c r="L26" s="6" t="str">
        <f t="shared" si="2"/>
        <v>SELL</v>
      </c>
      <c r="M26" s="6">
        <f t="shared" si="6"/>
        <v>0</v>
      </c>
      <c r="N26" s="6">
        <f t="shared" si="3"/>
        <v>-1</v>
      </c>
      <c r="O26" s="6">
        <f t="shared" si="7"/>
        <v>738.7</v>
      </c>
      <c r="P26" s="6">
        <f t="shared" si="8"/>
        <v>0</v>
      </c>
      <c r="R26" s="2" t="s">
        <v>49</v>
      </c>
      <c r="S26" s="2"/>
      <c r="T26" s="2"/>
      <c r="U26" s="2"/>
      <c r="V26" s="2"/>
      <c r="W26" s="2"/>
      <c r="X26" s="2"/>
      <c r="Y26" s="2"/>
    </row>
    <row r="27" spans="1:25" x14ac:dyDescent="0.25">
      <c r="A27" s="1">
        <v>41313</v>
      </c>
      <c r="B27">
        <v>729</v>
      </c>
      <c r="C27">
        <v>734.75</v>
      </c>
      <c r="D27">
        <v>708.15</v>
      </c>
      <c r="E27" s="10">
        <v>724.15</v>
      </c>
      <c r="F27">
        <v>2085172</v>
      </c>
      <c r="G27" s="11">
        <f t="shared" si="0"/>
        <v>722.35</v>
      </c>
      <c r="H27" s="12">
        <f t="shared" si="1"/>
        <v>1506223994.2</v>
      </c>
      <c r="I27" s="12">
        <f t="shared" si="9"/>
        <v>14611106930.583334</v>
      </c>
      <c r="J27" s="12">
        <f t="shared" si="4"/>
        <v>19801422</v>
      </c>
      <c r="K27" s="30">
        <f t="shared" si="5"/>
        <v>737.88170014170362</v>
      </c>
      <c r="L27" s="6" t="str">
        <f t="shared" si="2"/>
        <v>SELL</v>
      </c>
      <c r="M27" s="6">
        <f t="shared" si="6"/>
        <v>0</v>
      </c>
      <c r="N27" s="6">
        <f t="shared" si="3"/>
        <v>-1</v>
      </c>
      <c r="O27" s="6">
        <f t="shared" si="7"/>
        <v>738.7</v>
      </c>
      <c r="P27" s="6">
        <f t="shared" si="8"/>
        <v>0</v>
      </c>
    </row>
    <row r="28" spans="1:25" x14ac:dyDescent="0.25">
      <c r="A28" s="1">
        <v>41316</v>
      </c>
      <c r="B28">
        <v>725</v>
      </c>
      <c r="C28">
        <v>741.95</v>
      </c>
      <c r="D28">
        <v>721.05</v>
      </c>
      <c r="E28" s="10">
        <v>735.15</v>
      </c>
      <c r="F28">
        <v>1502947</v>
      </c>
      <c r="G28" s="11">
        <f t="shared" si="0"/>
        <v>732.7166666666667</v>
      </c>
      <c r="H28" s="12">
        <f t="shared" si="1"/>
        <v>1101234316.0166667</v>
      </c>
      <c r="I28" s="12">
        <f t="shared" si="9"/>
        <v>13901222684.316668</v>
      </c>
      <c r="J28" s="12">
        <f t="shared" si="4"/>
        <v>18882170</v>
      </c>
      <c r="K28" s="30">
        <f t="shared" si="5"/>
        <v>736.20895714405003</v>
      </c>
      <c r="L28" s="6" t="str">
        <f t="shared" si="2"/>
        <v>SELL</v>
      </c>
      <c r="M28" s="6">
        <f t="shared" si="6"/>
        <v>0</v>
      </c>
      <c r="N28" s="6">
        <f t="shared" si="3"/>
        <v>-1</v>
      </c>
      <c r="O28" s="6">
        <f t="shared" si="7"/>
        <v>738.7</v>
      </c>
      <c r="P28" s="6">
        <f t="shared" si="8"/>
        <v>0</v>
      </c>
    </row>
    <row r="29" spans="1:25" x14ac:dyDescent="0.25">
      <c r="A29" s="1">
        <v>41317</v>
      </c>
      <c r="B29">
        <v>739.9</v>
      </c>
      <c r="C29">
        <v>743.7</v>
      </c>
      <c r="D29">
        <v>728.1</v>
      </c>
      <c r="E29" s="10">
        <v>732.3</v>
      </c>
      <c r="F29">
        <v>1168687</v>
      </c>
      <c r="G29" s="11">
        <f t="shared" si="0"/>
        <v>734.70000000000016</v>
      </c>
      <c r="H29" s="12">
        <f t="shared" si="1"/>
        <v>858634338.90000021</v>
      </c>
      <c r="I29" s="12">
        <f t="shared" si="9"/>
        <v>12333031961.483334</v>
      </c>
      <c r="J29" s="12">
        <f t="shared" si="4"/>
        <v>16782259</v>
      </c>
      <c r="K29" s="30">
        <f t="shared" si="5"/>
        <v>734.88509273294699</v>
      </c>
      <c r="L29" s="6" t="str">
        <f t="shared" si="2"/>
        <v>SELL</v>
      </c>
      <c r="M29" s="6">
        <f t="shared" si="6"/>
        <v>0</v>
      </c>
      <c r="N29" s="6">
        <f t="shared" si="3"/>
        <v>-1</v>
      </c>
      <c r="O29" s="6">
        <f t="shared" si="7"/>
        <v>738.7</v>
      </c>
      <c r="P29" s="6">
        <f t="shared" si="8"/>
        <v>0</v>
      </c>
    </row>
    <row r="30" spans="1:25" x14ac:dyDescent="0.25">
      <c r="A30" s="1">
        <v>41318</v>
      </c>
      <c r="B30">
        <v>737.95</v>
      </c>
      <c r="C30">
        <v>747.95</v>
      </c>
      <c r="D30">
        <v>735</v>
      </c>
      <c r="E30" s="10">
        <v>742.7</v>
      </c>
      <c r="F30">
        <v>1206578</v>
      </c>
      <c r="G30" s="11">
        <f t="shared" si="0"/>
        <v>741.88333333333333</v>
      </c>
      <c r="H30" s="12">
        <f t="shared" si="1"/>
        <v>895140108.5666666</v>
      </c>
      <c r="I30" s="12">
        <f t="shared" si="9"/>
        <v>11232095688.900002</v>
      </c>
      <c r="J30" s="12">
        <f t="shared" si="4"/>
        <v>15252174</v>
      </c>
      <c r="K30" s="30">
        <f t="shared" si="5"/>
        <v>736.42588190378638</v>
      </c>
      <c r="L30" s="6" t="str">
        <f t="shared" si="2"/>
        <v>BUY</v>
      </c>
      <c r="M30" s="6" t="str">
        <f t="shared" si="6"/>
        <v>BUY</v>
      </c>
      <c r="N30" s="6">
        <f t="shared" si="3"/>
        <v>1</v>
      </c>
      <c r="O30" s="6">
        <f t="shared" si="7"/>
        <v>742.7</v>
      </c>
      <c r="P30" s="6">
        <f t="shared" si="8"/>
        <v>-5.4149180993637467E-3</v>
      </c>
    </row>
    <row r="31" spans="1:25" x14ac:dyDescent="0.25">
      <c r="A31" s="1">
        <v>41319</v>
      </c>
      <c r="B31">
        <v>750</v>
      </c>
      <c r="C31">
        <v>750</v>
      </c>
      <c r="D31">
        <v>738.55</v>
      </c>
      <c r="E31" s="10">
        <v>746.15</v>
      </c>
      <c r="F31">
        <v>978241</v>
      </c>
      <c r="G31" s="11">
        <f t="shared" si="0"/>
        <v>744.9</v>
      </c>
      <c r="H31" s="12">
        <f t="shared" si="1"/>
        <v>728691720.89999998</v>
      </c>
      <c r="I31" s="12">
        <f t="shared" si="9"/>
        <v>10705884101.9</v>
      </c>
      <c r="J31" s="12">
        <f t="shared" si="4"/>
        <v>14541409</v>
      </c>
      <c r="K31" s="30">
        <f t="shared" si="5"/>
        <v>736.23430177226976</v>
      </c>
      <c r="L31" s="6" t="str">
        <f t="shared" si="2"/>
        <v>BUY</v>
      </c>
      <c r="M31" s="6">
        <f t="shared" si="6"/>
        <v>0</v>
      </c>
      <c r="N31" s="6">
        <f t="shared" si="3"/>
        <v>1</v>
      </c>
      <c r="O31" s="6">
        <f t="shared" si="7"/>
        <v>742.7</v>
      </c>
      <c r="P31" s="6">
        <f t="shared" si="8"/>
        <v>0</v>
      </c>
    </row>
    <row r="32" spans="1:25" x14ac:dyDescent="0.25">
      <c r="A32" s="1">
        <v>41320</v>
      </c>
      <c r="B32">
        <v>747.25</v>
      </c>
      <c r="C32">
        <v>764.95</v>
      </c>
      <c r="D32">
        <v>742.2</v>
      </c>
      <c r="E32" s="10">
        <v>758.15</v>
      </c>
      <c r="F32">
        <v>830245</v>
      </c>
      <c r="G32" s="11">
        <f t="shared" si="0"/>
        <v>755.1</v>
      </c>
      <c r="H32" s="12">
        <f t="shared" si="1"/>
        <v>626917999.5</v>
      </c>
      <c r="I32" s="12">
        <f t="shared" si="9"/>
        <v>9566625213.5</v>
      </c>
      <c r="J32" s="12">
        <f t="shared" si="4"/>
        <v>13002060</v>
      </c>
      <c r="K32" s="30">
        <f t="shared" si="5"/>
        <v>735.77765473317299</v>
      </c>
      <c r="L32" s="6" t="str">
        <f t="shared" si="2"/>
        <v>BUY</v>
      </c>
      <c r="M32" s="6">
        <f t="shared" si="6"/>
        <v>0</v>
      </c>
      <c r="N32" s="6">
        <f t="shared" si="3"/>
        <v>1</v>
      </c>
      <c r="O32" s="6">
        <f t="shared" si="7"/>
        <v>742.7</v>
      </c>
      <c r="P32" s="6">
        <f t="shared" si="8"/>
        <v>0</v>
      </c>
    </row>
    <row r="33" spans="1:16" x14ac:dyDescent="0.25">
      <c r="A33" s="1">
        <v>41323</v>
      </c>
      <c r="B33">
        <v>764.9</v>
      </c>
      <c r="C33">
        <v>767.95</v>
      </c>
      <c r="D33">
        <v>752.55</v>
      </c>
      <c r="E33" s="10">
        <v>758.65</v>
      </c>
      <c r="F33">
        <v>1264145</v>
      </c>
      <c r="G33" s="11">
        <f t="shared" si="0"/>
        <v>759.7166666666667</v>
      </c>
      <c r="H33" s="12">
        <f t="shared" si="1"/>
        <v>960392025.58333337</v>
      </c>
      <c r="I33" s="12">
        <f t="shared" si="9"/>
        <v>9412696437.9833336</v>
      </c>
      <c r="J33" s="12">
        <f t="shared" si="4"/>
        <v>12777367</v>
      </c>
      <c r="K33" s="30">
        <f t="shared" si="5"/>
        <v>736.66949051266454</v>
      </c>
      <c r="L33" s="6" t="str">
        <f t="shared" si="2"/>
        <v>BUY</v>
      </c>
      <c r="M33" s="6">
        <f t="shared" si="6"/>
        <v>0</v>
      </c>
      <c r="N33" s="6">
        <f t="shared" si="3"/>
        <v>1</v>
      </c>
      <c r="O33" s="6">
        <f t="shared" si="7"/>
        <v>742.7</v>
      </c>
      <c r="P33" s="6">
        <f t="shared" si="8"/>
        <v>0</v>
      </c>
    </row>
    <row r="34" spans="1:16" x14ac:dyDescent="0.25">
      <c r="A34" s="1">
        <v>41324</v>
      </c>
      <c r="B34">
        <v>760</v>
      </c>
      <c r="C34">
        <v>766.95</v>
      </c>
      <c r="D34">
        <v>755.5</v>
      </c>
      <c r="E34" s="10">
        <v>758.8</v>
      </c>
      <c r="F34">
        <v>907403</v>
      </c>
      <c r="G34" s="11">
        <f t="shared" si="0"/>
        <v>760.41666666666663</v>
      </c>
      <c r="H34" s="12">
        <f t="shared" si="1"/>
        <v>690004364.58333325</v>
      </c>
      <c r="I34" s="12">
        <f t="shared" si="9"/>
        <v>9095245242.3666668</v>
      </c>
      <c r="J34" s="12">
        <f t="shared" si="4"/>
        <v>12326464</v>
      </c>
      <c r="K34" s="30">
        <f t="shared" si="5"/>
        <v>737.86328685717706</v>
      </c>
      <c r="L34" s="6" t="str">
        <f t="shared" si="2"/>
        <v>BUY</v>
      </c>
      <c r="M34" s="6">
        <f t="shared" si="6"/>
        <v>0</v>
      </c>
      <c r="N34" s="6">
        <f t="shared" si="3"/>
        <v>1</v>
      </c>
      <c r="O34" s="6">
        <f t="shared" si="7"/>
        <v>742.7</v>
      </c>
      <c r="P34" s="6">
        <f t="shared" si="8"/>
        <v>0</v>
      </c>
    </row>
    <row r="35" spans="1:16" x14ac:dyDescent="0.25">
      <c r="A35" s="1">
        <v>41325</v>
      </c>
      <c r="B35">
        <v>754.9</v>
      </c>
      <c r="C35">
        <v>759.5</v>
      </c>
      <c r="D35">
        <v>745.8</v>
      </c>
      <c r="E35" s="10">
        <v>750.55</v>
      </c>
      <c r="F35">
        <v>1107940</v>
      </c>
      <c r="G35" s="11">
        <f t="shared" si="0"/>
        <v>751.94999999999993</v>
      </c>
      <c r="H35" s="12">
        <f t="shared" si="1"/>
        <v>833115482.99999988</v>
      </c>
      <c r="I35" s="12">
        <f t="shared" si="9"/>
        <v>8258203665.0666656</v>
      </c>
      <c r="J35" s="12">
        <f t="shared" si="4"/>
        <v>11130845</v>
      </c>
      <c r="K35" s="30">
        <f t="shared" si="5"/>
        <v>741.92064170030812</v>
      </c>
      <c r="L35" s="6" t="str">
        <f t="shared" si="2"/>
        <v>BUY</v>
      </c>
      <c r="M35" s="6">
        <f t="shared" si="6"/>
        <v>0</v>
      </c>
      <c r="N35" s="6">
        <f t="shared" si="3"/>
        <v>1</v>
      </c>
      <c r="O35" s="6">
        <f t="shared" si="7"/>
        <v>742.7</v>
      </c>
      <c r="P35" s="6">
        <f t="shared" si="8"/>
        <v>0</v>
      </c>
    </row>
    <row r="36" spans="1:16" x14ac:dyDescent="0.25">
      <c r="A36" s="1">
        <v>41326</v>
      </c>
      <c r="B36">
        <v>757</v>
      </c>
      <c r="C36">
        <v>763.7</v>
      </c>
      <c r="D36">
        <v>753.8</v>
      </c>
      <c r="E36" s="10">
        <v>757.25</v>
      </c>
      <c r="F36">
        <v>1071730</v>
      </c>
      <c r="G36" s="11">
        <f t="shared" si="0"/>
        <v>758.25</v>
      </c>
      <c r="H36" s="12">
        <f t="shared" si="1"/>
        <v>812639272.5</v>
      </c>
      <c r="I36" s="12">
        <f t="shared" si="9"/>
        <v>9012993623.75</v>
      </c>
      <c r="J36" s="12">
        <f t="shared" si="4"/>
        <v>12123088</v>
      </c>
      <c r="K36" s="30">
        <f t="shared" si="5"/>
        <v>743.45691656696715</v>
      </c>
      <c r="L36" s="6" t="str">
        <f t="shared" si="2"/>
        <v>BUY</v>
      </c>
      <c r="M36" s="6">
        <f t="shared" si="6"/>
        <v>0</v>
      </c>
      <c r="N36" s="6">
        <f t="shared" si="3"/>
        <v>1</v>
      </c>
      <c r="O36" s="6">
        <f t="shared" si="7"/>
        <v>742.7</v>
      </c>
      <c r="P36" s="6">
        <f t="shared" si="8"/>
        <v>0</v>
      </c>
    </row>
    <row r="37" spans="1:16" x14ac:dyDescent="0.25">
      <c r="A37" s="1">
        <v>41327</v>
      </c>
      <c r="B37">
        <v>759</v>
      </c>
      <c r="C37">
        <v>765</v>
      </c>
      <c r="D37">
        <v>751.25</v>
      </c>
      <c r="E37" s="10">
        <v>762.1</v>
      </c>
      <c r="F37">
        <v>926526</v>
      </c>
      <c r="G37" s="11">
        <f t="shared" si="0"/>
        <v>759.44999999999993</v>
      </c>
      <c r="H37" s="12">
        <f t="shared" si="1"/>
        <v>703650170.69999993</v>
      </c>
      <c r="I37" s="12">
        <f t="shared" si="9"/>
        <v>8210419800.25</v>
      </c>
      <c r="J37" s="12">
        <f t="shared" si="4"/>
        <v>10964442</v>
      </c>
      <c r="K37" s="30">
        <f t="shared" si="5"/>
        <v>748.82240247611321</v>
      </c>
      <c r="L37" s="6" t="str">
        <f t="shared" si="2"/>
        <v>BUY</v>
      </c>
      <c r="M37" s="6">
        <f t="shared" si="6"/>
        <v>0</v>
      </c>
      <c r="N37" s="6">
        <f t="shared" si="3"/>
        <v>1</v>
      </c>
      <c r="O37" s="6">
        <f t="shared" si="7"/>
        <v>742.7</v>
      </c>
      <c r="P37" s="6">
        <f t="shared" si="8"/>
        <v>0</v>
      </c>
    </row>
    <row r="38" spans="1:16" x14ac:dyDescent="0.25">
      <c r="A38" s="1">
        <v>41330</v>
      </c>
      <c r="B38">
        <v>756</v>
      </c>
      <c r="C38">
        <v>770.7</v>
      </c>
      <c r="D38">
        <v>752.1</v>
      </c>
      <c r="E38" s="10">
        <v>765.35</v>
      </c>
      <c r="F38">
        <v>2038029</v>
      </c>
      <c r="G38" s="11">
        <f t="shared" si="0"/>
        <v>762.7166666666667</v>
      </c>
      <c r="H38" s="12">
        <f t="shared" si="1"/>
        <v>1554438685.45</v>
      </c>
      <c r="I38" s="12">
        <f t="shared" si="9"/>
        <v>8663624169.6833344</v>
      </c>
      <c r="J38" s="12">
        <f t="shared" si="4"/>
        <v>11499524</v>
      </c>
      <c r="K38" s="30">
        <f t="shared" si="5"/>
        <v>753.38980723752866</v>
      </c>
      <c r="L38" s="6" t="str">
        <f t="shared" si="2"/>
        <v>BUY</v>
      </c>
      <c r="M38" s="6">
        <f t="shared" si="6"/>
        <v>0</v>
      </c>
      <c r="N38" s="6">
        <f t="shared" si="3"/>
        <v>1</v>
      </c>
      <c r="O38" s="6">
        <f t="shared" si="7"/>
        <v>742.7</v>
      </c>
      <c r="P38" s="6">
        <f t="shared" si="8"/>
        <v>0</v>
      </c>
    </row>
    <row r="39" spans="1:16" x14ac:dyDescent="0.25">
      <c r="A39" s="1">
        <v>41331</v>
      </c>
      <c r="B39">
        <v>769.8</v>
      </c>
      <c r="C39">
        <v>769.8</v>
      </c>
      <c r="D39">
        <v>761.25</v>
      </c>
      <c r="E39" s="10">
        <v>766.25</v>
      </c>
      <c r="F39">
        <v>1336492</v>
      </c>
      <c r="G39" s="11">
        <f t="shared" si="0"/>
        <v>765.76666666666677</v>
      </c>
      <c r="H39" s="12">
        <f t="shared" si="1"/>
        <v>1023441023.8666668</v>
      </c>
      <c r="I39" s="12">
        <f t="shared" si="9"/>
        <v>8828430854.6499996</v>
      </c>
      <c r="J39" s="12">
        <f t="shared" si="4"/>
        <v>11667329</v>
      </c>
      <c r="K39" s="30">
        <f t="shared" si="5"/>
        <v>756.67968689748955</v>
      </c>
      <c r="L39" s="6" t="str">
        <f t="shared" si="2"/>
        <v>BUY</v>
      </c>
      <c r="M39" s="6">
        <f t="shared" si="6"/>
        <v>0</v>
      </c>
      <c r="N39" s="6">
        <f t="shared" si="3"/>
        <v>1</v>
      </c>
      <c r="O39" s="6">
        <f t="shared" si="7"/>
        <v>742.7</v>
      </c>
      <c r="P39" s="6">
        <f t="shared" si="8"/>
        <v>0</v>
      </c>
    </row>
    <row r="40" spans="1:16" x14ac:dyDescent="0.25">
      <c r="A40" s="1">
        <v>41332</v>
      </c>
      <c r="B40">
        <v>767.1</v>
      </c>
      <c r="C40">
        <v>778.55</v>
      </c>
      <c r="D40">
        <v>746.15</v>
      </c>
      <c r="E40" s="10">
        <v>761.8</v>
      </c>
      <c r="F40">
        <v>1507967</v>
      </c>
      <c r="G40" s="11">
        <f t="shared" si="0"/>
        <v>762.16666666666663</v>
      </c>
      <c r="H40" s="12">
        <f t="shared" si="1"/>
        <v>1149322181.8333333</v>
      </c>
      <c r="I40" s="12">
        <f t="shared" si="9"/>
        <v>9082612927.916666</v>
      </c>
      <c r="J40" s="12">
        <f t="shared" si="4"/>
        <v>11968718</v>
      </c>
      <c r="K40" s="30">
        <f t="shared" si="5"/>
        <v>758.86263908270428</v>
      </c>
      <c r="L40" s="6" t="str">
        <f t="shared" si="2"/>
        <v>BUY</v>
      </c>
      <c r="M40" s="6">
        <f t="shared" si="6"/>
        <v>0</v>
      </c>
      <c r="N40" s="6">
        <f t="shared" si="3"/>
        <v>1</v>
      </c>
      <c r="O40" s="6">
        <f t="shared" si="7"/>
        <v>742.7</v>
      </c>
      <c r="P40" s="6">
        <f t="shared" si="8"/>
        <v>0</v>
      </c>
    </row>
    <row r="41" spans="1:16" x14ac:dyDescent="0.25">
      <c r="A41" s="1">
        <v>41333</v>
      </c>
      <c r="B41">
        <v>762</v>
      </c>
      <c r="C41">
        <v>769</v>
      </c>
      <c r="D41">
        <v>755</v>
      </c>
      <c r="E41" s="10">
        <v>763.2</v>
      </c>
      <c r="F41">
        <v>2026676</v>
      </c>
      <c r="G41" s="11">
        <f t="shared" si="0"/>
        <v>762.4</v>
      </c>
      <c r="H41" s="12">
        <f t="shared" si="1"/>
        <v>1545137782.3999999</v>
      </c>
      <c r="I41" s="12">
        <f t="shared" si="9"/>
        <v>9899058989.416666</v>
      </c>
      <c r="J41" s="12">
        <f t="shared" si="4"/>
        <v>13017153</v>
      </c>
      <c r="K41" s="30">
        <f t="shared" si="5"/>
        <v>760.46267485806356</v>
      </c>
      <c r="L41" s="6" t="str">
        <f t="shared" si="2"/>
        <v>BUY</v>
      </c>
      <c r="M41" s="6">
        <f t="shared" si="6"/>
        <v>0</v>
      </c>
      <c r="N41" s="6">
        <f t="shared" si="3"/>
        <v>1</v>
      </c>
      <c r="O41" s="6">
        <f t="shared" si="7"/>
        <v>742.7</v>
      </c>
      <c r="P41" s="6">
        <f t="shared" si="8"/>
        <v>0</v>
      </c>
    </row>
    <row r="42" spans="1:16" x14ac:dyDescent="0.25">
      <c r="A42" s="1">
        <v>41334</v>
      </c>
      <c r="B42">
        <v>769</v>
      </c>
      <c r="C42">
        <v>774</v>
      </c>
      <c r="D42">
        <v>764.15</v>
      </c>
      <c r="E42" s="10">
        <v>768.75</v>
      </c>
      <c r="F42">
        <v>1377371</v>
      </c>
      <c r="G42" s="11">
        <f t="shared" si="0"/>
        <v>768.9666666666667</v>
      </c>
      <c r="H42" s="12">
        <f t="shared" si="1"/>
        <v>1059152386.6333333</v>
      </c>
      <c r="I42" s="12">
        <f t="shared" si="9"/>
        <v>10331293376.549999</v>
      </c>
      <c r="J42" s="12">
        <f t="shared" si="4"/>
        <v>13564279</v>
      </c>
      <c r="K42" s="30">
        <f t="shared" si="5"/>
        <v>761.65444374522224</v>
      </c>
      <c r="L42" s="6" t="str">
        <f t="shared" si="2"/>
        <v>BUY</v>
      </c>
      <c r="M42" s="6">
        <f t="shared" si="6"/>
        <v>0</v>
      </c>
      <c r="N42" s="6">
        <f t="shared" si="3"/>
        <v>1</v>
      </c>
      <c r="O42" s="6">
        <f t="shared" si="7"/>
        <v>742.7</v>
      </c>
      <c r="P42" s="6">
        <f t="shared" si="8"/>
        <v>0</v>
      </c>
    </row>
    <row r="43" spans="1:16" x14ac:dyDescent="0.25">
      <c r="A43" s="1">
        <v>41337</v>
      </c>
      <c r="B43">
        <v>768</v>
      </c>
      <c r="C43">
        <v>770</v>
      </c>
      <c r="D43">
        <v>757</v>
      </c>
      <c r="E43" s="10">
        <v>763.9</v>
      </c>
      <c r="F43">
        <v>1026803</v>
      </c>
      <c r="G43" s="11">
        <f t="shared" si="0"/>
        <v>763.63333333333333</v>
      </c>
      <c r="H43" s="12">
        <f t="shared" si="1"/>
        <v>784100997.5666666</v>
      </c>
      <c r="I43" s="12">
        <f t="shared" si="9"/>
        <v>10155002348.533333</v>
      </c>
      <c r="J43" s="12">
        <f t="shared" si="4"/>
        <v>13326937</v>
      </c>
      <c r="K43" s="30">
        <f t="shared" si="5"/>
        <v>761.99072213917816</v>
      </c>
      <c r="L43" s="6" t="str">
        <f t="shared" si="2"/>
        <v>BUY</v>
      </c>
      <c r="M43" s="6">
        <f t="shared" si="6"/>
        <v>0</v>
      </c>
      <c r="N43" s="6">
        <f t="shared" si="3"/>
        <v>1</v>
      </c>
      <c r="O43" s="6">
        <f t="shared" si="7"/>
        <v>742.7</v>
      </c>
      <c r="P43" s="6">
        <f t="shared" si="8"/>
        <v>0</v>
      </c>
    </row>
    <row r="44" spans="1:16" x14ac:dyDescent="0.25">
      <c r="A44" s="1">
        <v>41338</v>
      </c>
      <c r="B44">
        <v>765</v>
      </c>
      <c r="C44">
        <v>766.95</v>
      </c>
      <c r="D44">
        <v>760.15</v>
      </c>
      <c r="E44" s="10">
        <v>762.6</v>
      </c>
      <c r="F44">
        <v>643656</v>
      </c>
      <c r="G44" s="11">
        <f t="shared" si="0"/>
        <v>763.23333333333323</v>
      </c>
      <c r="H44" s="12">
        <f t="shared" si="1"/>
        <v>491259714.39999992</v>
      </c>
      <c r="I44" s="12">
        <f t="shared" si="9"/>
        <v>9956257698.3500004</v>
      </c>
      <c r="J44" s="12">
        <f t="shared" si="4"/>
        <v>13063190</v>
      </c>
      <c r="K44" s="30">
        <f t="shared" si="5"/>
        <v>762.16128666504892</v>
      </c>
      <c r="L44" s="6" t="str">
        <f t="shared" si="2"/>
        <v>BUY</v>
      </c>
      <c r="M44" s="6">
        <f t="shared" si="6"/>
        <v>0</v>
      </c>
      <c r="N44" s="6">
        <f t="shared" si="3"/>
        <v>1</v>
      </c>
      <c r="O44" s="6">
        <f t="shared" si="7"/>
        <v>742.7</v>
      </c>
      <c r="P44" s="6">
        <f t="shared" si="8"/>
        <v>0</v>
      </c>
    </row>
    <row r="45" spans="1:16" x14ac:dyDescent="0.25">
      <c r="A45" s="1">
        <v>41339</v>
      </c>
      <c r="B45">
        <v>767.6</v>
      </c>
      <c r="C45">
        <v>770</v>
      </c>
      <c r="D45">
        <v>760.3</v>
      </c>
      <c r="E45" s="10">
        <v>762.7</v>
      </c>
      <c r="F45">
        <v>1507870</v>
      </c>
      <c r="G45" s="11">
        <f t="shared" si="0"/>
        <v>764.33333333333337</v>
      </c>
      <c r="H45" s="12">
        <f t="shared" si="1"/>
        <v>1152515303.3333335</v>
      </c>
      <c r="I45" s="12">
        <f t="shared" si="9"/>
        <v>10275657518.683332</v>
      </c>
      <c r="J45" s="12">
        <f t="shared" si="4"/>
        <v>13463120</v>
      </c>
      <c r="K45" s="30">
        <f t="shared" si="5"/>
        <v>763.24488815990151</v>
      </c>
      <c r="L45" s="6" t="str">
        <f t="shared" si="2"/>
        <v>SELL</v>
      </c>
      <c r="M45" s="6" t="str">
        <f t="shared" si="6"/>
        <v>SELL</v>
      </c>
      <c r="N45" s="6">
        <f t="shared" si="3"/>
        <v>-1</v>
      </c>
      <c r="O45" s="6">
        <f t="shared" si="7"/>
        <v>762.7</v>
      </c>
      <c r="P45" s="6">
        <f t="shared" si="8"/>
        <v>2.6928773394371885E-2</v>
      </c>
    </row>
    <row r="46" spans="1:16" x14ac:dyDescent="0.25">
      <c r="A46" s="1">
        <v>41340</v>
      </c>
      <c r="B46">
        <v>763</v>
      </c>
      <c r="C46">
        <v>778.5</v>
      </c>
      <c r="D46">
        <v>763</v>
      </c>
      <c r="E46" s="10">
        <v>768.7</v>
      </c>
      <c r="F46">
        <v>1728866</v>
      </c>
      <c r="G46" s="11">
        <f t="shared" si="0"/>
        <v>770.06666666666661</v>
      </c>
      <c r="H46" s="12">
        <f t="shared" si="1"/>
        <v>1331342077.7333331</v>
      </c>
      <c r="I46" s="12">
        <f t="shared" si="9"/>
        <v>10794360323.916666</v>
      </c>
      <c r="J46" s="12">
        <f t="shared" si="4"/>
        <v>14120256</v>
      </c>
      <c r="K46" s="30">
        <f t="shared" si="5"/>
        <v>764.45925087453554</v>
      </c>
      <c r="L46" s="6" t="str">
        <f t="shared" si="2"/>
        <v>BUY</v>
      </c>
      <c r="M46" s="6" t="str">
        <f t="shared" si="6"/>
        <v>BUY</v>
      </c>
      <c r="N46" s="6">
        <f t="shared" si="3"/>
        <v>1</v>
      </c>
      <c r="O46" s="6">
        <f t="shared" si="7"/>
        <v>768.7</v>
      </c>
      <c r="P46" s="6">
        <f t="shared" si="8"/>
        <v>-7.866789038940605E-3</v>
      </c>
    </row>
    <row r="47" spans="1:16" x14ac:dyDescent="0.25">
      <c r="A47" s="1">
        <v>41341</v>
      </c>
      <c r="B47">
        <v>763.7</v>
      </c>
      <c r="C47">
        <v>784.45</v>
      </c>
      <c r="D47">
        <v>760</v>
      </c>
      <c r="E47" s="10">
        <v>780.05</v>
      </c>
      <c r="F47">
        <v>2293937</v>
      </c>
      <c r="G47" s="11">
        <f t="shared" si="0"/>
        <v>774.83333333333337</v>
      </c>
      <c r="H47" s="12">
        <f t="shared" si="1"/>
        <v>1777418852.1666667</v>
      </c>
      <c r="I47" s="12">
        <f t="shared" si="9"/>
        <v>11868129005.383331</v>
      </c>
      <c r="J47" s="12">
        <f t="shared" si="4"/>
        <v>15487667</v>
      </c>
      <c r="K47" s="30">
        <f t="shared" si="5"/>
        <v>766.29546628187006</v>
      </c>
      <c r="L47" s="6" t="str">
        <f t="shared" si="2"/>
        <v>BUY</v>
      </c>
      <c r="M47" s="6">
        <f t="shared" si="6"/>
        <v>0</v>
      </c>
      <c r="N47" s="6">
        <f t="shared" si="3"/>
        <v>1</v>
      </c>
      <c r="O47" s="6">
        <f t="shared" si="7"/>
        <v>768.7</v>
      </c>
      <c r="P47" s="6">
        <f t="shared" si="8"/>
        <v>0</v>
      </c>
    </row>
    <row r="48" spans="1:16" x14ac:dyDescent="0.25">
      <c r="A48" s="1">
        <v>41344</v>
      </c>
      <c r="B48">
        <v>780.05</v>
      </c>
      <c r="C48">
        <v>794.9</v>
      </c>
      <c r="D48">
        <v>771.95</v>
      </c>
      <c r="E48" s="10">
        <v>791.6</v>
      </c>
      <c r="F48">
        <v>1607015</v>
      </c>
      <c r="G48" s="11">
        <f t="shared" si="0"/>
        <v>786.15</v>
      </c>
      <c r="H48" s="12">
        <f t="shared" si="1"/>
        <v>1263354842.25</v>
      </c>
      <c r="I48" s="12">
        <f t="shared" si="9"/>
        <v>11577045162.183332</v>
      </c>
      <c r="J48" s="12">
        <f t="shared" si="4"/>
        <v>15056653</v>
      </c>
      <c r="K48" s="30">
        <f t="shared" si="5"/>
        <v>768.89898187753499</v>
      </c>
      <c r="L48" s="6" t="str">
        <f t="shared" si="2"/>
        <v>BUY</v>
      </c>
      <c r="M48" s="6">
        <f t="shared" si="6"/>
        <v>0</v>
      </c>
      <c r="N48" s="6">
        <f t="shared" si="3"/>
        <v>1</v>
      </c>
      <c r="O48" s="6">
        <f t="shared" si="7"/>
        <v>768.7</v>
      </c>
      <c r="P48" s="6">
        <f t="shared" si="8"/>
        <v>0</v>
      </c>
    </row>
    <row r="49" spans="1:16" x14ac:dyDescent="0.25">
      <c r="A49" s="1">
        <v>41345</v>
      </c>
      <c r="B49">
        <v>800</v>
      </c>
      <c r="C49">
        <v>800</v>
      </c>
      <c r="D49">
        <v>792</v>
      </c>
      <c r="E49" s="10">
        <v>796.95</v>
      </c>
      <c r="F49">
        <v>1255488</v>
      </c>
      <c r="G49" s="11">
        <f t="shared" si="0"/>
        <v>796.31666666666661</v>
      </c>
      <c r="H49" s="12">
        <f t="shared" si="1"/>
        <v>999766019.19999993</v>
      </c>
      <c r="I49" s="12">
        <f t="shared" si="9"/>
        <v>11553370157.516666</v>
      </c>
      <c r="J49" s="12">
        <f t="shared" si="4"/>
        <v>14975649</v>
      </c>
      <c r="K49" s="30">
        <f t="shared" si="5"/>
        <v>771.47709308068499</v>
      </c>
      <c r="L49" s="6" t="str">
        <f t="shared" si="2"/>
        <v>BUY</v>
      </c>
      <c r="M49" s="6">
        <f t="shared" si="6"/>
        <v>0</v>
      </c>
      <c r="N49" s="6">
        <f t="shared" si="3"/>
        <v>1</v>
      </c>
      <c r="O49" s="6">
        <f t="shared" si="7"/>
        <v>768.7</v>
      </c>
      <c r="P49" s="6">
        <f t="shared" si="8"/>
        <v>0</v>
      </c>
    </row>
    <row r="50" spans="1:16" x14ac:dyDescent="0.25">
      <c r="A50" s="1">
        <v>41346</v>
      </c>
      <c r="B50">
        <v>796.95</v>
      </c>
      <c r="C50">
        <v>820</v>
      </c>
      <c r="D50">
        <v>791.15</v>
      </c>
      <c r="E50" s="10">
        <v>818</v>
      </c>
      <c r="F50">
        <v>3027217</v>
      </c>
      <c r="G50" s="11">
        <f t="shared" si="0"/>
        <v>809.7166666666667</v>
      </c>
      <c r="H50" s="12">
        <f t="shared" si="1"/>
        <v>2451188058.5166669</v>
      </c>
      <c r="I50" s="12">
        <f t="shared" si="9"/>
        <v>12855236034.200001</v>
      </c>
      <c r="J50" s="12">
        <f t="shared" si="4"/>
        <v>16494899</v>
      </c>
      <c r="K50" s="30">
        <f t="shared" si="5"/>
        <v>779.34615023711274</v>
      </c>
      <c r="L50" s="6" t="str">
        <f t="shared" si="2"/>
        <v>BUY</v>
      </c>
      <c r="M50" s="6">
        <f t="shared" si="6"/>
        <v>0</v>
      </c>
      <c r="N50" s="6">
        <f t="shared" si="3"/>
        <v>1</v>
      </c>
      <c r="O50" s="6">
        <f t="shared" si="7"/>
        <v>768.7</v>
      </c>
      <c r="P50" s="6">
        <f t="shared" si="8"/>
        <v>0</v>
      </c>
    </row>
    <row r="51" spans="1:16" x14ac:dyDescent="0.25">
      <c r="A51" s="1">
        <v>41347</v>
      </c>
      <c r="B51">
        <v>821.5</v>
      </c>
      <c r="C51">
        <v>831.95</v>
      </c>
      <c r="D51">
        <v>815.8</v>
      </c>
      <c r="E51" s="10">
        <v>829</v>
      </c>
      <c r="F51">
        <v>1544428</v>
      </c>
      <c r="G51" s="11">
        <f t="shared" si="0"/>
        <v>825.58333333333337</v>
      </c>
      <c r="H51" s="12">
        <f t="shared" si="1"/>
        <v>1275054016.3333335</v>
      </c>
      <c r="I51" s="12">
        <f t="shared" si="9"/>
        <v>12585152268.133333</v>
      </c>
      <c r="J51" s="12">
        <f t="shared" si="4"/>
        <v>16012651</v>
      </c>
      <c r="K51" s="30">
        <f t="shared" si="5"/>
        <v>785.9505754626972</v>
      </c>
      <c r="L51" s="6" t="str">
        <f t="shared" si="2"/>
        <v>BUY</v>
      </c>
      <c r="M51" s="6">
        <f t="shared" si="6"/>
        <v>0</v>
      </c>
      <c r="N51" s="6">
        <f t="shared" si="3"/>
        <v>1</v>
      </c>
      <c r="O51" s="6">
        <f t="shared" si="7"/>
        <v>768.7</v>
      </c>
      <c r="P51" s="6">
        <f t="shared" si="8"/>
        <v>0</v>
      </c>
    </row>
    <row r="52" spans="1:16" x14ac:dyDescent="0.25">
      <c r="A52" s="1">
        <v>41348</v>
      </c>
      <c r="B52">
        <v>834</v>
      </c>
      <c r="C52">
        <v>845.9</v>
      </c>
      <c r="D52">
        <v>830</v>
      </c>
      <c r="E52" s="10">
        <v>840.7</v>
      </c>
      <c r="F52">
        <v>2087397</v>
      </c>
      <c r="G52" s="11">
        <f t="shared" si="0"/>
        <v>838.86666666666679</v>
      </c>
      <c r="H52" s="12">
        <f t="shared" si="1"/>
        <v>1751047763.4000003</v>
      </c>
      <c r="I52" s="12">
        <f t="shared" si="9"/>
        <v>13277047644.9</v>
      </c>
      <c r="J52" s="12">
        <f t="shared" si="4"/>
        <v>16722677</v>
      </c>
      <c r="K52" s="30">
        <f t="shared" si="5"/>
        <v>793.95467872159463</v>
      </c>
      <c r="L52" s="6" t="str">
        <f t="shared" si="2"/>
        <v>BUY</v>
      </c>
      <c r="M52" s="6">
        <f t="shared" si="6"/>
        <v>0</v>
      </c>
      <c r="N52" s="6">
        <f t="shared" si="3"/>
        <v>1</v>
      </c>
      <c r="O52" s="6">
        <f t="shared" si="7"/>
        <v>768.7</v>
      </c>
      <c r="P52" s="6">
        <f t="shared" si="8"/>
        <v>0</v>
      </c>
    </row>
    <row r="53" spans="1:16" x14ac:dyDescent="0.25">
      <c r="A53" s="1">
        <v>41351</v>
      </c>
      <c r="B53">
        <v>845</v>
      </c>
      <c r="C53">
        <v>845</v>
      </c>
      <c r="D53">
        <v>820.5</v>
      </c>
      <c r="E53" s="10">
        <v>825.85</v>
      </c>
      <c r="F53">
        <v>1862277</v>
      </c>
      <c r="G53" s="11">
        <f t="shared" si="0"/>
        <v>830.44999999999993</v>
      </c>
      <c r="H53" s="12">
        <f t="shared" si="1"/>
        <v>1546527934.6499999</v>
      </c>
      <c r="I53" s="12">
        <f t="shared" si="9"/>
        <v>14039474581.983334</v>
      </c>
      <c r="J53" s="12">
        <f t="shared" si="4"/>
        <v>17558151</v>
      </c>
      <c r="K53" s="30">
        <f t="shared" si="5"/>
        <v>799.59869248096413</v>
      </c>
      <c r="L53" s="6" t="str">
        <f t="shared" si="2"/>
        <v>BUY</v>
      </c>
      <c r="M53" s="6">
        <f t="shared" si="6"/>
        <v>0</v>
      </c>
      <c r="N53" s="6">
        <f t="shared" si="3"/>
        <v>1</v>
      </c>
      <c r="O53" s="6">
        <f t="shared" si="7"/>
        <v>768.7</v>
      </c>
      <c r="P53" s="6">
        <f t="shared" si="8"/>
        <v>0</v>
      </c>
    </row>
    <row r="54" spans="1:16" x14ac:dyDescent="0.25">
      <c r="A54" s="1">
        <v>41352</v>
      </c>
      <c r="B54">
        <v>805.25</v>
      </c>
      <c r="C54">
        <v>834.45</v>
      </c>
      <c r="D54">
        <v>805.25</v>
      </c>
      <c r="E54" s="10">
        <v>820.9</v>
      </c>
      <c r="F54">
        <v>2358312</v>
      </c>
      <c r="G54" s="11">
        <f t="shared" si="0"/>
        <v>820.19999999999993</v>
      </c>
      <c r="H54" s="12">
        <f t="shared" si="1"/>
        <v>1934287502.3999999</v>
      </c>
      <c r="I54" s="12">
        <f t="shared" si="9"/>
        <v>15482502369.983334</v>
      </c>
      <c r="J54" s="12">
        <f t="shared" si="4"/>
        <v>19272807</v>
      </c>
      <c r="K54" s="30">
        <f t="shared" si="5"/>
        <v>803.33406389548406</v>
      </c>
      <c r="L54" s="6" t="str">
        <f t="shared" si="2"/>
        <v>BUY</v>
      </c>
      <c r="M54" s="6">
        <f t="shared" si="6"/>
        <v>0</v>
      </c>
      <c r="N54" s="6">
        <f t="shared" si="3"/>
        <v>1</v>
      </c>
      <c r="O54" s="6">
        <f t="shared" si="7"/>
        <v>768.7</v>
      </c>
      <c r="P54" s="6">
        <f t="shared" si="8"/>
        <v>0</v>
      </c>
    </row>
    <row r="55" spans="1:16" x14ac:dyDescent="0.25">
      <c r="A55" s="1">
        <v>41353</v>
      </c>
      <c r="B55">
        <v>814.9</v>
      </c>
      <c r="C55">
        <v>833.8</v>
      </c>
      <c r="D55">
        <v>806.15</v>
      </c>
      <c r="E55" s="10">
        <v>827.6</v>
      </c>
      <c r="F55">
        <v>1655055</v>
      </c>
      <c r="G55" s="11">
        <f t="shared" si="0"/>
        <v>822.51666666666654</v>
      </c>
      <c r="H55" s="12">
        <f t="shared" si="1"/>
        <v>1361310321.7499998</v>
      </c>
      <c r="I55" s="12">
        <f t="shared" si="9"/>
        <v>15691297388.4</v>
      </c>
      <c r="J55" s="12">
        <f t="shared" si="4"/>
        <v>19419992</v>
      </c>
      <c r="K55" s="30">
        <f t="shared" si="5"/>
        <v>807.99710877326822</v>
      </c>
      <c r="L55" s="6" t="str">
        <f t="shared" si="2"/>
        <v>BUY</v>
      </c>
      <c r="M55" s="6">
        <f t="shared" si="6"/>
        <v>0</v>
      </c>
      <c r="N55" s="6">
        <f t="shared" si="3"/>
        <v>1</v>
      </c>
      <c r="O55" s="6">
        <f t="shared" si="7"/>
        <v>768.7</v>
      </c>
      <c r="P55" s="6">
        <f t="shared" si="8"/>
        <v>0</v>
      </c>
    </row>
    <row r="56" spans="1:16" x14ac:dyDescent="0.25">
      <c r="A56" s="1">
        <v>41354</v>
      </c>
      <c r="B56">
        <v>830</v>
      </c>
      <c r="C56">
        <v>833</v>
      </c>
      <c r="D56">
        <v>822.1</v>
      </c>
      <c r="E56" s="10">
        <v>828.65</v>
      </c>
      <c r="F56">
        <v>847482</v>
      </c>
      <c r="G56" s="11">
        <f t="shared" si="0"/>
        <v>827.91666666666663</v>
      </c>
      <c r="H56" s="12">
        <f t="shared" si="1"/>
        <v>701644472.5</v>
      </c>
      <c r="I56" s="12">
        <f t="shared" si="9"/>
        <v>15061599783.166666</v>
      </c>
      <c r="J56" s="12">
        <f t="shared" si="4"/>
        <v>18538608</v>
      </c>
      <c r="K56" s="30">
        <f t="shared" si="5"/>
        <v>812.44502193296637</v>
      </c>
      <c r="L56" s="6" t="str">
        <f t="shared" si="2"/>
        <v>BUY</v>
      </c>
      <c r="M56" s="6">
        <f t="shared" si="6"/>
        <v>0</v>
      </c>
      <c r="N56" s="6">
        <f t="shared" si="3"/>
        <v>1</v>
      </c>
      <c r="O56" s="6">
        <f t="shared" si="7"/>
        <v>768.7</v>
      </c>
      <c r="P56" s="6">
        <f t="shared" si="8"/>
        <v>0</v>
      </c>
    </row>
    <row r="57" spans="1:16" x14ac:dyDescent="0.25">
      <c r="A57" s="1">
        <v>41355</v>
      </c>
      <c r="B57">
        <v>824.1</v>
      </c>
      <c r="C57">
        <v>836.8</v>
      </c>
      <c r="D57">
        <v>818</v>
      </c>
      <c r="E57" s="10">
        <v>829.8</v>
      </c>
      <c r="F57">
        <v>2758791</v>
      </c>
      <c r="G57" s="11">
        <f t="shared" si="0"/>
        <v>828.19999999999993</v>
      </c>
      <c r="H57" s="12">
        <f t="shared" si="1"/>
        <v>2284830706.1999998</v>
      </c>
      <c r="I57" s="12">
        <f t="shared" si="9"/>
        <v>15569011637.200001</v>
      </c>
      <c r="J57" s="12">
        <f t="shared" si="4"/>
        <v>19003462</v>
      </c>
      <c r="K57" s="30">
        <f t="shared" si="5"/>
        <v>819.27238506331116</v>
      </c>
      <c r="L57" s="6" t="str">
        <f t="shared" si="2"/>
        <v>BUY</v>
      </c>
      <c r="M57" s="6">
        <f t="shared" si="6"/>
        <v>0</v>
      </c>
      <c r="N57" s="6">
        <f t="shared" si="3"/>
        <v>1</v>
      </c>
      <c r="O57" s="6">
        <f t="shared" si="7"/>
        <v>768.7</v>
      </c>
      <c r="P57" s="6">
        <f t="shared" si="8"/>
        <v>0</v>
      </c>
    </row>
    <row r="58" spans="1:16" x14ac:dyDescent="0.25">
      <c r="A58" s="1">
        <v>41358</v>
      </c>
      <c r="B58">
        <v>830</v>
      </c>
      <c r="C58">
        <v>836</v>
      </c>
      <c r="D58">
        <v>822.3</v>
      </c>
      <c r="E58" s="10">
        <v>825.05</v>
      </c>
      <c r="F58">
        <v>998903</v>
      </c>
      <c r="G58" s="11">
        <f t="shared" si="0"/>
        <v>827.7833333333333</v>
      </c>
      <c r="H58" s="12">
        <f t="shared" si="1"/>
        <v>826875255.01666665</v>
      </c>
      <c r="I58" s="12">
        <f t="shared" si="9"/>
        <v>15132532049.966667</v>
      </c>
      <c r="J58" s="12">
        <f t="shared" si="4"/>
        <v>18395350</v>
      </c>
      <c r="K58" s="30">
        <f t="shared" si="5"/>
        <v>822.62811253749817</v>
      </c>
      <c r="L58" s="6" t="str">
        <f t="shared" si="2"/>
        <v>BUY</v>
      </c>
      <c r="M58" s="6">
        <f t="shared" si="6"/>
        <v>0</v>
      </c>
      <c r="N58" s="6">
        <f t="shared" si="3"/>
        <v>1</v>
      </c>
      <c r="O58" s="6">
        <f t="shared" si="7"/>
        <v>768.7</v>
      </c>
      <c r="P58" s="6">
        <f t="shared" si="8"/>
        <v>0</v>
      </c>
    </row>
    <row r="59" spans="1:16" x14ac:dyDescent="0.25">
      <c r="A59" s="1">
        <v>41359</v>
      </c>
      <c r="B59">
        <v>824</v>
      </c>
      <c r="C59">
        <v>829.3</v>
      </c>
      <c r="D59">
        <v>808.55</v>
      </c>
      <c r="E59" s="10">
        <v>811.95</v>
      </c>
      <c r="F59">
        <v>1721633</v>
      </c>
      <c r="G59" s="11">
        <f t="shared" si="0"/>
        <v>816.6</v>
      </c>
      <c r="H59" s="12">
        <f t="shared" si="1"/>
        <v>1405885507.8</v>
      </c>
      <c r="I59" s="12">
        <f t="shared" si="9"/>
        <v>15538651538.566666</v>
      </c>
      <c r="J59" s="12">
        <f t="shared" si="4"/>
        <v>18861495</v>
      </c>
      <c r="K59" s="30">
        <f t="shared" si="5"/>
        <v>823.82926372308589</v>
      </c>
      <c r="L59" s="6" t="str">
        <f t="shared" si="2"/>
        <v>SELL</v>
      </c>
      <c r="M59" s="6" t="str">
        <f t="shared" si="6"/>
        <v>SELL</v>
      </c>
      <c r="N59" s="6">
        <f t="shared" si="3"/>
        <v>-1</v>
      </c>
      <c r="O59" s="6">
        <f t="shared" si="7"/>
        <v>811.95</v>
      </c>
      <c r="P59" s="6">
        <f t="shared" si="8"/>
        <v>5.6263822037205667E-2</v>
      </c>
    </row>
    <row r="60" spans="1:16" x14ac:dyDescent="0.25">
      <c r="A60" s="1">
        <v>41360</v>
      </c>
      <c r="B60">
        <v>808.6</v>
      </c>
      <c r="C60">
        <v>816.1</v>
      </c>
      <c r="D60">
        <v>797.15</v>
      </c>
      <c r="E60" s="10">
        <v>800</v>
      </c>
      <c r="F60">
        <v>1548580</v>
      </c>
      <c r="G60" s="11">
        <f t="shared" si="0"/>
        <v>804.41666666666663</v>
      </c>
      <c r="H60" s="12">
        <f t="shared" si="1"/>
        <v>1245703561.6666665</v>
      </c>
      <c r="I60" s="12">
        <f t="shared" si="9"/>
        <v>14333167041.716665</v>
      </c>
      <c r="J60" s="12">
        <f t="shared" si="4"/>
        <v>17382858</v>
      </c>
      <c r="K60" s="30">
        <f t="shared" si="5"/>
        <v>824.55756364785725</v>
      </c>
      <c r="L60" s="6" t="str">
        <f t="shared" si="2"/>
        <v>SELL</v>
      </c>
      <c r="M60" s="6">
        <f t="shared" si="6"/>
        <v>0</v>
      </c>
      <c r="N60" s="6">
        <f t="shared" si="3"/>
        <v>-1</v>
      </c>
      <c r="O60" s="6">
        <f t="shared" si="7"/>
        <v>811.95</v>
      </c>
      <c r="P60" s="6">
        <f t="shared" si="8"/>
        <v>0</v>
      </c>
    </row>
    <row r="61" spans="1:16" x14ac:dyDescent="0.25">
      <c r="A61" s="1">
        <v>41361</v>
      </c>
      <c r="B61">
        <v>800</v>
      </c>
      <c r="C61">
        <v>807.25</v>
      </c>
      <c r="D61">
        <v>777.3</v>
      </c>
      <c r="E61" s="10">
        <v>780.65</v>
      </c>
      <c r="F61">
        <v>3541523</v>
      </c>
      <c r="G61" s="11">
        <f t="shared" si="0"/>
        <v>788.4</v>
      </c>
      <c r="H61" s="12">
        <f t="shared" si="1"/>
        <v>2792136733.1999998</v>
      </c>
      <c r="I61" s="12">
        <f t="shared" si="9"/>
        <v>15850249758.583332</v>
      </c>
      <c r="J61" s="12">
        <f t="shared" si="4"/>
        <v>19379953</v>
      </c>
      <c r="K61" s="30">
        <f t="shared" si="5"/>
        <v>817.86832809054454</v>
      </c>
      <c r="L61" s="6" t="str">
        <f t="shared" si="2"/>
        <v>SELL</v>
      </c>
      <c r="M61" s="6">
        <f t="shared" si="6"/>
        <v>0</v>
      </c>
      <c r="N61" s="6">
        <f t="shared" si="3"/>
        <v>-1</v>
      </c>
      <c r="O61" s="6">
        <f t="shared" si="7"/>
        <v>811.95</v>
      </c>
      <c r="P61" s="6">
        <f t="shared" si="8"/>
        <v>0</v>
      </c>
    </row>
    <row r="62" spans="1:16" x14ac:dyDescent="0.25">
      <c r="A62" s="1">
        <v>41362</v>
      </c>
      <c r="B62">
        <v>786.35</v>
      </c>
      <c r="C62">
        <v>809.8</v>
      </c>
      <c r="D62">
        <v>782.1</v>
      </c>
      <c r="E62" s="10">
        <v>807.8</v>
      </c>
      <c r="F62">
        <v>2890716</v>
      </c>
      <c r="G62" s="11">
        <f t="shared" si="0"/>
        <v>799.9</v>
      </c>
      <c r="H62" s="12">
        <f t="shared" si="1"/>
        <v>2312283728.4000001</v>
      </c>
      <c r="I62" s="12">
        <f t="shared" si="9"/>
        <v>16411485723.58333</v>
      </c>
      <c r="J62" s="12">
        <f t="shared" si="4"/>
        <v>20183272</v>
      </c>
      <c r="K62" s="30">
        <f t="shared" si="5"/>
        <v>813.12315087381921</v>
      </c>
      <c r="L62" s="6" t="str">
        <f t="shared" si="2"/>
        <v>SELL</v>
      </c>
      <c r="M62" s="6">
        <f t="shared" si="6"/>
        <v>0</v>
      </c>
      <c r="N62" s="6">
        <f t="shared" si="3"/>
        <v>-1</v>
      </c>
      <c r="O62" s="6">
        <f t="shared" si="7"/>
        <v>811.95</v>
      </c>
      <c r="P62" s="6">
        <f t="shared" si="8"/>
        <v>0</v>
      </c>
    </row>
    <row r="63" spans="1:16" x14ac:dyDescent="0.25">
      <c r="A63" s="1">
        <v>41365</v>
      </c>
      <c r="B63">
        <v>817</v>
      </c>
      <c r="C63">
        <v>817</v>
      </c>
      <c r="D63">
        <v>799.25</v>
      </c>
      <c r="E63" s="10">
        <v>803.35</v>
      </c>
      <c r="F63">
        <v>1500918</v>
      </c>
      <c r="G63" s="11">
        <f t="shared" si="0"/>
        <v>806.5333333333333</v>
      </c>
      <c r="H63" s="12">
        <f t="shared" si="1"/>
        <v>1210540397.5999999</v>
      </c>
      <c r="I63" s="12">
        <f t="shared" si="9"/>
        <v>16075498186.533333</v>
      </c>
      <c r="J63" s="12">
        <f t="shared" si="4"/>
        <v>19821913</v>
      </c>
      <c r="K63" s="30">
        <f t="shared" si="5"/>
        <v>810.99630426858062</v>
      </c>
      <c r="L63" s="6" t="str">
        <f t="shared" si="2"/>
        <v>SELL</v>
      </c>
      <c r="M63" s="6">
        <f t="shared" si="6"/>
        <v>0</v>
      </c>
      <c r="N63" s="6">
        <f t="shared" si="3"/>
        <v>-1</v>
      </c>
      <c r="O63" s="6">
        <f t="shared" si="7"/>
        <v>811.95</v>
      </c>
      <c r="P63" s="6">
        <f t="shared" si="8"/>
        <v>0</v>
      </c>
    </row>
    <row r="64" spans="1:16" x14ac:dyDescent="0.25">
      <c r="A64" s="1">
        <v>41366</v>
      </c>
      <c r="B64">
        <v>808.9</v>
      </c>
      <c r="C64">
        <v>808.9</v>
      </c>
      <c r="D64">
        <v>792.15</v>
      </c>
      <c r="E64" s="10">
        <v>796.05</v>
      </c>
      <c r="F64">
        <v>1851183</v>
      </c>
      <c r="G64" s="11">
        <f t="shared" si="0"/>
        <v>799.0333333333333</v>
      </c>
      <c r="H64" s="12">
        <f t="shared" si="1"/>
        <v>1479156923.0999999</v>
      </c>
      <c r="I64" s="12">
        <f t="shared" si="9"/>
        <v>15620367607.233332</v>
      </c>
      <c r="J64" s="12">
        <f t="shared" si="4"/>
        <v>19314784</v>
      </c>
      <c r="K64" s="30">
        <f t="shared" si="5"/>
        <v>808.7259793965768</v>
      </c>
      <c r="L64" s="6" t="str">
        <f t="shared" si="2"/>
        <v>SELL</v>
      </c>
      <c r="M64" s="6">
        <f t="shared" si="6"/>
        <v>0</v>
      </c>
      <c r="N64" s="6">
        <f t="shared" si="3"/>
        <v>-1</v>
      </c>
      <c r="O64" s="6">
        <f t="shared" si="7"/>
        <v>811.95</v>
      </c>
      <c r="P64" s="6">
        <f t="shared" si="8"/>
        <v>0</v>
      </c>
    </row>
    <row r="65" spans="1:16" x14ac:dyDescent="0.25">
      <c r="A65" s="1">
        <v>41367</v>
      </c>
      <c r="B65">
        <v>790</v>
      </c>
      <c r="C65">
        <v>809</v>
      </c>
      <c r="D65">
        <v>781.15</v>
      </c>
      <c r="E65" s="10">
        <v>798.05</v>
      </c>
      <c r="F65">
        <v>1512279</v>
      </c>
      <c r="G65" s="11">
        <f t="shared" si="0"/>
        <v>796.06666666666661</v>
      </c>
      <c r="H65" s="12">
        <f t="shared" si="1"/>
        <v>1203874902.5999999</v>
      </c>
      <c r="I65" s="12">
        <f t="shared" si="9"/>
        <v>15462932188.083332</v>
      </c>
      <c r="J65" s="12">
        <f t="shared" si="4"/>
        <v>19172008</v>
      </c>
      <c r="K65" s="30">
        <f t="shared" si="5"/>
        <v>806.53691507344104</v>
      </c>
      <c r="L65" s="6" t="str">
        <f t="shared" si="2"/>
        <v>SELL</v>
      </c>
      <c r="M65" s="6">
        <f t="shared" si="6"/>
        <v>0</v>
      </c>
      <c r="N65" s="6">
        <f t="shared" si="3"/>
        <v>-1</v>
      </c>
      <c r="O65" s="6">
        <f t="shared" si="7"/>
        <v>811.95</v>
      </c>
      <c r="P65" s="6">
        <f t="shared" si="8"/>
        <v>0</v>
      </c>
    </row>
    <row r="66" spans="1:16" x14ac:dyDescent="0.25">
      <c r="A66" s="1">
        <v>41368</v>
      </c>
      <c r="B66">
        <v>796</v>
      </c>
      <c r="C66">
        <v>807.5</v>
      </c>
      <c r="D66">
        <v>790</v>
      </c>
      <c r="E66" s="10">
        <v>799.45</v>
      </c>
      <c r="F66">
        <v>2247219</v>
      </c>
      <c r="G66" s="11">
        <f t="shared" ref="G66:G129" si="10">AVERAGE(C66:E66)</f>
        <v>798.98333333333323</v>
      </c>
      <c r="H66" s="12">
        <f t="shared" si="1"/>
        <v>1795490527.3499997</v>
      </c>
      <c r="I66" s="12">
        <f t="shared" si="9"/>
        <v>16556778242.933334</v>
      </c>
      <c r="J66" s="12">
        <f t="shared" si="4"/>
        <v>20571745</v>
      </c>
      <c r="K66" s="30">
        <f t="shared" si="5"/>
        <v>804.83100694342329</v>
      </c>
      <c r="L66" s="6" t="str">
        <f t="shared" si="2"/>
        <v>SELL</v>
      </c>
      <c r="M66" s="6">
        <f t="shared" si="6"/>
        <v>0</v>
      </c>
      <c r="N66" s="6">
        <f t="shared" si="3"/>
        <v>-1</v>
      </c>
      <c r="O66" s="6">
        <f t="shared" si="7"/>
        <v>811.95</v>
      </c>
      <c r="P66" s="6">
        <f t="shared" si="8"/>
        <v>0</v>
      </c>
    </row>
    <row r="67" spans="1:16" x14ac:dyDescent="0.25">
      <c r="A67" s="1">
        <v>41369</v>
      </c>
      <c r="B67">
        <v>802</v>
      </c>
      <c r="C67">
        <v>807.9</v>
      </c>
      <c r="D67">
        <v>788.25</v>
      </c>
      <c r="E67" s="10">
        <v>791.6</v>
      </c>
      <c r="F67">
        <v>1509006</v>
      </c>
      <c r="G67" s="11">
        <f t="shared" si="10"/>
        <v>795.91666666666663</v>
      </c>
      <c r="H67" s="12">
        <f t="shared" ref="H67:H130" si="11">G67*F67</f>
        <v>1201043025.5</v>
      </c>
      <c r="I67" s="12">
        <f t="shared" si="9"/>
        <v>15472990562.233334</v>
      </c>
      <c r="J67" s="12">
        <f t="shared" si="4"/>
        <v>19321960</v>
      </c>
      <c r="K67" s="30">
        <f t="shared" si="5"/>
        <v>800.79818829111196</v>
      </c>
      <c r="L67" s="6" t="str">
        <f t="shared" si="2"/>
        <v>SELL</v>
      </c>
      <c r="M67" s="6">
        <f t="shared" si="6"/>
        <v>0</v>
      </c>
      <c r="N67" s="6">
        <f t="shared" si="3"/>
        <v>-1</v>
      </c>
      <c r="O67" s="6">
        <f t="shared" si="7"/>
        <v>811.95</v>
      </c>
      <c r="P67" s="6">
        <f t="shared" si="8"/>
        <v>0</v>
      </c>
    </row>
    <row r="68" spans="1:16" x14ac:dyDescent="0.25">
      <c r="A68" s="1">
        <v>41372</v>
      </c>
      <c r="B68">
        <v>791</v>
      </c>
      <c r="C68">
        <v>800</v>
      </c>
      <c r="D68">
        <v>790.1</v>
      </c>
      <c r="E68" s="10">
        <v>798.1</v>
      </c>
      <c r="F68">
        <v>1434941</v>
      </c>
      <c r="G68" s="11">
        <f t="shared" si="10"/>
        <v>796.06666666666661</v>
      </c>
      <c r="H68" s="12">
        <f t="shared" si="11"/>
        <v>1142308698.7333333</v>
      </c>
      <c r="I68" s="12">
        <f t="shared" si="9"/>
        <v>15788424005.950001</v>
      </c>
      <c r="J68" s="12">
        <f t="shared" si="4"/>
        <v>19757998</v>
      </c>
      <c r="K68" s="30">
        <f t="shared" si="5"/>
        <v>799.0902725038236</v>
      </c>
      <c r="L68" s="6" t="str">
        <f t="shared" si="2"/>
        <v>SELL</v>
      </c>
      <c r="M68" s="6">
        <f t="shared" si="6"/>
        <v>0</v>
      </c>
      <c r="N68" s="6">
        <f t="shared" si="3"/>
        <v>-1</v>
      </c>
      <c r="O68" s="6">
        <f t="shared" si="7"/>
        <v>811.95</v>
      </c>
      <c r="P68" s="6">
        <f t="shared" si="8"/>
        <v>0</v>
      </c>
    </row>
    <row r="69" spans="1:16" x14ac:dyDescent="0.25">
      <c r="A69" s="1">
        <v>41373</v>
      </c>
      <c r="B69">
        <v>800</v>
      </c>
      <c r="C69">
        <v>823.8</v>
      </c>
      <c r="D69">
        <v>787.25</v>
      </c>
      <c r="E69" s="10">
        <v>820.85</v>
      </c>
      <c r="F69">
        <v>4202458</v>
      </c>
      <c r="G69" s="11">
        <f t="shared" si="10"/>
        <v>810.63333333333333</v>
      </c>
      <c r="H69" s="12">
        <f t="shared" si="11"/>
        <v>3406652536.7333331</v>
      </c>
      <c r="I69" s="12">
        <f t="shared" si="9"/>
        <v>17789191034.883335</v>
      </c>
      <c r="J69" s="12">
        <f t="shared" si="4"/>
        <v>22238823</v>
      </c>
      <c r="K69" s="30">
        <f t="shared" si="5"/>
        <v>799.91603129730993</v>
      </c>
      <c r="L69" s="6" t="str">
        <f t="shared" si="2"/>
        <v>BUY</v>
      </c>
      <c r="M69" s="6" t="str">
        <f t="shared" si="6"/>
        <v>BUY</v>
      </c>
      <c r="N69" s="6">
        <f t="shared" si="3"/>
        <v>1</v>
      </c>
      <c r="O69" s="6">
        <f t="shared" si="7"/>
        <v>820.85</v>
      </c>
      <c r="P69" s="6">
        <f t="shared" si="8"/>
        <v>-1.0961266087813261E-2</v>
      </c>
    </row>
    <row r="70" spans="1:16" x14ac:dyDescent="0.25">
      <c r="A70" s="1">
        <v>41374</v>
      </c>
      <c r="B70">
        <v>822</v>
      </c>
      <c r="C70">
        <v>834.9</v>
      </c>
      <c r="D70">
        <v>819.05</v>
      </c>
      <c r="E70" s="10">
        <v>821.7</v>
      </c>
      <c r="F70">
        <v>2145476</v>
      </c>
      <c r="G70" s="11">
        <f t="shared" si="10"/>
        <v>825.21666666666658</v>
      </c>
      <c r="H70" s="12">
        <f t="shared" si="11"/>
        <v>1770482553.1333332</v>
      </c>
      <c r="I70" s="12">
        <f t="shared" si="9"/>
        <v>18313970026.350002</v>
      </c>
      <c r="J70" s="12">
        <f t="shared" si="4"/>
        <v>22835719</v>
      </c>
      <c r="K70" s="30">
        <f t="shared" si="5"/>
        <v>801.98788688676723</v>
      </c>
      <c r="L70" s="6" t="str">
        <f t="shared" si="2"/>
        <v>BUY</v>
      </c>
      <c r="M70" s="6">
        <f t="shared" si="6"/>
        <v>0</v>
      </c>
      <c r="N70" s="6">
        <f t="shared" si="3"/>
        <v>1</v>
      </c>
      <c r="O70" s="6">
        <f t="shared" si="7"/>
        <v>820.85</v>
      </c>
      <c r="P70" s="6">
        <f t="shared" si="8"/>
        <v>0</v>
      </c>
    </row>
    <row r="71" spans="1:16" x14ac:dyDescent="0.25">
      <c r="A71" s="1">
        <v>41375</v>
      </c>
      <c r="B71">
        <v>819</v>
      </c>
      <c r="C71">
        <v>828</v>
      </c>
      <c r="D71">
        <v>811.85</v>
      </c>
      <c r="E71" s="10">
        <v>815.1</v>
      </c>
      <c r="F71">
        <v>1905479</v>
      </c>
      <c r="G71" s="11">
        <f t="shared" si="10"/>
        <v>818.31666666666661</v>
      </c>
      <c r="H71" s="12">
        <f t="shared" si="11"/>
        <v>1559285223.6833332</v>
      </c>
      <c r="I71" s="12">
        <f t="shared" si="9"/>
        <v>17081118516.833332</v>
      </c>
      <c r="J71" s="12">
        <f t="shared" si="4"/>
        <v>21199675</v>
      </c>
      <c r="K71" s="30">
        <f t="shared" si="5"/>
        <v>805.72548951025578</v>
      </c>
      <c r="L71" s="6" t="str">
        <f t="shared" si="2"/>
        <v>BUY</v>
      </c>
      <c r="M71" s="6">
        <f t="shared" si="6"/>
        <v>0</v>
      </c>
      <c r="N71" s="6">
        <f t="shared" si="3"/>
        <v>1</v>
      </c>
      <c r="O71" s="6">
        <f t="shared" si="7"/>
        <v>820.85</v>
      </c>
      <c r="P71" s="6">
        <f t="shared" si="8"/>
        <v>0</v>
      </c>
    </row>
    <row r="72" spans="1:16" x14ac:dyDescent="0.25">
      <c r="A72" s="1">
        <v>41376</v>
      </c>
      <c r="B72">
        <v>810</v>
      </c>
      <c r="C72">
        <v>825</v>
      </c>
      <c r="D72">
        <v>800.75</v>
      </c>
      <c r="E72" s="10">
        <v>811.95</v>
      </c>
      <c r="F72">
        <v>3473852</v>
      </c>
      <c r="G72" s="11">
        <f t="shared" si="10"/>
        <v>812.56666666666661</v>
      </c>
      <c r="H72" s="12">
        <f t="shared" si="11"/>
        <v>2822736340.1333332</v>
      </c>
      <c r="I72" s="12">
        <f t="shared" si="9"/>
        <v>17591571128.566666</v>
      </c>
      <c r="J72" s="12">
        <f t="shared" si="4"/>
        <v>21782811</v>
      </c>
      <c r="K72" s="30">
        <f t="shared" si="5"/>
        <v>807.58957733079842</v>
      </c>
      <c r="L72" s="6" t="str">
        <f t="shared" si="2"/>
        <v>BUY</v>
      </c>
      <c r="M72" s="6">
        <f t="shared" si="6"/>
        <v>0</v>
      </c>
      <c r="N72" s="6">
        <f t="shared" si="3"/>
        <v>1</v>
      </c>
      <c r="O72" s="6">
        <f t="shared" si="7"/>
        <v>820.85</v>
      </c>
      <c r="P72" s="6">
        <f t="shared" si="8"/>
        <v>0</v>
      </c>
    </row>
    <row r="73" spans="1:16" x14ac:dyDescent="0.25">
      <c r="A73" s="1">
        <v>41379</v>
      </c>
      <c r="B73">
        <v>825</v>
      </c>
      <c r="C73">
        <v>832.65</v>
      </c>
      <c r="D73">
        <v>787</v>
      </c>
      <c r="E73" s="10">
        <v>789.5</v>
      </c>
      <c r="F73">
        <v>6008493</v>
      </c>
      <c r="G73" s="11">
        <f t="shared" si="10"/>
        <v>803.05000000000007</v>
      </c>
      <c r="H73" s="12">
        <f t="shared" si="11"/>
        <v>4825120303.6500006</v>
      </c>
      <c r="I73" s="12">
        <f t="shared" si="9"/>
        <v>21206151034.616665</v>
      </c>
      <c r="J73" s="12">
        <f t="shared" si="4"/>
        <v>26290386</v>
      </c>
      <c r="K73" s="30">
        <f t="shared" si="5"/>
        <v>806.61238806522908</v>
      </c>
      <c r="L73" s="6" t="str">
        <f t="shared" si="2"/>
        <v>SELL</v>
      </c>
      <c r="M73" s="6" t="str">
        <f t="shared" si="6"/>
        <v>SELL</v>
      </c>
      <c r="N73" s="6">
        <f t="shared" si="3"/>
        <v>-1</v>
      </c>
      <c r="O73" s="6">
        <f t="shared" si="7"/>
        <v>789.5</v>
      </c>
      <c r="P73" s="6">
        <f t="shared" si="8"/>
        <v>-3.8192117926539593E-2</v>
      </c>
    </row>
    <row r="74" spans="1:16" x14ac:dyDescent="0.25">
      <c r="A74" s="1">
        <v>41380</v>
      </c>
      <c r="B74">
        <v>795</v>
      </c>
      <c r="C74">
        <v>799</v>
      </c>
      <c r="D74">
        <v>780.25</v>
      </c>
      <c r="E74" s="10">
        <v>785</v>
      </c>
      <c r="F74">
        <v>3553745</v>
      </c>
      <c r="G74" s="11">
        <f t="shared" si="10"/>
        <v>788.08333333333337</v>
      </c>
      <c r="H74" s="12">
        <f t="shared" si="11"/>
        <v>2800647205.416667</v>
      </c>
      <c r="I74" s="12">
        <f t="shared" si="9"/>
        <v>22527641316.933334</v>
      </c>
      <c r="J74" s="12">
        <f t="shared" si="4"/>
        <v>27992948</v>
      </c>
      <c r="K74" s="30">
        <f t="shared" si="5"/>
        <v>804.76130334444713</v>
      </c>
      <c r="L74" s="6" t="str">
        <f t="shared" si="2"/>
        <v>SELL</v>
      </c>
      <c r="M74" s="6">
        <f t="shared" si="6"/>
        <v>0</v>
      </c>
      <c r="N74" s="6">
        <f t="shared" si="3"/>
        <v>-1</v>
      </c>
      <c r="O74" s="6">
        <f t="shared" si="7"/>
        <v>789.5</v>
      </c>
      <c r="P74" s="6">
        <f t="shared" si="8"/>
        <v>0</v>
      </c>
    </row>
    <row r="75" spans="1:16" x14ac:dyDescent="0.25">
      <c r="A75" s="1">
        <v>41381</v>
      </c>
      <c r="B75">
        <v>789.1</v>
      </c>
      <c r="C75">
        <v>793.65</v>
      </c>
      <c r="D75">
        <v>781</v>
      </c>
      <c r="E75" s="10">
        <v>785.95</v>
      </c>
      <c r="F75">
        <v>2375558</v>
      </c>
      <c r="G75" s="11">
        <f t="shared" si="10"/>
        <v>786.86666666666679</v>
      </c>
      <c r="H75" s="12">
        <f t="shared" si="11"/>
        <v>1869247404.9333336</v>
      </c>
      <c r="I75" s="12">
        <f t="shared" si="9"/>
        <v>23193013819.266666</v>
      </c>
      <c r="J75" s="12">
        <f t="shared" si="4"/>
        <v>28856227</v>
      </c>
      <c r="K75" s="30">
        <f t="shared" si="5"/>
        <v>803.74380958628672</v>
      </c>
      <c r="L75" s="6" t="str">
        <f t="shared" ref="L75:L138" si="12">IF(E75&gt;K75,"BUY",IF(E75&lt;K75,"SELL",0))</f>
        <v>SELL</v>
      </c>
      <c r="M75" s="6">
        <f t="shared" si="6"/>
        <v>0</v>
      </c>
      <c r="N75" s="6">
        <f t="shared" ref="N75:N138" si="13">IF(M75="BUY",1,IF(M75="SELL",-1,N74))</f>
        <v>-1</v>
      </c>
      <c r="O75" s="6">
        <f t="shared" si="7"/>
        <v>789.5</v>
      </c>
      <c r="P75" s="6">
        <f t="shared" si="8"/>
        <v>0</v>
      </c>
    </row>
    <row r="76" spans="1:16" x14ac:dyDescent="0.25">
      <c r="A76" s="1">
        <v>41382</v>
      </c>
      <c r="B76">
        <v>788.05</v>
      </c>
      <c r="C76">
        <v>792</v>
      </c>
      <c r="D76">
        <v>777.5</v>
      </c>
      <c r="E76" s="10">
        <v>780.2</v>
      </c>
      <c r="F76">
        <v>2153034</v>
      </c>
      <c r="G76" s="11">
        <f t="shared" si="10"/>
        <v>783.23333333333323</v>
      </c>
      <c r="H76" s="12">
        <f t="shared" si="11"/>
        <v>1686327996.5999999</v>
      </c>
      <c r="I76" s="12">
        <f t="shared" ref="I76:I139" si="14">SUM(H67:H76)</f>
        <v>23083851288.516666</v>
      </c>
      <c r="J76" s="12">
        <f t="shared" ref="J76:J139" si="15">SUM(F67:F76)</f>
        <v>28762042</v>
      </c>
      <c r="K76" s="30">
        <f t="shared" ref="K76:K139" si="16">I76/J76</f>
        <v>802.58040401014182</v>
      </c>
      <c r="L76" s="6" t="str">
        <f t="shared" si="12"/>
        <v>SELL</v>
      </c>
      <c r="M76" s="6">
        <f t="shared" ref="M76:M139" si="17">IF(L76&lt;&gt;L75,L76,0)</f>
        <v>0</v>
      </c>
      <c r="N76" s="6">
        <f t="shared" si="13"/>
        <v>-1</v>
      </c>
      <c r="O76" s="6">
        <f t="shared" ref="O76:O139" si="18">IF(M76&lt;&gt;0,E76,O75)</f>
        <v>789.5</v>
      </c>
      <c r="P76" s="6">
        <f t="shared" ref="P76:P139" si="19">IF(M76="BUY",(O75-O76)/O75,IF(M76="SELL",(O76-O75)/O75,0))</f>
        <v>0</v>
      </c>
    </row>
    <row r="77" spans="1:16" x14ac:dyDescent="0.25">
      <c r="A77" s="1">
        <v>41383</v>
      </c>
      <c r="B77">
        <v>786</v>
      </c>
      <c r="C77">
        <v>791</v>
      </c>
      <c r="D77">
        <v>780.2</v>
      </c>
      <c r="E77" s="10">
        <v>785.1</v>
      </c>
      <c r="F77">
        <v>1256274</v>
      </c>
      <c r="G77" s="11">
        <f t="shared" si="10"/>
        <v>785.43333333333339</v>
      </c>
      <c r="H77" s="12">
        <f t="shared" si="11"/>
        <v>986719475.4000001</v>
      </c>
      <c r="I77" s="12">
        <f t="shared" si="14"/>
        <v>22869527738.416668</v>
      </c>
      <c r="J77" s="12">
        <f t="shared" si="15"/>
        <v>28509310</v>
      </c>
      <c r="K77" s="30">
        <f t="shared" si="16"/>
        <v>802.177525110803</v>
      </c>
      <c r="L77" s="6" t="str">
        <f t="shared" si="12"/>
        <v>SELL</v>
      </c>
      <c r="M77" s="6">
        <f t="shared" si="17"/>
        <v>0</v>
      </c>
      <c r="N77" s="6">
        <f t="shared" si="13"/>
        <v>-1</v>
      </c>
      <c r="O77" s="6">
        <f t="shared" si="18"/>
        <v>789.5</v>
      </c>
      <c r="P77" s="6">
        <f t="shared" si="19"/>
        <v>0</v>
      </c>
    </row>
    <row r="78" spans="1:16" x14ac:dyDescent="0.25">
      <c r="A78" s="1">
        <v>41386</v>
      </c>
      <c r="B78">
        <v>785.95</v>
      </c>
      <c r="C78">
        <v>789.9</v>
      </c>
      <c r="D78">
        <v>781.05</v>
      </c>
      <c r="E78" s="10">
        <v>787.3</v>
      </c>
      <c r="F78">
        <v>1310617</v>
      </c>
      <c r="G78" s="11">
        <f t="shared" si="10"/>
        <v>786.08333333333337</v>
      </c>
      <c r="H78" s="12">
        <f t="shared" si="11"/>
        <v>1030254180.0833334</v>
      </c>
      <c r="I78" s="12">
        <f t="shared" si="14"/>
        <v>22757473219.76667</v>
      </c>
      <c r="J78" s="12">
        <f t="shared" si="15"/>
        <v>28384986</v>
      </c>
      <c r="K78" s="30">
        <f t="shared" si="16"/>
        <v>801.74333077940116</v>
      </c>
      <c r="L78" s="6" t="str">
        <f t="shared" si="12"/>
        <v>SELL</v>
      </c>
      <c r="M78" s="6">
        <f t="shared" si="17"/>
        <v>0</v>
      </c>
      <c r="N78" s="6">
        <f t="shared" si="13"/>
        <v>-1</v>
      </c>
      <c r="O78" s="6">
        <f t="shared" si="18"/>
        <v>789.5</v>
      </c>
      <c r="P78" s="6">
        <f t="shared" si="19"/>
        <v>0</v>
      </c>
    </row>
    <row r="79" spans="1:16" x14ac:dyDescent="0.25">
      <c r="A79" s="1">
        <v>41387</v>
      </c>
      <c r="B79">
        <v>780</v>
      </c>
      <c r="C79">
        <v>783.95</v>
      </c>
      <c r="D79">
        <v>765</v>
      </c>
      <c r="E79" s="10">
        <v>770.3</v>
      </c>
      <c r="F79">
        <v>1200191</v>
      </c>
      <c r="G79" s="11">
        <f t="shared" si="10"/>
        <v>773.08333333333337</v>
      </c>
      <c r="H79" s="12">
        <f t="shared" si="11"/>
        <v>927847658.91666675</v>
      </c>
      <c r="I79" s="12">
        <f t="shared" si="14"/>
        <v>20278668341.950001</v>
      </c>
      <c r="J79" s="12">
        <f t="shared" si="15"/>
        <v>25382719</v>
      </c>
      <c r="K79" s="30">
        <f t="shared" si="16"/>
        <v>798.91631554326398</v>
      </c>
      <c r="L79" s="6" t="str">
        <f t="shared" si="12"/>
        <v>SELL</v>
      </c>
      <c r="M79" s="6">
        <f t="shared" si="17"/>
        <v>0</v>
      </c>
      <c r="N79" s="6">
        <f t="shared" si="13"/>
        <v>-1</v>
      </c>
      <c r="O79" s="6">
        <f t="shared" si="18"/>
        <v>789.5</v>
      </c>
      <c r="P79" s="6">
        <f t="shared" si="19"/>
        <v>0</v>
      </c>
    </row>
    <row r="80" spans="1:16" x14ac:dyDescent="0.25">
      <c r="A80" s="1">
        <v>41388</v>
      </c>
      <c r="B80">
        <v>775.1</v>
      </c>
      <c r="C80">
        <v>775.25</v>
      </c>
      <c r="D80">
        <v>755.6</v>
      </c>
      <c r="E80" s="10">
        <v>759.75</v>
      </c>
      <c r="F80">
        <v>2311482</v>
      </c>
      <c r="G80" s="11">
        <f t="shared" si="10"/>
        <v>763.5333333333333</v>
      </c>
      <c r="H80" s="12">
        <f t="shared" si="11"/>
        <v>1764893556.3999999</v>
      </c>
      <c r="I80" s="12">
        <f t="shared" si="14"/>
        <v>20273079345.216671</v>
      </c>
      <c r="J80" s="12">
        <f t="shared" si="15"/>
        <v>25548725</v>
      </c>
      <c r="K80" s="30">
        <f t="shared" si="16"/>
        <v>793.50649964789523</v>
      </c>
      <c r="L80" s="6" t="str">
        <f t="shared" si="12"/>
        <v>SELL</v>
      </c>
      <c r="M80" s="6">
        <f t="shared" si="17"/>
        <v>0</v>
      </c>
      <c r="N80" s="6">
        <f t="shared" si="13"/>
        <v>-1</v>
      </c>
      <c r="O80" s="6">
        <f t="shared" si="18"/>
        <v>789.5</v>
      </c>
      <c r="P80" s="6">
        <f t="shared" si="19"/>
        <v>0</v>
      </c>
    </row>
    <row r="81" spans="1:16" x14ac:dyDescent="0.25">
      <c r="A81" s="1">
        <v>41389</v>
      </c>
      <c r="B81">
        <v>765</v>
      </c>
      <c r="C81">
        <v>772.8</v>
      </c>
      <c r="D81">
        <v>762.55</v>
      </c>
      <c r="E81" s="10">
        <v>765.4</v>
      </c>
      <c r="F81">
        <v>1845112</v>
      </c>
      <c r="G81" s="11">
        <f t="shared" si="10"/>
        <v>766.91666666666663</v>
      </c>
      <c r="H81" s="12">
        <f t="shared" si="11"/>
        <v>1415047144.6666665</v>
      </c>
      <c r="I81" s="12">
        <f t="shared" si="14"/>
        <v>20128841266.200005</v>
      </c>
      <c r="J81" s="12">
        <f t="shared" si="15"/>
        <v>25488358</v>
      </c>
      <c r="K81" s="30">
        <f t="shared" si="16"/>
        <v>789.72687319442093</v>
      </c>
      <c r="L81" s="6" t="str">
        <f t="shared" si="12"/>
        <v>SELL</v>
      </c>
      <c r="M81" s="6">
        <f t="shared" si="17"/>
        <v>0</v>
      </c>
      <c r="N81" s="6">
        <f t="shared" si="13"/>
        <v>-1</v>
      </c>
      <c r="O81" s="6">
        <f t="shared" si="18"/>
        <v>789.5</v>
      </c>
      <c r="P81" s="6">
        <f t="shared" si="19"/>
        <v>0</v>
      </c>
    </row>
    <row r="82" spans="1:16" x14ac:dyDescent="0.25">
      <c r="A82" s="1">
        <v>41390</v>
      </c>
      <c r="B82">
        <v>761.25</v>
      </c>
      <c r="C82">
        <v>771.4</v>
      </c>
      <c r="D82">
        <v>754.1</v>
      </c>
      <c r="E82" s="10">
        <v>766.8</v>
      </c>
      <c r="F82">
        <v>1208280</v>
      </c>
      <c r="G82" s="11">
        <f t="shared" si="10"/>
        <v>764.1</v>
      </c>
      <c r="H82" s="12">
        <f t="shared" si="11"/>
        <v>923246748</v>
      </c>
      <c r="I82" s="12">
        <f t="shared" si="14"/>
        <v>18229351674.066669</v>
      </c>
      <c r="J82" s="12">
        <f t="shared" si="15"/>
        <v>23222786</v>
      </c>
      <c r="K82" s="30">
        <f t="shared" si="16"/>
        <v>784.97694781610915</v>
      </c>
      <c r="L82" s="6" t="str">
        <f t="shared" si="12"/>
        <v>SELL</v>
      </c>
      <c r="M82" s="6">
        <f t="shared" si="17"/>
        <v>0</v>
      </c>
      <c r="N82" s="6">
        <f t="shared" si="13"/>
        <v>-1</v>
      </c>
      <c r="O82" s="6">
        <f t="shared" si="18"/>
        <v>789.5</v>
      </c>
      <c r="P82" s="6">
        <f t="shared" si="19"/>
        <v>0</v>
      </c>
    </row>
    <row r="83" spans="1:16" x14ac:dyDescent="0.25">
      <c r="A83" s="1">
        <v>41393</v>
      </c>
      <c r="B83">
        <v>774.85</v>
      </c>
      <c r="C83">
        <v>774.85</v>
      </c>
      <c r="D83">
        <v>756.8</v>
      </c>
      <c r="E83" s="10">
        <v>761</v>
      </c>
      <c r="F83">
        <v>1448014</v>
      </c>
      <c r="G83" s="11">
        <f t="shared" si="10"/>
        <v>764.2166666666667</v>
      </c>
      <c r="H83" s="12">
        <f t="shared" si="11"/>
        <v>1106596432.3666668</v>
      </c>
      <c r="I83" s="12">
        <f t="shared" si="14"/>
        <v>14510827802.783333</v>
      </c>
      <c r="J83" s="12">
        <f t="shared" si="15"/>
        <v>18662307</v>
      </c>
      <c r="K83" s="30">
        <f t="shared" si="16"/>
        <v>777.54737411528663</v>
      </c>
      <c r="L83" s="6" t="str">
        <f t="shared" si="12"/>
        <v>SELL</v>
      </c>
      <c r="M83" s="6">
        <f t="shared" si="17"/>
        <v>0</v>
      </c>
      <c r="N83" s="6">
        <f t="shared" si="13"/>
        <v>-1</v>
      </c>
      <c r="O83" s="6">
        <f t="shared" si="18"/>
        <v>789.5</v>
      </c>
      <c r="P83" s="6">
        <f t="shared" si="19"/>
        <v>0</v>
      </c>
    </row>
    <row r="84" spans="1:16" x14ac:dyDescent="0.25">
      <c r="A84" s="1">
        <v>41394</v>
      </c>
      <c r="B84">
        <v>750</v>
      </c>
      <c r="C84">
        <v>768</v>
      </c>
      <c r="D84">
        <v>740.15</v>
      </c>
      <c r="E84" s="10">
        <v>765.75</v>
      </c>
      <c r="F84">
        <v>2185615</v>
      </c>
      <c r="G84" s="11">
        <f t="shared" si="10"/>
        <v>757.9666666666667</v>
      </c>
      <c r="H84" s="12">
        <f t="shared" si="11"/>
        <v>1656623316.1666667</v>
      </c>
      <c r="I84" s="12">
        <f t="shared" si="14"/>
        <v>13366803913.533333</v>
      </c>
      <c r="J84" s="12">
        <f t="shared" si="15"/>
        <v>17294177</v>
      </c>
      <c r="K84" s="30">
        <f t="shared" si="16"/>
        <v>772.90777777591461</v>
      </c>
      <c r="L84" s="6" t="str">
        <f t="shared" si="12"/>
        <v>SELL</v>
      </c>
      <c r="M84" s="6">
        <f t="shared" si="17"/>
        <v>0</v>
      </c>
      <c r="N84" s="6">
        <f t="shared" si="13"/>
        <v>-1</v>
      </c>
      <c r="O84" s="6">
        <f t="shared" si="18"/>
        <v>789.5</v>
      </c>
      <c r="P84" s="6">
        <f t="shared" si="19"/>
        <v>0</v>
      </c>
    </row>
    <row r="85" spans="1:16" x14ac:dyDescent="0.25">
      <c r="A85" s="1">
        <v>41395</v>
      </c>
      <c r="B85">
        <v>767.95</v>
      </c>
      <c r="C85">
        <v>770.9</v>
      </c>
      <c r="D85">
        <v>759.2</v>
      </c>
      <c r="E85" s="10">
        <v>767.1</v>
      </c>
      <c r="F85">
        <v>1290436</v>
      </c>
      <c r="G85" s="11">
        <f t="shared" si="10"/>
        <v>765.73333333333323</v>
      </c>
      <c r="H85" s="12">
        <f t="shared" si="11"/>
        <v>988129859.73333323</v>
      </c>
      <c r="I85" s="12">
        <f t="shared" si="14"/>
        <v>12485686368.333332</v>
      </c>
      <c r="J85" s="12">
        <f t="shared" si="15"/>
        <v>16209055</v>
      </c>
      <c r="K85" s="30">
        <f t="shared" si="16"/>
        <v>770.29082622850819</v>
      </c>
      <c r="L85" s="6" t="str">
        <f t="shared" si="12"/>
        <v>SELL</v>
      </c>
      <c r="M85" s="6">
        <f t="shared" si="17"/>
        <v>0</v>
      </c>
      <c r="N85" s="6">
        <f t="shared" si="13"/>
        <v>-1</v>
      </c>
      <c r="O85" s="6">
        <f t="shared" si="18"/>
        <v>789.5</v>
      </c>
      <c r="P85" s="6">
        <f t="shared" si="19"/>
        <v>0</v>
      </c>
    </row>
    <row r="86" spans="1:16" x14ac:dyDescent="0.25">
      <c r="A86" s="1">
        <v>41396</v>
      </c>
      <c r="B86">
        <v>757</v>
      </c>
      <c r="C86">
        <v>762.6</v>
      </c>
      <c r="D86">
        <v>735</v>
      </c>
      <c r="E86" s="10">
        <v>741.4</v>
      </c>
      <c r="F86">
        <v>2133576</v>
      </c>
      <c r="G86" s="11">
        <f t="shared" si="10"/>
        <v>746.33333333333337</v>
      </c>
      <c r="H86" s="12">
        <f t="shared" si="11"/>
        <v>1592358888</v>
      </c>
      <c r="I86" s="12">
        <f t="shared" si="14"/>
        <v>12391717259.733334</v>
      </c>
      <c r="J86" s="12">
        <f t="shared" si="15"/>
        <v>16189597</v>
      </c>
      <c r="K86" s="30">
        <f t="shared" si="16"/>
        <v>765.41233606576702</v>
      </c>
      <c r="L86" s="6" t="str">
        <f t="shared" si="12"/>
        <v>SELL</v>
      </c>
      <c r="M86" s="6">
        <f t="shared" si="17"/>
        <v>0</v>
      </c>
      <c r="N86" s="6">
        <f t="shared" si="13"/>
        <v>-1</v>
      </c>
      <c r="O86" s="6">
        <f t="shared" si="18"/>
        <v>789.5</v>
      </c>
      <c r="P86" s="6">
        <f t="shared" si="19"/>
        <v>0</v>
      </c>
    </row>
    <row r="87" spans="1:16" x14ac:dyDescent="0.25">
      <c r="A87" s="1">
        <v>41397</v>
      </c>
      <c r="B87">
        <v>760</v>
      </c>
      <c r="C87">
        <v>843</v>
      </c>
      <c r="D87">
        <v>745</v>
      </c>
      <c r="E87" s="10">
        <v>770.25</v>
      </c>
      <c r="F87">
        <v>1163907</v>
      </c>
      <c r="G87" s="11">
        <f t="shared" si="10"/>
        <v>786.08333333333337</v>
      </c>
      <c r="H87" s="12">
        <f t="shared" si="11"/>
        <v>914927894.25</v>
      </c>
      <c r="I87" s="12">
        <f t="shared" si="14"/>
        <v>12319925678.583332</v>
      </c>
      <c r="J87" s="12">
        <f t="shared" si="15"/>
        <v>16097230</v>
      </c>
      <c r="K87" s="30">
        <f t="shared" si="16"/>
        <v>765.34445234262864</v>
      </c>
      <c r="L87" s="6" t="str">
        <f t="shared" si="12"/>
        <v>BUY</v>
      </c>
      <c r="M87" s="6" t="str">
        <f t="shared" si="17"/>
        <v>BUY</v>
      </c>
      <c r="N87" s="6">
        <f t="shared" si="13"/>
        <v>1</v>
      </c>
      <c r="O87" s="6">
        <f t="shared" si="18"/>
        <v>770.25</v>
      </c>
      <c r="P87" s="6">
        <f t="shared" si="19"/>
        <v>2.4382520582647244E-2</v>
      </c>
    </row>
    <row r="88" spans="1:16" x14ac:dyDescent="0.25">
      <c r="A88" s="1">
        <v>41400</v>
      </c>
      <c r="B88">
        <v>775</v>
      </c>
      <c r="C88">
        <v>779</v>
      </c>
      <c r="D88">
        <v>753.9</v>
      </c>
      <c r="E88" s="10">
        <v>756.3</v>
      </c>
      <c r="F88">
        <v>675644</v>
      </c>
      <c r="G88" s="11">
        <f t="shared" si="10"/>
        <v>763.06666666666661</v>
      </c>
      <c r="H88" s="12">
        <f t="shared" si="11"/>
        <v>515561414.93333328</v>
      </c>
      <c r="I88" s="12">
        <f t="shared" si="14"/>
        <v>11805232913.433332</v>
      </c>
      <c r="J88" s="12">
        <f t="shared" si="15"/>
        <v>15462257</v>
      </c>
      <c r="K88" s="30">
        <f t="shared" si="16"/>
        <v>763.4870454832909</v>
      </c>
      <c r="L88" s="6" t="str">
        <f t="shared" si="12"/>
        <v>SELL</v>
      </c>
      <c r="M88" s="6" t="str">
        <f t="shared" si="17"/>
        <v>SELL</v>
      </c>
      <c r="N88" s="6">
        <f t="shared" si="13"/>
        <v>-1</v>
      </c>
      <c r="O88" s="6">
        <f t="shared" si="18"/>
        <v>756.3</v>
      </c>
      <c r="P88" s="6">
        <f t="shared" si="19"/>
        <v>-1.8111002921129563E-2</v>
      </c>
    </row>
    <row r="89" spans="1:16" x14ac:dyDescent="0.25">
      <c r="A89" s="1">
        <v>41401</v>
      </c>
      <c r="B89">
        <v>757</v>
      </c>
      <c r="C89">
        <v>767.95</v>
      </c>
      <c r="D89">
        <v>751.1</v>
      </c>
      <c r="E89" s="10">
        <v>759.45</v>
      </c>
      <c r="F89">
        <v>1370038</v>
      </c>
      <c r="G89" s="11">
        <f t="shared" si="10"/>
        <v>759.5</v>
      </c>
      <c r="H89" s="12">
        <f t="shared" si="11"/>
        <v>1040543861</v>
      </c>
      <c r="I89" s="12">
        <f t="shared" si="14"/>
        <v>11917929115.516666</v>
      </c>
      <c r="J89" s="12">
        <f t="shared" si="15"/>
        <v>15632104</v>
      </c>
      <c r="K89" s="30">
        <f t="shared" si="16"/>
        <v>762.40083327981097</v>
      </c>
      <c r="L89" s="6" t="str">
        <f t="shared" si="12"/>
        <v>SELL</v>
      </c>
      <c r="M89" s="6">
        <f t="shared" si="17"/>
        <v>0</v>
      </c>
      <c r="N89" s="6">
        <f t="shared" si="13"/>
        <v>-1</v>
      </c>
      <c r="O89" s="6">
        <f t="shared" si="18"/>
        <v>756.3</v>
      </c>
      <c r="P89" s="6">
        <f t="shared" si="19"/>
        <v>0</v>
      </c>
    </row>
    <row r="90" spans="1:16" x14ac:dyDescent="0.25">
      <c r="A90" s="1">
        <v>41402</v>
      </c>
      <c r="B90">
        <v>765.1</v>
      </c>
      <c r="C90">
        <v>773.2</v>
      </c>
      <c r="D90">
        <v>761.45</v>
      </c>
      <c r="E90" s="10">
        <v>765.6</v>
      </c>
      <c r="F90">
        <v>660726</v>
      </c>
      <c r="G90" s="11">
        <f t="shared" si="10"/>
        <v>766.75</v>
      </c>
      <c r="H90" s="12">
        <f t="shared" si="11"/>
        <v>506611660.5</v>
      </c>
      <c r="I90" s="12">
        <f t="shared" si="14"/>
        <v>10659647219.616667</v>
      </c>
      <c r="J90" s="12">
        <f t="shared" si="15"/>
        <v>13981348</v>
      </c>
      <c r="K90" s="30">
        <f t="shared" si="16"/>
        <v>762.41913294888786</v>
      </c>
      <c r="L90" s="6" t="str">
        <f t="shared" si="12"/>
        <v>BUY</v>
      </c>
      <c r="M90" s="6" t="str">
        <f t="shared" si="17"/>
        <v>BUY</v>
      </c>
      <c r="N90" s="6">
        <f t="shared" si="13"/>
        <v>1</v>
      </c>
      <c r="O90" s="6">
        <f t="shared" si="18"/>
        <v>765.6</v>
      </c>
      <c r="P90" s="6">
        <f t="shared" si="19"/>
        <v>-1.2296707655692277E-2</v>
      </c>
    </row>
    <row r="91" spans="1:16" x14ac:dyDescent="0.25">
      <c r="A91" s="1">
        <v>41403</v>
      </c>
      <c r="B91">
        <v>766</v>
      </c>
      <c r="C91">
        <v>777</v>
      </c>
      <c r="D91">
        <v>755</v>
      </c>
      <c r="E91" s="10">
        <v>763.85</v>
      </c>
      <c r="F91">
        <v>1013498</v>
      </c>
      <c r="G91" s="11">
        <f t="shared" si="10"/>
        <v>765.2833333333333</v>
      </c>
      <c r="H91" s="12">
        <f t="shared" si="11"/>
        <v>775613127.76666665</v>
      </c>
      <c r="I91" s="12">
        <f t="shared" si="14"/>
        <v>10020213202.716667</v>
      </c>
      <c r="J91" s="12">
        <f t="shared" si="15"/>
        <v>13149734</v>
      </c>
      <c r="K91" s="30">
        <f t="shared" si="16"/>
        <v>762.00881346471851</v>
      </c>
      <c r="L91" s="6" t="str">
        <f t="shared" si="12"/>
        <v>BUY</v>
      </c>
      <c r="M91" s="6">
        <f t="shared" si="17"/>
        <v>0</v>
      </c>
      <c r="N91" s="6">
        <f t="shared" si="13"/>
        <v>1</v>
      </c>
      <c r="O91" s="6">
        <f t="shared" si="18"/>
        <v>765.6</v>
      </c>
      <c r="P91" s="6">
        <f t="shared" si="19"/>
        <v>0</v>
      </c>
    </row>
    <row r="92" spans="1:16" x14ac:dyDescent="0.25">
      <c r="A92" s="1">
        <v>41404</v>
      </c>
      <c r="B92">
        <v>774.95</v>
      </c>
      <c r="C92">
        <v>774.95</v>
      </c>
      <c r="D92">
        <v>734.1</v>
      </c>
      <c r="E92" s="10">
        <v>745.75</v>
      </c>
      <c r="F92">
        <v>1861025</v>
      </c>
      <c r="G92" s="11">
        <f t="shared" si="10"/>
        <v>751.6</v>
      </c>
      <c r="H92" s="12">
        <f t="shared" si="11"/>
        <v>1398746390</v>
      </c>
      <c r="I92" s="12">
        <f t="shared" si="14"/>
        <v>10495712844.716667</v>
      </c>
      <c r="J92" s="12">
        <f t="shared" si="15"/>
        <v>13802479</v>
      </c>
      <c r="K92" s="30">
        <f t="shared" si="16"/>
        <v>760.42230129215682</v>
      </c>
      <c r="L92" s="6" t="str">
        <f t="shared" si="12"/>
        <v>SELL</v>
      </c>
      <c r="M92" s="6" t="str">
        <f t="shared" si="17"/>
        <v>SELL</v>
      </c>
      <c r="N92" s="6">
        <f t="shared" si="13"/>
        <v>-1</v>
      </c>
      <c r="O92" s="6">
        <f t="shared" si="18"/>
        <v>745.75</v>
      </c>
      <c r="P92" s="6">
        <f t="shared" si="19"/>
        <v>-2.5927377220480698E-2</v>
      </c>
    </row>
    <row r="93" spans="1:16" x14ac:dyDescent="0.25">
      <c r="A93" s="1">
        <v>41407</v>
      </c>
      <c r="B93">
        <v>746</v>
      </c>
      <c r="C93">
        <v>746</v>
      </c>
      <c r="D93">
        <v>726.3</v>
      </c>
      <c r="E93" s="10">
        <v>735.1</v>
      </c>
      <c r="F93">
        <v>1599590</v>
      </c>
      <c r="G93" s="11">
        <f t="shared" si="10"/>
        <v>735.80000000000007</v>
      </c>
      <c r="H93" s="12">
        <f t="shared" si="11"/>
        <v>1176978322</v>
      </c>
      <c r="I93" s="12">
        <f t="shared" si="14"/>
        <v>10566094734.349998</v>
      </c>
      <c r="J93" s="12">
        <f t="shared" si="15"/>
        <v>13954055</v>
      </c>
      <c r="K93" s="30">
        <f t="shared" si="16"/>
        <v>757.20604041979186</v>
      </c>
      <c r="L93" s="6" t="str">
        <f t="shared" si="12"/>
        <v>SELL</v>
      </c>
      <c r="M93" s="6">
        <f t="shared" si="17"/>
        <v>0</v>
      </c>
      <c r="N93" s="6">
        <f t="shared" si="13"/>
        <v>-1</v>
      </c>
      <c r="O93" s="6">
        <f t="shared" si="18"/>
        <v>745.75</v>
      </c>
      <c r="P93" s="6">
        <f t="shared" si="19"/>
        <v>0</v>
      </c>
    </row>
    <row r="94" spans="1:16" x14ac:dyDescent="0.25">
      <c r="A94" s="1">
        <v>41408</v>
      </c>
      <c r="B94">
        <v>730</v>
      </c>
      <c r="C94">
        <v>733</v>
      </c>
      <c r="D94">
        <v>716.3</v>
      </c>
      <c r="E94" s="10">
        <v>721.5</v>
      </c>
      <c r="F94">
        <v>1964633</v>
      </c>
      <c r="G94" s="11">
        <f t="shared" si="10"/>
        <v>723.6</v>
      </c>
      <c r="H94" s="12">
        <f t="shared" si="11"/>
        <v>1421608438.8</v>
      </c>
      <c r="I94" s="12">
        <f t="shared" si="14"/>
        <v>10331079856.983332</v>
      </c>
      <c r="J94" s="12">
        <f t="shared" si="15"/>
        <v>13733073</v>
      </c>
      <c r="K94" s="30">
        <f t="shared" si="16"/>
        <v>752.27735678557394</v>
      </c>
      <c r="L94" s="6" t="str">
        <f t="shared" si="12"/>
        <v>SELL</v>
      </c>
      <c r="M94" s="6">
        <f t="shared" si="17"/>
        <v>0</v>
      </c>
      <c r="N94" s="6">
        <f t="shared" si="13"/>
        <v>-1</v>
      </c>
      <c r="O94" s="6">
        <f t="shared" si="18"/>
        <v>745.75</v>
      </c>
      <c r="P94" s="6">
        <f t="shared" si="19"/>
        <v>0</v>
      </c>
    </row>
    <row r="95" spans="1:16" x14ac:dyDescent="0.25">
      <c r="A95" s="1">
        <v>41409</v>
      </c>
      <c r="B95">
        <v>729</v>
      </c>
      <c r="C95">
        <v>732.3</v>
      </c>
      <c r="D95">
        <v>716.15</v>
      </c>
      <c r="E95" s="10">
        <v>730</v>
      </c>
      <c r="F95">
        <v>1199046</v>
      </c>
      <c r="G95" s="11">
        <f t="shared" si="10"/>
        <v>726.15</v>
      </c>
      <c r="H95" s="12">
        <f t="shared" si="11"/>
        <v>870687252.89999998</v>
      </c>
      <c r="I95" s="12">
        <f t="shared" si="14"/>
        <v>10213637250.15</v>
      </c>
      <c r="J95" s="12">
        <f t="shared" si="15"/>
        <v>13641683</v>
      </c>
      <c r="K95" s="30">
        <f t="shared" si="16"/>
        <v>748.70800400141241</v>
      </c>
      <c r="L95" s="6" t="str">
        <f t="shared" si="12"/>
        <v>SELL</v>
      </c>
      <c r="M95" s="6">
        <f t="shared" si="17"/>
        <v>0</v>
      </c>
      <c r="N95" s="6">
        <f t="shared" si="13"/>
        <v>-1</v>
      </c>
      <c r="O95" s="6">
        <f t="shared" si="18"/>
        <v>745.75</v>
      </c>
      <c r="P95" s="6">
        <f t="shared" si="19"/>
        <v>0</v>
      </c>
    </row>
    <row r="96" spans="1:16" x14ac:dyDescent="0.25">
      <c r="A96" s="1">
        <v>41410</v>
      </c>
      <c r="B96">
        <v>710</v>
      </c>
      <c r="C96">
        <v>725.9</v>
      </c>
      <c r="D96">
        <v>685.25</v>
      </c>
      <c r="E96" s="10">
        <v>718.7</v>
      </c>
      <c r="F96">
        <v>1337546</v>
      </c>
      <c r="G96" s="11">
        <f t="shared" si="10"/>
        <v>709.95000000000016</v>
      </c>
      <c r="H96" s="12">
        <f t="shared" si="11"/>
        <v>949590782.70000017</v>
      </c>
      <c r="I96" s="12">
        <f t="shared" si="14"/>
        <v>9570869144.8500004</v>
      </c>
      <c r="J96" s="12">
        <f t="shared" si="15"/>
        <v>12845653</v>
      </c>
      <c r="K96" s="30">
        <f t="shared" si="16"/>
        <v>745.06676654351475</v>
      </c>
      <c r="L96" s="6" t="str">
        <f t="shared" si="12"/>
        <v>SELL</v>
      </c>
      <c r="M96" s="6">
        <f t="shared" si="17"/>
        <v>0</v>
      </c>
      <c r="N96" s="6">
        <f t="shared" si="13"/>
        <v>-1</v>
      </c>
      <c r="O96" s="6">
        <f t="shared" si="18"/>
        <v>745.75</v>
      </c>
      <c r="P96" s="6">
        <f t="shared" si="19"/>
        <v>0</v>
      </c>
    </row>
    <row r="97" spans="1:16" x14ac:dyDescent="0.25">
      <c r="A97" s="1">
        <v>41411</v>
      </c>
      <c r="B97">
        <v>725</v>
      </c>
      <c r="C97">
        <v>730</v>
      </c>
      <c r="D97">
        <v>712.7</v>
      </c>
      <c r="E97" s="10">
        <v>717.6</v>
      </c>
      <c r="F97">
        <v>1442714</v>
      </c>
      <c r="G97" s="11">
        <f t="shared" si="10"/>
        <v>720.1</v>
      </c>
      <c r="H97" s="12">
        <f t="shared" si="11"/>
        <v>1038898351.4</v>
      </c>
      <c r="I97" s="12">
        <f t="shared" si="14"/>
        <v>9694839602</v>
      </c>
      <c r="J97" s="12">
        <f t="shared" si="15"/>
        <v>13124460</v>
      </c>
      <c r="K97" s="30">
        <f t="shared" si="16"/>
        <v>738.6848374714084</v>
      </c>
      <c r="L97" s="6" t="str">
        <f t="shared" si="12"/>
        <v>SELL</v>
      </c>
      <c r="M97" s="6">
        <f t="shared" si="17"/>
        <v>0</v>
      </c>
      <c r="N97" s="6">
        <f t="shared" si="13"/>
        <v>-1</v>
      </c>
      <c r="O97" s="6">
        <f t="shared" si="18"/>
        <v>745.75</v>
      </c>
      <c r="P97" s="6">
        <f t="shared" si="19"/>
        <v>0</v>
      </c>
    </row>
    <row r="98" spans="1:16" x14ac:dyDescent="0.25">
      <c r="A98" s="1">
        <v>41414</v>
      </c>
      <c r="B98">
        <v>708</v>
      </c>
      <c r="C98">
        <v>714</v>
      </c>
      <c r="D98">
        <v>691.55</v>
      </c>
      <c r="E98" s="10">
        <v>699.55</v>
      </c>
      <c r="F98">
        <v>1148683</v>
      </c>
      <c r="G98" s="11">
        <f t="shared" si="10"/>
        <v>701.69999999999993</v>
      </c>
      <c r="H98" s="12">
        <f t="shared" si="11"/>
        <v>806030861.0999999</v>
      </c>
      <c r="I98" s="12">
        <f t="shared" si="14"/>
        <v>9985309048.166666</v>
      </c>
      <c r="J98" s="12">
        <f t="shared" si="15"/>
        <v>13597499</v>
      </c>
      <c r="K98" s="30">
        <f t="shared" si="16"/>
        <v>734.34894521166473</v>
      </c>
      <c r="L98" s="6" t="str">
        <f t="shared" si="12"/>
        <v>SELL</v>
      </c>
      <c r="M98" s="6">
        <f t="shared" si="17"/>
        <v>0</v>
      </c>
      <c r="N98" s="6">
        <f t="shared" si="13"/>
        <v>-1</v>
      </c>
      <c r="O98" s="6">
        <f t="shared" si="18"/>
        <v>745.75</v>
      </c>
      <c r="P98" s="6">
        <f t="shared" si="19"/>
        <v>0</v>
      </c>
    </row>
    <row r="99" spans="1:16" x14ac:dyDescent="0.25">
      <c r="A99" s="1">
        <v>41415</v>
      </c>
      <c r="B99">
        <v>708</v>
      </c>
      <c r="C99">
        <v>744.8</v>
      </c>
      <c r="D99">
        <v>704.1</v>
      </c>
      <c r="E99" s="10">
        <v>738</v>
      </c>
      <c r="F99">
        <v>1844732</v>
      </c>
      <c r="G99" s="11">
        <f t="shared" si="10"/>
        <v>728.9666666666667</v>
      </c>
      <c r="H99" s="12">
        <f t="shared" si="11"/>
        <v>1344748136.9333334</v>
      </c>
      <c r="I99" s="12">
        <f t="shared" si="14"/>
        <v>10289513324.099998</v>
      </c>
      <c r="J99" s="12">
        <f t="shared" si="15"/>
        <v>14072193</v>
      </c>
      <c r="K99" s="30">
        <f t="shared" si="16"/>
        <v>731.19472736765329</v>
      </c>
      <c r="L99" s="6" t="str">
        <f t="shared" si="12"/>
        <v>BUY</v>
      </c>
      <c r="M99" s="6" t="str">
        <f t="shared" si="17"/>
        <v>BUY</v>
      </c>
      <c r="N99" s="6">
        <f t="shared" si="13"/>
        <v>1</v>
      </c>
      <c r="O99" s="6">
        <f t="shared" si="18"/>
        <v>738</v>
      </c>
      <c r="P99" s="6">
        <f t="shared" si="19"/>
        <v>1.0392222594703319E-2</v>
      </c>
    </row>
    <row r="100" spans="1:16" x14ac:dyDescent="0.25">
      <c r="A100" s="1">
        <v>41416</v>
      </c>
      <c r="B100">
        <v>735</v>
      </c>
      <c r="C100">
        <v>749.95</v>
      </c>
      <c r="D100">
        <v>727.2</v>
      </c>
      <c r="E100" s="10">
        <v>741.85</v>
      </c>
      <c r="F100">
        <v>3441936</v>
      </c>
      <c r="G100" s="11">
        <f t="shared" si="10"/>
        <v>739.66666666666663</v>
      </c>
      <c r="H100" s="12">
        <f t="shared" si="11"/>
        <v>2545885328</v>
      </c>
      <c r="I100" s="12">
        <f t="shared" si="14"/>
        <v>12328786991.599998</v>
      </c>
      <c r="J100" s="12">
        <f t="shared" si="15"/>
        <v>16853403</v>
      </c>
      <c r="K100" s="30">
        <f t="shared" si="16"/>
        <v>731.531014335799</v>
      </c>
      <c r="L100" s="6" t="str">
        <f t="shared" si="12"/>
        <v>BUY</v>
      </c>
      <c r="M100" s="6">
        <f t="shared" si="17"/>
        <v>0</v>
      </c>
      <c r="N100" s="6">
        <f t="shared" si="13"/>
        <v>1</v>
      </c>
      <c r="O100" s="6">
        <f t="shared" si="18"/>
        <v>738</v>
      </c>
      <c r="P100" s="6">
        <f t="shared" si="19"/>
        <v>0</v>
      </c>
    </row>
    <row r="101" spans="1:16" x14ac:dyDescent="0.25">
      <c r="A101" s="1">
        <v>41417</v>
      </c>
      <c r="B101">
        <v>749.8</v>
      </c>
      <c r="C101">
        <v>753.5</v>
      </c>
      <c r="D101">
        <v>735.5</v>
      </c>
      <c r="E101" s="10">
        <v>750.8</v>
      </c>
      <c r="F101">
        <v>1239687</v>
      </c>
      <c r="G101" s="11">
        <f t="shared" si="10"/>
        <v>746.6</v>
      </c>
      <c r="H101" s="12">
        <f t="shared" si="11"/>
        <v>925550314.20000005</v>
      </c>
      <c r="I101" s="12">
        <f t="shared" si="14"/>
        <v>12478724178.033333</v>
      </c>
      <c r="J101" s="12">
        <f t="shared" si="15"/>
        <v>17079592</v>
      </c>
      <c r="K101" s="30">
        <f t="shared" si="16"/>
        <v>730.62191286731752</v>
      </c>
      <c r="L101" s="6" t="str">
        <f t="shared" si="12"/>
        <v>BUY</v>
      </c>
      <c r="M101" s="6">
        <f t="shared" si="17"/>
        <v>0</v>
      </c>
      <c r="N101" s="6">
        <f t="shared" si="13"/>
        <v>1</v>
      </c>
      <c r="O101" s="6">
        <f t="shared" si="18"/>
        <v>738</v>
      </c>
      <c r="P101" s="6">
        <f t="shared" si="19"/>
        <v>0</v>
      </c>
    </row>
    <row r="102" spans="1:16" x14ac:dyDescent="0.25">
      <c r="A102" s="1">
        <v>41418</v>
      </c>
      <c r="B102">
        <v>748.5</v>
      </c>
      <c r="C102">
        <v>752.9</v>
      </c>
      <c r="D102">
        <v>738</v>
      </c>
      <c r="E102" s="10">
        <v>743.05</v>
      </c>
      <c r="F102">
        <v>1663830</v>
      </c>
      <c r="G102" s="11">
        <f t="shared" si="10"/>
        <v>744.65</v>
      </c>
      <c r="H102" s="12">
        <f t="shared" si="11"/>
        <v>1238971009.5</v>
      </c>
      <c r="I102" s="12">
        <f t="shared" si="14"/>
        <v>12318948797.533333</v>
      </c>
      <c r="J102" s="12">
        <f t="shared" si="15"/>
        <v>16882397</v>
      </c>
      <c r="K102" s="30">
        <f t="shared" si="16"/>
        <v>729.69192689482031</v>
      </c>
      <c r="L102" s="6" t="str">
        <f t="shared" si="12"/>
        <v>BUY</v>
      </c>
      <c r="M102" s="6">
        <f t="shared" si="17"/>
        <v>0</v>
      </c>
      <c r="N102" s="6">
        <f t="shared" si="13"/>
        <v>1</v>
      </c>
      <c r="O102" s="6">
        <f t="shared" si="18"/>
        <v>738</v>
      </c>
      <c r="P102" s="6">
        <f t="shared" si="19"/>
        <v>0</v>
      </c>
    </row>
    <row r="103" spans="1:16" x14ac:dyDescent="0.25">
      <c r="A103" s="1">
        <v>41421</v>
      </c>
      <c r="B103">
        <v>743.05</v>
      </c>
      <c r="C103">
        <v>751.95</v>
      </c>
      <c r="D103">
        <v>734.7</v>
      </c>
      <c r="E103" s="10">
        <v>739.2</v>
      </c>
      <c r="F103">
        <v>1568456</v>
      </c>
      <c r="G103" s="11">
        <f t="shared" si="10"/>
        <v>741.95000000000016</v>
      </c>
      <c r="H103" s="12">
        <f t="shared" si="11"/>
        <v>1163715929.2000003</v>
      </c>
      <c r="I103" s="12">
        <f t="shared" si="14"/>
        <v>12305686404.733334</v>
      </c>
      <c r="J103" s="12">
        <f t="shared" si="15"/>
        <v>16851263</v>
      </c>
      <c r="K103" s="30">
        <f t="shared" si="16"/>
        <v>730.25306202468823</v>
      </c>
      <c r="L103" s="6" t="str">
        <f t="shared" si="12"/>
        <v>BUY</v>
      </c>
      <c r="M103" s="6">
        <f t="shared" si="17"/>
        <v>0</v>
      </c>
      <c r="N103" s="6">
        <f t="shared" si="13"/>
        <v>1</v>
      </c>
      <c r="O103" s="6">
        <f t="shared" si="18"/>
        <v>738</v>
      </c>
      <c r="P103" s="6">
        <f t="shared" si="19"/>
        <v>0</v>
      </c>
    </row>
    <row r="104" spans="1:16" x14ac:dyDescent="0.25">
      <c r="A104" s="1">
        <v>41422</v>
      </c>
      <c r="B104">
        <v>737.8</v>
      </c>
      <c r="C104">
        <v>759.5</v>
      </c>
      <c r="D104">
        <v>736.3</v>
      </c>
      <c r="E104" s="10">
        <v>754.25</v>
      </c>
      <c r="F104">
        <v>1384665</v>
      </c>
      <c r="G104" s="11">
        <f t="shared" si="10"/>
        <v>750.01666666666677</v>
      </c>
      <c r="H104" s="12">
        <f t="shared" si="11"/>
        <v>1038521827.7500001</v>
      </c>
      <c r="I104" s="12">
        <f t="shared" si="14"/>
        <v>11922599793.683334</v>
      </c>
      <c r="J104" s="12">
        <f t="shared" si="15"/>
        <v>16271295</v>
      </c>
      <c r="K104" s="30">
        <f t="shared" si="16"/>
        <v>732.73822358228608</v>
      </c>
      <c r="L104" s="6" t="str">
        <f t="shared" si="12"/>
        <v>BUY</v>
      </c>
      <c r="M104" s="6">
        <f t="shared" si="17"/>
        <v>0</v>
      </c>
      <c r="N104" s="6">
        <f t="shared" si="13"/>
        <v>1</v>
      </c>
      <c r="O104" s="6">
        <f t="shared" si="18"/>
        <v>738</v>
      </c>
      <c r="P104" s="6">
        <f t="shared" si="19"/>
        <v>0</v>
      </c>
    </row>
    <row r="105" spans="1:16" x14ac:dyDescent="0.25">
      <c r="A105" s="1">
        <v>41423</v>
      </c>
      <c r="B105">
        <v>760</v>
      </c>
      <c r="C105">
        <v>769</v>
      </c>
      <c r="D105">
        <v>745.1</v>
      </c>
      <c r="E105" s="10">
        <v>765.45</v>
      </c>
      <c r="F105">
        <v>842217</v>
      </c>
      <c r="G105" s="11">
        <f t="shared" si="10"/>
        <v>759.85</v>
      </c>
      <c r="H105" s="12">
        <f t="shared" si="11"/>
        <v>639958587.45000005</v>
      </c>
      <c r="I105" s="12">
        <f t="shared" si="14"/>
        <v>11691871128.233334</v>
      </c>
      <c r="J105" s="12">
        <f t="shared" si="15"/>
        <v>15914466</v>
      </c>
      <c r="K105" s="30">
        <f t="shared" si="16"/>
        <v>734.66939627338638</v>
      </c>
      <c r="L105" s="6" t="str">
        <f t="shared" si="12"/>
        <v>BUY</v>
      </c>
      <c r="M105" s="6">
        <f t="shared" si="17"/>
        <v>0</v>
      </c>
      <c r="N105" s="6">
        <f t="shared" si="13"/>
        <v>1</v>
      </c>
      <c r="O105" s="6">
        <f t="shared" si="18"/>
        <v>738</v>
      </c>
      <c r="P105" s="6">
        <f t="shared" si="19"/>
        <v>0</v>
      </c>
    </row>
    <row r="106" spans="1:16" x14ac:dyDescent="0.25">
      <c r="A106" s="1">
        <v>41424</v>
      </c>
      <c r="B106">
        <v>765.45</v>
      </c>
      <c r="C106">
        <v>769.7</v>
      </c>
      <c r="D106">
        <v>755.2</v>
      </c>
      <c r="E106" s="10">
        <v>765.35</v>
      </c>
      <c r="F106">
        <v>684105</v>
      </c>
      <c r="G106" s="11">
        <f t="shared" si="10"/>
        <v>763.41666666666663</v>
      </c>
      <c r="H106" s="12">
        <f t="shared" si="11"/>
        <v>522257158.75</v>
      </c>
      <c r="I106" s="12">
        <f t="shared" si="14"/>
        <v>11264537504.283335</v>
      </c>
      <c r="J106" s="12">
        <f t="shared" si="15"/>
        <v>15261025</v>
      </c>
      <c r="K106" s="30">
        <f t="shared" si="16"/>
        <v>738.12456923983382</v>
      </c>
      <c r="L106" s="6" t="str">
        <f t="shared" si="12"/>
        <v>BUY</v>
      </c>
      <c r="M106" s="6">
        <f t="shared" si="17"/>
        <v>0</v>
      </c>
      <c r="N106" s="6">
        <f t="shared" si="13"/>
        <v>1</v>
      </c>
      <c r="O106" s="6">
        <f t="shared" si="18"/>
        <v>738</v>
      </c>
      <c r="P106" s="6">
        <f t="shared" si="19"/>
        <v>0</v>
      </c>
    </row>
    <row r="107" spans="1:16" x14ac:dyDescent="0.25">
      <c r="A107" s="1">
        <v>41425</v>
      </c>
      <c r="B107">
        <v>749.9</v>
      </c>
      <c r="C107">
        <v>757.8</v>
      </c>
      <c r="D107">
        <v>736</v>
      </c>
      <c r="E107" s="10">
        <v>753.25</v>
      </c>
      <c r="F107">
        <v>867461</v>
      </c>
      <c r="G107" s="11">
        <f t="shared" si="10"/>
        <v>749.01666666666677</v>
      </c>
      <c r="H107" s="12">
        <f t="shared" si="11"/>
        <v>649742746.6833334</v>
      </c>
      <c r="I107" s="12">
        <f t="shared" si="14"/>
        <v>10875381899.566666</v>
      </c>
      <c r="J107" s="12">
        <f t="shared" si="15"/>
        <v>14685772</v>
      </c>
      <c r="K107" s="30">
        <f t="shared" si="16"/>
        <v>740.53865874852647</v>
      </c>
      <c r="L107" s="6" t="str">
        <f t="shared" si="12"/>
        <v>BUY</v>
      </c>
      <c r="M107" s="6">
        <f t="shared" si="17"/>
        <v>0</v>
      </c>
      <c r="N107" s="6">
        <f t="shared" si="13"/>
        <v>1</v>
      </c>
      <c r="O107" s="6">
        <f t="shared" si="18"/>
        <v>738</v>
      </c>
      <c r="P107" s="6">
        <f t="shared" si="19"/>
        <v>0</v>
      </c>
    </row>
    <row r="108" spans="1:16" x14ac:dyDescent="0.25">
      <c r="A108" s="1">
        <v>41428</v>
      </c>
      <c r="B108">
        <v>754</v>
      </c>
      <c r="C108">
        <v>762</v>
      </c>
      <c r="D108">
        <v>747</v>
      </c>
      <c r="E108" s="10">
        <v>750.2</v>
      </c>
      <c r="F108">
        <v>1121111</v>
      </c>
      <c r="G108" s="11">
        <f t="shared" si="10"/>
        <v>753.06666666666661</v>
      </c>
      <c r="H108" s="12">
        <f t="shared" si="11"/>
        <v>844271323.73333323</v>
      </c>
      <c r="I108" s="12">
        <f t="shared" si="14"/>
        <v>10913622362.200001</v>
      </c>
      <c r="J108" s="12">
        <f t="shared" si="15"/>
        <v>14658200</v>
      </c>
      <c r="K108" s="30">
        <f t="shared" si="16"/>
        <v>744.54041848248767</v>
      </c>
      <c r="L108" s="6" t="str">
        <f t="shared" si="12"/>
        <v>BUY</v>
      </c>
      <c r="M108" s="6">
        <f t="shared" si="17"/>
        <v>0</v>
      </c>
      <c r="N108" s="6">
        <f t="shared" si="13"/>
        <v>1</v>
      </c>
      <c r="O108" s="6">
        <f t="shared" si="18"/>
        <v>738</v>
      </c>
      <c r="P108" s="6">
        <f t="shared" si="19"/>
        <v>0</v>
      </c>
    </row>
    <row r="109" spans="1:16" x14ac:dyDescent="0.25">
      <c r="A109" s="1">
        <v>41429</v>
      </c>
      <c r="B109">
        <v>752</v>
      </c>
      <c r="C109">
        <v>758.55</v>
      </c>
      <c r="D109">
        <v>731</v>
      </c>
      <c r="E109" s="10">
        <v>733.05</v>
      </c>
      <c r="F109">
        <v>2433700</v>
      </c>
      <c r="G109" s="11">
        <f t="shared" si="10"/>
        <v>740.86666666666667</v>
      </c>
      <c r="H109" s="12">
        <f t="shared" si="11"/>
        <v>1803047206.6666667</v>
      </c>
      <c r="I109" s="12">
        <f t="shared" si="14"/>
        <v>11371921431.933332</v>
      </c>
      <c r="J109" s="12">
        <f t="shared" si="15"/>
        <v>15247168</v>
      </c>
      <c r="K109" s="30">
        <f t="shared" si="16"/>
        <v>745.83827186355734</v>
      </c>
      <c r="L109" s="6" t="str">
        <f t="shared" si="12"/>
        <v>SELL</v>
      </c>
      <c r="M109" s="6" t="str">
        <f t="shared" si="17"/>
        <v>SELL</v>
      </c>
      <c r="N109" s="6">
        <f t="shared" si="13"/>
        <v>-1</v>
      </c>
      <c r="O109" s="6">
        <f t="shared" si="18"/>
        <v>733.05</v>
      </c>
      <c r="P109" s="6">
        <f t="shared" si="19"/>
        <v>-6.7073170731707932E-3</v>
      </c>
    </row>
    <row r="110" spans="1:16" x14ac:dyDescent="0.25">
      <c r="A110" s="1">
        <v>41430</v>
      </c>
      <c r="B110">
        <v>730</v>
      </c>
      <c r="C110">
        <v>753</v>
      </c>
      <c r="D110">
        <v>730</v>
      </c>
      <c r="E110" s="10">
        <v>750.5</v>
      </c>
      <c r="F110">
        <v>898018</v>
      </c>
      <c r="G110" s="11">
        <f t="shared" si="10"/>
        <v>744.5</v>
      </c>
      <c r="H110" s="12">
        <f t="shared" si="11"/>
        <v>668574401</v>
      </c>
      <c r="I110" s="12">
        <f t="shared" si="14"/>
        <v>9494610504.9333344</v>
      </c>
      <c r="J110" s="12">
        <f t="shared" si="15"/>
        <v>12703250</v>
      </c>
      <c r="K110" s="30">
        <f t="shared" si="16"/>
        <v>747.41585853488948</v>
      </c>
      <c r="L110" s="6" t="str">
        <f t="shared" si="12"/>
        <v>BUY</v>
      </c>
      <c r="M110" s="6" t="str">
        <f t="shared" si="17"/>
        <v>BUY</v>
      </c>
      <c r="N110" s="6">
        <f t="shared" si="13"/>
        <v>1</v>
      </c>
      <c r="O110" s="6">
        <f t="shared" si="18"/>
        <v>750.5</v>
      </c>
      <c r="P110" s="6">
        <f t="shared" si="19"/>
        <v>-2.380465179728538E-2</v>
      </c>
    </row>
    <row r="111" spans="1:16" x14ac:dyDescent="0.25">
      <c r="A111" s="1">
        <v>41431</v>
      </c>
      <c r="B111">
        <v>761.8</v>
      </c>
      <c r="C111">
        <v>763.3</v>
      </c>
      <c r="D111">
        <v>751</v>
      </c>
      <c r="E111" s="10">
        <v>759.1</v>
      </c>
      <c r="F111">
        <v>1618512</v>
      </c>
      <c r="G111" s="11">
        <f t="shared" si="10"/>
        <v>757.80000000000007</v>
      </c>
      <c r="H111" s="12">
        <f t="shared" si="11"/>
        <v>1226508393.6000001</v>
      </c>
      <c r="I111" s="12">
        <f t="shared" si="14"/>
        <v>9795568584.333334</v>
      </c>
      <c r="J111" s="12">
        <f t="shared" si="15"/>
        <v>13082075</v>
      </c>
      <c r="K111" s="30">
        <f t="shared" si="16"/>
        <v>748.77789527527807</v>
      </c>
      <c r="L111" s="6" t="str">
        <f t="shared" si="12"/>
        <v>BUY</v>
      </c>
      <c r="M111" s="6">
        <f t="shared" si="17"/>
        <v>0</v>
      </c>
      <c r="N111" s="6">
        <f t="shared" si="13"/>
        <v>1</v>
      </c>
      <c r="O111" s="6">
        <f t="shared" si="18"/>
        <v>750.5</v>
      </c>
      <c r="P111" s="6">
        <f t="shared" si="19"/>
        <v>0</v>
      </c>
    </row>
    <row r="112" spans="1:16" x14ac:dyDescent="0.25">
      <c r="A112" s="1">
        <v>41432</v>
      </c>
      <c r="B112">
        <v>763.35</v>
      </c>
      <c r="C112">
        <v>787.1</v>
      </c>
      <c r="D112">
        <v>758</v>
      </c>
      <c r="E112" s="10">
        <v>781</v>
      </c>
      <c r="F112">
        <v>1775246</v>
      </c>
      <c r="G112" s="11">
        <f t="shared" si="10"/>
        <v>775.36666666666667</v>
      </c>
      <c r="H112" s="12">
        <f t="shared" si="11"/>
        <v>1376466573.5333333</v>
      </c>
      <c r="I112" s="12">
        <f t="shared" si="14"/>
        <v>9933064148.3666687</v>
      </c>
      <c r="J112" s="12">
        <f t="shared" si="15"/>
        <v>13193491</v>
      </c>
      <c r="K112" s="30">
        <f t="shared" si="16"/>
        <v>752.87610749623957</v>
      </c>
      <c r="L112" s="6" t="str">
        <f t="shared" si="12"/>
        <v>BUY</v>
      </c>
      <c r="M112" s="6">
        <f t="shared" si="17"/>
        <v>0</v>
      </c>
      <c r="N112" s="6">
        <f t="shared" si="13"/>
        <v>1</v>
      </c>
      <c r="O112" s="6">
        <f t="shared" si="18"/>
        <v>750.5</v>
      </c>
      <c r="P112" s="6">
        <f t="shared" si="19"/>
        <v>0</v>
      </c>
    </row>
    <row r="113" spans="1:16" x14ac:dyDescent="0.25">
      <c r="A113" s="1">
        <v>41435</v>
      </c>
      <c r="B113">
        <v>756.65</v>
      </c>
      <c r="C113">
        <v>777.7</v>
      </c>
      <c r="D113">
        <v>756.65</v>
      </c>
      <c r="E113" s="10">
        <v>766.1</v>
      </c>
      <c r="F113">
        <v>1321488</v>
      </c>
      <c r="G113" s="11">
        <f t="shared" si="10"/>
        <v>766.81666666666661</v>
      </c>
      <c r="H113" s="12">
        <f t="shared" si="11"/>
        <v>1013339023.1999999</v>
      </c>
      <c r="I113" s="12">
        <f t="shared" si="14"/>
        <v>9782687242.3666687</v>
      </c>
      <c r="J113" s="12">
        <f t="shared" si="15"/>
        <v>12946523</v>
      </c>
      <c r="K113" s="30">
        <f t="shared" si="16"/>
        <v>755.62274460615163</v>
      </c>
      <c r="L113" s="6" t="str">
        <f t="shared" si="12"/>
        <v>BUY</v>
      </c>
      <c r="M113" s="6">
        <f t="shared" si="17"/>
        <v>0</v>
      </c>
      <c r="N113" s="6">
        <f t="shared" si="13"/>
        <v>1</v>
      </c>
      <c r="O113" s="6">
        <f t="shared" si="18"/>
        <v>750.5</v>
      </c>
      <c r="P113" s="6">
        <f t="shared" si="19"/>
        <v>0</v>
      </c>
    </row>
    <row r="114" spans="1:16" x14ac:dyDescent="0.25">
      <c r="A114" s="1">
        <v>41436</v>
      </c>
      <c r="B114">
        <v>777.1</v>
      </c>
      <c r="C114">
        <v>779.95</v>
      </c>
      <c r="D114">
        <v>767.3</v>
      </c>
      <c r="E114" s="10">
        <v>774.8</v>
      </c>
      <c r="F114">
        <v>1164408</v>
      </c>
      <c r="G114" s="11">
        <f t="shared" si="10"/>
        <v>774.01666666666677</v>
      </c>
      <c r="H114" s="12">
        <f t="shared" si="11"/>
        <v>901271198.80000007</v>
      </c>
      <c r="I114" s="12">
        <f t="shared" si="14"/>
        <v>9645436613.4166679</v>
      </c>
      <c r="J114" s="12">
        <f t="shared" si="15"/>
        <v>12726266</v>
      </c>
      <c r="K114" s="30">
        <f t="shared" si="16"/>
        <v>757.91568504199643</v>
      </c>
      <c r="L114" s="6" t="str">
        <f t="shared" si="12"/>
        <v>BUY</v>
      </c>
      <c r="M114" s="6">
        <f t="shared" si="17"/>
        <v>0</v>
      </c>
      <c r="N114" s="6">
        <f t="shared" si="13"/>
        <v>1</v>
      </c>
      <c r="O114" s="6">
        <f t="shared" si="18"/>
        <v>750.5</v>
      </c>
      <c r="P114" s="6">
        <f t="shared" si="19"/>
        <v>0</v>
      </c>
    </row>
    <row r="115" spans="1:16" x14ac:dyDescent="0.25">
      <c r="A115" s="1">
        <v>41437</v>
      </c>
      <c r="B115">
        <v>777</v>
      </c>
      <c r="C115">
        <v>784.8</v>
      </c>
      <c r="D115">
        <v>763.7</v>
      </c>
      <c r="E115" s="10">
        <v>775.3</v>
      </c>
      <c r="F115">
        <v>764460</v>
      </c>
      <c r="G115" s="11">
        <f t="shared" si="10"/>
        <v>774.6</v>
      </c>
      <c r="H115" s="12">
        <f t="shared" si="11"/>
        <v>592150716</v>
      </c>
      <c r="I115" s="12">
        <f t="shared" si="14"/>
        <v>9597628741.9666672</v>
      </c>
      <c r="J115" s="12">
        <f t="shared" si="15"/>
        <v>12648509</v>
      </c>
      <c r="K115" s="30">
        <f t="shared" si="16"/>
        <v>758.79526527329563</v>
      </c>
      <c r="L115" s="6" t="str">
        <f t="shared" si="12"/>
        <v>BUY</v>
      </c>
      <c r="M115" s="6">
        <f t="shared" si="17"/>
        <v>0</v>
      </c>
      <c r="N115" s="6">
        <f t="shared" si="13"/>
        <v>1</v>
      </c>
      <c r="O115" s="6">
        <f t="shared" si="18"/>
        <v>750.5</v>
      </c>
      <c r="P115" s="6">
        <f t="shared" si="19"/>
        <v>0</v>
      </c>
    </row>
    <row r="116" spans="1:16" x14ac:dyDescent="0.25">
      <c r="A116" s="1">
        <v>41438</v>
      </c>
      <c r="B116">
        <v>775.3</v>
      </c>
      <c r="C116">
        <v>788.9</v>
      </c>
      <c r="D116">
        <v>772.25</v>
      </c>
      <c r="E116" s="10">
        <v>783.2</v>
      </c>
      <c r="F116">
        <v>1112836</v>
      </c>
      <c r="G116" s="11">
        <f t="shared" si="10"/>
        <v>781.45000000000016</v>
      </c>
      <c r="H116" s="12">
        <f t="shared" si="11"/>
        <v>869625692.20000017</v>
      </c>
      <c r="I116" s="12">
        <f t="shared" si="14"/>
        <v>9944997275.4166679</v>
      </c>
      <c r="J116" s="12">
        <f t="shared" si="15"/>
        <v>13077240</v>
      </c>
      <c r="K116" s="30">
        <f t="shared" si="16"/>
        <v>760.48136116005116</v>
      </c>
      <c r="L116" s="6" t="str">
        <f t="shared" si="12"/>
        <v>BUY</v>
      </c>
      <c r="M116" s="6">
        <f t="shared" si="17"/>
        <v>0</v>
      </c>
      <c r="N116" s="6">
        <f t="shared" si="13"/>
        <v>1</v>
      </c>
      <c r="O116" s="6">
        <f t="shared" si="18"/>
        <v>750.5</v>
      </c>
      <c r="P116" s="6">
        <f t="shared" si="19"/>
        <v>0</v>
      </c>
    </row>
    <row r="117" spans="1:16" x14ac:dyDescent="0.25">
      <c r="A117" s="1">
        <v>41439</v>
      </c>
      <c r="B117">
        <v>792.9</v>
      </c>
      <c r="C117">
        <v>794</v>
      </c>
      <c r="D117">
        <v>784.6</v>
      </c>
      <c r="E117" s="10">
        <v>787.7</v>
      </c>
      <c r="F117">
        <v>953714</v>
      </c>
      <c r="G117" s="11">
        <f t="shared" si="10"/>
        <v>788.76666666666677</v>
      </c>
      <c r="H117" s="12">
        <f t="shared" si="11"/>
        <v>752257812.73333347</v>
      </c>
      <c r="I117" s="12">
        <f t="shared" si="14"/>
        <v>10047512341.466667</v>
      </c>
      <c r="J117" s="12">
        <f t="shared" si="15"/>
        <v>13163493</v>
      </c>
      <c r="K117" s="30">
        <f t="shared" si="16"/>
        <v>763.28618410528782</v>
      </c>
      <c r="L117" s="6" t="str">
        <f t="shared" si="12"/>
        <v>BUY</v>
      </c>
      <c r="M117" s="6">
        <f t="shared" si="17"/>
        <v>0</v>
      </c>
      <c r="N117" s="6">
        <f t="shared" si="13"/>
        <v>1</v>
      </c>
      <c r="O117" s="6">
        <f t="shared" si="18"/>
        <v>750.5</v>
      </c>
      <c r="P117" s="6">
        <f t="shared" si="19"/>
        <v>0</v>
      </c>
    </row>
    <row r="118" spans="1:16" x14ac:dyDescent="0.25">
      <c r="A118" s="1">
        <v>41442</v>
      </c>
      <c r="B118">
        <v>785</v>
      </c>
      <c r="C118">
        <v>786.5</v>
      </c>
      <c r="D118">
        <v>773.3</v>
      </c>
      <c r="E118" s="10">
        <v>778.65</v>
      </c>
      <c r="F118">
        <v>734162</v>
      </c>
      <c r="G118" s="11">
        <f t="shared" si="10"/>
        <v>779.48333333333323</v>
      </c>
      <c r="H118" s="12">
        <f t="shared" si="11"/>
        <v>572267042.96666658</v>
      </c>
      <c r="I118" s="12">
        <f t="shared" si="14"/>
        <v>9775508060.7000008</v>
      </c>
      <c r="J118" s="12">
        <f t="shared" si="15"/>
        <v>12776544</v>
      </c>
      <c r="K118" s="30">
        <f t="shared" si="16"/>
        <v>765.11363798379284</v>
      </c>
      <c r="L118" s="6" t="str">
        <f t="shared" si="12"/>
        <v>BUY</v>
      </c>
      <c r="M118" s="6">
        <f t="shared" si="17"/>
        <v>0</v>
      </c>
      <c r="N118" s="6">
        <f t="shared" si="13"/>
        <v>1</v>
      </c>
      <c r="O118" s="6">
        <f t="shared" si="18"/>
        <v>750.5</v>
      </c>
      <c r="P118" s="6">
        <f t="shared" si="19"/>
        <v>0</v>
      </c>
    </row>
    <row r="119" spans="1:16" x14ac:dyDescent="0.25">
      <c r="A119" s="1">
        <v>41443</v>
      </c>
      <c r="B119">
        <v>770</v>
      </c>
      <c r="C119">
        <v>788.95</v>
      </c>
      <c r="D119">
        <v>769.85</v>
      </c>
      <c r="E119" s="10">
        <v>786.3</v>
      </c>
      <c r="F119">
        <v>1479762</v>
      </c>
      <c r="G119" s="11">
        <f t="shared" si="10"/>
        <v>781.70000000000016</v>
      </c>
      <c r="H119" s="12">
        <f t="shared" si="11"/>
        <v>1156729955.4000003</v>
      </c>
      <c r="I119" s="12">
        <f t="shared" si="14"/>
        <v>9129190809.4333324</v>
      </c>
      <c r="J119" s="12">
        <f t="shared" si="15"/>
        <v>11822606</v>
      </c>
      <c r="K119" s="30">
        <f t="shared" si="16"/>
        <v>772.18092266910799</v>
      </c>
      <c r="L119" s="6" t="str">
        <f t="shared" si="12"/>
        <v>BUY</v>
      </c>
      <c r="M119" s="6">
        <f t="shared" si="17"/>
        <v>0</v>
      </c>
      <c r="N119" s="6">
        <f t="shared" si="13"/>
        <v>1</v>
      </c>
      <c r="O119" s="6">
        <f t="shared" si="18"/>
        <v>750.5</v>
      </c>
      <c r="P119" s="6">
        <f t="shared" si="19"/>
        <v>0</v>
      </c>
    </row>
    <row r="120" spans="1:16" x14ac:dyDescent="0.25">
      <c r="A120" s="1">
        <v>41444</v>
      </c>
      <c r="B120">
        <v>786.3</v>
      </c>
      <c r="C120">
        <v>788.5</v>
      </c>
      <c r="D120">
        <v>767.7</v>
      </c>
      <c r="E120" s="10">
        <v>773.45</v>
      </c>
      <c r="F120">
        <v>1888755</v>
      </c>
      <c r="G120" s="11">
        <f t="shared" si="10"/>
        <v>776.55000000000007</v>
      </c>
      <c r="H120" s="12">
        <f t="shared" si="11"/>
        <v>1466712695.2500002</v>
      </c>
      <c r="I120" s="12">
        <f t="shared" si="14"/>
        <v>9927329103.6833344</v>
      </c>
      <c r="J120" s="12">
        <f t="shared" si="15"/>
        <v>12813343</v>
      </c>
      <c r="K120" s="30">
        <f t="shared" si="16"/>
        <v>774.76495428892633</v>
      </c>
      <c r="L120" s="6" t="str">
        <f t="shared" si="12"/>
        <v>SELL</v>
      </c>
      <c r="M120" s="6" t="str">
        <f t="shared" si="17"/>
        <v>SELL</v>
      </c>
      <c r="N120" s="6">
        <f t="shared" si="13"/>
        <v>-1</v>
      </c>
      <c r="O120" s="6">
        <f t="shared" si="18"/>
        <v>773.45</v>
      </c>
      <c r="P120" s="6">
        <f t="shared" si="19"/>
        <v>3.0579613590939435E-2</v>
      </c>
    </row>
    <row r="121" spans="1:16" x14ac:dyDescent="0.25">
      <c r="A121" s="1">
        <v>41445</v>
      </c>
      <c r="B121">
        <v>775.8</v>
      </c>
      <c r="C121">
        <v>775.8</v>
      </c>
      <c r="D121">
        <v>756.1</v>
      </c>
      <c r="E121" s="10">
        <v>758.5</v>
      </c>
      <c r="F121">
        <v>1018661</v>
      </c>
      <c r="G121" s="11">
        <f t="shared" si="10"/>
        <v>763.4666666666667</v>
      </c>
      <c r="H121" s="12">
        <f t="shared" si="11"/>
        <v>777713718.13333333</v>
      </c>
      <c r="I121" s="12">
        <f t="shared" si="14"/>
        <v>9478534428.2166672</v>
      </c>
      <c r="J121" s="12">
        <f t="shared" si="15"/>
        <v>12213492</v>
      </c>
      <c r="K121" s="30">
        <f t="shared" si="16"/>
        <v>776.07079353035704</v>
      </c>
      <c r="L121" s="6" t="str">
        <f t="shared" si="12"/>
        <v>SELL</v>
      </c>
      <c r="M121" s="6">
        <f t="shared" si="17"/>
        <v>0</v>
      </c>
      <c r="N121" s="6">
        <f t="shared" si="13"/>
        <v>-1</v>
      </c>
      <c r="O121" s="6">
        <f t="shared" si="18"/>
        <v>773.45</v>
      </c>
      <c r="P121" s="6">
        <f t="shared" si="19"/>
        <v>0</v>
      </c>
    </row>
    <row r="122" spans="1:16" x14ac:dyDescent="0.25">
      <c r="A122" s="1">
        <v>41446</v>
      </c>
      <c r="B122">
        <v>758.45</v>
      </c>
      <c r="C122">
        <v>767.15</v>
      </c>
      <c r="D122">
        <v>757.6</v>
      </c>
      <c r="E122" s="10">
        <v>764.75</v>
      </c>
      <c r="F122">
        <v>576562</v>
      </c>
      <c r="G122" s="11">
        <f t="shared" si="10"/>
        <v>763.16666666666663</v>
      </c>
      <c r="H122" s="12">
        <f t="shared" si="11"/>
        <v>440012899.66666663</v>
      </c>
      <c r="I122" s="12">
        <f t="shared" si="14"/>
        <v>8542080754.3500013</v>
      </c>
      <c r="J122" s="12">
        <f t="shared" si="15"/>
        <v>11014808</v>
      </c>
      <c r="K122" s="30">
        <f t="shared" si="16"/>
        <v>775.50881997670785</v>
      </c>
      <c r="L122" s="6" t="str">
        <f t="shared" si="12"/>
        <v>SELL</v>
      </c>
      <c r="M122" s="6">
        <f t="shared" si="17"/>
        <v>0</v>
      </c>
      <c r="N122" s="6">
        <f t="shared" si="13"/>
        <v>-1</v>
      </c>
      <c r="O122" s="6">
        <f t="shared" si="18"/>
        <v>773.45</v>
      </c>
      <c r="P122" s="6">
        <f t="shared" si="19"/>
        <v>0</v>
      </c>
    </row>
    <row r="123" spans="1:16" x14ac:dyDescent="0.25">
      <c r="A123" s="1">
        <v>41449</v>
      </c>
      <c r="B123">
        <v>765</v>
      </c>
      <c r="C123">
        <v>765</v>
      </c>
      <c r="D123">
        <v>749</v>
      </c>
      <c r="E123" s="10">
        <v>753.8</v>
      </c>
      <c r="F123">
        <v>1307331</v>
      </c>
      <c r="G123" s="11">
        <f t="shared" si="10"/>
        <v>755.93333333333339</v>
      </c>
      <c r="H123" s="12">
        <f t="shared" si="11"/>
        <v>988255080.60000002</v>
      </c>
      <c r="I123" s="12">
        <f t="shared" si="14"/>
        <v>8516996811.7500019</v>
      </c>
      <c r="J123" s="12">
        <f t="shared" si="15"/>
        <v>11000651</v>
      </c>
      <c r="K123" s="30">
        <f t="shared" si="16"/>
        <v>774.22661729292224</v>
      </c>
      <c r="L123" s="6" t="str">
        <f t="shared" si="12"/>
        <v>SELL</v>
      </c>
      <c r="M123" s="6">
        <f t="shared" si="17"/>
        <v>0</v>
      </c>
      <c r="N123" s="6">
        <f t="shared" si="13"/>
        <v>-1</v>
      </c>
      <c r="O123" s="6">
        <f t="shared" si="18"/>
        <v>773.45</v>
      </c>
      <c r="P123" s="6">
        <f t="shared" si="19"/>
        <v>0</v>
      </c>
    </row>
    <row r="124" spans="1:16" x14ac:dyDescent="0.25">
      <c r="A124" s="1">
        <v>41450</v>
      </c>
      <c r="B124">
        <v>755</v>
      </c>
      <c r="C124">
        <v>759.9</v>
      </c>
      <c r="D124">
        <v>741.25</v>
      </c>
      <c r="E124" s="10">
        <v>751</v>
      </c>
      <c r="F124">
        <v>1658258</v>
      </c>
      <c r="G124" s="11">
        <f t="shared" si="10"/>
        <v>750.7166666666667</v>
      </c>
      <c r="H124" s="12">
        <f t="shared" si="11"/>
        <v>1244881918.2333333</v>
      </c>
      <c r="I124" s="12">
        <f t="shared" si="14"/>
        <v>8860607531.1833344</v>
      </c>
      <c r="J124" s="12">
        <f t="shared" si="15"/>
        <v>11494501</v>
      </c>
      <c r="K124" s="30">
        <f t="shared" si="16"/>
        <v>770.85621473984247</v>
      </c>
      <c r="L124" s="6" t="str">
        <f t="shared" si="12"/>
        <v>SELL</v>
      </c>
      <c r="M124" s="6">
        <f t="shared" si="17"/>
        <v>0</v>
      </c>
      <c r="N124" s="6">
        <f t="shared" si="13"/>
        <v>-1</v>
      </c>
      <c r="O124" s="6">
        <f t="shared" si="18"/>
        <v>773.45</v>
      </c>
      <c r="P124" s="6">
        <f t="shared" si="19"/>
        <v>0</v>
      </c>
    </row>
    <row r="125" spans="1:16" x14ac:dyDescent="0.25">
      <c r="A125" s="1">
        <v>41451</v>
      </c>
      <c r="B125">
        <v>750</v>
      </c>
      <c r="C125">
        <v>750</v>
      </c>
      <c r="D125">
        <v>725.75</v>
      </c>
      <c r="E125" s="10">
        <v>732</v>
      </c>
      <c r="F125">
        <v>1703872</v>
      </c>
      <c r="G125" s="11">
        <f t="shared" si="10"/>
        <v>735.91666666666663</v>
      </c>
      <c r="H125" s="12">
        <f t="shared" si="11"/>
        <v>1253907802.6666665</v>
      </c>
      <c r="I125" s="12">
        <f t="shared" si="14"/>
        <v>9522364617.8500004</v>
      </c>
      <c r="J125" s="12">
        <f t="shared" si="15"/>
        <v>12433913</v>
      </c>
      <c r="K125" s="30">
        <f t="shared" si="16"/>
        <v>765.83812496114456</v>
      </c>
      <c r="L125" s="6" t="str">
        <f t="shared" si="12"/>
        <v>SELL</v>
      </c>
      <c r="M125" s="6">
        <f t="shared" si="17"/>
        <v>0</v>
      </c>
      <c r="N125" s="6">
        <f t="shared" si="13"/>
        <v>-1</v>
      </c>
      <c r="O125" s="6">
        <f t="shared" si="18"/>
        <v>773.45</v>
      </c>
      <c r="P125" s="6">
        <f t="shared" si="19"/>
        <v>0</v>
      </c>
    </row>
    <row r="126" spans="1:16" x14ac:dyDescent="0.25">
      <c r="A126" s="1">
        <v>41452</v>
      </c>
      <c r="B126">
        <v>734.8</v>
      </c>
      <c r="C126">
        <v>746</v>
      </c>
      <c r="D126">
        <v>730.85</v>
      </c>
      <c r="E126" s="10">
        <v>743.8</v>
      </c>
      <c r="F126">
        <v>1471775</v>
      </c>
      <c r="G126" s="11">
        <f t="shared" si="10"/>
        <v>740.21666666666658</v>
      </c>
      <c r="H126" s="12">
        <f t="shared" si="11"/>
        <v>1089432384.5833333</v>
      </c>
      <c r="I126" s="12">
        <f t="shared" si="14"/>
        <v>9742171310.2333355</v>
      </c>
      <c r="J126" s="12">
        <f t="shared" si="15"/>
        <v>12792852</v>
      </c>
      <c r="K126" s="30">
        <f t="shared" si="16"/>
        <v>761.53240186264452</v>
      </c>
      <c r="L126" s="6" t="str">
        <f t="shared" si="12"/>
        <v>SELL</v>
      </c>
      <c r="M126" s="6">
        <f t="shared" si="17"/>
        <v>0</v>
      </c>
      <c r="N126" s="6">
        <f t="shared" si="13"/>
        <v>-1</v>
      </c>
      <c r="O126" s="6">
        <f t="shared" si="18"/>
        <v>773.45</v>
      </c>
      <c r="P126" s="6">
        <f t="shared" si="19"/>
        <v>0</v>
      </c>
    </row>
    <row r="127" spans="1:16" x14ac:dyDescent="0.25">
      <c r="A127" s="1">
        <v>41453</v>
      </c>
      <c r="B127">
        <v>748.8</v>
      </c>
      <c r="C127">
        <v>748.9</v>
      </c>
      <c r="D127">
        <v>737.1</v>
      </c>
      <c r="E127" s="10">
        <v>739</v>
      </c>
      <c r="F127">
        <v>1082798</v>
      </c>
      <c r="G127" s="11">
        <f t="shared" si="10"/>
        <v>741.66666666666663</v>
      </c>
      <c r="H127" s="12">
        <f t="shared" si="11"/>
        <v>803075183.33333325</v>
      </c>
      <c r="I127" s="12">
        <f t="shared" si="14"/>
        <v>9792988680.8333359</v>
      </c>
      <c r="J127" s="12">
        <f t="shared" si="15"/>
        <v>12921936</v>
      </c>
      <c r="K127" s="30">
        <f t="shared" si="16"/>
        <v>757.85769878703434</v>
      </c>
      <c r="L127" s="6" t="str">
        <f t="shared" si="12"/>
        <v>SELL</v>
      </c>
      <c r="M127" s="6">
        <f t="shared" si="17"/>
        <v>0</v>
      </c>
      <c r="N127" s="6">
        <f t="shared" si="13"/>
        <v>-1</v>
      </c>
      <c r="O127" s="6">
        <f t="shared" si="18"/>
        <v>773.45</v>
      </c>
      <c r="P127" s="6">
        <f t="shared" si="19"/>
        <v>0</v>
      </c>
    </row>
    <row r="128" spans="1:16" x14ac:dyDescent="0.25">
      <c r="A128" s="1">
        <v>41456</v>
      </c>
      <c r="B128">
        <v>736.5</v>
      </c>
      <c r="C128">
        <v>761.9</v>
      </c>
      <c r="D128">
        <v>735.85</v>
      </c>
      <c r="E128" s="10">
        <v>759.15</v>
      </c>
      <c r="F128">
        <v>1380452</v>
      </c>
      <c r="G128" s="11">
        <f t="shared" si="10"/>
        <v>752.30000000000007</v>
      </c>
      <c r="H128" s="12">
        <f t="shared" si="11"/>
        <v>1038514039.6000001</v>
      </c>
      <c r="I128" s="12">
        <f t="shared" si="14"/>
        <v>10259235677.466667</v>
      </c>
      <c r="J128" s="12">
        <f t="shared" si="15"/>
        <v>13568226</v>
      </c>
      <c r="K128" s="30">
        <f t="shared" si="16"/>
        <v>756.12211039723741</v>
      </c>
      <c r="L128" s="6" t="str">
        <f t="shared" si="12"/>
        <v>BUY</v>
      </c>
      <c r="M128" s="6" t="str">
        <f t="shared" si="17"/>
        <v>BUY</v>
      </c>
      <c r="N128" s="6">
        <f t="shared" si="13"/>
        <v>1</v>
      </c>
      <c r="O128" s="6">
        <f t="shared" si="18"/>
        <v>759.15</v>
      </c>
      <c r="P128" s="6">
        <f t="shared" si="19"/>
        <v>1.8488590083392677E-2</v>
      </c>
    </row>
    <row r="129" spans="1:16" x14ac:dyDescent="0.25">
      <c r="A129" s="1">
        <v>41457</v>
      </c>
      <c r="B129">
        <v>761.4</v>
      </c>
      <c r="C129">
        <v>767.4</v>
      </c>
      <c r="D129">
        <v>748.95</v>
      </c>
      <c r="E129" s="10">
        <v>764.6</v>
      </c>
      <c r="F129">
        <v>1076467</v>
      </c>
      <c r="G129" s="11">
        <f t="shared" si="10"/>
        <v>760.31666666666661</v>
      </c>
      <c r="H129" s="12">
        <f t="shared" si="11"/>
        <v>818455801.21666658</v>
      </c>
      <c r="I129" s="12">
        <f t="shared" si="14"/>
        <v>9920961523.2833328</v>
      </c>
      <c r="J129" s="12">
        <f t="shared" si="15"/>
        <v>13164931</v>
      </c>
      <c r="K129" s="30">
        <f t="shared" si="16"/>
        <v>753.59008894792782</v>
      </c>
      <c r="L129" s="6" t="str">
        <f t="shared" si="12"/>
        <v>BUY</v>
      </c>
      <c r="M129" s="6">
        <f t="shared" si="17"/>
        <v>0</v>
      </c>
      <c r="N129" s="6">
        <f t="shared" si="13"/>
        <v>1</v>
      </c>
      <c r="O129" s="6">
        <f t="shared" si="18"/>
        <v>759.15</v>
      </c>
      <c r="P129" s="6">
        <f t="shared" si="19"/>
        <v>0</v>
      </c>
    </row>
    <row r="130" spans="1:16" x14ac:dyDescent="0.25">
      <c r="A130" s="1">
        <v>41458</v>
      </c>
      <c r="B130">
        <v>772</v>
      </c>
      <c r="C130">
        <v>779</v>
      </c>
      <c r="D130">
        <v>769.65</v>
      </c>
      <c r="E130" s="10">
        <v>776.8</v>
      </c>
      <c r="F130">
        <v>1093782</v>
      </c>
      <c r="G130" s="11">
        <f t="shared" ref="G130:G193" si="20">AVERAGE(C130:E130)</f>
        <v>775.15</v>
      </c>
      <c r="H130" s="12">
        <f t="shared" si="11"/>
        <v>847845117.29999995</v>
      </c>
      <c r="I130" s="12">
        <f t="shared" si="14"/>
        <v>9302093945.3333321</v>
      </c>
      <c r="J130" s="12">
        <f t="shared" si="15"/>
        <v>12369958</v>
      </c>
      <c r="K130" s="30">
        <f t="shared" si="16"/>
        <v>751.99074607475075</v>
      </c>
      <c r="L130" s="6" t="str">
        <f t="shared" si="12"/>
        <v>BUY</v>
      </c>
      <c r="M130" s="6">
        <f t="shared" si="17"/>
        <v>0</v>
      </c>
      <c r="N130" s="6">
        <f t="shared" si="13"/>
        <v>1</v>
      </c>
      <c r="O130" s="6">
        <f t="shared" si="18"/>
        <v>759.15</v>
      </c>
      <c r="P130" s="6">
        <f t="shared" si="19"/>
        <v>0</v>
      </c>
    </row>
    <row r="131" spans="1:16" x14ac:dyDescent="0.25">
      <c r="A131" s="1">
        <v>41459</v>
      </c>
      <c r="B131">
        <v>780</v>
      </c>
      <c r="C131">
        <v>784</v>
      </c>
      <c r="D131">
        <v>770.75</v>
      </c>
      <c r="E131" s="10">
        <v>774.45</v>
      </c>
      <c r="F131">
        <v>918333</v>
      </c>
      <c r="G131" s="11">
        <f t="shared" si="20"/>
        <v>776.4</v>
      </c>
      <c r="H131" s="12">
        <f t="shared" ref="H131:H194" si="21">G131*F131</f>
        <v>712993741.19999993</v>
      </c>
      <c r="I131" s="12">
        <f t="shared" si="14"/>
        <v>9237373968.3999996</v>
      </c>
      <c r="J131" s="12">
        <f t="shared" si="15"/>
        <v>12269630</v>
      </c>
      <c r="K131" s="30">
        <f t="shared" si="16"/>
        <v>752.8649167415806</v>
      </c>
      <c r="L131" s="6" t="str">
        <f t="shared" si="12"/>
        <v>BUY</v>
      </c>
      <c r="M131" s="6">
        <f t="shared" si="17"/>
        <v>0</v>
      </c>
      <c r="N131" s="6">
        <f t="shared" si="13"/>
        <v>1</v>
      </c>
      <c r="O131" s="6">
        <f t="shared" si="18"/>
        <v>759.15</v>
      </c>
      <c r="P131" s="6">
        <f t="shared" si="19"/>
        <v>0</v>
      </c>
    </row>
    <row r="132" spans="1:16" x14ac:dyDescent="0.25">
      <c r="A132" s="1">
        <v>41460</v>
      </c>
      <c r="B132">
        <v>779.8</v>
      </c>
      <c r="C132">
        <v>794</v>
      </c>
      <c r="D132">
        <v>779.8</v>
      </c>
      <c r="E132" s="10">
        <v>791.7</v>
      </c>
      <c r="F132">
        <v>1362888</v>
      </c>
      <c r="G132" s="11">
        <f t="shared" si="20"/>
        <v>788.5</v>
      </c>
      <c r="H132" s="12">
        <f t="shared" si="21"/>
        <v>1074637188</v>
      </c>
      <c r="I132" s="12">
        <f t="shared" si="14"/>
        <v>9871998256.7333336</v>
      </c>
      <c r="J132" s="12">
        <f t="shared" si="15"/>
        <v>13055956</v>
      </c>
      <c r="K132" s="30">
        <f t="shared" si="16"/>
        <v>756.12986568990686</v>
      </c>
      <c r="L132" s="6" t="str">
        <f t="shared" si="12"/>
        <v>BUY</v>
      </c>
      <c r="M132" s="6">
        <f t="shared" si="17"/>
        <v>0</v>
      </c>
      <c r="N132" s="6">
        <f t="shared" si="13"/>
        <v>1</v>
      </c>
      <c r="O132" s="6">
        <f t="shared" si="18"/>
        <v>759.15</v>
      </c>
      <c r="P132" s="6">
        <f t="shared" si="19"/>
        <v>0</v>
      </c>
    </row>
    <row r="133" spans="1:16" x14ac:dyDescent="0.25">
      <c r="A133" s="1">
        <v>41463</v>
      </c>
      <c r="B133">
        <v>792</v>
      </c>
      <c r="C133">
        <v>792</v>
      </c>
      <c r="D133">
        <v>769.55</v>
      </c>
      <c r="E133" s="10">
        <v>774.65</v>
      </c>
      <c r="F133">
        <v>2772943</v>
      </c>
      <c r="G133" s="11">
        <f t="shared" si="20"/>
        <v>778.73333333333323</v>
      </c>
      <c r="H133" s="12">
        <f t="shared" si="21"/>
        <v>2159383145.5333328</v>
      </c>
      <c r="I133" s="12">
        <f t="shared" si="14"/>
        <v>11043126321.666664</v>
      </c>
      <c r="J133" s="12">
        <f t="shared" si="15"/>
        <v>14521568</v>
      </c>
      <c r="K133" s="30">
        <f t="shared" si="16"/>
        <v>760.46376821474541</v>
      </c>
      <c r="L133" s="6" t="str">
        <f t="shared" si="12"/>
        <v>BUY</v>
      </c>
      <c r="M133" s="6">
        <f t="shared" si="17"/>
        <v>0</v>
      </c>
      <c r="N133" s="6">
        <f t="shared" si="13"/>
        <v>1</v>
      </c>
      <c r="O133" s="6">
        <f t="shared" si="18"/>
        <v>759.15</v>
      </c>
      <c r="P133" s="6">
        <f t="shared" si="19"/>
        <v>0</v>
      </c>
    </row>
    <row r="134" spans="1:16" x14ac:dyDescent="0.25">
      <c r="A134" s="1">
        <v>41464</v>
      </c>
      <c r="B134">
        <v>778</v>
      </c>
      <c r="C134">
        <v>784.7</v>
      </c>
      <c r="D134">
        <v>770.25</v>
      </c>
      <c r="E134" s="10">
        <v>774.65</v>
      </c>
      <c r="F134">
        <v>1416921</v>
      </c>
      <c r="G134" s="11">
        <f t="shared" si="20"/>
        <v>776.5333333333333</v>
      </c>
      <c r="H134" s="12">
        <f t="shared" si="21"/>
        <v>1100286387.2</v>
      </c>
      <c r="I134" s="12">
        <f t="shared" si="14"/>
        <v>10898530790.633333</v>
      </c>
      <c r="J134" s="12">
        <f t="shared" si="15"/>
        <v>14280231</v>
      </c>
      <c r="K134" s="30">
        <f t="shared" si="16"/>
        <v>763.19009059680707</v>
      </c>
      <c r="L134" s="6" t="str">
        <f t="shared" si="12"/>
        <v>BUY</v>
      </c>
      <c r="M134" s="6">
        <f t="shared" si="17"/>
        <v>0</v>
      </c>
      <c r="N134" s="6">
        <f t="shared" si="13"/>
        <v>1</v>
      </c>
      <c r="O134" s="6">
        <f t="shared" si="18"/>
        <v>759.15</v>
      </c>
      <c r="P134" s="6">
        <f t="shared" si="19"/>
        <v>0</v>
      </c>
    </row>
    <row r="135" spans="1:16" x14ac:dyDescent="0.25">
      <c r="A135" s="1">
        <v>41465</v>
      </c>
      <c r="B135">
        <v>771</v>
      </c>
      <c r="C135">
        <v>784.9</v>
      </c>
      <c r="D135">
        <v>765.25</v>
      </c>
      <c r="E135" s="10">
        <v>782.1</v>
      </c>
      <c r="F135">
        <v>1897768</v>
      </c>
      <c r="G135" s="11">
        <f t="shared" si="20"/>
        <v>777.41666666666663</v>
      </c>
      <c r="H135" s="12">
        <f t="shared" si="21"/>
        <v>1475356472.6666665</v>
      </c>
      <c r="I135" s="12">
        <f t="shared" si="14"/>
        <v>11119979460.633331</v>
      </c>
      <c r="J135" s="12">
        <f t="shared" si="15"/>
        <v>14474127</v>
      </c>
      <c r="K135" s="30">
        <f t="shared" si="16"/>
        <v>768.26598665559118</v>
      </c>
      <c r="L135" s="6" t="str">
        <f t="shared" si="12"/>
        <v>BUY</v>
      </c>
      <c r="M135" s="6">
        <f t="shared" si="17"/>
        <v>0</v>
      </c>
      <c r="N135" s="6">
        <f t="shared" si="13"/>
        <v>1</v>
      </c>
      <c r="O135" s="6">
        <f t="shared" si="18"/>
        <v>759.15</v>
      </c>
      <c r="P135" s="6">
        <f t="shared" si="19"/>
        <v>0</v>
      </c>
    </row>
    <row r="136" spans="1:16" x14ac:dyDescent="0.25">
      <c r="A136" s="1">
        <v>41466</v>
      </c>
      <c r="B136">
        <v>795</v>
      </c>
      <c r="C136">
        <v>838.5</v>
      </c>
      <c r="D136">
        <v>795</v>
      </c>
      <c r="E136" s="10">
        <v>833.65</v>
      </c>
      <c r="F136">
        <v>9567726</v>
      </c>
      <c r="G136" s="11">
        <f t="shared" si="20"/>
        <v>822.38333333333333</v>
      </c>
      <c r="H136" s="12">
        <f t="shared" si="21"/>
        <v>7868338400.3000002</v>
      </c>
      <c r="I136" s="12">
        <f t="shared" si="14"/>
        <v>17898885476.349998</v>
      </c>
      <c r="J136" s="12">
        <f t="shared" si="15"/>
        <v>22570078</v>
      </c>
      <c r="K136" s="30">
        <f t="shared" si="16"/>
        <v>793.03604871680102</v>
      </c>
      <c r="L136" s="6" t="str">
        <f t="shared" si="12"/>
        <v>BUY</v>
      </c>
      <c r="M136" s="6">
        <f t="shared" si="17"/>
        <v>0</v>
      </c>
      <c r="N136" s="6">
        <f t="shared" si="13"/>
        <v>1</v>
      </c>
      <c r="O136" s="6">
        <f t="shared" si="18"/>
        <v>759.15</v>
      </c>
      <c r="P136" s="6">
        <f t="shared" si="19"/>
        <v>0</v>
      </c>
    </row>
    <row r="137" spans="1:16" x14ac:dyDescent="0.25">
      <c r="A137" s="1">
        <v>41467</v>
      </c>
      <c r="B137">
        <v>831.45</v>
      </c>
      <c r="C137">
        <v>834.7</v>
      </c>
      <c r="D137">
        <v>823.25</v>
      </c>
      <c r="E137" s="10">
        <v>826.7</v>
      </c>
      <c r="F137">
        <v>1513962</v>
      </c>
      <c r="G137" s="11">
        <f t="shared" si="20"/>
        <v>828.2166666666667</v>
      </c>
      <c r="H137" s="12">
        <f t="shared" si="21"/>
        <v>1253888561.1000001</v>
      </c>
      <c r="I137" s="12">
        <f t="shared" si="14"/>
        <v>18349698854.116665</v>
      </c>
      <c r="J137" s="12">
        <f t="shared" si="15"/>
        <v>23001242</v>
      </c>
      <c r="K137" s="30">
        <f t="shared" si="16"/>
        <v>797.76991408188587</v>
      </c>
      <c r="L137" s="6" t="str">
        <f t="shared" si="12"/>
        <v>BUY</v>
      </c>
      <c r="M137" s="6">
        <f t="shared" si="17"/>
        <v>0</v>
      </c>
      <c r="N137" s="6">
        <f t="shared" si="13"/>
        <v>1</v>
      </c>
      <c r="O137" s="6">
        <f t="shared" si="18"/>
        <v>759.15</v>
      </c>
      <c r="P137" s="6">
        <f t="shared" si="19"/>
        <v>0</v>
      </c>
    </row>
    <row r="138" spans="1:16" x14ac:dyDescent="0.25">
      <c r="A138" s="1">
        <v>41470</v>
      </c>
      <c r="B138">
        <v>826.7</v>
      </c>
      <c r="C138">
        <v>834.55</v>
      </c>
      <c r="D138">
        <v>825</v>
      </c>
      <c r="E138" s="10">
        <v>827.25</v>
      </c>
      <c r="F138">
        <v>1171031</v>
      </c>
      <c r="G138" s="11">
        <f t="shared" si="20"/>
        <v>828.93333333333339</v>
      </c>
      <c r="H138" s="12">
        <f t="shared" si="21"/>
        <v>970706630.26666677</v>
      </c>
      <c r="I138" s="12">
        <f t="shared" si="14"/>
        <v>18281891444.783329</v>
      </c>
      <c r="J138" s="12">
        <f t="shared" si="15"/>
        <v>22791821</v>
      </c>
      <c r="K138" s="30">
        <f t="shared" si="16"/>
        <v>802.12508885460841</v>
      </c>
      <c r="L138" s="6" t="str">
        <f t="shared" si="12"/>
        <v>BUY</v>
      </c>
      <c r="M138" s="6">
        <f t="shared" si="17"/>
        <v>0</v>
      </c>
      <c r="N138" s="6">
        <f t="shared" si="13"/>
        <v>1</v>
      </c>
      <c r="O138" s="6">
        <f t="shared" si="18"/>
        <v>759.15</v>
      </c>
      <c r="P138" s="6">
        <f t="shared" si="19"/>
        <v>0</v>
      </c>
    </row>
    <row r="139" spans="1:16" x14ac:dyDescent="0.25">
      <c r="A139" s="1">
        <v>41471</v>
      </c>
      <c r="B139">
        <v>832</v>
      </c>
      <c r="C139">
        <v>844.8</v>
      </c>
      <c r="D139">
        <v>829.6</v>
      </c>
      <c r="E139" s="10">
        <v>843</v>
      </c>
      <c r="F139">
        <v>1471860</v>
      </c>
      <c r="G139" s="11">
        <f t="shared" si="20"/>
        <v>839.13333333333333</v>
      </c>
      <c r="H139" s="12">
        <f t="shared" si="21"/>
        <v>1235086788</v>
      </c>
      <c r="I139" s="12">
        <f t="shared" si="14"/>
        <v>18698522431.566669</v>
      </c>
      <c r="J139" s="12">
        <f t="shared" si="15"/>
        <v>23187214</v>
      </c>
      <c r="K139" s="30">
        <f t="shared" si="16"/>
        <v>806.41522657990174</v>
      </c>
      <c r="L139" s="6" t="str">
        <f t="shared" ref="L139:L202" si="22">IF(E139&gt;K139,"BUY",IF(E139&lt;K139,"SELL",0))</f>
        <v>BUY</v>
      </c>
      <c r="M139" s="6">
        <f t="shared" si="17"/>
        <v>0</v>
      </c>
      <c r="N139" s="6">
        <f t="shared" ref="N139:N202" si="23">IF(M139="BUY",1,IF(M139="SELL",-1,N138))</f>
        <v>1</v>
      </c>
      <c r="O139" s="6">
        <f t="shared" si="18"/>
        <v>759.15</v>
      </c>
      <c r="P139" s="6">
        <f t="shared" si="19"/>
        <v>0</v>
      </c>
    </row>
    <row r="140" spans="1:16" x14ac:dyDescent="0.25">
      <c r="A140" s="1">
        <v>41472</v>
      </c>
      <c r="B140">
        <v>843</v>
      </c>
      <c r="C140">
        <v>846</v>
      </c>
      <c r="D140">
        <v>832.5</v>
      </c>
      <c r="E140" s="10">
        <v>843.7</v>
      </c>
      <c r="F140">
        <v>681441</v>
      </c>
      <c r="G140" s="11">
        <f t="shared" si="20"/>
        <v>840.73333333333323</v>
      </c>
      <c r="H140" s="12">
        <f t="shared" si="21"/>
        <v>572910163.39999998</v>
      </c>
      <c r="I140" s="12">
        <f t="shared" ref="I140:I203" si="24">SUM(H131:H140)</f>
        <v>18423587477.666664</v>
      </c>
      <c r="J140" s="12">
        <f t="shared" ref="J140:J203" si="25">SUM(F131:F140)</f>
        <v>22774873</v>
      </c>
      <c r="K140" s="30">
        <f t="shared" ref="K140:K203" si="26">I140/J140</f>
        <v>808.94358785959707</v>
      </c>
      <c r="L140" s="6" t="str">
        <f t="shared" si="22"/>
        <v>BUY</v>
      </c>
      <c r="M140" s="6">
        <f t="shared" ref="M140:M203" si="27">IF(L140&lt;&gt;L139,L140,0)</f>
        <v>0</v>
      </c>
      <c r="N140" s="6">
        <f t="shared" si="23"/>
        <v>1</v>
      </c>
      <c r="O140" s="6">
        <f t="shared" ref="O140:O203" si="28">IF(M140&lt;&gt;0,E140,O139)</f>
        <v>759.15</v>
      </c>
      <c r="P140" s="6">
        <f t="shared" ref="P140:P203" si="29">IF(M140="BUY",(O139-O140)/O139,IF(M140="SELL",(O140-O139)/O139,0))</f>
        <v>0</v>
      </c>
    </row>
    <row r="141" spans="1:16" x14ac:dyDescent="0.25">
      <c r="A141" s="1">
        <v>41473</v>
      </c>
      <c r="B141">
        <v>850</v>
      </c>
      <c r="C141">
        <v>850</v>
      </c>
      <c r="D141">
        <v>835.1</v>
      </c>
      <c r="E141" s="10">
        <v>839.3</v>
      </c>
      <c r="F141">
        <v>947236</v>
      </c>
      <c r="G141" s="11">
        <f t="shared" si="20"/>
        <v>841.46666666666658</v>
      </c>
      <c r="H141" s="12">
        <f t="shared" si="21"/>
        <v>797067519.46666658</v>
      </c>
      <c r="I141" s="12">
        <f t="shared" si="24"/>
        <v>18507661255.933334</v>
      </c>
      <c r="J141" s="12">
        <f t="shared" si="25"/>
        <v>22803776</v>
      </c>
      <c r="K141" s="30">
        <f t="shared" si="26"/>
        <v>811.60511557091831</v>
      </c>
      <c r="L141" s="6" t="str">
        <f t="shared" si="22"/>
        <v>BUY</v>
      </c>
      <c r="M141" s="6">
        <f t="shared" si="27"/>
        <v>0</v>
      </c>
      <c r="N141" s="6">
        <f t="shared" si="23"/>
        <v>1</v>
      </c>
      <c r="O141" s="6">
        <f t="shared" si="28"/>
        <v>759.15</v>
      </c>
      <c r="P141" s="6">
        <f t="shared" si="29"/>
        <v>0</v>
      </c>
    </row>
    <row r="142" spans="1:16" x14ac:dyDescent="0.25">
      <c r="A142" s="1">
        <v>41474</v>
      </c>
      <c r="B142">
        <v>842.4</v>
      </c>
      <c r="C142">
        <v>851.6</v>
      </c>
      <c r="D142">
        <v>840.4</v>
      </c>
      <c r="E142" s="10">
        <v>849.25</v>
      </c>
      <c r="F142">
        <v>1383245</v>
      </c>
      <c r="G142" s="11">
        <f t="shared" si="20"/>
        <v>847.08333333333337</v>
      </c>
      <c r="H142" s="12">
        <f t="shared" si="21"/>
        <v>1171723785.4166667</v>
      </c>
      <c r="I142" s="12">
        <f t="shared" si="24"/>
        <v>18604747853.350002</v>
      </c>
      <c r="J142" s="12">
        <f t="shared" si="25"/>
        <v>22824133</v>
      </c>
      <c r="K142" s="30">
        <f t="shared" si="26"/>
        <v>815.13492115341262</v>
      </c>
      <c r="L142" s="6" t="str">
        <f t="shared" si="22"/>
        <v>BUY</v>
      </c>
      <c r="M142" s="6">
        <f t="shared" si="27"/>
        <v>0</v>
      </c>
      <c r="N142" s="6">
        <f t="shared" si="23"/>
        <v>1</v>
      </c>
      <c r="O142" s="6">
        <f t="shared" si="28"/>
        <v>759.15</v>
      </c>
      <c r="P142" s="6">
        <f t="shared" si="29"/>
        <v>0</v>
      </c>
    </row>
    <row r="143" spans="1:16" x14ac:dyDescent="0.25">
      <c r="A143" s="1">
        <v>41477</v>
      </c>
      <c r="B143">
        <v>855</v>
      </c>
      <c r="C143">
        <v>859.8</v>
      </c>
      <c r="D143">
        <v>846.2</v>
      </c>
      <c r="E143" s="10">
        <v>849.15</v>
      </c>
      <c r="F143">
        <v>1053301</v>
      </c>
      <c r="G143" s="11">
        <f t="shared" si="20"/>
        <v>851.7166666666667</v>
      </c>
      <c r="H143" s="12">
        <f t="shared" si="21"/>
        <v>897114016.7166667</v>
      </c>
      <c r="I143" s="12">
        <f t="shared" si="24"/>
        <v>17342478724.533333</v>
      </c>
      <c r="J143" s="12">
        <f t="shared" si="25"/>
        <v>21104491</v>
      </c>
      <c r="K143" s="30">
        <f t="shared" si="26"/>
        <v>821.74352011300971</v>
      </c>
      <c r="L143" s="6" t="str">
        <f t="shared" si="22"/>
        <v>BUY</v>
      </c>
      <c r="M143" s="6">
        <f t="shared" si="27"/>
        <v>0</v>
      </c>
      <c r="N143" s="6">
        <f t="shared" si="23"/>
        <v>1</v>
      </c>
      <c r="O143" s="6">
        <f t="shared" si="28"/>
        <v>759.15</v>
      </c>
      <c r="P143" s="6">
        <f t="shared" si="29"/>
        <v>0</v>
      </c>
    </row>
    <row r="144" spans="1:16" x14ac:dyDescent="0.25">
      <c r="A144" s="1">
        <v>41478</v>
      </c>
      <c r="B144">
        <v>851</v>
      </c>
      <c r="C144">
        <v>857.95</v>
      </c>
      <c r="D144">
        <v>847</v>
      </c>
      <c r="E144" s="10">
        <v>854.45</v>
      </c>
      <c r="F144">
        <v>2179614</v>
      </c>
      <c r="G144" s="11">
        <f t="shared" si="20"/>
        <v>853.13333333333333</v>
      </c>
      <c r="H144" s="12">
        <f t="shared" si="21"/>
        <v>1859501357.2</v>
      </c>
      <c r="I144" s="12">
        <f t="shared" si="24"/>
        <v>18101693694.533333</v>
      </c>
      <c r="J144" s="12">
        <f t="shared" si="25"/>
        <v>21867184</v>
      </c>
      <c r="K144" s="30">
        <f t="shared" si="26"/>
        <v>827.80177340316584</v>
      </c>
      <c r="L144" s="6" t="str">
        <f t="shared" si="22"/>
        <v>BUY</v>
      </c>
      <c r="M144" s="6">
        <f t="shared" si="27"/>
        <v>0</v>
      </c>
      <c r="N144" s="6">
        <f t="shared" si="23"/>
        <v>1</v>
      </c>
      <c r="O144" s="6">
        <f t="shared" si="28"/>
        <v>759.15</v>
      </c>
      <c r="P144" s="6">
        <f t="shared" si="29"/>
        <v>0</v>
      </c>
    </row>
    <row r="145" spans="1:16" x14ac:dyDescent="0.25">
      <c r="A145" s="1">
        <v>41479</v>
      </c>
      <c r="B145">
        <v>855</v>
      </c>
      <c r="C145">
        <v>855</v>
      </c>
      <c r="D145">
        <v>849</v>
      </c>
      <c r="E145" s="10">
        <v>850</v>
      </c>
      <c r="F145">
        <v>2665952</v>
      </c>
      <c r="G145" s="11">
        <f t="shared" si="20"/>
        <v>851.33333333333337</v>
      </c>
      <c r="H145" s="12">
        <f t="shared" si="21"/>
        <v>2269613802.666667</v>
      </c>
      <c r="I145" s="12">
        <f t="shared" si="24"/>
        <v>18895951024.533333</v>
      </c>
      <c r="J145" s="12">
        <f t="shared" si="25"/>
        <v>22635368</v>
      </c>
      <c r="K145" s="30">
        <f t="shared" si="26"/>
        <v>834.7976063182773</v>
      </c>
      <c r="L145" s="6" t="str">
        <f t="shared" si="22"/>
        <v>BUY</v>
      </c>
      <c r="M145" s="6">
        <f t="shared" si="27"/>
        <v>0</v>
      </c>
      <c r="N145" s="6">
        <f t="shared" si="23"/>
        <v>1</v>
      </c>
      <c r="O145" s="6">
        <f t="shared" si="28"/>
        <v>759.15</v>
      </c>
      <c r="P145" s="6">
        <f t="shared" si="29"/>
        <v>0</v>
      </c>
    </row>
    <row r="146" spans="1:16" x14ac:dyDescent="0.25">
      <c r="A146" s="1">
        <v>41480</v>
      </c>
      <c r="B146">
        <v>849</v>
      </c>
      <c r="C146">
        <v>850</v>
      </c>
      <c r="D146">
        <v>835</v>
      </c>
      <c r="E146" s="10">
        <v>839.8</v>
      </c>
      <c r="F146">
        <v>641713</v>
      </c>
      <c r="G146" s="11">
        <f t="shared" si="20"/>
        <v>841.6</v>
      </c>
      <c r="H146" s="12">
        <f t="shared" si="21"/>
        <v>540065660.80000007</v>
      </c>
      <c r="I146" s="12">
        <f t="shared" si="24"/>
        <v>11567678285.033333</v>
      </c>
      <c r="J146" s="12">
        <f t="shared" si="25"/>
        <v>13709355</v>
      </c>
      <c r="K146" s="30">
        <f t="shared" si="26"/>
        <v>843.77990686165276</v>
      </c>
      <c r="L146" s="6" t="str">
        <f t="shared" si="22"/>
        <v>SELL</v>
      </c>
      <c r="M146" s="6" t="str">
        <f t="shared" si="27"/>
        <v>SELL</v>
      </c>
      <c r="N146" s="6">
        <f t="shared" si="23"/>
        <v>-1</v>
      </c>
      <c r="O146" s="6">
        <f t="shared" si="28"/>
        <v>839.8</v>
      </c>
      <c r="P146" s="6">
        <f t="shared" si="29"/>
        <v>0.10623723901732197</v>
      </c>
    </row>
    <row r="147" spans="1:16" x14ac:dyDescent="0.25">
      <c r="A147" s="1">
        <v>41481</v>
      </c>
      <c r="B147">
        <v>843</v>
      </c>
      <c r="C147">
        <v>848.45</v>
      </c>
      <c r="D147">
        <v>837</v>
      </c>
      <c r="E147" s="10">
        <v>838.3</v>
      </c>
      <c r="F147">
        <v>1413881</v>
      </c>
      <c r="G147" s="11">
        <f t="shared" si="20"/>
        <v>841.25</v>
      </c>
      <c r="H147" s="12">
        <f t="shared" si="21"/>
        <v>1189427391.25</v>
      </c>
      <c r="I147" s="12">
        <f t="shared" si="24"/>
        <v>11503217115.183332</v>
      </c>
      <c r="J147" s="12">
        <f t="shared" si="25"/>
        <v>13609274</v>
      </c>
      <c r="K147" s="30">
        <f t="shared" si="26"/>
        <v>845.24840305098803</v>
      </c>
      <c r="L147" s="6" t="str">
        <f t="shared" si="22"/>
        <v>SELL</v>
      </c>
      <c r="M147" s="6">
        <f t="shared" si="27"/>
        <v>0</v>
      </c>
      <c r="N147" s="6">
        <f t="shared" si="23"/>
        <v>-1</v>
      </c>
      <c r="O147" s="6">
        <f t="shared" si="28"/>
        <v>839.8</v>
      </c>
      <c r="P147" s="6">
        <f t="shared" si="29"/>
        <v>0</v>
      </c>
    </row>
    <row r="148" spans="1:16" x14ac:dyDescent="0.25">
      <c r="A148" s="1">
        <v>41484</v>
      </c>
      <c r="B148">
        <v>841</v>
      </c>
      <c r="C148">
        <v>844.5</v>
      </c>
      <c r="D148">
        <v>828.55</v>
      </c>
      <c r="E148" s="10">
        <v>832.05</v>
      </c>
      <c r="F148">
        <v>640776</v>
      </c>
      <c r="G148" s="11">
        <f t="shared" si="20"/>
        <v>835.0333333333333</v>
      </c>
      <c r="H148" s="12">
        <f t="shared" si="21"/>
        <v>535069319.19999999</v>
      </c>
      <c r="I148" s="12">
        <f t="shared" si="24"/>
        <v>11067579804.116667</v>
      </c>
      <c r="J148" s="12">
        <f t="shared" si="25"/>
        <v>13079019</v>
      </c>
      <c r="K148" s="30">
        <f t="shared" si="26"/>
        <v>846.20871061634409</v>
      </c>
      <c r="L148" s="6" t="str">
        <f t="shared" si="22"/>
        <v>SELL</v>
      </c>
      <c r="M148" s="6">
        <f t="shared" si="27"/>
        <v>0</v>
      </c>
      <c r="N148" s="6">
        <f t="shared" si="23"/>
        <v>-1</v>
      </c>
      <c r="O148" s="6">
        <f t="shared" si="28"/>
        <v>839.8</v>
      </c>
      <c r="P148" s="6">
        <f t="shared" si="29"/>
        <v>0</v>
      </c>
    </row>
    <row r="149" spans="1:16" x14ac:dyDescent="0.25">
      <c r="A149" s="1">
        <v>41485</v>
      </c>
      <c r="B149">
        <v>836</v>
      </c>
      <c r="C149">
        <v>872</v>
      </c>
      <c r="D149">
        <v>835.85</v>
      </c>
      <c r="E149" s="10">
        <v>868.8</v>
      </c>
      <c r="F149">
        <v>2791967</v>
      </c>
      <c r="G149" s="11">
        <f t="shared" si="20"/>
        <v>858.88333333333321</v>
      </c>
      <c r="H149" s="12">
        <f t="shared" si="21"/>
        <v>2397973923.5166664</v>
      </c>
      <c r="I149" s="12">
        <f t="shared" si="24"/>
        <v>12230466939.633335</v>
      </c>
      <c r="J149" s="12">
        <f t="shared" si="25"/>
        <v>14399126</v>
      </c>
      <c r="K149" s="30">
        <f t="shared" si="26"/>
        <v>849.38953514493414</v>
      </c>
      <c r="L149" s="6" t="str">
        <f t="shared" si="22"/>
        <v>BUY</v>
      </c>
      <c r="M149" s="6" t="str">
        <f t="shared" si="27"/>
        <v>BUY</v>
      </c>
      <c r="N149" s="6">
        <f t="shared" si="23"/>
        <v>1</v>
      </c>
      <c r="O149" s="6">
        <f t="shared" si="28"/>
        <v>868.8</v>
      </c>
      <c r="P149" s="6">
        <f t="shared" si="29"/>
        <v>-3.4532031436056203E-2</v>
      </c>
    </row>
    <row r="150" spans="1:16" x14ac:dyDescent="0.25">
      <c r="A150" s="1">
        <v>41486</v>
      </c>
      <c r="B150">
        <v>872</v>
      </c>
      <c r="C150">
        <v>882.4</v>
      </c>
      <c r="D150">
        <v>865.65</v>
      </c>
      <c r="E150" s="10">
        <v>877.85</v>
      </c>
      <c r="F150">
        <v>1456475</v>
      </c>
      <c r="G150" s="11">
        <f t="shared" si="20"/>
        <v>875.30000000000007</v>
      </c>
      <c r="H150" s="12">
        <f t="shared" si="21"/>
        <v>1274852567.5</v>
      </c>
      <c r="I150" s="12">
        <f t="shared" si="24"/>
        <v>12932409343.733334</v>
      </c>
      <c r="J150" s="12">
        <f t="shared" si="25"/>
        <v>15174160</v>
      </c>
      <c r="K150" s="30">
        <f t="shared" si="26"/>
        <v>852.26525512669787</v>
      </c>
      <c r="L150" s="6" t="str">
        <f t="shared" si="22"/>
        <v>BUY</v>
      </c>
      <c r="M150" s="6">
        <f t="shared" si="27"/>
        <v>0</v>
      </c>
      <c r="N150" s="6">
        <f t="shared" si="23"/>
        <v>1</v>
      </c>
      <c r="O150" s="6">
        <f t="shared" si="28"/>
        <v>868.8</v>
      </c>
      <c r="P150" s="6">
        <f t="shared" si="29"/>
        <v>0</v>
      </c>
    </row>
    <row r="151" spans="1:16" x14ac:dyDescent="0.25">
      <c r="A151" s="1">
        <v>41487</v>
      </c>
      <c r="B151">
        <v>880</v>
      </c>
      <c r="C151">
        <v>883.5</v>
      </c>
      <c r="D151">
        <v>860.65</v>
      </c>
      <c r="E151" s="10">
        <v>864.7</v>
      </c>
      <c r="F151">
        <v>1218867</v>
      </c>
      <c r="G151" s="11">
        <f t="shared" si="20"/>
        <v>869.61666666666679</v>
      </c>
      <c r="H151" s="12">
        <f t="shared" si="21"/>
        <v>1059947057.6500001</v>
      </c>
      <c r="I151" s="12">
        <f t="shared" si="24"/>
        <v>13195288881.916666</v>
      </c>
      <c r="J151" s="12">
        <f t="shared" si="25"/>
        <v>15445791</v>
      </c>
      <c r="K151" s="30">
        <f t="shared" si="26"/>
        <v>854.2967389573422</v>
      </c>
      <c r="L151" s="6" t="str">
        <f t="shared" si="22"/>
        <v>BUY</v>
      </c>
      <c r="M151" s="6">
        <f t="shared" si="27"/>
        <v>0</v>
      </c>
      <c r="N151" s="6">
        <f t="shared" si="23"/>
        <v>1</v>
      </c>
      <c r="O151" s="6">
        <f t="shared" si="28"/>
        <v>868.8</v>
      </c>
      <c r="P151" s="6">
        <f t="shared" si="29"/>
        <v>0</v>
      </c>
    </row>
    <row r="152" spans="1:16" x14ac:dyDescent="0.25">
      <c r="A152" s="1">
        <v>41488</v>
      </c>
      <c r="B152">
        <v>861.15</v>
      </c>
      <c r="C152">
        <v>883.7</v>
      </c>
      <c r="D152">
        <v>846.1</v>
      </c>
      <c r="E152" s="10">
        <v>879.85</v>
      </c>
      <c r="F152">
        <v>2129993</v>
      </c>
      <c r="G152" s="11">
        <f t="shared" si="20"/>
        <v>869.88333333333333</v>
      </c>
      <c r="H152" s="12">
        <f t="shared" si="21"/>
        <v>1852845410.8166666</v>
      </c>
      <c r="I152" s="12">
        <f t="shared" si="24"/>
        <v>13876410507.316666</v>
      </c>
      <c r="J152" s="12">
        <f t="shared" si="25"/>
        <v>16192539</v>
      </c>
      <c r="K152" s="30">
        <f t="shared" si="26"/>
        <v>856.96322901038968</v>
      </c>
      <c r="L152" s="6" t="str">
        <f t="shared" si="22"/>
        <v>BUY</v>
      </c>
      <c r="M152" s="6">
        <f t="shared" si="27"/>
        <v>0</v>
      </c>
      <c r="N152" s="6">
        <f t="shared" si="23"/>
        <v>1</v>
      </c>
      <c r="O152" s="6">
        <f t="shared" si="28"/>
        <v>868.8</v>
      </c>
      <c r="P152" s="6">
        <f t="shared" si="29"/>
        <v>0</v>
      </c>
    </row>
    <row r="153" spans="1:16" x14ac:dyDescent="0.25">
      <c r="A153" s="1">
        <v>41491</v>
      </c>
      <c r="B153">
        <v>885</v>
      </c>
      <c r="C153">
        <v>885</v>
      </c>
      <c r="D153">
        <v>861.4</v>
      </c>
      <c r="E153" s="10">
        <v>864.5</v>
      </c>
      <c r="F153">
        <v>772597</v>
      </c>
      <c r="G153" s="11">
        <f t="shared" si="20"/>
        <v>870.30000000000007</v>
      </c>
      <c r="H153" s="12">
        <f t="shared" si="21"/>
        <v>672391169.10000002</v>
      </c>
      <c r="I153" s="12">
        <f t="shared" si="24"/>
        <v>13651687659.699999</v>
      </c>
      <c r="J153" s="12">
        <f t="shared" si="25"/>
        <v>15911835</v>
      </c>
      <c r="K153" s="30">
        <f t="shared" si="26"/>
        <v>857.9580959518496</v>
      </c>
      <c r="L153" s="6" t="str">
        <f t="shared" si="22"/>
        <v>BUY</v>
      </c>
      <c r="M153" s="6">
        <f t="shared" si="27"/>
        <v>0</v>
      </c>
      <c r="N153" s="6">
        <f t="shared" si="23"/>
        <v>1</v>
      </c>
      <c r="O153" s="6">
        <f t="shared" si="28"/>
        <v>868.8</v>
      </c>
      <c r="P153" s="6">
        <f t="shared" si="29"/>
        <v>0</v>
      </c>
    </row>
    <row r="154" spans="1:16" x14ac:dyDescent="0.25">
      <c r="A154" s="1">
        <v>41492</v>
      </c>
      <c r="B154">
        <v>862</v>
      </c>
      <c r="C154">
        <v>873</v>
      </c>
      <c r="D154">
        <v>854.8</v>
      </c>
      <c r="E154" s="10">
        <v>858.15</v>
      </c>
      <c r="F154">
        <v>2010124</v>
      </c>
      <c r="G154" s="11">
        <f t="shared" si="20"/>
        <v>861.98333333333323</v>
      </c>
      <c r="H154" s="12">
        <f t="shared" si="21"/>
        <v>1732693385.9333332</v>
      </c>
      <c r="I154" s="12">
        <f t="shared" si="24"/>
        <v>13524879688.433334</v>
      </c>
      <c r="J154" s="12">
        <f t="shared" si="25"/>
        <v>15742345</v>
      </c>
      <c r="K154" s="30">
        <f t="shared" si="26"/>
        <v>859.14008925819724</v>
      </c>
      <c r="L154" s="6" t="str">
        <f t="shared" si="22"/>
        <v>SELL</v>
      </c>
      <c r="M154" s="6" t="str">
        <f t="shared" si="27"/>
        <v>SELL</v>
      </c>
      <c r="N154" s="6">
        <f t="shared" si="23"/>
        <v>-1</v>
      </c>
      <c r="O154" s="6">
        <f t="shared" si="28"/>
        <v>858.15</v>
      </c>
      <c r="P154" s="6">
        <f t="shared" si="29"/>
        <v>-1.2258287292817653E-2</v>
      </c>
    </row>
    <row r="155" spans="1:16" x14ac:dyDescent="0.25">
      <c r="A155" s="1">
        <v>41493</v>
      </c>
      <c r="B155">
        <v>856.9</v>
      </c>
      <c r="C155">
        <v>856.9</v>
      </c>
      <c r="D155">
        <v>846.2</v>
      </c>
      <c r="E155" s="10">
        <v>853.45</v>
      </c>
      <c r="F155">
        <v>1139046</v>
      </c>
      <c r="G155" s="11">
        <f t="shared" si="20"/>
        <v>852.18333333333339</v>
      </c>
      <c r="H155" s="12">
        <f t="shared" si="21"/>
        <v>970676017.10000002</v>
      </c>
      <c r="I155" s="12">
        <f t="shared" si="24"/>
        <v>12225941902.866667</v>
      </c>
      <c r="J155" s="12">
        <f t="shared" si="25"/>
        <v>14215439</v>
      </c>
      <c r="K155" s="30">
        <f t="shared" si="26"/>
        <v>860.04673530424679</v>
      </c>
      <c r="L155" s="6" t="str">
        <f t="shared" si="22"/>
        <v>SELL</v>
      </c>
      <c r="M155" s="6">
        <f t="shared" si="27"/>
        <v>0</v>
      </c>
      <c r="N155" s="6">
        <f t="shared" si="23"/>
        <v>-1</v>
      </c>
      <c r="O155" s="6">
        <f t="shared" si="28"/>
        <v>858.15</v>
      </c>
      <c r="P155" s="6">
        <f t="shared" si="29"/>
        <v>0</v>
      </c>
    </row>
    <row r="156" spans="1:16" x14ac:dyDescent="0.25">
      <c r="A156" s="1">
        <v>41494</v>
      </c>
      <c r="B156">
        <v>857</v>
      </c>
      <c r="C156">
        <v>862.9</v>
      </c>
      <c r="D156">
        <v>838</v>
      </c>
      <c r="E156" s="10">
        <v>854.4</v>
      </c>
      <c r="F156">
        <v>1294953</v>
      </c>
      <c r="G156" s="11">
        <f t="shared" si="20"/>
        <v>851.76666666666677</v>
      </c>
      <c r="H156" s="12">
        <f t="shared" si="21"/>
        <v>1102997800.3000002</v>
      </c>
      <c r="I156" s="12">
        <f t="shared" si="24"/>
        <v>12788874042.366665</v>
      </c>
      <c r="J156" s="12">
        <f t="shared" si="25"/>
        <v>14868679</v>
      </c>
      <c r="K156" s="30">
        <f t="shared" si="26"/>
        <v>860.12173928609695</v>
      </c>
      <c r="L156" s="6" t="str">
        <f t="shared" si="22"/>
        <v>SELL</v>
      </c>
      <c r="M156" s="6">
        <f t="shared" si="27"/>
        <v>0</v>
      </c>
      <c r="N156" s="6">
        <f t="shared" si="23"/>
        <v>-1</v>
      </c>
      <c r="O156" s="6">
        <f t="shared" si="28"/>
        <v>858.15</v>
      </c>
      <c r="P156" s="6">
        <f t="shared" si="29"/>
        <v>0</v>
      </c>
    </row>
    <row r="157" spans="1:16" x14ac:dyDescent="0.25">
      <c r="A157" s="1">
        <v>41495</v>
      </c>
      <c r="B157">
        <v>857</v>
      </c>
      <c r="C157">
        <v>862.55</v>
      </c>
      <c r="D157">
        <v>848.8</v>
      </c>
      <c r="E157" s="10">
        <v>854.1</v>
      </c>
      <c r="F157">
        <v>659549</v>
      </c>
      <c r="G157" s="11">
        <f t="shared" si="20"/>
        <v>855.15</v>
      </c>
      <c r="H157" s="12">
        <f t="shared" si="21"/>
        <v>564013327.35000002</v>
      </c>
      <c r="I157" s="12">
        <f t="shared" si="24"/>
        <v>12163459978.466669</v>
      </c>
      <c r="J157" s="12">
        <f t="shared" si="25"/>
        <v>14114347</v>
      </c>
      <c r="K157" s="30">
        <f t="shared" si="26"/>
        <v>861.77985977436072</v>
      </c>
      <c r="L157" s="6" t="str">
        <f t="shared" si="22"/>
        <v>SELL</v>
      </c>
      <c r="M157" s="6">
        <f t="shared" si="27"/>
        <v>0</v>
      </c>
      <c r="N157" s="6">
        <f t="shared" si="23"/>
        <v>-1</v>
      </c>
      <c r="O157" s="6">
        <f t="shared" si="28"/>
        <v>858.15</v>
      </c>
      <c r="P157" s="6">
        <f t="shared" si="29"/>
        <v>0</v>
      </c>
    </row>
    <row r="158" spans="1:16" x14ac:dyDescent="0.25">
      <c r="A158" s="1">
        <v>41498</v>
      </c>
      <c r="B158">
        <v>850.1</v>
      </c>
      <c r="C158">
        <v>861</v>
      </c>
      <c r="D158">
        <v>844</v>
      </c>
      <c r="E158" s="10">
        <v>850.2</v>
      </c>
      <c r="F158">
        <v>866598</v>
      </c>
      <c r="G158" s="11">
        <f t="shared" si="20"/>
        <v>851.73333333333323</v>
      </c>
      <c r="H158" s="12">
        <f t="shared" si="21"/>
        <v>738110403.19999993</v>
      </c>
      <c r="I158" s="12">
        <f t="shared" si="24"/>
        <v>12366501062.466669</v>
      </c>
      <c r="J158" s="12">
        <f t="shared" si="25"/>
        <v>14340169</v>
      </c>
      <c r="K158" s="30">
        <f t="shared" si="26"/>
        <v>862.3678746370889</v>
      </c>
      <c r="L158" s="6" t="str">
        <f t="shared" si="22"/>
        <v>SELL</v>
      </c>
      <c r="M158" s="6">
        <f t="shared" si="27"/>
        <v>0</v>
      </c>
      <c r="N158" s="6">
        <f t="shared" si="23"/>
        <v>-1</v>
      </c>
      <c r="O158" s="6">
        <f t="shared" si="28"/>
        <v>858.15</v>
      </c>
      <c r="P158" s="6">
        <f t="shared" si="29"/>
        <v>0</v>
      </c>
    </row>
    <row r="159" spans="1:16" x14ac:dyDescent="0.25">
      <c r="A159" s="1">
        <v>41499</v>
      </c>
      <c r="B159">
        <v>853</v>
      </c>
      <c r="C159">
        <v>875.8</v>
      </c>
      <c r="D159">
        <v>850</v>
      </c>
      <c r="E159" s="10">
        <v>871.1</v>
      </c>
      <c r="F159">
        <v>1444458</v>
      </c>
      <c r="G159" s="11">
        <f t="shared" si="20"/>
        <v>865.63333333333333</v>
      </c>
      <c r="H159" s="12">
        <f t="shared" si="21"/>
        <v>1250370993.4000001</v>
      </c>
      <c r="I159" s="12">
        <f t="shared" si="24"/>
        <v>11218898132.350002</v>
      </c>
      <c r="J159" s="12">
        <f t="shared" si="25"/>
        <v>12992660</v>
      </c>
      <c r="K159" s="30">
        <f t="shared" si="26"/>
        <v>863.47969794868811</v>
      </c>
      <c r="L159" s="6" t="str">
        <f t="shared" si="22"/>
        <v>BUY</v>
      </c>
      <c r="M159" s="6" t="str">
        <f t="shared" si="27"/>
        <v>BUY</v>
      </c>
      <c r="N159" s="6">
        <f t="shared" si="23"/>
        <v>1</v>
      </c>
      <c r="O159" s="6">
        <f t="shared" si="28"/>
        <v>871.1</v>
      </c>
      <c r="P159" s="6">
        <f t="shared" si="29"/>
        <v>-1.5090601876128935E-2</v>
      </c>
    </row>
    <row r="160" spans="1:16" x14ac:dyDescent="0.25">
      <c r="A160" s="1">
        <v>41500</v>
      </c>
      <c r="B160">
        <v>874</v>
      </c>
      <c r="C160">
        <v>880.9</v>
      </c>
      <c r="D160">
        <v>867.3</v>
      </c>
      <c r="E160" s="10">
        <v>872.05</v>
      </c>
      <c r="F160">
        <v>1074267</v>
      </c>
      <c r="G160" s="11">
        <f t="shared" si="20"/>
        <v>873.41666666666663</v>
      </c>
      <c r="H160" s="12">
        <f t="shared" si="21"/>
        <v>938282702.25</v>
      </c>
      <c r="I160" s="12">
        <f t="shared" si="24"/>
        <v>10882328267.1</v>
      </c>
      <c r="J160" s="12">
        <f t="shared" si="25"/>
        <v>12610452</v>
      </c>
      <c r="K160" s="30">
        <f t="shared" si="26"/>
        <v>862.96099989913137</v>
      </c>
      <c r="L160" s="6" t="str">
        <f t="shared" si="22"/>
        <v>BUY</v>
      </c>
      <c r="M160" s="6">
        <f t="shared" si="27"/>
        <v>0</v>
      </c>
      <c r="N160" s="6">
        <f t="shared" si="23"/>
        <v>1</v>
      </c>
      <c r="O160" s="6">
        <f t="shared" si="28"/>
        <v>871.1</v>
      </c>
      <c r="P160" s="6">
        <f t="shared" si="29"/>
        <v>0</v>
      </c>
    </row>
    <row r="161" spans="1:16" x14ac:dyDescent="0.25">
      <c r="A161" s="1">
        <v>41501</v>
      </c>
      <c r="B161">
        <v>869</v>
      </c>
      <c r="C161">
        <v>879.9</v>
      </c>
      <c r="D161">
        <v>863</v>
      </c>
      <c r="E161" s="10">
        <v>868.95</v>
      </c>
      <c r="F161">
        <v>873198</v>
      </c>
      <c r="G161" s="11">
        <f t="shared" si="20"/>
        <v>870.61666666666679</v>
      </c>
      <c r="H161" s="12">
        <f t="shared" si="21"/>
        <v>760220732.10000014</v>
      </c>
      <c r="I161" s="12">
        <f t="shared" si="24"/>
        <v>10582601941.550001</v>
      </c>
      <c r="J161" s="12">
        <f t="shared" si="25"/>
        <v>12264783</v>
      </c>
      <c r="K161" s="30">
        <f t="shared" si="26"/>
        <v>862.84461303147407</v>
      </c>
      <c r="L161" s="6" t="str">
        <f t="shared" si="22"/>
        <v>BUY</v>
      </c>
      <c r="M161" s="6">
        <f t="shared" si="27"/>
        <v>0</v>
      </c>
      <c r="N161" s="6">
        <f t="shared" si="23"/>
        <v>1</v>
      </c>
      <c r="O161" s="6">
        <f t="shared" si="28"/>
        <v>871.1</v>
      </c>
      <c r="P161" s="6">
        <f t="shared" si="29"/>
        <v>0</v>
      </c>
    </row>
    <row r="162" spans="1:16" x14ac:dyDescent="0.25">
      <c r="A162" s="1">
        <v>41502</v>
      </c>
      <c r="B162">
        <v>860</v>
      </c>
      <c r="C162">
        <v>875.45</v>
      </c>
      <c r="D162">
        <v>857.05</v>
      </c>
      <c r="E162" s="10">
        <v>870.4</v>
      </c>
      <c r="F162">
        <v>524915</v>
      </c>
      <c r="G162" s="11">
        <f t="shared" si="20"/>
        <v>867.63333333333333</v>
      </c>
      <c r="H162" s="12">
        <f t="shared" si="21"/>
        <v>455433751.16666669</v>
      </c>
      <c r="I162" s="12">
        <f t="shared" si="24"/>
        <v>9185190281.8999996</v>
      </c>
      <c r="J162" s="12">
        <f t="shared" si="25"/>
        <v>10659705</v>
      </c>
      <c r="K162" s="30">
        <f t="shared" si="26"/>
        <v>861.67396582738445</v>
      </c>
      <c r="L162" s="6" t="str">
        <f t="shared" si="22"/>
        <v>BUY</v>
      </c>
      <c r="M162" s="6">
        <f t="shared" si="27"/>
        <v>0</v>
      </c>
      <c r="N162" s="6">
        <f t="shared" si="23"/>
        <v>1</v>
      </c>
      <c r="O162" s="6">
        <f t="shared" si="28"/>
        <v>871.1</v>
      </c>
      <c r="P162" s="6">
        <f t="shared" si="29"/>
        <v>0</v>
      </c>
    </row>
    <row r="163" spans="1:16" x14ac:dyDescent="0.25">
      <c r="A163" s="1">
        <v>41505</v>
      </c>
      <c r="B163">
        <v>870</v>
      </c>
      <c r="C163">
        <v>881.9</v>
      </c>
      <c r="D163">
        <v>865</v>
      </c>
      <c r="E163" s="10">
        <v>870.7</v>
      </c>
      <c r="F163">
        <v>1325237</v>
      </c>
      <c r="G163" s="11">
        <f t="shared" si="20"/>
        <v>872.53333333333342</v>
      </c>
      <c r="H163" s="12">
        <f t="shared" si="21"/>
        <v>1156313457.0666668</v>
      </c>
      <c r="I163" s="12">
        <f t="shared" si="24"/>
        <v>9669112569.8666668</v>
      </c>
      <c r="J163" s="12">
        <f t="shared" si="25"/>
        <v>11212345</v>
      </c>
      <c r="K163" s="30">
        <f t="shared" si="26"/>
        <v>862.36309798411185</v>
      </c>
      <c r="L163" s="6" t="str">
        <f t="shared" si="22"/>
        <v>BUY</v>
      </c>
      <c r="M163" s="6">
        <f t="shared" si="27"/>
        <v>0</v>
      </c>
      <c r="N163" s="6">
        <f t="shared" si="23"/>
        <v>1</v>
      </c>
      <c r="O163" s="6">
        <f t="shared" si="28"/>
        <v>871.1</v>
      </c>
      <c r="P163" s="6">
        <f t="shared" si="29"/>
        <v>0</v>
      </c>
    </row>
    <row r="164" spans="1:16" x14ac:dyDescent="0.25">
      <c r="A164" s="1">
        <v>41506</v>
      </c>
      <c r="B164">
        <v>872</v>
      </c>
      <c r="C164">
        <v>881.5</v>
      </c>
      <c r="D164">
        <v>866.3</v>
      </c>
      <c r="E164" s="10">
        <v>871.2</v>
      </c>
      <c r="F164">
        <v>1189984</v>
      </c>
      <c r="G164" s="11">
        <f t="shared" si="20"/>
        <v>873</v>
      </c>
      <c r="H164" s="12">
        <f t="shared" si="21"/>
        <v>1038856032</v>
      </c>
      <c r="I164" s="12">
        <f t="shared" si="24"/>
        <v>8975275215.9333344</v>
      </c>
      <c r="J164" s="12">
        <f t="shared" si="25"/>
        <v>10392205</v>
      </c>
      <c r="K164" s="30">
        <f t="shared" si="26"/>
        <v>863.65455800124562</v>
      </c>
      <c r="L164" s="6" t="str">
        <f t="shared" si="22"/>
        <v>BUY</v>
      </c>
      <c r="M164" s="6">
        <f t="shared" si="27"/>
        <v>0</v>
      </c>
      <c r="N164" s="6">
        <f t="shared" si="23"/>
        <v>1</v>
      </c>
      <c r="O164" s="6">
        <f t="shared" si="28"/>
        <v>871.1</v>
      </c>
      <c r="P164" s="6">
        <f t="shared" si="29"/>
        <v>0</v>
      </c>
    </row>
    <row r="165" spans="1:16" x14ac:dyDescent="0.25">
      <c r="A165" s="1">
        <v>41507</v>
      </c>
      <c r="B165">
        <v>874</v>
      </c>
      <c r="C165">
        <v>879</v>
      </c>
      <c r="D165">
        <v>860.25</v>
      </c>
      <c r="E165" s="10">
        <v>876.5</v>
      </c>
      <c r="F165">
        <v>2102214</v>
      </c>
      <c r="G165" s="11">
        <f t="shared" si="20"/>
        <v>871.91666666666663</v>
      </c>
      <c r="H165" s="12">
        <f t="shared" si="21"/>
        <v>1832955423.5</v>
      </c>
      <c r="I165" s="12">
        <f t="shared" si="24"/>
        <v>9837554622.333334</v>
      </c>
      <c r="J165" s="12">
        <f t="shared" si="25"/>
        <v>11355373</v>
      </c>
      <c r="K165" s="30">
        <f t="shared" si="26"/>
        <v>866.3347846286805</v>
      </c>
      <c r="L165" s="6" t="str">
        <f t="shared" si="22"/>
        <v>BUY</v>
      </c>
      <c r="M165" s="6">
        <f t="shared" si="27"/>
        <v>0</v>
      </c>
      <c r="N165" s="6">
        <f t="shared" si="23"/>
        <v>1</v>
      </c>
      <c r="O165" s="6">
        <f t="shared" si="28"/>
        <v>871.1</v>
      </c>
      <c r="P165" s="6">
        <f t="shared" si="29"/>
        <v>0</v>
      </c>
    </row>
    <row r="166" spans="1:16" x14ac:dyDescent="0.25">
      <c r="A166" s="1">
        <v>41508</v>
      </c>
      <c r="B166">
        <v>872.1</v>
      </c>
      <c r="C166">
        <v>873</v>
      </c>
      <c r="D166">
        <v>851</v>
      </c>
      <c r="E166" s="10">
        <v>856.05</v>
      </c>
      <c r="F166">
        <v>638257</v>
      </c>
      <c r="G166" s="11">
        <f t="shared" si="20"/>
        <v>860.01666666666677</v>
      </c>
      <c r="H166" s="12">
        <f t="shared" si="21"/>
        <v>548911657.61666667</v>
      </c>
      <c r="I166" s="12">
        <f t="shared" si="24"/>
        <v>9283468479.6499996</v>
      </c>
      <c r="J166" s="12">
        <f t="shared" si="25"/>
        <v>10698677</v>
      </c>
      <c r="K166" s="30">
        <f t="shared" si="26"/>
        <v>867.72116586471384</v>
      </c>
      <c r="L166" s="6" t="str">
        <f t="shared" si="22"/>
        <v>SELL</v>
      </c>
      <c r="M166" s="6" t="str">
        <f t="shared" si="27"/>
        <v>SELL</v>
      </c>
      <c r="N166" s="6">
        <f t="shared" si="23"/>
        <v>-1</v>
      </c>
      <c r="O166" s="6">
        <f t="shared" si="28"/>
        <v>856.05</v>
      </c>
      <c r="P166" s="6">
        <f t="shared" si="29"/>
        <v>-1.7277006084261356E-2</v>
      </c>
    </row>
    <row r="167" spans="1:16" x14ac:dyDescent="0.25">
      <c r="A167" s="1">
        <v>41509</v>
      </c>
      <c r="B167">
        <v>862.8</v>
      </c>
      <c r="C167">
        <v>862.8</v>
      </c>
      <c r="D167">
        <v>840.1</v>
      </c>
      <c r="E167" s="10">
        <v>845.65</v>
      </c>
      <c r="F167">
        <v>779285</v>
      </c>
      <c r="G167" s="11">
        <f t="shared" si="20"/>
        <v>849.51666666666677</v>
      </c>
      <c r="H167" s="12">
        <f t="shared" si="21"/>
        <v>662015595.58333337</v>
      </c>
      <c r="I167" s="12">
        <f t="shared" si="24"/>
        <v>9381470747.8833332</v>
      </c>
      <c r="J167" s="12">
        <f t="shared" si="25"/>
        <v>10818413</v>
      </c>
      <c r="K167" s="30">
        <f t="shared" si="26"/>
        <v>867.17624367671419</v>
      </c>
      <c r="L167" s="6" t="str">
        <f t="shared" si="22"/>
        <v>SELL</v>
      </c>
      <c r="M167" s="6">
        <f t="shared" si="27"/>
        <v>0</v>
      </c>
      <c r="N167" s="6">
        <f t="shared" si="23"/>
        <v>-1</v>
      </c>
      <c r="O167" s="6">
        <f t="shared" si="28"/>
        <v>856.05</v>
      </c>
      <c r="P167" s="6">
        <f t="shared" si="29"/>
        <v>0</v>
      </c>
    </row>
    <row r="168" spans="1:16" x14ac:dyDescent="0.25">
      <c r="A168" s="1">
        <v>41512</v>
      </c>
      <c r="B168">
        <v>840</v>
      </c>
      <c r="C168">
        <v>847.7</v>
      </c>
      <c r="D168">
        <v>830.2</v>
      </c>
      <c r="E168" s="10">
        <v>843.75</v>
      </c>
      <c r="F168">
        <v>1223937</v>
      </c>
      <c r="G168" s="11">
        <f t="shared" si="20"/>
        <v>840.55000000000007</v>
      </c>
      <c r="H168" s="12">
        <f t="shared" si="21"/>
        <v>1028780245.3500001</v>
      </c>
      <c r="I168" s="12">
        <f t="shared" si="24"/>
        <v>9672140590.0333347</v>
      </c>
      <c r="J168" s="12">
        <f t="shared" si="25"/>
        <v>11175752</v>
      </c>
      <c r="K168" s="30">
        <f t="shared" si="26"/>
        <v>865.45769716734367</v>
      </c>
      <c r="L168" s="6" t="str">
        <f t="shared" si="22"/>
        <v>SELL</v>
      </c>
      <c r="M168" s="6">
        <f t="shared" si="27"/>
        <v>0</v>
      </c>
      <c r="N168" s="6">
        <f t="shared" si="23"/>
        <v>-1</v>
      </c>
      <c r="O168" s="6">
        <f t="shared" si="28"/>
        <v>856.05</v>
      </c>
      <c r="P168" s="6">
        <f t="shared" si="29"/>
        <v>0</v>
      </c>
    </row>
    <row r="169" spans="1:16" x14ac:dyDescent="0.25">
      <c r="A169" s="1">
        <v>41513</v>
      </c>
      <c r="B169">
        <v>842</v>
      </c>
      <c r="C169">
        <v>861</v>
      </c>
      <c r="D169">
        <v>840</v>
      </c>
      <c r="E169" s="10">
        <v>858.4</v>
      </c>
      <c r="F169">
        <v>1372742</v>
      </c>
      <c r="G169" s="11">
        <f t="shared" si="20"/>
        <v>853.13333333333333</v>
      </c>
      <c r="H169" s="12">
        <f t="shared" si="21"/>
        <v>1171131958.2666667</v>
      </c>
      <c r="I169" s="12">
        <f t="shared" si="24"/>
        <v>9592901554.9000015</v>
      </c>
      <c r="J169" s="12">
        <f t="shared" si="25"/>
        <v>11104036</v>
      </c>
      <c r="K169" s="30">
        <f t="shared" si="26"/>
        <v>863.91124406477081</v>
      </c>
      <c r="L169" s="6" t="str">
        <f t="shared" si="22"/>
        <v>SELL</v>
      </c>
      <c r="M169" s="6">
        <f t="shared" si="27"/>
        <v>0</v>
      </c>
      <c r="N169" s="6">
        <f t="shared" si="23"/>
        <v>-1</v>
      </c>
      <c r="O169" s="6">
        <f t="shared" si="28"/>
        <v>856.05</v>
      </c>
      <c r="P169" s="6">
        <f t="shared" si="29"/>
        <v>0</v>
      </c>
    </row>
    <row r="170" spans="1:16" x14ac:dyDescent="0.25">
      <c r="A170" s="1">
        <v>41514</v>
      </c>
      <c r="B170">
        <v>867.5</v>
      </c>
      <c r="C170">
        <v>867.5</v>
      </c>
      <c r="D170">
        <v>841.5</v>
      </c>
      <c r="E170" s="10">
        <v>844.1</v>
      </c>
      <c r="F170">
        <v>1379400</v>
      </c>
      <c r="G170" s="11">
        <f t="shared" si="20"/>
        <v>851.0333333333333</v>
      </c>
      <c r="H170" s="12">
        <f t="shared" si="21"/>
        <v>1173915380</v>
      </c>
      <c r="I170" s="12">
        <f t="shared" si="24"/>
        <v>9828534232.6500015</v>
      </c>
      <c r="J170" s="12">
        <f t="shared" si="25"/>
        <v>11409169</v>
      </c>
      <c r="K170" s="30">
        <f t="shared" si="26"/>
        <v>861.45925550318361</v>
      </c>
      <c r="L170" s="6" t="str">
        <f t="shared" si="22"/>
        <v>SELL</v>
      </c>
      <c r="M170" s="6">
        <f t="shared" si="27"/>
        <v>0</v>
      </c>
      <c r="N170" s="6">
        <f t="shared" si="23"/>
        <v>-1</v>
      </c>
      <c r="O170" s="6">
        <f t="shared" si="28"/>
        <v>856.05</v>
      </c>
      <c r="P170" s="6">
        <f t="shared" si="29"/>
        <v>0</v>
      </c>
    </row>
    <row r="171" spans="1:16" x14ac:dyDescent="0.25">
      <c r="A171" s="1">
        <v>41515</v>
      </c>
      <c r="B171">
        <v>850</v>
      </c>
      <c r="C171">
        <v>851.5</v>
      </c>
      <c r="D171">
        <v>835.1</v>
      </c>
      <c r="E171" s="10">
        <v>837.3</v>
      </c>
      <c r="F171">
        <v>1388985</v>
      </c>
      <c r="G171" s="11">
        <f t="shared" si="20"/>
        <v>841.29999999999984</v>
      </c>
      <c r="H171" s="12">
        <f t="shared" si="21"/>
        <v>1168553080.4999998</v>
      </c>
      <c r="I171" s="12">
        <f t="shared" si="24"/>
        <v>10236866581.049999</v>
      </c>
      <c r="J171" s="12">
        <f t="shared" si="25"/>
        <v>11924956</v>
      </c>
      <c r="K171" s="30">
        <f t="shared" si="26"/>
        <v>858.44061655657254</v>
      </c>
      <c r="L171" s="6" t="str">
        <f t="shared" si="22"/>
        <v>SELL</v>
      </c>
      <c r="M171" s="6">
        <f t="shared" si="27"/>
        <v>0</v>
      </c>
      <c r="N171" s="6">
        <f t="shared" si="23"/>
        <v>-1</v>
      </c>
      <c r="O171" s="6">
        <f t="shared" si="28"/>
        <v>856.05</v>
      </c>
      <c r="P171" s="6">
        <f t="shared" si="29"/>
        <v>0</v>
      </c>
    </row>
    <row r="172" spans="1:16" x14ac:dyDescent="0.25">
      <c r="A172" s="1">
        <v>41516</v>
      </c>
      <c r="B172">
        <v>838</v>
      </c>
      <c r="C172">
        <v>857.5</v>
      </c>
      <c r="D172">
        <v>838</v>
      </c>
      <c r="E172" s="10">
        <v>855.35</v>
      </c>
      <c r="F172">
        <v>1143989</v>
      </c>
      <c r="G172" s="11">
        <f t="shared" si="20"/>
        <v>850.2833333333333</v>
      </c>
      <c r="H172" s="12">
        <f t="shared" si="21"/>
        <v>972714780.21666658</v>
      </c>
      <c r="I172" s="12">
        <f t="shared" si="24"/>
        <v>10754147610.1</v>
      </c>
      <c r="J172" s="12">
        <f t="shared" si="25"/>
        <v>12544030</v>
      </c>
      <c r="K172" s="30">
        <f t="shared" si="26"/>
        <v>857.31201297350219</v>
      </c>
      <c r="L172" s="6" t="str">
        <f t="shared" si="22"/>
        <v>SELL</v>
      </c>
      <c r="M172" s="6">
        <f t="shared" si="27"/>
        <v>0</v>
      </c>
      <c r="N172" s="6">
        <f t="shared" si="23"/>
        <v>-1</v>
      </c>
      <c r="O172" s="6">
        <f t="shared" si="28"/>
        <v>856.05</v>
      </c>
      <c r="P172" s="6">
        <f t="shared" si="29"/>
        <v>0</v>
      </c>
    </row>
    <row r="173" spans="1:16" x14ac:dyDescent="0.25">
      <c r="A173" s="1">
        <v>41519</v>
      </c>
      <c r="B173">
        <v>858</v>
      </c>
      <c r="C173">
        <v>874.9</v>
      </c>
      <c r="D173">
        <v>856</v>
      </c>
      <c r="E173" s="10">
        <v>871.35</v>
      </c>
      <c r="F173">
        <v>1242118</v>
      </c>
      <c r="G173" s="11">
        <f t="shared" si="20"/>
        <v>867.41666666666663</v>
      </c>
      <c r="H173" s="12">
        <f t="shared" si="21"/>
        <v>1077433855.1666665</v>
      </c>
      <c r="I173" s="12">
        <f t="shared" si="24"/>
        <v>10675268008.199999</v>
      </c>
      <c r="J173" s="12">
        <f t="shared" si="25"/>
        <v>12460911</v>
      </c>
      <c r="K173" s="30">
        <f t="shared" si="26"/>
        <v>856.70044575392592</v>
      </c>
      <c r="L173" s="6" t="str">
        <f t="shared" si="22"/>
        <v>BUY</v>
      </c>
      <c r="M173" s="6" t="str">
        <f t="shared" si="27"/>
        <v>BUY</v>
      </c>
      <c r="N173" s="6">
        <f t="shared" si="23"/>
        <v>1</v>
      </c>
      <c r="O173" s="6">
        <f t="shared" si="28"/>
        <v>871.35</v>
      </c>
      <c r="P173" s="6">
        <f t="shared" si="29"/>
        <v>-1.7872787804450754E-2</v>
      </c>
    </row>
    <row r="174" spans="1:16" x14ac:dyDescent="0.25">
      <c r="A174" s="1">
        <v>41520</v>
      </c>
      <c r="B174">
        <v>864</v>
      </c>
      <c r="C174">
        <v>882.9</v>
      </c>
      <c r="D174">
        <v>858.9</v>
      </c>
      <c r="E174" s="10">
        <v>879.05</v>
      </c>
      <c r="F174">
        <v>2094739</v>
      </c>
      <c r="G174" s="11">
        <f t="shared" si="20"/>
        <v>873.61666666666667</v>
      </c>
      <c r="H174" s="12">
        <f t="shared" si="21"/>
        <v>1829998902.7166667</v>
      </c>
      <c r="I174" s="12">
        <f t="shared" si="24"/>
        <v>11466410878.916666</v>
      </c>
      <c r="J174" s="12">
        <f t="shared" si="25"/>
        <v>13365666</v>
      </c>
      <c r="K174" s="30">
        <f t="shared" si="26"/>
        <v>857.9004502219841</v>
      </c>
      <c r="L174" s="6" t="str">
        <f t="shared" si="22"/>
        <v>BUY</v>
      </c>
      <c r="M174" s="6">
        <f t="shared" si="27"/>
        <v>0</v>
      </c>
      <c r="N174" s="6">
        <f t="shared" si="23"/>
        <v>1</v>
      </c>
      <c r="O174" s="6">
        <f t="shared" si="28"/>
        <v>871.35</v>
      </c>
      <c r="P174" s="6">
        <f t="shared" si="29"/>
        <v>0</v>
      </c>
    </row>
    <row r="175" spans="1:16" x14ac:dyDescent="0.25">
      <c r="A175" s="1">
        <v>41521</v>
      </c>
      <c r="B175">
        <v>882</v>
      </c>
      <c r="C175">
        <v>882.5</v>
      </c>
      <c r="D175">
        <v>871.35</v>
      </c>
      <c r="E175" s="10">
        <v>874.7</v>
      </c>
      <c r="F175">
        <v>1469079</v>
      </c>
      <c r="G175" s="11">
        <f t="shared" si="20"/>
        <v>876.18333333333339</v>
      </c>
      <c r="H175" s="12">
        <f t="shared" si="21"/>
        <v>1287182535.1500001</v>
      </c>
      <c r="I175" s="12">
        <f t="shared" si="24"/>
        <v>10920637990.566666</v>
      </c>
      <c r="J175" s="12">
        <f t="shared" si="25"/>
        <v>12732531</v>
      </c>
      <c r="K175" s="30">
        <f t="shared" si="26"/>
        <v>857.69577082252272</v>
      </c>
      <c r="L175" s="6" t="str">
        <f t="shared" si="22"/>
        <v>BUY</v>
      </c>
      <c r="M175" s="6">
        <f t="shared" si="27"/>
        <v>0</v>
      </c>
      <c r="N175" s="6">
        <f t="shared" si="23"/>
        <v>1</v>
      </c>
      <c r="O175" s="6">
        <f t="shared" si="28"/>
        <v>871.35</v>
      </c>
      <c r="P175" s="6">
        <f t="shared" si="29"/>
        <v>0</v>
      </c>
    </row>
    <row r="176" spans="1:16" x14ac:dyDescent="0.25">
      <c r="A176" s="1">
        <v>41522</v>
      </c>
      <c r="B176">
        <v>871.35</v>
      </c>
      <c r="C176">
        <v>889</v>
      </c>
      <c r="D176">
        <v>870.7</v>
      </c>
      <c r="E176" s="10">
        <v>879.75</v>
      </c>
      <c r="F176">
        <v>1174705</v>
      </c>
      <c r="G176" s="11">
        <f t="shared" si="20"/>
        <v>879.81666666666661</v>
      </c>
      <c r="H176" s="12">
        <f t="shared" si="21"/>
        <v>1033525037.4166666</v>
      </c>
      <c r="I176" s="12">
        <f t="shared" si="24"/>
        <v>11405251370.366665</v>
      </c>
      <c r="J176" s="12">
        <f t="shared" si="25"/>
        <v>13268979</v>
      </c>
      <c r="K176" s="30">
        <f t="shared" si="26"/>
        <v>859.54249911516661</v>
      </c>
      <c r="L176" s="6" t="str">
        <f t="shared" si="22"/>
        <v>BUY</v>
      </c>
      <c r="M176" s="6">
        <f t="shared" si="27"/>
        <v>0</v>
      </c>
      <c r="N176" s="6">
        <f t="shared" si="23"/>
        <v>1</v>
      </c>
      <c r="O176" s="6">
        <f t="shared" si="28"/>
        <v>871.35</v>
      </c>
      <c r="P176" s="6">
        <f t="shared" si="29"/>
        <v>0</v>
      </c>
    </row>
    <row r="177" spans="1:16" x14ac:dyDescent="0.25">
      <c r="A177" s="1">
        <v>41523</v>
      </c>
      <c r="B177">
        <v>883</v>
      </c>
      <c r="C177">
        <v>899</v>
      </c>
      <c r="D177">
        <v>880.3</v>
      </c>
      <c r="E177" s="10">
        <v>895.35</v>
      </c>
      <c r="F177">
        <v>1535519</v>
      </c>
      <c r="G177" s="11">
        <f t="shared" si="20"/>
        <v>891.55000000000007</v>
      </c>
      <c r="H177" s="12">
        <f t="shared" si="21"/>
        <v>1368991964.45</v>
      </c>
      <c r="I177" s="12">
        <f t="shared" si="24"/>
        <v>12112227739.233334</v>
      </c>
      <c r="J177" s="12">
        <f t="shared" si="25"/>
        <v>14025213</v>
      </c>
      <c r="K177" s="30">
        <f t="shared" si="26"/>
        <v>863.60383540936834</v>
      </c>
      <c r="L177" s="6" t="str">
        <f t="shared" si="22"/>
        <v>BUY</v>
      </c>
      <c r="M177" s="6">
        <f t="shared" si="27"/>
        <v>0</v>
      </c>
      <c r="N177" s="6">
        <f t="shared" si="23"/>
        <v>1</v>
      </c>
      <c r="O177" s="6">
        <f t="shared" si="28"/>
        <v>871.35</v>
      </c>
      <c r="P177" s="6">
        <f t="shared" si="29"/>
        <v>0</v>
      </c>
    </row>
    <row r="178" spans="1:16" x14ac:dyDescent="0.25">
      <c r="A178" s="1">
        <v>41526</v>
      </c>
      <c r="B178">
        <v>900</v>
      </c>
      <c r="C178">
        <v>919.4</v>
      </c>
      <c r="D178">
        <v>899</v>
      </c>
      <c r="E178" s="10">
        <v>914.8</v>
      </c>
      <c r="F178">
        <v>2780197</v>
      </c>
      <c r="G178" s="11">
        <f t="shared" si="20"/>
        <v>911.06666666666661</v>
      </c>
      <c r="H178" s="12">
        <f t="shared" si="21"/>
        <v>2532944813.4666667</v>
      </c>
      <c r="I178" s="12">
        <f t="shared" si="24"/>
        <v>13616392307.35</v>
      </c>
      <c r="J178" s="12">
        <f t="shared" si="25"/>
        <v>15581473</v>
      </c>
      <c r="K178" s="30">
        <f t="shared" si="26"/>
        <v>873.88350943136118</v>
      </c>
      <c r="L178" s="6" t="str">
        <f t="shared" si="22"/>
        <v>BUY</v>
      </c>
      <c r="M178" s="6">
        <f t="shared" si="27"/>
        <v>0</v>
      </c>
      <c r="N178" s="6">
        <f t="shared" si="23"/>
        <v>1</v>
      </c>
      <c r="O178" s="6">
        <f t="shared" si="28"/>
        <v>871.35</v>
      </c>
      <c r="P178" s="6">
        <f t="shared" si="29"/>
        <v>0</v>
      </c>
    </row>
    <row r="179" spans="1:16" x14ac:dyDescent="0.25">
      <c r="A179" s="1">
        <v>41527</v>
      </c>
      <c r="B179">
        <v>908</v>
      </c>
      <c r="C179">
        <v>913.45</v>
      </c>
      <c r="D179">
        <v>864.5</v>
      </c>
      <c r="E179" s="10">
        <v>895.4</v>
      </c>
      <c r="F179">
        <v>1167132</v>
      </c>
      <c r="G179" s="11">
        <f t="shared" si="20"/>
        <v>891.11666666666667</v>
      </c>
      <c r="H179" s="12">
        <f t="shared" si="21"/>
        <v>1040050777.4</v>
      </c>
      <c r="I179" s="12">
        <f t="shared" si="24"/>
        <v>13485311126.483334</v>
      </c>
      <c r="J179" s="12">
        <f t="shared" si="25"/>
        <v>15375863</v>
      </c>
      <c r="K179" s="30">
        <f t="shared" si="26"/>
        <v>877.04417803952424</v>
      </c>
      <c r="L179" s="6" t="str">
        <f t="shared" si="22"/>
        <v>BUY</v>
      </c>
      <c r="M179" s="6">
        <f t="shared" si="27"/>
        <v>0</v>
      </c>
      <c r="N179" s="6">
        <f t="shared" si="23"/>
        <v>1</v>
      </c>
      <c r="O179" s="6">
        <f t="shared" si="28"/>
        <v>871.35</v>
      </c>
      <c r="P179" s="6">
        <f t="shared" si="29"/>
        <v>0</v>
      </c>
    </row>
    <row r="180" spans="1:16" x14ac:dyDescent="0.25">
      <c r="A180" s="1">
        <v>41528</v>
      </c>
      <c r="B180">
        <v>900.1</v>
      </c>
      <c r="C180">
        <v>918.75</v>
      </c>
      <c r="D180">
        <v>900.1</v>
      </c>
      <c r="E180" s="10">
        <v>913.8</v>
      </c>
      <c r="F180">
        <v>1503989</v>
      </c>
      <c r="G180" s="11">
        <f t="shared" si="20"/>
        <v>910.88333333333321</v>
      </c>
      <c r="H180" s="12">
        <f t="shared" si="21"/>
        <v>1369958513.6166666</v>
      </c>
      <c r="I180" s="12">
        <f t="shared" si="24"/>
        <v>13681354260.1</v>
      </c>
      <c r="J180" s="12">
        <f t="shared" si="25"/>
        <v>15500452</v>
      </c>
      <c r="K180" s="30">
        <f t="shared" si="26"/>
        <v>882.64227779293151</v>
      </c>
      <c r="L180" s="6" t="str">
        <f t="shared" si="22"/>
        <v>BUY</v>
      </c>
      <c r="M180" s="6">
        <f t="shared" si="27"/>
        <v>0</v>
      </c>
      <c r="N180" s="6">
        <f t="shared" si="23"/>
        <v>1</v>
      </c>
      <c r="O180" s="6">
        <f t="shared" si="28"/>
        <v>871.35</v>
      </c>
      <c r="P180" s="6">
        <f t="shared" si="29"/>
        <v>0</v>
      </c>
    </row>
    <row r="181" spans="1:16" x14ac:dyDescent="0.25">
      <c r="A181" s="1">
        <v>41529</v>
      </c>
      <c r="B181">
        <v>917</v>
      </c>
      <c r="C181">
        <v>921.9</v>
      </c>
      <c r="D181">
        <v>906.7</v>
      </c>
      <c r="E181" s="10">
        <v>912.25</v>
      </c>
      <c r="F181">
        <v>1209554</v>
      </c>
      <c r="G181" s="11">
        <f t="shared" si="20"/>
        <v>913.61666666666667</v>
      </c>
      <c r="H181" s="12">
        <f t="shared" si="21"/>
        <v>1105068693.6333334</v>
      </c>
      <c r="I181" s="12">
        <f t="shared" si="24"/>
        <v>13617869873.233334</v>
      </c>
      <c r="J181" s="12">
        <f t="shared" si="25"/>
        <v>15321021</v>
      </c>
      <c r="K181" s="30">
        <f t="shared" si="26"/>
        <v>888.83566397000129</v>
      </c>
      <c r="L181" s="6" t="str">
        <f t="shared" si="22"/>
        <v>BUY</v>
      </c>
      <c r="M181" s="6">
        <f t="shared" si="27"/>
        <v>0</v>
      </c>
      <c r="N181" s="6">
        <f t="shared" si="23"/>
        <v>1</v>
      </c>
      <c r="O181" s="6">
        <f t="shared" si="28"/>
        <v>871.35</v>
      </c>
      <c r="P181" s="6">
        <f t="shared" si="29"/>
        <v>0</v>
      </c>
    </row>
    <row r="182" spans="1:16" x14ac:dyDescent="0.25">
      <c r="A182" s="1">
        <v>41530</v>
      </c>
      <c r="B182">
        <v>912</v>
      </c>
      <c r="C182">
        <v>958</v>
      </c>
      <c r="D182">
        <v>910.3</v>
      </c>
      <c r="E182" s="10">
        <v>953.95</v>
      </c>
      <c r="F182">
        <v>2498592</v>
      </c>
      <c r="G182" s="11">
        <f t="shared" si="20"/>
        <v>940.75</v>
      </c>
      <c r="H182" s="12">
        <f t="shared" si="21"/>
        <v>2350550424</v>
      </c>
      <c r="I182" s="12">
        <f t="shared" si="24"/>
        <v>14995705517.016666</v>
      </c>
      <c r="J182" s="12">
        <f t="shared" si="25"/>
        <v>16675624</v>
      </c>
      <c r="K182" s="30">
        <f t="shared" si="26"/>
        <v>899.25903324617218</v>
      </c>
      <c r="L182" s="6" t="str">
        <f t="shared" si="22"/>
        <v>BUY</v>
      </c>
      <c r="M182" s="6">
        <f t="shared" si="27"/>
        <v>0</v>
      </c>
      <c r="N182" s="6">
        <f t="shared" si="23"/>
        <v>1</v>
      </c>
      <c r="O182" s="6">
        <f t="shared" si="28"/>
        <v>871.35</v>
      </c>
      <c r="P182" s="6">
        <f t="shared" si="29"/>
        <v>0</v>
      </c>
    </row>
    <row r="183" spans="1:16" x14ac:dyDescent="0.25">
      <c r="A183" s="1">
        <v>41533</v>
      </c>
      <c r="B183">
        <v>956</v>
      </c>
      <c r="C183">
        <v>960</v>
      </c>
      <c r="D183">
        <v>930</v>
      </c>
      <c r="E183" s="10">
        <v>935.25</v>
      </c>
      <c r="F183">
        <v>2015533</v>
      </c>
      <c r="G183" s="11">
        <f t="shared" si="20"/>
        <v>941.75</v>
      </c>
      <c r="H183" s="12">
        <f t="shared" si="21"/>
        <v>1898128202.75</v>
      </c>
      <c r="I183" s="12">
        <f t="shared" si="24"/>
        <v>15816399864.6</v>
      </c>
      <c r="J183" s="12">
        <f t="shared" si="25"/>
        <v>17449039</v>
      </c>
      <c r="K183" s="30">
        <f t="shared" si="26"/>
        <v>906.43386518879356</v>
      </c>
      <c r="L183" s="6" t="str">
        <f t="shared" si="22"/>
        <v>BUY</v>
      </c>
      <c r="M183" s="6">
        <f t="shared" si="27"/>
        <v>0</v>
      </c>
      <c r="N183" s="6">
        <f t="shared" si="23"/>
        <v>1</v>
      </c>
      <c r="O183" s="6">
        <f t="shared" si="28"/>
        <v>871.35</v>
      </c>
      <c r="P183" s="6">
        <f t="shared" si="29"/>
        <v>0</v>
      </c>
    </row>
    <row r="184" spans="1:16" x14ac:dyDescent="0.25">
      <c r="A184" s="1">
        <v>41534</v>
      </c>
      <c r="B184">
        <v>940</v>
      </c>
      <c r="C184">
        <v>945.3</v>
      </c>
      <c r="D184">
        <v>927.8</v>
      </c>
      <c r="E184" s="10">
        <v>931.35</v>
      </c>
      <c r="F184">
        <v>1663618</v>
      </c>
      <c r="G184" s="11">
        <f t="shared" si="20"/>
        <v>934.81666666666661</v>
      </c>
      <c r="H184" s="12">
        <f t="shared" si="21"/>
        <v>1555177833.3666666</v>
      </c>
      <c r="I184" s="12">
        <f t="shared" si="24"/>
        <v>15541578795.25</v>
      </c>
      <c r="J184" s="12">
        <f t="shared" si="25"/>
        <v>17017918</v>
      </c>
      <c r="K184" s="30">
        <f t="shared" si="26"/>
        <v>913.24795402410564</v>
      </c>
      <c r="L184" s="6" t="str">
        <f t="shared" si="22"/>
        <v>BUY</v>
      </c>
      <c r="M184" s="6">
        <f t="shared" si="27"/>
        <v>0</v>
      </c>
      <c r="N184" s="6">
        <f t="shared" si="23"/>
        <v>1</v>
      </c>
      <c r="O184" s="6">
        <f t="shared" si="28"/>
        <v>871.35</v>
      </c>
      <c r="P184" s="6">
        <f t="shared" si="29"/>
        <v>0</v>
      </c>
    </row>
    <row r="185" spans="1:16" x14ac:dyDescent="0.25">
      <c r="A185" s="1">
        <v>41535</v>
      </c>
      <c r="B185">
        <v>933.1</v>
      </c>
      <c r="C185">
        <v>937.9</v>
      </c>
      <c r="D185">
        <v>925</v>
      </c>
      <c r="E185" s="10">
        <v>931.95</v>
      </c>
      <c r="F185">
        <v>1369392</v>
      </c>
      <c r="G185" s="11">
        <f t="shared" si="20"/>
        <v>931.61666666666679</v>
      </c>
      <c r="H185" s="12">
        <f t="shared" si="21"/>
        <v>1275748410.4000001</v>
      </c>
      <c r="I185" s="12">
        <f t="shared" si="24"/>
        <v>15530144670.5</v>
      </c>
      <c r="J185" s="12">
        <f t="shared" si="25"/>
        <v>16918231</v>
      </c>
      <c r="K185" s="30">
        <f t="shared" si="26"/>
        <v>917.95322279853019</v>
      </c>
      <c r="L185" s="6" t="str">
        <f t="shared" si="22"/>
        <v>BUY</v>
      </c>
      <c r="M185" s="6">
        <f t="shared" si="27"/>
        <v>0</v>
      </c>
      <c r="N185" s="6">
        <f t="shared" si="23"/>
        <v>1</v>
      </c>
      <c r="O185" s="6">
        <f t="shared" si="28"/>
        <v>871.35</v>
      </c>
      <c r="P185" s="6">
        <f t="shared" si="29"/>
        <v>0</v>
      </c>
    </row>
    <row r="186" spans="1:16" x14ac:dyDescent="0.25">
      <c r="A186" s="1">
        <v>41536</v>
      </c>
      <c r="B186">
        <v>935</v>
      </c>
      <c r="C186">
        <v>941.45</v>
      </c>
      <c r="D186">
        <v>922</v>
      </c>
      <c r="E186" s="10">
        <v>927.6</v>
      </c>
      <c r="F186">
        <v>1711645</v>
      </c>
      <c r="G186" s="11">
        <f t="shared" si="20"/>
        <v>930.35</v>
      </c>
      <c r="H186" s="12">
        <f t="shared" si="21"/>
        <v>1592428925.75</v>
      </c>
      <c r="I186" s="12">
        <f t="shared" si="24"/>
        <v>16089048558.833332</v>
      </c>
      <c r="J186" s="12">
        <f t="shared" si="25"/>
        <v>17455171</v>
      </c>
      <c r="K186" s="30">
        <f t="shared" si="26"/>
        <v>921.73537336490904</v>
      </c>
      <c r="L186" s="6" t="str">
        <f t="shared" si="22"/>
        <v>BUY</v>
      </c>
      <c r="M186" s="6">
        <f t="shared" si="27"/>
        <v>0</v>
      </c>
      <c r="N186" s="6">
        <f t="shared" si="23"/>
        <v>1</v>
      </c>
      <c r="O186" s="6">
        <f t="shared" si="28"/>
        <v>871.35</v>
      </c>
      <c r="P186" s="6">
        <f t="shared" si="29"/>
        <v>0</v>
      </c>
    </row>
    <row r="187" spans="1:16" x14ac:dyDescent="0.25">
      <c r="A187" s="1">
        <v>41537</v>
      </c>
      <c r="B187">
        <v>925.25</v>
      </c>
      <c r="C187">
        <v>930.3</v>
      </c>
      <c r="D187">
        <v>914.1</v>
      </c>
      <c r="E187" s="10">
        <v>919.65</v>
      </c>
      <c r="F187">
        <v>1260857</v>
      </c>
      <c r="G187" s="11">
        <f t="shared" si="20"/>
        <v>921.35</v>
      </c>
      <c r="H187" s="12">
        <f t="shared" si="21"/>
        <v>1161690596.95</v>
      </c>
      <c r="I187" s="12">
        <f t="shared" si="24"/>
        <v>15881747191.333334</v>
      </c>
      <c r="J187" s="12">
        <f t="shared" si="25"/>
        <v>17180509</v>
      </c>
      <c r="K187" s="30">
        <f t="shared" si="26"/>
        <v>924.40492835999987</v>
      </c>
      <c r="L187" s="6" t="str">
        <f t="shared" si="22"/>
        <v>SELL</v>
      </c>
      <c r="M187" s="6" t="str">
        <f t="shared" si="27"/>
        <v>SELL</v>
      </c>
      <c r="N187" s="6">
        <f t="shared" si="23"/>
        <v>-1</v>
      </c>
      <c r="O187" s="6">
        <f t="shared" si="28"/>
        <v>919.65</v>
      </c>
      <c r="P187" s="6">
        <f t="shared" si="29"/>
        <v>5.5431227405749642E-2</v>
      </c>
    </row>
    <row r="188" spans="1:16" x14ac:dyDescent="0.25">
      <c r="A188" s="1">
        <v>41540</v>
      </c>
      <c r="B188">
        <v>925</v>
      </c>
      <c r="C188">
        <v>937.25</v>
      </c>
      <c r="D188">
        <v>914.9</v>
      </c>
      <c r="E188" s="10">
        <v>920.35</v>
      </c>
      <c r="F188">
        <v>1685097</v>
      </c>
      <c r="G188" s="11">
        <f t="shared" si="20"/>
        <v>924.16666666666663</v>
      </c>
      <c r="H188" s="12">
        <f t="shared" si="21"/>
        <v>1557310477.5</v>
      </c>
      <c r="I188" s="12">
        <f t="shared" si="24"/>
        <v>14906112855.366667</v>
      </c>
      <c r="J188" s="12">
        <f t="shared" si="25"/>
        <v>16085409</v>
      </c>
      <c r="K188" s="30">
        <f t="shared" si="26"/>
        <v>926.68534914882594</v>
      </c>
      <c r="L188" s="6" t="str">
        <f t="shared" si="22"/>
        <v>SELL</v>
      </c>
      <c r="M188" s="6">
        <f t="shared" si="27"/>
        <v>0</v>
      </c>
      <c r="N188" s="6">
        <f t="shared" si="23"/>
        <v>-1</v>
      </c>
      <c r="O188" s="6">
        <f t="shared" si="28"/>
        <v>919.65</v>
      </c>
      <c r="P188" s="6">
        <f t="shared" si="29"/>
        <v>0</v>
      </c>
    </row>
    <row r="189" spans="1:16" x14ac:dyDescent="0.25">
      <c r="A189" s="1">
        <v>41541</v>
      </c>
      <c r="B189">
        <v>925</v>
      </c>
      <c r="C189">
        <v>930</v>
      </c>
      <c r="D189">
        <v>915.15</v>
      </c>
      <c r="E189" s="10">
        <v>926.95</v>
      </c>
      <c r="F189">
        <v>3780462</v>
      </c>
      <c r="G189" s="11">
        <f t="shared" si="20"/>
        <v>924.03333333333342</v>
      </c>
      <c r="H189" s="12">
        <f t="shared" si="21"/>
        <v>3493272903.4000001</v>
      </c>
      <c r="I189" s="12">
        <f t="shared" si="24"/>
        <v>17359334981.366669</v>
      </c>
      <c r="J189" s="12">
        <f t="shared" si="25"/>
        <v>18698739</v>
      </c>
      <c r="K189" s="30">
        <f t="shared" si="26"/>
        <v>928.36928636560299</v>
      </c>
      <c r="L189" s="6" t="str">
        <f t="shared" si="22"/>
        <v>SELL</v>
      </c>
      <c r="M189" s="6">
        <f t="shared" si="27"/>
        <v>0</v>
      </c>
      <c r="N189" s="6">
        <f t="shared" si="23"/>
        <v>-1</v>
      </c>
      <c r="O189" s="6">
        <f t="shared" si="28"/>
        <v>919.65</v>
      </c>
      <c r="P189" s="6">
        <f t="shared" si="29"/>
        <v>0</v>
      </c>
    </row>
    <row r="190" spans="1:16" x14ac:dyDescent="0.25">
      <c r="A190" s="1">
        <v>41542</v>
      </c>
      <c r="B190">
        <v>927</v>
      </c>
      <c r="C190">
        <v>966</v>
      </c>
      <c r="D190">
        <v>922</v>
      </c>
      <c r="E190" s="10">
        <v>961.6</v>
      </c>
      <c r="F190">
        <v>1663078</v>
      </c>
      <c r="G190" s="11">
        <f t="shared" si="20"/>
        <v>949.86666666666667</v>
      </c>
      <c r="H190" s="12">
        <f t="shared" si="21"/>
        <v>1579702356.2666667</v>
      </c>
      <c r="I190" s="12">
        <f t="shared" si="24"/>
        <v>17569078824.016666</v>
      </c>
      <c r="J190" s="12">
        <f t="shared" si="25"/>
        <v>18857828</v>
      </c>
      <c r="K190" s="30">
        <f t="shared" si="26"/>
        <v>931.65972369758947</v>
      </c>
      <c r="L190" s="6" t="str">
        <f t="shared" si="22"/>
        <v>BUY</v>
      </c>
      <c r="M190" s="6" t="str">
        <f t="shared" si="27"/>
        <v>BUY</v>
      </c>
      <c r="N190" s="6">
        <f t="shared" si="23"/>
        <v>1</v>
      </c>
      <c r="O190" s="6">
        <f t="shared" si="28"/>
        <v>961.6</v>
      </c>
      <c r="P190" s="6">
        <f t="shared" si="29"/>
        <v>-4.5615179687924806E-2</v>
      </c>
    </row>
    <row r="191" spans="1:16" x14ac:dyDescent="0.25">
      <c r="A191" s="1">
        <v>41543</v>
      </c>
      <c r="B191">
        <v>966.75</v>
      </c>
      <c r="C191">
        <v>975</v>
      </c>
      <c r="D191">
        <v>953</v>
      </c>
      <c r="E191" s="10">
        <v>955.8</v>
      </c>
      <c r="F191">
        <v>1070478</v>
      </c>
      <c r="G191" s="11">
        <f t="shared" si="20"/>
        <v>961.26666666666677</v>
      </c>
      <c r="H191" s="12">
        <f t="shared" si="21"/>
        <v>1029014818.8000001</v>
      </c>
      <c r="I191" s="12">
        <f t="shared" si="24"/>
        <v>17493024949.183334</v>
      </c>
      <c r="J191" s="12">
        <f t="shared" si="25"/>
        <v>18718752</v>
      </c>
      <c r="K191" s="30">
        <f t="shared" si="26"/>
        <v>934.51876221146233</v>
      </c>
      <c r="L191" s="6" t="str">
        <f t="shared" si="22"/>
        <v>BUY</v>
      </c>
      <c r="M191" s="6">
        <f t="shared" si="27"/>
        <v>0</v>
      </c>
      <c r="N191" s="6">
        <f t="shared" si="23"/>
        <v>1</v>
      </c>
      <c r="O191" s="6">
        <f t="shared" si="28"/>
        <v>961.6</v>
      </c>
      <c r="P191" s="6">
        <f t="shared" si="29"/>
        <v>0</v>
      </c>
    </row>
    <row r="192" spans="1:16" x14ac:dyDescent="0.25">
      <c r="A192" s="1">
        <v>41544</v>
      </c>
      <c r="B192">
        <v>950</v>
      </c>
      <c r="C192">
        <v>965.95</v>
      </c>
      <c r="D192">
        <v>946.15</v>
      </c>
      <c r="E192" s="10">
        <v>950.25</v>
      </c>
      <c r="F192">
        <v>1105832</v>
      </c>
      <c r="G192" s="11">
        <f t="shared" si="20"/>
        <v>954.11666666666667</v>
      </c>
      <c r="H192" s="12">
        <f t="shared" si="21"/>
        <v>1055092741.7333333</v>
      </c>
      <c r="I192" s="12">
        <f t="shared" si="24"/>
        <v>16197567266.916666</v>
      </c>
      <c r="J192" s="12">
        <f t="shared" si="25"/>
        <v>17325992</v>
      </c>
      <c r="K192" s="30">
        <f t="shared" si="26"/>
        <v>934.87098844999275</v>
      </c>
      <c r="L192" s="6" t="str">
        <f t="shared" si="22"/>
        <v>BUY</v>
      </c>
      <c r="M192" s="6">
        <f t="shared" si="27"/>
        <v>0</v>
      </c>
      <c r="N192" s="6">
        <f t="shared" si="23"/>
        <v>1</v>
      </c>
      <c r="O192" s="6">
        <f t="shared" si="28"/>
        <v>961.6</v>
      </c>
      <c r="P192" s="6">
        <f t="shared" si="29"/>
        <v>0</v>
      </c>
    </row>
    <row r="193" spans="1:16" x14ac:dyDescent="0.25">
      <c r="A193" s="1">
        <v>41547</v>
      </c>
      <c r="B193">
        <v>950</v>
      </c>
      <c r="C193">
        <v>967.9</v>
      </c>
      <c r="D193">
        <v>950</v>
      </c>
      <c r="E193" s="10">
        <v>959.65</v>
      </c>
      <c r="F193">
        <v>919480</v>
      </c>
      <c r="G193" s="11">
        <f t="shared" si="20"/>
        <v>959.18333333333339</v>
      </c>
      <c r="H193" s="12">
        <f t="shared" si="21"/>
        <v>881949891.33333337</v>
      </c>
      <c r="I193" s="12">
        <f t="shared" si="24"/>
        <v>15181388955.5</v>
      </c>
      <c r="J193" s="12">
        <f t="shared" si="25"/>
        <v>16229939</v>
      </c>
      <c r="K193" s="30">
        <f t="shared" si="26"/>
        <v>935.39408592355153</v>
      </c>
      <c r="L193" s="6" t="str">
        <f t="shared" si="22"/>
        <v>BUY</v>
      </c>
      <c r="M193" s="6">
        <f t="shared" si="27"/>
        <v>0</v>
      </c>
      <c r="N193" s="6">
        <f t="shared" si="23"/>
        <v>1</v>
      </c>
      <c r="O193" s="6">
        <f t="shared" si="28"/>
        <v>961.6</v>
      </c>
      <c r="P193" s="6">
        <f t="shared" si="29"/>
        <v>0</v>
      </c>
    </row>
    <row r="194" spans="1:16" x14ac:dyDescent="0.25">
      <c r="A194" s="1">
        <v>41548</v>
      </c>
      <c r="B194">
        <v>960</v>
      </c>
      <c r="C194">
        <v>966</v>
      </c>
      <c r="D194">
        <v>938.4</v>
      </c>
      <c r="E194" s="10">
        <v>948.8</v>
      </c>
      <c r="F194">
        <v>986470</v>
      </c>
      <c r="G194" s="11">
        <f t="shared" ref="G194:G257" si="30">AVERAGE(C194:E194)</f>
        <v>951.06666666666661</v>
      </c>
      <c r="H194" s="12">
        <f t="shared" si="21"/>
        <v>938198734.66666663</v>
      </c>
      <c r="I194" s="12">
        <f t="shared" si="24"/>
        <v>14564409856.799999</v>
      </c>
      <c r="J194" s="12">
        <f t="shared" si="25"/>
        <v>15552791</v>
      </c>
      <c r="K194" s="30">
        <f t="shared" si="26"/>
        <v>936.44991801150024</v>
      </c>
      <c r="L194" s="6" t="str">
        <f t="shared" si="22"/>
        <v>BUY</v>
      </c>
      <c r="M194" s="6">
        <f t="shared" si="27"/>
        <v>0</v>
      </c>
      <c r="N194" s="6">
        <f t="shared" si="23"/>
        <v>1</v>
      </c>
      <c r="O194" s="6">
        <f t="shared" si="28"/>
        <v>961.6</v>
      </c>
      <c r="P194" s="6">
        <f t="shared" si="29"/>
        <v>0</v>
      </c>
    </row>
    <row r="195" spans="1:16" x14ac:dyDescent="0.25">
      <c r="A195" s="1">
        <v>41549</v>
      </c>
      <c r="B195">
        <v>944.05</v>
      </c>
      <c r="C195">
        <v>954.7</v>
      </c>
      <c r="D195">
        <v>869</v>
      </c>
      <c r="E195" s="10">
        <v>942.6</v>
      </c>
      <c r="F195">
        <v>1347998</v>
      </c>
      <c r="G195" s="11">
        <f t="shared" si="30"/>
        <v>922.1</v>
      </c>
      <c r="H195" s="12">
        <f t="shared" ref="H195:H258" si="31">G195*F195</f>
        <v>1242988955.8</v>
      </c>
      <c r="I195" s="12">
        <f t="shared" si="24"/>
        <v>14531650402.199999</v>
      </c>
      <c r="J195" s="12">
        <f t="shared" si="25"/>
        <v>15531397</v>
      </c>
      <c r="K195" s="30">
        <f t="shared" si="26"/>
        <v>935.63060696986872</v>
      </c>
      <c r="L195" s="6" t="str">
        <f t="shared" si="22"/>
        <v>BUY</v>
      </c>
      <c r="M195" s="6">
        <f t="shared" si="27"/>
        <v>0</v>
      </c>
      <c r="N195" s="6">
        <f t="shared" si="23"/>
        <v>1</v>
      </c>
      <c r="O195" s="6">
        <f t="shared" si="28"/>
        <v>961.6</v>
      </c>
      <c r="P195" s="6">
        <f t="shared" si="29"/>
        <v>0</v>
      </c>
    </row>
    <row r="196" spans="1:16" x14ac:dyDescent="0.25">
      <c r="A196" s="1">
        <v>41550</v>
      </c>
      <c r="B196">
        <v>942.6</v>
      </c>
      <c r="C196">
        <v>953.95</v>
      </c>
      <c r="D196">
        <v>929.05</v>
      </c>
      <c r="E196" s="10">
        <v>940.9</v>
      </c>
      <c r="F196">
        <v>1532685</v>
      </c>
      <c r="G196" s="11">
        <f t="shared" si="30"/>
        <v>941.30000000000007</v>
      </c>
      <c r="H196" s="12">
        <f t="shared" si="31"/>
        <v>1442716390.5</v>
      </c>
      <c r="I196" s="12">
        <f t="shared" si="24"/>
        <v>14381937866.949999</v>
      </c>
      <c r="J196" s="12">
        <f t="shared" si="25"/>
        <v>15352437</v>
      </c>
      <c r="K196" s="30">
        <f t="shared" si="26"/>
        <v>936.78533687843822</v>
      </c>
      <c r="L196" s="6" t="str">
        <f t="shared" si="22"/>
        <v>BUY</v>
      </c>
      <c r="M196" s="6">
        <f t="shared" si="27"/>
        <v>0</v>
      </c>
      <c r="N196" s="6">
        <f t="shared" si="23"/>
        <v>1</v>
      </c>
      <c r="O196" s="6">
        <f t="shared" si="28"/>
        <v>961.6</v>
      </c>
      <c r="P196" s="6">
        <f t="shared" si="29"/>
        <v>0</v>
      </c>
    </row>
    <row r="197" spans="1:16" x14ac:dyDescent="0.25">
      <c r="A197" s="1">
        <v>41551</v>
      </c>
      <c r="B197">
        <v>942.65</v>
      </c>
      <c r="C197">
        <v>955.8</v>
      </c>
      <c r="D197">
        <v>939.1</v>
      </c>
      <c r="E197" s="10">
        <v>950.7</v>
      </c>
      <c r="F197">
        <v>1304451</v>
      </c>
      <c r="G197" s="11">
        <f t="shared" si="30"/>
        <v>948.53333333333342</v>
      </c>
      <c r="H197" s="12">
        <f t="shared" si="31"/>
        <v>1237315255.2</v>
      </c>
      <c r="I197" s="12">
        <f t="shared" si="24"/>
        <v>14457562525.199999</v>
      </c>
      <c r="J197" s="12">
        <f t="shared" si="25"/>
        <v>15396031</v>
      </c>
      <c r="K197" s="30">
        <f t="shared" si="26"/>
        <v>939.04477882643903</v>
      </c>
      <c r="L197" s="6" t="str">
        <f t="shared" si="22"/>
        <v>BUY</v>
      </c>
      <c r="M197" s="6">
        <f t="shared" si="27"/>
        <v>0</v>
      </c>
      <c r="N197" s="6">
        <f t="shared" si="23"/>
        <v>1</v>
      </c>
      <c r="O197" s="6">
        <f t="shared" si="28"/>
        <v>961.6</v>
      </c>
      <c r="P197" s="6">
        <f t="shared" si="29"/>
        <v>0</v>
      </c>
    </row>
    <row r="198" spans="1:16" x14ac:dyDescent="0.25">
      <c r="A198" s="1">
        <v>41554</v>
      </c>
      <c r="B198">
        <v>955.95</v>
      </c>
      <c r="C198">
        <v>997.7</v>
      </c>
      <c r="D198">
        <v>949.1</v>
      </c>
      <c r="E198" s="10">
        <v>992.85</v>
      </c>
      <c r="F198">
        <v>2675302</v>
      </c>
      <c r="G198" s="11">
        <f t="shared" si="30"/>
        <v>979.88333333333333</v>
      </c>
      <c r="H198" s="12">
        <f t="shared" si="31"/>
        <v>2621483841.4333334</v>
      </c>
      <c r="I198" s="12">
        <f t="shared" si="24"/>
        <v>15521735889.133335</v>
      </c>
      <c r="J198" s="12">
        <f t="shared" si="25"/>
        <v>16386236</v>
      </c>
      <c r="K198" s="30">
        <f t="shared" si="26"/>
        <v>947.24230074150864</v>
      </c>
      <c r="L198" s="6" t="str">
        <f t="shared" si="22"/>
        <v>BUY</v>
      </c>
      <c r="M198" s="6">
        <f t="shared" si="27"/>
        <v>0</v>
      </c>
      <c r="N198" s="6">
        <f t="shared" si="23"/>
        <v>1</v>
      </c>
      <c r="O198" s="6">
        <f t="shared" si="28"/>
        <v>961.6</v>
      </c>
      <c r="P198" s="6">
        <f t="shared" si="29"/>
        <v>0</v>
      </c>
    </row>
    <row r="199" spans="1:16" x14ac:dyDescent="0.25">
      <c r="A199" s="1">
        <v>41555</v>
      </c>
      <c r="B199">
        <v>996.9</v>
      </c>
      <c r="C199">
        <v>1004</v>
      </c>
      <c r="D199">
        <v>982.35</v>
      </c>
      <c r="E199" s="10">
        <v>986.05</v>
      </c>
      <c r="F199">
        <v>1474543</v>
      </c>
      <c r="G199" s="11">
        <f t="shared" si="30"/>
        <v>990.79999999999984</v>
      </c>
      <c r="H199" s="12">
        <f t="shared" si="31"/>
        <v>1460977204.3999999</v>
      </c>
      <c r="I199" s="12">
        <f t="shared" si="24"/>
        <v>13489440190.133333</v>
      </c>
      <c r="J199" s="12">
        <f t="shared" si="25"/>
        <v>14080317</v>
      </c>
      <c r="K199" s="30">
        <f t="shared" si="26"/>
        <v>958.03526228374926</v>
      </c>
      <c r="L199" s="6" t="str">
        <f t="shared" si="22"/>
        <v>BUY</v>
      </c>
      <c r="M199" s="6">
        <f t="shared" si="27"/>
        <v>0</v>
      </c>
      <c r="N199" s="6">
        <f t="shared" si="23"/>
        <v>1</v>
      </c>
      <c r="O199" s="6">
        <f t="shared" si="28"/>
        <v>961.6</v>
      </c>
      <c r="P199" s="6">
        <f t="shared" si="29"/>
        <v>0</v>
      </c>
    </row>
    <row r="200" spans="1:16" x14ac:dyDescent="0.25">
      <c r="A200" s="1">
        <v>41556</v>
      </c>
      <c r="B200">
        <v>999</v>
      </c>
      <c r="C200">
        <v>1011</v>
      </c>
      <c r="D200">
        <v>945</v>
      </c>
      <c r="E200" s="10">
        <v>950.3</v>
      </c>
      <c r="F200">
        <v>2858899</v>
      </c>
      <c r="G200" s="11">
        <f t="shared" si="30"/>
        <v>968.76666666666677</v>
      </c>
      <c r="H200" s="12">
        <f t="shared" si="31"/>
        <v>2769606054.5666671</v>
      </c>
      <c r="I200" s="12">
        <f t="shared" si="24"/>
        <v>14679343888.433334</v>
      </c>
      <c r="J200" s="12">
        <f t="shared" si="25"/>
        <v>15276138</v>
      </c>
      <c r="K200" s="30">
        <f t="shared" si="26"/>
        <v>960.93291959219891</v>
      </c>
      <c r="L200" s="6" t="str">
        <f t="shared" si="22"/>
        <v>SELL</v>
      </c>
      <c r="M200" s="6" t="str">
        <f t="shared" si="27"/>
        <v>SELL</v>
      </c>
      <c r="N200" s="6">
        <f t="shared" si="23"/>
        <v>-1</v>
      </c>
      <c r="O200" s="6">
        <f t="shared" si="28"/>
        <v>950.3</v>
      </c>
      <c r="P200" s="6">
        <f t="shared" si="29"/>
        <v>-1.1751247920133183E-2</v>
      </c>
    </row>
    <row r="201" spans="1:16" x14ac:dyDescent="0.25">
      <c r="A201" s="1">
        <v>41557</v>
      </c>
      <c r="B201">
        <v>970</v>
      </c>
      <c r="C201">
        <v>984</v>
      </c>
      <c r="D201">
        <v>930</v>
      </c>
      <c r="E201" s="10">
        <v>981.25</v>
      </c>
      <c r="F201">
        <v>2240367</v>
      </c>
      <c r="G201" s="11">
        <f t="shared" si="30"/>
        <v>965.08333333333337</v>
      </c>
      <c r="H201" s="12">
        <f t="shared" si="31"/>
        <v>2162140852.25</v>
      </c>
      <c r="I201" s="12">
        <f t="shared" si="24"/>
        <v>15812469921.883333</v>
      </c>
      <c r="J201" s="12">
        <f t="shared" si="25"/>
        <v>16446027</v>
      </c>
      <c r="K201" s="30">
        <f t="shared" si="26"/>
        <v>961.47658774264039</v>
      </c>
      <c r="L201" s="6" t="str">
        <f t="shared" si="22"/>
        <v>BUY</v>
      </c>
      <c r="M201" s="6" t="str">
        <f t="shared" si="27"/>
        <v>BUY</v>
      </c>
      <c r="N201" s="6">
        <f t="shared" si="23"/>
        <v>1</v>
      </c>
      <c r="O201" s="6">
        <f t="shared" si="28"/>
        <v>981.25</v>
      </c>
      <c r="P201" s="6">
        <f t="shared" si="29"/>
        <v>-3.2568662527622902E-2</v>
      </c>
    </row>
    <row r="202" spans="1:16" x14ac:dyDescent="0.25">
      <c r="A202" s="1">
        <v>41558</v>
      </c>
      <c r="B202">
        <v>982</v>
      </c>
      <c r="C202">
        <v>987.4</v>
      </c>
      <c r="D202">
        <v>964.1</v>
      </c>
      <c r="E202" s="10">
        <v>967.75</v>
      </c>
      <c r="F202">
        <v>1100456</v>
      </c>
      <c r="G202" s="11">
        <f t="shared" si="30"/>
        <v>973.08333333333337</v>
      </c>
      <c r="H202" s="12">
        <f t="shared" si="31"/>
        <v>1070835392.6666667</v>
      </c>
      <c r="I202" s="12">
        <f t="shared" si="24"/>
        <v>15828212572.816668</v>
      </c>
      <c r="J202" s="12">
        <f t="shared" si="25"/>
        <v>16440651</v>
      </c>
      <c r="K202" s="30">
        <f t="shared" si="26"/>
        <v>962.74852941143683</v>
      </c>
      <c r="L202" s="6" t="str">
        <f t="shared" si="22"/>
        <v>BUY</v>
      </c>
      <c r="M202" s="6">
        <f t="shared" si="27"/>
        <v>0</v>
      </c>
      <c r="N202" s="6">
        <f t="shared" si="23"/>
        <v>1</v>
      </c>
      <c r="O202" s="6">
        <f t="shared" si="28"/>
        <v>981.25</v>
      </c>
      <c r="P202" s="6">
        <f t="shared" si="29"/>
        <v>0</v>
      </c>
    </row>
    <row r="203" spans="1:16" x14ac:dyDescent="0.25">
      <c r="A203" s="1">
        <v>41561</v>
      </c>
      <c r="B203">
        <v>964.5</v>
      </c>
      <c r="C203">
        <v>980.5</v>
      </c>
      <c r="D203">
        <v>956.2</v>
      </c>
      <c r="E203" s="10">
        <v>963.25</v>
      </c>
      <c r="F203">
        <v>1103319</v>
      </c>
      <c r="G203" s="11">
        <f t="shared" si="30"/>
        <v>966.65</v>
      </c>
      <c r="H203" s="12">
        <f t="shared" si="31"/>
        <v>1066523311.35</v>
      </c>
      <c r="I203" s="12">
        <f t="shared" si="24"/>
        <v>16012785992.833334</v>
      </c>
      <c r="J203" s="12">
        <f t="shared" si="25"/>
        <v>16624490</v>
      </c>
      <c r="K203" s="30">
        <f t="shared" si="26"/>
        <v>963.20464524525767</v>
      </c>
      <c r="L203" s="6" t="str">
        <f t="shared" ref="L203:L266" si="32">IF(E203&gt;K203,"BUY",IF(E203&lt;K203,"SELL",0))</f>
        <v>BUY</v>
      </c>
      <c r="M203" s="6">
        <f t="shared" si="27"/>
        <v>0</v>
      </c>
      <c r="N203" s="6">
        <f t="shared" ref="N203:N266" si="33">IF(M203="BUY",1,IF(M203="SELL",-1,N202))</f>
        <v>1</v>
      </c>
      <c r="O203" s="6">
        <f t="shared" si="28"/>
        <v>981.25</v>
      </c>
      <c r="P203" s="6">
        <f t="shared" si="29"/>
        <v>0</v>
      </c>
    </row>
    <row r="204" spans="1:16" x14ac:dyDescent="0.25">
      <c r="A204" s="1">
        <v>41562</v>
      </c>
      <c r="B204">
        <v>974.05</v>
      </c>
      <c r="C204">
        <v>993.85</v>
      </c>
      <c r="D204">
        <v>970</v>
      </c>
      <c r="E204" s="10">
        <v>986.2</v>
      </c>
      <c r="F204">
        <v>1876177</v>
      </c>
      <c r="G204" s="11">
        <f t="shared" si="30"/>
        <v>983.35</v>
      </c>
      <c r="H204" s="12">
        <f t="shared" si="31"/>
        <v>1844938652.95</v>
      </c>
      <c r="I204" s="12">
        <f t="shared" ref="I204:I267" si="34">SUM(H195:H204)</f>
        <v>16919525911.116667</v>
      </c>
      <c r="J204" s="12">
        <f t="shared" ref="J204:J267" si="35">SUM(F195:F204)</f>
        <v>17514197</v>
      </c>
      <c r="K204" s="30">
        <f t="shared" ref="K204:K267" si="36">I204/J204</f>
        <v>966.04634007009668</v>
      </c>
      <c r="L204" s="6" t="str">
        <f t="shared" si="32"/>
        <v>BUY</v>
      </c>
      <c r="M204" s="6">
        <f t="shared" ref="M204:M267" si="37">IF(L204&lt;&gt;L203,L204,0)</f>
        <v>0</v>
      </c>
      <c r="N204" s="6">
        <f t="shared" si="33"/>
        <v>1</v>
      </c>
      <c r="O204" s="6">
        <f t="shared" ref="O204:O267" si="38">IF(M204&lt;&gt;0,E204,O203)</f>
        <v>981.25</v>
      </c>
      <c r="P204" s="6">
        <f t="shared" ref="P204:P267" si="39">IF(M204="BUY",(O203-O204)/O203,IF(M204="SELL",(O204-O203)/O203,0))</f>
        <v>0</v>
      </c>
    </row>
    <row r="205" spans="1:16" x14ac:dyDescent="0.25">
      <c r="A205" s="1">
        <v>41563</v>
      </c>
      <c r="B205">
        <v>1022</v>
      </c>
      <c r="C205">
        <v>1049.4000000000001</v>
      </c>
      <c r="D205">
        <v>1022</v>
      </c>
      <c r="E205" s="10">
        <v>1040.2</v>
      </c>
      <c r="F205">
        <v>4805202</v>
      </c>
      <c r="G205" s="11">
        <f t="shared" si="30"/>
        <v>1037.2</v>
      </c>
      <c r="H205" s="12">
        <f t="shared" si="31"/>
        <v>4983955514.4000006</v>
      </c>
      <c r="I205" s="12">
        <f t="shared" si="34"/>
        <v>20660492469.716667</v>
      </c>
      <c r="J205" s="12">
        <f t="shared" si="35"/>
        <v>20971401</v>
      </c>
      <c r="K205" s="30">
        <f t="shared" si="36"/>
        <v>985.17464187140706</v>
      </c>
      <c r="L205" s="6" t="str">
        <f t="shared" si="32"/>
        <v>BUY</v>
      </c>
      <c r="M205" s="6">
        <f t="shared" si="37"/>
        <v>0</v>
      </c>
      <c r="N205" s="6">
        <f t="shared" si="33"/>
        <v>1</v>
      </c>
      <c r="O205" s="6">
        <f t="shared" si="38"/>
        <v>981.25</v>
      </c>
      <c r="P205" s="6">
        <f t="shared" si="39"/>
        <v>0</v>
      </c>
    </row>
    <row r="206" spans="1:16" x14ac:dyDescent="0.25">
      <c r="A206" s="1">
        <v>41564</v>
      </c>
      <c r="B206">
        <v>1043</v>
      </c>
      <c r="C206">
        <v>1072.95</v>
      </c>
      <c r="D206">
        <v>1037.2</v>
      </c>
      <c r="E206" s="10">
        <v>1066.95</v>
      </c>
      <c r="F206">
        <v>2578158</v>
      </c>
      <c r="G206" s="11">
        <f t="shared" si="30"/>
        <v>1059.0333333333335</v>
      </c>
      <c r="H206" s="12">
        <f t="shared" si="31"/>
        <v>2730355260.6000004</v>
      </c>
      <c r="I206" s="12">
        <f t="shared" si="34"/>
        <v>21948131339.816666</v>
      </c>
      <c r="J206" s="12">
        <f t="shared" si="35"/>
        <v>22016874</v>
      </c>
      <c r="K206" s="30">
        <f t="shared" si="36"/>
        <v>996.8777284103395</v>
      </c>
      <c r="L206" s="6" t="str">
        <f t="shared" si="32"/>
        <v>BUY</v>
      </c>
      <c r="M206" s="6">
        <f t="shared" si="37"/>
        <v>0</v>
      </c>
      <c r="N206" s="6">
        <f t="shared" si="33"/>
        <v>1</v>
      </c>
      <c r="O206" s="6">
        <f t="shared" si="38"/>
        <v>981.25</v>
      </c>
      <c r="P206" s="6">
        <f t="shared" si="39"/>
        <v>0</v>
      </c>
    </row>
    <row r="207" spans="1:16" x14ac:dyDescent="0.25">
      <c r="A207" s="1">
        <v>41565</v>
      </c>
      <c r="B207">
        <v>1063.5</v>
      </c>
      <c r="C207">
        <v>1067.75</v>
      </c>
      <c r="D207">
        <v>1041.55</v>
      </c>
      <c r="E207" s="10">
        <v>1062.5999999999999</v>
      </c>
      <c r="F207">
        <v>1753512</v>
      </c>
      <c r="G207" s="11">
        <f t="shared" si="30"/>
        <v>1057.3</v>
      </c>
      <c r="H207" s="12">
        <f t="shared" si="31"/>
        <v>1853988237.5999999</v>
      </c>
      <c r="I207" s="12">
        <f t="shared" si="34"/>
        <v>22564804322.216667</v>
      </c>
      <c r="J207" s="12">
        <f t="shared" si="35"/>
        <v>22465935</v>
      </c>
      <c r="K207" s="30">
        <f t="shared" si="36"/>
        <v>1004.4008549929779</v>
      </c>
      <c r="L207" s="6" t="str">
        <f t="shared" si="32"/>
        <v>BUY</v>
      </c>
      <c r="M207" s="6">
        <f t="shared" si="37"/>
        <v>0</v>
      </c>
      <c r="N207" s="6">
        <f t="shared" si="33"/>
        <v>1</v>
      </c>
      <c r="O207" s="6">
        <f t="shared" si="38"/>
        <v>981.25</v>
      </c>
      <c r="P207" s="6">
        <f t="shared" si="39"/>
        <v>0</v>
      </c>
    </row>
    <row r="208" spans="1:16" x14ac:dyDescent="0.25">
      <c r="A208" s="1">
        <v>41568</v>
      </c>
      <c r="B208">
        <v>1060</v>
      </c>
      <c r="C208">
        <v>1066.8</v>
      </c>
      <c r="D208">
        <v>1043.55</v>
      </c>
      <c r="E208" s="10">
        <v>1048.2</v>
      </c>
      <c r="F208">
        <v>1070691</v>
      </c>
      <c r="G208" s="11">
        <f t="shared" si="30"/>
        <v>1052.8500000000001</v>
      </c>
      <c r="H208" s="12">
        <f t="shared" si="31"/>
        <v>1127277019.3500001</v>
      </c>
      <c r="I208" s="12">
        <f t="shared" si="34"/>
        <v>21070597500.133331</v>
      </c>
      <c r="J208" s="12">
        <f t="shared" si="35"/>
        <v>20861324</v>
      </c>
      <c r="K208" s="30">
        <f t="shared" si="36"/>
        <v>1010.0316499630288</v>
      </c>
      <c r="L208" s="6" t="str">
        <f t="shared" si="32"/>
        <v>BUY</v>
      </c>
      <c r="M208" s="6">
        <f t="shared" si="37"/>
        <v>0</v>
      </c>
      <c r="N208" s="6">
        <f t="shared" si="33"/>
        <v>1</v>
      </c>
      <c r="O208" s="6">
        <f t="shared" si="38"/>
        <v>981.25</v>
      </c>
      <c r="P208" s="6">
        <f t="shared" si="39"/>
        <v>0</v>
      </c>
    </row>
    <row r="209" spans="1:16" x14ac:dyDescent="0.25">
      <c r="A209" s="1">
        <v>41569</v>
      </c>
      <c r="B209">
        <v>1050</v>
      </c>
      <c r="C209">
        <v>1067.55</v>
      </c>
      <c r="D209">
        <v>1040</v>
      </c>
      <c r="E209" s="10">
        <v>1052.9000000000001</v>
      </c>
      <c r="F209">
        <v>2627845</v>
      </c>
      <c r="G209" s="11">
        <f t="shared" si="30"/>
        <v>1053.4833333333333</v>
      </c>
      <c r="H209" s="12">
        <f t="shared" si="31"/>
        <v>2768390910.0833335</v>
      </c>
      <c r="I209" s="12">
        <f t="shared" si="34"/>
        <v>22378011205.816666</v>
      </c>
      <c r="J209" s="12">
        <f t="shared" si="35"/>
        <v>22014626</v>
      </c>
      <c r="K209" s="30">
        <f t="shared" si="36"/>
        <v>1016.5065355103768</v>
      </c>
      <c r="L209" s="6" t="str">
        <f t="shared" si="32"/>
        <v>BUY</v>
      </c>
      <c r="M209" s="6">
        <f t="shared" si="37"/>
        <v>0</v>
      </c>
      <c r="N209" s="6">
        <f t="shared" si="33"/>
        <v>1</v>
      </c>
      <c r="O209" s="6">
        <f t="shared" si="38"/>
        <v>981.25</v>
      </c>
      <c r="P209" s="6">
        <f t="shared" si="39"/>
        <v>0</v>
      </c>
    </row>
    <row r="210" spans="1:16" x14ac:dyDescent="0.25">
      <c r="A210" s="1">
        <v>41570</v>
      </c>
      <c r="B210">
        <v>1060</v>
      </c>
      <c r="C210">
        <v>1060</v>
      </c>
      <c r="D210">
        <v>1031</v>
      </c>
      <c r="E210" s="10">
        <v>1052.9000000000001</v>
      </c>
      <c r="F210">
        <v>1106199</v>
      </c>
      <c r="G210" s="11">
        <f t="shared" si="30"/>
        <v>1047.9666666666667</v>
      </c>
      <c r="H210" s="12">
        <f t="shared" si="31"/>
        <v>1159259678.7</v>
      </c>
      <c r="I210" s="12">
        <f t="shared" si="34"/>
        <v>20767664829.950005</v>
      </c>
      <c r="J210" s="12">
        <f t="shared" si="35"/>
        <v>20261926</v>
      </c>
      <c r="K210" s="30">
        <f t="shared" si="36"/>
        <v>1024.9600571016795</v>
      </c>
      <c r="L210" s="6" t="str">
        <f t="shared" si="32"/>
        <v>BUY</v>
      </c>
      <c r="M210" s="6">
        <f t="shared" si="37"/>
        <v>0</v>
      </c>
      <c r="N210" s="6">
        <f t="shared" si="33"/>
        <v>1</v>
      </c>
      <c r="O210" s="6">
        <f t="shared" si="38"/>
        <v>981.25</v>
      </c>
      <c r="P210" s="6">
        <f t="shared" si="39"/>
        <v>0</v>
      </c>
    </row>
    <row r="211" spans="1:16" x14ac:dyDescent="0.25">
      <c r="A211" s="1">
        <v>41571</v>
      </c>
      <c r="B211">
        <v>1052.05</v>
      </c>
      <c r="C211">
        <v>1066.4000000000001</v>
      </c>
      <c r="D211">
        <v>1049.0999999999999</v>
      </c>
      <c r="E211" s="10">
        <v>1053.4000000000001</v>
      </c>
      <c r="F211">
        <v>573974</v>
      </c>
      <c r="G211" s="11">
        <f t="shared" si="30"/>
        <v>1056.3</v>
      </c>
      <c r="H211" s="12">
        <f t="shared" si="31"/>
        <v>606288736.19999993</v>
      </c>
      <c r="I211" s="12">
        <f t="shared" si="34"/>
        <v>19211812713.900005</v>
      </c>
      <c r="J211" s="12">
        <f t="shared" si="35"/>
        <v>18595533</v>
      </c>
      <c r="K211" s="30">
        <f t="shared" si="36"/>
        <v>1033.1412772035094</v>
      </c>
      <c r="L211" s="6" t="str">
        <f t="shared" si="32"/>
        <v>BUY</v>
      </c>
      <c r="M211" s="6">
        <f t="shared" si="37"/>
        <v>0</v>
      </c>
      <c r="N211" s="6">
        <f t="shared" si="33"/>
        <v>1</v>
      </c>
      <c r="O211" s="6">
        <f t="shared" si="38"/>
        <v>981.25</v>
      </c>
      <c r="P211" s="6">
        <f t="shared" si="39"/>
        <v>0</v>
      </c>
    </row>
    <row r="212" spans="1:16" x14ac:dyDescent="0.25">
      <c r="A212" s="1">
        <v>41572</v>
      </c>
      <c r="B212">
        <v>1055</v>
      </c>
      <c r="C212">
        <v>1060</v>
      </c>
      <c r="D212">
        <v>1043.7</v>
      </c>
      <c r="E212" s="10">
        <v>1049.45</v>
      </c>
      <c r="F212">
        <v>782889</v>
      </c>
      <c r="G212" s="11">
        <f t="shared" si="30"/>
        <v>1051.05</v>
      </c>
      <c r="H212" s="12">
        <f t="shared" si="31"/>
        <v>822855483.44999993</v>
      </c>
      <c r="I212" s="12">
        <f t="shared" si="34"/>
        <v>18963832804.683338</v>
      </c>
      <c r="J212" s="12">
        <f t="shared" si="35"/>
        <v>18277966</v>
      </c>
      <c r="K212" s="30">
        <f t="shared" si="36"/>
        <v>1037.524241192009</v>
      </c>
      <c r="L212" s="6" t="str">
        <f t="shared" si="32"/>
        <v>BUY</v>
      </c>
      <c r="M212" s="6">
        <f t="shared" si="37"/>
        <v>0</v>
      </c>
      <c r="N212" s="6">
        <f t="shared" si="33"/>
        <v>1</v>
      </c>
      <c r="O212" s="6">
        <f t="shared" si="38"/>
        <v>981.25</v>
      </c>
      <c r="P212" s="6">
        <f t="shared" si="39"/>
        <v>0</v>
      </c>
    </row>
    <row r="213" spans="1:16" x14ac:dyDescent="0.25">
      <c r="A213" s="1">
        <v>41575</v>
      </c>
      <c r="B213">
        <v>1050.9000000000001</v>
      </c>
      <c r="C213">
        <v>1079</v>
      </c>
      <c r="D213">
        <v>1048.4000000000001</v>
      </c>
      <c r="E213" s="10">
        <v>1052.8</v>
      </c>
      <c r="F213">
        <v>1108939</v>
      </c>
      <c r="G213" s="11">
        <f t="shared" si="30"/>
        <v>1060.0666666666666</v>
      </c>
      <c r="H213" s="12">
        <f t="shared" si="31"/>
        <v>1175549269.2666667</v>
      </c>
      <c r="I213" s="12">
        <f t="shared" si="34"/>
        <v>19072858762.600002</v>
      </c>
      <c r="J213" s="12">
        <f t="shared" si="35"/>
        <v>18283586</v>
      </c>
      <c r="K213" s="30">
        <f t="shared" si="36"/>
        <v>1043.1683785992529</v>
      </c>
      <c r="L213" s="6" t="str">
        <f t="shared" si="32"/>
        <v>BUY</v>
      </c>
      <c r="M213" s="6">
        <f t="shared" si="37"/>
        <v>0</v>
      </c>
      <c r="N213" s="6">
        <f t="shared" si="33"/>
        <v>1</v>
      </c>
      <c r="O213" s="6">
        <f t="shared" si="38"/>
        <v>981.25</v>
      </c>
      <c r="P213" s="6">
        <f t="shared" si="39"/>
        <v>0</v>
      </c>
    </row>
    <row r="214" spans="1:16" x14ac:dyDescent="0.25">
      <c r="A214" s="1">
        <v>41576</v>
      </c>
      <c r="B214">
        <v>1062</v>
      </c>
      <c r="C214">
        <v>1078.5999999999999</v>
      </c>
      <c r="D214">
        <v>1061.5</v>
      </c>
      <c r="E214" s="10">
        <v>1069.1500000000001</v>
      </c>
      <c r="F214">
        <v>858720</v>
      </c>
      <c r="G214" s="11">
        <f t="shared" si="30"/>
        <v>1069.75</v>
      </c>
      <c r="H214" s="12">
        <f t="shared" si="31"/>
        <v>918615720</v>
      </c>
      <c r="I214" s="12">
        <f t="shared" si="34"/>
        <v>18146535829.650005</v>
      </c>
      <c r="J214" s="12">
        <f t="shared" si="35"/>
        <v>17266129</v>
      </c>
      <c r="K214" s="30">
        <f t="shared" si="36"/>
        <v>1050.9904003178713</v>
      </c>
      <c r="L214" s="6" t="str">
        <f t="shared" si="32"/>
        <v>BUY</v>
      </c>
      <c r="M214" s="6">
        <f t="shared" si="37"/>
        <v>0</v>
      </c>
      <c r="N214" s="6">
        <f t="shared" si="33"/>
        <v>1</v>
      </c>
      <c r="O214" s="6">
        <f t="shared" si="38"/>
        <v>981.25</v>
      </c>
      <c r="P214" s="6">
        <f t="shared" si="39"/>
        <v>0</v>
      </c>
    </row>
    <row r="215" spans="1:16" x14ac:dyDescent="0.25">
      <c r="A215" s="1">
        <v>41577</v>
      </c>
      <c r="B215">
        <v>1082.9000000000001</v>
      </c>
      <c r="C215">
        <v>1083.9000000000001</v>
      </c>
      <c r="D215">
        <v>1075.3499999999999</v>
      </c>
      <c r="E215" s="10">
        <v>1077.75</v>
      </c>
      <c r="F215">
        <v>179483</v>
      </c>
      <c r="G215" s="11">
        <f t="shared" si="30"/>
        <v>1079</v>
      </c>
      <c r="H215" s="12">
        <f t="shared" si="31"/>
        <v>193662157</v>
      </c>
      <c r="I215" s="12">
        <f t="shared" si="34"/>
        <v>13356242472.250004</v>
      </c>
      <c r="J215" s="12">
        <f t="shared" si="35"/>
        <v>12640410</v>
      </c>
      <c r="K215" s="30">
        <f t="shared" si="36"/>
        <v>1056.6304789362057</v>
      </c>
      <c r="L215" s="6" t="str">
        <f t="shared" si="32"/>
        <v>BUY</v>
      </c>
      <c r="M215" s="6">
        <f t="shared" si="37"/>
        <v>0</v>
      </c>
      <c r="N215" s="6">
        <f t="shared" si="33"/>
        <v>1</v>
      </c>
      <c r="O215" s="6">
        <f t="shared" si="38"/>
        <v>981.25</v>
      </c>
      <c r="P215" s="6">
        <f t="shared" si="39"/>
        <v>0</v>
      </c>
    </row>
    <row r="216" spans="1:16" x14ac:dyDescent="0.25">
      <c r="A216" s="1">
        <v>41578</v>
      </c>
      <c r="B216">
        <v>1080</v>
      </c>
      <c r="C216">
        <v>1082.4000000000001</v>
      </c>
      <c r="D216">
        <v>1062.0999999999999</v>
      </c>
      <c r="E216" s="10">
        <v>1068.1500000000001</v>
      </c>
      <c r="F216">
        <v>1124293</v>
      </c>
      <c r="G216" s="11">
        <f t="shared" si="30"/>
        <v>1070.8833333333334</v>
      </c>
      <c r="H216" s="12">
        <f t="shared" si="31"/>
        <v>1203986635.4833333</v>
      </c>
      <c r="I216" s="12">
        <f t="shared" si="34"/>
        <v>11829873847.133333</v>
      </c>
      <c r="J216" s="12">
        <f t="shared" si="35"/>
        <v>11186545</v>
      </c>
      <c r="K216" s="30">
        <f t="shared" si="36"/>
        <v>1057.5091636544914</v>
      </c>
      <c r="L216" s="6" t="str">
        <f t="shared" si="32"/>
        <v>BUY</v>
      </c>
      <c r="M216" s="6">
        <f t="shared" si="37"/>
        <v>0</v>
      </c>
      <c r="N216" s="6">
        <f t="shared" si="33"/>
        <v>1</v>
      </c>
      <c r="O216" s="6">
        <f t="shared" si="38"/>
        <v>981.25</v>
      </c>
      <c r="P216" s="6">
        <f t="shared" si="39"/>
        <v>0</v>
      </c>
    </row>
    <row r="217" spans="1:16" x14ac:dyDescent="0.25">
      <c r="A217" s="1">
        <v>41579</v>
      </c>
      <c r="B217">
        <v>1073.9000000000001</v>
      </c>
      <c r="C217">
        <v>1098.7</v>
      </c>
      <c r="D217">
        <v>1068.5</v>
      </c>
      <c r="E217" s="10">
        <v>1091.0999999999999</v>
      </c>
      <c r="F217">
        <v>1752043</v>
      </c>
      <c r="G217" s="11">
        <f t="shared" si="30"/>
        <v>1086.0999999999999</v>
      </c>
      <c r="H217" s="12">
        <f t="shared" si="31"/>
        <v>1902893902.3</v>
      </c>
      <c r="I217" s="12">
        <f t="shared" si="34"/>
        <v>11878779511.833332</v>
      </c>
      <c r="J217" s="12">
        <f t="shared" si="35"/>
        <v>11185076</v>
      </c>
      <c r="K217" s="30">
        <f t="shared" si="36"/>
        <v>1062.0204558139196</v>
      </c>
      <c r="L217" s="6" t="str">
        <f t="shared" si="32"/>
        <v>BUY</v>
      </c>
      <c r="M217" s="6">
        <f t="shared" si="37"/>
        <v>0</v>
      </c>
      <c r="N217" s="6">
        <f t="shared" si="33"/>
        <v>1</v>
      </c>
      <c r="O217" s="6">
        <f t="shared" si="38"/>
        <v>981.25</v>
      </c>
      <c r="P217" s="6">
        <f t="shared" si="39"/>
        <v>0</v>
      </c>
    </row>
    <row r="218" spans="1:16" x14ac:dyDescent="0.25">
      <c r="A218" s="1">
        <v>41582</v>
      </c>
      <c r="B218">
        <v>1092.25</v>
      </c>
      <c r="C218">
        <v>1108</v>
      </c>
      <c r="D218">
        <v>1086.0999999999999</v>
      </c>
      <c r="E218" s="10">
        <v>1092.3</v>
      </c>
      <c r="F218">
        <v>770112</v>
      </c>
      <c r="G218" s="11">
        <f t="shared" si="30"/>
        <v>1095.4666666666665</v>
      </c>
      <c r="H218" s="12">
        <f t="shared" si="31"/>
        <v>843632025.5999999</v>
      </c>
      <c r="I218" s="12">
        <f t="shared" si="34"/>
        <v>11595134518.083332</v>
      </c>
      <c r="J218" s="12">
        <f t="shared" si="35"/>
        <v>10884497</v>
      </c>
      <c r="K218" s="30">
        <f t="shared" si="36"/>
        <v>1065.2889626487408</v>
      </c>
      <c r="L218" s="6" t="str">
        <f t="shared" si="32"/>
        <v>BUY</v>
      </c>
      <c r="M218" s="6">
        <f t="shared" si="37"/>
        <v>0</v>
      </c>
      <c r="N218" s="6">
        <f t="shared" si="33"/>
        <v>1</v>
      </c>
      <c r="O218" s="6">
        <f t="shared" si="38"/>
        <v>981.25</v>
      </c>
      <c r="P218" s="6">
        <f t="shared" si="39"/>
        <v>0</v>
      </c>
    </row>
    <row r="219" spans="1:16" x14ac:dyDescent="0.25">
      <c r="A219" s="1">
        <v>41583</v>
      </c>
      <c r="B219">
        <v>1090</v>
      </c>
      <c r="C219">
        <v>1090</v>
      </c>
      <c r="D219">
        <v>1058.25</v>
      </c>
      <c r="E219" s="10">
        <v>1064.75</v>
      </c>
      <c r="F219">
        <v>963048</v>
      </c>
      <c r="G219" s="11">
        <f t="shared" si="30"/>
        <v>1071</v>
      </c>
      <c r="H219" s="12">
        <f t="shared" si="31"/>
        <v>1031424408</v>
      </c>
      <c r="I219" s="12">
        <f t="shared" si="34"/>
        <v>9858168016</v>
      </c>
      <c r="J219" s="12">
        <f t="shared" si="35"/>
        <v>9219700</v>
      </c>
      <c r="K219" s="30">
        <f t="shared" si="36"/>
        <v>1069.2504111847456</v>
      </c>
      <c r="L219" s="6" t="str">
        <f t="shared" si="32"/>
        <v>SELL</v>
      </c>
      <c r="M219" s="6" t="str">
        <f t="shared" si="37"/>
        <v>SELL</v>
      </c>
      <c r="N219" s="6">
        <f t="shared" si="33"/>
        <v>-1</v>
      </c>
      <c r="O219" s="6">
        <f t="shared" si="38"/>
        <v>1064.75</v>
      </c>
      <c r="P219" s="6">
        <f t="shared" si="39"/>
        <v>8.5095541401273886E-2</v>
      </c>
    </row>
    <row r="220" spans="1:16" x14ac:dyDescent="0.25">
      <c r="A220" s="1">
        <v>41584</v>
      </c>
      <c r="B220">
        <v>1060</v>
      </c>
      <c r="C220">
        <v>1069.9000000000001</v>
      </c>
      <c r="D220">
        <v>1048.2</v>
      </c>
      <c r="E220" s="10">
        <v>1055.9000000000001</v>
      </c>
      <c r="F220">
        <v>901165</v>
      </c>
      <c r="G220" s="11">
        <f t="shared" si="30"/>
        <v>1058.0000000000002</v>
      </c>
      <c r="H220" s="12">
        <f t="shared" si="31"/>
        <v>953432570.00000024</v>
      </c>
      <c r="I220" s="12">
        <f t="shared" si="34"/>
        <v>9652340907.2999992</v>
      </c>
      <c r="J220" s="12">
        <f t="shared" si="35"/>
        <v>9014666</v>
      </c>
      <c r="K220" s="30">
        <f t="shared" si="36"/>
        <v>1070.7374967968863</v>
      </c>
      <c r="L220" s="6" t="str">
        <f t="shared" si="32"/>
        <v>SELL</v>
      </c>
      <c r="M220" s="6">
        <f t="shared" si="37"/>
        <v>0</v>
      </c>
      <c r="N220" s="6">
        <f t="shared" si="33"/>
        <v>-1</v>
      </c>
      <c r="O220" s="6">
        <f t="shared" si="38"/>
        <v>1064.75</v>
      </c>
      <c r="P220" s="6">
        <f t="shared" si="39"/>
        <v>0</v>
      </c>
    </row>
    <row r="221" spans="1:16" x14ac:dyDescent="0.25">
      <c r="A221" s="1">
        <v>41585</v>
      </c>
      <c r="B221">
        <v>1065</v>
      </c>
      <c r="C221">
        <v>1079.8499999999999</v>
      </c>
      <c r="D221">
        <v>1053</v>
      </c>
      <c r="E221" s="10">
        <v>1066</v>
      </c>
      <c r="F221">
        <v>694698</v>
      </c>
      <c r="G221" s="11">
        <f t="shared" si="30"/>
        <v>1066.2833333333333</v>
      </c>
      <c r="H221" s="12">
        <f t="shared" si="31"/>
        <v>740744899.10000002</v>
      </c>
      <c r="I221" s="12">
        <f t="shared" si="34"/>
        <v>9786797070.2000008</v>
      </c>
      <c r="J221" s="12">
        <f t="shared" si="35"/>
        <v>9135390</v>
      </c>
      <c r="K221" s="30">
        <f t="shared" si="36"/>
        <v>1071.3058851565177</v>
      </c>
      <c r="L221" s="6" t="str">
        <f t="shared" si="32"/>
        <v>SELL</v>
      </c>
      <c r="M221" s="6">
        <f t="shared" si="37"/>
        <v>0</v>
      </c>
      <c r="N221" s="6">
        <f t="shared" si="33"/>
        <v>-1</v>
      </c>
      <c r="O221" s="6">
        <f t="shared" si="38"/>
        <v>1064.75</v>
      </c>
      <c r="P221" s="6">
        <f t="shared" si="39"/>
        <v>0</v>
      </c>
    </row>
    <row r="222" spans="1:16" x14ac:dyDescent="0.25">
      <c r="A222" s="1">
        <v>41586</v>
      </c>
      <c r="B222">
        <v>1066</v>
      </c>
      <c r="C222">
        <v>1066.4000000000001</v>
      </c>
      <c r="D222">
        <v>1042.2</v>
      </c>
      <c r="E222" s="10">
        <v>1048.9000000000001</v>
      </c>
      <c r="F222">
        <v>1089038</v>
      </c>
      <c r="G222" s="11">
        <f t="shared" si="30"/>
        <v>1052.5000000000002</v>
      </c>
      <c r="H222" s="12">
        <f t="shared" si="31"/>
        <v>1146212495.0000002</v>
      </c>
      <c r="I222" s="12">
        <f t="shared" si="34"/>
        <v>10110154081.75</v>
      </c>
      <c r="J222" s="12">
        <f t="shared" si="35"/>
        <v>9441539</v>
      </c>
      <c r="K222" s="30">
        <f t="shared" si="36"/>
        <v>1070.8163236682071</v>
      </c>
      <c r="L222" s="6" t="str">
        <f t="shared" si="32"/>
        <v>SELL</v>
      </c>
      <c r="M222" s="6">
        <f t="shared" si="37"/>
        <v>0</v>
      </c>
      <c r="N222" s="6">
        <f t="shared" si="33"/>
        <v>-1</v>
      </c>
      <c r="O222" s="6">
        <f t="shared" si="38"/>
        <v>1064.75</v>
      </c>
      <c r="P222" s="6">
        <f t="shared" si="39"/>
        <v>0</v>
      </c>
    </row>
    <row r="223" spans="1:16" x14ac:dyDescent="0.25">
      <c r="A223" s="1">
        <v>41589</v>
      </c>
      <c r="B223">
        <v>1072</v>
      </c>
      <c r="C223">
        <v>1072</v>
      </c>
      <c r="D223">
        <v>1040</v>
      </c>
      <c r="E223" s="10">
        <v>1042.8</v>
      </c>
      <c r="F223">
        <v>1382580</v>
      </c>
      <c r="G223" s="11">
        <f t="shared" si="30"/>
        <v>1051.6000000000001</v>
      </c>
      <c r="H223" s="12">
        <f t="shared" si="31"/>
        <v>1453921128.0000002</v>
      </c>
      <c r="I223" s="12">
        <f t="shared" si="34"/>
        <v>10388525940.483334</v>
      </c>
      <c r="J223" s="12">
        <f t="shared" si="35"/>
        <v>9715180</v>
      </c>
      <c r="K223" s="30">
        <f t="shared" si="36"/>
        <v>1069.3086428129313</v>
      </c>
      <c r="L223" s="6" t="str">
        <f t="shared" si="32"/>
        <v>SELL</v>
      </c>
      <c r="M223" s="6">
        <f t="shared" si="37"/>
        <v>0</v>
      </c>
      <c r="N223" s="6">
        <f t="shared" si="33"/>
        <v>-1</v>
      </c>
      <c r="O223" s="6">
        <f t="shared" si="38"/>
        <v>1064.75</v>
      </c>
      <c r="P223" s="6">
        <f t="shared" si="39"/>
        <v>0</v>
      </c>
    </row>
    <row r="224" spans="1:16" x14ac:dyDescent="0.25">
      <c r="A224" s="1">
        <v>41590</v>
      </c>
      <c r="B224">
        <v>1044.9000000000001</v>
      </c>
      <c r="C224">
        <v>1049</v>
      </c>
      <c r="D224">
        <v>1006</v>
      </c>
      <c r="E224" s="10">
        <v>1015.4</v>
      </c>
      <c r="F224">
        <v>1086326</v>
      </c>
      <c r="G224" s="11">
        <f t="shared" si="30"/>
        <v>1023.4666666666667</v>
      </c>
      <c r="H224" s="12">
        <f t="shared" si="31"/>
        <v>1111818450.1333334</v>
      </c>
      <c r="I224" s="12">
        <f t="shared" si="34"/>
        <v>10581728670.616667</v>
      </c>
      <c r="J224" s="12">
        <f t="shared" si="35"/>
        <v>9942786</v>
      </c>
      <c r="K224" s="30">
        <f t="shared" si="36"/>
        <v>1064.2619352982822</v>
      </c>
      <c r="L224" s="6" t="str">
        <f t="shared" si="32"/>
        <v>SELL</v>
      </c>
      <c r="M224" s="6">
        <f t="shared" si="37"/>
        <v>0</v>
      </c>
      <c r="N224" s="6">
        <f t="shared" si="33"/>
        <v>-1</v>
      </c>
      <c r="O224" s="6">
        <f t="shared" si="38"/>
        <v>1064.75</v>
      </c>
      <c r="P224" s="6">
        <f t="shared" si="39"/>
        <v>0</v>
      </c>
    </row>
    <row r="225" spans="1:16" x14ac:dyDescent="0.25">
      <c r="A225" s="1">
        <v>41591</v>
      </c>
      <c r="B225">
        <v>1016</v>
      </c>
      <c r="C225">
        <v>1043</v>
      </c>
      <c r="D225">
        <v>1011.5</v>
      </c>
      <c r="E225" s="10">
        <v>1039.0999999999999</v>
      </c>
      <c r="F225">
        <v>1110618</v>
      </c>
      <c r="G225" s="11">
        <f t="shared" si="30"/>
        <v>1031.2</v>
      </c>
      <c r="H225" s="12">
        <f t="shared" si="31"/>
        <v>1145269281.6000001</v>
      </c>
      <c r="I225" s="12">
        <f t="shared" si="34"/>
        <v>11533335795.216667</v>
      </c>
      <c r="J225" s="12">
        <f t="shared" si="35"/>
        <v>10873921</v>
      </c>
      <c r="K225" s="30">
        <f t="shared" si="36"/>
        <v>1060.6418600260813</v>
      </c>
      <c r="L225" s="6" t="str">
        <f t="shared" si="32"/>
        <v>SELL</v>
      </c>
      <c r="M225" s="6">
        <f t="shared" si="37"/>
        <v>0</v>
      </c>
      <c r="N225" s="6">
        <f t="shared" si="33"/>
        <v>-1</v>
      </c>
      <c r="O225" s="6">
        <f t="shared" si="38"/>
        <v>1064.75</v>
      </c>
      <c r="P225" s="6">
        <f t="shared" si="39"/>
        <v>0</v>
      </c>
    </row>
    <row r="226" spans="1:16" x14ac:dyDescent="0.25">
      <c r="A226" s="1">
        <v>41592</v>
      </c>
      <c r="B226">
        <v>1034</v>
      </c>
      <c r="C226">
        <v>1045</v>
      </c>
      <c r="D226">
        <v>1012.4</v>
      </c>
      <c r="E226" s="10">
        <v>1030.05</v>
      </c>
      <c r="F226">
        <v>842224</v>
      </c>
      <c r="G226" s="11">
        <f t="shared" si="30"/>
        <v>1029.1499999999999</v>
      </c>
      <c r="H226" s="12">
        <f t="shared" si="31"/>
        <v>866774829.5999999</v>
      </c>
      <c r="I226" s="12">
        <f t="shared" si="34"/>
        <v>11196123989.333334</v>
      </c>
      <c r="J226" s="12">
        <f t="shared" si="35"/>
        <v>10591852</v>
      </c>
      <c r="K226" s="30">
        <f t="shared" si="36"/>
        <v>1057.0506450933542</v>
      </c>
      <c r="L226" s="6" t="str">
        <f t="shared" si="32"/>
        <v>SELL</v>
      </c>
      <c r="M226" s="6">
        <f t="shared" si="37"/>
        <v>0</v>
      </c>
      <c r="N226" s="6">
        <f t="shared" si="33"/>
        <v>-1</v>
      </c>
      <c r="O226" s="6">
        <f t="shared" si="38"/>
        <v>1064.75</v>
      </c>
      <c r="P226" s="6">
        <f t="shared" si="39"/>
        <v>0</v>
      </c>
    </row>
    <row r="227" spans="1:16" x14ac:dyDescent="0.25">
      <c r="A227" s="1">
        <v>41593</v>
      </c>
      <c r="B227">
        <v>1025</v>
      </c>
      <c r="C227">
        <v>1034.5</v>
      </c>
      <c r="D227">
        <v>998.95</v>
      </c>
      <c r="E227" s="10">
        <v>1004.75</v>
      </c>
      <c r="F227">
        <v>1504304</v>
      </c>
      <c r="G227" s="11">
        <f t="shared" si="30"/>
        <v>1012.7333333333332</v>
      </c>
      <c r="H227" s="12">
        <f t="shared" si="31"/>
        <v>1523458804.2666664</v>
      </c>
      <c r="I227" s="12">
        <f t="shared" si="34"/>
        <v>10816688891.300001</v>
      </c>
      <c r="J227" s="12">
        <f t="shared" si="35"/>
        <v>10344113</v>
      </c>
      <c r="K227" s="30">
        <f t="shared" si="36"/>
        <v>1045.6854919604998</v>
      </c>
      <c r="L227" s="6" t="str">
        <f t="shared" si="32"/>
        <v>SELL</v>
      </c>
      <c r="M227" s="6">
        <f t="shared" si="37"/>
        <v>0</v>
      </c>
      <c r="N227" s="6">
        <f t="shared" si="33"/>
        <v>-1</v>
      </c>
      <c r="O227" s="6">
        <f t="shared" si="38"/>
        <v>1064.75</v>
      </c>
      <c r="P227" s="6">
        <f t="shared" si="39"/>
        <v>0</v>
      </c>
    </row>
    <row r="228" spans="1:16" x14ac:dyDescent="0.25">
      <c r="A228" s="1">
        <v>41596</v>
      </c>
      <c r="B228">
        <v>1010.05</v>
      </c>
      <c r="C228">
        <v>1041.9000000000001</v>
      </c>
      <c r="D228">
        <v>1007.1</v>
      </c>
      <c r="E228" s="10">
        <v>1021.8</v>
      </c>
      <c r="F228">
        <v>2927503</v>
      </c>
      <c r="G228" s="11">
        <f t="shared" si="30"/>
        <v>1023.6</v>
      </c>
      <c r="H228" s="12">
        <f t="shared" si="31"/>
        <v>2996592070.8000002</v>
      </c>
      <c r="I228" s="12">
        <f t="shared" si="34"/>
        <v>12969648936.5</v>
      </c>
      <c r="J228" s="12">
        <f t="shared" si="35"/>
        <v>12501504</v>
      </c>
      <c r="K228" s="30">
        <f t="shared" si="36"/>
        <v>1037.4470892862171</v>
      </c>
      <c r="L228" s="6" t="str">
        <f t="shared" si="32"/>
        <v>SELL</v>
      </c>
      <c r="M228" s="6">
        <f t="shared" si="37"/>
        <v>0</v>
      </c>
      <c r="N228" s="6">
        <f t="shared" si="33"/>
        <v>-1</v>
      </c>
      <c r="O228" s="6">
        <f t="shared" si="38"/>
        <v>1064.75</v>
      </c>
      <c r="P228" s="6">
        <f t="shared" si="39"/>
        <v>0</v>
      </c>
    </row>
    <row r="229" spans="1:16" x14ac:dyDescent="0.25">
      <c r="A229" s="1">
        <v>41597</v>
      </c>
      <c r="B229">
        <v>1025</v>
      </c>
      <c r="C229">
        <v>1054</v>
      </c>
      <c r="D229">
        <v>1025</v>
      </c>
      <c r="E229" s="10">
        <v>1047.25</v>
      </c>
      <c r="F229">
        <v>1808913</v>
      </c>
      <c r="G229" s="11">
        <f t="shared" si="30"/>
        <v>1042.0833333333333</v>
      </c>
      <c r="H229" s="12">
        <f t="shared" si="31"/>
        <v>1885038088.7499998</v>
      </c>
      <c r="I229" s="12">
        <f t="shared" si="34"/>
        <v>13823262617.25</v>
      </c>
      <c r="J229" s="12">
        <f t="shared" si="35"/>
        <v>13347369</v>
      </c>
      <c r="K229" s="30">
        <f t="shared" si="36"/>
        <v>1035.6544887048526</v>
      </c>
      <c r="L229" s="6" t="str">
        <f t="shared" si="32"/>
        <v>BUY</v>
      </c>
      <c r="M229" s="6" t="str">
        <f t="shared" si="37"/>
        <v>BUY</v>
      </c>
      <c r="N229" s="6">
        <f t="shared" si="33"/>
        <v>1</v>
      </c>
      <c r="O229" s="6">
        <f t="shared" si="38"/>
        <v>1047.25</v>
      </c>
      <c r="P229" s="6">
        <f t="shared" si="39"/>
        <v>1.6435783047663771E-2</v>
      </c>
    </row>
    <row r="230" spans="1:16" x14ac:dyDescent="0.25">
      <c r="A230" s="1">
        <v>41598</v>
      </c>
      <c r="B230">
        <v>1055</v>
      </c>
      <c r="C230">
        <v>1078.5</v>
      </c>
      <c r="D230">
        <v>1050.25</v>
      </c>
      <c r="E230" s="10">
        <v>1071.3</v>
      </c>
      <c r="F230">
        <v>2259446</v>
      </c>
      <c r="G230" s="11">
        <f t="shared" si="30"/>
        <v>1066.6833333333334</v>
      </c>
      <c r="H230" s="12">
        <f t="shared" si="31"/>
        <v>2410113390.7666669</v>
      </c>
      <c r="I230" s="12">
        <f t="shared" si="34"/>
        <v>15279943438.016666</v>
      </c>
      <c r="J230" s="12">
        <f t="shared" si="35"/>
        <v>14705650</v>
      </c>
      <c r="K230" s="30">
        <f t="shared" si="36"/>
        <v>1039.0525708157522</v>
      </c>
      <c r="L230" s="6" t="str">
        <f t="shared" si="32"/>
        <v>BUY</v>
      </c>
      <c r="M230" s="6">
        <f t="shared" si="37"/>
        <v>0</v>
      </c>
      <c r="N230" s="6">
        <f t="shared" si="33"/>
        <v>1</v>
      </c>
      <c r="O230" s="6">
        <f t="shared" si="38"/>
        <v>1047.25</v>
      </c>
      <c r="P230" s="6">
        <f t="shared" si="39"/>
        <v>0</v>
      </c>
    </row>
    <row r="231" spans="1:16" x14ac:dyDescent="0.25">
      <c r="A231" s="1">
        <v>41599</v>
      </c>
      <c r="B231">
        <v>1060.5</v>
      </c>
      <c r="C231">
        <v>1086.05</v>
      </c>
      <c r="D231">
        <v>1053.0999999999999</v>
      </c>
      <c r="E231" s="10">
        <v>1076</v>
      </c>
      <c r="F231">
        <v>2404204</v>
      </c>
      <c r="G231" s="11">
        <f t="shared" si="30"/>
        <v>1071.7166666666665</v>
      </c>
      <c r="H231" s="12">
        <f t="shared" si="31"/>
        <v>2576625496.8666663</v>
      </c>
      <c r="I231" s="12">
        <f t="shared" si="34"/>
        <v>17115824035.783335</v>
      </c>
      <c r="J231" s="12">
        <f t="shared" si="35"/>
        <v>16415156</v>
      </c>
      <c r="K231" s="30">
        <f t="shared" si="36"/>
        <v>1042.6842142580513</v>
      </c>
      <c r="L231" s="6" t="str">
        <f t="shared" si="32"/>
        <v>BUY</v>
      </c>
      <c r="M231" s="6">
        <f t="shared" si="37"/>
        <v>0</v>
      </c>
      <c r="N231" s="6">
        <f t="shared" si="33"/>
        <v>1</v>
      </c>
      <c r="O231" s="6">
        <f t="shared" si="38"/>
        <v>1047.25</v>
      </c>
      <c r="P231" s="6">
        <f t="shared" si="39"/>
        <v>0</v>
      </c>
    </row>
    <row r="232" spans="1:16" x14ac:dyDescent="0.25">
      <c r="A232" s="1">
        <v>41600</v>
      </c>
      <c r="B232">
        <v>1064</v>
      </c>
      <c r="C232">
        <v>1093.2</v>
      </c>
      <c r="D232">
        <v>1064</v>
      </c>
      <c r="E232" s="10">
        <v>1081.9000000000001</v>
      </c>
      <c r="F232">
        <v>1888016</v>
      </c>
      <c r="G232" s="11">
        <f t="shared" si="30"/>
        <v>1079.7</v>
      </c>
      <c r="H232" s="12">
        <f t="shared" si="31"/>
        <v>2038490875.2</v>
      </c>
      <c r="I232" s="12">
        <f t="shared" si="34"/>
        <v>18008102415.983334</v>
      </c>
      <c r="J232" s="12">
        <f t="shared" si="35"/>
        <v>17214134</v>
      </c>
      <c r="K232" s="30">
        <f t="shared" si="36"/>
        <v>1046.1230530669352</v>
      </c>
      <c r="L232" s="6" t="str">
        <f t="shared" si="32"/>
        <v>BUY</v>
      </c>
      <c r="M232" s="6">
        <f t="shared" si="37"/>
        <v>0</v>
      </c>
      <c r="N232" s="6">
        <f t="shared" si="33"/>
        <v>1</v>
      </c>
      <c r="O232" s="6">
        <f t="shared" si="38"/>
        <v>1047.25</v>
      </c>
      <c r="P232" s="6">
        <f t="shared" si="39"/>
        <v>0</v>
      </c>
    </row>
    <row r="233" spans="1:16" x14ac:dyDescent="0.25">
      <c r="A233" s="1">
        <v>41603</v>
      </c>
      <c r="B233">
        <v>1091</v>
      </c>
      <c r="C233">
        <v>1099.2</v>
      </c>
      <c r="D233">
        <v>1075.05</v>
      </c>
      <c r="E233" s="10">
        <v>1095.8</v>
      </c>
      <c r="F233">
        <v>2047858</v>
      </c>
      <c r="G233" s="11">
        <f t="shared" si="30"/>
        <v>1090.0166666666667</v>
      </c>
      <c r="H233" s="12">
        <f t="shared" si="31"/>
        <v>2232199350.9666667</v>
      </c>
      <c r="I233" s="12">
        <f t="shared" si="34"/>
        <v>18786380638.950001</v>
      </c>
      <c r="J233" s="12">
        <f t="shared" si="35"/>
        <v>17879412</v>
      </c>
      <c r="K233" s="30">
        <f t="shared" si="36"/>
        <v>1050.7269835803324</v>
      </c>
      <c r="L233" s="6" t="str">
        <f t="shared" si="32"/>
        <v>BUY</v>
      </c>
      <c r="M233" s="6">
        <f t="shared" si="37"/>
        <v>0</v>
      </c>
      <c r="N233" s="6">
        <f t="shared" si="33"/>
        <v>1</v>
      </c>
      <c r="O233" s="6">
        <f t="shared" si="38"/>
        <v>1047.25</v>
      </c>
      <c r="P233" s="6">
        <f t="shared" si="39"/>
        <v>0</v>
      </c>
    </row>
    <row r="234" spans="1:16" x14ac:dyDescent="0.25">
      <c r="A234" s="1">
        <v>41604</v>
      </c>
      <c r="B234">
        <v>1093.05</v>
      </c>
      <c r="C234">
        <v>1113</v>
      </c>
      <c r="D234">
        <v>1091.1500000000001</v>
      </c>
      <c r="E234" s="10">
        <v>1097.3499999999999</v>
      </c>
      <c r="F234">
        <v>1015056</v>
      </c>
      <c r="G234" s="11">
        <f t="shared" si="30"/>
        <v>1100.5</v>
      </c>
      <c r="H234" s="12">
        <f t="shared" si="31"/>
        <v>1117069128</v>
      </c>
      <c r="I234" s="12">
        <f t="shared" si="34"/>
        <v>18791631316.816666</v>
      </c>
      <c r="J234" s="12">
        <f t="shared" si="35"/>
        <v>17808142</v>
      </c>
      <c r="K234" s="30">
        <f t="shared" si="36"/>
        <v>1055.2269471355667</v>
      </c>
      <c r="L234" s="6" t="str">
        <f t="shared" si="32"/>
        <v>BUY</v>
      </c>
      <c r="M234" s="6">
        <f t="shared" si="37"/>
        <v>0</v>
      </c>
      <c r="N234" s="6">
        <f t="shared" si="33"/>
        <v>1</v>
      </c>
      <c r="O234" s="6">
        <f t="shared" si="38"/>
        <v>1047.25</v>
      </c>
      <c r="P234" s="6">
        <f t="shared" si="39"/>
        <v>0</v>
      </c>
    </row>
    <row r="235" spans="1:16" x14ac:dyDescent="0.25">
      <c r="A235" s="1">
        <v>41605</v>
      </c>
      <c r="B235">
        <v>1100</v>
      </c>
      <c r="C235">
        <v>1110</v>
      </c>
      <c r="D235">
        <v>1095.3</v>
      </c>
      <c r="E235" s="10">
        <v>1101.7</v>
      </c>
      <c r="F235">
        <v>965477</v>
      </c>
      <c r="G235" s="11">
        <f t="shared" si="30"/>
        <v>1102.3333333333333</v>
      </c>
      <c r="H235" s="12">
        <f t="shared" si="31"/>
        <v>1064277479.6666666</v>
      </c>
      <c r="I235" s="12">
        <f t="shared" si="34"/>
        <v>18710639514.883335</v>
      </c>
      <c r="J235" s="12">
        <f t="shared" si="35"/>
        <v>17663001</v>
      </c>
      <c r="K235" s="30">
        <f t="shared" si="36"/>
        <v>1059.3126001002511</v>
      </c>
      <c r="L235" s="6" t="str">
        <f t="shared" si="32"/>
        <v>BUY</v>
      </c>
      <c r="M235" s="6">
        <f t="shared" si="37"/>
        <v>0</v>
      </c>
      <c r="N235" s="6">
        <f t="shared" si="33"/>
        <v>1</v>
      </c>
      <c r="O235" s="6">
        <f t="shared" si="38"/>
        <v>1047.25</v>
      </c>
      <c r="P235" s="6">
        <f t="shared" si="39"/>
        <v>0</v>
      </c>
    </row>
    <row r="236" spans="1:16" x14ac:dyDescent="0.25">
      <c r="A236" s="1">
        <v>41606</v>
      </c>
      <c r="B236">
        <v>1100</v>
      </c>
      <c r="C236">
        <v>1100</v>
      </c>
      <c r="D236">
        <v>1082.0999999999999</v>
      </c>
      <c r="E236" s="10">
        <v>1087.5</v>
      </c>
      <c r="F236">
        <v>1079162</v>
      </c>
      <c r="G236" s="11">
        <f t="shared" si="30"/>
        <v>1089.8666666666666</v>
      </c>
      <c r="H236" s="12">
        <f t="shared" si="31"/>
        <v>1176142691.7333331</v>
      </c>
      <c r="I236" s="12">
        <f t="shared" si="34"/>
        <v>19020007377.01667</v>
      </c>
      <c r="J236" s="12">
        <f t="shared" si="35"/>
        <v>17899939</v>
      </c>
      <c r="K236" s="30">
        <f t="shared" si="36"/>
        <v>1062.5738655878476</v>
      </c>
      <c r="L236" s="6" t="str">
        <f t="shared" si="32"/>
        <v>BUY</v>
      </c>
      <c r="M236" s="6">
        <f t="shared" si="37"/>
        <v>0</v>
      </c>
      <c r="N236" s="6">
        <f t="shared" si="33"/>
        <v>1</v>
      </c>
      <c r="O236" s="6">
        <f t="shared" si="38"/>
        <v>1047.25</v>
      </c>
      <c r="P236" s="6">
        <f t="shared" si="39"/>
        <v>0</v>
      </c>
    </row>
    <row r="237" spans="1:16" x14ac:dyDescent="0.25">
      <c r="A237" s="1">
        <v>41607</v>
      </c>
      <c r="B237">
        <v>1090.95</v>
      </c>
      <c r="C237">
        <v>1092.95</v>
      </c>
      <c r="D237">
        <v>1071.25</v>
      </c>
      <c r="E237" s="10">
        <v>1079.1500000000001</v>
      </c>
      <c r="F237">
        <v>992066</v>
      </c>
      <c r="G237" s="11">
        <f t="shared" si="30"/>
        <v>1081.1166666666666</v>
      </c>
      <c r="H237" s="12">
        <f t="shared" si="31"/>
        <v>1072539087.0333332</v>
      </c>
      <c r="I237" s="12">
        <f t="shared" si="34"/>
        <v>18569087659.783333</v>
      </c>
      <c r="J237" s="12">
        <f t="shared" si="35"/>
        <v>17387701</v>
      </c>
      <c r="K237" s="30">
        <f t="shared" si="36"/>
        <v>1067.943810385475</v>
      </c>
      <c r="L237" s="6" t="str">
        <f t="shared" si="32"/>
        <v>BUY</v>
      </c>
      <c r="M237" s="6">
        <f t="shared" si="37"/>
        <v>0</v>
      </c>
      <c r="N237" s="6">
        <f t="shared" si="33"/>
        <v>1</v>
      </c>
      <c r="O237" s="6">
        <f t="shared" si="38"/>
        <v>1047.25</v>
      </c>
      <c r="P237" s="6">
        <f t="shared" si="39"/>
        <v>0</v>
      </c>
    </row>
    <row r="238" spans="1:16" x14ac:dyDescent="0.25">
      <c r="A238" s="1">
        <v>41610</v>
      </c>
      <c r="B238">
        <v>1083.7</v>
      </c>
      <c r="C238">
        <v>1097.3</v>
      </c>
      <c r="D238">
        <v>1068.0999999999999</v>
      </c>
      <c r="E238" s="10">
        <v>1072.5999999999999</v>
      </c>
      <c r="F238">
        <v>1289951</v>
      </c>
      <c r="G238" s="11">
        <f t="shared" si="30"/>
        <v>1079.3333333333333</v>
      </c>
      <c r="H238" s="12">
        <f t="shared" si="31"/>
        <v>1392287112.6666665</v>
      </c>
      <c r="I238" s="12">
        <f t="shared" si="34"/>
        <v>16964782701.65</v>
      </c>
      <c r="J238" s="12">
        <f t="shared" si="35"/>
        <v>15750149</v>
      </c>
      <c r="K238" s="30">
        <f t="shared" si="36"/>
        <v>1077.1188705357645</v>
      </c>
      <c r="L238" s="6" t="str">
        <f t="shared" si="32"/>
        <v>SELL</v>
      </c>
      <c r="M238" s="6" t="str">
        <f t="shared" si="37"/>
        <v>SELL</v>
      </c>
      <c r="N238" s="6">
        <f t="shared" si="33"/>
        <v>-1</v>
      </c>
      <c r="O238" s="6">
        <f t="shared" si="38"/>
        <v>1072.5999999999999</v>
      </c>
      <c r="P238" s="6">
        <f t="shared" si="39"/>
        <v>2.4206254476008507E-2</v>
      </c>
    </row>
    <row r="239" spans="1:16" x14ac:dyDescent="0.25">
      <c r="A239" s="1">
        <v>41611</v>
      </c>
      <c r="B239">
        <v>1067</v>
      </c>
      <c r="C239">
        <v>1083.8499999999999</v>
      </c>
      <c r="D239">
        <v>1057</v>
      </c>
      <c r="E239" s="10">
        <v>1074.9000000000001</v>
      </c>
      <c r="F239">
        <v>1122812</v>
      </c>
      <c r="G239" s="11">
        <f t="shared" si="30"/>
        <v>1071.9166666666667</v>
      </c>
      <c r="H239" s="12">
        <f t="shared" si="31"/>
        <v>1203560896.3333335</v>
      </c>
      <c r="I239" s="12">
        <f t="shared" si="34"/>
        <v>16283305509.233332</v>
      </c>
      <c r="J239" s="12">
        <f t="shared" si="35"/>
        <v>15064048</v>
      </c>
      <c r="K239" s="30">
        <f t="shared" si="36"/>
        <v>1080.9382384624193</v>
      </c>
      <c r="L239" s="6" t="str">
        <f t="shared" si="32"/>
        <v>SELL</v>
      </c>
      <c r="M239" s="6">
        <f t="shared" si="37"/>
        <v>0</v>
      </c>
      <c r="N239" s="6">
        <f t="shared" si="33"/>
        <v>-1</v>
      </c>
      <c r="O239" s="6">
        <f t="shared" si="38"/>
        <v>1072.5999999999999</v>
      </c>
      <c r="P239" s="6">
        <f t="shared" si="39"/>
        <v>0</v>
      </c>
    </row>
    <row r="240" spans="1:16" x14ac:dyDescent="0.25">
      <c r="A240" s="1">
        <v>41612</v>
      </c>
      <c r="B240">
        <v>1071</v>
      </c>
      <c r="C240">
        <v>1080.7</v>
      </c>
      <c r="D240">
        <v>1048.4000000000001</v>
      </c>
      <c r="E240" s="10">
        <v>1076.0999999999999</v>
      </c>
      <c r="F240">
        <v>1057533</v>
      </c>
      <c r="G240" s="11">
        <f t="shared" si="30"/>
        <v>1068.4000000000001</v>
      </c>
      <c r="H240" s="12">
        <f t="shared" si="31"/>
        <v>1129868257.2</v>
      </c>
      <c r="I240" s="12">
        <f t="shared" si="34"/>
        <v>15003060375.666666</v>
      </c>
      <c r="J240" s="12">
        <f t="shared" si="35"/>
        <v>13862135</v>
      </c>
      <c r="K240" s="30">
        <f t="shared" si="36"/>
        <v>1082.3051698505797</v>
      </c>
      <c r="L240" s="6" t="str">
        <f t="shared" si="32"/>
        <v>SELL</v>
      </c>
      <c r="M240" s="6">
        <f t="shared" si="37"/>
        <v>0</v>
      </c>
      <c r="N240" s="6">
        <f t="shared" si="33"/>
        <v>-1</v>
      </c>
      <c r="O240" s="6">
        <f t="shared" si="38"/>
        <v>1072.5999999999999</v>
      </c>
      <c r="P240" s="6">
        <f t="shared" si="39"/>
        <v>0</v>
      </c>
    </row>
    <row r="241" spans="1:16" x14ac:dyDescent="0.25">
      <c r="A241" s="1">
        <v>41613</v>
      </c>
      <c r="B241">
        <v>1073.2</v>
      </c>
      <c r="C241">
        <v>1089.5999999999999</v>
      </c>
      <c r="D241">
        <v>1064.1500000000001</v>
      </c>
      <c r="E241" s="10">
        <v>1080.95</v>
      </c>
      <c r="F241">
        <v>1307670</v>
      </c>
      <c r="G241" s="11">
        <f t="shared" si="30"/>
        <v>1078.2333333333333</v>
      </c>
      <c r="H241" s="12">
        <f t="shared" si="31"/>
        <v>1409973383</v>
      </c>
      <c r="I241" s="12">
        <f t="shared" si="34"/>
        <v>13836408261.800001</v>
      </c>
      <c r="J241" s="12">
        <f t="shared" si="35"/>
        <v>12765601</v>
      </c>
      <c r="K241" s="30">
        <f t="shared" si="36"/>
        <v>1083.8822443063982</v>
      </c>
      <c r="L241" s="6" t="str">
        <f t="shared" si="32"/>
        <v>SELL</v>
      </c>
      <c r="M241" s="6">
        <f t="shared" si="37"/>
        <v>0</v>
      </c>
      <c r="N241" s="6">
        <f t="shared" si="33"/>
        <v>-1</v>
      </c>
      <c r="O241" s="6">
        <f t="shared" si="38"/>
        <v>1072.5999999999999</v>
      </c>
      <c r="P241" s="6">
        <f t="shared" si="39"/>
        <v>0</v>
      </c>
    </row>
    <row r="242" spans="1:16" x14ac:dyDescent="0.25">
      <c r="A242" s="1">
        <v>41614</v>
      </c>
      <c r="B242">
        <v>1085.0999999999999</v>
      </c>
      <c r="C242">
        <v>1108.4000000000001</v>
      </c>
      <c r="D242">
        <v>1081.5</v>
      </c>
      <c r="E242" s="10">
        <v>1103.6500000000001</v>
      </c>
      <c r="F242">
        <v>1286017</v>
      </c>
      <c r="G242" s="11">
        <f t="shared" si="30"/>
        <v>1097.8500000000001</v>
      </c>
      <c r="H242" s="12">
        <f t="shared" si="31"/>
        <v>1411853763.4500003</v>
      </c>
      <c r="I242" s="12">
        <f t="shared" si="34"/>
        <v>13209771150.050001</v>
      </c>
      <c r="J242" s="12">
        <f t="shared" si="35"/>
        <v>12163602</v>
      </c>
      <c r="K242" s="30">
        <f t="shared" si="36"/>
        <v>1086.0081701168783</v>
      </c>
      <c r="L242" s="6" t="str">
        <f t="shared" si="32"/>
        <v>BUY</v>
      </c>
      <c r="M242" s="6" t="str">
        <f t="shared" si="37"/>
        <v>BUY</v>
      </c>
      <c r="N242" s="6">
        <f t="shared" si="33"/>
        <v>1</v>
      </c>
      <c r="O242" s="6">
        <f t="shared" si="38"/>
        <v>1103.6500000000001</v>
      </c>
      <c r="P242" s="6">
        <f t="shared" si="39"/>
        <v>-2.8948349804214232E-2</v>
      </c>
    </row>
    <row r="243" spans="1:16" x14ac:dyDescent="0.25">
      <c r="A243" s="1">
        <v>41617</v>
      </c>
      <c r="B243">
        <v>1109</v>
      </c>
      <c r="C243">
        <v>1144</v>
      </c>
      <c r="D243">
        <v>1104.1500000000001</v>
      </c>
      <c r="E243" s="10">
        <v>1140.7</v>
      </c>
      <c r="F243">
        <v>2257852</v>
      </c>
      <c r="G243" s="11">
        <f t="shared" si="30"/>
        <v>1129.6166666666668</v>
      </c>
      <c r="H243" s="12">
        <f t="shared" si="31"/>
        <v>2550507250.0666671</v>
      </c>
      <c r="I243" s="12">
        <f t="shared" si="34"/>
        <v>13528079049.15</v>
      </c>
      <c r="J243" s="12">
        <f t="shared" si="35"/>
        <v>12373596</v>
      </c>
      <c r="K243" s="30">
        <f t="shared" si="36"/>
        <v>1093.3021450797326</v>
      </c>
      <c r="L243" s="6" t="str">
        <f t="shared" si="32"/>
        <v>BUY</v>
      </c>
      <c r="M243" s="6">
        <f t="shared" si="37"/>
        <v>0</v>
      </c>
      <c r="N243" s="6">
        <f t="shared" si="33"/>
        <v>1</v>
      </c>
      <c r="O243" s="6">
        <f t="shared" si="38"/>
        <v>1103.6500000000001</v>
      </c>
      <c r="P243" s="6">
        <f t="shared" si="39"/>
        <v>0</v>
      </c>
    </row>
    <row r="244" spans="1:16" x14ac:dyDescent="0.25">
      <c r="A244" s="1">
        <v>41618</v>
      </c>
      <c r="B244">
        <v>1134.8</v>
      </c>
      <c r="C244">
        <v>1177</v>
      </c>
      <c r="D244">
        <v>1114.8499999999999</v>
      </c>
      <c r="E244" s="10">
        <v>1166.7</v>
      </c>
      <c r="F244">
        <v>2257023</v>
      </c>
      <c r="G244" s="11">
        <f t="shared" si="30"/>
        <v>1152.8500000000001</v>
      </c>
      <c r="H244" s="12">
        <f t="shared" si="31"/>
        <v>2602008965.5500002</v>
      </c>
      <c r="I244" s="12">
        <f t="shared" si="34"/>
        <v>15013018886.700001</v>
      </c>
      <c r="J244" s="12">
        <f t="shared" si="35"/>
        <v>13615563</v>
      </c>
      <c r="K244" s="30">
        <f t="shared" si="36"/>
        <v>1102.6366582637825</v>
      </c>
      <c r="L244" s="6" t="str">
        <f t="shared" si="32"/>
        <v>BUY</v>
      </c>
      <c r="M244" s="6">
        <f t="shared" si="37"/>
        <v>0</v>
      </c>
      <c r="N244" s="6">
        <f t="shared" si="33"/>
        <v>1</v>
      </c>
      <c r="O244" s="6">
        <f t="shared" si="38"/>
        <v>1103.6500000000001</v>
      </c>
      <c r="P244" s="6">
        <f t="shared" si="39"/>
        <v>0</v>
      </c>
    </row>
    <row r="245" spans="1:16" x14ac:dyDescent="0.25">
      <c r="A245" s="1">
        <v>41619</v>
      </c>
      <c r="B245">
        <v>1169</v>
      </c>
      <c r="C245">
        <v>1172.25</v>
      </c>
      <c r="D245">
        <v>1154</v>
      </c>
      <c r="E245" s="10">
        <v>1160.8</v>
      </c>
      <c r="F245">
        <v>1405321</v>
      </c>
      <c r="G245" s="11">
        <f t="shared" si="30"/>
        <v>1162.3500000000001</v>
      </c>
      <c r="H245" s="12">
        <f t="shared" si="31"/>
        <v>1633474864.3500001</v>
      </c>
      <c r="I245" s="12">
        <f t="shared" si="34"/>
        <v>15582216271.383333</v>
      </c>
      <c r="J245" s="12">
        <f t="shared" si="35"/>
        <v>14055407</v>
      </c>
      <c r="K245" s="30">
        <f t="shared" si="36"/>
        <v>1108.6278946873138</v>
      </c>
      <c r="L245" s="6" t="str">
        <f t="shared" si="32"/>
        <v>BUY</v>
      </c>
      <c r="M245" s="6">
        <f t="shared" si="37"/>
        <v>0</v>
      </c>
      <c r="N245" s="6">
        <f t="shared" si="33"/>
        <v>1</v>
      </c>
      <c r="O245" s="6">
        <f t="shared" si="38"/>
        <v>1103.6500000000001</v>
      </c>
      <c r="P245" s="6">
        <f t="shared" si="39"/>
        <v>0</v>
      </c>
    </row>
    <row r="246" spans="1:16" x14ac:dyDescent="0.25">
      <c r="A246" s="1">
        <v>41620</v>
      </c>
      <c r="B246">
        <v>1167</v>
      </c>
      <c r="C246">
        <v>1169</v>
      </c>
      <c r="D246">
        <v>1137.75</v>
      </c>
      <c r="E246" s="10">
        <v>1149.75</v>
      </c>
      <c r="F246">
        <v>1593418</v>
      </c>
      <c r="G246" s="11">
        <f t="shared" si="30"/>
        <v>1152.1666666666667</v>
      </c>
      <c r="H246" s="12">
        <f t="shared" si="31"/>
        <v>1835883105.6666667</v>
      </c>
      <c r="I246" s="12">
        <f t="shared" si="34"/>
        <v>16241956685.316669</v>
      </c>
      <c r="J246" s="12">
        <f t="shared" si="35"/>
        <v>14569663</v>
      </c>
      <c r="K246" s="30">
        <f t="shared" si="36"/>
        <v>1114.7791603221481</v>
      </c>
      <c r="L246" s="6" t="str">
        <f t="shared" si="32"/>
        <v>BUY</v>
      </c>
      <c r="M246" s="6">
        <f t="shared" si="37"/>
        <v>0</v>
      </c>
      <c r="N246" s="6">
        <f t="shared" si="33"/>
        <v>1</v>
      </c>
      <c r="O246" s="6">
        <f t="shared" si="38"/>
        <v>1103.6500000000001</v>
      </c>
      <c r="P246" s="6">
        <f t="shared" si="39"/>
        <v>0</v>
      </c>
    </row>
    <row r="247" spans="1:16" x14ac:dyDescent="0.25">
      <c r="A247" s="1">
        <v>41621</v>
      </c>
      <c r="B247">
        <v>1150</v>
      </c>
      <c r="C247">
        <v>1159.55</v>
      </c>
      <c r="D247">
        <v>1132.0999999999999</v>
      </c>
      <c r="E247" s="10">
        <v>1140</v>
      </c>
      <c r="F247">
        <v>1425462</v>
      </c>
      <c r="G247" s="11">
        <f t="shared" si="30"/>
        <v>1143.8833333333332</v>
      </c>
      <c r="H247" s="12">
        <f t="shared" si="31"/>
        <v>1630562224.0999999</v>
      </c>
      <c r="I247" s="12">
        <f t="shared" si="34"/>
        <v>16799979822.383333</v>
      </c>
      <c r="J247" s="12">
        <f t="shared" si="35"/>
        <v>15003059</v>
      </c>
      <c r="K247" s="30">
        <f t="shared" si="36"/>
        <v>1119.7702963364559</v>
      </c>
      <c r="L247" s="6" t="str">
        <f t="shared" si="32"/>
        <v>BUY</v>
      </c>
      <c r="M247" s="6">
        <f t="shared" si="37"/>
        <v>0</v>
      </c>
      <c r="N247" s="6">
        <f t="shared" si="33"/>
        <v>1</v>
      </c>
      <c r="O247" s="6">
        <f t="shared" si="38"/>
        <v>1103.6500000000001</v>
      </c>
      <c r="P247" s="6">
        <f t="shared" si="39"/>
        <v>0</v>
      </c>
    </row>
    <row r="248" spans="1:16" x14ac:dyDescent="0.25">
      <c r="A248" s="1">
        <v>41624</v>
      </c>
      <c r="B248">
        <v>1134</v>
      </c>
      <c r="C248">
        <v>1148.8</v>
      </c>
      <c r="D248">
        <v>1125.75</v>
      </c>
      <c r="E248" s="10">
        <v>1141.0999999999999</v>
      </c>
      <c r="F248">
        <v>812320</v>
      </c>
      <c r="G248" s="11">
        <f t="shared" si="30"/>
        <v>1138.55</v>
      </c>
      <c r="H248" s="12">
        <f t="shared" si="31"/>
        <v>924866936</v>
      </c>
      <c r="I248" s="12">
        <f t="shared" si="34"/>
        <v>16332559645.716669</v>
      </c>
      <c r="J248" s="12">
        <f t="shared" si="35"/>
        <v>14525428</v>
      </c>
      <c r="K248" s="30">
        <f t="shared" si="36"/>
        <v>1124.4115936354281</v>
      </c>
      <c r="L248" s="6" t="str">
        <f t="shared" si="32"/>
        <v>BUY</v>
      </c>
      <c r="M248" s="6">
        <f t="shared" si="37"/>
        <v>0</v>
      </c>
      <c r="N248" s="6">
        <f t="shared" si="33"/>
        <v>1</v>
      </c>
      <c r="O248" s="6">
        <f t="shared" si="38"/>
        <v>1103.6500000000001</v>
      </c>
      <c r="P248" s="6">
        <f t="shared" si="39"/>
        <v>0</v>
      </c>
    </row>
    <row r="249" spans="1:16" x14ac:dyDescent="0.25">
      <c r="A249" s="1">
        <v>41625</v>
      </c>
      <c r="B249">
        <v>1145</v>
      </c>
      <c r="C249">
        <v>1159.45</v>
      </c>
      <c r="D249">
        <v>1138.2</v>
      </c>
      <c r="E249" s="10">
        <v>1141.2</v>
      </c>
      <c r="F249">
        <v>832468</v>
      </c>
      <c r="G249" s="11">
        <f t="shared" si="30"/>
        <v>1146.2833333333335</v>
      </c>
      <c r="H249" s="12">
        <f t="shared" si="31"/>
        <v>954244193.93333352</v>
      </c>
      <c r="I249" s="12">
        <f t="shared" si="34"/>
        <v>16083242943.316668</v>
      </c>
      <c r="J249" s="12">
        <f t="shared" si="35"/>
        <v>14235084</v>
      </c>
      <c r="K249" s="30">
        <f t="shared" si="36"/>
        <v>1129.8312636101527</v>
      </c>
      <c r="L249" s="6" t="str">
        <f t="shared" si="32"/>
        <v>BUY</v>
      </c>
      <c r="M249" s="6">
        <f t="shared" si="37"/>
        <v>0</v>
      </c>
      <c r="N249" s="6">
        <f t="shared" si="33"/>
        <v>1</v>
      </c>
      <c r="O249" s="6">
        <f t="shared" si="38"/>
        <v>1103.6500000000001</v>
      </c>
      <c r="P249" s="6">
        <f t="shared" si="39"/>
        <v>0</v>
      </c>
    </row>
    <row r="250" spans="1:16" x14ac:dyDescent="0.25">
      <c r="A250" s="1">
        <v>41626</v>
      </c>
      <c r="B250">
        <v>1141.2</v>
      </c>
      <c r="C250">
        <v>1150.9000000000001</v>
      </c>
      <c r="D250">
        <v>1140.05</v>
      </c>
      <c r="E250" s="10">
        <v>1146.3499999999999</v>
      </c>
      <c r="F250">
        <v>506438</v>
      </c>
      <c r="G250" s="11">
        <f t="shared" si="30"/>
        <v>1145.7666666666667</v>
      </c>
      <c r="H250" s="12">
        <f t="shared" si="31"/>
        <v>580259779.13333333</v>
      </c>
      <c r="I250" s="12">
        <f t="shared" si="34"/>
        <v>15533634465.250002</v>
      </c>
      <c r="J250" s="12">
        <f t="shared" si="35"/>
        <v>13683989</v>
      </c>
      <c r="K250" s="30">
        <f t="shared" si="36"/>
        <v>1135.1685875551348</v>
      </c>
      <c r="L250" s="6" t="str">
        <f t="shared" si="32"/>
        <v>BUY</v>
      </c>
      <c r="M250" s="6">
        <f t="shared" si="37"/>
        <v>0</v>
      </c>
      <c r="N250" s="6">
        <f t="shared" si="33"/>
        <v>1</v>
      </c>
      <c r="O250" s="6">
        <f t="shared" si="38"/>
        <v>1103.6500000000001</v>
      </c>
      <c r="P250" s="6">
        <f t="shared" si="39"/>
        <v>0</v>
      </c>
    </row>
    <row r="251" spans="1:16" x14ac:dyDescent="0.25">
      <c r="A251" s="1">
        <v>41627</v>
      </c>
      <c r="B251">
        <v>1149</v>
      </c>
      <c r="C251">
        <v>1162</v>
      </c>
      <c r="D251">
        <v>1147.05</v>
      </c>
      <c r="E251" s="10">
        <v>1156.95</v>
      </c>
      <c r="F251">
        <v>521185</v>
      </c>
      <c r="G251" s="11">
        <f t="shared" si="30"/>
        <v>1155.3333333333333</v>
      </c>
      <c r="H251" s="12">
        <f t="shared" si="31"/>
        <v>602142403.33333325</v>
      </c>
      <c r="I251" s="12">
        <f t="shared" si="34"/>
        <v>14725803485.583336</v>
      </c>
      <c r="J251" s="12">
        <f t="shared" si="35"/>
        <v>12897504</v>
      </c>
      <c r="K251" s="30">
        <f t="shared" si="36"/>
        <v>1141.7560704445864</v>
      </c>
      <c r="L251" s="6" t="str">
        <f t="shared" si="32"/>
        <v>BUY</v>
      </c>
      <c r="M251" s="6">
        <f t="shared" si="37"/>
        <v>0</v>
      </c>
      <c r="N251" s="6">
        <f t="shared" si="33"/>
        <v>1</v>
      </c>
      <c r="O251" s="6">
        <f t="shared" si="38"/>
        <v>1103.6500000000001</v>
      </c>
      <c r="P251" s="6">
        <f t="shared" si="39"/>
        <v>0</v>
      </c>
    </row>
    <row r="252" spans="1:16" x14ac:dyDescent="0.25">
      <c r="A252" s="1">
        <v>41628</v>
      </c>
      <c r="B252">
        <v>1152.5</v>
      </c>
      <c r="C252">
        <v>1174.8</v>
      </c>
      <c r="D252">
        <v>1152.5</v>
      </c>
      <c r="E252" s="10">
        <v>1170.2</v>
      </c>
      <c r="F252">
        <v>1922776</v>
      </c>
      <c r="G252" s="11">
        <f t="shared" si="30"/>
        <v>1165.8333333333333</v>
      </c>
      <c r="H252" s="12">
        <f t="shared" si="31"/>
        <v>2241636353.333333</v>
      </c>
      <c r="I252" s="12">
        <f t="shared" si="34"/>
        <v>15555586075.466667</v>
      </c>
      <c r="J252" s="12">
        <f t="shared" si="35"/>
        <v>13534263</v>
      </c>
      <c r="K252" s="30">
        <f t="shared" si="36"/>
        <v>1149.3485885021348</v>
      </c>
      <c r="L252" s="6" t="str">
        <f t="shared" si="32"/>
        <v>BUY</v>
      </c>
      <c r="M252" s="6">
        <f t="shared" si="37"/>
        <v>0</v>
      </c>
      <c r="N252" s="6">
        <f t="shared" si="33"/>
        <v>1</v>
      </c>
      <c r="O252" s="6">
        <f t="shared" si="38"/>
        <v>1103.6500000000001</v>
      </c>
      <c r="P252" s="6">
        <f t="shared" si="39"/>
        <v>0</v>
      </c>
    </row>
    <row r="253" spans="1:16" x14ac:dyDescent="0.25">
      <c r="A253" s="1">
        <v>41631</v>
      </c>
      <c r="B253">
        <v>1172.5</v>
      </c>
      <c r="C253">
        <v>1180</v>
      </c>
      <c r="D253">
        <v>1161.8</v>
      </c>
      <c r="E253" s="10">
        <v>1165.6500000000001</v>
      </c>
      <c r="F253">
        <v>766490</v>
      </c>
      <c r="G253" s="11">
        <f t="shared" si="30"/>
        <v>1169.1500000000001</v>
      </c>
      <c r="H253" s="12">
        <f t="shared" si="31"/>
        <v>896141783.50000012</v>
      </c>
      <c r="I253" s="12">
        <f t="shared" si="34"/>
        <v>13901220608.900002</v>
      </c>
      <c r="J253" s="12">
        <f t="shared" si="35"/>
        <v>12042901</v>
      </c>
      <c r="K253" s="30">
        <f t="shared" si="36"/>
        <v>1154.3083023683414</v>
      </c>
      <c r="L253" s="6" t="str">
        <f t="shared" si="32"/>
        <v>BUY</v>
      </c>
      <c r="M253" s="6">
        <f t="shared" si="37"/>
        <v>0</v>
      </c>
      <c r="N253" s="6">
        <f t="shared" si="33"/>
        <v>1</v>
      </c>
      <c r="O253" s="6">
        <f t="shared" si="38"/>
        <v>1103.6500000000001</v>
      </c>
      <c r="P253" s="6">
        <f t="shared" si="39"/>
        <v>0</v>
      </c>
    </row>
    <row r="254" spans="1:16" x14ac:dyDescent="0.25">
      <c r="A254" s="1">
        <v>41632</v>
      </c>
      <c r="B254">
        <v>1167</v>
      </c>
      <c r="C254">
        <v>1176.95</v>
      </c>
      <c r="D254">
        <v>1154.55</v>
      </c>
      <c r="E254" s="10">
        <v>1158.05</v>
      </c>
      <c r="F254">
        <v>702521</v>
      </c>
      <c r="G254" s="11">
        <f t="shared" si="30"/>
        <v>1163.1833333333334</v>
      </c>
      <c r="H254" s="12">
        <f t="shared" si="31"/>
        <v>817160718.51666665</v>
      </c>
      <c r="I254" s="12">
        <f t="shared" si="34"/>
        <v>12116372361.866665</v>
      </c>
      <c r="J254" s="12">
        <f t="shared" si="35"/>
        <v>10488399</v>
      </c>
      <c r="K254" s="30">
        <f t="shared" si="36"/>
        <v>1155.2165742232598</v>
      </c>
      <c r="L254" s="6" t="str">
        <f t="shared" si="32"/>
        <v>BUY</v>
      </c>
      <c r="M254" s="6">
        <f t="shared" si="37"/>
        <v>0</v>
      </c>
      <c r="N254" s="6">
        <f t="shared" si="33"/>
        <v>1</v>
      </c>
      <c r="O254" s="6">
        <f t="shared" si="38"/>
        <v>1103.6500000000001</v>
      </c>
      <c r="P254" s="6">
        <f t="shared" si="39"/>
        <v>0</v>
      </c>
    </row>
    <row r="255" spans="1:16" x14ac:dyDescent="0.25">
      <c r="A255" s="1">
        <v>41633</v>
      </c>
      <c r="B255">
        <v>1163.9000000000001</v>
      </c>
      <c r="C255">
        <v>1166.1500000000001</v>
      </c>
      <c r="D255">
        <v>1138.0999999999999</v>
      </c>
      <c r="E255" s="10">
        <v>1144.75</v>
      </c>
      <c r="F255">
        <v>1251434</v>
      </c>
      <c r="G255" s="11">
        <f t="shared" si="30"/>
        <v>1149.6666666666667</v>
      </c>
      <c r="H255" s="12">
        <f t="shared" si="31"/>
        <v>1438731955.3333335</v>
      </c>
      <c r="I255" s="12">
        <f t="shared" si="34"/>
        <v>11921629452.85</v>
      </c>
      <c r="J255" s="12">
        <f t="shared" si="35"/>
        <v>10334512</v>
      </c>
      <c r="K255" s="30">
        <f t="shared" si="36"/>
        <v>1153.5744941657622</v>
      </c>
      <c r="L255" s="6" t="str">
        <f t="shared" si="32"/>
        <v>SELL</v>
      </c>
      <c r="M255" s="6" t="str">
        <f t="shared" si="37"/>
        <v>SELL</v>
      </c>
      <c r="N255" s="6">
        <f t="shared" si="33"/>
        <v>-1</v>
      </c>
      <c r="O255" s="6">
        <f t="shared" si="38"/>
        <v>1144.75</v>
      </c>
      <c r="P255" s="6">
        <f t="shared" si="39"/>
        <v>3.7240067050242291E-2</v>
      </c>
    </row>
    <row r="256" spans="1:16" x14ac:dyDescent="0.25">
      <c r="A256" s="1">
        <v>41634</v>
      </c>
      <c r="B256">
        <v>1145.25</v>
      </c>
      <c r="C256">
        <v>1165.9000000000001</v>
      </c>
      <c r="D256">
        <v>1141.75</v>
      </c>
      <c r="E256" s="10">
        <v>1158.95</v>
      </c>
      <c r="F256">
        <v>1534837</v>
      </c>
      <c r="G256" s="11">
        <f t="shared" si="30"/>
        <v>1155.5333333333335</v>
      </c>
      <c r="H256" s="12">
        <f t="shared" si="31"/>
        <v>1773555314.7333336</v>
      </c>
      <c r="I256" s="12">
        <f t="shared" si="34"/>
        <v>11859301661.916668</v>
      </c>
      <c r="J256" s="12">
        <f t="shared" si="35"/>
        <v>10275931</v>
      </c>
      <c r="K256" s="30">
        <f t="shared" si="36"/>
        <v>1154.0853730836327</v>
      </c>
      <c r="L256" s="6" t="str">
        <f t="shared" si="32"/>
        <v>BUY</v>
      </c>
      <c r="M256" s="6" t="str">
        <f t="shared" si="37"/>
        <v>BUY</v>
      </c>
      <c r="N256" s="6">
        <f t="shared" si="33"/>
        <v>1</v>
      </c>
      <c r="O256" s="6">
        <f t="shared" si="38"/>
        <v>1158.95</v>
      </c>
      <c r="P256" s="6">
        <f t="shared" si="39"/>
        <v>-1.2404455121205544E-2</v>
      </c>
    </row>
    <row r="257" spans="1:16" x14ac:dyDescent="0.25">
      <c r="A257" s="1">
        <v>41635</v>
      </c>
      <c r="B257">
        <v>1168</v>
      </c>
      <c r="C257">
        <v>1182</v>
      </c>
      <c r="D257">
        <v>1153.0999999999999</v>
      </c>
      <c r="E257" s="10">
        <v>1171.7</v>
      </c>
      <c r="F257">
        <v>1423360</v>
      </c>
      <c r="G257" s="11">
        <f t="shared" si="30"/>
        <v>1168.9333333333334</v>
      </c>
      <c r="H257" s="12">
        <f t="shared" si="31"/>
        <v>1663812949.3333335</v>
      </c>
      <c r="I257" s="12">
        <f t="shared" si="34"/>
        <v>11892552387.15</v>
      </c>
      <c r="J257" s="12">
        <f t="shared" si="35"/>
        <v>10273829</v>
      </c>
      <c r="K257" s="30">
        <f t="shared" si="36"/>
        <v>1157.5579452558534</v>
      </c>
      <c r="L257" s="6" t="str">
        <f t="shared" si="32"/>
        <v>BUY</v>
      </c>
      <c r="M257" s="6">
        <f t="shared" si="37"/>
        <v>0</v>
      </c>
      <c r="N257" s="6">
        <f t="shared" si="33"/>
        <v>1</v>
      </c>
      <c r="O257" s="6">
        <f t="shared" si="38"/>
        <v>1158.95</v>
      </c>
      <c r="P257" s="6">
        <f t="shared" si="39"/>
        <v>0</v>
      </c>
    </row>
    <row r="258" spans="1:16" x14ac:dyDescent="0.25">
      <c r="A258" s="1">
        <v>41638</v>
      </c>
      <c r="B258">
        <v>1176</v>
      </c>
      <c r="C258">
        <v>1186.8499999999999</v>
      </c>
      <c r="D258">
        <v>1138.1500000000001</v>
      </c>
      <c r="E258" s="10">
        <v>1142.6500000000001</v>
      </c>
      <c r="F258">
        <v>1266362</v>
      </c>
      <c r="G258" s="11">
        <f t="shared" ref="G258:G321" si="40">AVERAGE(C258:E258)</f>
        <v>1155.8833333333334</v>
      </c>
      <c r="H258" s="12">
        <f t="shared" si="31"/>
        <v>1463766729.7666669</v>
      </c>
      <c r="I258" s="12">
        <f t="shared" si="34"/>
        <v>12431452180.916668</v>
      </c>
      <c r="J258" s="12">
        <f t="shared" si="35"/>
        <v>10727871</v>
      </c>
      <c r="K258" s="30">
        <f t="shared" si="36"/>
        <v>1158.7995587304013</v>
      </c>
      <c r="L258" s="6" t="str">
        <f t="shared" si="32"/>
        <v>SELL</v>
      </c>
      <c r="M258" s="6" t="str">
        <f t="shared" si="37"/>
        <v>SELL</v>
      </c>
      <c r="N258" s="6">
        <f t="shared" si="33"/>
        <v>-1</v>
      </c>
      <c r="O258" s="6">
        <f t="shared" si="38"/>
        <v>1142.6500000000001</v>
      </c>
      <c r="P258" s="6">
        <f t="shared" si="39"/>
        <v>-1.4064454894516548E-2</v>
      </c>
    </row>
    <row r="259" spans="1:16" x14ac:dyDescent="0.25">
      <c r="A259" s="1">
        <v>41639</v>
      </c>
      <c r="B259">
        <v>1147.5</v>
      </c>
      <c r="C259">
        <v>1149</v>
      </c>
      <c r="D259">
        <v>1121</v>
      </c>
      <c r="E259" s="10">
        <v>1130.9000000000001</v>
      </c>
      <c r="F259">
        <v>1976213</v>
      </c>
      <c r="G259" s="11">
        <f t="shared" si="40"/>
        <v>1133.6333333333334</v>
      </c>
      <c r="H259" s="12">
        <f t="shared" ref="H259:H322" si="41">G259*F259</f>
        <v>2240300930.5666671</v>
      </c>
      <c r="I259" s="12">
        <f t="shared" si="34"/>
        <v>13717508917.550001</v>
      </c>
      <c r="J259" s="12">
        <f t="shared" si="35"/>
        <v>11871616</v>
      </c>
      <c r="K259" s="30">
        <f t="shared" si="36"/>
        <v>1155.4879232574572</v>
      </c>
      <c r="L259" s="6" t="str">
        <f t="shared" si="32"/>
        <v>SELL</v>
      </c>
      <c r="M259" s="6">
        <f t="shared" si="37"/>
        <v>0</v>
      </c>
      <c r="N259" s="6">
        <f t="shared" si="33"/>
        <v>-1</v>
      </c>
      <c r="O259" s="6">
        <f t="shared" si="38"/>
        <v>1142.6500000000001</v>
      </c>
      <c r="P259" s="6">
        <f t="shared" si="39"/>
        <v>0</v>
      </c>
    </row>
    <row r="260" spans="1:16" x14ac:dyDescent="0.25">
      <c r="A260" s="1">
        <v>41640</v>
      </c>
      <c r="B260">
        <v>1123</v>
      </c>
      <c r="C260">
        <v>1135.55</v>
      </c>
      <c r="D260">
        <v>1087.8</v>
      </c>
      <c r="E260" s="10">
        <v>1098.5</v>
      </c>
      <c r="F260">
        <v>1884365</v>
      </c>
      <c r="G260" s="11">
        <f t="shared" si="40"/>
        <v>1107.2833333333333</v>
      </c>
      <c r="H260" s="12">
        <f t="shared" si="41"/>
        <v>2086525958.4166665</v>
      </c>
      <c r="I260" s="12">
        <f t="shared" si="34"/>
        <v>15223775096.833334</v>
      </c>
      <c r="J260" s="12">
        <f t="shared" si="35"/>
        <v>13249543</v>
      </c>
      <c r="K260" s="30">
        <f t="shared" si="36"/>
        <v>1149.0037880426014</v>
      </c>
      <c r="L260" s="6" t="str">
        <f t="shared" si="32"/>
        <v>SELL</v>
      </c>
      <c r="M260" s="6">
        <f t="shared" si="37"/>
        <v>0</v>
      </c>
      <c r="N260" s="6">
        <f t="shared" si="33"/>
        <v>-1</v>
      </c>
      <c r="O260" s="6">
        <f t="shared" si="38"/>
        <v>1142.6500000000001</v>
      </c>
      <c r="P260" s="6">
        <f t="shared" si="39"/>
        <v>0</v>
      </c>
    </row>
    <row r="261" spans="1:16" x14ac:dyDescent="0.25">
      <c r="A261" s="1">
        <v>41641</v>
      </c>
      <c r="B261">
        <v>1109.9000000000001</v>
      </c>
      <c r="C261">
        <v>1151.5999999999999</v>
      </c>
      <c r="D261">
        <v>1108</v>
      </c>
      <c r="E261" s="10">
        <v>1135.95</v>
      </c>
      <c r="F261">
        <v>1580437</v>
      </c>
      <c r="G261" s="11">
        <f t="shared" si="40"/>
        <v>1131.8500000000001</v>
      </c>
      <c r="H261" s="12">
        <f t="shared" si="41"/>
        <v>1788817618.4500003</v>
      </c>
      <c r="I261" s="12">
        <f t="shared" si="34"/>
        <v>16410450311.950001</v>
      </c>
      <c r="J261" s="12">
        <f t="shared" si="35"/>
        <v>14308795</v>
      </c>
      <c r="K261" s="30">
        <f t="shared" si="36"/>
        <v>1146.8785674789526</v>
      </c>
      <c r="L261" s="6" t="str">
        <f t="shared" si="32"/>
        <v>SELL</v>
      </c>
      <c r="M261" s="6">
        <f t="shared" si="37"/>
        <v>0</v>
      </c>
      <c r="N261" s="6">
        <f t="shared" si="33"/>
        <v>-1</v>
      </c>
      <c r="O261" s="6">
        <f t="shared" si="38"/>
        <v>1142.6500000000001</v>
      </c>
      <c r="P261" s="6">
        <f t="shared" si="39"/>
        <v>0</v>
      </c>
    </row>
    <row r="262" spans="1:16" x14ac:dyDescent="0.25">
      <c r="A262" s="1">
        <v>41642</v>
      </c>
      <c r="B262">
        <v>1128.95</v>
      </c>
      <c r="C262">
        <v>1155.95</v>
      </c>
      <c r="D262">
        <v>1116.2</v>
      </c>
      <c r="E262" s="10">
        <v>1124.25</v>
      </c>
      <c r="F262">
        <v>2794599</v>
      </c>
      <c r="G262" s="11">
        <f t="shared" si="40"/>
        <v>1132.1333333333334</v>
      </c>
      <c r="H262" s="12">
        <f t="shared" si="41"/>
        <v>3163858681.2000003</v>
      </c>
      <c r="I262" s="12">
        <f t="shared" si="34"/>
        <v>17332672639.816669</v>
      </c>
      <c r="J262" s="12">
        <f t="shared" si="35"/>
        <v>15180618</v>
      </c>
      <c r="K262" s="30">
        <f t="shared" si="36"/>
        <v>1141.7633089651995</v>
      </c>
      <c r="L262" s="6" t="str">
        <f t="shared" si="32"/>
        <v>SELL</v>
      </c>
      <c r="M262" s="6">
        <f t="shared" si="37"/>
        <v>0</v>
      </c>
      <c r="N262" s="6">
        <f t="shared" si="33"/>
        <v>-1</v>
      </c>
      <c r="O262" s="6">
        <f t="shared" si="38"/>
        <v>1142.6500000000001</v>
      </c>
      <c r="P262" s="6">
        <f t="shared" si="39"/>
        <v>0</v>
      </c>
    </row>
    <row r="263" spans="1:16" x14ac:dyDescent="0.25">
      <c r="A263" s="1">
        <v>41645</v>
      </c>
      <c r="B263">
        <v>1129.9000000000001</v>
      </c>
      <c r="C263">
        <v>1150</v>
      </c>
      <c r="D263">
        <v>1120</v>
      </c>
      <c r="E263" s="10">
        <v>1120.1500000000001</v>
      </c>
      <c r="F263">
        <v>1575846</v>
      </c>
      <c r="G263" s="11">
        <f t="shared" si="40"/>
        <v>1130.05</v>
      </c>
      <c r="H263" s="12">
        <f t="shared" si="41"/>
        <v>1780784772.3</v>
      </c>
      <c r="I263" s="12">
        <f t="shared" si="34"/>
        <v>18217315628.616669</v>
      </c>
      <c r="J263" s="12">
        <f t="shared" si="35"/>
        <v>15989974</v>
      </c>
      <c r="K263" s="30">
        <f t="shared" si="36"/>
        <v>1139.296138231161</v>
      </c>
      <c r="L263" s="6" t="str">
        <f t="shared" si="32"/>
        <v>SELL</v>
      </c>
      <c r="M263" s="6">
        <f t="shared" si="37"/>
        <v>0</v>
      </c>
      <c r="N263" s="6">
        <f t="shared" si="33"/>
        <v>-1</v>
      </c>
      <c r="O263" s="6">
        <f t="shared" si="38"/>
        <v>1142.6500000000001</v>
      </c>
      <c r="P263" s="6">
        <f t="shared" si="39"/>
        <v>0</v>
      </c>
    </row>
    <row r="264" spans="1:16" x14ac:dyDescent="0.25">
      <c r="A264" s="1">
        <v>41646</v>
      </c>
      <c r="B264">
        <v>1121.2</v>
      </c>
      <c r="C264">
        <v>1146.55</v>
      </c>
      <c r="D264">
        <v>1120</v>
      </c>
      <c r="E264" s="10">
        <v>1137.4000000000001</v>
      </c>
      <c r="F264">
        <v>1500106</v>
      </c>
      <c r="G264" s="11">
        <f t="shared" si="40"/>
        <v>1134.6500000000001</v>
      </c>
      <c r="H264" s="12">
        <f t="shared" si="41"/>
        <v>1702095272.9000001</v>
      </c>
      <c r="I264" s="12">
        <f t="shared" si="34"/>
        <v>19102250183.000004</v>
      </c>
      <c r="J264" s="12">
        <f t="shared" si="35"/>
        <v>16787559</v>
      </c>
      <c r="K264" s="30">
        <f t="shared" si="36"/>
        <v>1137.8813431422641</v>
      </c>
      <c r="L264" s="6" t="str">
        <f t="shared" si="32"/>
        <v>SELL</v>
      </c>
      <c r="M264" s="6">
        <f t="shared" si="37"/>
        <v>0</v>
      </c>
      <c r="N264" s="6">
        <f t="shared" si="33"/>
        <v>-1</v>
      </c>
      <c r="O264" s="6">
        <f t="shared" si="38"/>
        <v>1142.6500000000001</v>
      </c>
      <c r="P264" s="6">
        <f t="shared" si="39"/>
        <v>0</v>
      </c>
    </row>
    <row r="265" spans="1:16" x14ac:dyDescent="0.25">
      <c r="A265" s="1">
        <v>41647</v>
      </c>
      <c r="B265">
        <v>1174</v>
      </c>
      <c r="C265">
        <v>1208.9000000000001</v>
      </c>
      <c r="D265">
        <v>1164.3499999999999</v>
      </c>
      <c r="E265" s="10">
        <v>1202.55</v>
      </c>
      <c r="F265">
        <v>4240685</v>
      </c>
      <c r="G265" s="11">
        <f t="shared" si="40"/>
        <v>1191.9333333333334</v>
      </c>
      <c r="H265" s="12">
        <f t="shared" si="41"/>
        <v>5054613807.666667</v>
      </c>
      <c r="I265" s="12">
        <f t="shared" si="34"/>
        <v>22718132035.333336</v>
      </c>
      <c r="J265" s="12">
        <f t="shared" si="35"/>
        <v>19776810</v>
      </c>
      <c r="K265" s="30">
        <f t="shared" si="36"/>
        <v>1148.7258074145091</v>
      </c>
      <c r="L265" s="6" t="str">
        <f t="shared" si="32"/>
        <v>BUY</v>
      </c>
      <c r="M265" s="6" t="str">
        <f t="shared" si="37"/>
        <v>BUY</v>
      </c>
      <c r="N265" s="6">
        <f t="shared" si="33"/>
        <v>1</v>
      </c>
      <c r="O265" s="6">
        <f t="shared" si="38"/>
        <v>1202.55</v>
      </c>
      <c r="P265" s="6">
        <f t="shared" si="39"/>
        <v>-5.2422001487769536E-2</v>
      </c>
    </row>
    <row r="266" spans="1:16" x14ac:dyDescent="0.25">
      <c r="A266" s="1">
        <v>41648</v>
      </c>
      <c r="B266">
        <v>1203.45</v>
      </c>
      <c r="C266">
        <v>1209</v>
      </c>
      <c r="D266">
        <v>1185</v>
      </c>
      <c r="E266" s="10">
        <v>1193</v>
      </c>
      <c r="F266">
        <v>1476020</v>
      </c>
      <c r="G266" s="11">
        <f t="shared" si="40"/>
        <v>1195.6666666666667</v>
      </c>
      <c r="H266" s="12">
        <f t="shared" si="41"/>
        <v>1764827913.3333335</v>
      </c>
      <c r="I266" s="12">
        <f t="shared" si="34"/>
        <v>22709404633.933334</v>
      </c>
      <c r="J266" s="12">
        <f t="shared" si="35"/>
        <v>19717993</v>
      </c>
      <c r="K266" s="30">
        <f t="shared" si="36"/>
        <v>1151.7097421595258</v>
      </c>
      <c r="L266" s="6" t="str">
        <f t="shared" si="32"/>
        <v>BUY</v>
      </c>
      <c r="M266" s="6">
        <f t="shared" si="37"/>
        <v>0</v>
      </c>
      <c r="N266" s="6">
        <f t="shared" si="33"/>
        <v>1</v>
      </c>
      <c r="O266" s="6">
        <f t="shared" si="38"/>
        <v>1202.55</v>
      </c>
      <c r="P266" s="6">
        <f t="shared" si="39"/>
        <v>0</v>
      </c>
    </row>
    <row r="267" spans="1:16" x14ac:dyDescent="0.25">
      <c r="A267" s="1">
        <v>41649</v>
      </c>
      <c r="B267">
        <v>1180</v>
      </c>
      <c r="C267">
        <v>1218.75</v>
      </c>
      <c r="D267">
        <v>1180</v>
      </c>
      <c r="E267" s="10">
        <v>1212.2</v>
      </c>
      <c r="F267">
        <v>2272604</v>
      </c>
      <c r="G267" s="11">
        <f t="shared" si="40"/>
        <v>1203.6499999999999</v>
      </c>
      <c r="H267" s="12">
        <f t="shared" si="41"/>
        <v>2735419804.5999999</v>
      </c>
      <c r="I267" s="12">
        <f t="shared" si="34"/>
        <v>23781011489.199997</v>
      </c>
      <c r="J267" s="12">
        <f t="shared" si="35"/>
        <v>20567237</v>
      </c>
      <c r="K267" s="30">
        <f t="shared" si="36"/>
        <v>1156.2569872268209</v>
      </c>
      <c r="L267" s="6" t="str">
        <f t="shared" ref="L267:L330" si="42">IF(E267&gt;K267,"BUY",IF(E267&lt;K267,"SELL",0))</f>
        <v>BUY</v>
      </c>
      <c r="M267" s="6">
        <f t="shared" si="37"/>
        <v>0</v>
      </c>
      <c r="N267" s="6">
        <f t="shared" ref="N267:N330" si="43">IF(M267="BUY",1,IF(M267="SELL",-1,N266))</f>
        <v>1</v>
      </c>
      <c r="O267" s="6">
        <f t="shared" si="38"/>
        <v>1202.55</v>
      </c>
      <c r="P267" s="6">
        <f t="shared" si="39"/>
        <v>0</v>
      </c>
    </row>
    <row r="268" spans="1:16" x14ac:dyDescent="0.25">
      <c r="A268" s="1">
        <v>41652</v>
      </c>
      <c r="B268">
        <v>1210</v>
      </c>
      <c r="C268">
        <v>1220</v>
      </c>
      <c r="D268">
        <v>1204</v>
      </c>
      <c r="E268" s="10">
        <v>1211.6500000000001</v>
      </c>
      <c r="F268">
        <v>1298702</v>
      </c>
      <c r="G268" s="11">
        <f t="shared" si="40"/>
        <v>1211.8833333333334</v>
      </c>
      <c r="H268" s="12">
        <f t="shared" si="41"/>
        <v>1573875308.7666669</v>
      </c>
      <c r="I268" s="12">
        <f t="shared" ref="I268:I331" si="44">SUM(H259:H268)</f>
        <v>23891120068.199997</v>
      </c>
      <c r="J268" s="12">
        <f t="shared" ref="J268:J331" si="45">SUM(F259:F268)</f>
        <v>20599577</v>
      </c>
      <c r="K268" s="30">
        <f t="shared" ref="K268:K331" si="46">I268/J268</f>
        <v>1159.7869251489969</v>
      </c>
      <c r="L268" s="6" t="str">
        <f t="shared" si="42"/>
        <v>BUY</v>
      </c>
      <c r="M268" s="6">
        <f t="shared" ref="M268:M331" si="47">IF(L268&lt;&gt;L267,L268,0)</f>
        <v>0</v>
      </c>
      <c r="N268" s="6">
        <f t="shared" si="43"/>
        <v>1</v>
      </c>
      <c r="O268" s="6">
        <f t="shared" ref="O268:O331" si="48">IF(M268&lt;&gt;0,E268,O267)</f>
        <v>1202.55</v>
      </c>
      <c r="P268" s="6">
        <f t="shared" ref="P268:P331" si="49">IF(M268="BUY",(O267-O268)/O267,IF(M268="SELL",(O268-O267)/O267,0))</f>
        <v>0</v>
      </c>
    </row>
    <row r="269" spans="1:16" x14ac:dyDescent="0.25">
      <c r="A269" s="1">
        <v>41653</v>
      </c>
      <c r="B269">
        <v>1200</v>
      </c>
      <c r="C269">
        <v>1220</v>
      </c>
      <c r="D269">
        <v>1198.25</v>
      </c>
      <c r="E269" s="10">
        <v>1209.2</v>
      </c>
      <c r="F269">
        <v>1008339</v>
      </c>
      <c r="G269" s="11">
        <f t="shared" si="40"/>
        <v>1209.1499999999999</v>
      </c>
      <c r="H269" s="12">
        <f t="shared" si="41"/>
        <v>1219233101.8499999</v>
      </c>
      <c r="I269" s="12">
        <f t="shared" si="44"/>
        <v>22870052239.48333</v>
      </c>
      <c r="J269" s="12">
        <f t="shared" si="45"/>
        <v>19631703</v>
      </c>
      <c r="K269" s="30">
        <f t="shared" si="46"/>
        <v>1164.9550851234521</v>
      </c>
      <c r="L269" s="6" t="str">
        <f t="shared" si="42"/>
        <v>BUY</v>
      </c>
      <c r="M269" s="6">
        <f t="shared" si="47"/>
        <v>0</v>
      </c>
      <c r="N269" s="6">
        <f t="shared" si="43"/>
        <v>1</v>
      </c>
      <c r="O269" s="6">
        <f t="shared" si="48"/>
        <v>1202.55</v>
      </c>
      <c r="P269" s="6">
        <f t="shared" si="49"/>
        <v>0</v>
      </c>
    </row>
    <row r="270" spans="1:16" x14ac:dyDescent="0.25">
      <c r="A270" s="1">
        <v>41654</v>
      </c>
      <c r="B270">
        <v>1214.8</v>
      </c>
      <c r="C270">
        <v>1219.3</v>
      </c>
      <c r="D270">
        <v>1180</v>
      </c>
      <c r="E270" s="10">
        <v>1188.55</v>
      </c>
      <c r="F270">
        <v>1233547</v>
      </c>
      <c r="G270" s="11">
        <f t="shared" si="40"/>
        <v>1195.95</v>
      </c>
      <c r="H270" s="12">
        <f t="shared" si="41"/>
        <v>1475260534.6500001</v>
      </c>
      <c r="I270" s="12">
        <f t="shared" si="44"/>
        <v>22258786815.716667</v>
      </c>
      <c r="J270" s="12">
        <f t="shared" si="45"/>
        <v>18980885</v>
      </c>
      <c r="K270" s="30">
        <f t="shared" si="46"/>
        <v>1172.6948883424914</v>
      </c>
      <c r="L270" s="6" t="str">
        <f t="shared" si="42"/>
        <v>BUY</v>
      </c>
      <c r="M270" s="6">
        <f t="shared" si="47"/>
        <v>0</v>
      </c>
      <c r="N270" s="6">
        <f t="shared" si="43"/>
        <v>1</v>
      </c>
      <c r="O270" s="6">
        <f t="shared" si="48"/>
        <v>1202.55</v>
      </c>
      <c r="P270" s="6">
        <f t="shared" si="49"/>
        <v>0</v>
      </c>
    </row>
    <row r="271" spans="1:16" x14ac:dyDescent="0.25">
      <c r="A271" s="1">
        <v>41655</v>
      </c>
      <c r="B271">
        <v>1187.55</v>
      </c>
      <c r="C271">
        <v>1209.95</v>
      </c>
      <c r="D271">
        <v>1181.5999999999999</v>
      </c>
      <c r="E271" s="10">
        <v>1199.4000000000001</v>
      </c>
      <c r="F271">
        <v>2357059</v>
      </c>
      <c r="G271" s="11">
        <f t="shared" si="40"/>
        <v>1196.9833333333333</v>
      </c>
      <c r="H271" s="12">
        <f t="shared" si="41"/>
        <v>2821360338.6833334</v>
      </c>
      <c r="I271" s="12">
        <f t="shared" si="44"/>
        <v>23291329535.950001</v>
      </c>
      <c r="J271" s="12">
        <f t="shared" si="45"/>
        <v>19757507</v>
      </c>
      <c r="K271" s="30">
        <f t="shared" si="46"/>
        <v>1178.8597385262219</v>
      </c>
      <c r="L271" s="6" t="str">
        <f t="shared" si="42"/>
        <v>BUY</v>
      </c>
      <c r="M271" s="6">
        <f t="shared" si="47"/>
        <v>0</v>
      </c>
      <c r="N271" s="6">
        <f t="shared" si="43"/>
        <v>1</v>
      </c>
      <c r="O271" s="6">
        <f t="shared" si="48"/>
        <v>1202.55</v>
      </c>
      <c r="P271" s="6">
        <f t="shared" si="49"/>
        <v>0</v>
      </c>
    </row>
    <row r="272" spans="1:16" x14ac:dyDescent="0.25">
      <c r="A272" s="1">
        <v>41656</v>
      </c>
      <c r="B272">
        <v>1195</v>
      </c>
      <c r="C272">
        <v>1203.5999999999999</v>
      </c>
      <c r="D272">
        <v>1165.25</v>
      </c>
      <c r="E272" s="10">
        <v>1181.3499999999999</v>
      </c>
      <c r="F272">
        <v>1507289</v>
      </c>
      <c r="G272" s="11">
        <f t="shared" si="40"/>
        <v>1183.3999999999999</v>
      </c>
      <c r="H272" s="12">
        <f t="shared" si="41"/>
        <v>1783725802.5999999</v>
      </c>
      <c r="I272" s="12">
        <f t="shared" si="44"/>
        <v>21911196657.350002</v>
      </c>
      <c r="J272" s="12">
        <f t="shared" si="45"/>
        <v>18470197</v>
      </c>
      <c r="K272" s="30">
        <f t="shared" si="46"/>
        <v>1186.3001059138678</v>
      </c>
      <c r="L272" s="6" t="str">
        <f t="shared" si="42"/>
        <v>SELL</v>
      </c>
      <c r="M272" s="6" t="str">
        <f t="shared" si="47"/>
        <v>SELL</v>
      </c>
      <c r="N272" s="6">
        <f t="shared" si="43"/>
        <v>-1</v>
      </c>
      <c r="O272" s="6">
        <f t="shared" si="48"/>
        <v>1181.3499999999999</v>
      </c>
      <c r="P272" s="6">
        <f t="shared" si="49"/>
        <v>-1.7629204606877093E-2</v>
      </c>
    </row>
    <row r="273" spans="1:16" x14ac:dyDescent="0.25">
      <c r="A273" s="1">
        <v>41659</v>
      </c>
      <c r="B273">
        <v>1169</v>
      </c>
      <c r="C273">
        <v>1169</v>
      </c>
      <c r="D273">
        <v>1128.55</v>
      </c>
      <c r="E273" s="10">
        <v>1159.5</v>
      </c>
      <c r="F273">
        <v>2970408</v>
      </c>
      <c r="G273" s="11">
        <f t="shared" si="40"/>
        <v>1152.3500000000001</v>
      </c>
      <c r="H273" s="12">
        <f t="shared" si="41"/>
        <v>3422949658.8000002</v>
      </c>
      <c r="I273" s="12">
        <f t="shared" si="44"/>
        <v>23553361543.849998</v>
      </c>
      <c r="J273" s="12">
        <f t="shared" si="45"/>
        <v>19864759</v>
      </c>
      <c r="K273" s="30">
        <f t="shared" si="46"/>
        <v>1185.6857434741594</v>
      </c>
      <c r="L273" s="6" t="str">
        <f t="shared" si="42"/>
        <v>SELL</v>
      </c>
      <c r="M273" s="6">
        <f t="shared" si="47"/>
        <v>0</v>
      </c>
      <c r="N273" s="6">
        <f t="shared" si="43"/>
        <v>-1</v>
      </c>
      <c r="O273" s="6">
        <f t="shared" si="48"/>
        <v>1181.3499999999999</v>
      </c>
      <c r="P273" s="6">
        <f t="shared" si="49"/>
        <v>0</v>
      </c>
    </row>
    <row r="274" spans="1:16" x14ac:dyDescent="0.25">
      <c r="A274" s="1">
        <v>41660</v>
      </c>
      <c r="B274">
        <v>1165</v>
      </c>
      <c r="C274">
        <v>1165</v>
      </c>
      <c r="D274">
        <v>1133</v>
      </c>
      <c r="E274" s="10">
        <v>1150.1500000000001</v>
      </c>
      <c r="F274">
        <v>2106354</v>
      </c>
      <c r="G274" s="11">
        <f t="shared" si="40"/>
        <v>1149.3833333333334</v>
      </c>
      <c r="H274" s="12">
        <f t="shared" si="41"/>
        <v>2421008181.7000003</v>
      </c>
      <c r="I274" s="12">
        <f t="shared" si="44"/>
        <v>24272274452.649998</v>
      </c>
      <c r="J274" s="12">
        <f t="shared" si="45"/>
        <v>20471007</v>
      </c>
      <c r="K274" s="30">
        <f t="shared" si="46"/>
        <v>1185.6903010511401</v>
      </c>
      <c r="L274" s="6" t="str">
        <f t="shared" si="42"/>
        <v>SELL</v>
      </c>
      <c r="M274" s="6">
        <f t="shared" si="47"/>
        <v>0</v>
      </c>
      <c r="N274" s="6">
        <f t="shared" si="43"/>
        <v>-1</v>
      </c>
      <c r="O274" s="6">
        <f t="shared" si="48"/>
        <v>1181.3499999999999</v>
      </c>
      <c r="P274" s="6">
        <f t="shared" si="49"/>
        <v>0</v>
      </c>
    </row>
    <row r="275" spans="1:16" x14ac:dyDescent="0.25">
      <c r="A275" s="1">
        <v>41661</v>
      </c>
      <c r="B275">
        <v>1170</v>
      </c>
      <c r="C275">
        <v>1198.9000000000001</v>
      </c>
      <c r="D275">
        <v>1162.3499999999999</v>
      </c>
      <c r="E275" s="10">
        <v>1182.45</v>
      </c>
      <c r="F275">
        <v>1968809</v>
      </c>
      <c r="G275" s="11">
        <f t="shared" si="40"/>
        <v>1181.2333333333333</v>
      </c>
      <c r="H275" s="12">
        <f t="shared" si="41"/>
        <v>2325622817.7666669</v>
      </c>
      <c r="I275" s="12">
        <f t="shared" si="44"/>
        <v>21543283462.750004</v>
      </c>
      <c r="J275" s="12">
        <f t="shared" si="45"/>
        <v>18199131</v>
      </c>
      <c r="K275" s="30">
        <f t="shared" si="46"/>
        <v>1183.7534145311665</v>
      </c>
      <c r="L275" s="6" t="str">
        <f t="shared" si="42"/>
        <v>SELL</v>
      </c>
      <c r="M275" s="6">
        <f t="shared" si="47"/>
        <v>0</v>
      </c>
      <c r="N275" s="6">
        <f t="shared" si="43"/>
        <v>-1</v>
      </c>
      <c r="O275" s="6">
        <f t="shared" si="48"/>
        <v>1181.3499999999999</v>
      </c>
      <c r="P275" s="6">
        <f t="shared" si="49"/>
        <v>0</v>
      </c>
    </row>
    <row r="276" spans="1:16" x14ac:dyDescent="0.25">
      <c r="A276" s="1">
        <v>41662</v>
      </c>
      <c r="B276">
        <v>1184.7</v>
      </c>
      <c r="C276">
        <v>1195.7</v>
      </c>
      <c r="D276">
        <v>1170.6500000000001</v>
      </c>
      <c r="E276" s="10">
        <v>1183.7</v>
      </c>
      <c r="F276">
        <v>941706</v>
      </c>
      <c r="G276" s="11">
        <f t="shared" si="40"/>
        <v>1183.3500000000001</v>
      </c>
      <c r="H276" s="12">
        <f t="shared" si="41"/>
        <v>1114367795.1000001</v>
      </c>
      <c r="I276" s="12">
        <f t="shared" si="44"/>
        <v>20892823344.516666</v>
      </c>
      <c r="J276" s="12">
        <f t="shared" si="45"/>
        <v>17664817</v>
      </c>
      <c r="K276" s="30">
        <f t="shared" si="46"/>
        <v>1182.736472419537</v>
      </c>
      <c r="L276" s="6" t="str">
        <f t="shared" si="42"/>
        <v>BUY</v>
      </c>
      <c r="M276" s="6" t="str">
        <f t="shared" si="47"/>
        <v>BUY</v>
      </c>
      <c r="N276" s="6">
        <f t="shared" si="43"/>
        <v>1</v>
      </c>
      <c r="O276" s="6">
        <f t="shared" si="48"/>
        <v>1183.7</v>
      </c>
      <c r="P276" s="6">
        <f t="shared" si="49"/>
        <v>-1.9892495873366375E-3</v>
      </c>
    </row>
    <row r="277" spans="1:16" x14ac:dyDescent="0.25">
      <c r="A277" s="1">
        <v>41663</v>
      </c>
      <c r="B277">
        <v>1176</v>
      </c>
      <c r="C277">
        <v>1183.0999999999999</v>
      </c>
      <c r="D277">
        <v>1140.25</v>
      </c>
      <c r="E277" s="10">
        <v>1148.8</v>
      </c>
      <c r="F277">
        <v>1728800</v>
      </c>
      <c r="G277" s="11">
        <f t="shared" si="40"/>
        <v>1157.3833333333332</v>
      </c>
      <c r="H277" s="12">
        <f t="shared" si="41"/>
        <v>2000884306.6666665</v>
      </c>
      <c r="I277" s="12">
        <f t="shared" si="44"/>
        <v>20158287846.583336</v>
      </c>
      <c r="J277" s="12">
        <f t="shared" si="45"/>
        <v>17121013</v>
      </c>
      <c r="K277" s="30">
        <f t="shared" si="46"/>
        <v>1177.4004170537885</v>
      </c>
      <c r="L277" s="6" t="str">
        <f t="shared" si="42"/>
        <v>SELL</v>
      </c>
      <c r="M277" s="6" t="str">
        <f t="shared" si="47"/>
        <v>SELL</v>
      </c>
      <c r="N277" s="6">
        <f t="shared" si="43"/>
        <v>-1</v>
      </c>
      <c r="O277" s="6">
        <f t="shared" si="48"/>
        <v>1148.8</v>
      </c>
      <c r="P277" s="6">
        <f t="shared" si="49"/>
        <v>-2.9483821914336478E-2</v>
      </c>
    </row>
    <row r="278" spans="1:16" x14ac:dyDescent="0.25">
      <c r="A278" s="1">
        <v>41666</v>
      </c>
      <c r="B278">
        <v>1173.5</v>
      </c>
      <c r="C278">
        <v>1173.5</v>
      </c>
      <c r="D278">
        <v>1126.5</v>
      </c>
      <c r="E278" s="10">
        <v>1131.1500000000001</v>
      </c>
      <c r="F278">
        <v>1289191</v>
      </c>
      <c r="G278" s="11">
        <f t="shared" si="40"/>
        <v>1143.7166666666667</v>
      </c>
      <c r="H278" s="12">
        <f t="shared" si="41"/>
        <v>1474469233.2166667</v>
      </c>
      <c r="I278" s="12">
        <f t="shared" si="44"/>
        <v>20058881771.033333</v>
      </c>
      <c r="J278" s="12">
        <f t="shared" si="45"/>
        <v>17111502</v>
      </c>
      <c r="K278" s="30">
        <f t="shared" si="46"/>
        <v>1172.2455323345275</v>
      </c>
      <c r="L278" s="6" t="str">
        <f t="shared" si="42"/>
        <v>SELL</v>
      </c>
      <c r="M278" s="6">
        <f t="shared" si="47"/>
        <v>0</v>
      </c>
      <c r="N278" s="6">
        <f t="shared" si="43"/>
        <v>-1</v>
      </c>
      <c r="O278" s="6">
        <f t="shared" si="48"/>
        <v>1148.8</v>
      </c>
      <c r="P278" s="6">
        <f t="shared" si="49"/>
        <v>0</v>
      </c>
    </row>
    <row r="279" spans="1:16" x14ac:dyDescent="0.25">
      <c r="A279" s="1">
        <v>41667</v>
      </c>
      <c r="B279">
        <v>1132</v>
      </c>
      <c r="C279">
        <v>1149.9000000000001</v>
      </c>
      <c r="D279">
        <v>1118.5</v>
      </c>
      <c r="E279" s="10">
        <v>1125.0999999999999</v>
      </c>
      <c r="F279">
        <v>2644319</v>
      </c>
      <c r="G279" s="11">
        <f t="shared" si="40"/>
        <v>1131.1666666666667</v>
      </c>
      <c r="H279" s="12">
        <f t="shared" si="41"/>
        <v>2991165508.8333335</v>
      </c>
      <c r="I279" s="12">
        <f t="shared" si="44"/>
        <v>21830814178.016666</v>
      </c>
      <c r="J279" s="12">
        <f t="shared" si="45"/>
        <v>18747482</v>
      </c>
      <c r="K279" s="30">
        <f t="shared" si="46"/>
        <v>1164.4664695779768</v>
      </c>
      <c r="L279" s="6" t="str">
        <f t="shared" si="42"/>
        <v>SELL</v>
      </c>
      <c r="M279" s="6">
        <f t="shared" si="47"/>
        <v>0</v>
      </c>
      <c r="N279" s="6">
        <f t="shared" si="43"/>
        <v>-1</v>
      </c>
      <c r="O279" s="6">
        <f t="shared" si="48"/>
        <v>1148.8</v>
      </c>
      <c r="P279" s="6">
        <f t="shared" si="49"/>
        <v>0</v>
      </c>
    </row>
    <row r="280" spans="1:16" x14ac:dyDescent="0.25">
      <c r="A280" s="1">
        <v>41668</v>
      </c>
      <c r="B280">
        <v>1122.5</v>
      </c>
      <c r="C280">
        <v>1129.5999999999999</v>
      </c>
      <c r="D280">
        <v>1083.7</v>
      </c>
      <c r="E280" s="10">
        <v>1098.3</v>
      </c>
      <c r="F280">
        <v>3006366</v>
      </c>
      <c r="G280" s="11">
        <f t="shared" si="40"/>
        <v>1103.8666666666668</v>
      </c>
      <c r="H280" s="12">
        <f t="shared" si="41"/>
        <v>3318627215.2000003</v>
      </c>
      <c r="I280" s="12">
        <f t="shared" si="44"/>
        <v>23674180858.566666</v>
      </c>
      <c r="J280" s="12">
        <f t="shared" si="45"/>
        <v>20520301</v>
      </c>
      <c r="K280" s="30">
        <f t="shared" si="46"/>
        <v>1153.6955943563726</v>
      </c>
      <c r="L280" s="6" t="str">
        <f t="shared" si="42"/>
        <v>SELL</v>
      </c>
      <c r="M280" s="6">
        <f t="shared" si="47"/>
        <v>0</v>
      </c>
      <c r="N280" s="6">
        <f t="shared" si="43"/>
        <v>-1</v>
      </c>
      <c r="O280" s="6">
        <f t="shared" si="48"/>
        <v>1148.8</v>
      </c>
      <c r="P280" s="6">
        <f t="shared" si="49"/>
        <v>0</v>
      </c>
    </row>
    <row r="281" spans="1:16" x14ac:dyDescent="0.25">
      <c r="A281" s="1">
        <v>41669</v>
      </c>
      <c r="B281">
        <v>1100</v>
      </c>
      <c r="C281">
        <v>1114.5</v>
      </c>
      <c r="D281">
        <v>1072</v>
      </c>
      <c r="E281" s="10">
        <v>1090.75</v>
      </c>
      <c r="F281">
        <v>2275911</v>
      </c>
      <c r="G281" s="11">
        <f t="shared" si="40"/>
        <v>1092.4166666666667</v>
      </c>
      <c r="H281" s="12">
        <f t="shared" si="41"/>
        <v>2486243108.25</v>
      </c>
      <c r="I281" s="12">
        <f t="shared" si="44"/>
        <v>23339063628.133335</v>
      </c>
      <c r="J281" s="12">
        <f t="shared" si="45"/>
        <v>20439153</v>
      </c>
      <c r="K281" s="30">
        <f t="shared" si="46"/>
        <v>1141.8801761566801</v>
      </c>
      <c r="L281" s="6" t="str">
        <f t="shared" si="42"/>
        <v>SELL</v>
      </c>
      <c r="M281" s="6">
        <f t="shared" si="47"/>
        <v>0</v>
      </c>
      <c r="N281" s="6">
        <f t="shared" si="43"/>
        <v>-1</v>
      </c>
      <c r="O281" s="6">
        <f t="shared" si="48"/>
        <v>1148.8</v>
      </c>
      <c r="P281" s="6">
        <f t="shared" si="49"/>
        <v>0</v>
      </c>
    </row>
    <row r="282" spans="1:16" x14ac:dyDescent="0.25">
      <c r="A282" s="1">
        <v>41670</v>
      </c>
      <c r="B282">
        <v>1084.0999999999999</v>
      </c>
      <c r="C282">
        <v>1104.2</v>
      </c>
      <c r="D282">
        <v>1055.9000000000001</v>
      </c>
      <c r="E282" s="10">
        <v>1089.5999999999999</v>
      </c>
      <c r="F282">
        <v>1472528</v>
      </c>
      <c r="G282" s="11">
        <f t="shared" si="40"/>
        <v>1083.2333333333333</v>
      </c>
      <c r="H282" s="12">
        <f t="shared" si="41"/>
        <v>1595091413.8666668</v>
      </c>
      <c r="I282" s="12">
        <f t="shared" si="44"/>
        <v>23150429239.400002</v>
      </c>
      <c r="J282" s="12">
        <f t="shared" si="45"/>
        <v>20404392</v>
      </c>
      <c r="K282" s="30">
        <f t="shared" si="46"/>
        <v>1134.5806941662365</v>
      </c>
      <c r="L282" s="6" t="str">
        <f t="shared" si="42"/>
        <v>SELL</v>
      </c>
      <c r="M282" s="6">
        <f t="shared" si="47"/>
        <v>0</v>
      </c>
      <c r="N282" s="6">
        <f t="shared" si="43"/>
        <v>-1</v>
      </c>
      <c r="O282" s="6">
        <f t="shared" si="48"/>
        <v>1148.8</v>
      </c>
      <c r="P282" s="6">
        <f t="shared" si="49"/>
        <v>0</v>
      </c>
    </row>
    <row r="283" spans="1:16" x14ac:dyDescent="0.25">
      <c r="A283" s="1">
        <v>41673</v>
      </c>
      <c r="B283">
        <v>1091</v>
      </c>
      <c r="C283">
        <v>1120</v>
      </c>
      <c r="D283">
        <v>1087</v>
      </c>
      <c r="E283" s="10">
        <v>1112.3</v>
      </c>
      <c r="F283">
        <v>1231274</v>
      </c>
      <c r="G283" s="11">
        <f t="shared" si="40"/>
        <v>1106.4333333333334</v>
      </c>
      <c r="H283" s="12">
        <f t="shared" si="41"/>
        <v>1362322596.0666668</v>
      </c>
      <c r="I283" s="12">
        <f t="shared" si="44"/>
        <v>21089802176.666672</v>
      </c>
      <c r="J283" s="12">
        <f t="shared" si="45"/>
        <v>18665258</v>
      </c>
      <c r="K283" s="30">
        <f t="shared" si="46"/>
        <v>1129.8960976948013</v>
      </c>
      <c r="L283" s="6" t="str">
        <f t="shared" si="42"/>
        <v>SELL</v>
      </c>
      <c r="M283" s="6">
        <f t="shared" si="47"/>
        <v>0</v>
      </c>
      <c r="N283" s="6">
        <f t="shared" si="43"/>
        <v>-1</v>
      </c>
      <c r="O283" s="6">
        <f t="shared" si="48"/>
        <v>1148.8</v>
      </c>
      <c r="P283" s="6">
        <f t="shared" si="49"/>
        <v>0</v>
      </c>
    </row>
    <row r="284" spans="1:16" x14ac:dyDescent="0.25">
      <c r="A284" s="1">
        <v>41674</v>
      </c>
      <c r="B284">
        <v>1119</v>
      </c>
      <c r="C284">
        <v>1119</v>
      </c>
      <c r="D284">
        <v>1076.55</v>
      </c>
      <c r="E284" s="10">
        <v>1097.7</v>
      </c>
      <c r="F284">
        <v>1812713</v>
      </c>
      <c r="G284" s="11">
        <f t="shared" si="40"/>
        <v>1097.75</v>
      </c>
      <c r="H284" s="12">
        <f t="shared" si="41"/>
        <v>1989905695.75</v>
      </c>
      <c r="I284" s="12">
        <f t="shared" si="44"/>
        <v>20658699690.716667</v>
      </c>
      <c r="J284" s="12">
        <f t="shared" si="45"/>
        <v>18371617</v>
      </c>
      <c r="K284" s="30">
        <f t="shared" si="46"/>
        <v>1124.4900049199082</v>
      </c>
      <c r="L284" s="6" t="str">
        <f t="shared" si="42"/>
        <v>SELL</v>
      </c>
      <c r="M284" s="6">
        <f t="shared" si="47"/>
        <v>0</v>
      </c>
      <c r="N284" s="6">
        <f t="shared" si="43"/>
        <v>-1</v>
      </c>
      <c r="O284" s="6">
        <f t="shared" si="48"/>
        <v>1148.8</v>
      </c>
      <c r="P284" s="6">
        <f t="shared" si="49"/>
        <v>0</v>
      </c>
    </row>
    <row r="285" spans="1:16" x14ac:dyDescent="0.25">
      <c r="A285" s="1">
        <v>41675</v>
      </c>
      <c r="B285">
        <v>1105</v>
      </c>
      <c r="C285">
        <v>1109.7</v>
      </c>
      <c r="D285">
        <v>1081</v>
      </c>
      <c r="E285" s="10">
        <v>1096.5</v>
      </c>
      <c r="F285">
        <v>1232296</v>
      </c>
      <c r="G285" s="11">
        <f t="shared" si="40"/>
        <v>1095.7333333333333</v>
      </c>
      <c r="H285" s="12">
        <f t="shared" si="41"/>
        <v>1350267803.7333333</v>
      </c>
      <c r="I285" s="12">
        <f t="shared" si="44"/>
        <v>19683344676.683338</v>
      </c>
      <c r="J285" s="12">
        <f t="shared" si="45"/>
        <v>17635104</v>
      </c>
      <c r="K285" s="30">
        <f t="shared" si="46"/>
        <v>1116.1456533901551</v>
      </c>
      <c r="L285" s="6" t="str">
        <f t="shared" si="42"/>
        <v>SELL</v>
      </c>
      <c r="M285" s="6">
        <f t="shared" si="47"/>
        <v>0</v>
      </c>
      <c r="N285" s="6">
        <f t="shared" si="43"/>
        <v>-1</v>
      </c>
      <c r="O285" s="6">
        <f t="shared" si="48"/>
        <v>1148.8</v>
      </c>
      <c r="P285" s="6">
        <f t="shared" si="49"/>
        <v>0</v>
      </c>
    </row>
    <row r="286" spans="1:16" x14ac:dyDescent="0.25">
      <c r="A286" s="1">
        <v>41676</v>
      </c>
      <c r="B286">
        <v>1105</v>
      </c>
      <c r="C286">
        <v>1114.45</v>
      </c>
      <c r="D286">
        <v>1092.4000000000001</v>
      </c>
      <c r="E286" s="10">
        <v>1109.2</v>
      </c>
      <c r="F286">
        <v>738880</v>
      </c>
      <c r="G286" s="11">
        <f t="shared" si="40"/>
        <v>1105.3500000000001</v>
      </c>
      <c r="H286" s="12">
        <f t="shared" si="41"/>
        <v>816721008.00000012</v>
      </c>
      <c r="I286" s="12">
        <f t="shared" si="44"/>
        <v>19385697889.583336</v>
      </c>
      <c r="J286" s="12">
        <f t="shared" si="45"/>
        <v>17432278</v>
      </c>
      <c r="K286" s="30">
        <f t="shared" si="46"/>
        <v>1112.0576375378671</v>
      </c>
      <c r="L286" s="6" t="str">
        <f t="shared" si="42"/>
        <v>SELL</v>
      </c>
      <c r="M286" s="6">
        <f t="shared" si="47"/>
        <v>0</v>
      </c>
      <c r="N286" s="6">
        <f t="shared" si="43"/>
        <v>-1</v>
      </c>
      <c r="O286" s="6">
        <f t="shared" si="48"/>
        <v>1148.8</v>
      </c>
      <c r="P286" s="6">
        <f t="shared" si="49"/>
        <v>0</v>
      </c>
    </row>
    <row r="287" spans="1:16" x14ac:dyDescent="0.25">
      <c r="A287" s="1">
        <v>41677</v>
      </c>
      <c r="B287">
        <v>1110.25</v>
      </c>
      <c r="C287">
        <v>1132.4000000000001</v>
      </c>
      <c r="D287">
        <v>1082.0999999999999</v>
      </c>
      <c r="E287" s="10">
        <v>1089.7</v>
      </c>
      <c r="F287">
        <v>2038464</v>
      </c>
      <c r="G287" s="11">
        <f t="shared" si="40"/>
        <v>1101.3999999999999</v>
      </c>
      <c r="H287" s="12">
        <f t="shared" si="41"/>
        <v>2245164249.5999999</v>
      </c>
      <c r="I287" s="12">
        <f t="shared" si="44"/>
        <v>19629977832.516666</v>
      </c>
      <c r="J287" s="12">
        <f t="shared" si="45"/>
        <v>17741942</v>
      </c>
      <c r="K287" s="30">
        <f t="shared" si="46"/>
        <v>1106.4165260215971</v>
      </c>
      <c r="L287" s="6" t="str">
        <f t="shared" si="42"/>
        <v>SELL</v>
      </c>
      <c r="M287" s="6">
        <f t="shared" si="47"/>
        <v>0</v>
      </c>
      <c r="N287" s="6">
        <f t="shared" si="43"/>
        <v>-1</v>
      </c>
      <c r="O287" s="6">
        <f t="shared" si="48"/>
        <v>1148.8</v>
      </c>
      <c r="P287" s="6">
        <f t="shared" si="49"/>
        <v>0</v>
      </c>
    </row>
    <row r="288" spans="1:16" x14ac:dyDescent="0.25">
      <c r="A288" s="1">
        <v>41680</v>
      </c>
      <c r="B288">
        <v>1090</v>
      </c>
      <c r="C288">
        <v>1148</v>
      </c>
      <c r="D288">
        <v>1058.2</v>
      </c>
      <c r="E288" s="10">
        <v>1138.5999999999999</v>
      </c>
      <c r="F288">
        <v>2828900</v>
      </c>
      <c r="G288" s="11">
        <f t="shared" si="40"/>
        <v>1114.9333333333332</v>
      </c>
      <c r="H288" s="12">
        <f t="shared" si="41"/>
        <v>3154034906.666666</v>
      </c>
      <c r="I288" s="12">
        <f t="shared" si="44"/>
        <v>21309543505.966667</v>
      </c>
      <c r="J288" s="12">
        <f t="shared" si="45"/>
        <v>19281651</v>
      </c>
      <c r="K288" s="30">
        <f t="shared" si="46"/>
        <v>1105.1721403922656</v>
      </c>
      <c r="L288" s="6" t="str">
        <f t="shared" si="42"/>
        <v>BUY</v>
      </c>
      <c r="M288" s="6" t="str">
        <f t="shared" si="47"/>
        <v>BUY</v>
      </c>
      <c r="N288" s="6">
        <f t="shared" si="43"/>
        <v>1</v>
      </c>
      <c r="O288" s="6">
        <f t="shared" si="48"/>
        <v>1138.5999999999999</v>
      </c>
      <c r="P288" s="6">
        <f t="shared" si="49"/>
        <v>8.878830083565499E-3</v>
      </c>
    </row>
    <row r="289" spans="1:16" x14ac:dyDescent="0.25">
      <c r="A289" s="1">
        <v>41681</v>
      </c>
      <c r="B289">
        <v>1122.6500000000001</v>
      </c>
      <c r="C289">
        <v>1147.7</v>
      </c>
      <c r="D289">
        <v>1120</v>
      </c>
      <c r="E289" s="10">
        <v>1138.75</v>
      </c>
      <c r="F289">
        <v>1652700</v>
      </c>
      <c r="G289" s="11">
        <f t="shared" si="40"/>
        <v>1135.4833333333333</v>
      </c>
      <c r="H289" s="12">
        <f t="shared" si="41"/>
        <v>1876613305</v>
      </c>
      <c r="I289" s="12">
        <f t="shared" si="44"/>
        <v>20194991302.133335</v>
      </c>
      <c r="J289" s="12">
        <f t="shared" si="45"/>
        <v>18290032</v>
      </c>
      <c r="K289" s="30">
        <f t="shared" si="46"/>
        <v>1104.1528687392856</v>
      </c>
      <c r="L289" s="6" t="str">
        <f t="shared" si="42"/>
        <v>BUY</v>
      </c>
      <c r="M289" s="6">
        <f t="shared" si="47"/>
        <v>0</v>
      </c>
      <c r="N289" s="6">
        <f t="shared" si="43"/>
        <v>1</v>
      </c>
      <c r="O289" s="6">
        <f t="shared" si="48"/>
        <v>1138.5999999999999</v>
      </c>
      <c r="P289" s="6">
        <f t="shared" si="49"/>
        <v>0</v>
      </c>
    </row>
    <row r="290" spans="1:16" x14ac:dyDescent="0.25">
      <c r="A290" s="1">
        <v>41682</v>
      </c>
      <c r="B290">
        <v>1128.1500000000001</v>
      </c>
      <c r="C290">
        <v>1144.95</v>
      </c>
      <c r="D290">
        <v>1123.0999999999999</v>
      </c>
      <c r="E290" s="10">
        <v>1125.55</v>
      </c>
      <c r="F290">
        <v>939672</v>
      </c>
      <c r="G290" s="11">
        <f t="shared" si="40"/>
        <v>1131.2</v>
      </c>
      <c r="H290" s="12">
        <f t="shared" si="41"/>
        <v>1062956966.4000001</v>
      </c>
      <c r="I290" s="12">
        <f t="shared" si="44"/>
        <v>17939321053.333332</v>
      </c>
      <c r="J290" s="12">
        <f t="shared" si="45"/>
        <v>16223338</v>
      </c>
      <c r="K290" s="30">
        <f t="shared" si="46"/>
        <v>1105.7725021406404</v>
      </c>
      <c r="L290" s="6" t="str">
        <f t="shared" si="42"/>
        <v>BUY</v>
      </c>
      <c r="M290" s="6">
        <f t="shared" si="47"/>
        <v>0</v>
      </c>
      <c r="N290" s="6">
        <f t="shared" si="43"/>
        <v>1</v>
      </c>
      <c r="O290" s="6">
        <f t="shared" si="48"/>
        <v>1138.5999999999999</v>
      </c>
      <c r="P290" s="6">
        <f t="shared" si="49"/>
        <v>0</v>
      </c>
    </row>
    <row r="291" spans="1:16" x14ac:dyDescent="0.25">
      <c r="A291" s="1">
        <v>41683</v>
      </c>
      <c r="B291">
        <v>1119</v>
      </c>
      <c r="C291">
        <v>1138.75</v>
      </c>
      <c r="D291">
        <v>1091.3</v>
      </c>
      <c r="E291" s="10">
        <v>1111.8</v>
      </c>
      <c r="F291">
        <v>2689415</v>
      </c>
      <c r="G291" s="11">
        <f t="shared" si="40"/>
        <v>1113.95</v>
      </c>
      <c r="H291" s="12">
        <f t="shared" si="41"/>
        <v>2995873839.25</v>
      </c>
      <c r="I291" s="12">
        <f t="shared" si="44"/>
        <v>18448951784.333332</v>
      </c>
      <c r="J291" s="12">
        <f t="shared" si="45"/>
        <v>16636842</v>
      </c>
      <c r="K291" s="30">
        <f t="shared" si="46"/>
        <v>1108.921499905651</v>
      </c>
      <c r="L291" s="6" t="str">
        <f t="shared" si="42"/>
        <v>BUY</v>
      </c>
      <c r="M291" s="6">
        <f t="shared" si="47"/>
        <v>0</v>
      </c>
      <c r="N291" s="6">
        <f t="shared" si="43"/>
        <v>1</v>
      </c>
      <c r="O291" s="6">
        <f t="shared" si="48"/>
        <v>1138.5999999999999</v>
      </c>
      <c r="P291" s="6">
        <f t="shared" si="49"/>
        <v>0</v>
      </c>
    </row>
    <row r="292" spans="1:16" x14ac:dyDescent="0.25">
      <c r="A292" s="1">
        <v>41684</v>
      </c>
      <c r="B292">
        <v>1105.3</v>
      </c>
      <c r="C292">
        <v>1117</v>
      </c>
      <c r="D292">
        <v>1088.25</v>
      </c>
      <c r="E292" s="10">
        <v>1110.05</v>
      </c>
      <c r="F292">
        <v>1535237</v>
      </c>
      <c r="G292" s="11">
        <f t="shared" si="40"/>
        <v>1105.1000000000001</v>
      </c>
      <c r="H292" s="12">
        <f t="shared" si="41"/>
        <v>1696590408.7000003</v>
      </c>
      <c r="I292" s="12">
        <f t="shared" si="44"/>
        <v>18550450779.166664</v>
      </c>
      <c r="J292" s="12">
        <f t="shared" si="45"/>
        <v>16699551</v>
      </c>
      <c r="K292" s="30">
        <f t="shared" si="46"/>
        <v>1110.8353020489392</v>
      </c>
      <c r="L292" s="6" t="str">
        <f t="shared" si="42"/>
        <v>SELL</v>
      </c>
      <c r="M292" s="6" t="str">
        <f t="shared" si="47"/>
        <v>SELL</v>
      </c>
      <c r="N292" s="6">
        <f t="shared" si="43"/>
        <v>-1</v>
      </c>
      <c r="O292" s="6">
        <f t="shared" si="48"/>
        <v>1110.05</v>
      </c>
      <c r="P292" s="6">
        <f t="shared" si="49"/>
        <v>-2.5074653082733142E-2</v>
      </c>
    </row>
    <row r="293" spans="1:16" x14ac:dyDescent="0.25">
      <c r="A293" s="1">
        <v>41687</v>
      </c>
      <c r="B293">
        <v>1101.2</v>
      </c>
      <c r="C293">
        <v>1148.25</v>
      </c>
      <c r="D293">
        <v>1100</v>
      </c>
      <c r="E293" s="10">
        <v>1110.25</v>
      </c>
      <c r="F293">
        <v>1614698</v>
      </c>
      <c r="G293" s="11">
        <f t="shared" si="40"/>
        <v>1119.5</v>
      </c>
      <c r="H293" s="12">
        <f t="shared" si="41"/>
        <v>1807654411</v>
      </c>
      <c r="I293" s="12">
        <f t="shared" si="44"/>
        <v>18995782594.099998</v>
      </c>
      <c r="J293" s="12">
        <f t="shared" si="45"/>
        <v>17082975</v>
      </c>
      <c r="K293" s="30">
        <f t="shared" si="46"/>
        <v>1111.9715736925214</v>
      </c>
      <c r="L293" s="6" t="str">
        <f t="shared" si="42"/>
        <v>SELL</v>
      </c>
      <c r="M293" s="6">
        <f t="shared" si="47"/>
        <v>0</v>
      </c>
      <c r="N293" s="6">
        <f t="shared" si="43"/>
        <v>-1</v>
      </c>
      <c r="O293" s="6">
        <f t="shared" si="48"/>
        <v>1110.05</v>
      </c>
      <c r="P293" s="6">
        <f t="shared" si="49"/>
        <v>0</v>
      </c>
    </row>
    <row r="294" spans="1:16" x14ac:dyDescent="0.25">
      <c r="A294" s="1">
        <v>41688</v>
      </c>
      <c r="B294">
        <v>1113</v>
      </c>
      <c r="C294">
        <v>1132</v>
      </c>
      <c r="D294">
        <v>1097.5999999999999</v>
      </c>
      <c r="E294" s="10">
        <v>1124.5</v>
      </c>
      <c r="F294">
        <v>1583902</v>
      </c>
      <c r="G294" s="11">
        <f t="shared" si="40"/>
        <v>1118.0333333333333</v>
      </c>
      <c r="H294" s="12">
        <f t="shared" si="41"/>
        <v>1770855232.7333333</v>
      </c>
      <c r="I294" s="12">
        <f t="shared" si="44"/>
        <v>18776732131.083332</v>
      </c>
      <c r="J294" s="12">
        <f t="shared" si="45"/>
        <v>16854164</v>
      </c>
      <c r="K294" s="30">
        <f t="shared" si="46"/>
        <v>1114.0708095093494</v>
      </c>
      <c r="L294" s="6" t="str">
        <f t="shared" si="42"/>
        <v>BUY</v>
      </c>
      <c r="M294" s="6" t="str">
        <f t="shared" si="47"/>
        <v>BUY</v>
      </c>
      <c r="N294" s="6">
        <f t="shared" si="43"/>
        <v>1</v>
      </c>
      <c r="O294" s="6">
        <f t="shared" si="48"/>
        <v>1124.5</v>
      </c>
      <c r="P294" s="6">
        <f t="shared" si="49"/>
        <v>-1.3017431647223139E-2</v>
      </c>
    </row>
    <row r="295" spans="1:16" x14ac:dyDescent="0.25">
      <c r="A295" s="1">
        <v>41689</v>
      </c>
      <c r="B295">
        <v>1119.9000000000001</v>
      </c>
      <c r="C295">
        <v>1155</v>
      </c>
      <c r="D295">
        <v>1107</v>
      </c>
      <c r="E295" s="10">
        <v>1150.2</v>
      </c>
      <c r="F295">
        <v>1726300</v>
      </c>
      <c r="G295" s="11">
        <f t="shared" si="40"/>
        <v>1137.3999999999999</v>
      </c>
      <c r="H295" s="12">
        <f t="shared" si="41"/>
        <v>1963493619.9999998</v>
      </c>
      <c r="I295" s="12">
        <f t="shared" si="44"/>
        <v>19389957947.349998</v>
      </c>
      <c r="J295" s="12">
        <f t="shared" si="45"/>
        <v>17348168</v>
      </c>
      <c r="K295" s="30">
        <f t="shared" si="46"/>
        <v>1117.6948452049805</v>
      </c>
      <c r="L295" s="6" t="str">
        <f t="shared" si="42"/>
        <v>BUY</v>
      </c>
      <c r="M295" s="6">
        <f t="shared" si="47"/>
        <v>0</v>
      </c>
      <c r="N295" s="6">
        <f t="shared" si="43"/>
        <v>1</v>
      </c>
      <c r="O295" s="6">
        <f t="shared" si="48"/>
        <v>1124.5</v>
      </c>
      <c r="P295" s="6">
        <f t="shared" si="49"/>
        <v>0</v>
      </c>
    </row>
    <row r="296" spans="1:16" x14ac:dyDescent="0.25">
      <c r="A296" s="1">
        <v>41690</v>
      </c>
      <c r="B296">
        <v>1163.3499999999999</v>
      </c>
      <c r="C296">
        <v>1163.3499999999999</v>
      </c>
      <c r="D296">
        <v>1132.5</v>
      </c>
      <c r="E296" s="10">
        <v>1135.55</v>
      </c>
      <c r="F296">
        <v>1030599</v>
      </c>
      <c r="G296" s="11">
        <f t="shared" si="40"/>
        <v>1143.8</v>
      </c>
      <c r="H296" s="12">
        <f t="shared" si="41"/>
        <v>1178799136.2</v>
      </c>
      <c r="I296" s="12">
        <f t="shared" si="44"/>
        <v>19752036075.549999</v>
      </c>
      <c r="J296" s="12">
        <f t="shared" si="45"/>
        <v>17639887</v>
      </c>
      <c r="K296" s="30">
        <f t="shared" si="46"/>
        <v>1119.7371091747923</v>
      </c>
      <c r="L296" s="6" t="str">
        <f t="shared" si="42"/>
        <v>BUY</v>
      </c>
      <c r="M296" s="6">
        <f t="shared" si="47"/>
        <v>0</v>
      </c>
      <c r="N296" s="6">
        <f t="shared" si="43"/>
        <v>1</v>
      </c>
      <c r="O296" s="6">
        <f t="shared" si="48"/>
        <v>1124.5</v>
      </c>
      <c r="P296" s="6">
        <f t="shared" si="49"/>
        <v>0</v>
      </c>
    </row>
    <row r="297" spans="1:16" x14ac:dyDescent="0.25">
      <c r="A297" s="1">
        <v>41691</v>
      </c>
      <c r="B297">
        <v>1124</v>
      </c>
      <c r="C297">
        <v>1125</v>
      </c>
      <c r="D297">
        <v>1094.45</v>
      </c>
      <c r="E297" s="10">
        <v>1108.25</v>
      </c>
      <c r="F297">
        <v>2092294</v>
      </c>
      <c r="G297" s="11">
        <f t="shared" si="40"/>
        <v>1109.2333333333333</v>
      </c>
      <c r="H297" s="12">
        <f t="shared" si="41"/>
        <v>2320842247.9333334</v>
      </c>
      <c r="I297" s="12">
        <f t="shared" si="44"/>
        <v>19827714073.883335</v>
      </c>
      <c r="J297" s="12">
        <f t="shared" si="45"/>
        <v>17693717</v>
      </c>
      <c r="K297" s="30">
        <f t="shared" si="46"/>
        <v>1120.6076187317417</v>
      </c>
      <c r="L297" s="6" t="str">
        <f t="shared" si="42"/>
        <v>SELL</v>
      </c>
      <c r="M297" s="6" t="str">
        <f t="shared" si="47"/>
        <v>SELL</v>
      </c>
      <c r="N297" s="6">
        <f t="shared" si="43"/>
        <v>-1</v>
      </c>
      <c r="O297" s="6">
        <f t="shared" si="48"/>
        <v>1108.25</v>
      </c>
      <c r="P297" s="6">
        <f t="shared" si="49"/>
        <v>-1.4450867052023121E-2</v>
      </c>
    </row>
    <row r="298" spans="1:16" x14ac:dyDescent="0.25">
      <c r="A298" s="1">
        <v>41694</v>
      </c>
      <c r="B298">
        <v>1105.1500000000001</v>
      </c>
      <c r="C298">
        <v>1128.8</v>
      </c>
      <c r="D298">
        <v>1105.1500000000001</v>
      </c>
      <c r="E298" s="10">
        <v>1117.7</v>
      </c>
      <c r="F298">
        <v>1973951</v>
      </c>
      <c r="G298" s="11">
        <f t="shared" si="40"/>
        <v>1117.2166666666665</v>
      </c>
      <c r="H298" s="12">
        <f t="shared" si="41"/>
        <v>2205330956.3833327</v>
      </c>
      <c r="I298" s="12">
        <f t="shared" si="44"/>
        <v>18879010123.599998</v>
      </c>
      <c r="J298" s="12">
        <f t="shared" si="45"/>
        <v>16838768</v>
      </c>
      <c r="K298" s="30">
        <f t="shared" si="46"/>
        <v>1121.1633846134112</v>
      </c>
      <c r="L298" s="6" t="str">
        <f t="shared" si="42"/>
        <v>SELL</v>
      </c>
      <c r="M298" s="6">
        <f t="shared" si="47"/>
        <v>0</v>
      </c>
      <c r="N298" s="6">
        <f t="shared" si="43"/>
        <v>-1</v>
      </c>
      <c r="O298" s="6">
        <f t="shared" si="48"/>
        <v>1108.25</v>
      </c>
      <c r="P298" s="6">
        <f t="shared" si="49"/>
        <v>0</v>
      </c>
    </row>
    <row r="299" spans="1:16" x14ac:dyDescent="0.25">
      <c r="A299" s="1">
        <v>41695</v>
      </c>
      <c r="B299">
        <v>1122.55</v>
      </c>
      <c r="C299">
        <v>1138</v>
      </c>
      <c r="D299">
        <v>1118.5</v>
      </c>
      <c r="E299" s="10">
        <v>1126.7</v>
      </c>
      <c r="F299">
        <v>1212243</v>
      </c>
      <c r="G299" s="11">
        <f t="shared" si="40"/>
        <v>1127.7333333333333</v>
      </c>
      <c r="H299" s="12">
        <f t="shared" si="41"/>
        <v>1367086839.2</v>
      </c>
      <c r="I299" s="12">
        <f t="shared" si="44"/>
        <v>18369483657.799999</v>
      </c>
      <c r="J299" s="12">
        <f t="shared" si="45"/>
        <v>16398311</v>
      </c>
      <c r="K299" s="30">
        <f t="shared" si="46"/>
        <v>1120.2058344789289</v>
      </c>
      <c r="L299" s="6" t="str">
        <f t="shared" si="42"/>
        <v>BUY</v>
      </c>
      <c r="M299" s="6" t="str">
        <f t="shared" si="47"/>
        <v>BUY</v>
      </c>
      <c r="N299" s="6">
        <f t="shared" si="43"/>
        <v>1</v>
      </c>
      <c r="O299" s="6">
        <f t="shared" si="48"/>
        <v>1126.7</v>
      </c>
      <c r="P299" s="6">
        <f t="shared" si="49"/>
        <v>-1.6647868260771529E-2</v>
      </c>
    </row>
    <row r="300" spans="1:16" x14ac:dyDescent="0.25">
      <c r="A300" s="1">
        <v>41696</v>
      </c>
      <c r="B300">
        <v>1122</v>
      </c>
      <c r="C300">
        <v>1122</v>
      </c>
      <c r="D300">
        <v>1100</v>
      </c>
      <c r="E300" s="10">
        <v>1108.55</v>
      </c>
      <c r="F300">
        <v>935662</v>
      </c>
      <c r="G300" s="11">
        <f t="shared" si="40"/>
        <v>1110.1833333333334</v>
      </c>
      <c r="H300" s="12">
        <f t="shared" si="41"/>
        <v>1038756358.0333334</v>
      </c>
      <c r="I300" s="12">
        <f t="shared" si="44"/>
        <v>18345283049.433334</v>
      </c>
      <c r="J300" s="12">
        <f t="shared" si="45"/>
        <v>16394301</v>
      </c>
      <c r="K300" s="30">
        <f t="shared" si="46"/>
        <v>1119.0036738640663</v>
      </c>
      <c r="L300" s="6" t="str">
        <f t="shared" si="42"/>
        <v>SELL</v>
      </c>
      <c r="M300" s="6" t="str">
        <f t="shared" si="47"/>
        <v>SELL</v>
      </c>
      <c r="N300" s="6">
        <f t="shared" si="43"/>
        <v>-1</v>
      </c>
      <c r="O300" s="6">
        <f t="shared" si="48"/>
        <v>1108.55</v>
      </c>
      <c r="P300" s="6">
        <f t="shared" si="49"/>
        <v>-1.6108990858258711E-2</v>
      </c>
    </row>
    <row r="301" spans="1:16" x14ac:dyDescent="0.25">
      <c r="A301" s="1">
        <v>41697</v>
      </c>
      <c r="B301">
        <v>1100</v>
      </c>
      <c r="C301">
        <v>1102.4000000000001</v>
      </c>
      <c r="D301">
        <v>1063.3</v>
      </c>
      <c r="E301" s="10">
        <v>1077.05</v>
      </c>
      <c r="F301">
        <v>2506441</v>
      </c>
      <c r="G301" s="11">
        <f t="shared" si="40"/>
        <v>1080.9166666666667</v>
      </c>
      <c r="H301" s="12">
        <f t="shared" si="41"/>
        <v>2709253850.916667</v>
      </c>
      <c r="I301" s="12">
        <f t="shared" si="44"/>
        <v>18058663061.099998</v>
      </c>
      <c r="J301" s="12">
        <f t="shared" si="45"/>
        <v>16211327</v>
      </c>
      <c r="K301" s="30">
        <f t="shared" si="46"/>
        <v>1113.9534142454841</v>
      </c>
      <c r="L301" s="6" t="str">
        <f t="shared" si="42"/>
        <v>SELL</v>
      </c>
      <c r="M301" s="6">
        <f t="shared" si="47"/>
        <v>0</v>
      </c>
      <c r="N301" s="6">
        <f t="shared" si="43"/>
        <v>-1</v>
      </c>
      <c r="O301" s="6">
        <f t="shared" si="48"/>
        <v>1108.55</v>
      </c>
      <c r="P301" s="6">
        <f t="shared" si="49"/>
        <v>0</v>
      </c>
    </row>
    <row r="302" spans="1:16" x14ac:dyDescent="0.25">
      <c r="A302" s="1">
        <v>41698</v>
      </c>
      <c r="B302">
        <v>1071</v>
      </c>
      <c r="C302">
        <v>1102</v>
      </c>
      <c r="D302">
        <v>1058.4000000000001</v>
      </c>
      <c r="E302" s="10">
        <v>1097.55</v>
      </c>
      <c r="F302">
        <v>1624309</v>
      </c>
      <c r="G302" s="11">
        <f t="shared" si="40"/>
        <v>1085.9833333333333</v>
      </c>
      <c r="H302" s="12">
        <f t="shared" si="41"/>
        <v>1763972502.1833334</v>
      </c>
      <c r="I302" s="12">
        <f t="shared" si="44"/>
        <v>18126045154.583336</v>
      </c>
      <c r="J302" s="12">
        <f t="shared" si="45"/>
        <v>16300399</v>
      </c>
      <c r="K302" s="30">
        <f t="shared" si="46"/>
        <v>1112.0000899722354</v>
      </c>
      <c r="L302" s="6" t="str">
        <f t="shared" si="42"/>
        <v>SELL</v>
      </c>
      <c r="M302" s="6">
        <f t="shared" si="47"/>
        <v>0</v>
      </c>
      <c r="N302" s="6">
        <f t="shared" si="43"/>
        <v>-1</v>
      </c>
      <c r="O302" s="6">
        <f t="shared" si="48"/>
        <v>1108.55</v>
      </c>
      <c r="P302" s="6">
        <f t="shared" si="49"/>
        <v>0</v>
      </c>
    </row>
    <row r="303" spans="1:16" x14ac:dyDescent="0.25">
      <c r="A303" s="1">
        <v>41701</v>
      </c>
      <c r="B303">
        <v>1075</v>
      </c>
      <c r="C303">
        <v>1095.45</v>
      </c>
      <c r="D303">
        <v>1065.6500000000001</v>
      </c>
      <c r="E303" s="10">
        <v>1089.8</v>
      </c>
      <c r="F303">
        <v>1705934</v>
      </c>
      <c r="G303" s="11">
        <f t="shared" si="40"/>
        <v>1083.6333333333334</v>
      </c>
      <c r="H303" s="12">
        <f t="shared" si="41"/>
        <v>1848606946.8666668</v>
      </c>
      <c r="I303" s="12">
        <f t="shared" si="44"/>
        <v>18166997690.450005</v>
      </c>
      <c r="J303" s="12">
        <f t="shared" si="45"/>
        <v>16391635</v>
      </c>
      <c r="K303" s="30">
        <f t="shared" si="46"/>
        <v>1108.3090668167029</v>
      </c>
      <c r="L303" s="6" t="str">
        <f t="shared" si="42"/>
        <v>SELL</v>
      </c>
      <c r="M303" s="6">
        <f t="shared" si="47"/>
        <v>0</v>
      </c>
      <c r="N303" s="6">
        <f t="shared" si="43"/>
        <v>-1</v>
      </c>
      <c r="O303" s="6">
        <f t="shared" si="48"/>
        <v>1108.55</v>
      </c>
      <c r="P303" s="6">
        <f t="shared" si="49"/>
        <v>0</v>
      </c>
    </row>
    <row r="304" spans="1:16" x14ac:dyDescent="0.25">
      <c r="A304" s="1">
        <v>41702</v>
      </c>
      <c r="B304">
        <v>1092</v>
      </c>
      <c r="C304">
        <v>1123.45</v>
      </c>
      <c r="D304">
        <v>1091.1500000000001</v>
      </c>
      <c r="E304" s="10">
        <v>1114.8499999999999</v>
      </c>
      <c r="F304">
        <v>1338937</v>
      </c>
      <c r="G304" s="11">
        <f t="shared" si="40"/>
        <v>1109.8166666666668</v>
      </c>
      <c r="H304" s="12">
        <f t="shared" si="41"/>
        <v>1485974598.2166669</v>
      </c>
      <c r="I304" s="12">
        <f t="shared" si="44"/>
        <v>17882117055.933334</v>
      </c>
      <c r="J304" s="12">
        <f t="shared" si="45"/>
        <v>16146670</v>
      </c>
      <c r="K304" s="30">
        <f t="shared" si="46"/>
        <v>1107.4801835879059</v>
      </c>
      <c r="L304" s="6" t="str">
        <f t="shared" si="42"/>
        <v>BUY</v>
      </c>
      <c r="M304" s="6" t="str">
        <f t="shared" si="47"/>
        <v>BUY</v>
      </c>
      <c r="N304" s="6">
        <f t="shared" si="43"/>
        <v>1</v>
      </c>
      <c r="O304" s="6">
        <f t="shared" si="48"/>
        <v>1114.8499999999999</v>
      </c>
      <c r="P304" s="6">
        <f t="shared" si="49"/>
        <v>-5.6830995444499162E-3</v>
      </c>
    </row>
    <row r="305" spans="1:16" x14ac:dyDescent="0.25">
      <c r="A305" s="1">
        <v>41703</v>
      </c>
      <c r="B305">
        <v>1105</v>
      </c>
      <c r="C305">
        <v>1118.9000000000001</v>
      </c>
      <c r="D305">
        <v>1092.6500000000001</v>
      </c>
      <c r="E305" s="10">
        <v>1098</v>
      </c>
      <c r="F305">
        <v>1028051</v>
      </c>
      <c r="G305" s="11">
        <f t="shared" si="40"/>
        <v>1103.1833333333334</v>
      </c>
      <c r="H305" s="12">
        <f t="shared" si="41"/>
        <v>1134128729.0166667</v>
      </c>
      <c r="I305" s="12">
        <f t="shared" si="44"/>
        <v>17052752164.950003</v>
      </c>
      <c r="J305" s="12">
        <f t="shared" si="45"/>
        <v>15448421</v>
      </c>
      <c r="K305" s="30">
        <f t="shared" si="46"/>
        <v>1103.8508184719981</v>
      </c>
      <c r="L305" s="6" t="str">
        <f t="shared" si="42"/>
        <v>SELL</v>
      </c>
      <c r="M305" s="6" t="str">
        <f t="shared" si="47"/>
        <v>SELL</v>
      </c>
      <c r="N305" s="6">
        <f t="shared" si="43"/>
        <v>-1</v>
      </c>
      <c r="O305" s="6">
        <f t="shared" si="48"/>
        <v>1098</v>
      </c>
      <c r="P305" s="6">
        <f t="shared" si="49"/>
        <v>-1.5114140915818192E-2</v>
      </c>
    </row>
    <row r="306" spans="1:16" x14ac:dyDescent="0.25">
      <c r="A306" s="1">
        <v>41704</v>
      </c>
      <c r="B306">
        <v>1093.5</v>
      </c>
      <c r="C306">
        <v>1109</v>
      </c>
      <c r="D306">
        <v>1076.0999999999999</v>
      </c>
      <c r="E306" s="10">
        <v>1082.75</v>
      </c>
      <c r="F306">
        <v>1105674</v>
      </c>
      <c r="G306" s="11">
        <f t="shared" si="40"/>
        <v>1089.2833333333333</v>
      </c>
      <c r="H306" s="12">
        <f t="shared" si="41"/>
        <v>1204392260.3</v>
      </c>
      <c r="I306" s="12">
        <f t="shared" si="44"/>
        <v>17078345289.050001</v>
      </c>
      <c r="J306" s="12">
        <f t="shared" si="45"/>
        <v>15523496</v>
      </c>
      <c r="K306" s="30">
        <f t="shared" si="46"/>
        <v>1100.1610261663998</v>
      </c>
      <c r="L306" s="6" t="str">
        <f t="shared" si="42"/>
        <v>SELL</v>
      </c>
      <c r="M306" s="6">
        <f t="shared" si="47"/>
        <v>0</v>
      </c>
      <c r="N306" s="6">
        <f t="shared" si="43"/>
        <v>-1</v>
      </c>
      <c r="O306" s="6">
        <f t="shared" si="48"/>
        <v>1098</v>
      </c>
      <c r="P306" s="6">
        <f t="shared" si="49"/>
        <v>0</v>
      </c>
    </row>
    <row r="307" spans="1:16" x14ac:dyDescent="0.25">
      <c r="A307" s="1">
        <v>41705</v>
      </c>
      <c r="B307">
        <v>1091.5</v>
      </c>
      <c r="C307">
        <v>1091.5</v>
      </c>
      <c r="D307">
        <v>1066.5</v>
      </c>
      <c r="E307" s="10">
        <v>1070.8</v>
      </c>
      <c r="F307">
        <v>1309545</v>
      </c>
      <c r="G307" s="11">
        <f t="shared" si="40"/>
        <v>1076.2666666666667</v>
      </c>
      <c r="H307" s="12">
        <f t="shared" si="41"/>
        <v>1409419632</v>
      </c>
      <c r="I307" s="12">
        <f t="shared" si="44"/>
        <v>16166922673.116667</v>
      </c>
      <c r="J307" s="12">
        <f t="shared" si="45"/>
        <v>14740747</v>
      </c>
      <c r="K307" s="30">
        <f t="shared" si="46"/>
        <v>1096.7505699077983</v>
      </c>
      <c r="L307" s="6" t="str">
        <f t="shared" si="42"/>
        <v>SELL</v>
      </c>
      <c r="M307" s="6">
        <f t="shared" si="47"/>
        <v>0</v>
      </c>
      <c r="N307" s="6">
        <f t="shared" si="43"/>
        <v>-1</v>
      </c>
      <c r="O307" s="6">
        <f t="shared" si="48"/>
        <v>1098</v>
      </c>
      <c r="P307" s="6">
        <f t="shared" si="49"/>
        <v>0</v>
      </c>
    </row>
    <row r="308" spans="1:16" x14ac:dyDescent="0.25">
      <c r="A308" s="1">
        <v>41708</v>
      </c>
      <c r="B308">
        <v>1075.0999999999999</v>
      </c>
      <c r="C308">
        <v>1080</v>
      </c>
      <c r="D308">
        <v>1063</v>
      </c>
      <c r="E308" s="10">
        <v>1069.5</v>
      </c>
      <c r="F308">
        <v>1328887</v>
      </c>
      <c r="G308" s="11">
        <f t="shared" si="40"/>
        <v>1070.8333333333333</v>
      </c>
      <c r="H308" s="12">
        <f t="shared" si="41"/>
        <v>1423016495.8333333</v>
      </c>
      <c r="I308" s="12">
        <f t="shared" si="44"/>
        <v>15384608212.566668</v>
      </c>
      <c r="J308" s="12">
        <f t="shared" si="45"/>
        <v>14095683</v>
      </c>
      <c r="K308" s="30">
        <f t="shared" si="46"/>
        <v>1091.4411321939253</v>
      </c>
      <c r="L308" s="6" t="str">
        <f t="shared" si="42"/>
        <v>SELL</v>
      </c>
      <c r="M308" s="6">
        <f t="shared" si="47"/>
        <v>0</v>
      </c>
      <c r="N308" s="6">
        <f t="shared" si="43"/>
        <v>-1</v>
      </c>
      <c r="O308" s="6">
        <f t="shared" si="48"/>
        <v>1098</v>
      </c>
      <c r="P308" s="6">
        <f t="shared" si="49"/>
        <v>0</v>
      </c>
    </row>
    <row r="309" spans="1:16" x14ac:dyDescent="0.25">
      <c r="A309" s="1">
        <v>41709</v>
      </c>
      <c r="B309">
        <v>1071</v>
      </c>
      <c r="C309">
        <v>1071</v>
      </c>
      <c r="D309">
        <v>1057.25</v>
      </c>
      <c r="E309" s="10">
        <v>1064.3499999999999</v>
      </c>
      <c r="F309">
        <v>2176124</v>
      </c>
      <c r="G309" s="11">
        <f t="shared" si="40"/>
        <v>1064.2</v>
      </c>
      <c r="H309" s="12">
        <f t="shared" si="41"/>
        <v>2315831160.8000002</v>
      </c>
      <c r="I309" s="12">
        <f t="shared" si="44"/>
        <v>16333352534.166668</v>
      </c>
      <c r="J309" s="12">
        <f t="shared" si="45"/>
        <v>15059564</v>
      </c>
      <c r="K309" s="30">
        <f t="shared" si="46"/>
        <v>1084.5833607245647</v>
      </c>
      <c r="L309" s="6" t="str">
        <f t="shared" si="42"/>
        <v>SELL</v>
      </c>
      <c r="M309" s="6">
        <f t="shared" si="47"/>
        <v>0</v>
      </c>
      <c r="N309" s="6">
        <f t="shared" si="43"/>
        <v>-1</v>
      </c>
      <c r="O309" s="6">
        <f t="shared" si="48"/>
        <v>1098</v>
      </c>
      <c r="P309" s="6">
        <f t="shared" si="49"/>
        <v>0</v>
      </c>
    </row>
    <row r="310" spans="1:16" x14ac:dyDescent="0.25">
      <c r="A310" s="1">
        <v>41710</v>
      </c>
      <c r="B310">
        <v>1071</v>
      </c>
      <c r="C310">
        <v>1095.55</v>
      </c>
      <c r="D310">
        <v>1070</v>
      </c>
      <c r="E310" s="10">
        <v>1093.4000000000001</v>
      </c>
      <c r="F310">
        <v>1547417</v>
      </c>
      <c r="G310" s="11">
        <f t="shared" si="40"/>
        <v>1086.3166666666668</v>
      </c>
      <c r="H310" s="12">
        <f t="shared" si="41"/>
        <v>1680984877.3833337</v>
      </c>
      <c r="I310" s="12">
        <f t="shared" si="44"/>
        <v>16975581053.516668</v>
      </c>
      <c r="J310" s="12">
        <f t="shared" si="45"/>
        <v>15671319</v>
      </c>
      <c r="K310" s="30">
        <f t="shared" si="46"/>
        <v>1083.22605477667</v>
      </c>
      <c r="L310" s="6" t="str">
        <f t="shared" si="42"/>
        <v>BUY</v>
      </c>
      <c r="M310" s="6" t="str">
        <f t="shared" si="47"/>
        <v>BUY</v>
      </c>
      <c r="N310" s="6">
        <f t="shared" si="43"/>
        <v>1</v>
      </c>
      <c r="O310" s="6">
        <f t="shared" si="48"/>
        <v>1093.4000000000001</v>
      </c>
      <c r="P310" s="6">
        <f t="shared" si="49"/>
        <v>4.1894353369762377E-3</v>
      </c>
    </row>
    <row r="311" spans="1:16" x14ac:dyDescent="0.25">
      <c r="A311" s="1">
        <v>41711</v>
      </c>
      <c r="B311">
        <v>1116.8499999999999</v>
      </c>
      <c r="C311">
        <v>1128.5</v>
      </c>
      <c r="D311">
        <v>1103.75</v>
      </c>
      <c r="E311" s="10">
        <v>1119.6500000000001</v>
      </c>
      <c r="F311">
        <v>2073217</v>
      </c>
      <c r="G311" s="11">
        <f t="shared" si="40"/>
        <v>1117.3</v>
      </c>
      <c r="H311" s="12">
        <f t="shared" si="41"/>
        <v>2316405354.0999999</v>
      </c>
      <c r="I311" s="12">
        <f t="shared" si="44"/>
        <v>16582732556.700001</v>
      </c>
      <c r="J311" s="12">
        <f t="shared" si="45"/>
        <v>15238095</v>
      </c>
      <c r="K311" s="30">
        <f t="shared" si="46"/>
        <v>1088.2418410372163</v>
      </c>
      <c r="L311" s="6" t="str">
        <f t="shared" si="42"/>
        <v>BUY</v>
      </c>
      <c r="M311" s="6">
        <f t="shared" si="47"/>
        <v>0</v>
      </c>
      <c r="N311" s="6">
        <f t="shared" si="43"/>
        <v>1</v>
      </c>
      <c r="O311" s="6">
        <f t="shared" si="48"/>
        <v>1093.4000000000001</v>
      </c>
      <c r="P311" s="6">
        <f t="shared" si="49"/>
        <v>0</v>
      </c>
    </row>
    <row r="312" spans="1:16" x14ac:dyDescent="0.25">
      <c r="A312" s="1">
        <v>41712</v>
      </c>
      <c r="B312">
        <v>1123.8499999999999</v>
      </c>
      <c r="C312">
        <v>1126.7</v>
      </c>
      <c r="D312">
        <v>1108</v>
      </c>
      <c r="E312" s="10">
        <v>1119.9000000000001</v>
      </c>
      <c r="F312">
        <v>1124321</v>
      </c>
      <c r="G312" s="11">
        <f t="shared" si="40"/>
        <v>1118.2</v>
      </c>
      <c r="H312" s="12">
        <f t="shared" si="41"/>
        <v>1257215742.2</v>
      </c>
      <c r="I312" s="12">
        <f t="shared" si="44"/>
        <v>16075975796.716667</v>
      </c>
      <c r="J312" s="12">
        <f t="shared" si="45"/>
        <v>14738107</v>
      </c>
      <c r="K312" s="30">
        <f t="shared" si="46"/>
        <v>1090.7761625503647</v>
      </c>
      <c r="L312" s="6" t="str">
        <f t="shared" si="42"/>
        <v>BUY</v>
      </c>
      <c r="M312" s="6">
        <f t="shared" si="47"/>
        <v>0</v>
      </c>
      <c r="N312" s="6">
        <f t="shared" si="43"/>
        <v>1</v>
      </c>
      <c r="O312" s="6">
        <f t="shared" si="48"/>
        <v>1093.4000000000001</v>
      </c>
      <c r="P312" s="6">
        <f t="shared" si="49"/>
        <v>0</v>
      </c>
    </row>
    <row r="313" spans="1:16" x14ac:dyDescent="0.25">
      <c r="A313" s="1">
        <v>41715</v>
      </c>
      <c r="B313">
        <v>1120</v>
      </c>
      <c r="C313">
        <v>1151.9000000000001</v>
      </c>
      <c r="D313">
        <v>1119.1500000000001</v>
      </c>
      <c r="E313" s="10">
        <v>1138.7</v>
      </c>
      <c r="F313">
        <v>1579794</v>
      </c>
      <c r="G313" s="11">
        <f t="shared" si="40"/>
        <v>1136.5833333333333</v>
      </c>
      <c r="H313" s="12">
        <f t="shared" si="41"/>
        <v>1795567530.4999998</v>
      </c>
      <c r="I313" s="12">
        <f t="shared" si="44"/>
        <v>16022936380.350002</v>
      </c>
      <c r="J313" s="12">
        <f t="shared" si="45"/>
        <v>14611967</v>
      </c>
      <c r="K313" s="30">
        <f t="shared" si="46"/>
        <v>1096.5625901256144</v>
      </c>
      <c r="L313" s="6" t="str">
        <f t="shared" si="42"/>
        <v>BUY</v>
      </c>
      <c r="M313" s="6">
        <f t="shared" si="47"/>
        <v>0</v>
      </c>
      <c r="N313" s="6">
        <f t="shared" si="43"/>
        <v>1</v>
      </c>
      <c r="O313" s="6">
        <f t="shared" si="48"/>
        <v>1093.4000000000001</v>
      </c>
      <c r="P313" s="6">
        <f t="shared" si="49"/>
        <v>0</v>
      </c>
    </row>
    <row r="314" spans="1:16" x14ac:dyDescent="0.25">
      <c r="A314" s="1">
        <v>41716</v>
      </c>
      <c r="B314">
        <v>1148</v>
      </c>
      <c r="C314">
        <v>1164</v>
      </c>
      <c r="D314">
        <v>1144.9000000000001</v>
      </c>
      <c r="E314" s="10">
        <v>1151.95</v>
      </c>
      <c r="F314">
        <v>1147385</v>
      </c>
      <c r="G314" s="11">
        <f t="shared" si="40"/>
        <v>1153.6166666666668</v>
      </c>
      <c r="H314" s="12">
        <f t="shared" si="41"/>
        <v>1323642459.0833335</v>
      </c>
      <c r="I314" s="12">
        <f t="shared" si="44"/>
        <v>15860604241.216669</v>
      </c>
      <c r="J314" s="12">
        <f t="shared" si="45"/>
        <v>14420415</v>
      </c>
      <c r="K314" s="30">
        <f t="shared" si="46"/>
        <v>1099.8715530181807</v>
      </c>
      <c r="L314" s="6" t="str">
        <f t="shared" si="42"/>
        <v>BUY</v>
      </c>
      <c r="M314" s="6">
        <f t="shared" si="47"/>
        <v>0</v>
      </c>
      <c r="N314" s="6">
        <f t="shared" si="43"/>
        <v>1</v>
      </c>
      <c r="O314" s="6">
        <f t="shared" si="48"/>
        <v>1093.4000000000001</v>
      </c>
      <c r="P314" s="6">
        <f t="shared" si="49"/>
        <v>0</v>
      </c>
    </row>
    <row r="315" spans="1:16" x14ac:dyDescent="0.25">
      <c r="A315" s="1">
        <v>41717</v>
      </c>
      <c r="B315">
        <v>1152</v>
      </c>
      <c r="C315">
        <v>1198</v>
      </c>
      <c r="D315">
        <v>1152</v>
      </c>
      <c r="E315" s="10">
        <v>1183.9000000000001</v>
      </c>
      <c r="F315">
        <v>3697063</v>
      </c>
      <c r="G315" s="11">
        <f t="shared" si="40"/>
        <v>1177.9666666666667</v>
      </c>
      <c r="H315" s="12">
        <f t="shared" si="41"/>
        <v>4355016978.5666666</v>
      </c>
      <c r="I315" s="12">
        <f t="shared" si="44"/>
        <v>19081492490.76667</v>
      </c>
      <c r="J315" s="12">
        <f t="shared" si="45"/>
        <v>17089427</v>
      </c>
      <c r="K315" s="30">
        <f t="shared" si="46"/>
        <v>1116.5671318743846</v>
      </c>
      <c r="L315" s="6" t="str">
        <f t="shared" si="42"/>
        <v>BUY</v>
      </c>
      <c r="M315" s="6">
        <f t="shared" si="47"/>
        <v>0</v>
      </c>
      <c r="N315" s="6">
        <f t="shared" si="43"/>
        <v>1</v>
      </c>
      <c r="O315" s="6">
        <f t="shared" si="48"/>
        <v>1093.4000000000001</v>
      </c>
      <c r="P315" s="6">
        <f t="shared" si="49"/>
        <v>0</v>
      </c>
    </row>
    <row r="316" spans="1:16" x14ac:dyDescent="0.25">
      <c r="A316" s="1">
        <v>41718</v>
      </c>
      <c r="B316">
        <v>1185</v>
      </c>
      <c r="C316">
        <v>1198.75</v>
      </c>
      <c r="D316">
        <v>1172.55</v>
      </c>
      <c r="E316" s="10">
        <v>1180.1500000000001</v>
      </c>
      <c r="F316">
        <v>899812</v>
      </c>
      <c r="G316" s="11">
        <f t="shared" si="40"/>
        <v>1183.8166666666668</v>
      </c>
      <c r="H316" s="12">
        <f t="shared" si="41"/>
        <v>1065212442.4666668</v>
      </c>
      <c r="I316" s="12">
        <f t="shared" si="44"/>
        <v>18942312672.933334</v>
      </c>
      <c r="J316" s="12">
        <f t="shared" si="45"/>
        <v>16883565</v>
      </c>
      <c r="K316" s="30">
        <f t="shared" si="46"/>
        <v>1121.9379718047305</v>
      </c>
      <c r="L316" s="6" t="str">
        <f t="shared" si="42"/>
        <v>BUY</v>
      </c>
      <c r="M316" s="6">
        <f t="shared" si="47"/>
        <v>0</v>
      </c>
      <c r="N316" s="6">
        <f t="shared" si="43"/>
        <v>1</v>
      </c>
      <c r="O316" s="6">
        <f t="shared" si="48"/>
        <v>1093.4000000000001</v>
      </c>
      <c r="P316" s="6">
        <f t="shared" si="49"/>
        <v>0</v>
      </c>
    </row>
    <row r="317" spans="1:16" x14ac:dyDescent="0.25">
      <c r="A317" s="1">
        <v>41719</v>
      </c>
      <c r="B317">
        <v>1185</v>
      </c>
      <c r="C317">
        <v>1216</v>
      </c>
      <c r="D317">
        <v>1184</v>
      </c>
      <c r="E317" s="10">
        <v>1213.2</v>
      </c>
      <c r="F317">
        <v>1155808</v>
      </c>
      <c r="G317" s="11">
        <f t="shared" si="40"/>
        <v>1204.3999999999999</v>
      </c>
      <c r="H317" s="12">
        <f t="shared" si="41"/>
        <v>1392055155.1999998</v>
      </c>
      <c r="I317" s="12">
        <f t="shared" si="44"/>
        <v>18924948196.133335</v>
      </c>
      <c r="J317" s="12">
        <f t="shared" si="45"/>
        <v>16729828</v>
      </c>
      <c r="K317" s="30">
        <f t="shared" si="46"/>
        <v>1131.2099679765588</v>
      </c>
      <c r="L317" s="6" t="str">
        <f t="shared" si="42"/>
        <v>BUY</v>
      </c>
      <c r="M317" s="6">
        <f t="shared" si="47"/>
        <v>0</v>
      </c>
      <c r="N317" s="6">
        <f t="shared" si="43"/>
        <v>1</v>
      </c>
      <c r="O317" s="6">
        <f t="shared" si="48"/>
        <v>1093.4000000000001</v>
      </c>
      <c r="P317" s="6">
        <f t="shared" si="49"/>
        <v>0</v>
      </c>
    </row>
    <row r="318" spans="1:16" x14ac:dyDescent="0.25">
      <c r="A318" s="1">
        <v>41722</v>
      </c>
      <c r="B318">
        <v>1215.05</v>
      </c>
      <c r="C318">
        <v>1243.95</v>
      </c>
      <c r="D318">
        <v>1203.75</v>
      </c>
      <c r="E318" s="10">
        <v>1239.8499999999999</v>
      </c>
      <c r="F318">
        <v>1445507</v>
      </c>
      <c r="G318" s="11">
        <f t="shared" si="40"/>
        <v>1229.1833333333332</v>
      </c>
      <c r="H318" s="12">
        <f t="shared" si="41"/>
        <v>1776793112.6166663</v>
      </c>
      <c r="I318" s="12">
        <f t="shared" si="44"/>
        <v>19278724812.916668</v>
      </c>
      <c r="J318" s="12">
        <f t="shared" si="45"/>
        <v>16846448</v>
      </c>
      <c r="K318" s="30">
        <f t="shared" si="46"/>
        <v>1144.3792075882504</v>
      </c>
      <c r="L318" s="6" t="str">
        <f t="shared" si="42"/>
        <v>BUY</v>
      </c>
      <c r="M318" s="6">
        <f t="shared" si="47"/>
        <v>0</v>
      </c>
      <c r="N318" s="6">
        <f t="shared" si="43"/>
        <v>1</v>
      </c>
      <c r="O318" s="6">
        <f t="shared" si="48"/>
        <v>1093.4000000000001</v>
      </c>
      <c r="P318" s="6">
        <f t="shared" si="49"/>
        <v>0</v>
      </c>
    </row>
    <row r="319" spans="1:16" x14ac:dyDescent="0.25">
      <c r="A319" s="1">
        <v>41723</v>
      </c>
      <c r="B319">
        <v>1239</v>
      </c>
      <c r="C319">
        <v>1246.95</v>
      </c>
      <c r="D319">
        <v>1214.1500000000001</v>
      </c>
      <c r="E319" s="10">
        <v>1221.8499999999999</v>
      </c>
      <c r="F319">
        <v>1211176</v>
      </c>
      <c r="G319" s="11">
        <f t="shared" si="40"/>
        <v>1227.6500000000001</v>
      </c>
      <c r="H319" s="12">
        <f t="shared" si="41"/>
        <v>1486900216.4000001</v>
      </c>
      <c r="I319" s="12">
        <f t="shared" si="44"/>
        <v>18449793868.516666</v>
      </c>
      <c r="J319" s="12">
        <f t="shared" si="45"/>
        <v>15881500</v>
      </c>
      <c r="K319" s="30">
        <f t="shared" si="46"/>
        <v>1161.7160764736748</v>
      </c>
      <c r="L319" s="6" t="str">
        <f t="shared" si="42"/>
        <v>BUY</v>
      </c>
      <c r="M319" s="6">
        <f t="shared" si="47"/>
        <v>0</v>
      </c>
      <c r="N319" s="6">
        <f t="shared" si="43"/>
        <v>1</v>
      </c>
      <c r="O319" s="6">
        <f t="shared" si="48"/>
        <v>1093.4000000000001</v>
      </c>
      <c r="P319" s="6">
        <f t="shared" si="49"/>
        <v>0</v>
      </c>
    </row>
    <row r="320" spans="1:16" x14ac:dyDescent="0.25">
      <c r="A320" s="1">
        <v>41724</v>
      </c>
      <c r="B320">
        <v>1220</v>
      </c>
      <c r="C320">
        <v>1220</v>
      </c>
      <c r="D320">
        <v>1195.1500000000001</v>
      </c>
      <c r="E320" s="10">
        <v>1199.2</v>
      </c>
      <c r="F320">
        <v>1074508</v>
      </c>
      <c r="G320" s="11">
        <f t="shared" si="40"/>
        <v>1204.7833333333335</v>
      </c>
      <c r="H320" s="12">
        <f t="shared" si="41"/>
        <v>1294549329.9333336</v>
      </c>
      <c r="I320" s="12">
        <f t="shared" si="44"/>
        <v>18063358321.066669</v>
      </c>
      <c r="J320" s="12">
        <f t="shared" si="45"/>
        <v>15408591</v>
      </c>
      <c r="K320" s="30">
        <f t="shared" si="46"/>
        <v>1172.291374407087</v>
      </c>
      <c r="L320" s="6" t="str">
        <f t="shared" si="42"/>
        <v>BUY</v>
      </c>
      <c r="M320" s="6">
        <f t="shared" si="47"/>
        <v>0</v>
      </c>
      <c r="N320" s="6">
        <f t="shared" si="43"/>
        <v>1</v>
      </c>
      <c r="O320" s="6">
        <f t="shared" si="48"/>
        <v>1093.4000000000001</v>
      </c>
      <c r="P320" s="6">
        <f t="shared" si="49"/>
        <v>0</v>
      </c>
    </row>
    <row r="321" spans="1:16" x14ac:dyDescent="0.25">
      <c r="A321" s="1">
        <v>41725</v>
      </c>
      <c r="B321">
        <v>1196.9000000000001</v>
      </c>
      <c r="C321">
        <v>1214</v>
      </c>
      <c r="D321">
        <v>1184.75</v>
      </c>
      <c r="E321" s="10">
        <v>1196</v>
      </c>
      <c r="F321">
        <v>991884</v>
      </c>
      <c r="G321" s="11">
        <f t="shared" si="40"/>
        <v>1198.25</v>
      </c>
      <c r="H321" s="12">
        <f t="shared" si="41"/>
        <v>1188525003</v>
      </c>
      <c r="I321" s="12">
        <f t="shared" si="44"/>
        <v>16935477969.966667</v>
      </c>
      <c r="J321" s="12">
        <f t="shared" si="45"/>
        <v>14327258</v>
      </c>
      <c r="K321" s="30">
        <f t="shared" si="46"/>
        <v>1182.0459972150056</v>
      </c>
      <c r="L321" s="6" t="str">
        <f t="shared" si="42"/>
        <v>BUY</v>
      </c>
      <c r="M321" s="6">
        <f t="shared" si="47"/>
        <v>0</v>
      </c>
      <c r="N321" s="6">
        <f t="shared" si="43"/>
        <v>1</v>
      </c>
      <c r="O321" s="6">
        <f t="shared" si="48"/>
        <v>1093.4000000000001</v>
      </c>
      <c r="P321" s="6">
        <f t="shared" si="49"/>
        <v>0</v>
      </c>
    </row>
    <row r="322" spans="1:16" x14ac:dyDescent="0.25">
      <c r="A322" s="1">
        <v>41726</v>
      </c>
      <c r="B322">
        <v>1180.1500000000001</v>
      </c>
      <c r="C322">
        <v>1195</v>
      </c>
      <c r="D322">
        <v>1175.3</v>
      </c>
      <c r="E322" s="10">
        <v>1178.4000000000001</v>
      </c>
      <c r="F322">
        <v>1128116</v>
      </c>
      <c r="G322" s="11">
        <f t="shared" ref="G322:G385" si="50">AVERAGE(C322:E322)</f>
        <v>1182.9000000000001</v>
      </c>
      <c r="H322" s="12">
        <f t="shared" si="41"/>
        <v>1334448416.4000001</v>
      </c>
      <c r="I322" s="12">
        <f t="shared" si="44"/>
        <v>17012710644.166666</v>
      </c>
      <c r="J322" s="12">
        <f t="shared" si="45"/>
        <v>14331053</v>
      </c>
      <c r="K322" s="30">
        <f t="shared" si="46"/>
        <v>1187.1221636097966</v>
      </c>
      <c r="L322" s="6" t="str">
        <f t="shared" si="42"/>
        <v>SELL</v>
      </c>
      <c r="M322" s="6" t="str">
        <f t="shared" si="47"/>
        <v>SELL</v>
      </c>
      <c r="N322" s="6">
        <f t="shared" si="43"/>
        <v>-1</v>
      </c>
      <c r="O322" s="6">
        <f t="shared" si="48"/>
        <v>1178.4000000000001</v>
      </c>
      <c r="P322" s="6">
        <f t="shared" si="49"/>
        <v>7.7739162246204488E-2</v>
      </c>
    </row>
    <row r="323" spans="1:16" x14ac:dyDescent="0.25">
      <c r="A323" s="1">
        <v>41729</v>
      </c>
      <c r="B323">
        <v>1175</v>
      </c>
      <c r="C323">
        <v>1221.4000000000001</v>
      </c>
      <c r="D323">
        <v>1174.3</v>
      </c>
      <c r="E323" s="10">
        <v>1210.0999999999999</v>
      </c>
      <c r="F323">
        <v>1878765</v>
      </c>
      <c r="G323" s="11">
        <f t="shared" si="50"/>
        <v>1201.9333333333332</v>
      </c>
      <c r="H323" s="12">
        <f t="shared" ref="H323:H386" si="51">G323*F323</f>
        <v>2258150278.9999995</v>
      </c>
      <c r="I323" s="12">
        <f t="shared" si="44"/>
        <v>17475293392.666664</v>
      </c>
      <c r="J323" s="12">
        <f t="shared" si="45"/>
        <v>14630024</v>
      </c>
      <c r="K323" s="30">
        <f t="shared" si="46"/>
        <v>1194.4815259815475</v>
      </c>
      <c r="L323" s="6" t="str">
        <f t="shared" si="42"/>
        <v>BUY</v>
      </c>
      <c r="M323" s="6" t="str">
        <f t="shared" si="47"/>
        <v>BUY</v>
      </c>
      <c r="N323" s="6">
        <f t="shared" si="43"/>
        <v>1</v>
      </c>
      <c r="O323" s="6">
        <f t="shared" si="48"/>
        <v>1210.0999999999999</v>
      </c>
      <c r="P323" s="6">
        <f t="shared" si="49"/>
        <v>-2.6900882552613557E-2</v>
      </c>
    </row>
    <row r="324" spans="1:16" x14ac:dyDescent="0.25">
      <c r="A324" s="1">
        <v>41730</v>
      </c>
      <c r="B324">
        <v>1216.9000000000001</v>
      </c>
      <c r="C324">
        <v>1219.9000000000001</v>
      </c>
      <c r="D324">
        <v>1180</v>
      </c>
      <c r="E324" s="10">
        <v>1191.4000000000001</v>
      </c>
      <c r="F324">
        <v>3783385</v>
      </c>
      <c r="G324" s="11">
        <f t="shared" si="50"/>
        <v>1197.1000000000001</v>
      </c>
      <c r="H324" s="12">
        <f t="shared" si="51"/>
        <v>4529090183.500001</v>
      </c>
      <c r="I324" s="12">
        <f t="shared" si="44"/>
        <v>20680741117.083336</v>
      </c>
      <c r="J324" s="12">
        <f t="shared" si="45"/>
        <v>17266024</v>
      </c>
      <c r="K324" s="30">
        <f t="shared" si="46"/>
        <v>1197.770900647615</v>
      </c>
      <c r="L324" s="6" t="str">
        <f t="shared" si="42"/>
        <v>SELL</v>
      </c>
      <c r="M324" s="6" t="str">
        <f t="shared" si="47"/>
        <v>SELL</v>
      </c>
      <c r="N324" s="6">
        <f t="shared" si="43"/>
        <v>-1</v>
      </c>
      <c r="O324" s="6">
        <f t="shared" si="48"/>
        <v>1191.4000000000001</v>
      </c>
      <c r="P324" s="6">
        <f t="shared" si="49"/>
        <v>-1.5453268324931674E-2</v>
      </c>
    </row>
    <row r="325" spans="1:16" x14ac:dyDescent="0.25">
      <c r="A325" s="1">
        <v>41731</v>
      </c>
      <c r="B325">
        <v>1198</v>
      </c>
      <c r="C325">
        <v>1212.5</v>
      </c>
      <c r="D325">
        <v>1140.05</v>
      </c>
      <c r="E325" s="10">
        <v>1144.5999999999999</v>
      </c>
      <c r="F325">
        <v>3882727</v>
      </c>
      <c r="G325" s="11">
        <f t="shared" si="50"/>
        <v>1165.7166666666667</v>
      </c>
      <c r="H325" s="12">
        <f t="shared" si="51"/>
        <v>4526159576.0166664</v>
      </c>
      <c r="I325" s="12">
        <f t="shared" si="44"/>
        <v>20851883714.533333</v>
      </c>
      <c r="J325" s="12">
        <f t="shared" si="45"/>
        <v>17451688</v>
      </c>
      <c r="K325" s="30">
        <f t="shared" si="46"/>
        <v>1194.8347755548536</v>
      </c>
      <c r="L325" s="6" t="str">
        <f t="shared" si="42"/>
        <v>SELL</v>
      </c>
      <c r="M325" s="6">
        <f t="shared" si="47"/>
        <v>0</v>
      </c>
      <c r="N325" s="6">
        <f t="shared" si="43"/>
        <v>-1</v>
      </c>
      <c r="O325" s="6">
        <f t="shared" si="48"/>
        <v>1191.4000000000001</v>
      </c>
      <c r="P325" s="6">
        <f t="shared" si="49"/>
        <v>0</v>
      </c>
    </row>
    <row r="326" spans="1:16" x14ac:dyDescent="0.25">
      <c r="A326" s="1">
        <v>41732</v>
      </c>
      <c r="B326">
        <v>1144.5999999999999</v>
      </c>
      <c r="C326">
        <v>1169.4000000000001</v>
      </c>
      <c r="D326">
        <v>1140</v>
      </c>
      <c r="E326" s="10">
        <v>1164.7</v>
      </c>
      <c r="F326">
        <v>1560112</v>
      </c>
      <c r="G326" s="11">
        <f t="shared" si="50"/>
        <v>1158.0333333333335</v>
      </c>
      <c r="H326" s="12">
        <f t="shared" si="51"/>
        <v>1806661699.7333336</v>
      </c>
      <c r="I326" s="12">
        <f t="shared" si="44"/>
        <v>21593332971.799999</v>
      </c>
      <c r="J326" s="12">
        <f t="shared" si="45"/>
        <v>18111988</v>
      </c>
      <c r="K326" s="30">
        <f t="shared" si="46"/>
        <v>1192.2121951383801</v>
      </c>
      <c r="L326" s="6" t="str">
        <f t="shared" si="42"/>
        <v>SELL</v>
      </c>
      <c r="M326" s="6">
        <f t="shared" si="47"/>
        <v>0</v>
      </c>
      <c r="N326" s="6">
        <f t="shared" si="43"/>
        <v>-1</v>
      </c>
      <c r="O326" s="6">
        <f t="shared" si="48"/>
        <v>1191.4000000000001</v>
      </c>
      <c r="P326" s="6">
        <f t="shared" si="49"/>
        <v>0</v>
      </c>
    </row>
    <row r="327" spans="1:16" x14ac:dyDescent="0.25">
      <c r="A327" s="1">
        <v>41733</v>
      </c>
      <c r="B327">
        <v>1179.8</v>
      </c>
      <c r="C327">
        <v>1224</v>
      </c>
      <c r="D327">
        <v>1179.55</v>
      </c>
      <c r="E327" s="10">
        <v>1218.7</v>
      </c>
      <c r="F327">
        <v>2669274</v>
      </c>
      <c r="G327" s="11">
        <f t="shared" si="50"/>
        <v>1207.4166666666667</v>
      </c>
      <c r="H327" s="12">
        <f t="shared" si="51"/>
        <v>3222925915.5</v>
      </c>
      <c r="I327" s="12">
        <f t="shared" si="44"/>
        <v>23424203732.100002</v>
      </c>
      <c r="J327" s="12">
        <f t="shared" si="45"/>
        <v>19625454</v>
      </c>
      <c r="K327" s="30">
        <f t="shared" si="46"/>
        <v>1193.5623875045135</v>
      </c>
      <c r="L327" s="6" t="str">
        <f t="shared" si="42"/>
        <v>BUY</v>
      </c>
      <c r="M327" s="6" t="str">
        <f t="shared" si="47"/>
        <v>BUY</v>
      </c>
      <c r="N327" s="6">
        <f t="shared" si="43"/>
        <v>1</v>
      </c>
      <c r="O327" s="6">
        <f t="shared" si="48"/>
        <v>1218.7</v>
      </c>
      <c r="P327" s="6">
        <f t="shared" si="49"/>
        <v>-2.291421856639244E-2</v>
      </c>
    </row>
    <row r="328" spans="1:16" x14ac:dyDescent="0.25">
      <c r="A328" s="1">
        <v>41736</v>
      </c>
      <c r="B328">
        <v>1241</v>
      </c>
      <c r="C328">
        <v>1245.8</v>
      </c>
      <c r="D328">
        <v>1170.8499999999999</v>
      </c>
      <c r="E328" s="10">
        <v>1192.0999999999999</v>
      </c>
      <c r="F328">
        <v>8666984</v>
      </c>
      <c r="G328" s="11">
        <f t="shared" si="50"/>
        <v>1202.9166666666665</v>
      </c>
      <c r="H328" s="12">
        <f t="shared" si="51"/>
        <v>10425659503.333332</v>
      </c>
      <c r="I328" s="12">
        <f t="shared" si="44"/>
        <v>32073070122.816666</v>
      </c>
      <c r="J328" s="12">
        <f t="shared" si="45"/>
        <v>26846931</v>
      </c>
      <c r="K328" s="30">
        <f t="shared" si="46"/>
        <v>1194.6643034474469</v>
      </c>
      <c r="L328" s="6" t="str">
        <f t="shared" si="42"/>
        <v>SELL</v>
      </c>
      <c r="M328" s="6" t="str">
        <f t="shared" si="47"/>
        <v>SELL</v>
      </c>
      <c r="N328" s="6">
        <f t="shared" si="43"/>
        <v>-1</v>
      </c>
      <c r="O328" s="6">
        <f t="shared" si="48"/>
        <v>1192.0999999999999</v>
      </c>
      <c r="P328" s="6">
        <f t="shared" si="49"/>
        <v>-2.1826536473291323E-2</v>
      </c>
    </row>
    <row r="329" spans="1:16" x14ac:dyDescent="0.25">
      <c r="A329" s="1">
        <v>41737</v>
      </c>
      <c r="B329">
        <v>1197</v>
      </c>
      <c r="C329">
        <v>1204</v>
      </c>
      <c r="D329">
        <v>1172.6500000000001</v>
      </c>
      <c r="E329" s="10">
        <v>1197.8499999999999</v>
      </c>
      <c r="F329">
        <v>2095776</v>
      </c>
      <c r="G329" s="11">
        <f t="shared" si="50"/>
        <v>1191.5</v>
      </c>
      <c r="H329" s="12">
        <f t="shared" si="51"/>
        <v>2497117104</v>
      </c>
      <c r="I329" s="12">
        <f t="shared" si="44"/>
        <v>33083287010.416668</v>
      </c>
      <c r="J329" s="12">
        <f t="shared" si="45"/>
        <v>27731531</v>
      </c>
      <c r="K329" s="30">
        <f t="shared" si="46"/>
        <v>1192.9845132032799</v>
      </c>
      <c r="L329" s="6" t="str">
        <f t="shared" si="42"/>
        <v>BUY</v>
      </c>
      <c r="M329" s="6" t="str">
        <f t="shared" si="47"/>
        <v>BUY</v>
      </c>
      <c r="N329" s="6">
        <f t="shared" si="43"/>
        <v>1</v>
      </c>
      <c r="O329" s="6">
        <f t="shared" si="48"/>
        <v>1197.8499999999999</v>
      </c>
      <c r="P329" s="6">
        <f t="shared" si="49"/>
        <v>-4.8234208539552053E-3</v>
      </c>
    </row>
    <row r="330" spans="1:16" x14ac:dyDescent="0.25">
      <c r="A330" s="1">
        <v>41738</v>
      </c>
      <c r="B330">
        <v>1200</v>
      </c>
      <c r="C330">
        <v>1202</v>
      </c>
      <c r="D330">
        <v>1180.3499999999999</v>
      </c>
      <c r="E330" s="10">
        <v>1189</v>
      </c>
      <c r="F330">
        <v>1577623</v>
      </c>
      <c r="G330" s="11">
        <f t="shared" si="50"/>
        <v>1190.45</v>
      </c>
      <c r="H330" s="12">
        <f t="shared" si="51"/>
        <v>1878081300.3500001</v>
      </c>
      <c r="I330" s="12">
        <f t="shared" si="44"/>
        <v>33666818980.833332</v>
      </c>
      <c r="J330" s="12">
        <f t="shared" si="45"/>
        <v>28234646</v>
      </c>
      <c r="K330" s="30">
        <f t="shared" si="46"/>
        <v>1192.3938759789421</v>
      </c>
      <c r="L330" s="6" t="str">
        <f t="shared" si="42"/>
        <v>SELL</v>
      </c>
      <c r="M330" s="6" t="str">
        <f t="shared" si="47"/>
        <v>SELL</v>
      </c>
      <c r="N330" s="6">
        <f t="shared" si="43"/>
        <v>-1</v>
      </c>
      <c r="O330" s="6">
        <f t="shared" si="48"/>
        <v>1189</v>
      </c>
      <c r="P330" s="6">
        <f t="shared" si="49"/>
        <v>-7.3882372584212624E-3</v>
      </c>
    </row>
    <row r="331" spans="1:16" x14ac:dyDescent="0.25">
      <c r="A331" s="1">
        <v>41739</v>
      </c>
      <c r="B331">
        <v>1194.95</v>
      </c>
      <c r="C331">
        <v>1194.95</v>
      </c>
      <c r="D331">
        <v>1176.05</v>
      </c>
      <c r="E331" s="10">
        <v>1180.5999999999999</v>
      </c>
      <c r="F331">
        <v>887239</v>
      </c>
      <c r="G331" s="11">
        <f t="shared" si="50"/>
        <v>1183.8666666666666</v>
      </c>
      <c r="H331" s="12">
        <f t="shared" si="51"/>
        <v>1050372677.4666666</v>
      </c>
      <c r="I331" s="12">
        <f t="shared" si="44"/>
        <v>33528666655.299999</v>
      </c>
      <c r="J331" s="12">
        <f t="shared" si="45"/>
        <v>28130001</v>
      </c>
      <c r="K331" s="30">
        <f t="shared" si="46"/>
        <v>1191.9184309769487</v>
      </c>
      <c r="L331" s="6" t="str">
        <f t="shared" ref="L331:L394" si="52">IF(E331&gt;K331,"BUY",IF(E331&lt;K331,"SELL",0))</f>
        <v>SELL</v>
      </c>
      <c r="M331" s="6">
        <f t="shared" si="47"/>
        <v>0</v>
      </c>
      <c r="N331" s="6">
        <f t="shared" ref="N331:N394" si="53">IF(M331="BUY",1,IF(M331="SELL",-1,N330))</f>
        <v>-1</v>
      </c>
      <c r="O331" s="6">
        <f t="shared" si="48"/>
        <v>1189</v>
      </c>
      <c r="P331" s="6">
        <f t="shared" si="49"/>
        <v>0</v>
      </c>
    </row>
    <row r="332" spans="1:16" x14ac:dyDescent="0.25">
      <c r="A332" s="1">
        <v>41740</v>
      </c>
      <c r="B332">
        <v>1180.1500000000001</v>
      </c>
      <c r="C332">
        <v>1183.5</v>
      </c>
      <c r="D332">
        <v>1155.5999999999999</v>
      </c>
      <c r="E332" s="10">
        <v>1158.6500000000001</v>
      </c>
      <c r="F332">
        <v>1423097</v>
      </c>
      <c r="G332" s="11">
        <f t="shared" si="50"/>
        <v>1165.9166666666667</v>
      </c>
      <c r="H332" s="12">
        <f t="shared" si="51"/>
        <v>1659212510.5833335</v>
      </c>
      <c r="I332" s="12">
        <f t="shared" ref="I332:I395" si="54">SUM(H323:H332)</f>
        <v>33853430749.48333</v>
      </c>
      <c r="J332" s="12">
        <f t="shared" ref="J332:J395" si="55">SUM(F323:F332)</f>
        <v>28424982</v>
      </c>
      <c r="K332" s="30">
        <f t="shared" ref="K332:K395" si="56">I332/J332</f>
        <v>1190.9745712234164</v>
      </c>
      <c r="L332" s="6" t="str">
        <f t="shared" si="52"/>
        <v>SELL</v>
      </c>
      <c r="M332" s="6">
        <f t="shared" ref="M332:M395" si="57">IF(L332&lt;&gt;L331,L332,0)</f>
        <v>0</v>
      </c>
      <c r="N332" s="6">
        <f t="shared" si="53"/>
        <v>-1</v>
      </c>
      <c r="O332" s="6">
        <f t="shared" ref="O332:O395" si="58">IF(M332&lt;&gt;0,E332,O331)</f>
        <v>1189</v>
      </c>
      <c r="P332" s="6">
        <f t="shared" ref="P332:P395" si="59">IF(M332="BUY",(O331-O332)/O331,IF(M332="SELL",(O332-O331)/O331,0))</f>
        <v>0</v>
      </c>
    </row>
    <row r="333" spans="1:16" x14ac:dyDescent="0.25">
      <c r="A333" s="1">
        <v>41743</v>
      </c>
      <c r="B333">
        <v>1172</v>
      </c>
      <c r="C333">
        <v>1172</v>
      </c>
      <c r="D333">
        <v>1150.25</v>
      </c>
      <c r="E333" s="10">
        <v>1165.6500000000001</v>
      </c>
      <c r="F333">
        <v>933348</v>
      </c>
      <c r="G333" s="11">
        <f t="shared" si="50"/>
        <v>1162.6333333333334</v>
      </c>
      <c r="H333" s="12">
        <f t="shared" si="51"/>
        <v>1085141496.4000001</v>
      </c>
      <c r="I333" s="12">
        <f t="shared" si="54"/>
        <v>32680421966.883331</v>
      </c>
      <c r="J333" s="12">
        <f t="shared" si="55"/>
        <v>27479565</v>
      </c>
      <c r="K333" s="30">
        <f t="shared" si="56"/>
        <v>1189.262710922947</v>
      </c>
      <c r="L333" s="6" t="str">
        <f t="shared" si="52"/>
        <v>SELL</v>
      </c>
      <c r="M333" s="6">
        <f t="shared" si="57"/>
        <v>0</v>
      </c>
      <c r="N333" s="6">
        <f t="shared" si="53"/>
        <v>-1</v>
      </c>
      <c r="O333" s="6">
        <f t="shared" si="58"/>
        <v>1189</v>
      </c>
      <c r="P333" s="6">
        <f t="shared" si="59"/>
        <v>0</v>
      </c>
    </row>
    <row r="334" spans="1:16" x14ac:dyDescent="0.25">
      <c r="A334" s="1">
        <v>41744</v>
      </c>
      <c r="B334">
        <v>1170</v>
      </c>
      <c r="C334">
        <v>1177.5</v>
      </c>
      <c r="D334">
        <v>1152.5</v>
      </c>
      <c r="E334" s="10">
        <v>1158.45</v>
      </c>
      <c r="F334">
        <v>771535</v>
      </c>
      <c r="G334" s="11">
        <f t="shared" si="50"/>
        <v>1162.8166666666666</v>
      </c>
      <c r="H334" s="12">
        <f t="shared" si="51"/>
        <v>897153756.91666663</v>
      </c>
      <c r="I334" s="12">
        <f t="shared" si="54"/>
        <v>29048485540.299999</v>
      </c>
      <c r="J334" s="12">
        <f t="shared" si="55"/>
        <v>24467715</v>
      </c>
      <c r="K334" s="30">
        <f t="shared" si="56"/>
        <v>1187.2169322022919</v>
      </c>
      <c r="L334" s="6" t="str">
        <f t="shared" si="52"/>
        <v>SELL</v>
      </c>
      <c r="M334" s="6">
        <f t="shared" si="57"/>
        <v>0</v>
      </c>
      <c r="N334" s="6">
        <f t="shared" si="53"/>
        <v>-1</v>
      </c>
      <c r="O334" s="6">
        <f t="shared" si="58"/>
        <v>1189</v>
      </c>
      <c r="P334" s="6">
        <f t="shared" si="59"/>
        <v>0</v>
      </c>
    </row>
    <row r="335" spans="1:16" x14ac:dyDescent="0.25">
      <c r="A335" s="1">
        <v>41745</v>
      </c>
      <c r="B335">
        <v>1162</v>
      </c>
      <c r="C335">
        <v>1162</v>
      </c>
      <c r="D335">
        <v>1131</v>
      </c>
      <c r="E335" s="10">
        <v>1138.45</v>
      </c>
      <c r="F335">
        <v>1060078</v>
      </c>
      <c r="G335" s="11">
        <f t="shared" si="50"/>
        <v>1143.8166666666666</v>
      </c>
      <c r="H335" s="12">
        <f t="shared" si="51"/>
        <v>1212534884.3666666</v>
      </c>
      <c r="I335" s="12">
        <f t="shared" si="54"/>
        <v>25734860848.649998</v>
      </c>
      <c r="J335" s="12">
        <f t="shared" si="55"/>
        <v>21645066</v>
      </c>
      <c r="K335" s="30">
        <f t="shared" si="56"/>
        <v>1188.9481348151121</v>
      </c>
      <c r="L335" s="6" t="str">
        <f t="shared" si="52"/>
        <v>SELL</v>
      </c>
      <c r="M335" s="6">
        <f t="shared" si="57"/>
        <v>0</v>
      </c>
      <c r="N335" s="6">
        <f t="shared" si="53"/>
        <v>-1</v>
      </c>
      <c r="O335" s="6">
        <f t="shared" si="58"/>
        <v>1189</v>
      </c>
      <c r="P335" s="6">
        <f t="shared" si="59"/>
        <v>0</v>
      </c>
    </row>
    <row r="336" spans="1:16" x14ac:dyDescent="0.25">
      <c r="A336" s="1">
        <v>41746</v>
      </c>
      <c r="B336">
        <v>1146</v>
      </c>
      <c r="C336">
        <v>1146</v>
      </c>
      <c r="D336">
        <v>1115.1500000000001</v>
      </c>
      <c r="E336" s="10">
        <v>1137.05</v>
      </c>
      <c r="F336">
        <v>1361467</v>
      </c>
      <c r="G336" s="11">
        <f t="shared" si="50"/>
        <v>1132.7333333333333</v>
      </c>
      <c r="H336" s="12">
        <f t="shared" si="51"/>
        <v>1542179053.1333334</v>
      </c>
      <c r="I336" s="12">
        <f t="shared" si="54"/>
        <v>25470378202.049999</v>
      </c>
      <c r="J336" s="12">
        <f t="shared" si="55"/>
        <v>21446421</v>
      </c>
      <c r="K336" s="30">
        <f t="shared" si="56"/>
        <v>1187.6283787420755</v>
      </c>
      <c r="L336" s="6" t="str">
        <f t="shared" si="52"/>
        <v>SELL</v>
      </c>
      <c r="M336" s="6">
        <f t="shared" si="57"/>
        <v>0</v>
      </c>
      <c r="N336" s="6">
        <f t="shared" si="53"/>
        <v>-1</v>
      </c>
      <c r="O336" s="6">
        <f t="shared" si="58"/>
        <v>1189</v>
      </c>
      <c r="P336" s="6">
        <f t="shared" si="59"/>
        <v>0</v>
      </c>
    </row>
    <row r="337" spans="1:16" x14ac:dyDescent="0.25">
      <c r="A337" s="1">
        <v>41747</v>
      </c>
      <c r="B337">
        <v>1145</v>
      </c>
      <c r="C337">
        <v>1145</v>
      </c>
      <c r="D337">
        <v>1108.0999999999999</v>
      </c>
      <c r="E337" s="10">
        <v>1115</v>
      </c>
      <c r="F337">
        <v>942798</v>
      </c>
      <c r="G337" s="11">
        <f t="shared" si="50"/>
        <v>1122.7</v>
      </c>
      <c r="H337" s="12">
        <f t="shared" si="51"/>
        <v>1058479314.6</v>
      </c>
      <c r="I337" s="12">
        <f t="shared" si="54"/>
        <v>23305931601.150002</v>
      </c>
      <c r="J337" s="12">
        <f t="shared" si="55"/>
        <v>19719945</v>
      </c>
      <c r="K337" s="30">
        <f t="shared" si="56"/>
        <v>1181.8456695061777</v>
      </c>
      <c r="L337" s="6" t="str">
        <f t="shared" si="52"/>
        <v>SELL</v>
      </c>
      <c r="M337" s="6">
        <f t="shared" si="57"/>
        <v>0</v>
      </c>
      <c r="N337" s="6">
        <f t="shared" si="53"/>
        <v>-1</v>
      </c>
      <c r="O337" s="6">
        <f t="shared" si="58"/>
        <v>1189</v>
      </c>
      <c r="P337" s="6">
        <f t="shared" si="59"/>
        <v>0</v>
      </c>
    </row>
    <row r="338" spans="1:16" x14ac:dyDescent="0.25">
      <c r="A338" s="1">
        <v>41750</v>
      </c>
      <c r="B338">
        <v>1120</v>
      </c>
      <c r="C338">
        <v>1153.5</v>
      </c>
      <c r="D338">
        <v>1119.75</v>
      </c>
      <c r="E338" s="10">
        <v>1148.95</v>
      </c>
      <c r="F338">
        <v>1202674</v>
      </c>
      <c r="G338" s="11">
        <f t="shared" si="50"/>
        <v>1140.7333333333333</v>
      </c>
      <c r="H338" s="12">
        <f t="shared" si="51"/>
        <v>1371930320.9333334</v>
      </c>
      <c r="I338" s="12">
        <f t="shared" si="54"/>
        <v>14252202418.75</v>
      </c>
      <c r="J338" s="12">
        <f t="shared" si="55"/>
        <v>12255635</v>
      </c>
      <c r="K338" s="30">
        <f t="shared" si="56"/>
        <v>1162.9101567360647</v>
      </c>
      <c r="L338" s="6" t="str">
        <f t="shared" si="52"/>
        <v>SELL</v>
      </c>
      <c r="M338" s="6">
        <f t="shared" si="57"/>
        <v>0</v>
      </c>
      <c r="N338" s="6">
        <f t="shared" si="53"/>
        <v>-1</v>
      </c>
      <c r="O338" s="6">
        <f t="shared" si="58"/>
        <v>1189</v>
      </c>
      <c r="P338" s="6">
        <f t="shared" si="59"/>
        <v>0</v>
      </c>
    </row>
    <row r="339" spans="1:16" x14ac:dyDescent="0.25">
      <c r="A339" s="1">
        <v>41751</v>
      </c>
      <c r="B339">
        <v>1150</v>
      </c>
      <c r="C339">
        <v>1151.95</v>
      </c>
      <c r="D339">
        <v>1124.5</v>
      </c>
      <c r="E339" s="10">
        <v>1135.55</v>
      </c>
      <c r="F339">
        <v>506116</v>
      </c>
      <c r="G339" s="11">
        <f t="shared" si="50"/>
        <v>1137.3333333333333</v>
      </c>
      <c r="H339" s="12">
        <f t="shared" si="51"/>
        <v>575622597.33333325</v>
      </c>
      <c r="I339" s="12">
        <f t="shared" si="54"/>
        <v>12330707912.083334</v>
      </c>
      <c r="J339" s="12">
        <f t="shared" si="55"/>
        <v>10665975</v>
      </c>
      <c r="K339" s="30">
        <f t="shared" si="56"/>
        <v>1156.0788312445261</v>
      </c>
      <c r="L339" s="6" t="str">
        <f t="shared" si="52"/>
        <v>SELL</v>
      </c>
      <c r="M339" s="6">
        <f t="shared" si="57"/>
        <v>0</v>
      </c>
      <c r="N339" s="6">
        <f t="shared" si="53"/>
        <v>-1</v>
      </c>
      <c r="O339" s="6">
        <f t="shared" si="58"/>
        <v>1189</v>
      </c>
      <c r="P339" s="6">
        <f t="shared" si="59"/>
        <v>0</v>
      </c>
    </row>
    <row r="340" spans="1:16" x14ac:dyDescent="0.25">
      <c r="A340" s="1">
        <v>41752</v>
      </c>
      <c r="B340">
        <v>1133</v>
      </c>
      <c r="C340">
        <v>1159.95</v>
      </c>
      <c r="D340">
        <v>1128</v>
      </c>
      <c r="E340" s="10">
        <v>1139.9000000000001</v>
      </c>
      <c r="F340">
        <v>764579</v>
      </c>
      <c r="G340" s="11">
        <f t="shared" si="50"/>
        <v>1142.6166666666666</v>
      </c>
      <c r="H340" s="12">
        <f t="shared" si="51"/>
        <v>873620708.38333321</v>
      </c>
      <c r="I340" s="12">
        <f t="shared" si="54"/>
        <v>11326247320.116669</v>
      </c>
      <c r="J340" s="12">
        <f t="shared" si="55"/>
        <v>9852931</v>
      </c>
      <c r="K340" s="30">
        <f t="shared" si="56"/>
        <v>1149.5307660346621</v>
      </c>
      <c r="L340" s="6" t="str">
        <f t="shared" si="52"/>
        <v>SELL</v>
      </c>
      <c r="M340" s="6">
        <f t="shared" si="57"/>
        <v>0</v>
      </c>
      <c r="N340" s="6">
        <f t="shared" si="53"/>
        <v>-1</v>
      </c>
      <c r="O340" s="6">
        <f t="shared" si="58"/>
        <v>1189</v>
      </c>
      <c r="P340" s="6">
        <f t="shared" si="59"/>
        <v>0</v>
      </c>
    </row>
    <row r="341" spans="1:16" x14ac:dyDescent="0.25">
      <c r="A341" s="1">
        <v>41753</v>
      </c>
      <c r="B341">
        <v>1139</v>
      </c>
      <c r="C341">
        <v>1151.7</v>
      </c>
      <c r="D341">
        <v>1126.0999999999999</v>
      </c>
      <c r="E341" s="10">
        <v>1140.25</v>
      </c>
      <c r="F341">
        <v>730335</v>
      </c>
      <c r="G341" s="11">
        <f t="shared" si="50"/>
        <v>1139.3500000000001</v>
      </c>
      <c r="H341" s="12">
        <f t="shared" si="51"/>
        <v>832107182.25000012</v>
      </c>
      <c r="I341" s="12">
        <f t="shared" si="54"/>
        <v>11107981824.900002</v>
      </c>
      <c r="J341" s="12">
        <f t="shared" si="55"/>
        <v>9696027</v>
      </c>
      <c r="K341" s="30">
        <f t="shared" si="56"/>
        <v>1145.621998051367</v>
      </c>
      <c r="L341" s="6" t="str">
        <f t="shared" si="52"/>
        <v>SELL</v>
      </c>
      <c r="M341" s="6">
        <f t="shared" si="57"/>
        <v>0</v>
      </c>
      <c r="N341" s="6">
        <f t="shared" si="53"/>
        <v>-1</v>
      </c>
      <c r="O341" s="6">
        <f t="shared" si="58"/>
        <v>1189</v>
      </c>
      <c r="P341" s="6">
        <f t="shared" si="59"/>
        <v>0</v>
      </c>
    </row>
    <row r="342" spans="1:16" x14ac:dyDescent="0.25">
      <c r="A342" s="1">
        <v>41754</v>
      </c>
      <c r="B342">
        <v>1133.9000000000001</v>
      </c>
      <c r="C342">
        <v>1133.9000000000001</v>
      </c>
      <c r="D342">
        <v>1108.3499999999999</v>
      </c>
      <c r="E342" s="10">
        <v>1111.75</v>
      </c>
      <c r="F342">
        <v>1270229</v>
      </c>
      <c r="G342" s="11">
        <f t="shared" si="50"/>
        <v>1118</v>
      </c>
      <c r="H342" s="12">
        <f t="shared" si="51"/>
        <v>1420116022</v>
      </c>
      <c r="I342" s="12">
        <f t="shared" si="54"/>
        <v>10868885336.316666</v>
      </c>
      <c r="J342" s="12">
        <f t="shared" si="55"/>
        <v>9543159</v>
      </c>
      <c r="K342" s="30">
        <f t="shared" si="56"/>
        <v>1138.9190242263244</v>
      </c>
      <c r="L342" s="6" t="str">
        <f t="shared" si="52"/>
        <v>SELL</v>
      </c>
      <c r="M342" s="6">
        <f t="shared" si="57"/>
        <v>0</v>
      </c>
      <c r="N342" s="6">
        <f t="shared" si="53"/>
        <v>-1</v>
      </c>
      <c r="O342" s="6">
        <f t="shared" si="58"/>
        <v>1189</v>
      </c>
      <c r="P342" s="6">
        <f t="shared" si="59"/>
        <v>0</v>
      </c>
    </row>
    <row r="343" spans="1:16" x14ac:dyDescent="0.25">
      <c r="A343" s="1">
        <v>41757</v>
      </c>
      <c r="B343">
        <v>1112</v>
      </c>
      <c r="C343">
        <v>1142.3</v>
      </c>
      <c r="D343">
        <v>1112</v>
      </c>
      <c r="E343" s="10">
        <v>1127.0999999999999</v>
      </c>
      <c r="F343">
        <v>1182744</v>
      </c>
      <c r="G343" s="11">
        <f t="shared" si="50"/>
        <v>1127.1333333333334</v>
      </c>
      <c r="H343" s="12">
        <f t="shared" si="51"/>
        <v>1333110187.2</v>
      </c>
      <c r="I343" s="12">
        <f t="shared" si="54"/>
        <v>11116854027.116669</v>
      </c>
      <c r="J343" s="12">
        <f t="shared" si="55"/>
        <v>9792555</v>
      </c>
      <c r="K343" s="30">
        <f t="shared" si="56"/>
        <v>1135.2352912101765</v>
      </c>
      <c r="L343" s="6" t="str">
        <f t="shared" si="52"/>
        <v>SELL</v>
      </c>
      <c r="M343" s="6">
        <f t="shared" si="57"/>
        <v>0</v>
      </c>
      <c r="N343" s="6">
        <f t="shared" si="53"/>
        <v>-1</v>
      </c>
      <c r="O343" s="6">
        <f t="shared" si="58"/>
        <v>1189</v>
      </c>
      <c r="P343" s="6">
        <f t="shared" si="59"/>
        <v>0</v>
      </c>
    </row>
    <row r="344" spans="1:16" x14ac:dyDescent="0.25">
      <c r="A344" s="1">
        <v>41758</v>
      </c>
      <c r="B344">
        <v>1121</v>
      </c>
      <c r="C344">
        <v>1147.4000000000001</v>
      </c>
      <c r="D344">
        <v>1120</v>
      </c>
      <c r="E344" s="10">
        <v>1131.0999999999999</v>
      </c>
      <c r="F344">
        <v>1113684</v>
      </c>
      <c r="G344" s="11">
        <f t="shared" si="50"/>
        <v>1132.8333333333333</v>
      </c>
      <c r="H344" s="12">
        <f t="shared" si="51"/>
        <v>1261618358</v>
      </c>
      <c r="I344" s="12">
        <f t="shared" si="54"/>
        <v>11481318628.200001</v>
      </c>
      <c r="J344" s="12">
        <f t="shared" si="55"/>
        <v>10134704</v>
      </c>
      <c r="K344" s="30">
        <f t="shared" si="56"/>
        <v>1132.871628830995</v>
      </c>
      <c r="L344" s="6" t="str">
        <f t="shared" si="52"/>
        <v>SELL</v>
      </c>
      <c r="M344" s="6">
        <f t="shared" si="57"/>
        <v>0</v>
      </c>
      <c r="N344" s="6">
        <f t="shared" si="53"/>
        <v>-1</v>
      </c>
      <c r="O344" s="6">
        <f t="shared" si="58"/>
        <v>1189</v>
      </c>
      <c r="P344" s="6">
        <f t="shared" si="59"/>
        <v>0</v>
      </c>
    </row>
    <row r="345" spans="1:16" x14ac:dyDescent="0.25">
      <c r="A345" s="1">
        <v>41759</v>
      </c>
      <c r="B345">
        <v>1122.05</v>
      </c>
      <c r="C345">
        <v>1149.2</v>
      </c>
      <c r="D345">
        <v>1122.05</v>
      </c>
      <c r="E345" s="10">
        <v>1141.7</v>
      </c>
      <c r="F345">
        <v>695707</v>
      </c>
      <c r="G345" s="11">
        <f t="shared" si="50"/>
        <v>1137.6499999999999</v>
      </c>
      <c r="H345" s="12">
        <f t="shared" si="51"/>
        <v>791471068.54999995</v>
      </c>
      <c r="I345" s="12">
        <f t="shared" si="54"/>
        <v>11060254812.383333</v>
      </c>
      <c r="J345" s="12">
        <f t="shared" si="55"/>
        <v>9770333</v>
      </c>
      <c r="K345" s="30">
        <f t="shared" si="56"/>
        <v>1132.0243447570654</v>
      </c>
      <c r="L345" s="6" t="str">
        <f t="shared" si="52"/>
        <v>BUY</v>
      </c>
      <c r="M345" s="6" t="str">
        <f t="shared" si="57"/>
        <v>BUY</v>
      </c>
      <c r="N345" s="6">
        <f t="shared" si="53"/>
        <v>1</v>
      </c>
      <c r="O345" s="6">
        <f t="shared" si="58"/>
        <v>1141.7</v>
      </c>
      <c r="P345" s="6">
        <f t="shared" si="59"/>
        <v>3.9781328847771198E-2</v>
      </c>
    </row>
    <row r="346" spans="1:16" x14ac:dyDescent="0.25">
      <c r="A346" s="1">
        <v>41760</v>
      </c>
      <c r="B346">
        <v>1142.25</v>
      </c>
      <c r="C346">
        <v>1161.5</v>
      </c>
      <c r="D346">
        <v>1142.25</v>
      </c>
      <c r="E346" s="10">
        <v>1155.05</v>
      </c>
      <c r="F346">
        <v>1112590</v>
      </c>
      <c r="G346" s="11">
        <f t="shared" si="50"/>
        <v>1152.9333333333334</v>
      </c>
      <c r="H346" s="12">
        <f t="shared" si="51"/>
        <v>1282742097.3333335</v>
      </c>
      <c r="I346" s="12">
        <f t="shared" si="54"/>
        <v>10800817856.583334</v>
      </c>
      <c r="J346" s="12">
        <f t="shared" si="55"/>
        <v>9521456</v>
      </c>
      <c r="K346" s="30">
        <f t="shared" si="56"/>
        <v>1134.3661995164746</v>
      </c>
      <c r="L346" s="6" t="str">
        <f t="shared" si="52"/>
        <v>BUY</v>
      </c>
      <c r="M346" s="6">
        <f t="shared" si="57"/>
        <v>0</v>
      </c>
      <c r="N346" s="6">
        <f t="shared" si="53"/>
        <v>1</v>
      </c>
      <c r="O346" s="6">
        <f t="shared" si="58"/>
        <v>1141.7</v>
      </c>
      <c r="P346" s="6">
        <f t="shared" si="59"/>
        <v>0</v>
      </c>
    </row>
    <row r="347" spans="1:16" x14ac:dyDescent="0.25">
      <c r="A347" s="1">
        <v>41761</v>
      </c>
      <c r="B347">
        <v>1165</v>
      </c>
      <c r="C347">
        <v>1170</v>
      </c>
      <c r="D347">
        <v>1156</v>
      </c>
      <c r="E347" s="10">
        <v>1164.8499999999999</v>
      </c>
      <c r="F347">
        <v>1025461</v>
      </c>
      <c r="G347" s="11">
        <f t="shared" si="50"/>
        <v>1163.6166666666666</v>
      </c>
      <c r="H347" s="12">
        <f t="shared" si="51"/>
        <v>1193243510.6166666</v>
      </c>
      <c r="I347" s="12">
        <f t="shared" si="54"/>
        <v>10935582052.6</v>
      </c>
      <c r="J347" s="12">
        <f t="shared" si="55"/>
        <v>9604119</v>
      </c>
      <c r="K347" s="30">
        <f t="shared" si="56"/>
        <v>1138.6345850775069</v>
      </c>
      <c r="L347" s="6" t="str">
        <f t="shared" si="52"/>
        <v>BUY</v>
      </c>
      <c r="M347" s="6">
        <f t="shared" si="57"/>
        <v>0</v>
      </c>
      <c r="N347" s="6">
        <f t="shared" si="53"/>
        <v>1</v>
      </c>
      <c r="O347" s="6">
        <f t="shared" si="58"/>
        <v>1141.7</v>
      </c>
      <c r="P347" s="6">
        <f t="shared" si="59"/>
        <v>0</v>
      </c>
    </row>
    <row r="348" spans="1:16" x14ac:dyDescent="0.25">
      <c r="A348" s="1">
        <v>41764</v>
      </c>
      <c r="B348">
        <v>1173.75</v>
      </c>
      <c r="C348">
        <v>1183.4000000000001</v>
      </c>
      <c r="D348">
        <v>1163.25</v>
      </c>
      <c r="E348" s="10">
        <v>1175</v>
      </c>
      <c r="F348">
        <v>1025300</v>
      </c>
      <c r="G348" s="11">
        <f t="shared" si="50"/>
        <v>1173.8833333333334</v>
      </c>
      <c r="H348" s="12">
        <f t="shared" si="51"/>
        <v>1203582581.6666667</v>
      </c>
      <c r="I348" s="12">
        <f t="shared" si="54"/>
        <v>10767234313.333334</v>
      </c>
      <c r="J348" s="12">
        <f t="shared" si="55"/>
        <v>9426745</v>
      </c>
      <c r="K348" s="30">
        <f t="shared" si="56"/>
        <v>1142.200654980413</v>
      </c>
      <c r="L348" s="6" t="str">
        <f t="shared" si="52"/>
        <v>BUY</v>
      </c>
      <c r="M348" s="6">
        <f t="shared" si="57"/>
        <v>0</v>
      </c>
      <c r="N348" s="6">
        <f t="shared" si="53"/>
        <v>1</v>
      </c>
      <c r="O348" s="6">
        <f t="shared" si="58"/>
        <v>1141.7</v>
      </c>
      <c r="P348" s="6">
        <f t="shared" si="59"/>
        <v>0</v>
      </c>
    </row>
    <row r="349" spans="1:16" x14ac:dyDescent="0.25">
      <c r="A349" s="1">
        <v>41765</v>
      </c>
      <c r="B349">
        <v>1164</v>
      </c>
      <c r="C349">
        <v>1170.5</v>
      </c>
      <c r="D349">
        <v>1150</v>
      </c>
      <c r="E349" s="10">
        <v>1166.55</v>
      </c>
      <c r="F349">
        <v>1008642</v>
      </c>
      <c r="G349" s="11">
        <f t="shared" si="50"/>
        <v>1162.3500000000001</v>
      </c>
      <c r="H349" s="12">
        <f t="shared" si="51"/>
        <v>1172395028.7</v>
      </c>
      <c r="I349" s="12">
        <f t="shared" si="54"/>
        <v>11364006744.700001</v>
      </c>
      <c r="J349" s="12">
        <f t="shared" si="55"/>
        <v>9929271</v>
      </c>
      <c r="K349" s="30">
        <f t="shared" si="56"/>
        <v>1144.4955772382484</v>
      </c>
      <c r="L349" s="6" t="str">
        <f t="shared" si="52"/>
        <v>BUY</v>
      </c>
      <c r="M349" s="6">
        <f t="shared" si="57"/>
        <v>0</v>
      </c>
      <c r="N349" s="6">
        <f t="shared" si="53"/>
        <v>1</v>
      </c>
      <c r="O349" s="6">
        <f t="shared" si="58"/>
        <v>1141.7</v>
      </c>
      <c r="P349" s="6">
        <f t="shared" si="59"/>
        <v>0</v>
      </c>
    </row>
    <row r="350" spans="1:16" x14ac:dyDescent="0.25">
      <c r="A350" s="1">
        <v>41766</v>
      </c>
      <c r="B350">
        <v>1162.6500000000001</v>
      </c>
      <c r="C350">
        <v>1172.8</v>
      </c>
      <c r="D350">
        <v>1139.1500000000001</v>
      </c>
      <c r="E350" s="10">
        <v>1149.9000000000001</v>
      </c>
      <c r="F350">
        <v>840997</v>
      </c>
      <c r="G350" s="11">
        <f t="shared" si="50"/>
        <v>1153.95</v>
      </c>
      <c r="H350" s="12">
        <f t="shared" si="51"/>
        <v>970468488.1500001</v>
      </c>
      <c r="I350" s="12">
        <f t="shared" si="54"/>
        <v>11460854524.466667</v>
      </c>
      <c r="J350" s="12">
        <f t="shared" si="55"/>
        <v>10005689</v>
      </c>
      <c r="K350" s="30">
        <f t="shared" si="56"/>
        <v>1145.4338151492284</v>
      </c>
      <c r="L350" s="6" t="str">
        <f t="shared" si="52"/>
        <v>BUY</v>
      </c>
      <c r="M350" s="6">
        <f t="shared" si="57"/>
        <v>0</v>
      </c>
      <c r="N350" s="6">
        <f t="shared" si="53"/>
        <v>1</v>
      </c>
      <c r="O350" s="6">
        <f t="shared" si="58"/>
        <v>1141.7</v>
      </c>
      <c r="P350" s="6">
        <f t="shared" si="59"/>
        <v>0</v>
      </c>
    </row>
    <row r="351" spans="1:16" x14ac:dyDescent="0.25">
      <c r="A351" s="1">
        <v>41767</v>
      </c>
      <c r="B351">
        <v>1149.0999999999999</v>
      </c>
      <c r="C351">
        <v>1149.9000000000001</v>
      </c>
      <c r="D351">
        <v>1120</v>
      </c>
      <c r="E351" s="10">
        <v>1128.5999999999999</v>
      </c>
      <c r="F351">
        <v>933735</v>
      </c>
      <c r="G351" s="11">
        <f t="shared" si="50"/>
        <v>1132.8333333333333</v>
      </c>
      <c r="H351" s="12">
        <f t="shared" si="51"/>
        <v>1057766132.4999999</v>
      </c>
      <c r="I351" s="12">
        <f t="shared" si="54"/>
        <v>11686513474.716667</v>
      </c>
      <c r="J351" s="12">
        <f t="shared" si="55"/>
        <v>10209089</v>
      </c>
      <c r="K351" s="30">
        <f t="shared" si="56"/>
        <v>1144.7165829112341</v>
      </c>
      <c r="L351" s="6" t="str">
        <f t="shared" si="52"/>
        <v>SELL</v>
      </c>
      <c r="M351" s="6" t="str">
        <f t="shared" si="57"/>
        <v>SELL</v>
      </c>
      <c r="N351" s="6">
        <f t="shared" si="53"/>
        <v>-1</v>
      </c>
      <c r="O351" s="6">
        <f t="shared" si="58"/>
        <v>1128.5999999999999</v>
      </c>
      <c r="P351" s="6">
        <f t="shared" si="59"/>
        <v>-1.1474117544013432E-2</v>
      </c>
    </row>
    <row r="352" spans="1:16" x14ac:dyDescent="0.25">
      <c r="A352" s="1">
        <v>41768</v>
      </c>
      <c r="B352">
        <v>1139</v>
      </c>
      <c r="C352">
        <v>1143</v>
      </c>
      <c r="D352">
        <v>1120</v>
      </c>
      <c r="E352" s="10">
        <v>1135.75</v>
      </c>
      <c r="F352">
        <v>1030109</v>
      </c>
      <c r="G352" s="11">
        <f t="shared" si="50"/>
        <v>1132.9166666666667</v>
      </c>
      <c r="H352" s="12">
        <f t="shared" si="51"/>
        <v>1167027654.5833335</v>
      </c>
      <c r="I352" s="12">
        <f t="shared" si="54"/>
        <v>11433425107.300001</v>
      </c>
      <c r="J352" s="12">
        <f t="shared" si="55"/>
        <v>9968969</v>
      </c>
      <c r="K352" s="30">
        <f t="shared" si="56"/>
        <v>1146.9014606525511</v>
      </c>
      <c r="L352" s="6" t="str">
        <f t="shared" si="52"/>
        <v>SELL</v>
      </c>
      <c r="M352" s="6">
        <f t="shared" si="57"/>
        <v>0</v>
      </c>
      <c r="N352" s="6">
        <f t="shared" si="53"/>
        <v>-1</v>
      </c>
      <c r="O352" s="6">
        <f t="shared" si="58"/>
        <v>1128.5999999999999</v>
      </c>
      <c r="P352" s="6">
        <f t="shared" si="59"/>
        <v>0</v>
      </c>
    </row>
    <row r="353" spans="1:16" x14ac:dyDescent="0.25">
      <c r="A353" s="1">
        <v>41771</v>
      </c>
      <c r="B353">
        <v>1148.55</v>
      </c>
      <c r="C353">
        <v>1149.9000000000001</v>
      </c>
      <c r="D353">
        <v>1136.3</v>
      </c>
      <c r="E353" s="10">
        <v>1144.55</v>
      </c>
      <c r="F353">
        <v>643352</v>
      </c>
      <c r="G353" s="11">
        <f t="shared" si="50"/>
        <v>1143.5833333333333</v>
      </c>
      <c r="H353" s="12">
        <f t="shared" si="51"/>
        <v>735726624.66666663</v>
      </c>
      <c r="I353" s="12">
        <f t="shared" si="54"/>
        <v>10836041544.766666</v>
      </c>
      <c r="J353" s="12">
        <f t="shared" si="55"/>
        <v>9429577</v>
      </c>
      <c r="K353" s="30">
        <f t="shared" si="56"/>
        <v>1149.1545744593491</v>
      </c>
      <c r="L353" s="6" t="str">
        <f t="shared" si="52"/>
        <v>SELL</v>
      </c>
      <c r="M353" s="6">
        <f t="shared" si="57"/>
        <v>0</v>
      </c>
      <c r="N353" s="6">
        <f t="shared" si="53"/>
        <v>-1</v>
      </c>
      <c r="O353" s="6">
        <f t="shared" si="58"/>
        <v>1128.5999999999999</v>
      </c>
      <c r="P353" s="6">
        <f t="shared" si="59"/>
        <v>0</v>
      </c>
    </row>
    <row r="354" spans="1:16" x14ac:dyDescent="0.25">
      <c r="A354" s="1">
        <v>41772</v>
      </c>
      <c r="B354">
        <v>1151</v>
      </c>
      <c r="C354">
        <v>1159.95</v>
      </c>
      <c r="D354">
        <v>1142.3</v>
      </c>
      <c r="E354" s="10">
        <v>1151.95</v>
      </c>
      <c r="F354">
        <v>570434</v>
      </c>
      <c r="G354" s="11">
        <f t="shared" si="50"/>
        <v>1151.3999999999999</v>
      </c>
      <c r="H354" s="12">
        <f t="shared" si="51"/>
        <v>656797707.5999999</v>
      </c>
      <c r="I354" s="12">
        <f t="shared" si="54"/>
        <v>10231220894.366667</v>
      </c>
      <c r="J354" s="12">
        <f t="shared" si="55"/>
        <v>8886327</v>
      </c>
      <c r="K354" s="30">
        <f t="shared" si="56"/>
        <v>1151.3441824014203</v>
      </c>
      <c r="L354" s="6" t="str">
        <f t="shared" si="52"/>
        <v>BUY</v>
      </c>
      <c r="M354" s="6" t="str">
        <f t="shared" si="57"/>
        <v>BUY</v>
      </c>
      <c r="N354" s="6">
        <f t="shared" si="53"/>
        <v>1</v>
      </c>
      <c r="O354" s="6">
        <f t="shared" si="58"/>
        <v>1151.95</v>
      </c>
      <c r="P354" s="6">
        <f t="shared" si="59"/>
        <v>-2.0689349636718181E-2</v>
      </c>
    </row>
    <row r="355" spans="1:16" x14ac:dyDescent="0.25">
      <c r="A355" s="1">
        <v>41773</v>
      </c>
      <c r="B355">
        <v>1155</v>
      </c>
      <c r="C355">
        <v>1177.7</v>
      </c>
      <c r="D355">
        <v>1150.0999999999999</v>
      </c>
      <c r="E355" s="10">
        <v>1157.1500000000001</v>
      </c>
      <c r="F355">
        <v>1322077</v>
      </c>
      <c r="G355" s="11">
        <f t="shared" si="50"/>
        <v>1161.6500000000001</v>
      </c>
      <c r="H355" s="12">
        <f t="shared" si="51"/>
        <v>1535790747.0500002</v>
      </c>
      <c r="I355" s="12">
        <f t="shared" si="54"/>
        <v>10975540572.866669</v>
      </c>
      <c r="J355" s="12">
        <f t="shared" si="55"/>
        <v>9512697</v>
      </c>
      <c r="K355" s="30">
        <f t="shared" si="56"/>
        <v>1153.7780056346448</v>
      </c>
      <c r="L355" s="6" t="str">
        <f t="shared" si="52"/>
        <v>BUY</v>
      </c>
      <c r="M355" s="6">
        <f t="shared" si="57"/>
        <v>0</v>
      </c>
      <c r="N355" s="6">
        <f t="shared" si="53"/>
        <v>1</v>
      </c>
      <c r="O355" s="6">
        <f t="shared" si="58"/>
        <v>1151.95</v>
      </c>
      <c r="P355" s="6">
        <f t="shared" si="59"/>
        <v>0</v>
      </c>
    </row>
    <row r="356" spans="1:16" x14ac:dyDescent="0.25">
      <c r="A356" s="1">
        <v>41774</v>
      </c>
      <c r="B356">
        <v>1157</v>
      </c>
      <c r="C356">
        <v>1177</v>
      </c>
      <c r="D356">
        <v>1157</v>
      </c>
      <c r="E356" s="10">
        <v>1175.4000000000001</v>
      </c>
      <c r="F356">
        <v>491193</v>
      </c>
      <c r="G356" s="11">
        <f t="shared" si="50"/>
        <v>1169.8</v>
      </c>
      <c r="H356" s="12">
        <f t="shared" si="51"/>
        <v>574597571.39999998</v>
      </c>
      <c r="I356" s="12">
        <f t="shared" si="54"/>
        <v>10267396046.933332</v>
      </c>
      <c r="J356" s="12">
        <f t="shared" si="55"/>
        <v>8891300</v>
      </c>
      <c r="K356" s="30">
        <f t="shared" si="56"/>
        <v>1154.7688242364259</v>
      </c>
      <c r="L356" s="6" t="str">
        <f t="shared" si="52"/>
        <v>BUY</v>
      </c>
      <c r="M356" s="6">
        <f t="shared" si="57"/>
        <v>0</v>
      </c>
      <c r="N356" s="6">
        <f t="shared" si="53"/>
        <v>1</v>
      </c>
      <c r="O356" s="6">
        <f t="shared" si="58"/>
        <v>1151.95</v>
      </c>
      <c r="P356" s="6">
        <f t="shared" si="59"/>
        <v>0</v>
      </c>
    </row>
    <row r="357" spans="1:16" x14ac:dyDescent="0.25">
      <c r="A357" s="1">
        <v>41775</v>
      </c>
      <c r="B357">
        <v>1158.9000000000001</v>
      </c>
      <c r="C357">
        <v>1172</v>
      </c>
      <c r="D357">
        <v>1156.6500000000001</v>
      </c>
      <c r="E357" s="10">
        <v>1167.75</v>
      </c>
      <c r="F357">
        <v>848827</v>
      </c>
      <c r="G357" s="11">
        <f t="shared" si="50"/>
        <v>1165.4666666666667</v>
      </c>
      <c r="H357" s="12">
        <f t="shared" si="51"/>
        <v>989279574.26666665</v>
      </c>
      <c r="I357" s="12">
        <f t="shared" si="54"/>
        <v>10063432110.583334</v>
      </c>
      <c r="J357" s="12">
        <f t="shared" si="55"/>
        <v>8714666</v>
      </c>
      <c r="K357" s="30">
        <f t="shared" si="56"/>
        <v>1154.7696848718394</v>
      </c>
      <c r="L357" s="6" t="str">
        <f t="shared" si="52"/>
        <v>BUY</v>
      </c>
      <c r="M357" s="6">
        <f t="shared" si="57"/>
        <v>0</v>
      </c>
      <c r="N357" s="6">
        <f t="shared" si="53"/>
        <v>1</v>
      </c>
      <c r="O357" s="6">
        <f t="shared" si="58"/>
        <v>1151.95</v>
      </c>
      <c r="P357" s="6">
        <f t="shared" si="59"/>
        <v>0</v>
      </c>
    </row>
    <row r="358" spans="1:16" x14ac:dyDescent="0.25">
      <c r="A358" s="1">
        <v>41778</v>
      </c>
      <c r="B358">
        <v>1166</v>
      </c>
      <c r="C358">
        <v>1175</v>
      </c>
      <c r="D358">
        <v>1150</v>
      </c>
      <c r="E358" s="10">
        <v>1152.0999999999999</v>
      </c>
      <c r="F358">
        <v>683904</v>
      </c>
      <c r="G358" s="11">
        <f t="shared" si="50"/>
        <v>1159.0333333333333</v>
      </c>
      <c r="H358" s="12">
        <f t="shared" si="51"/>
        <v>792667532.79999995</v>
      </c>
      <c r="I358" s="12">
        <f t="shared" si="54"/>
        <v>9652517061.7166672</v>
      </c>
      <c r="J358" s="12">
        <f t="shared" si="55"/>
        <v>8373270</v>
      </c>
      <c r="K358" s="30">
        <f t="shared" si="56"/>
        <v>1152.7774766270127</v>
      </c>
      <c r="L358" s="6" t="str">
        <f t="shared" si="52"/>
        <v>SELL</v>
      </c>
      <c r="M358" s="6" t="str">
        <f t="shared" si="57"/>
        <v>SELL</v>
      </c>
      <c r="N358" s="6">
        <f t="shared" si="53"/>
        <v>-1</v>
      </c>
      <c r="O358" s="6">
        <f t="shared" si="58"/>
        <v>1152.0999999999999</v>
      </c>
      <c r="P358" s="6">
        <f t="shared" si="59"/>
        <v>1.3021398498186862E-4</v>
      </c>
    </row>
    <row r="359" spans="1:16" x14ac:dyDescent="0.25">
      <c r="A359" s="1">
        <v>41779</v>
      </c>
      <c r="B359">
        <v>1140</v>
      </c>
      <c r="C359">
        <v>1168</v>
      </c>
      <c r="D359">
        <v>1140</v>
      </c>
      <c r="E359" s="10">
        <v>1164.3499999999999</v>
      </c>
      <c r="F359">
        <v>678537</v>
      </c>
      <c r="G359" s="11">
        <f t="shared" si="50"/>
        <v>1157.45</v>
      </c>
      <c r="H359" s="12">
        <f t="shared" si="51"/>
        <v>785372650.64999998</v>
      </c>
      <c r="I359" s="12">
        <f t="shared" si="54"/>
        <v>9265494683.666666</v>
      </c>
      <c r="J359" s="12">
        <f t="shared" si="55"/>
        <v>8043165</v>
      </c>
      <c r="K359" s="30">
        <f t="shared" si="56"/>
        <v>1151.9712306867591</v>
      </c>
      <c r="L359" s="6" t="str">
        <f t="shared" si="52"/>
        <v>BUY</v>
      </c>
      <c r="M359" s="6" t="str">
        <f t="shared" si="57"/>
        <v>BUY</v>
      </c>
      <c r="N359" s="6">
        <f t="shared" si="53"/>
        <v>1</v>
      </c>
      <c r="O359" s="6">
        <f t="shared" si="58"/>
        <v>1164.3499999999999</v>
      </c>
      <c r="P359" s="6">
        <f t="shared" si="59"/>
        <v>-1.0632757573127333E-2</v>
      </c>
    </row>
    <row r="360" spans="1:16" x14ac:dyDescent="0.25">
      <c r="A360" s="1">
        <v>41780</v>
      </c>
      <c r="B360">
        <v>1163</v>
      </c>
      <c r="C360">
        <v>1183.1500000000001</v>
      </c>
      <c r="D360">
        <v>1158</v>
      </c>
      <c r="E360" s="10">
        <v>1179.3</v>
      </c>
      <c r="F360">
        <v>918721</v>
      </c>
      <c r="G360" s="11">
        <f t="shared" si="50"/>
        <v>1173.4833333333333</v>
      </c>
      <c r="H360" s="12">
        <f t="shared" si="51"/>
        <v>1078103781.4833333</v>
      </c>
      <c r="I360" s="12">
        <f t="shared" si="54"/>
        <v>9373129976.9999981</v>
      </c>
      <c r="J360" s="12">
        <f t="shared" si="55"/>
        <v>8120889</v>
      </c>
      <c r="K360" s="30">
        <f t="shared" si="56"/>
        <v>1154.1999868487303</v>
      </c>
      <c r="L360" s="6" t="str">
        <f t="shared" si="52"/>
        <v>BUY</v>
      </c>
      <c r="M360" s="6">
        <f t="shared" si="57"/>
        <v>0</v>
      </c>
      <c r="N360" s="6">
        <f t="shared" si="53"/>
        <v>1</v>
      </c>
      <c r="O360" s="6">
        <f t="shared" si="58"/>
        <v>1164.3499999999999</v>
      </c>
      <c r="P360" s="6">
        <f t="shared" si="59"/>
        <v>0</v>
      </c>
    </row>
    <row r="361" spans="1:16" x14ac:dyDescent="0.25">
      <c r="A361" s="1">
        <v>41781</v>
      </c>
      <c r="B361">
        <v>1171.9000000000001</v>
      </c>
      <c r="C361">
        <v>1185</v>
      </c>
      <c r="D361">
        <v>1163.5</v>
      </c>
      <c r="E361" s="10">
        <v>1181.4000000000001</v>
      </c>
      <c r="F361">
        <v>1063835</v>
      </c>
      <c r="G361" s="11">
        <f t="shared" si="50"/>
        <v>1176.6333333333334</v>
      </c>
      <c r="H361" s="12">
        <f t="shared" si="51"/>
        <v>1251743722.1666667</v>
      </c>
      <c r="I361" s="12">
        <f t="shared" si="54"/>
        <v>9567107566.666666</v>
      </c>
      <c r="J361" s="12">
        <f t="shared" si="55"/>
        <v>8250989</v>
      </c>
      <c r="K361" s="30">
        <f t="shared" si="56"/>
        <v>1159.510401318759</v>
      </c>
      <c r="L361" s="6" t="str">
        <f t="shared" si="52"/>
        <v>BUY</v>
      </c>
      <c r="M361" s="6">
        <f t="shared" si="57"/>
        <v>0</v>
      </c>
      <c r="N361" s="6">
        <f t="shared" si="53"/>
        <v>1</v>
      </c>
      <c r="O361" s="6">
        <f t="shared" si="58"/>
        <v>1164.3499999999999</v>
      </c>
      <c r="P361" s="6">
        <f t="shared" si="59"/>
        <v>0</v>
      </c>
    </row>
    <row r="362" spans="1:16" x14ac:dyDescent="0.25">
      <c r="A362" s="1">
        <v>41782</v>
      </c>
      <c r="B362">
        <v>1175</v>
      </c>
      <c r="C362">
        <v>1193.8</v>
      </c>
      <c r="D362">
        <v>1175</v>
      </c>
      <c r="E362" s="10">
        <v>1186.3499999999999</v>
      </c>
      <c r="F362">
        <v>1346983</v>
      </c>
      <c r="G362" s="11">
        <f t="shared" si="50"/>
        <v>1185.05</v>
      </c>
      <c r="H362" s="12">
        <f t="shared" si="51"/>
        <v>1596242204.1499999</v>
      </c>
      <c r="I362" s="12">
        <f t="shared" si="54"/>
        <v>9996322116.2333336</v>
      </c>
      <c r="J362" s="12">
        <f t="shared" si="55"/>
        <v>8567863</v>
      </c>
      <c r="K362" s="30">
        <f t="shared" si="56"/>
        <v>1166.7229175155267</v>
      </c>
      <c r="L362" s="6" t="str">
        <f t="shared" si="52"/>
        <v>BUY</v>
      </c>
      <c r="M362" s="6">
        <f t="shared" si="57"/>
        <v>0</v>
      </c>
      <c r="N362" s="6">
        <f t="shared" si="53"/>
        <v>1</v>
      </c>
      <c r="O362" s="6">
        <f t="shared" si="58"/>
        <v>1164.3499999999999</v>
      </c>
      <c r="P362" s="6">
        <f t="shared" si="59"/>
        <v>0</v>
      </c>
    </row>
    <row r="363" spans="1:16" x14ac:dyDescent="0.25">
      <c r="A363" s="1">
        <v>41785</v>
      </c>
      <c r="B363">
        <v>1186.55</v>
      </c>
      <c r="C363">
        <v>1197.5</v>
      </c>
      <c r="D363">
        <v>1185.0999999999999</v>
      </c>
      <c r="E363" s="10">
        <v>1189.2</v>
      </c>
      <c r="F363">
        <v>1887275</v>
      </c>
      <c r="G363" s="11">
        <f t="shared" si="50"/>
        <v>1190.6000000000001</v>
      </c>
      <c r="H363" s="12">
        <f t="shared" si="51"/>
        <v>2246989615.0000005</v>
      </c>
      <c r="I363" s="12">
        <f t="shared" si="54"/>
        <v>11507585106.566668</v>
      </c>
      <c r="J363" s="12">
        <f t="shared" si="55"/>
        <v>9811786</v>
      </c>
      <c r="K363" s="30">
        <f t="shared" si="56"/>
        <v>1172.8328671830661</v>
      </c>
      <c r="L363" s="6" t="str">
        <f t="shared" si="52"/>
        <v>BUY</v>
      </c>
      <c r="M363" s="6">
        <f t="shared" si="57"/>
        <v>0</v>
      </c>
      <c r="N363" s="6">
        <f t="shared" si="53"/>
        <v>1</v>
      </c>
      <c r="O363" s="6">
        <f t="shared" si="58"/>
        <v>1164.3499999999999</v>
      </c>
      <c r="P363" s="6">
        <f t="shared" si="59"/>
        <v>0</v>
      </c>
    </row>
    <row r="364" spans="1:16" x14ac:dyDescent="0.25">
      <c r="A364" s="1">
        <v>41786</v>
      </c>
      <c r="B364">
        <v>1189.2</v>
      </c>
      <c r="C364">
        <v>1190.5</v>
      </c>
      <c r="D364">
        <v>1172.55</v>
      </c>
      <c r="E364" s="10">
        <v>1175.3</v>
      </c>
      <c r="F364">
        <v>1614700</v>
      </c>
      <c r="G364" s="11">
        <f t="shared" si="50"/>
        <v>1179.45</v>
      </c>
      <c r="H364" s="12">
        <f t="shared" si="51"/>
        <v>1904457915</v>
      </c>
      <c r="I364" s="12">
        <f t="shared" si="54"/>
        <v>12755245313.966667</v>
      </c>
      <c r="J364" s="12">
        <f t="shared" si="55"/>
        <v>10856052</v>
      </c>
      <c r="K364" s="30">
        <f t="shared" si="56"/>
        <v>1174.9432771661989</v>
      </c>
      <c r="L364" s="6" t="str">
        <f t="shared" si="52"/>
        <v>BUY</v>
      </c>
      <c r="M364" s="6">
        <f t="shared" si="57"/>
        <v>0</v>
      </c>
      <c r="N364" s="6">
        <f t="shared" si="53"/>
        <v>1</v>
      </c>
      <c r="O364" s="6">
        <f t="shared" si="58"/>
        <v>1164.3499999999999</v>
      </c>
      <c r="P364" s="6">
        <f t="shared" si="59"/>
        <v>0</v>
      </c>
    </row>
    <row r="365" spans="1:16" x14ac:dyDescent="0.25">
      <c r="A365" s="1">
        <v>41787</v>
      </c>
      <c r="B365">
        <v>1178</v>
      </c>
      <c r="C365">
        <v>1194.9000000000001</v>
      </c>
      <c r="D365">
        <v>1178</v>
      </c>
      <c r="E365" s="10">
        <v>1191.05</v>
      </c>
      <c r="F365">
        <v>1062891</v>
      </c>
      <c r="G365" s="11">
        <f t="shared" si="50"/>
        <v>1187.9833333333333</v>
      </c>
      <c r="H365" s="12">
        <f t="shared" si="51"/>
        <v>1262696793.1500001</v>
      </c>
      <c r="I365" s="12">
        <f t="shared" si="54"/>
        <v>12482151360.066666</v>
      </c>
      <c r="J365" s="12">
        <f t="shared" si="55"/>
        <v>10596866</v>
      </c>
      <c r="K365" s="30">
        <f t="shared" si="56"/>
        <v>1177.9097102923322</v>
      </c>
      <c r="L365" s="6" t="str">
        <f t="shared" si="52"/>
        <v>BUY</v>
      </c>
      <c r="M365" s="6">
        <f t="shared" si="57"/>
        <v>0</v>
      </c>
      <c r="N365" s="6">
        <f t="shared" si="53"/>
        <v>1</v>
      </c>
      <c r="O365" s="6">
        <f t="shared" si="58"/>
        <v>1164.3499999999999</v>
      </c>
      <c r="P365" s="6">
        <f t="shared" si="59"/>
        <v>0</v>
      </c>
    </row>
    <row r="366" spans="1:16" x14ac:dyDescent="0.25">
      <c r="A366" s="1">
        <v>41788</v>
      </c>
      <c r="B366">
        <v>1186</v>
      </c>
      <c r="C366">
        <v>1205</v>
      </c>
      <c r="D366">
        <v>1181.25</v>
      </c>
      <c r="E366" s="10">
        <v>1184.25</v>
      </c>
      <c r="F366">
        <v>1406191</v>
      </c>
      <c r="G366" s="11">
        <f t="shared" si="50"/>
        <v>1190.1666666666667</v>
      </c>
      <c r="H366" s="12">
        <f t="shared" si="51"/>
        <v>1673601655.1666667</v>
      </c>
      <c r="I366" s="12">
        <f t="shared" si="54"/>
        <v>13581155443.833332</v>
      </c>
      <c r="J366" s="12">
        <f t="shared" si="55"/>
        <v>11511864</v>
      </c>
      <c r="K366" s="30">
        <f t="shared" si="56"/>
        <v>1179.7529439049429</v>
      </c>
      <c r="L366" s="6" t="str">
        <f t="shared" si="52"/>
        <v>BUY</v>
      </c>
      <c r="M366" s="6">
        <f t="shared" si="57"/>
        <v>0</v>
      </c>
      <c r="N366" s="6">
        <f t="shared" si="53"/>
        <v>1</v>
      </c>
      <c r="O366" s="6">
        <f t="shared" si="58"/>
        <v>1164.3499999999999</v>
      </c>
      <c r="P366" s="6">
        <f t="shared" si="59"/>
        <v>0</v>
      </c>
    </row>
    <row r="367" spans="1:16" x14ac:dyDescent="0.25">
      <c r="A367" s="1">
        <v>41789</v>
      </c>
      <c r="B367">
        <v>1183</v>
      </c>
      <c r="C367">
        <v>1185.9000000000001</v>
      </c>
      <c r="D367">
        <v>1148.25</v>
      </c>
      <c r="E367" s="10">
        <v>1151.1500000000001</v>
      </c>
      <c r="F367">
        <v>1168760</v>
      </c>
      <c r="G367" s="11">
        <f t="shared" si="50"/>
        <v>1161.7666666666667</v>
      </c>
      <c r="H367" s="12">
        <f t="shared" si="51"/>
        <v>1357826409.3333333</v>
      </c>
      <c r="I367" s="12">
        <f t="shared" si="54"/>
        <v>13949702278.9</v>
      </c>
      <c r="J367" s="12">
        <f t="shared" si="55"/>
        <v>11831797</v>
      </c>
      <c r="K367" s="30">
        <f t="shared" si="56"/>
        <v>1179.0011507888446</v>
      </c>
      <c r="L367" s="6" t="str">
        <f t="shared" si="52"/>
        <v>SELL</v>
      </c>
      <c r="M367" s="6" t="str">
        <f t="shared" si="57"/>
        <v>SELL</v>
      </c>
      <c r="N367" s="6">
        <f t="shared" si="53"/>
        <v>-1</v>
      </c>
      <c r="O367" s="6">
        <f t="shared" si="58"/>
        <v>1151.1500000000001</v>
      </c>
      <c r="P367" s="6">
        <f t="shared" si="59"/>
        <v>-1.1336797354747128E-2</v>
      </c>
    </row>
    <row r="368" spans="1:16" x14ac:dyDescent="0.25">
      <c r="A368" s="1">
        <v>41792</v>
      </c>
      <c r="B368">
        <v>1155</v>
      </c>
      <c r="C368">
        <v>1157</v>
      </c>
      <c r="D368">
        <v>1104</v>
      </c>
      <c r="E368" s="10">
        <v>1109.2</v>
      </c>
      <c r="F368">
        <v>1894073</v>
      </c>
      <c r="G368" s="11">
        <f t="shared" si="50"/>
        <v>1123.3999999999999</v>
      </c>
      <c r="H368" s="12">
        <f t="shared" si="51"/>
        <v>2127801608.1999998</v>
      </c>
      <c r="I368" s="12">
        <f t="shared" si="54"/>
        <v>15284836354.299999</v>
      </c>
      <c r="J368" s="12">
        <f t="shared" si="55"/>
        <v>13041966</v>
      </c>
      <c r="K368" s="30">
        <f t="shared" si="56"/>
        <v>1171.9733324178271</v>
      </c>
      <c r="L368" s="6" t="str">
        <f t="shared" si="52"/>
        <v>SELL</v>
      </c>
      <c r="M368" s="6">
        <f t="shared" si="57"/>
        <v>0</v>
      </c>
      <c r="N368" s="6">
        <f t="shared" si="53"/>
        <v>-1</v>
      </c>
      <c r="O368" s="6">
        <f t="shared" si="58"/>
        <v>1151.1500000000001</v>
      </c>
      <c r="P368" s="6">
        <f t="shared" si="59"/>
        <v>0</v>
      </c>
    </row>
    <row r="369" spans="1:16" x14ac:dyDescent="0.25">
      <c r="A369" s="1">
        <v>41793</v>
      </c>
      <c r="B369">
        <v>1115</v>
      </c>
      <c r="C369">
        <v>1119</v>
      </c>
      <c r="D369">
        <v>1058</v>
      </c>
      <c r="E369" s="10">
        <v>1069.3</v>
      </c>
      <c r="F369">
        <v>2655204</v>
      </c>
      <c r="G369" s="11">
        <f t="shared" si="50"/>
        <v>1082.1000000000001</v>
      </c>
      <c r="H369" s="12">
        <f t="shared" si="51"/>
        <v>2873196248.4000006</v>
      </c>
      <c r="I369" s="12">
        <f t="shared" si="54"/>
        <v>17372659952.050003</v>
      </c>
      <c r="J369" s="12">
        <f t="shared" si="55"/>
        <v>15018633</v>
      </c>
      <c r="K369" s="30">
        <f t="shared" si="56"/>
        <v>1156.7404271780263</v>
      </c>
      <c r="L369" s="6" t="str">
        <f t="shared" si="52"/>
        <v>SELL</v>
      </c>
      <c r="M369" s="6">
        <f t="shared" si="57"/>
        <v>0</v>
      </c>
      <c r="N369" s="6">
        <f t="shared" si="53"/>
        <v>-1</v>
      </c>
      <c r="O369" s="6">
        <f t="shared" si="58"/>
        <v>1151.1500000000001</v>
      </c>
      <c r="P369" s="6">
        <f t="shared" si="59"/>
        <v>0</v>
      </c>
    </row>
    <row r="370" spans="1:16" x14ac:dyDescent="0.25">
      <c r="A370" s="1">
        <v>41794</v>
      </c>
      <c r="B370">
        <v>1075</v>
      </c>
      <c r="C370">
        <v>1110.7</v>
      </c>
      <c r="D370">
        <v>1063.2</v>
      </c>
      <c r="E370" s="10">
        <v>1106.75</v>
      </c>
      <c r="F370">
        <v>1712973</v>
      </c>
      <c r="G370" s="11">
        <f t="shared" si="50"/>
        <v>1093.55</v>
      </c>
      <c r="H370" s="12">
        <f t="shared" si="51"/>
        <v>1873221624.1499999</v>
      </c>
      <c r="I370" s="12">
        <f t="shared" si="54"/>
        <v>18167777794.716671</v>
      </c>
      <c r="J370" s="12">
        <f t="shared" si="55"/>
        <v>15812885</v>
      </c>
      <c r="K370" s="30">
        <f t="shared" si="56"/>
        <v>1148.9224006066363</v>
      </c>
      <c r="L370" s="6" t="str">
        <f t="shared" si="52"/>
        <v>SELL</v>
      </c>
      <c r="M370" s="6">
        <f t="shared" si="57"/>
        <v>0</v>
      </c>
      <c r="N370" s="6">
        <f t="shared" si="53"/>
        <v>-1</v>
      </c>
      <c r="O370" s="6">
        <f t="shared" si="58"/>
        <v>1151.1500000000001</v>
      </c>
      <c r="P370" s="6">
        <f t="shared" si="59"/>
        <v>0</v>
      </c>
    </row>
    <row r="371" spans="1:16" x14ac:dyDescent="0.25">
      <c r="A371" s="1">
        <v>41795</v>
      </c>
      <c r="B371">
        <v>1116</v>
      </c>
      <c r="C371">
        <v>1116.9000000000001</v>
      </c>
      <c r="D371">
        <v>1080</v>
      </c>
      <c r="E371" s="10">
        <v>1083.5</v>
      </c>
      <c r="F371">
        <v>1785417</v>
      </c>
      <c r="G371" s="11">
        <f t="shared" si="50"/>
        <v>1093.4666666666667</v>
      </c>
      <c r="H371" s="12">
        <f t="shared" si="51"/>
        <v>1952293975.6000001</v>
      </c>
      <c r="I371" s="12">
        <f t="shared" si="54"/>
        <v>18868328048.150002</v>
      </c>
      <c r="J371" s="12">
        <f t="shared" si="55"/>
        <v>16534467</v>
      </c>
      <c r="K371" s="30">
        <f t="shared" si="56"/>
        <v>1141.1512719551226</v>
      </c>
      <c r="L371" s="6" t="str">
        <f t="shared" si="52"/>
        <v>SELL</v>
      </c>
      <c r="M371" s="6">
        <f t="shared" si="57"/>
        <v>0</v>
      </c>
      <c r="N371" s="6">
        <f t="shared" si="53"/>
        <v>-1</v>
      </c>
      <c r="O371" s="6">
        <f t="shared" si="58"/>
        <v>1151.1500000000001</v>
      </c>
      <c r="P371" s="6">
        <f t="shared" si="59"/>
        <v>0</v>
      </c>
    </row>
    <row r="372" spans="1:16" x14ac:dyDescent="0.25">
      <c r="A372" s="1">
        <v>41796</v>
      </c>
      <c r="B372">
        <v>1081.8</v>
      </c>
      <c r="C372">
        <v>1101</v>
      </c>
      <c r="D372">
        <v>1070.0999999999999</v>
      </c>
      <c r="E372" s="10">
        <v>1097</v>
      </c>
      <c r="F372">
        <v>1214118</v>
      </c>
      <c r="G372" s="11">
        <f t="shared" si="50"/>
        <v>1089.3666666666666</v>
      </c>
      <c r="H372" s="12">
        <f t="shared" si="51"/>
        <v>1322619678.5999999</v>
      </c>
      <c r="I372" s="12">
        <f t="shared" si="54"/>
        <v>18594705522.599998</v>
      </c>
      <c r="J372" s="12">
        <f t="shared" si="55"/>
        <v>16401602</v>
      </c>
      <c r="K372" s="30">
        <f t="shared" si="56"/>
        <v>1133.7127630947268</v>
      </c>
      <c r="L372" s="6" t="str">
        <f t="shared" si="52"/>
        <v>SELL</v>
      </c>
      <c r="M372" s="6">
        <f t="shared" si="57"/>
        <v>0</v>
      </c>
      <c r="N372" s="6">
        <f t="shared" si="53"/>
        <v>-1</v>
      </c>
      <c r="O372" s="6">
        <f t="shared" si="58"/>
        <v>1151.1500000000001</v>
      </c>
      <c r="P372" s="6">
        <f t="shared" si="59"/>
        <v>0</v>
      </c>
    </row>
    <row r="373" spans="1:16" x14ac:dyDescent="0.25">
      <c r="A373" s="1">
        <v>41799</v>
      </c>
      <c r="B373">
        <v>1100</v>
      </c>
      <c r="C373">
        <v>1140.75</v>
      </c>
      <c r="D373">
        <v>1099</v>
      </c>
      <c r="E373" s="10">
        <v>1137.75</v>
      </c>
      <c r="F373">
        <v>2075794</v>
      </c>
      <c r="G373" s="11">
        <f t="shared" si="50"/>
        <v>1125.8333333333333</v>
      </c>
      <c r="H373" s="12">
        <f t="shared" si="51"/>
        <v>2336998078.333333</v>
      </c>
      <c r="I373" s="12">
        <f t="shared" si="54"/>
        <v>18684713985.933334</v>
      </c>
      <c r="J373" s="12">
        <f t="shared" si="55"/>
        <v>16590121</v>
      </c>
      <c r="K373" s="30">
        <f t="shared" si="56"/>
        <v>1126.2554375542732</v>
      </c>
      <c r="L373" s="6" t="str">
        <f t="shared" si="52"/>
        <v>BUY</v>
      </c>
      <c r="M373" s="6" t="str">
        <f t="shared" si="57"/>
        <v>BUY</v>
      </c>
      <c r="N373" s="6">
        <f t="shared" si="53"/>
        <v>1</v>
      </c>
      <c r="O373" s="6">
        <f t="shared" si="58"/>
        <v>1137.75</v>
      </c>
      <c r="P373" s="6">
        <f t="shared" si="59"/>
        <v>1.1640533379663892E-2</v>
      </c>
    </row>
    <row r="374" spans="1:16" x14ac:dyDescent="0.25">
      <c r="A374" s="1">
        <v>41800</v>
      </c>
      <c r="B374">
        <v>1122</v>
      </c>
      <c r="C374">
        <v>1154.7</v>
      </c>
      <c r="D374">
        <v>1122</v>
      </c>
      <c r="E374" s="10">
        <v>1150.5999999999999</v>
      </c>
      <c r="F374">
        <v>1562609</v>
      </c>
      <c r="G374" s="11">
        <f t="shared" si="50"/>
        <v>1142.4333333333332</v>
      </c>
      <c r="H374" s="12">
        <f t="shared" si="51"/>
        <v>1785176608.5666664</v>
      </c>
      <c r="I374" s="12">
        <f t="shared" si="54"/>
        <v>18565432679.5</v>
      </c>
      <c r="J374" s="12">
        <f t="shared" si="55"/>
        <v>16538030</v>
      </c>
      <c r="K374" s="30">
        <f t="shared" si="56"/>
        <v>1122.5903375129928</v>
      </c>
      <c r="L374" s="6" t="str">
        <f t="shared" si="52"/>
        <v>BUY</v>
      </c>
      <c r="M374" s="6">
        <f t="shared" si="57"/>
        <v>0</v>
      </c>
      <c r="N374" s="6">
        <f t="shared" si="53"/>
        <v>1</v>
      </c>
      <c r="O374" s="6">
        <f t="shared" si="58"/>
        <v>1137.75</v>
      </c>
      <c r="P374" s="6">
        <f t="shared" si="59"/>
        <v>0</v>
      </c>
    </row>
    <row r="375" spans="1:16" x14ac:dyDescent="0.25">
      <c r="A375" s="1">
        <v>41801</v>
      </c>
      <c r="B375">
        <v>1160</v>
      </c>
      <c r="C375">
        <v>1162</v>
      </c>
      <c r="D375">
        <v>1135.6500000000001</v>
      </c>
      <c r="E375" s="10">
        <v>1154</v>
      </c>
      <c r="F375">
        <v>1066666</v>
      </c>
      <c r="G375" s="11">
        <f t="shared" si="50"/>
        <v>1150.55</v>
      </c>
      <c r="H375" s="12">
        <f t="shared" si="51"/>
        <v>1227252566.3</v>
      </c>
      <c r="I375" s="12">
        <f t="shared" si="54"/>
        <v>18529988452.649998</v>
      </c>
      <c r="J375" s="12">
        <f t="shared" si="55"/>
        <v>16541805</v>
      </c>
      <c r="K375" s="30">
        <f t="shared" si="56"/>
        <v>1120.1914454105822</v>
      </c>
      <c r="L375" s="6" t="str">
        <f t="shared" si="52"/>
        <v>BUY</v>
      </c>
      <c r="M375" s="6">
        <f t="shared" si="57"/>
        <v>0</v>
      </c>
      <c r="N375" s="6">
        <f t="shared" si="53"/>
        <v>1</v>
      </c>
      <c r="O375" s="6">
        <f t="shared" si="58"/>
        <v>1137.75</v>
      </c>
      <c r="P375" s="6">
        <f t="shared" si="59"/>
        <v>0</v>
      </c>
    </row>
    <row r="376" spans="1:16" x14ac:dyDescent="0.25">
      <c r="A376" s="1">
        <v>41802</v>
      </c>
      <c r="B376">
        <v>1154.7</v>
      </c>
      <c r="C376">
        <v>1178.9000000000001</v>
      </c>
      <c r="D376">
        <v>1154.7</v>
      </c>
      <c r="E376" s="10">
        <v>1169.8499999999999</v>
      </c>
      <c r="F376">
        <v>1479352</v>
      </c>
      <c r="G376" s="11">
        <f t="shared" si="50"/>
        <v>1167.8166666666668</v>
      </c>
      <c r="H376" s="12">
        <f t="shared" si="51"/>
        <v>1727611921.4666669</v>
      </c>
      <c r="I376" s="12">
        <f t="shared" si="54"/>
        <v>18583998718.949997</v>
      </c>
      <c r="J376" s="12">
        <f t="shared" si="55"/>
        <v>16614966</v>
      </c>
      <c r="K376" s="30">
        <f t="shared" si="56"/>
        <v>1118.5095846088398</v>
      </c>
      <c r="L376" s="6" t="str">
        <f t="shared" si="52"/>
        <v>BUY</v>
      </c>
      <c r="M376" s="6">
        <f t="shared" si="57"/>
        <v>0</v>
      </c>
      <c r="N376" s="6">
        <f t="shared" si="53"/>
        <v>1</v>
      </c>
      <c r="O376" s="6">
        <f t="shared" si="58"/>
        <v>1137.75</v>
      </c>
      <c r="P376" s="6">
        <f t="shared" si="59"/>
        <v>0</v>
      </c>
    </row>
    <row r="377" spans="1:16" x14ac:dyDescent="0.25">
      <c r="A377" s="1">
        <v>41803</v>
      </c>
      <c r="B377">
        <v>1169.8</v>
      </c>
      <c r="C377">
        <v>1192</v>
      </c>
      <c r="D377">
        <v>1167</v>
      </c>
      <c r="E377" s="10">
        <v>1184.2</v>
      </c>
      <c r="F377">
        <v>2586458</v>
      </c>
      <c r="G377" s="11">
        <f t="shared" si="50"/>
        <v>1181.0666666666666</v>
      </c>
      <c r="H377" s="12">
        <f t="shared" si="51"/>
        <v>3054779328.5333333</v>
      </c>
      <c r="I377" s="12">
        <f t="shared" si="54"/>
        <v>20280951638.149998</v>
      </c>
      <c r="J377" s="12">
        <f t="shared" si="55"/>
        <v>18032664</v>
      </c>
      <c r="K377" s="30">
        <f t="shared" si="56"/>
        <v>1124.6786186527956</v>
      </c>
      <c r="L377" s="6" t="str">
        <f t="shared" si="52"/>
        <v>BUY</v>
      </c>
      <c r="M377" s="6">
        <f t="shared" si="57"/>
        <v>0</v>
      </c>
      <c r="N377" s="6">
        <f t="shared" si="53"/>
        <v>1</v>
      </c>
      <c r="O377" s="6">
        <f t="shared" si="58"/>
        <v>1137.75</v>
      </c>
      <c r="P377" s="6">
        <f t="shared" si="59"/>
        <v>0</v>
      </c>
    </row>
    <row r="378" spans="1:16" x14ac:dyDescent="0.25">
      <c r="A378" s="1">
        <v>41806</v>
      </c>
      <c r="B378">
        <v>1198</v>
      </c>
      <c r="C378">
        <v>1198</v>
      </c>
      <c r="D378">
        <v>1179.7</v>
      </c>
      <c r="E378" s="10">
        <v>1191.9000000000001</v>
      </c>
      <c r="F378">
        <v>960420</v>
      </c>
      <c r="G378" s="11">
        <f t="shared" si="50"/>
        <v>1189.8666666666666</v>
      </c>
      <c r="H378" s="12">
        <f t="shared" si="51"/>
        <v>1142771744</v>
      </c>
      <c r="I378" s="12">
        <f t="shared" si="54"/>
        <v>19295921773.949997</v>
      </c>
      <c r="J378" s="12">
        <f t="shared" si="55"/>
        <v>17099011</v>
      </c>
      <c r="K378" s="30">
        <f t="shared" si="56"/>
        <v>1128.481745169355</v>
      </c>
      <c r="L378" s="6" t="str">
        <f t="shared" si="52"/>
        <v>BUY</v>
      </c>
      <c r="M378" s="6">
        <f t="shared" si="57"/>
        <v>0</v>
      </c>
      <c r="N378" s="6">
        <f t="shared" si="53"/>
        <v>1</v>
      </c>
      <c r="O378" s="6">
        <f t="shared" si="58"/>
        <v>1137.75</v>
      </c>
      <c r="P378" s="6">
        <f t="shared" si="59"/>
        <v>0</v>
      </c>
    </row>
    <row r="379" spans="1:16" x14ac:dyDescent="0.25">
      <c r="A379" s="1">
        <v>41807</v>
      </c>
      <c r="B379">
        <v>1193</v>
      </c>
      <c r="C379">
        <v>1200</v>
      </c>
      <c r="D379">
        <v>1180</v>
      </c>
      <c r="E379" s="10">
        <v>1185.7</v>
      </c>
      <c r="F379">
        <v>801867</v>
      </c>
      <c r="G379" s="11">
        <f t="shared" si="50"/>
        <v>1188.5666666666666</v>
      </c>
      <c r="H379" s="12">
        <f t="shared" si="51"/>
        <v>953072387.29999995</v>
      </c>
      <c r="I379" s="12">
        <f t="shared" si="54"/>
        <v>17375797912.849998</v>
      </c>
      <c r="J379" s="12">
        <f t="shared" si="55"/>
        <v>15245674</v>
      </c>
      <c r="K379" s="30">
        <f t="shared" si="56"/>
        <v>1139.7198912196338</v>
      </c>
      <c r="L379" s="6" t="str">
        <f t="shared" si="52"/>
        <v>BUY</v>
      </c>
      <c r="M379" s="6">
        <f t="shared" si="57"/>
        <v>0</v>
      </c>
      <c r="N379" s="6">
        <f t="shared" si="53"/>
        <v>1</v>
      </c>
      <c r="O379" s="6">
        <f t="shared" si="58"/>
        <v>1137.75</v>
      </c>
      <c r="P379" s="6">
        <f t="shared" si="59"/>
        <v>0</v>
      </c>
    </row>
    <row r="380" spans="1:16" x14ac:dyDescent="0.25">
      <c r="A380" s="1">
        <v>41808</v>
      </c>
      <c r="B380">
        <v>1189.8</v>
      </c>
      <c r="C380">
        <v>1191</v>
      </c>
      <c r="D380">
        <v>1173.4000000000001</v>
      </c>
      <c r="E380" s="10">
        <v>1179.45</v>
      </c>
      <c r="F380">
        <v>1030568</v>
      </c>
      <c r="G380" s="11">
        <f t="shared" si="50"/>
        <v>1181.2833333333335</v>
      </c>
      <c r="H380" s="12">
        <f t="shared" si="51"/>
        <v>1217392802.2666669</v>
      </c>
      <c r="I380" s="12">
        <f t="shared" si="54"/>
        <v>16719969090.966665</v>
      </c>
      <c r="J380" s="12">
        <f t="shared" si="55"/>
        <v>14563269</v>
      </c>
      <c r="K380" s="30">
        <f t="shared" si="56"/>
        <v>1148.0917568003904</v>
      </c>
      <c r="L380" s="6" t="str">
        <f t="shared" si="52"/>
        <v>BUY</v>
      </c>
      <c r="M380" s="6">
        <f t="shared" si="57"/>
        <v>0</v>
      </c>
      <c r="N380" s="6">
        <f t="shared" si="53"/>
        <v>1</v>
      </c>
      <c r="O380" s="6">
        <f t="shared" si="58"/>
        <v>1137.75</v>
      </c>
      <c r="P380" s="6">
        <f t="shared" si="59"/>
        <v>0</v>
      </c>
    </row>
    <row r="381" spans="1:16" x14ac:dyDescent="0.25">
      <c r="A381" s="1">
        <v>41809</v>
      </c>
      <c r="B381">
        <v>1178.25</v>
      </c>
      <c r="C381">
        <v>1192.9000000000001</v>
      </c>
      <c r="D381">
        <v>1171.7</v>
      </c>
      <c r="E381" s="10">
        <v>1182.8</v>
      </c>
      <c r="F381">
        <v>745089</v>
      </c>
      <c r="G381" s="11">
        <f t="shared" si="50"/>
        <v>1182.4666666666669</v>
      </c>
      <c r="H381" s="12">
        <f t="shared" si="51"/>
        <v>881042906.20000017</v>
      </c>
      <c r="I381" s="12">
        <f t="shared" si="54"/>
        <v>15648718021.566666</v>
      </c>
      <c r="J381" s="12">
        <f t="shared" si="55"/>
        <v>13522941</v>
      </c>
      <c r="K381" s="30">
        <f t="shared" si="56"/>
        <v>1157.1978330428763</v>
      </c>
      <c r="L381" s="6" t="str">
        <f t="shared" si="52"/>
        <v>BUY</v>
      </c>
      <c r="M381" s="6">
        <f t="shared" si="57"/>
        <v>0</v>
      </c>
      <c r="N381" s="6">
        <f t="shared" si="53"/>
        <v>1</v>
      </c>
      <c r="O381" s="6">
        <f t="shared" si="58"/>
        <v>1137.75</v>
      </c>
      <c r="P381" s="6">
        <f t="shared" si="59"/>
        <v>0</v>
      </c>
    </row>
    <row r="382" spans="1:16" x14ac:dyDescent="0.25">
      <c r="A382" s="1">
        <v>41810</v>
      </c>
      <c r="B382">
        <v>1183.0999999999999</v>
      </c>
      <c r="C382">
        <v>1200</v>
      </c>
      <c r="D382">
        <v>1183.0999999999999</v>
      </c>
      <c r="E382" s="10">
        <v>1195.9000000000001</v>
      </c>
      <c r="F382">
        <v>1301317</v>
      </c>
      <c r="G382" s="11">
        <f t="shared" si="50"/>
        <v>1193</v>
      </c>
      <c r="H382" s="12">
        <f t="shared" si="51"/>
        <v>1552471181</v>
      </c>
      <c r="I382" s="12">
        <f t="shared" si="54"/>
        <v>15878569523.966667</v>
      </c>
      <c r="J382" s="12">
        <f t="shared" si="55"/>
        <v>13610140</v>
      </c>
      <c r="K382" s="30">
        <f t="shared" si="56"/>
        <v>1166.6720198298231</v>
      </c>
      <c r="L382" s="6" t="str">
        <f t="shared" si="52"/>
        <v>BUY</v>
      </c>
      <c r="M382" s="6">
        <f t="shared" si="57"/>
        <v>0</v>
      </c>
      <c r="N382" s="6">
        <f t="shared" si="53"/>
        <v>1</v>
      </c>
      <c r="O382" s="6">
        <f t="shared" si="58"/>
        <v>1137.75</v>
      </c>
      <c r="P382" s="6">
        <f t="shared" si="59"/>
        <v>0</v>
      </c>
    </row>
    <row r="383" spans="1:16" x14ac:dyDescent="0.25">
      <c r="A383" s="1">
        <v>41813</v>
      </c>
      <c r="B383">
        <v>1196</v>
      </c>
      <c r="C383">
        <v>1205</v>
      </c>
      <c r="D383">
        <v>1169.25</v>
      </c>
      <c r="E383" s="10">
        <v>1171.6500000000001</v>
      </c>
      <c r="F383">
        <v>1706030</v>
      </c>
      <c r="G383" s="11">
        <f t="shared" si="50"/>
        <v>1181.9666666666667</v>
      </c>
      <c r="H383" s="12">
        <f t="shared" si="51"/>
        <v>2016470592.3333335</v>
      </c>
      <c r="I383" s="12">
        <f t="shared" si="54"/>
        <v>15558042037.966667</v>
      </c>
      <c r="J383" s="12">
        <f t="shared" si="55"/>
        <v>13240376</v>
      </c>
      <c r="K383" s="30">
        <f t="shared" si="56"/>
        <v>1175.0453339064288</v>
      </c>
      <c r="L383" s="6" t="str">
        <f t="shared" si="52"/>
        <v>SELL</v>
      </c>
      <c r="M383" s="6" t="str">
        <f t="shared" si="57"/>
        <v>SELL</v>
      </c>
      <c r="N383" s="6">
        <f t="shared" si="53"/>
        <v>-1</v>
      </c>
      <c r="O383" s="6">
        <f t="shared" si="58"/>
        <v>1171.6500000000001</v>
      </c>
      <c r="P383" s="6">
        <f t="shared" si="59"/>
        <v>2.9795649307844511E-2</v>
      </c>
    </row>
    <row r="384" spans="1:16" x14ac:dyDescent="0.25">
      <c r="A384" s="1">
        <v>41814</v>
      </c>
      <c r="B384">
        <v>1170</v>
      </c>
      <c r="C384">
        <v>1177.8</v>
      </c>
      <c r="D384">
        <v>1146.5999999999999</v>
      </c>
      <c r="E384" s="10">
        <v>1156.6500000000001</v>
      </c>
      <c r="F384">
        <v>911252</v>
      </c>
      <c r="G384" s="11">
        <f t="shared" si="50"/>
        <v>1160.3499999999999</v>
      </c>
      <c r="H384" s="12">
        <f t="shared" si="51"/>
        <v>1057371258.1999999</v>
      </c>
      <c r="I384" s="12">
        <f t="shared" si="54"/>
        <v>14830236687.600002</v>
      </c>
      <c r="J384" s="12">
        <f t="shared" si="55"/>
        <v>12589019</v>
      </c>
      <c r="K384" s="30">
        <f t="shared" si="56"/>
        <v>1178.0295738373261</v>
      </c>
      <c r="L384" s="6" t="str">
        <f t="shared" si="52"/>
        <v>SELL</v>
      </c>
      <c r="M384" s="6">
        <f t="shared" si="57"/>
        <v>0</v>
      </c>
      <c r="N384" s="6">
        <f t="shared" si="53"/>
        <v>-1</v>
      </c>
      <c r="O384" s="6">
        <f t="shared" si="58"/>
        <v>1171.6500000000001</v>
      </c>
      <c r="P384" s="6">
        <f t="shared" si="59"/>
        <v>0</v>
      </c>
    </row>
    <row r="385" spans="1:16" x14ac:dyDescent="0.25">
      <c r="A385" s="1">
        <v>41815</v>
      </c>
      <c r="B385">
        <v>1135.7</v>
      </c>
      <c r="C385">
        <v>1148.8</v>
      </c>
      <c r="D385">
        <v>1112.0999999999999</v>
      </c>
      <c r="E385" s="10">
        <v>1145.3499999999999</v>
      </c>
      <c r="F385">
        <v>2039702</v>
      </c>
      <c r="G385" s="11">
        <f t="shared" si="50"/>
        <v>1135.4166666666665</v>
      </c>
      <c r="H385" s="12">
        <f t="shared" si="51"/>
        <v>2315911645.833333</v>
      </c>
      <c r="I385" s="12">
        <f t="shared" si="54"/>
        <v>15918895767.133335</v>
      </c>
      <c r="J385" s="12">
        <f t="shared" si="55"/>
        <v>13562055</v>
      </c>
      <c r="K385" s="30">
        <f t="shared" si="56"/>
        <v>1173.7819797319312</v>
      </c>
      <c r="L385" s="6" t="str">
        <f t="shared" si="52"/>
        <v>SELL</v>
      </c>
      <c r="M385" s="6">
        <f t="shared" si="57"/>
        <v>0</v>
      </c>
      <c r="N385" s="6">
        <f t="shared" si="53"/>
        <v>-1</v>
      </c>
      <c r="O385" s="6">
        <f t="shared" si="58"/>
        <v>1171.6500000000001</v>
      </c>
      <c r="P385" s="6">
        <f t="shared" si="59"/>
        <v>0</v>
      </c>
    </row>
    <row r="386" spans="1:16" x14ac:dyDescent="0.25">
      <c r="A386" s="1">
        <v>41816</v>
      </c>
      <c r="B386">
        <v>1150</v>
      </c>
      <c r="C386">
        <v>1168</v>
      </c>
      <c r="D386">
        <v>1131</v>
      </c>
      <c r="E386" s="10">
        <v>1149.05</v>
      </c>
      <c r="F386">
        <v>1976300</v>
      </c>
      <c r="G386" s="11">
        <f t="shared" ref="G386:G449" si="60">AVERAGE(C386:E386)</f>
        <v>1149.3500000000001</v>
      </c>
      <c r="H386" s="12">
        <f t="shared" si="51"/>
        <v>2271460405.0000005</v>
      </c>
      <c r="I386" s="12">
        <f t="shared" si="54"/>
        <v>16462744250.666668</v>
      </c>
      <c r="J386" s="12">
        <f t="shared" si="55"/>
        <v>14059003</v>
      </c>
      <c r="K386" s="30">
        <f t="shared" si="56"/>
        <v>1170.9752285184566</v>
      </c>
      <c r="L386" s="6" t="str">
        <f t="shared" si="52"/>
        <v>SELL</v>
      </c>
      <c r="M386" s="6">
        <f t="shared" si="57"/>
        <v>0</v>
      </c>
      <c r="N386" s="6">
        <f t="shared" si="53"/>
        <v>-1</v>
      </c>
      <c r="O386" s="6">
        <f t="shared" si="58"/>
        <v>1171.6500000000001</v>
      </c>
      <c r="P386" s="6">
        <f t="shared" si="59"/>
        <v>0</v>
      </c>
    </row>
    <row r="387" spans="1:16" x14ac:dyDescent="0.25">
      <c r="A387" s="1">
        <v>41817</v>
      </c>
      <c r="B387">
        <v>1150</v>
      </c>
      <c r="C387">
        <v>1158.5999999999999</v>
      </c>
      <c r="D387">
        <v>1119.0999999999999</v>
      </c>
      <c r="E387" s="10">
        <v>1123.7</v>
      </c>
      <c r="F387">
        <v>3468922</v>
      </c>
      <c r="G387" s="11">
        <f t="shared" si="60"/>
        <v>1133.8</v>
      </c>
      <c r="H387" s="12">
        <f t="shared" ref="H387:H450" si="61">G387*F387</f>
        <v>3933063763.5999999</v>
      </c>
      <c r="I387" s="12">
        <f t="shared" si="54"/>
        <v>17341028685.733334</v>
      </c>
      <c r="J387" s="12">
        <f t="shared" si="55"/>
        <v>14941467</v>
      </c>
      <c r="K387" s="30">
        <f t="shared" si="56"/>
        <v>1160.5974624669273</v>
      </c>
      <c r="L387" s="6" t="str">
        <f t="shared" si="52"/>
        <v>SELL</v>
      </c>
      <c r="M387" s="6">
        <f t="shared" si="57"/>
        <v>0</v>
      </c>
      <c r="N387" s="6">
        <f t="shared" si="53"/>
        <v>-1</v>
      </c>
      <c r="O387" s="6">
        <f t="shared" si="58"/>
        <v>1171.6500000000001</v>
      </c>
      <c r="P387" s="6">
        <f t="shared" si="59"/>
        <v>0</v>
      </c>
    </row>
    <row r="388" spans="1:16" x14ac:dyDescent="0.25">
      <c r="A388" s="1">
        <v>41820</v>
      </c>
      <c r="B388">
        <v>1168</v>
      </c>
      <c r="C388">
        <v>1177.9000000000001</v>
      </c>
      <c r="D388">
        <v>1141.0999999999999</v>
      </c>
      <c r="E388" s="10">
        <v>1146.05</v>
      </c>
      <c r="F388">
        <v>3639850</v>
      </c>
      <c r="G388" s="11">
        <f t="shared" si="60"/>
        <v>1155.0166666666667</v>
      </c>
      <c r="H388" s="12">
        <f t="shared" si="61"/>
        <v>4204087414.1666665</v>
      </c>
      <c r="I388" s="12">
        <f t="shared" si="54"/>
        <v>20402344355.900002</v>
      </c>
      <c r="J388" s="12">
        <f t="shared" si="55"/>
        <v>17620897</v>
      </c>
      <c r="K388" s="30">
        <f t="shared" si="56"/>
        <v>1157.8493623735501</v>
      </c>
      <c r="L388" s="6" t="str">
        <f t="shared" si="52"/>
        <v>SELL</v>
      </c>
      <c r="M388" s="6">
        <f t="shared" si="57"/>
        <v>0</v>
      </c>
      <c r="N388" s="6">
        <f t="shared" si="53"/>
        <v>-1</v>
      </c>
      <c r="O388" s="6">
        <f t="shared" si="58"/>
        <v>1171.6500000000001</v>
      </c>
      <c r="P388" s="6">
        <f t="shared" si="59"/>
        <v>0</v>
      </c>
    </row>
    <row r="389" spans="1:16" x14ac:dyDescent="0.25">
      <c r="A389" s="1">
        <v>41821</v>
      </c>
      <c r="B389">
        <v>1148</v>
      </c>
      <c r="C389">
        <v>1152</v>
      </c>
      <c r="D389">
        <v>1122.3</v>
      </c>
      <c r="E389" s="10">
        <v>1125.05</v>
      </c>
      <c r="F389">
        <v>1562604</v>
      </c>
      <c r="G389" s="11">
        <f t="shared" si="60"/>
        <v>1133.1166666666668</v>
      </c>
      <c r="H389" s="12">
        <f t="shared" si="61"/>
        <v>1770612635.8000002</v>
      </c>
      <c r="I389" s="12">
        <f t="shared" si="54"/>
        <v>21219884604.400002</v>
      </c>
      <c r="J389" s="12">
        <f t="shared" si="55"/>
        <v>18381634</v>
      </c>
      <c r="K389" s="30">
        <f t="shared" si="56"/>
        <v>1154.4068717938787</v>
      </c>
      <c r="L389" s="6" t="str">
        <f t="shared" si="52"/>
        <v>SELL</v>
      </c>
      <c r="M389" s="6">
        <f t="shared" si="57"/>
        <v>0</v>
      </c>
      <c r="N389" s="6">
        <f t="shared" si="53"/>
        <v>-1</v>
      </c>
      <c r="O389" s="6">
        <f t="shared" si="58"/>
        <v>1171.6500000000001</v>
      </c>
      <c r="P389" s="6">
        <f t="shared" si="59"/>
        <v>0</v>
      </c>
    </row>
    <row r="390" spans="1:16" x14ac:dyDescent="0.25">
      <c r="A390" s="1">
        <v>41822</v>
      </c>
      <c r="B390">
        <v>1121.5999999999999</v>
      </c>
      <c r="C390">
        <v>1148.1500000000001</v>
      </c>
      <c r="D390">
        <v>1120.25</v>
      </c>
      <c r="E390" s="10">
        <v>1140.05</v>
      </c>
      <c r="F390">
        <v>1097646</v>
      </c>
      <c r="G390" s="11">
        <f t="shared" si="60"/>
        <v>1136.1499999999999</v>
      </c>
      <c r="H390" s="12">
        <f t="shared" si="61"/>
        <v>1247090502.8999999</v>
      </c>
      <c r="I390" s="12">
        <f t="shared" si="54"/>
        <v>21249582305.033337</v>
      </c>
      <c r="J390" s="12">
        <f t="shared" si="55"/>
        <v>18448712</v>
      </c>
      <c r="K390" s="30">
        <f t="shared" si="56"/>
        <v>1151.8192871693882</v>
      </c>
      <c r="L390" s="6" t="str">
        <f t="shared" si="52"/>
        <v>SELL</v>
      </c>
      <c r="M390" s="6">
        <f t="shared" si="57"/>
        <v>0</v>
      </c>
      <c r="N390" s="6">
        <f t="shared" si="53"/>
        <v>-1</v>
      </c>
      <c r="O390" s="6">
        <f t="shared" si="58"/>
        <v>1171.6500000000001</v>
      </c>
      <c r="P390" s="6">
        <f t="shared" si="59"/>
        <v>0</v>
      </c>
    </row>
    <row r="391" spans="1:16" x14ac:dyDescent="0.25">
      <c r="A391" s="1">
        <v>41823</v>
      </c>
      <c r="B391">
        <v>1150</v>
      </c>
      <c r="C391">
        <v>1151.8</v>
      </c>
      <c r="D391">
        <v>1125</v>
      </c>
      <c r="E391" s="10">
        <v>1132.45</v>
      </c>
      <c r="F391">
        <v>1403873</v>
      </c>
      <c r="G391" s="11">
        <f t="shared" si="60"/>
        <v>1136.4166666666667</v>
      </c>
      <c r="H391" s="12">
        <f t="shared" si="61"/>
        <v>1595384675.0833335</v>
      </c>
      <c r="I391" s="12">
        <f t="shared" si="54"/>
        <v>21963924073.916668</v>
      </c>
      <c r="J391" s="12">
        <f t="shared" si="55"/>
        <v>19107496</v>
      </c>
      <c r="K391" s="30">
        <f t="shared" si="56"/>
        <v>1149.4925381073831</v>
      </c>
      <c r="L391" s="6" t="str">
        <f t="shared" si="52"/>
        <v>SELL</v>
      </c>
      <c r="M391" s="6">
        <f t="shared" si="57"/>
        <v>0</v>
      </c>
      <c r="N391" s="6">
        <f t="shared" si="53"/>
        <v>-1</v>
      </c>
      <c r="O391" s="6">
        <f t="shared" si="58"/>
        <v>1171.6500000000001</v>
      </c>
      <c r="P391" s="6">
        <f t="shared" si="59"/>
        <v>0</v>
      </c>
    </row>
    <row r="392" spans="1:16" x14ac:dyDescent="0.25">
      <c r="A392" s="1">
        <v>41824</v>
      </c>
      <c r="B392">
        <v>1132</v>
      </c>
      <c r="C392">
        <v>1132.5</v>
      </c>
      <c r="D392">
        <v>1120.05</v>
      </c>
      <c r="E392" s="10">
        <v>1122.55</v>
      </c>
      <c r="F392">
        <v>925312</v>
      </c>
      <c r="G392" s="11">
        <f t="shared" si="60"/>
        <v>1125.0333333333335</v>
      </c>
      <c r="H392" s="12">
        <f t="shared" si="61"/>
        <v>1041006843.7333335</v>
      </c>
      <c r="I392" s="12">
        <f t="shared" si="54"/>
        <v>21452459736.650002</v>
      </c>
      <c r="J392" s="12">
        <f t="shared" si="55"/>
        <v>18731491</v>
      </c>
      <c r="K392" s="30">
        <f t="shared" si="56"/>
        <v>1145.2617272511836</v>
      </c>
      <c r="L392" s="6" t="str">
        <f t="shared" si="52"/>
        <v>SELL</v>
      </c>
      <c r="M392" s="6">
        <f t="shared" si="57"/>
        <v>0</v>
      </c>
      <c r="N392" s="6">
        <f t="shared" si="53"/>
        <v>-1</v>
      </c>
      <c r="O392" s="6">
        <f t="shared" si="58"/>
        <v>1171.6500000000001</v>
      </c>
      <c r="P392" s="6">
        <f t="shared" si="59"/>
        <v>0</v>
      </c>
    </row>
    <row r="393" spans="1:16" x14ac:dyDescent="0.25">
      <c r="A393" s="1">
        <v>41827</v>
      </c>
      <c r="B393">
        <v>1126.75</v>
      </c>
      <c r="C393">
        <v>1141.3</v>
      </c>
      <c r="D393">
        <v>1126.5</v>
      </c>
      <c r="E393" s="10">
        <v>1133.4000000000001</v>
      </c>
      <c r="F393">
        <v>1045221</v>
      </c>
      <c r="G393" s="11">
        <f t="shared" si="60"/>
        <v>1133.7333333333333</v>
      </c>
      <c r="H393" s="12">
        <f t="shared" si="61"/>
        <v>1185001888.4000001</v>
      </c>
      <c r="I393" s="12">
        <f t="shared" si="54"/>
        <v>20620991032.716667</v>
      </c>
      <c r="J393" s="12">
        <f t="shared" si="55"/>
        <v>18070682</v>
      </c>
      <c r="K393" s="30">
        <f t="shared" si="56"/>
        <v>1141.1296503760439</v>
      </c>
      <c r="L393" s="6" t="str">
        <f t="shared" si="52"/>
        <v>SELL</v>
      </c>
      <c r="M393" s="6">
        <f t="shared" si="57"/>
        <v>0</v>
      </c>
      <c r="N393" s="6">
        <f t="shared" si="53"/>
        <v>-1</v>
      </c>
      <c r="O393" s="6">
        <f t="shared" si="58"/>
        <v>1171.6500000000001</v>
      </c>
      <c r="P393" s="6">
        <f t="shared" si="59"/>
        <v>0</v>
      </c>
    </row>
    <row r="394" spans="1:16" x14ac:dyDescent="0.25">
      <c r="A394" s="1">
        <v>41828</v>
      </c>
      <c r="B394">
        <v>1135</v>
      </c>
      <c r="C394">
        <v>1144</v>
      </c>
      <c r="D394">
        <v>1123.1500000000001</v>
      </c>
      <c r="E394" s="10">
        <v>1139.9000000000001</v>
      </c>
      <c r="F394">
        <v>2370357</v>
      </c>
      <c r="G394" s="11">
        <f t="shared" si="60"/>
        <v>1135.6833333333334</v>
      </c>
      <c r="H394" s="12">
        <f t="shared" si="61"/>
        <v>2691974938.9500003</v>
      </c>
      <c r="I394" s="12">
        <f t="shared" si="54"/>
        <v>22255594713.466671</v>
      </c>
      <c r="J394" s="12">
        <f t="shared" si="55"/>
        <v>19529787</v>
      </c>
      <c r="K394" s="30">
        <f t="shared" si="56"/>
        <v>1139.5718096396376</v>
      </c>
      <c r="L394" s="6" t="str">
        <f t="shared" si="52"/>
        <v>BUY</v>
      </c>
      <c r="M394" s="6" t="str">
        <f t="shared" si="57"/>
        <v>BUY</v>
      </c>
      <c r="N394" s="6">
        <f t="shared" si="53"/>
        <v>1</v>
      </c>
      <c r="O394" s="6">
        <f t="shared" si="58"/>
        <v>1139.9000000000001</v>
      </c>
      <c r="P394" s="6">
        <f t="shared" si="59"/>
        <v>2.7098536252293772E-2</v>
      </c>
    </row>
    <row r="395" spans="1:16" x14ac:dyDescent="0.25">
      <c r="A395" s="1">
        <v>41829</v>
      </c>
      <c r="B395">
        <v>1139.8</v>
      </c>
      <c r="C395">
        <v>1151.95</v>
      </c>
      <c r="D395">
        <v>1127.25</v>
      </c>
      <c r="E395" s="10">
        <v>1144.6500000000001</v>
      </c>
      <c r="F395">
        <v>1984361</v>
      </c>
      <c r="G395" s="11">
        <f t="shared" si="60"/>
        <v>1141.2833333333333</v>
      </c>
      <c r="H395" s="12">
        <f t="shared" si="61"/>
        <v>2264718136.6166668</v>
      </c>
      <c r="I395" s="12">
        <f t="shared" si="54"/>
        <v>22204401204.25</v>
      </c>
      <c r="J395" s="12">
        <f t="shared" si="55"/>
        <v>19474446</v>
      </c>
      <c r="K395" s="30">
        <f t="shared" si="56"/>
        <v>1140.181405121871</v>
      </c>
      <c r="L395" s="6" t="str">
        <f t="shared" ref="L395:L458" si="62">IF(E395&gt;K395,"BUY",IF(E395&lt;K395,"SELL",0))</f>
        <v>BUY</v>
      </c>
      <c r="M395" s="6">
        <f t="shared" si="57"/>
        <v>0</v>
      </c>
      <c r="N395" s="6">
        <f t="shared" ref="N395:N458" si="63">IF(M395="BUY",1,IF(M395="SELL",-1,N394))</f>
        <v>1</v>
      </c>
      <c r="O395" s="6">
        <f t="shared" si="58"/>
        <v>1139.9000000000001</v>
      </c>
      <c r="P395" s="6">
        <f t="shared" si="59"/>
        <v>0</v>
      </c>
    </row>
    <row r="396" spans="1:16" x14ac:dyDescent="0.25">
      <c r="A396" s="1">
        <v>41830</v>
      </c>
      <c r="B396">
        <v>1148.95</v>
      </c>
      <c r="C396">
        <v>1154.6500000000001</v>
      </c>
      <c r="D396">
        <v>1138.1500000000001</v>
      </c>
      <c r="E396" s="10">
        <v>1147.1500000000001</v>
      </c>
      <c r="F396">
        <v>1012145</v>
      </c>
      <c r="G396" s="11">
        <f t="shared" si="60"/>
        <v>1146.6500000000001</v>
      </c>
      <c r="H396" s="12">
        <f t="shared" si="61"/>
        <v>1160576064.25</v>
      </c>
      <c r="I396" s="12">
        <f t="shared" ref="I396:I459" si="64">SUM(H387:H396)</f>
        <v>21093516863.5</v>
      </c>
      <c r="J396" s="12">
        <f t="shared" ref="J396:J459" si="65">SUM(F387:F396)</f>
        <v>18510291</v>
      </c>
      <c r="K396" s="30">
        <f t="shared" ref="K396:K459" si="66">I396/J396</f>
        <v>1139.5561994946486</v>
      </c>
      <c r="L396" s="6" t="str">
        <f t="shared" si="62"/>
        <v>BUY</v>
      </c>
      <c r="M396" s="6">
        <f t="shared" ref="M396:M459" si="67">IF(L396&lt;&gt;L395,L396,0)</f>
        <v>0</v>
      </c>
      <c r="N396" s="6">
        <f t="shared" si="63"/>
        <v>1</v>
      </c>
      <c r="O396" s="6">
        <f t="shared" ref="O396:O459" si="68">IF(M396&lt;&gt;0,E396,O395)</f>
        <v>1139.9000000000001</v>
      </c>
      <c r="P396" s="6">
        <f t="shared" ref="P396:P459" si="69">IF(M396="BUY",(O395-O396)/O395,IF(M396="SELL",(O396-O395)/O395,0))</f>
        <v>0</v>
      </c>
    </row>
    <row r="397" spans="1:16" x14ac:dyDescent="0.25">
      <c r="A397" s="1">
        <v>41831</v>
      </c>
      <c r="B397">
        <v>1140</v>
      </c>
      <c r="C397">
        <v>1144.9000000000001</v>
      </c>
      <c r="D397">
        <v>1120.3</v>
      </c>
      <c r="E397" s="10">
        <v>1129.55</v>
      </c>
      <c r="F397">
        <v>2046907</v>
      </c>
      <c r="G397" s="11">
        <f t="shared" si="60"/>
        <v>1131.5833333333333</v>
      </c>
      <c r="H397" s="12">
        <f t="shared" si="61"/>
        <v>2316245846.083333</v>
      </c>
      <c r="I397" s="12">
        <f t="shared" si="64"/>
        <v>19476698945.983334</v>
      </c>
      <c r="J397" s="12">
        <f t="shared" si="65"/>
        <v>17088276</v>
      </c>
      <c r="K397" s="30">
        <f t="shared" si="66"/>
        <v>1139.7696845476592</v>
      </c>
      <c r="L397" s="6" t="str">
        <f t="shared" si="62"/>
        <v>SELL</v>
      </c>
      <c r="M397" s="6" t="str">
        <f t="shared" si="67"/>
        <v>SELL</v>
      </c>
      <c r="N397" s="6">
        <f t="shared" si="63"/>
        <v>-1</v>
      </c>
      <c r="O397" s="6">
        <f t="shared" si="68"/>
        <v>1129.55</v>
      </c>
      <c r="P397" s="6">
        <f t="shared" si="69"/>
        <v>-9.0797438371788188E-3</v>
      </c>
    </row>
    <row r="398" spans="1:16" x14ac:dyDescent="0.25">
      <c r="A398" s="1">
        <v>41834</v>
      </c>
      <c r="B398">
        <v>1133</v>
      </c>
      <c r="C398">
        <v>1142</v>
      </c>
      <c r="D398">
        <v>1121.6500000000001</v>
      </c>
      <c r="E398" s="10">
        <v>1137</v>
      </c>
      <c r="F398">
        <v>859569</v>
      </c>
      <c r="G398" s="11">
        <f t="shared" si="60"/>
        <v>1133.55</v>
      </c>
      <c r="H398" s="12">
        <f t="shared" si="61"/>
        <v>974364439.94999993</v>
      </c>
      <c r="I398" s="12">
        <f t="shared" si="64"/>
        <v>16246975971.766666</v>
      </c>
      <c r="J398" s="12">
        <f t="shared" si="65"/>
        <v>14307995</v>
      </c>
      <c r="K398" s="30">
        <f t="shared" si="66"/>
        <v>1135.517308453537</v>
      </c>
      <c r="L398" s="6" t="str">
        <f t="shared" si="62"/>
        <v>BUY</v>
      </c>
      <c r="M398" s="6" t="str">
        <f t="shared" si="67"/>
        <v>BUY</v>
      </c>
      <c r="N398" s="6">
        <f t="shared" si="63"/>
        <v>1</v>
      </c>
      <c r="O398" s="6">
        <f t="shared" si="68"/>
        <v>1137</v>
      </c>
      <c r="P398" s="6">
        <f t="shared" si="69"/>
        <v>-6.59554689920769E-3</v>
      </c>
    </row>
    <row r="399" spans="1:16" x14ac:dyDescent="0.25">
      <c r="A399" s="1">
        <v>41835</v>
      </c>
      <c r="B399">
        <v>1142.4000000000001</v>
      </c>
      <c r="C399">
        <v>1149.9000000000001</v>
      </c>
      <c r="D399">
        <v>1125.0999999999999</v>
      </c>
      <c r="E399" s="10">
        <v>1135.25</v>
      </c>
      <c r="F399">
        <v>991173</v>
      </c>
      <c r="G399" s="11">
        <f t="shared" si="60"/>
        <v>1136.75</v>
      </c>
      <c r="H399" s="12">
        <f t="shared" si="61"/>
        <v>1126715907.75</v>
      </c>
      <c r="I399" s="12">
        <f t="shared" si="64"/>
        <v>15603079243.716667</v>
      </c>
      <c r="J399" s="12">
        <f t="shared" si="65"/>
        <v>13736564</v>
      </c>
      <c r="K399" s="30">
        <f t="shared" si="66"/>
        <v>1135.8793395289147</v>
      </c>
      <c r="L399" s="6" t="str">
        <f t="shared" si="62"/>
        <v>SELL</v>
      </c>
      <c r="M399" s="6" t="str">
        <f t="shared" si="67"/>
        <v>SELL</v>
      </c>
      <c r="N399" s="6">
        <f t="shared" si="63"/>
        <v>-1</v>
      </c>
      <c r="O399" s="6">
        <f t="shared" si="68"/>
        <v>1135.25</v>
      </c>
      <c r="P399" s="6">
        <f t="shared" si="69"/>
        <v>-1.5391380826737027E-3</v>
      </c>
    </row>
    <row r="400" spans="1:16" x14ac:dyDescent="0.25">
      <c r="A400" s="1">
        <v>41836</v>
      </c>
      <c r="B400">
        <v>1130.5</v>
      </c>
      <c r="C400">
        <v>1134</v>
      </c>
      <c r="D400">
        <v>1122.25</v>
      </c>
      <c r="E400" s="10">
        <v>1130.6500000000001</v>
      </c>
      <c r="F400">
        <v>1012646</v>
      </c>
      <c r="G400" s="11">
        <f t="shared" si="60"/>
        <v>1128.9666666666667</v>
      </c>
      <c r="H400" s="12">
        <f t="shared" si="61"/>
        <v>1143243579.1333334</v>
      </c>
      <c r="I400" s="12">
        <f t="shared" si="64"/>
        <v>15499232319.950003</v>
      </c>
      <c r="J400" s="12">
        <f t="shared" si="65"/>
        <v>13651564</v>
      </c>
      <c r="K400" s="30">
        <f t="shared" si="66"/>
        <v>1135.3448088402181</v>
      </c>
      <c r="L400" s="6" t="str">
        <f t="shared" si="62"/>
        <v>SELL</v>
      </c>
      <c r="M400" s="6">
        <f t="shared" si="67"/>
        <v>0</v>
      </c>
      <c r="N400" s="6">
        <f t="shared" si="63"/>
        <v>-1</v>
      </c>
      <c r="O400" s="6">
        <f t="shared" si="68"/>
        <v>1135.25</v>
      </c>
      <c r="P400" s="6">
        <f t="shared" si="69"/>
        <v>0</v>
      </c>
    </row>
    <row r="401" spans="1:16" x14ac:dyDescent="0.25">
      <c r="A401" s="1">
        <v>41837</v>
      </c>
      <c r="B401">
        <v>1120</v>
      </c>
      <c r="C401">
        <v>1125.7</v>
      </c>
      <c r="D401">
        <v>1095.3499999999999</v>
      </c>
      <c r="E401" s="10">
        <v>1110.3499999999999</v>
      </c>
      <c r="F401">
        <v>1532123</v>
      </c>
      <c r="G401" s="11">
        <f t="shared" si="60"/>
        <v>1110.4666666666667</v>
      </c>
      <c r="H401" s="12">
        <f t="shared" si="61"/>
        <v>1701371520.7333333</v>
      </c>
      <c r="I401" s="12">
        <f t="shared" si="64"/>
        <v>15605219165.6</v>
      </c>
      <c r="J401" s="12">
        <f t="shared" si="65"/>
        <v>13779814</v>
      </c>
      <c r="K401" s="30">
        <f t="shared" si="66"/>
        <v>1132.4695068888448</v>
      </c>
      <c r="L401" s="6" t="str">
        <f t="shared" si="62"/>
        <v>SELL</v>
      </c>
      <c r="M401" s="6">
        <f t="shared" si="67"/>
        <v>0</v>
      </c>
      <c r="N401" s="6">
        <f t="shared" si="63"/>
        <v>-1</v>
      </c>
      <c r="O401" s="6">
        <f t="shared" si="68"/>
        <v>1135.25</v>
      </c>
      <c r="P401" s="6">
        <f t="shared" si="69"/>
        <v>0</v>
      </c>
    </row>
    <row r="402" spans="1:16" x14ac:dyDescent="0.25">
      <c r="A402" s="1">
        <v>41838</v>
      </c>
      <c r="B402">
        <v>1110.05</v>
      </c>
      <c r="C402">
        <v>1119.5</v>
      </c>
      <c r="D402">
        <v>1091.0999999999999</v>
      </c>
      <c r="E402" s="10">
        <v>1095.8499999999999</v>
      </c>
      <c r="F402">
        <v>1524647</v>
      </c>
      <c r="G402" s="11">
        <f t="shared" si="60"/>
        <v>1102.1499999999999</v>
      </c>
      <c r="H402" s="12">
        <f t="shared" si="61"/>
        <v>1680389691.0499997</v>
      </c>
      <c r="I402" s="12">
        <f t="shared" si="64"/>
        <v>16244602012.916666</v>
      </c>
      <c r="J402" s="12">
        <f t="shared" si="65"/>
        <v>14379149</v>
      </c>
      <c r="K402" s="30">
        <f t="shared" si="66"/>
        <v>1129.7331999909497</v>
      </c>
      <c r="L402" s="6" t="str">
        <f t="shared" si="62"/>
        <v>SELL</v>
      </c>
      <c r="M402" s="6">
        <f t="shared" si="67"/>
        <v>0</v>
      </c>
      <c r="N402" s="6">
        <f t="shared" si="63"/>
        <v>-1</v>
      </c>
      <c r="O402" s="6">
        <f t="shared" si="68"/>
        <v>1135.25</v>
      </c>
      <c r="P402" s="6">
        <f t="shared" si="69"/>
        <v>0</v>
      </c>
    </row>
    <row r="403" spans="1:16" x14ac:dyDescent="0.25">
      <c r="A403" s="1">
        <v>41841</v>
      </c>
      <c r="B403">
        <v>1073.1500000000001</v>
      </c>
      <c r="C403">
        <v>1074</v>
      </c>
      <c r="D403">
        <v>1028</v>
      </c>
      <c r="E403" s="10">
        <v>1057.95</v>
      </c>
      <c r="F403">
        <v>2634694</v>
      </c>
      <c r="G403" s="11">
        <f t="shared" si="60"/>
        <v>1053.3166666666666</v>
      </c>
      <c r="H403" s="12">
        <f t="shared" si="61"/>
        <v>2775167101.7666664</v>
      </c>
      <c r="I403" s="12">
        <f t="shared" si="64"/>
        <v>17834767226.283333</v>
      </c>
      <c r="J403" s="12">
        <f t="shared" si="65"/>
        <v>15968622</v>
      </c>
      <c r="K403" s="30">
        <f t="shared" si="66"/>
        <v>1116.8632601036791</v>
      </c>
      <c r="L403" s="6" t="str">
        <f t="shared" si="62"/>
        <v>SELL</v>
      </c>
      <c r="M403" s="6">
        <f t="shared" si="67"/>
        <v>0</v>
      </c>
      <c r="N403" s="6">
        <f t="shared" si="63"/>
        <v>-1</v>
      </c>
      <c r="O403" s="6">
        <f t="shared" si="68"/>
        <v>1135.25</v>
      </c>
      <c r="P403" s="6">
        <f t="shared" si="69"/>
        <v>0</v>
      </c>
    </row>
    <row r="404" spans="1:16" x14ac:dyDescent="0.25">
      <c r="A404" s="1">
        <v>41842</v>
      </c>
      <c r="B404">
        <v>1011.2</v>
      </c>
      <c r="C404">
        <v>1033.3499999999999</v>
      </c>
      <c r="D404">
        <v>996.6</v>
      </c>
      <c r="E404" s="10">
        <v>1005.35</v>
      </c>
      <c r="F404">
        <v>3274653</v>
      </c>
      <c r="G404" s="11">
        <f t="shared" si="60"/>
        <v>1011.7666666666665</v>
      </c>
      <c r="H404" s="12">
        <f t="shared" si="61"/>
        <v>3313184750.2999997</v>
      </c>
      <c r="I404" s="12">
        <f t="shared" si="64"/>
        <v>18455977037.633331</v>
      </c>
      <c r="J404" s="12">
        <f t="shared" si="65"/>
        <v>16872918</v>
      </c>
      <c r="K404" s="30">
        <f t="shared" si="66"/>
        <v>1093.8224815431054</v>
      </c>
      <c r="L404" s="6" t="str">
        <f t="shared" si="62"/>
        <v>SELL</v>
      </c>
      <c r="M404" s="6">
        <f t="shared" si="67"/>
        <v>0</v>
      </c>
      <c r="N404" s="6">
        <f t="shared" si="63"/>
        <v>-1</v>
      </c>
      <c r="O404" s="6">
        <f t="shared" si="68"/>
        <v>1135.25</v>
      </c>
      <c r="P404" s="6">
        <f t="shared" si="69"/>
        <v>0</v>
      </c>
    </row>
    <row r="405" spans="1:16" x14ac:dyDescent="0.25">
      <c r="A405" s="1">
        <v>41843</v>
      </c>
      <c r="B405">
        <v>965</v>
      </c>
      <c r="C405">
        <v>985.2</v>
      </c>
      <c r="D405">
        <v>947.7</v>
      </c>
      <c r="E405" s="10">
        <v>964.8</v>
      </c>
      <c r="F405">
        <v>4079635</v>
      </c>
      <c r="G405" s="11">
        <f t="shared" si="60"/>
        <v>965.9</v>
      </c>
      <c r="H405" s="12">
        <f t="shared" si="61"/>
        <v>3940519446.5</v>
      </c>
      <c r="I405" s="12">
        <f t="shared" si="64"/>
        <v>20131778347.516663</v>
      </c>
      <c r="J405" s="12">
        <f t="shared" si="65"/>
        <v>18968192</v>
      </c>
      <c r="K405" s="30">
        <f t="shared" si="66"/>
        <v>1061.3440831638916</v>
      </c>
      <c r="L405" s="6" t="str">
        <f t="shared" si="62"/>
        <v>SELL</v>
      </c>
      <c r="M405" s="6">
        <f t="shared" si="67"/>
        <v>0</v>
      </c>
      <c r="N405" s="6">
        <f t="shared" si="63"/>
        <v>-1</v>
      </c>
      <c r="O405" s="6">
        <f t="shared" si="68"/>
        <v>1135.25</v>
      </c>
      <c r="P405" s="6">
        <f t="shared" si="69"/>
        <v>0</v>
      </c>
    </row>
    <row r="406" spans="1:16" x14ac:dyDescent="0.25">
      <c r="A406" s="1">
        <v>41844</v>
      </c>
      <c r="B406">
        <v>999</v>
      </c>
      <c r="C406">
        <v>1012</v>
      </c>
      <c r="D406">
        <v>973.8</v>
      </c>
      <c r="E406" s="10">
        <v>984.05</v>
      </c>
      <c r="F406">
        <v>2974540</v>
      </c>
      <c r="G406" s="11">
        <f t="shared" si="60"/>
        <v>989.94999999999993</v>
      </c>
      <c r="H406" s="12">
        <f t="shared" si="61"/>
        <v>2944645873</v>
      </c>
      <c r="I406" s="12">
        <f t="shared" si="64"/>
        <v>21915848156.266663</v>
      </c>
      <c r="J406" s="12">
        <f t="shared" si="65"/>
        <v>20930587</v>
      </c>
      <c r="K406" s="30">
        <f t="shared" si="66"/>
        <v>1047.0727914256138</v>
      </c>
      <c r="L406" s="6" t="str">
        <f t="shared" si="62"/>
        <v>SELL</v>
      </c>
      <c r="M406" s="6">
        <f t="shared" si="67"/>
        <v>0</v>
      </c>
      <c r="N406" s="6">
        <f t="shared" si="63"/>
        <v>-1</v>
      </c>
      <c r="O406" s="6">
        <f t="shared" si="68"/>
        <v>1135.25</v>
      </c>
      <c r="P406" s="6">
        <f t="shared" si="69"/>
        <v>0</v>
      </c>
    </row>
    <row r="407" spans="1:16" x14ac:dyDescent="0.25">
      <c r="A407" s="1">
        <v>41845</v>
      </c>
      <c r="B407">
        <v>980</v>
      </c>
      <c r="C407">
        <v>983.4</v>
      </c>
      <c r="D407">
        <v>963</v>
      </c>
      <c r="E407" s="10">
        <v>978.35</v>
      </c>
      <c r="F407">
        <v>1450232</v>
      </c>
      <c r="G407" s="11">
        <f t="shared" si="60"/>
        <v>974.91666666666663</v>
      </c>
      <c r="H407" s="12">
        <f t="shared" si="61"/>
        <v>1413855347.3333333</v>
      </c>
      <c r="I407" s="12">
        <f t="shared" si="64"/>
        <v>21013457657.516666</v>
      </c>
      <c r="J407" s="12">
        <f t="shared" si="65"/>
        <v>20333912</v>
      </c>
      <c r="K407" s="30">
        <f t="shared" si="66"/>
        <v>1033.4193271573452</v>
      </c>
      <c r="L407" s="6" t="str">
        <f t="shared" si="62"/>
        <v>SELL</v>
      </c>
      <c r="M407" s="6">
        <f t="shared" si="67"/>
        <v>0</v>
      </c>
      <c r="N407" s="6">
        <f t="shared" si="63"/>
        <v>-1</v>
      </c>
      <c r="O407" s="6">
        <f t="shared" si="68"/>
        <v>1135.25</v>
      </c>
      <c r="P407" s="6">
        <f t="shared" si="69"/>
        <v>0</v>
      </c>
    </row>
    <row r="408" spans="1:16" x14ac:dyDescent="0.25">
      <c r="A408" s="1">
        <v>41848</v>
      </c>
      <c r="B408">
        <v>990.55</v>
      </c>
      <c r="C408">
        <v>991.9</v>
      </c>
      <c r="D408">
        <v>937.5</v>
      </c>
      <c r="E408" s="10">
        <v>947.15</v>
      </c>
      <c r="F408">
        <v>2084542</v>
      </c>
      <c r="G408" s="11">
        <f t="shared" si="60"/>
        <v>958.85</v>
      </c>
      <c r="H408" s="12">
        <f t="shared" si="61"/>
        <v>1998763096.7</v>
      </c>
      <c r="I408" s="12">
        <f t="shared" si="64"/>
        <v>22037856314.266663</v>
      </c>
      <c r="J408" s="12">
        <f t="shared" si="65"/>
        <v>21558885</v>
      </c>
      <c r="K408" s="30">
        <f t="shared" si="66"/>
        <v>1022.2168871101943</v>
      </c>
      <c r="L408" s="6" t="str">
        <f t="shared" si="62"/>
        <v>SELL</v>
      </c>
      <c r="M408" s="6">
        <f t="shared" si="67"/>
        <v>0</v>
      </c>
      <c r="N408" s="6">
        <f t="shared" si="63"/>
        <v>-1</v>
      </c>
      <c r="O408" s="6">
        <f t="shared" si="68"/>
        <v>1135.25</v>
      </c>
      <c r="P408" s="6">
        <f t="shared" si="69"/>
        <v>0</v>
      </c>
    </row>
    <row r="409" spans="1:16" x14ac:dyDescent="0.25">
      <c r="A409" s="1">
        <v>41849</v>
      </c>
      <c r="B409">
        <v>967</v>
      </c>
      <c r="C409">
        <v>978.35</v>
      </c>
      <c r="D409">
        <v>956.05</v>
      </c>
      <c r="E409" s="10">
        <v>973.6</v>
      </c>
      <c r="F409">
        <v>1491784</v>
      </c>
      <c r="G409" s="11">
        <f t="shared" si="60"/>
        <v>969.33333333333337</v>
      </c>
      <c r="H409" s="12">
        <f t="shared" si="61"/>
        <v>1446035957.3333335</v>
      </c>
      <c r="I409" s="12">
        <f t="shared" si="64"/>
        <v>22357176363.849995</v>
      </c>
      <c r="J409" s="12">
        <f t="shared" si="65"/>
        <v>22059496</v>
      </c>
      <c r="K409" s="30">
        <f t="shared" si="66"/>
        <v>1013.4944317789489</v>
      </c>
      <c r="L409" s="6" t="str">
        <f t="shared" si="62"/>
        <v>SELL</v>
      </c>
      <c r="M409" s="6">
        <f t="shared" si="67"/>
        <v>0</v>
      </c>
      <c r="N409" s="6">
        <f t="shared" si="63"/>
        <v>-1</v>
      </c>
      <c r="O409" s="6">
        <f t="shared" si="68"/>
        <v>1135.25</v>
      </c>
      <c r="P409" s="6">
        <f t="shared" si="69"/>
        <v>0</v>
      </c>
    </row>
    <row r="410" spans="1:16" x14ac:dyDescent="0.25">
      <c r="A410" s="1">
        <v>41850</v>
      </c>
      <c r="B410">
        <v>974.5</v>
      </c>
      <c r="C410">
        <v>1009.4</v>
      </c>
      <c r="D410">
        <v>970</v>
      </c>
      <c r="E410" s="10">
        <v>999.9</v>
      </c>
      <c r="F410">
        <v>2278946</v>
      </c>
      <c r="G410" s="11">
        <f t="shared" si="60"/>
        <v>993.1</v>
      </c>
      <c r="H410" s="12">
        <f t="shared" si="61"/>
        <v>2263221272.5999999</v>
      </c>
      <c r="I410" s="12">
        <f t="shared" si="64"/>
        <v>23477154057.316662</v>
      </c>
      <c r="J410" s="12">
        <f t="shared" si="65"/>
        <v>23325796</v>
      </c>
      <c r="K410" s="30">
        <f t="shared" si="66"/>
        <v>1006.4888699753982</v>
      </c>
      <c r="L410" s="6" t="str">
        <f t="shared" si="62"/>
        <v>SELL</v>
      </c>
      <c r="M410" s="6">
        <f t="shared" si="67"/>
        <v>0</v>
      </c>
      <c r="N410" s="6">
        <f t="shared" si="63"/>
        <v>-1</v>
      </c>
      <c r="O410" s="6">
        <f t="shared" si="68"/>
        <v>1135.25</v>
      </c>
      <c r="P410" s="6">
        <f t="shared" si="69"/>
        <v>0</v>
      </c>
    </row>
    <row r="411" spans="1:16" x14ac:dyDescent="0.25">
      <c r="A411" s="1">
        <v>41851</v>
      </c>
      <c r="B411">
        <v>1005.9</v>
      </c>
      <c r="C411">
        <v>1009.3</v>
      </c>
      <c r="D411">
        <v>958</v>
      </c>
      <c r="E411" s="10">
        <v>962.35</v>
      </c>
      <c r="F411">
        <v>1809948</v>
      </c>
      <c r="G411" s="11">
        <f t="shared" si="60"/>
        <v>976.55000000000007</v>
      </c>
      <c r="H411" s="12">
        <f t="shared" si="61"/>
        <v>1767504719.4000001</v>
      </c>
      <c r="I411" s="12">
        <f t="shared" si="64"/>
        <v>23543287255.98333</v>
      </c>
      <c r="J411" s="12">
        <f t="shared" si="65"/>
        <v>23603621</v>
      </c>
      <c r="K411" s="30">
        <f t="shared" si="66"/>
        <v>997.44387761451219</v>
      </c>
      <c r="L411" s="6" t="str">
        <f t="shared" si="62"/>
        <v>SELL</v>
      </c>
      <c r="M411" s="6">
        <f t="shared" si="67"/>
        <v>0</v>
      </c>
      <c r="N411" s="6">
        <f t="shared" si="63"/>
        <v>-1</v>
      </c>
      <c r="O411" s="6">
        <f t="shared" si="68"/>
        <v>1135.25</v>
      </c>
      <c r="P411" s="6">
        <f t="shared" si="69"/>
        <v>0</v>
      </c>
    </row>
    <row r="412" spans="1:16" x14ac:dyDescent="0.25">
      <c r="A412" s="1">
        <v>41852</v>
      </c>
      <c r="B412">
        <v>943</v>
      </c>
      <c r="C412">
        <v>946.95</v>
      </c>
      <c r="D412">
        <v>905</v>
      </c>
      <c r="E412" s="10">
        <v>928.95</v>
      </c>
      <c r="F412">
        <v>2721807</v>
      </c>
      <c r="G412" s="11">
        <f t="shared" si="60"/>
        <v>926.9666666666667</v>
      </c>
      <c r="H412" s="12">
        <f t="shared" si="61"/>
        <v>2523024362.0999999</v>
      </c>
      <c r="I412" s="12">
        <f t="shared" si="64"/>
        <v>24385921927.033333</v>
      </c>
      <c r="J412" s="12">
        <f t="shared" si="65"/>
        <v>24800781</v>
      </c>
      <c r="K412" s="30">
        <f t="shared" si="66"/>
        <v>983.27233836036589</v>
      </c>
      <c r="L412" s="6" t="str">
        <f t="shared" si="62"/>
        <v>SELL</v>
      </c>
      <c r="M412" s="6">
        <f t="shared" si="67"/>
        <v>0</v>
      </c>
      <c r="N412" s="6">
        <f t="shared" si="63"/>
        <v>-1</v>
      </c>
      <c r="O412" s="6">
        <f t="shared" si="68"/>
        <v>1135.25</v>
      </c>
      <c r="P412" s="6">
        <f t="shared" si="69"/>
        <v>0</v>
      </c>
    </row>
    <row r="413" spans="1:16" x14ac:dyDescent="0.25">
      <c r="A413" s="1">
        <v>41855</v>
      </c>
      <c r="B413">
        <v>929</v>
      </c>
      <c r="C413">
        <v>930</v>
      </c>
      <c r="D413">
        <v>902</v>
      </c>
      <c r="E413" s="10">
        <v>918.05</v>
      </c>
      <c r="F413">
        <v>1764461</v>
      </c>
      <c r="G413" s="11">
        <f t="shared" si="60"/>
        <v>916.68333333333339</v>
      </c>
      <c r="H413" s="12">
        <f t="shared" si="61"/>
        <v>1617451991.0166669</v>
      </c>
      <c r="I413" s="12">
        <f t="shared" si="64"/>
        <v>23228206816.283333</v>
      </c>
      <c r="J413" s="12">
        <f t="shared" si="65"/>
        <v>23930548</v>
      </c>
      <c r="K413" s="30">
        <f t="shared" si="66"/>
        <v>970.65085247037939</v>
      </c>
      <c r="L413" s="6" t="str">
        <f t="shared" si="62"/>
        <v>SELL</v>
      </c>
      <c r="M413" s="6">
        <f t="shared" si="67"/>
        <v>0</v>
      </c>
      <c r="N413" s="6">
        <f t="shared" si="63"/>
        <v>-1</v>
      </c>
      <c r="O413" s="6">
        <f t="shared" si="68"/>
        <v>1135.25</v>
      </c>
      <c r="P413" s="6">
        <f t="shared" si="69"/>
        <v>0</v>
      </c>
    </row>
    <row r="414" spans="1:16" x14ac:dyDescent="0.25">
      <c r="A414" s="1">
        <v>41856</v>
      </c>
      <c r="B414">
        <v>920.85</v>
      </c>
      <c r="C414">
        <v>988</v>
      </c>
      <c r="D414">
        <v>920.35</v>
      </c>
      <c r="E414" s="10">
        <v>981.6</v>
      </c>
      <c r="F414">
        <v>2437335</v>
      </c>
      <c r="G414" s="11">
        <f t="shared" si="60"/>
        <v>963.31666666666661</v>
      </c>
      <c r="H414" s="12">
        <f t="shared" si="61"/>
        <v>2347925427.75</v>
      </c>
      <c r="I414" s="12">
        <f t="shared" si="64"/>
        <v>22262947493.733334</v>
      </c>
      <c r="J414" s="12">
        <f t="shared" si="65"/>
        <v>23093230</v>
      </c>
      <c r="K414" s="30">
        <f t="shared" si="66"/>
        <v>964.04649733854183</v>
      </c>
      <c r="L414" s="6" t="str">
        <f t="shared" si="62"/>
        <v>BUY</v>
      </c>
      <c r="M414" s="6" t="str">
        <f t="shared" si="67"/>
        <v>BUY</v>
      </c>
      <c r="N414" s="6">
        <f t="shared" si="63"/>
        <v>1</v>
      </c>
      <c r="O414" s="6">
        <f t="shared" si="68"/>
        <v>981.6</v>
      </c>
      <c r="P414" s="6">
        <f t="shared" si="69"/>
        <v>0.13534463774499006</v>
      </c>
    </row>
    <row r="415" spans="1:16" x14ac:dyDescent="0.25">
      <c r="A415" s="1">
        <v>41857</v>
      </c>
      <c r="B415">
        <v>978</v>
      </c>
      <c r="C415">
        <v>978</v>
      </c>
      <c r="D415">
        <v>955</v>
      </c>
      <c r="E415" s="10">
        <v>962.6</v>
      </c>
      <c r="F415">
        <v>1597395</v>
      </c>
      <c r="G415" s="11">
        <f t="shared" si="60"/>
        <v>965.19999999999993</v>
      </c>
      <c r="H415" s="12">
        <f t="shared" si="61"/>
        <v>1541805654</v>
      </c>
      <c r="I415" s="12">
        <f t="shared" si="64"/>
        <v>19864233701.233334</v>
      </c>
      <c r="J415" s="12">
        <f t="shared" si="65"/>
        <v>20610990</v>
      </c>
      <c r="K415" s="30">
        <f t="shared" si="66"/>
        <v>963.76902328482686</v>
      </c>
      <c r="L415" s="6" t="str">
        <f t="shared" si="62"/>
        <v>SELL</v>
      </c>
      <c r="M415" s="6" t="str">
        <f t="shared" si="67"/>
        <v>SELL</v>
      </c>
      <c r="N415" s="6">
        <f t="shared" si="63"/>
        <v>-1</v>
      </c>
      <c r="O415" s="6">
        <f t="shared" si="68"/>
        <v>962.6</v>
      </c>
      <c r="P415" s="6">
        <f t="shared" si="69"/>
        <v>-1.9356153219233903E-2</v>
      </c>
    </row>
    <row r="416" spans="1:16" x14ac:dyDescent="0.25">
      <c r="A416" s="1">
        <v>41858</v>
      </c>
      <c r="B416">
        <v>969.7</v>
      </c>
      <c r="C416">
        <v>973</v>
      </c>
      <c r="D416">
        <v>938</v>
      </c>
      <c r="E416" s="10">
        <v>950.4</v>
      </c>
      <c r="F416">
        <v>2222744</v>
      </c>
      <c r="G416" s="11">
        <f t="shared" si="60"/>
        <v>953.80000000000007</v>
      </c>
      <c r="H416" s="12">
        <f t="shared" si="61"/>
        <v>2120053227.2</v>
      </c>
      <c r="I416" s="12">
        <f t="shared" si="64"/>
        <v>19039641055.433334</v>
      </c>
      <c r="J416" s="12">
        <f t="shared" si="65"/>
        <v>19859194</v>
      </c>
      <c r="K416" s="30">
        <f t="shared" si="66"/>
        <v>958.73181235015556</v>
      </c>
      <c r="L416" s="6" t="str">
        <f t="shared" si="62"/>
        <v>SELL</v>
      </c>
      <c r="M416" s="6">
        <f t="shared" si="67"/>
        <v>0</v>
      </c>
      <c r="N416" s="6">
        <f t="shared" si="63"/>
        <v>-1</v>
      </c>
      <c r="O416" s="6">
        <f t="shared" si="68"/>
        <v>962.6</v>
      </c>
      <c r="P416" s="6">
        <f t="shared" si="69"/>
        <v>0</v>
      </c>
    </row>
    <row r="417" spans="1:16" x14ac:dyDescent="0.25">
      <c r="A417" s="1">
        <v>41859</v>
      </c>
      <c r="B417">
        <v>951.1</v>
      </c>
      <c r="C417">
        <v>969.5</v>
      </c>
      <c r="D417">
        <v>940</v>
      </c>
      <c r="E417" s="10">
        <v>948.45</v>
      </c>
      <c r="F417">
        <v>1792455</v>
      </c>
      <c r="G417" s="11">
        <f t="shared" si="60"/>
        <v>952.65</v>
      </c>
      <c r="H417" s="12">
        <f t="shared" si="61"/>
        <v>1707582255.75</v>
      </c>
      <c r="I417" s="12">
        <f t="shared" si="64"/>
        <v>19333367963.849998</v>
      </c>
      <c r="J417" s="12">
        <f t="shared" si="65"/>
        <v>20201417</v>
      </c>
      <c r="K417" s="30">
        <f t="shared" si="66"/>
        <v>957.03028969947991</v>
      </c>
      <c r="L417" s="6" t="str">
        <f t="shared" si="62"/>
        <v>SELL</v>
      </c>
      <c r="M417" s="6">
        <f t="shared" si="67"/>
        <v>0</v>
      </c>
      <c r="N417" s="6">
        <f t="shared" si="63"/>
        <v>-1</v>
      </c>
      <c r="O417" s="6">
        <f t="shared" si="68"/>
        <v>962.6</v>
      </c>
      <c r="P417" s="6">
        <f t="shared" si="69"/>
        <v>0</v>
      </c>
    </row>
    <row r="418" spans="1:16" x14ac:dyDescent="0.25">
      <c r="A418" s="1">
        <v>41862</v>
      </c>
      <c r="B418">
        <v>964.1</v>
      </c>
      <c r="C418">
        <v>1024</v>
      </c>
      <c r="D418">
        <v>964.1</v>
      </c>
      <c r="E418" s="10">
        <v>1019.6</v>
      </c>
      <c r="F418">
        <v>2795222</v>
      </c>
      <c r="G418" s="11">
        <f t="shared" si="60"/>
        <v>1002.5666666666666</v>
      </c>
      <c r="H418" s="12">
        <f t="shared" si="61"/>
        <v>2802396403.1333332</v>
      </c>
      <c r="I418" s="12">
        <f t="shared" si="64"/>
        <v>20137001270.283333</v>
      </c>
      <c r="J418" s="12">
        <f t="shared" si="65"/>
        <v>20912097</v>
      </c>
      <c r="K418" s="30">
        <f t="shared" si="66"/>
        <v>962.9355329732515</v>
      </c>
      <c r="L418" s="6" t="str">
        <f t="shared" si="62"/>
        <v>BUY</v>
      </c>
      <c r="M418" s="6" t="str">
        <f t="shared" si="67"/>
        <v>BUY</v>
      </c>
      <c r="N418" s="6">
        <f t="shared" si="63"/>
        <v>1</v>
      </c>
      <c r="O418" s="6">
        <f t="shared" si="68"/>
        <v>1019.6</v>
      </c>
      <c r="P418" s="6">
        <f t="shared" si="69"/>
        <v>-5.9214627051734886E-2</v>
      </c>
    </row>
    <row r="419" spans="1:16" x14ac:dyDescent="0.25">
      <c r="A419" s="1">
        <v>41863</v>
      </c>
      <c r="B419">
        <v>1030</v>
      </c>
      <c r="C419">
        <v>1050.3</v>
      </c>
      <c r="D419">
        <v>1024.1500000000001</v>
      </c>
      <c r="E419" s="10">
        <v>1042.4000000000001</v>
      </c>
      <c r="F419">
        <v>2983341</v>
      </c>
      <c r="G419" s="11">
        <f t="shared" si="60"/>
        <v>1038.95</v>
      </c>
      <c r="H419" s="12">
        <f t="shared" si="61"/>
        <v>3099542131.9500003</v>
      </c>
      <c r="I419" s="12">
        <f t="shared" si="64"/>
        <v>21790507444.900002</v>
      </c>
      <c r="J419" s="12">
        <f t="shared" si="65"/>
        <v>22403654</v>
      </c>
      <c r="K419" s="30">
        <f t="shared" si="66"/>
        <v>972.63185036244545</v>
      </c>
      <c r="L419" s="6" t="str">
        <f t="shared" si="62"/>
        <v>BUY</v>
      </c>
      <c r="M419" s="6">
        <f t="shared" si="67"/>
        <v>0</v>
      </c>
      <c r="N419" s="6">
        <f t="shared" si="63"/>
        <v>1</v>
      </c>
      <c r="O419" s="6">
        <f t="shared" si="68"/>
        <v>1019.6</v>
      </c>
      <c r="P419" s="6">
        <f t="shared" si="69"/>
        <v>0</v>
      </c>
    </row>
    <row r="420" spans="1:16" x14ac:dyDescent="0.25">
      <c r="A420" s="1">
        <v>41864</v>
      </c>
      <c r="B420">
        <v>1073</v>
      </c>
      <c r="C420">
        <v>1074.75</v>
      </c>
      <c r="D420">
        <v>1012</v>
      </c>
      <c r="E420" s="10">
        <v>1022.1</v>
      </c>
      <c r="F420">
        <v>2206753</v>
      </c>
      <c r="G420" s="11">
        <f t="shared" si="60"/>
        <v>1036.2833333333333</v>
      </c>
      <c r="H420" s="12">
        <f t="shared" si="61"/>
        <v>2286821354.6833334</v>
      </c>
      <c r="I420" s="12">
        <f t="shared" si="64"/>
        <v>21814107526.983334</v>
      </c>
      <c r="J420" s="12">
        <f t="shared" si="65"/>
        <v>22331461</v>
      </c>
      <c r="K420" s="30">
        <f t="shared" si="66"/>
        <v>976.83297689225674</v>
      </c>
      <c r="L420" s="6" t="str">
        <f t="shared" si="62"/>
        <v>BUY</v>
      </c>
      <c r="M420" s="6">
        <f t="shared" si="67"/>
        <v>0</v>
      </c>
      <c r="N420" s="6">
        <f t="shared" si="63"/>
        <v>1</v>
      </c>
      <c r="O420" s="6">
        <f t="shared" si="68"/>
        <v>1019.6</v>
      </c>
      <c r="P420" s="6">
        <f t="shared" si="69"/>
        <v>0</v>
      </c>
    </row>
    <row r="421" spans="1:16" x14ac:dyDescent="0.25">
      <c r="A421" s="1">
        <v>41865</v>
      </c>
      <c r="B421">
        <v>1015.8</v>
      </c>
      <c r="C421">
        <v>1033.2</v>
      </c>
      <c r="D421">
        <v>998.45</v>
      </c>
      <c r="E421" s="10">
        <v>1027.7</v>
      </c>
      <c r="F421">
        <v>1894829</v>
      </c>
      <c r="G421" s="11">
        <f t="shared" si="60"/>
        <v>1019.7833333333334</v>
      </c>
      <c r="H421" s="12">
        <f t="shared" si="61"/>
        <v>1932315033.7166669</v>
      </c>
      <c r="I421" s="12">
        <f t="shared" si="64"/>
        <v>21978917841.300003</v>
      </c>
      <c r="J421" s="12">
        <f t="shared" si="65"/>
        <v>22416342</v>
      </c>
      <c r="K421" s="30">
        <f t="shared" si="66"/>
        <v>980.48637200931375</v>
      </c>
      <c r="L421" s="6" t="str">
        <f t="shared" si="62"/>
        <v>BUY</v>
      </c>
      <c r="M421" s="6">
        <f t="shared" si="67"/>
        <v>0</v>
      </c>
      <c r="N421" s="6">
        <f t="shared" si="63"/>
        <v>1</v>
      </c>
      <c r="O421" s="6">
        <f t="shared" si="68"/>
        <v>1019.6</v>
      </c>
      <c r="P421" s="6">
        <f t="shared" si="69"/>
        <v>0</v>
      </c>
    </row>
    <row r="422" spans="1:16" x14ac:dyDescent="0.25">
      <c r="A422" s="1">
        <v>41866</v>
      </c>
      <c r="B422">
        <v>1018</v>
      </c>
      <c r="C422">
        <v>1042</v>
      </c>
      <c r="D422">
        <v>1005</v>
      </c>
      <c r="E422" s="10">
        <v>1033.9000000000001</v>
      </c>
      <c r="F422">
        <v>2381646</v>
      </c>
      <c r="G422" s="11">
        <f t="shared" si="60"/>
        <v>1026.9666666666667</v>
      </c>
      <c r="H422" s="12">
        <f t="shared" si="61"/>
        <v>2445871053.8000002</v>
      </c>
      <c r="I422" s="12">
        <f t="shared" si="64"/>
        <v>21901764533</v>
      </c>
      <c r="J422" s="12">
        <f t="shared" si="65"/>
        <v>22076181</v>
      </c>
      <c r="K422" s="30">
        <f t="shared" si="66"/>
        <v>992.09933697318388</v>
      </c>
      <c r="L422" s="6" t="str">
        <f t="shared" si="62"/>
        <v>BUY</v>
      </c>
      <c r="M422" s="6">
        <f t="shared" si="67"/>
        <v>0</v>
      </c>
      <c r="N422" s="6">
        <f t="shared" si="63"/>
        <v>1</v>
      </c>
      <c r="O422" s="6">
        <f t="shared" si="68"/>
        <v>1019.6</v>
      </c>
      <c r="P422" s="6">
        <f t="shared" si="69"/>
        <v>0</v>
      </c>
    </row>
    <row r="423" spans="1:16" x14ac:dyDescent="0.25">
      <c r="A423" s="1">
        <v>41869</v>
      </c>
      <c r="B423">
        <v>1034.0999999999999</v>
      </c>
      <c r="C423">
        <v>1050</v>
      </c>
      <c r="D423">
        <v>1025</v>
      </c>
      <c r="E423" s="10">
        <v>1031</v>
      </c>
      <c r="F423">
        <v>2216078</v>
      </c>
      <c r="G423" s="11">
        <f t="shared" si="60"/>
        <v>1035.3333333333333</v>
      </c>
      <c r="H423" s="12">
        <f t="shared" si="61"/>
        <v>2294379422.6666665</v>
      </c>
      <c r="I423" s="12">
        <f t="shared" si="64"/>
        <v>22578691964.650002</v>
      </c>
      <c r="J423" s="12">
        <f t="shared" si="65"/>
        <v>22527798</v>
      </c>
      <c r="K423" s="30">
        <f t="shared" si="66"/>
        <v>1002.2591628640314</v>
      </c>
      <c r="L423" s="6" t="str">
        <f t="shared" si="62"/>
        <v>BUY</v>
      </c>
      <c r="M423" s="6">
        <f t="shared" si="67"/>
        <v>0</v>
      </c>
      <c r="N423" s="6">
        <f t="shared" si="63"/>
        <v>1</v>
      </c>
      <c r="O423" s="6">
        <f t="shared" si="68"/>
        <v>1019.6</v>
      </c>
      <c r="P423" s="6">
        <f t="shared" si="69"/>
        <v>0</v>
      </c>
    </row>
    <row r="424" spans="1:16" x14ac:dyDescent="0.25">
      <c r="A424" s="1">
        <v>41870</v>
      </c>
      <c r="B424">
        <v>1033</v>
      </c>
      <c r="C424">
        <v>1054.95</v>
      </c>
      <c r="D424">
        <v>1029</v>
      </c>
      <c r="E424" s="10">
        <v>1036.05</v>
      </c>
      <c r="F424">
        <v>2446331</v>
      </c>
      <c r="G424" s="11">
        <f t="shared" si="60"/>
        <v>1040</v>
      </c>
      <c r="H424" s="12">
        <f t="shared" si="61"/>
        <v>2544184240</v>
      </c>
      <c r="I424" s="12">
        <f t="shared" si="64"/>
        <v>22774950776.900002</v>
      </c>
      <c r="J424" s="12">
        <f t="shared" si="65"/>
        <v>22536794</v>
      </c>
      <c r="K424" s="30">
        <f t="shared" si="66"/>
        <v>1010.567464782258</v>
      </c>
      <c r="L424" s="6" t="str">
        <f t="shared" si="62"/>
        <v>BUY</v>
      </c>
      <c r="M424" s="6">
        <f t="shared" si="67"/>
        <v>0</v>
      </c>
      <c r="N424" s="6">
        <f t="shared" si="63"/>
        <v>1</v>
      </c>
      <c r="O424" s="6">
        <f t="shared" si="68"/>
        <v>1019.6</v>
      </c>
      <c r="P424" s="6">
        <f t="shared" si="69"/>
        <v>0</v>
      </c>
    </row>
    <row r="425" spans="1:16" x14ac:dyDescent="0.25">
      <c r="A425" s="1">
        <v>41871</v>
      </c>
      <c r="B425">
        <v>1040</v>
      </c>
      <c r="C425">
        <v>1051.5999999999999</v>
      </c>
      <c r="D425">
        <v>1010.65</v>
      </c>
      <c r="E425" s="10">
        <v>1016.05</v>
      </c>
      <c r="F425">
        <v>2531325</v>
      </c>
      <c r="G425" s="11">
        <f t="shared" si="60"/>
        <v>1026.1000000000001</v>
      </c>
      <c r="H425" s="12">
        <f t="shared" si="61"/>
        <v>2597392582.5000005</v>
      </c>
      <c r="I425" s="12">
        <f t="shared" si="64"/>
        <v>23830537705.400002</v>
      </c>
      <c r="J425" s="12">
        <f t="shared" si="65"/>
        <v>23470724</v>
      </c>
      <c r="K425" s="30">
        <f t="shared" si="66"/>
        <v>1015.3303198231125</v>
      </c>
      <c r="L425" s="6" t="str">
        <f t="shared" si="62"/>
        <v>BUY</v>
      </c>
      <c r="M425" s="6">
        <f t="shared" si="67"/>
        <v>0</v>
      </c>
      <c r="N425" s="6">
        <f t="shared" si="63"/>
        <v>1</v>
      </c>
      <c r="O425" s="6">
        <f t="shared" si="68"/>
        <v>1019.6</v>
      </c>
      <c r="P425" s="6">
        <f t="shared" si="69"/>
        <v>0</v>
      </c>
    </row>
    <row r="426" spans="1:16" x14ac:dyDescent="0.25">
      <c r="A426" s="1">
        <v>41872</v>
      </c>
      <c r="B426">
        <v>1000</v>
      </c>
      <c r="C426">
        <v>1003.85</v>
      </c>
      <c r="D426">
        <v>978.65</v>
      </c>
      <c r="E426" s="10">
        <v>985.7</v>
      </c>
      <c r="F426">
        <v>1648585</v>
      </c>
      <c r="G426" s="11">
        <f t="shared" si="60"/>
        <v>989.4</v>
      </c>
      <c r="H426" s="12">
        <f t="shared" si="61"/>
        <v>1631109999</v>
      </c>
      <c r="I426" s="12">
        <f t="shared" si="64"/>
        <v>23341594477.199997</v>
      </c>
      <c r="J426" s="12">
        <f t="shared" si="65"/>
        <v>22896565</v>
      </c>
      <c r="K426" s="30">
        <f t="shared" si="66"/>
        <v>1019.4365171020194</v>
      </c>
      <c r="L426" s="6" t="str">
        <f t="shared" si="62"/>
        <v>SELL</v>
      </c>
      <c r="M426" s="6" t="str">
        <f t="shared" si="67"/>
        <v>SELL</v>
      </c>
      <c r="N426" s="6">
        <f t="shared" si="63"/>
        <v>-1</v>
      </c>
      <c r="O426" s="6">
        <f t="shared" si="68"/>
        <v>985.7</v>
      </c>
      <c r="P426" s="6">
        <f t="shared" si="69"/>
        <v>-3.3248332679482129E-2</v>
      </c>
    </row>
    <row r="427" spans="1:16" x14ac:dyDescent="0.25">
      <c r="A427" s="1">
        <v>41873</v>
      </c>
      <c r="B427">
        <v>997.8</v>
      </c>
      <c r="C427">
        <v>1024</v>
      </c>
      <c r="D427">
        <v>988.75</v>
      </c>
      <c r="E427" s="10">
        <v>993.75</v>
      </c>
      <c r="F427">
        <v>1899102</v>
      </c>
      <c r="G427" s="11">
        <f t="shared" si="60"/>
        <v>1002.1666666666666</v>
      </c>
      <c r="H427" s="12">
        <f t="shared" si="61"/>
        <v>1903216721</v>
      </c>
      <c r="I427" s="12">
        <f t="shared" si="64"/>
        <v>23537228942.449997</v>
      </c>
      <c r="J427" s="12">
        <f t="shared" si="65"/>
        <v>23003212</v>
      </c>
      <c r="K427" s="30">
        <f t="shared" si="66"/>
        <v>1023.2148859233222</v>
      </c>
      <c r="L427" s="6" t="str">
        <f t="shared" si="62"/>
        <v>SELL</v>
      </c>
      <c r="M427" s="6">
        <f t="shared" si="67"/>
        <v>0</v>
      </c>
      <c r="N427" s="6">
        <f t="shared" si="63"/>
        <v>-1</v>
      </c>
      <c r="O427" s="6">
        <f t="shared" si="68"/>
        <v>985.7</v>
      </c>
      <c r="P427" s="6">
        <f t="shared" si="69"/>
        <v>0</v>
      </c>
    </row>
    <row r="428" spans="1:16" x14ac:dyDescent="0.25">
      <c r="A428" s="1">
        <v>41876</v>
      </c>
      <c r="B428">
        <v>1001</v>
      </c>
      <c r="C428">
        <v>1029</v>
      </c>
      <c r="D428">
        <v>993.75</v>
      </c>
      <c r="E428" s="10">
        <v>1015.1</v>
      </c>
      <c r="F428">
        <v>2372816</v>
      </c>
      <c r="G428" s="11">
        <f t="shared" si="60"/>
        <v>1012.6166666666667</v>
      </c>
      <c r="H428" s="12">
        <f t="shared" si="61"/>
        <v>2402753028.5333333</v>
      </c>
      <c r="I428" s="12">
        <f t="shared" si="64"/>
        <v>23137585567.850002</v>
      </c>
      <c r="J428" s="12">
        <f t="shared" si="65"/>
        <v>22580806</v>
      </c>
      <c r="K428" s="30">
        <f t="shared" si="66"/>
        <v>1024.6572052321783</v>
      </c>
      <c r="L428" s="6" t="str">
        <f t="shared" si="62"/>
        <v>SELL</v>
      </c>
      <c r="M428" s="6">
        <f t="shared" si="67"/>
        <v>0</v>
      </c>
      <c r="N428" s="6">
        <f t="shared" si="63"/>
        <v>-1</v>
      </c>
      <c r="O428" s="6">
        <f t="shared" si="68"/>
        <v>985.7</v>
      </c>
      <c r="P428" s="6">
        <f t="shared" si="69"/>
        <v>0</v>
      </c>
    </row>
    <row r="429" spans="1:16" x14ac:dyDescent="0.25">
      <c r="A429" s="1">
        <v>41877</v>
      </c>
      <c r="B429">
        <v>1028</v>
      </c>
      <c r="C429">
        <v>1045.8</v>
      </c>
      <c r="D429">
        <v>1010</v>
      </c>
      <c r="E429" s="10">
        <v>1041.75</v>
      </c>
      <c r="F429">
        <v>1926119</v>
      </c>
      <c r="G429" s="11">
        <f t="shared" si="60"/>
        <v>1032.5166666666667</v>
      </c>
      <c r="H429" s="12">
        <f t="shared" si="61"/>
        <v>1988749969.4833333</v>
      </c>
      <c r="I429" s="12">
        <f t="shared" si="64"/>
        <v>22026793405.383335</v>
      </c>
      <c r="J429" s="12">
        <f t="shared" si="65"/>
        <v>21523584</v>
      </c>
      <c r="K429" s="30">
        <f t="shared" si="66"/>
        <v>1023.3794430046286</v>
      </c>
      <c r="L429" s="6" t="str">
        <f t="shared" si="62"/>
        <v>BUY</v>
      </c>
      <c r="M429" s="6" t="str">
        <f t="shared" si="67"/>
        <v>BUY</v>
      </c>
      <c r="N429" s="6">
        <f t="shared" si="63"/>
        <v>1</v>
      </c>
      <c r="O429" s="6">
        <f t="shared" si="68"/>
        <v>1041.75</v>
      </c>
      <c r="P429" s="6">
        <f t="shared" si="69"/>
        <v>-5.6863142944100588E-2</v>
      </c>
    </row>
    <row r="430" spans="1:16" x14ac:dyDescent="0.25">
      <c r="A430" s="1">
        <v>41878</v>
      </c>
      <c r="B430">
        <v>1048</v>
      </c>
      <c r="C430">
        <v>1072.4000000000001</v>
      </c>
      <c r="D430">
        <v>1021.3</v>
      </c>
      <c r="E430" s="10">
        <v>1027.75</v>
      </c>
      <c r="F430">
        <v>2328252</v>
      </c>
      <c r="G430" s="11">
        <f t="shared" si="60"/>
        <v>1040.4833333333333</v>
      </c>
      <c r="H430" s="12">
        <f t="shared" si="61"/>
        <v>2422507401.8000002</v>
      </c>
      <c r="I430" s="12">
        <f t="shared" si="64"/>
        <v>22162479452.5</v>
      </c>
      <c r="J430" s="12">
        <f t="shared" si="65"/>
        <v>21645083</v>
      </c>
      <c r="K430" s="30">
        <f t="shared" si="66"/>
        <v>1023.9036483482184</v>
      </c>
      <c r="L430" s="6" t="str">
        <f t="shared" si="62"/>
        <v>BUY</v>
      </c>
      <c r="M430" s="6">
        <f t="shared" si="67"/>
        <v>0</v>
      </c>
      <c r="N430" s="6">
        <f t="shared" si="63"/>
        <v>1</v>
      </c>
      <c r="O430" s="6">
        <f t="shared" si="68"/>
        <v>1041.75</v>
      </c>
      <c r="P430" s="6">
        <f t="shared" si="69"/>
        <v>0</v>
      </c>
    </row>
    <row r="431" spans="1:16" x14ac:dyDescent="0.25">
      <c r="A431" s="1">
        <v>41879</v>
      </c>
      <c r="B431">
        <v>1021.5</v>
      </c>
      <c r="C431">
        <v>1032.5</v>
      </c>
      <c r="D431">
        <v>1012.5</v>
      </c>
      <c r="E431" s="10">
        <v>1018.05</v>
      </c>
      <c r="F431">
        <v>1120117</v>
      </c>
      <c r="G431" s="11">
        <f t="shared" si="60"/>
        <v>1021.0166666666668</v>
      </c>
      <c r="H431" s="12">
        <f t="shared" si="61"/>
        <v>1143658125.6166668</v>
      </c>
      <c r="I431" s="12">
        <f t="shared" si="64"/>
        <v>21373822544.400002</v>
      </c>
      <c r="J431" s="12">
        <f t="shared" si="65"/>
        <v>20870371</v>
      </c>
      <c r="K431" s="30">
        <f t="shared" si="66"/>
        <v>1024.1227884449204</v>
      </c>
      <c r="L431" s="6" t="str">
        <f t="shared" si="62"/>
        <v>SELL</v>
      </c>
      <c r="M431" s="6" t="str">
        <f t="shared" si="67"/>
        <v>SELL</v>
      </c>
      <c r="N431" s="6">
        <f t="shared" si="63"/>
        <v>-1</v>
      </c>
      <c r="O431" s="6">
        <f t="shared" si="68"/>
        <v>1018.05</v>
      </c>
      <c r="P431" s="6">
        <f t="shared" si="69"/>
        <v>-2.2750179985601197E-2</v>
      </c>
    </row>
    <row r="432" spans="1:16" x14ac:dyDescent="0.25">
      <c r="A432" s="1">
        <v>41880</v>
      </c>
      <c r="B432">
        <v>1022.1</v>
      </c>
      <c r="C432">
        <v>1064</v>
      </c>
      <c r="D432">
        <v>1022.1</v>
      </c>
      <c r="E432" s="10">
        <v>1057.95</v>
      </c>
      <c r="F432">
        <v>1743993</v>
      </c>
      <c r="G432" s="11">
        <f t="shared" si="60"/>
        <v>1048.0166666666667</v>
      </c>
      <c r="H432" s="12">
        <f t="shared" si="61"/>
        <v>1827733730.55</v>
      </c>
      <c r="I432" s="12">
        <f t="shared" si="64"/>
        <v>20755685221.149998</v>
      </c>
      <c r="J432" s="12">
        <f t="shared" si="65"/>
        <v>20232718</v>
      </c>
      <c r="K432" s="30">
        <f t="shared" si="66"/>
        <v>1025.8476009575184</v>
      </c>
      <c r="L432" s="6" t="str">
        <f t="shared" si="62"/>
        <v>BUY</v>
      </c>
      <c r="M432" s="6" t="str">
        <f t="shared" si="67"/>
        <v>BUY</v>
      </c>
      <c r="N432" s="6">
        <f t="shared" si="63"/>
        <v>1</v>
      </c>
      <c r="O432" s="6">
        <f t="shared" si="68"/>
        <v>1057.95</v>
      </c>
      <c r="P432" s="6">
        <f t="shared" si="69"/>
        <v>-3.9192574038603302E-2</v>
      </c>
    </row>
    <row r="433" spans="1:16" x14ac:dyDescent="0.25">
      <c r="A433" s="1">
        <v>41883</v>
      </c>
      <c r="B433">
        <v>1067.95</v>
      </c>
      <c r="C433">
        <v>1067.95</v>
      </c>
      <c r="D433">
        <v>1036.9000000000001</v>
      </c>
      <c r="E433" s="10">
        <v>1043.5</v>
      </c>
      <c r="F433">
        <v>1370380</v>
      </c>
      <c r="G433" s="11">
        <f t="shared" si="60"/>
        <v>1049.45</v>
      </c>
      <c r="H433" s="12">
        <f t="shared" si="61"/>
        <v>1438145291</v>
      </c>
      <c r="I433" s="12">
        <f t="shared" si="64"/>
        <v>19899451089.483334</v>
      </c>
      <c r="J433" s="12">
        <f t="shared" si="65"/>
        <v>19387020</v>
      </c>
      <c r="K433" s="30">
        <f t="shared" si="66"/>
        <v>1026.4316583715977</v>
      </c>
      <c r="L433" s="6" t="str">
        <f t="shared" si="62"/>
        <v>BUY</v>
      </c>
      <c r="M433" s="6">
        <f t="shared" si="67"/>
        <v>0</v>
      </c>
      <c r="N433" s="6">
        <f t="shared" si="63"/>
        <v>1</v>
      </c>
      <c r="O433" s="6">
        <f t="shared" si="68"/>
        <v>1057.95</v>
      </c>
      <c r="P433" s="6">
        <f t="shared" si="69"/>
        <v>0</v>
      </c>
    </row>
    <row r="434" spans="1:16" x14ac:dyDescent="0.25">
      <c r="A434" s="1">
        <v>41884</v>
      </c>
      <c r="B434">
        <v>1023</v>
      </c>
      <c r="C434">
        <v>1034</v>
      </c>
      <c r="D434">
        <v>986.2</v>
      </c>
      <c r="E434" s="10">
        <v>994.4</v>
      </c>
      <c r="F434">
        <v>1570785</v>
      </c>
      <c r="G434" s="11">
        <f t="shared" si="60"/>
        <v>1004.8666666666667</v>
      </c>
      <c r="H434" s="12">
        <f t="shared" si="61"/>
        <v>1578429487</v>
      </c>
      <c r="I434" s="12">
        <f t="shared" si="64"/>
        <v>18933696336.48333</v>
      </c>
      <c r="J434" s="12">
        <f t="shared" si="65"/>
        <v>18511474</v>
      </c>
      <c r="K434" s="30">
        <f t="shared" si="66"/>
        <v>1022.8086826842276</v>
      </c>
      <c r="L434" s="6" t="str">
        <f t="shared" si="62"/>
        <v>SELL</v>
      </c>
      <c r="M434" s="6" t="str">
        <f t="shared" si="67"/>
        <v>SELL</v>
      </c>
      <c r="N434" s="6">
        <f t="shared" si="63"/>
        <v>-1</v>
      </c>
      <c r="O434" s="6">
        <f t="shared" si="68"/>
        <v>994.4</v>
      </c>
      <c r="P434" s="6">
        <f t="shared" si="69"/>
        <v>-6.0069001370575234E-2</v>
      </c>
    </row>
    <row r="435" spans="1:16" x14ac:dyDescent="0.25">
      <c r="A435" s="1">
        <v>41885</v>
      </c>
      <c r="B435">
        <v>988</v>
      </c>
      <c r="C435">
        <v>1015</v>
      </c>
      <c r="D435">
        <v>982.25</v>
      </c>
      <c r="E435" s="10">
        <v>990.3</v>
      </c>
      <c r="F435">
        <v>2282116</v>
      </c>
      <c r="G435" s="11">
        <f t="shared" si="60"/>
        <v>995.85</v>
      </c>
      <c r="H435" s="12">
        <f t="shared" si="61"/>
        <v>2272645218.5999999</v>
      </c>
      <c r="I435" s="12">
        <f t="shared" si="64"/>
        <v>18608948972.583332</v>
      </c>
      <c r="J435" s="12">
        <f t="shared" si="65"/>
        <v>18262265</v>
      </c>
      <c r="K435" s="30">
        <f t="shared" si="66"/>
        <v>1018.983624023818</v>
      </c>
      <c r="L435" s="6" t="str">
        <f t="shared" si="62"/>
        <v>SELL</v>
      </c>
      <c r="M435" s="6">
        <f t="shared" si="67"/>
        <v>0</v>
      </c>
      <c r="N435" s="6">
        <f t="shared" si="63"/>
        <v>-1</v>
      </c>
      <c r="O435" s="6">
        <f t="shared" si="68"/>
        <v>994.4</v>
      </c>
      <c r="P435" s="6">
        <f t="shared" si="69"/>
        <v>0</v>
      </c>
    </row>
    <row r="436" spans="1:16" x14ac:dyDescent="0.25">
      <c r="A436" s="1">
        <v>41886</v>
      </c>
      <c r="B436">
        <v>996</v>
      </c>
      <c r="C436">
        <v>1008</v>
      </c>
      <c r="D436">
        <v>969</v>
      </c>
      <c r="E436" s="10">
        <v>996.95</v>
      </c>
      <c r="F436">
        <v>1694239</v>
      </c>
      <c r="G436" s="11">
        <f t="shared" si="60"/>
        <v>991.31666666666661</v>
      </c>
      <c r="H436" s="12">
        <f t="shared" si="61"/>
        <v>1679527358.0166667</v>
      </c>
      <c r="I436" s="12">
        <f t="shared" si="64"/>
        <v>18657366331.599998</v>
      </c>
      <c r="J436" s="12">
        <f t="shared" si="65"/>
        <v>18307919</v>
      </c>
      <c r="K436" s="30">
        <f t="shared" si="66"/>
        <v>1019.0872229443444</v>
      </c>
      <c r="L436" s="6" t="str">
        <f t="shared" si="62"/>
        <v>SELL</v>
      </c>
      <c r="M436" s="6">
        <f t="shared" si="67"/>
        <v>0</v>
      </c>
      <c r="N436" s="6">
        <f t="shared" si="63"/>
        <v>-1</v>
      </c>
      <c r="O436" s="6">
        <f t="shared" si="68"/>
        <v>994.4</v>
      </c>
      <c r="P436" s="6">
        <f t="shared" si="69"/>
        <v>0</v>
      </c>
    </row>
    <row r="437" spans="1:16" x14ac:dyDescent="0.25">
      <c r="A437" s="1">
        <v>41887</v>
      </c>
      <c r="B437">
        <v>1013.8</v>
      </c>
      <c r="C437">
        <v>1045</v>
      </c>
      <c r="D437">
        <v>1006</v>
      </c>
      <c r="E437" s="10">
        <v>1040.55</v>
      </c>
      <c r="F437">
        <v>1982289</v>
      </c>
      <c r="G437" s="11">
        <f t="shared" si="60"/>
        <v>1030.5166666666667</v>
      </c>
      <c r="H437" s="12">
        <f t="shared" si="61"/>
        <v>2042781852.6499999</v>
      </c>
      <c r="I437" s="12">
        <f t="shared" si="64"/>
        <v>18796931463.25</v>
      </c>
      <c r="J437" s="12">
        <f t="shared" si="65"/>
        <v>18391106</v>
      </c>
      <c r="K437" s="30">
        <f t="shared" si="66"/>
        <v>1022.0663979235397</v>
      </c>
      <c r="L437" s="6" t="str">
        <f t="shared" si="62"/>
        <v>BUY</v>
      </c>
      <c r="M437" s="6" t="str">
        <f t="shared" si="67"/>
        <v>BUY</v>
      </c>
      <c r="N437" s="6">
        <f t="shared" si="63"/>
        <v>1</v>
      </c>
      <c r="O437" s="6">
        <f t="shared" si="68"/>
        <v>1040.55</v>
      </c>
      <c r="P437" s="6">
        <f t="shared" si="69"/>
        <v>-4.6409895414320168E-2</v>
      </c>
    </row>
    <row r="438" spans="1:16" x14ac:dyDescent="0.25">
      <c r="A438" s="1">
        <v>41890</v>
      </c>
      <c r="B438">
        <v>1048.5</v>
      </c>
      <c r="C438">
        <v>1064.7</v>
      </c>
      <c r="D438">
        <v>1037</v>
      </c>
      <c r="E438" s="10">
        <v>1047.9000000000001</v>
      </c>
      <c r="F438">
        <v>2212595</v>
      </c>
      <c r="G438" s="11">
        <f t="shared" si="60"/>
        <v>1049.8666666666666</v>
      </c>
      <c r="H438" s="12">
        <f t="shared" si="61"/>
        <v>2322929737.333333</v>
      </c>
      <c r="I438" s="12">
        <f t="shared" si="64"/>
        <v>18717108172.049999</v>
      </c>
      <c r="J438" s="12">
        <f t="shared" si="65"/>
        <v>18230885</v>
      </c>
      <c r="K438" s="30">
        <f t="shared" si="66"/>
        <v>1026.6702999909219</v>
      </c>
      <c r="L438" s="6" t="str">
        <f t="shared" si="62"/>
        <v>BUY</v>
      </c>
      <c r="M438" s="6">
        <f t="shared" si="67"/>
        <v>0</v>
      </c>
      <c r="N438" s="6">
        <f t="shared" si="63"/>
        <v>1</v>
      </c>
      <c r="O438" s="6">
        <f t="shared" si="68"/>
        <v>1040.55</v>
      </c>
      <c r="P438" s="6">
        <f t="shared" si="69"/>
        <v>0</v>
      </c>
    </row>
    <row r="439" spans="1:16" x14ac:dyDescent="0.25">
      <c r="A439" s="1">
        <v>41891</v>
      </c>
      <c r="B439">
        <v>1043.25</v>
      </c>
      <c r="C439">
        <v>1068</v>
      </c>
      <c r="D439">
        <v>1035.7</v>
      </c>
      <c r="E439" s="10">
        <v>1061.45</v>
      </c>
      <c r="F439">
        <v>2690175</v>
      </c>
      <c r="G439" s="11">
        <f t="shared" si="60"/>
        <v>1055.05</v>
      </c>
      <c r="H439" s="12">
        <f t="shared" si="61"/>
        <v>2838269133.75</v>
      </c>
      <c r="I439" s="12">
        <f t="shared" si="64"/>
        <v>19566627336.316666</v>
      </c>
      <c r="J439" s="12">
        <f t="shared" si="65"/>
        <v>18994941</v>
      </c>
      <c r="K439" s="30">
        <f t="shared" si="66"/>
        <v>1030.0967682035266</v>
      </c>
      <c r="L439" s="6" t="str">
        <f t="shared" si="62"/>
        <v>BUY</v>
      </c>
      <c r="M439" s="6">
        <f t="shared" si="67"/>
        <v>0</v>
      </c>
      <c r="N439" s="6">
        <f t="shared" si="63"/>
        <v>1</v>
      </c>
      <c r="O439" s="6">
        <f t="shared" si="68"/>
        <v>1040.55</v>
      </c>
      <c r="P439" s="6">
        <f t="shared" si="69"/>
        <v>0</v>
      </c>
    </row>
    <row r="440" spans="1:16" x14ac:dyDescent="0.25">
      <c r="A440" s="1">
        <v>41892</v>
      </c>
      <c r="B440">
        <v>1049.9000000000001</v>
      </c>
      <c r="C440">
        <v>1064</v>
      </c>
      <c r="D440">
        <v>1033.0999999999999</v>
      </c>
      <c r="E440" s="10">
        <v>1037.3</v>
      </c>
      <c r="F440">
        <v>1345509</v>
      </c>
      <c r="G440" s="11">
        <f t="shared" si="60"/>
        <v>1044.8</v>
      </c>
      <c r="H440" s="12">
        <f t="shared" si="61"/>
        <v>1405787803.2</v>
      </c>
      <c r="I440" s="12">
        <f t="shared" si="64"/>
        <v>18549907737.716667</v>
      </c>
      <c r="J440" s="12">
        <f t="shared" si="65"/>
        <v>18012198</v>
      </c>
      <c r="K440" s="30">
        <f t="shared" si="66"/>
        <v>1029.8525331398571</v>
      </c>
      <c r="L440" s="6" t="str">
        <f t="shared" si="62"/>
        <v>BUY</v>
      </c>
      <c r="M440" s="6">
        <f t="shared" si="67"/>
        <v>0</v>
      </c>
      <c r="N440" s="6">
        <f t="shared" si="63"/>
        <v>1</v>
      </c>
      <c r="O440" s="6">
        <f t="shared" si="68"/>
        <v>1040.55</v>
      </c>
      <c r="P440" s="6">
        <f t="shared" si="69"/>
        <v>0</v>
      </c>
    </row>
    <row r="441" spans="1:16" x14ac:dyDescent="0.25">
      <c r="A441" s="1">
        <v>41893</v>
      </c>
      <c r="B441">
        <v>1020</v>
      </c>
      <c r="C441">
        <v>1049.9000000000001</v>
      </c>
      <c r="D441">
        <v>1015.3</v>
      </c>
      <c r="E441" s="10">
        <v>1043.3</v>
      </c>
      <c r="F441">
        <v>1974632</v>
      </c>
      <c r="G441" s="11">
        <f t="shared" si="60"/>
        <v>1036.1666666666667</v>
      </c>
      <c r="H441" s="12">
        <f t="shared" si="61"/>
        <v>2046047857.3333335</v>
      </c>
      <c r="I441" s="12">
        <f t="shared" si="64"/>
        <v>19452297469.433331</v>
      </c>
      <c r="J441" s="12">
        <f t="shared" si="65"/>
        <v>18866713</v>
      </c>
      <c r="K441" s="30">
        <f t="shared" si="66"/>
        <v>1031.0379698590491</v>
      </c>
      <c r="L441" s="6" t="str">
        <f t="shared" si="62"/>
        <v>BUY</v>
      </c>
      <c r="M441" s="6">
        <f t="shared" si="67"/>
        <v>0</v>
      </c>
      <c r="N441" s="6">
        <f t="shared" si="63"/>
        <v>1</v>
      </c>
      <c r="O441" s="6">
        <f t="shared" si="68"/>
        <v>1040.55</v>
      </c>
      <c r="P441" s="6">
        <f t="shared" si="69"/>
        <v>0</v>
      </c>
    </row>
    <row r="442" spans="1:16" x14ac:dyDescent="0.25">
      <c r="A442" s="1">
        <v>41894</v>
      </c>
      <c r="B442">
        <v>1038.4000000000001</v>
      </c>
      <c r="C442">
        <v>1059</v>
      </c>
      <c r="D442">
        <v>1029.0999999999999</v>
      </c>
      <c r="E442" s="10">
        <v>1045.95</v>
      </c>
      <c r="F442">
        <v>2359112</v>
      </c>
      <c r="G442" s="11">
        <f t="shared" si="60"/>
        <v>1044.6833333333334</v>
      </c>
      <c r="H442" s="12">
        <f t="shared" si="61"/>
        <v>2464524987.8666668</v>
      </c>
      <c r="I442" s="12">
        <f t="shared" si="64"/>
        <v>20089088726.75</v>
      </c>
      <c r="J442" s="12">
        <f t="shared" si="65"/>
        <v>19481832</v>
      </c>
      <c r="K442" s="30">
        <f t="shared" si="66"/>
        <v>1031.1704118354987</v>
      </c>
      <c r="L442" s="6" t="str">
        <f t="shared" si="62"/>
        <v>BUY</v>
      </c>
      <c r="M442" s="6">
        <f t="shared" si="67"/>
        <v>0</v>
      </c>
      <c r="N442" s="6">
        <f t="shared" si="63"/>
        <v>1</v>
      </c>
      <c r="O442" s="6">
        <f t="shared" si="68"/>
        <v>1040.55</v>
      </c>
      <c r="P442" s="6">
        <f t="shared" si="69"/>
        <v>0</v>
      </c>
    </row>
    <row r="443" spans="1:16" x14ac:dyDescent="0.25">
      <c r="A443" s="1">
        <v>41897</v>
      </c>
      <c r="B443">
        <v>1054.5</v>
      </c>
      <c r="C443">
        <v>1063</v>
      </c>
      <c r="D443">
        <v>1041</v>
      </c>
      <c r="E443" s="10">
        <v>1043.55</v>
      </c>
      <c r="F443">
        <v>1707631</v>
      </c>
      <c r="G443" s="11">
        <f t="shared" si="60"/>
        <v>1049.1833333333334</v>
      </c>
      <c r="H443" s="12">
        <f t="shared" si="61"/>
        <v>1791617984.6833334</v>
      </c>
      <c r="I443" s="12">
        <f t="shared" si="64"/>
        <v>20442561420.433334</v>
      </c>
      <c r="J443" s="12">
        <f t="shared" si="65"/>
        <v>19819083</v>
      </c>
      <c r="K443" s="30">
        <f t="shared" si="66"/>
        <v>1031.458489801639</v>
      </c>
      <c r="L443" s="6" t="str">
        <f t="shared" si="62"/>
        <v>BUY</v>
      </c>
      <c r="M443" s="6">
        <f t="shared" si="67"/>
        <v>0</v>
      </c>
      <c r="N443" s="6">
        <f t="shared" si="63"/>
        <v>1</v>
      </c>
      <c r="O443" s="6">
        <f t="shared" si="68"/>
        <v>1040.55</v>
      </c>
      <c r="P443" s="6">
        <f t="shared" si="69"/>
        <v>0</v>
      </c>
    </row>
    <row r="444" spans="1:16" x14ac:dyDescent="0.25">
      <c r="A444" s="1">
        <v>41898</v>
      </c>
      <c r="B444">
        <v>1075.0999999999999</v>
      </c>
      <c r="C444">
        <v>1077.8</v>
      </c>
      <c r="D444">
        <v>1037.5</v>
      </c>
      <c r="E444" s="10">
        <v>1048.55</v>
      </c>
      <c r="F444">
        <v>2542904</v>
      </c>
      <c r="G444" s="11">
        <f t="shared" si="60"/>
        <v>1054.6166666666668</v>
      </c>
      <c r="H444" s="12">
        <f t="shared" si="61"/>
        <v>2681788940.1333337</v>
      </c>
      <c r="I444" s="12">
        <f t="shared" si="64"/>
        <v>21545920873.566669</v>
      </c>
      <c r="J444" s="12">
        <f t="shared" si="65"/>
        <v>20791202</v>
      </c>
      <c r="K444" s="30">
        <f t="shared" si="66"/>
        <v>1036.2999153953037</v>
      </c>
      <c r="L444" s="6" t="str">
        <f t="shared" si="62"/>
        <v>BUY</v>
      </c>
      <c r="M444" s="6">
        <f t="shared" si="67"/>
        <v>0</v>
      </c>
      <c r="N444" s="6">
        <f t="shared" si="63"/>
        <v>1</v>
      </c>
      <c r="O444" s="6">
        <f t="shared" si="68"/>
        <v>1040.55</v>
      </c>
      <c r="P444" s="6">
        <f t="shared" si="69"/>
        <v>0</v>
      </c>
    </row>
    <row r="445" spans="1:16" x14ac:dyDescent="0.25">
      <c r="A445" s="1">
        <v>41899</v>
      </c>
      <c r="B445">
        <v>1048</v>
      </c>
      <c r="C445">
        <v>1074</v>
      </c>
      <c r="D445">
        <v>1048</v>
      </c>
      <c r="E445" s="10">
        <v>1064.7</v>
      </c>
      <c r="F445">
        <v>1927407</v>
      </c>
      <c r="G445" s="11">
        <f t="shared" si="60"/>
        <v>1062.2333333333333</v>
      </c>
      <c r="H445" s="12">
        <f t="shared" si="61"/>
        <v>2047355962.3</v>
      </c>
      <c r="I445" s="12">
        <f t="shared" si="64"/>
        <v>21320631617.26667</v>
      </c>
      <c r="J445" s="12">
        <f t="shared" si="65"/>
        <v>20436493</v>
      </c>
      <c r="K445" s="30">
        <f t="shared" si="66"/>
        <v>1043.2627367751732</v>
      </c>
      <c r="L445" s="6" t="str">
        <f t="shared" si="62"/>
        <v>BUY</v>
      </c>
      <c r="M445" s="6">
        <f t="shared" si="67"/>
        <v>0</v>
      </c>
      <c r="N445" s="6">
        <f t="shared" si="63"/>
        <v>1</v>
      </c>
      <c r="O445" s="6">
        <f t="shared" si="68"/>
        <v>1040.55</v>
      </c>
      <c r="P445" s="6">
        <f t="shared" si="69"/>
        <v>0</v>
      </c>
    </row>
    <row r="446" spans="1:16" x14ac:dyDescent="0.25">
      <c r="A446" s="1">
        <v>41900</v>
      </c>
      <c r="B446">
        <v>1075</v>
      </c>
      <c r="C446">
        <v>1078</v>
      </c>
      <c r="D446">
        <v>1034.5</v>
      </c>
      <c r="E446" s="10">
        <v>1040.8499999999999</v>
      </c>
      <c r="F446">
        <v>2238187</v>
      </c>
      <c r="G446" s="11">
        <f t="shared" si="60"/>
        <v>1051.1166666666666</v>
      </c>
      <c r="H446" s="12">
        <f t="shared" si="61"/>
        <v>2352595658.8166666</v>
      </c>
      <c r="I446" s="12">
        <f t="shared" si="64"/>
        <v>21993699918.066666</v>
      </c>
      <c r="J446" s="12">
        <f t="shared" si="65"/>
        <v>20980441</v>
      </c>
      <c r="K446" s="30">
        <f t="shared" si="66"/>
        <v>1048.295406091162</v>
      </c>
      <c r="L446" s="6" t="str">
        <f t="shared" si="62"/>
        <v>SELL</v>
      </c>
      <c r="M446" s="6" t="str">
        <f t="shared" si="67"/>
        <v>SELL</v>
      </c>
      <c r="N446" s="6">
        <f t="shared" si="63"/>
        <v>-1</v>
      </c>
      <c r="O446" s="6">
        <f t="shared" si="68"/>
        <v>1040.8499999999999</v>
      </c>
      <c r="P446" s="6">
        <f t="shared" si="69"/>
        <v>2.8830906732012354E-4</v>
      </c>
    </row>
    <row r="447" spans="1:16" x14ac:dyDescent="0.25">
      <c r="A447" s="1">
        <v>41901</v>
      </c>
      <c r="B447">
        <v>1066</v>
      </c>
      <c r="C447">
        <v>1089.4000000000001</v>
      </c>
      <c r="D447">
        <v>1062</v>
      </c>
      <c r="E447" s="10">
        <v>1079.05</v>
      </c>
      <c r="F447">
        <v>2935831</v>
      </c>
      <c r="G447" s="11">
        <f t="shared" si="60"/>
        <v>1076.8166666666666</v>
      </c>
      <c r="H447" s="12">
        <f t="shared" si="61"/>
        <v>3161351751.3166666</v>
      </c>
      <c r="I447" s="12">
        <f t="shared" si="64"/>
        <v>23112269816.733334</v>
      </c>
      <c r="J447" s="12">
        <f t="shared" si="65"/>
        <v>21933983</v>
      </c>
      <c r="K447" s="30">
        <f t="shared" si="66"/>
        <v>1053.7196922571397</v>
      </c>
      <c r="L447" s="6" t="str">
        <f t="shared" si="62"/>
        <v>BUY</v>
      </c>
      <c r="M447" s="6" t="str">
        <f t="shared" si="67"/>
        <v>BUY</v>
      </c>
      <c r="N447" s="6">
        <f t="shared" si="63"/>
        <v>1</v>
      </c>
      <c r="O447" s="6">
        <f t="shared" si="68"/>
        <v>1079.05</v>
      </c>
      <c r="P447" s="6">
        <f t="shared" si="69"/>
        <v>-3.6700773406350626E-2</v>
      </c>
    </row>
    <row r="448" spans="1:16" x14ac:dyDescent="0.25">
      <c r="A448" s="1">
        <v>41904</v>
      </c>
      <c r="B448">
        <v>1096.5</v>
      </c>
      <c r="C448">
        <v>1104.95</v>
      </c>
      <c r="D448">
        <v>1080.0999999999999</v>
      </c>
      <c r="E448" s="10">
        <v>1092.75</v>
      </c>
      <c r="F448">
        <v>2704459</v>
      </c>
      <c r="G448" s="11">
        <f t="shared" si="60"/>
        <v>1092.6000000000001</v>
      </c>
      <c r="H448" s="12">
        <f t="shared" si="61"/>
        <v>2954891903.4000006</v>
      </c>
      <c r="I448" s="12">
        <f t="shared" si="64"/>
        <v>23744231982.799999</v>
      </c>
      <c r="J448" s="12">
        <f t="shared" si="65"/>
        <v>22425847</v>
      </c>
      <c r="K448" s="30">
        <f t="shared" si="66"/>
        <v>1058.7886371828006</v>
      </c>
      <c r="L448" s="6" t="str">
        <f t="shared" si="62"/>
        <v>BUY</v>
      </c>
      <c r="M448" s="6">
        <f t="shared" si="67"/>
        <v>0</v>
      </c>
      <c r="N448" s="6">
        <f t="shared" si="63"/>
        <v>1</v>
      </c>
      <c r="O448" s="6">
        <f t="shared" si="68"/>
        <v>1079.05</v>
      </c>
      <c r="P448" s="6">
        <f t="shared" si="69"/>
        <v>0</v>
      </c>
    </row>
    <row r="449" spans="1:16" x14ac:dyDescent="0.25">
      <c r="A449" s="1">
        <v>41905</v>
      </c>
      <c r="B449">
        <v>1089.4000000000001</v>
      </c>
      <c r="C449">
        <v>1140.75</v>
      </c>
      <c r="D449">
        <v>1088.9000000000001</v>
      </c>
      <c r="E449" s="10">
        <v>1134.25</v>
      </c>
      <c r="F449">
        <v>3355066</v>
      </c>
      <c r="G449" s="11">
        <f t="shared" si="60"/>
        <v>1121.3</v>
      </c>
      <c r="H449" s="12">
        <f t="shared" si="61"/>
        <v>3762035505.7999997</v>
      </c>
      <c r="I449" s="12">
        <f t="shared" si="64"/>
        <v>24667998354.849998</v>
      </c>
      <c r="J449" s="12">
        <f t="shared" si="65"/>
        <v>23090738</v>
      </c>
      <c r="K449" s="30">
        <f t="shared" si="66"/>
        <v>1068.3070569182328</v>
      </c>
      <c r="L449" s="6" t="str">
        <f t="shared" si="62"/>
        <v>BUY</v>
      </c>
      <c r="M449" s="6">
        <f t="shared" si="67"/>
        <v>0</v>
      </c>
      <c r="N449" s="6">
        <f t="shared" si="63"/>
        <v>1</v>
      </c>
      <c r="O449" s="6">
        <f t="shared" si="68"/>
        <v>1079.05</v>
      </c>
      <c r="P449" s="6">
        <f t="shared" si="69"/>
        <v>0</v>
      </c>
    </row>
    <row r="450" spans="1:16" x14ac:dyDescent="0.25">
      <c r="A450" s="1">
        <v>41906</v>
      </c>
      <c r="B450">
        <v>1151.5</v>
      </c>
      <c r="C450">
        <v>1154</v>
      </c>
      <c r="D450">
        <v>1111.3</v>
      </c>
      <c r="E450" s="10">
        <v>1120.25</v>
      </c>
      <c r="F450">
        <v>2179345</v>
      </c>
      <c r="G450" s="11">
        <f t="shared" ref="G450:G513" si="70">AVERAGE(C450:E450)</f>
        <v>1128.5166666666667</v>
      </c>
      <c r="H450" s="12">
        <f t="shared" si="61"/>
        <v>2459427154.9166665</v>
      </c>
      <c r="I450" s="12">
        <f t="shared" si="64"/>
        <v>25721637706.566669</v>
      </c>
      <c r="J450" s="12">
        <f t="shared" si="65"/>
        <v>23924574</v>
      </c>
      <c r="K450" s="30">
        <f t="shared" si="66"/>
        <v>1075.1137180777669</v>
      </c>
      <c r="L450" s="6" t="str">
        <f t="shared" si="62"/>
        <v>BUY</v>
      </c>
      <c r="M450" s="6">
        <f t="shared" si="67"/>
        <v>0</v>
      </c>
      <c r="N450" s="6">
        <f t="shared" si="63"/>
        <v>1</v>
      </c>
      <c r="O450" s="6">
        <f t="shared" si="68"/>
        <v>1079.05</v>
      </c>
      <c r="P450" s="6">
        <f t="shared" si="69"/>
        <v>0</v>
      </c>
    </row>
    <row r="451" spans="1:16" x14ac:dyDescent="0.25">
      <c r="A451" s="1">
        <v>41907</v>
      </c>
      <c r="B451">
        <v>1062</v>
      </c>
      <c r="C451">
        <v>1064.25</v>
      </c>
      <c r="D451">
        <v>1020.5</v>
      </c>
      <c r="E451" s="10">
        <v>1033.55</v>
      </c>
      <c r="F451">
        <v>6003389</v>
      </c>
      <c r="G451" s="11">
        <f t="shared" si="70"/>
        <v>1039.4333333333334</v>
      </c>
      <c r="H451" s="12">
        <f t="shared" ref="H451:H514" si="71">G451*F451</f>
        <v>6240122639.5666666</v>
      </c>
      <c r="I451" s="12">
        <f t="shared" si="64"/>
        <v>29915712488.799999</v>
      </c>
      <c r="J451" s="12">
        <f t="shared" si="65"/>
        <v>27953331</v>
      </c>
      <c r="K451" s="30">
        <f t="shared" si="66"/>
        <v>1070.202062459032</v>
      </c>
      <c r="L451" s="6" t="str">
        <f t="shared" si="62"/>
        <v>SELL</v>
      </c>
      <c r="M451" s="6" t="str">
        <f t="shared" si="67"/>
        <v>SELL</v>
      </c>
      <c r="N451" s="6">
        <f t="shared" si="63"/>
        <v>-1</v>
      </c>
      <c r="O451" s="6">
        <f t="shared" si="68"/>
        <v>1033.55</v>
      </c>
      <c r="P451" s="6">
        <f t="shared" si="69"/>
        <v>-4.2166720726565035E-2</v>
      </c>
    </row>
    <row r="452" spans="1:16" x14ac:dyDescent="0.25">
      <c r="A452" s="1">
        <v>41908</v>
      </c>
      <c r="B452">
        <v>1043</v>
      </c>
      <c r="C452">
        <v>1054.4000000000001</v>
      </c>
      <c r="D452">
        <v>1035.2</v>
      </c>
      <c r="E452" s="10">
        <v>1048.95</v>
      </c>
      <c r="F452">
        <v>1913710</v>
      </c>
      <c r="G452" s="11">
        <f t="shared" si="70"/>
        <v>1046.1833333333334</v>
      </c>
      <c r="H452" s="12">
        <f t="shared" si="71"/>
        <v>2002091506.8333335</v>
      </c>
      <c r="I452" s="12">
        <f t="shared" si="64"/>
        <v>29453279007.766666</v>
      </c>
      <c r="J452" s="12">
        <f t="shared" si="65"/>
        <v>27507929</v>
      </c>
      <c r="K452" s="30">
        <f t="shared" si="66"/>
        <v>1070.7196098901763</v>
      </c>
      <c r="L452" s="6" t="str">
        <f t="shared" si="62"/>
        <v>SELL</v>
      </c>
      <c r="M452" s="6">
        <f t="shared" si="67"/>
        <v>0</v>
      </c>
      <c r="N452" s="6">
        <f t="shared" si="63"/>
        <v>-1</v>
      </c>
      <c r="O452" s="6">
        <f t="shared" si="68"/>
        <v>1033.55</v>
      </c>
      <c r="P452" s="6">
        <f t="shared" si="69"/>
        <v>0</v>
      </c>
    </row>
    <row r="453" spans="1:16" x14ac:dyDescent="0.25">
      <c r="A453" s="1">
        <v>41911</v>
      </c>
      <c r="B453">
        <v>1036</v>
      </c>
      <c r="C453">
        <v>1047</v>
      </c>
      <c r="D453">
        <v>1030.3</v>
      </c>
      <c r="E453" s="10">
        <v>1044.9000000000001</v>
      </c>
      <c r="F453">
        <v>1122706</v>
      </c>
      <c r="G453" s="11">
        <f t="shared" si="70"/>
        <v>1040.7333333333333</v>
      </c>
      <c r="H453" s="12">
        <f t="shared" si="71"/>
        <v>1168437557.7333333</v>
      </c>
      <c r="I453" s="12">
        <f t="shared" si="64"/>
        <v>28830098580.816666</v>
      </c>
      <c r="J453" s="12">
        <f t="shared" si="65"/>
        <v>26923004</v>
      </c>
      <c r="K453" s="30">
        <f t="shared" si="66"/>
        <v>1070.8351334352089</v>
      </c>
      <c r="L453" s="6" t="str">
        <f t="shared" si="62"/>
        <v>SELL</v>
      </c>
      <c r="M453" s="6">
        <f t="shared" si="67"/>
        <v>0</v>
      </c>
      <c r="N453" s="6">
        <f t="shared" si="63"/>
        <v>-1</v>
      </c>
      <c r="O453" s="6">
        <f t="shared" si="68"/>
        <v>1033.55</v>
      </c>
      <c r="P453" s="6">
        <f t="shared" si="69"/>
        <v>0</v>
      </c>
    </row>
    <row r="454" spans="1:16" x14ac:dyDescent="0.25">
      <c r="A454" s="1">
        <v>41912</v>
      </c>
      <c r="B454">
        <v>1054.9000000000001</v>
      </c>
      <c r="C454">
        <v>1060</v>
      </c>
      <c r="D454">
        <v>1043</v>
      </c>
      <c r="E454" s="10">
        <v>1049.8499999999999</v>
      </c>
      <c r="F454">
        <v>1230565</v>
      </c>
      <c r="G454" s="11">
        <f t="shared" si="70"/>
        <v>1050.95</v>
      </c>
      <c r="H454" s="12">
        <f t="shared" si="71"/>
        <v>1293262286.75</v>
      </c>
      <c r="I454" s="12">
        <f t="shared" si="64"/>
        <v>27441571927.433331</v>
      </c>
      <c r="J454" s="12">
        <f t="shared" si="65"/>
        <v>25610665</v>
      </c>
      <c r="K454" s="30">
        <f t="shared" si="66"/>
        <v>1071.4900189992463</v>
      </c>
      <c r="L454" s="6" t="str">
        <f t="shared" si="62"/>
        <v>SELL</v>
      </c>
      <c r="M454" s="6">
        <f t="shared" si="67"/>
        <v>0</v>
      </c>
      <c r="N454" s="6">
        <f t="shared" si="63"/>
        <v>-1</v>
      </c>
      <c r="O454" s="6">
        <f t="shared" si="68"/>
        <v>1033.55</v>
      </c>
      <c r="P454" s="6">
        <f t="shared" si="69"/>
        <v>0</v>
      </c>
    </row>
    <row r="455" spans="1:16" x14ac:dyDescent="0.25">
      <c r="A455" s="1">
        <v>41913</v>
      </c>
      <c r="B455">
        <v>1060</v>
      </c>
      <c r="C455">
        <v>1092.3</v>
      </c>
      <c r="D455">
        <v>1059.5</v>
      </c>
      <c r="E455" s="10">
        <v>1079.75</v>
      </c>
      <c r="F455">
        <v>1635860</v>
      </c>
      <c r="G455" s="11">
        <f t="shared" si="70"/>
        <v>1077.1833333333334</v>
      </c>
      <c r="H455" s="12">
        <f t="shared" si="71"/>
        <v>1762121127.6666667</v>
      </c>
      <c r="I455" s="12">
        <f t="shared" si="64"/>
        <v>27156337092.799999</v>
      </c>
      <c r="J455" s="12">
        <f t="shared" si="65"/>
        <v>25319118</v>
      </c>
      <c r="K455" s="30">
        <f t="shared" si="66"/>
        <v>1072.5625234180748</v>
      </c>
      <c r="L455" s="6" t="str">
        <f t="shared" si="62"/>
        <v>BUY</v>
      </c>
      <c r="M455" s="6" t="str">
        <f t="shared" si="67"/>
        <v>BUY</v>
      </c>
      <c r="N455" s="6">
        <f t="shared" si="63"/>
        <v>1</v>
      </c>
      <c r="O455" s="6">
        <f t="shared" si="68"/>
        <v>1079.75</v>
      </c>
      <c r="P455" s="6">
        <f t="shared" si="69"/>
        <v>-4.4700304774805327E-2</v>
      </c>
    </row>
    <row r="456" spans="1:16" x14ac:dyDescent="0.25">
      <c r="A456" s="1">
        <v>41914</v>
      </c>
      <c r="B456">
        <v>1089</v>
      </c>
      <c r="C456">
        <v>1107</v>
      </c>
      <c r="D456">
        <v>1071.45</v>
      </c>
      <c r="E456" s="10">
        <v>1098.6500000000001</v>
      </c>
      <c r="F456">
        <v>2079373</v>
      </c>
      <c r="G456" s="11">
        <f t="shared" si="70"/>
        <v>1092.3666666666666</v>
      </c>
      <c r="H456" s="12">
        <f t="shared" si="71"/>
        <v>2271437752.7666664</v>
      </c>
      <c r="I456" s="12">
        <f t="shared" si="64"/>
        <v>27075179186.75</v>
      </c>
      <c r="J456" s="12">
        <f t="shared" si="65"/>
        <v>25160304</v>
      </c>
      <c r="K456" s="30">
        <f t="shared" si="66"/>
        <v>1076.106997226663</v>
      </c>
      <c r="L456" s="6" t="str">
        <f t="shared" si="62"/>
        <v>BUY</v>
      </c>
      <c r="M456" s="6">
        <f t="shared" si="67"/>
        <v>0</v>
      </c>
      <c r="N456" s="6">
        <f t="shared" si="63"/>
        <v>1</v>
      </c>
      <c r="O456" s="6">
        <f t="shared" si="68"/>
        <v>1079.75</v>
      </c>
      <c r="P456" s="6">
        <f t="shared" si="69"/>
        <v>0</v>
      </c>
    </row>
    <row r="457" spans="1:16" x14ac:dyDescent="0.25">
      <c r="A457" s="1">
        <v>41915</v>
      </c>
      <c r="B457">
        <v>1105</v>
      </c>
      <c r="C457">
        <v>1110</v>
      </c>
      <c r="D457">
        <v>1093.3499999999999</v>
      </c>
      <c r="E457" s="10">
        <v>1095.9000000000001</v>
      </c>
      <c r="F457">
        <v>205962</v>
      </c>
      <c r="G457" s="11">
        <f t="shared" si="70"/>
        <v>1099.75</v>
      </c>
      <c r="H457" s="12">
        <f t="shared" si="71"/>
        <v>226506709.5</v>
      </c>
      <c r="I457" s="12">
        <f t="shared" si="64"/>
        <v>24140334144.933334</v>
      </c>
      <c r="J457" s="12">
        <f t="shared" si="65"/>
        <v>22430435</v>
      </c>
      <c r="K457" s="30">
        <f t="shared" si="66"/>
        <v>1076.2312075059326</v>
      </c>
      <c r="L457" s="6" t="str">
        <f t="shared" si="62"/>
        <v>BUY</v>
      </c>
      <c r="M457" s="6">
        <f t="shared" si="67"/>
        <v>0</v>
      </c>
      <c r="N457" s="6">
        <f t="shared" si="63"/>
        <v>1</v>
      </c>
      <c r="O457" s="6">
        <f t="shared" si="68"/>
        <v>1079.75</v>
      </c>
      <c r="P457" s="6">
        <f t="shared" si="69"/>
        <v>0</v>
      </c>
    </row>
    <row r="458" spans="1:16" x14ac:dyDescent="0.25">
      <c r="A458" s="1">
        <v>41918</v>
      </c>
      <c r="B458">
        <v>1129</v>
      </c>
      <c r="C458">
        <v>1139.0999999999999</v>
      </c>
      <c r="D458">
        <v>1111</v>
      </c>
      <c r="E458" s="10">
        <v>1121.5</v>
      </c>
      <c r="F458">
        <v>1629558</v>
      </c>
      <c r="G458" s="11">
        <f t="shared" si="70"/>
        <v>1123.8666666666666</v>
      </c>
      <c r="H458" s="12">
        <f t="shared" si="71"/>
        <v>1831405917.5999999</v>
      </c>
      <c r="I458" s="12">
        <f t="shared" si="64"/>
        <v>23016848159.133331</v>
      </c>
      <c r="J458" s="12">
        <f t="shared" si="65"/>
        <v>21355534</v>
      </c>
      <c r="K458" s="30">
        <f t="shared" si="66"/>
        <v>1077.7931452865253</v>
      </c>
      <c r="L458" s="6" t="str">
        <f t="shared" si="62"/>
        <v>BUY</v>
      </c>
      <c r="M458" s="6">
        <f t="shared" si="67"/>
        <v>0</v>
      </c>
      <c r="N458" s="6">
        <f t="shared" si="63"/>
        <v>1</v>
      </c>
      <c r="O458" s="6">
        <f t="shared" si="68"/>
        <v>1079.75</v>
      </c>
      <c r="P458" s="6">
        <f t="shared" si="69"/>
        <v>0</v>
      </c>
    </row>
    <row r="459" spans="1:16" x14ac:dyDescent="0.25">
      <c r="A459" s="1">
        <v>41919</v>
      </c>
      <c r="B459">
        <v>1120</v>
      </c>
      <c r="C459">
        <v>1132</v>
      </c>
      <c r="D459">
        <v>1112</v>
      </c>
      <c r="E459" s="10">
        <v>1115.8</v>
      </c>
      <c r="F459">
        <v>889370</v>
      </c>
      <c r="G459" s="11">
        <f t="shared" si="70"/>
        <v>1119.9333333333334</v>
      </c>
      <c r="H459" s="12">
        <f t="shared" si="71"/>
        <v>996035108.66666675</v>
      </c>
      <c r="I459" s="12">
        <f t="shared" si="64"/>
        <v>20250847762</v>
      </c>
      <c r="J459" s="12">
        <f t="shared" si="65"/>
        <v>18889838</v>
      </c>
      <c r="K459" s="30">
        <f t="shared" si="66"/>
        <v>1072.0498376958024</v>
      </c>
      <c r="L459" s="6" t="str">
        <f t="shared" ref="L459:L522" si="72">IF(E459&gt;K459,"BUY",IF(E459&lt;K459,"SELL",0))</f>
        <v>BUY</v>
      </c>
      <c r="M459" s="6">
        <f t="shared" si="67"/>
        <v>0</v>
      </c>
      <c r="N459" s="6">
        <f t="shared" ref="N459:N522" si="73">IF(M459="BUY",1,IF(M459="SELL",-1,N458))</f>
        <v>1</v>
      </c>
      <c r="O459" s="6">
        <f t="shared" si="68"/>
        <v>1079.75</v>
      </c>
      <c r="P459" s="6">
        <f t="shared" si="69"/>
        <v>0</v>
      </c>
    </row>
    <row r="460" spans="1:16" x14ac:dyDescent="0.25">
      <c r="A460" s="1">
        <v>41920</v>
      </c>
      <c r="B460">
        <v>1108</v>
      </c>
      <c r="C460">
        <v>1123</v>
      </c>
      <c r="D460">
        <v>1096.25</v>
      </c>
      <c r="E460" s="10">
        <v>1108.45</v>
      </c>
      <c r="F460">
        <v>729105</v>
      </c>
      <c r="G460" s="11">
        <f t="shared" si="70"/>
        <v>1109.2333333333333</v>
      </c>
      <c r="H460" s="12">
        <f t="shared" si="71"/>
        <v>808747569.5</v>
      </c>
      <c r="I460" s="12">
        <f t="shared" ref="I460:I523" si="74">SUM(H451:H460)</f>
        <v>18600168176.583332</v>
      </c>
      <c r="J460" s="12">
        <f t="shared" ref="J460:J523" si="75">SUM(F451:F460)</f>
        <v>17439598</v>
      </c>
      <c r="K460" s="30">
        <f t="shared" ref="K460:K523" si="76">I460/J460</f>
        <v>1066.5479890409936</v>
      </c>
      <c r="L460" s="6" t="str">
        <f t="shared" si="72"/>
        <v>BUY</v>
      </c>
      <c r="M460" s="6">
        <f t="shared" ref="M460:M523" si="77">IF(L460&lt;&gt;L459,L460,0)</f>
        <v>0</v>
      </c>
      <c r="N460" s="6">
        <f t="shared" si="73"/>
        <v>1</v>
      </c>
      <c r="O460" s="6">
        <f t="shared" ref="O460:O523" si="78">IF(M460&lt;&gt;0,E460,O459)</f>
        <v>1079.75</v>
      </c>
      <c r="P460" s="6">
        <f t="shared" ref="P460:P523" si="79">IF(M460="BUY",(O459-O460)/O459,IF(M460="SELL",(O460-O459)/O459,0))</f>
        <v>0</v>
      </c>
    </row>
    <row r="461" spans="1:16" x14ac:dyDescent="0.25">
      <c r="A461" s="1">
        <v>41921</v>
      </c>
      <c r="B461">
        <v>1101.25</v>
      </c>
      <c r="C461">
        <v>1121.8499999999999</v>
      </c>
      <c r="D461">
        <v>1100</v>
      </c>
      <c r="E461" s="10">
        <v>1106.8499999999999</v>
      </c>
      <c r="F461">
        <v>775422</v>
      </c>
      <c r="G461" s="11">
        <f t="shared" si="70"/>
        <v>1109.5666666666666</v>
      </c>
      <c r="H461" s="12">
        <f t="shared" si="71"/>
        <v>860382403.79999995</v>
      </c>
      <c r="I461" s="12">
        <f t="shared" si="74"/>
        <v>13220427940.816666</v>
      </c>
      <c r="J461" s="12">
        <f t="shared" si="75"/>
        <v>12211631</v>
      </c>
      <c r="K461" s="30">
        <f t="shared" si="76"/>
        <v>1082.6095171739685</v>
      </c>
      <c r="L461" s="6" t="str">
        <f t="shared" si="72"/>
        <v>BUY</v>
      </c>
      <c r="M461" s="6">
        <f t="shared" si="77"/>
        <v>0</v>
      </c>
      <c r="N461" s="6">
        <f t="shared" si="73"/>
        <v>1</v>
      </c>
      <c r="O461" s="6">
        <f t="shared" si="78"/>
        <v>1079.75</v>
      </c>
      <c r="P461" s="6">
        <f t="shared" si="79"/>
        <v>0</v>
      </c>
    </row>
    <row r="462" spans="1:16" x14ac:dyDescent="0.25">
      <c r="A462" s="1">
        <v>41922</v>
      </c>
      <c r="B462">
        <v>1097.8</v>
      </c>
      <c r="C462">
        <v>1109.4000000000001</v>
      </c>
      <c r="D462">
        <v>1087</v>
      </c>
      <c r="E462" s="10">
        <v>1105</v>
      </c>
      <c r="F462">
        <v>945634</v>
      </c>
      <c r="G462" s="11">
        <f t="shared" si="70"/>
        <v>1100.4666666666667</v>
      </c>
      <c r="H462" s="12">
        <f t="shared" si="71"/>
        <v>1040638695.8666667</v>
      </c>
      <c r="I462" s="12">
        <f t="shared" si="74"/>
        <v>12258975129.849998</v>
      </c>
      <c r="J462" s="12">
        <f t="shared" si="75"/>
        <v>11243555</v>
      </c>
      <c r="K462" s="30">
        <f t="shared" si="76"/>
        <v>1090.3113054412061</v>
      </c>
      <c r="L462" s="6" t="str">
        <f t="shared" si="72"/>
        <v>BUY</v>
      </c>
      <c r="M462" s="6">
        <f t="shared" si="77"/>
        <v>0</v>
      </c>
      <c r="N462" s="6">
        <f t="shared" si="73"/>
        <v>1</v>
      </c>
      <c r="O462" s="6">
        <f t="shared" si="78"/>
        <v>1079.75</v>
      </c>
      <c r="P462" s="6">
        <f t="shared" si="79"/>
        <v>0</v>
      </c>
    </row>
    <row r="463" spans="1:16" x14ac:dyDescent="0.25">
      <c r="A463" s="1">
        <v>41925</v>
      </c>
      <c r="B463">
        <v>1121</v>
      </c>
      <c r="C463">
        <v>1125</v>
      </c>
      <c r="D463">
        <v>1087.2</v>
      </c>
      <c r="E463" s="10">
        <v>1099.8</v>
      </c>
      <c r="F463">
        <v>1358004</v>
      </c>
      <c r="G463" s="11">
        <f t="shared" si="70"/>
        <v>1104</v>
      </c>
      <c r="H463" s="12">
        <f t="shared" si="71"/>
        <v>1499236416</v>
      </c>
      <c r="I463" s="12">
        <f t="shared" si="74"/>
        <v>12589773988.116667</v>
      </c>
      <c r="J463" s="12">
        <f t="shared" si="75"/>
        <v>11478853</v>
      </c>
      <c r="K463" s="30">
        <f t="shared" si="76"/>
        <v>1096.7797904648371</v>
      </c>
      <c r="L463" s="6" t="str">
        <f t="shared" si="72"/>
        <v>BUY</v>
      </c>
      <c r="M463" s="6">
        <f t="shared" si="77"/>
        <v>0</v>
      </c>
      <c r="N463" s="6">
        <f t="shared" si="73"/>
        <v>1</v>
      </c>
      <c r="O463" s="6">
        <f t="shared" si="78"/>
        <v>1079.75</v>
      </c>
      <c r="P463" s="6">
        <f t="shared" si="79"/>
        <v>0</v>
      </c>
    </row>
    <row r="464" spans="1:16" x14ac:dyDescent="0.25">
      <c r="A464" s="1">
        <v>41926</v>
      </c>
      <c r="B464">
        <v>1096</v>
      </c>
      <c r="C464">
        <v>1114.8</v>
      </c>
      <c r="D464">
        <v>1096</v>
      </c>
      <c r="E464" s="10">
        <v>1105.25</v>
      </c>
      <c r="F464">
        <v>846052</v>
      </c>
      <c r="G464" s="11">
        <f t="shared" si="70"/>
        <v>1105.3500000000001</v>
      </c>
      <c r="H464" s="12">
        <f t="shared" si="71"/>
        <v>935183578.20000017</v>
      </c>
      <c r="I464" s="12">
        <f t="shared" si="74"/>
        <v>12231695279.566668</v>
      </c>
      <c r="J464" s="12">
        <f t="shared" si="75"/>
        <v>11094340</v>
      </c>
      <c r="K464" s="30">
        <f t="shared" si="76"/>
        <v>1102.516713888944</v>
      </c>
      <c r="L464" s="6" t="str">
        <f t="shared" si="72"/>
        <v>BUY</v>
      </c>
      <c r="M464" s="6">
        <f t="shared" si="77"/>
        <v>0</v>
      </c>
      <c r="N464" s="6">
        <f t="shared" si="73"/>
        <v>1</v>
      </c>
      <c r="O464" s="6">
        <f t="shared" si="78"/>
        <v>1079.75</v>
      </c>
      <c r="P464" s="6">
        <f t="shared" si="79"/>
        <v>0</v>
      </c>
    </row>
    <row r="465" spans="1:16" x14ac:dyDescent="0.25">
      <c r="A465" s="1">
        <v>41927</v>
      </c>
      <c r="B465">
        <v>1110</v>
      </c>
      <c r="C465">
        <v>1146</v>
      </c>
      <c r="D465">
        <v>1106.3</v>
      </c>
      <c r="E465" s="10">
        <v>1122.95</v>
      </c>
      <c r="F465">
        <v>1960990</v>
      </c>
      <c r="G465" s="11">
        <f t="shared" si="70"/>
        <v>1125.0833333333333</v>
      </c>
      <c r="H465" s="12">
        <f t="shared" si="71"/>
        <v>2206277165.833333</v>
      </c>
      <c r="I465" s="12">
        <f t="shared" si="74"/>
        <v>12675851317.733334</v>
      </c>
      <c r="J465" s="12">
        <f t="shared" si="75"/>
        <v>11419470</v>
      </c>
      <c r="K465" s="30">
        <f t="shared" si="76"/>
        <v>1110.0209832622122</v>
      </c>
      <c r="L465" s="6" t="str">
        <f t="shared" si="72"/>
        <v>BUY</v>
      </c>
      <c r="M465" s="6">
        <f t="shared" si="77"/>
        <v>0</v>
      </c>
      <c r="N465" s="6">
        <f t="shared" si="73"/>
        <v>1</v>
      </c>
      <c r="O465" s="6">
        <f t="shared" si="78"/>
        <v>1079.75</v>
      </c>
      <c r="P465" s="6">
        <f t="shared" si="79"/>
        <v>0</v>
      </c>
    </row>
    <row r="466" spans="1:16" x14ac:dyDescent="0.25">
      <c r="A466" s="1">
        <v>41928</v>
      </c>
      <c r="B466">
        <v>1110</v>
      </c>
      <c r="C466">
        <v>1141</v>
      </c>
      <c r="D466">
        <v>1107.25</v>
      </c>
      <c r="E466" s="10">
        <v>1131</v>
      </c>
      <c r="F466">
        <v>1814795</v>
      </c>
      <c r="G466" s="11">
        <f t="shared" si="70"/>
        <v>1126.4166666666667</v>
      </c>
      <c r="H466" s="12">
        <f t="shared" si="71"/>
        <v>2044215334.5833335</v>
      </c>
      <c r="I466" s="12">
        <f t="shared" si="74"/>
        <v>12448628899.550001</v>
      </c>
      <c r="J466" s="12">
        <f t="shared" si="75"/>
        <v>11154892</v>
      </c>
      <c r="K466" s="30">
        <f t="shared" si="76"/>
        <v>1115.9793299253818</v>
      </c>
      <c r="L466" s="6" t="str">
        <f t="shared" si="72"/>
        <v>BUY</v>
      </c>
      <c r="M466" s="6">
        <f t="shared" si="77"/>
        <v>0</v>
      </c>
      <c r="N466" s="6">
        <f t="shared" si="73"/>
        <v>1</v>
      </c>
      <c r="O466" s="6">
        <f t="shared" si="78"/>
        <v>1079.75</v>
      </c>
      <c r="P466" s="6">
        <f t="shared" si="79"/>
        <v>0</v>
      </c>
    </row>
    <row r="467" spans="1:16" x14ac:dyDescent="0.25">
      <c r="A467" s="1">
        <v>41929</v>
      </c>
      <c r="B467">
        <v>1140</v>
      </c>
      <c r="C467">
        <v>1156</v>
      </c>
      <c r="D467">
        <v>1124.5</v>
      </c>
      <c r="E467" s="10">
        <v>1128.4000000000001</v>
      </c>
      <c r="F467">
        <v>1164575</v>
      </c>
      <c r="G467" s="11">
        <f t="shared" si="70"/>
        <v>1136.3</v>
      </c>
      <c r="H467" s="12">
        <f t="shared" si="71"/>
        <v>1323306572.5</v>
      </c>
      <c r="I467" s="12">
        <f t="shared" si="74"/>
        <v>13545428762.550001</v>
      </c>
      <c r="J467" s="12">
        <f t="shared" si="75"/>
        <v>12113505</v>
      </c>
      <c r="K467" s="30">
        <f t="shared" si="76"/>
        <v>1118.2088720440534</v>
      </c>
      <c r="L467" s="6" t="str">
        <f t="shared" si="72"/>
        <v>BUY</v>
      </c>
      <c r="M467" s="6">
        <f t="shared" si="77"/>
        <v>0</v>
      </c>
      <c r="N467" s="6">
        <f t="shared" si="73"/>
        <v>1</v>
      </c>
      <c r="O467" s="6">
        <f t="shared" si="78"/>
        <v>1079.75</v>
      </c>
      <c r="P467" s="6">
        <f t="shared" si="79"/>
        <v>0</v>
      </c>
    </row>
    <row r="468" spans="1:16" x14ac:dyDescent="0.25">
      <c r="A468" s="1">
        <v>41932</v>
      </c>
      <c r="B468">
        <v>1125.05</v>
      </c>
      <c r="C468">
        <v>1138.95</v>
      </c>
      <c r="D468">
        <v>1120</v>
      </c>
      <c r="E468" s="10">
        <v>1124.4000000000001</v>
      </c>
      <c r="F468">
        <v>734239</v>
      </c>
      <c r="G468" s="11">
        <f t="shared" si="70"/>
        <v>1127.7833333333333</v>
      </c>
      <c r="H468" s="12">
        <f t="shared" si="71"/>
        <v>828062506.88333333</v>
      </c>
      <c r="I468" s="12">
        <f t="shared" si="74"/>
        <v>12542085351.833334</v>
      </c>
      <c r="J468" s="12">
        <f t="shared" si="75"/>
        <v>11218186</v>
      </c>
      <c r="K468" s="30">
        <f t="shared" si="76"/>
        <v>1118.0136745667555</v>
      </c>
      <c r="L468" s="6" t="str">
        <f t="shared" si="72"/>
        <v>BUY</v>
      </c>
      <c r="M468" s="6">
        <f t="shared" si="77"/>
        <v>0</v>
      </c>
      <c r="N468" s="6">
        <f t="shared" si="73"/>
        <v>1</v>
      </c>
      <c r="O468" s="6">
        <f t="shared" si="78"/>
        <v>1079.75</v>
      </c>
      <c r="P468" s="6">
        <f t="shared" si="79"/>
        <v>0</v>
      </c>
    </row>
    <row r="469" spans="1:16" x14ac:dyDescent="0.25">
      <c r="A469" s="1">
        <v>41933</v>
      </c>
      <c r="B469">
        <v>1126</v>
      </c>
      <c r="C469">
        <v>1132.8</v>
      </c>
      <c r="D469">
        <v>1105.2</v>
      </c>
      <c r="E469" s="10">
        <v>1117.25</v>
      </c>
      <c r="F469">
        <v>935801</v>
      </c>
      <c r="G469" s="11">
        <f t="shared" si="70"/>
        <v>1118.4166666666667</v>
      </c>
      <c r="H469" s="12">
        <f t="shared" si="71"/>
        <v>1046615435.0833334</v>
      </c>
      <c r="I469" s="12">
        <f t="shared" si="74"/>
        <v>12592665678.25</v>
      </c>
      <c r="J469" s="12">
        <f t="shared" si="75"/>
        <v>11264617</v>
      </c>
      <c r="K469" s="30">
        <f t="shared" si="76"/>
        <v>1117.8955909686056</v>
      </c>
      <c r="L469" s="6" t="str">
        <f t="shared" si="72"/>
        <v>SELL</v>
      </c>
      <c r="M469" s="6" t="str">
        <f t="shared" si="77"/>
        <v>SELL</v>
      </c>
      <c r="N469" s="6">
        <f t="shared" si="73"/>
        <v>-1</v>
      </c>
      <c r="O469" s="6">
        <f t="shared" si="78"/>
        <v>1117.25</v>
      </c>
      <c r="P469" s="6">
        <f t="shared" si="79"/>
        <v>3.4730261634637646E-2</v>
      </c>
    </row>
    <row r="470" spans="1:16" x14ac:dyDescent="0.25">
      <c r="A470" s="1">
        <v>41934</v>
      </c>
      <c r="B470">
        <v>1115</v>
      </c>
      <c r="C470">
        <v>1123.5</v>
      </c>
      <c r="D470">
        <v>1107.5999999999999</v>
      </c>
      <c r="E470" s="10">
        <v>1115.1500000000001</v>
      </c>
      <c r="F470">
        <v>695994</v>
      </c>
      <c r="G470" s="11">
        <f t="shared" si="70"/>
        <v>1115.4166666666667</v>
      </c>
      <c r="H470" s="12">
        <f t="shared" si="71"/>
        <v>776323307.5</v>
      </c>
      <c r="I470" s="12">
        <f t="shared" si="74"/>
        <v>12560241416.25</v>
      </c>
      <c r="J470" s="12">
        <f t="shared" si="75"/>
        <v>11231506</v>
      </c>
      <c r="K470" s="30">
        <f t="shared" si="76"/>
        <v>1118.304296525328</v>
      </c>
      <c r="L470" s="6" t="str">
        <f t="shared" si="72"/>
        <v>SELL</v>
      </c>
      <c r="M470" s="6">
        <f t="shared" si="77"/>
        <v>0</v>
      </c>
      <c r="N470" s="6">
        <f t="shared" si="73"/>
        <v>-1</v>
      </c>
      <c r="O470" s="6">
        <f t="shared" si="78"/>
        <v>1117.25</v>
      </c>
      <c r="P470" s="6">
        <f t="shared" si="79"/>
        <v>0</v>
      </c>
    </row>
    <row r="471" spans="1:16" x14ac:dyDescent="0.25">
      <c r="A471" s="1">
        <v>41935</v>
      </c>
      <c r="B471">
        <v>1105.75</v>
      </c>
      <c r="C471">
        <v>1109.8</v>
      </c>
      <c r="D471">
        <v>1076.3</v>
      </c>
      <c r="E471" s="10">
        <v>1086.5999999999999</v>
      </c>
      <c r="F471">
        <v>1394721</v>
      </c>
      <c r="G471" s="11">
        <f t="shared" si="70"/>
        <v>1090.8999999999999</v>
      </c>
      <c r="H471" s="12">
        <f t="shared" si="71"/>
        <v>1521501138.8999999</v>
      </c>
      <c r="I471" s="12">
        <f t="shared" si="74"/>
        <v>13221360151.35</v>
      </c>
      <c r="J471" s="12">
        <f t="shared" si="75"/>
        <v>11850805</v>
      </c>
      <c r="K471" s="30">
        <f t="shared" si="76"/>
        <v>1115.650806114015</v>
      </c>
      <c r="L471" s="6" t="str">
        <f t="shared" si="72"/>
        <v>SELL</v>
      </c>
      <c r="M471" s="6">
        <f t="shared" si="77"/>
        <v>0</v>
      </c>
      <c r="N471" s="6">
        <f t="shared" si="73"/>
        <v>-1</v>
      </c>
      <c r="O471" s="6">
        <f t="shared" si="78"/>
        <v>1117.25</v>
      </c>
      <c r="P471" s="6">
        <f t="shared" si="79"/>
        <v>0</v>
      </c>
    </row>
    <row r="472" spans="1:16" x14ac:dyDescent="0.25">
      <c r="A472" s="1">
        <v>41936</v>
      </c>
      <c r="B472">
        <v>1085</v>
      </c>
      <c r="C472">
        <v>1088.3</v>
      </c>
      <c r="D472">
        <v>1060.0999999999999</v>
      </c>
      <c r="E472" s="10">
        <v>1067.2</v>
      </c>
      <c r="F472">
        <v>1435852</v>
      </c>
      <c r="G472" s="11">
        <f t="shared" si="70"/>
        <v>1071.8666666666666</v>
      </c>
      <c r="H472" s="12">
        <f t="shared" si="71"/>
        <v>1539041897.0666666</v>
      </c>
      <c r="I472" s="12">
        <f t="shared" si="74"/>
        <v>13719763352.549999</v>
      </c>
      <c r="J472" s="12">
        <f t="shared" si="75"/>
        <v>12341023</v>
      </c>
      <c r="K472" s="30">
        <f t="shared" si="76"/>
        <v>1111.7201023407865</v>
      </c>
      <c r="L472" s="6" t="str">
        <f t="shared" si="72"/>
        <v>SELL</v>
      </c>
      <c r="M472" s="6">
        <f t="shared" si="77"/>
        <v>0</v>
      </c>
      <c r="N472" s="6">
        <f t="shared" si="73"/>
        <v>-1</v>
      </c>
      <c r="O472" s="6">
        <f t="shared" si="78"/>
        <v>1117.25</v>
      </c>
      <c r="P472" s="6">
        <f t="shared" si="79"/>
        <v>0</v>
      </c>
    </row>
    <row r="473" spans="1:16" x14ac:dyDescent="0.25">
      <c r="A473" s="1">
        <v>41939</v>
      </c>
      <c r="B473">
        <v>1068.9000000000001</v>
      </c>
      <c r="C473">
        <v>1095</v>
      </c>
      <c r="D473">
        <v>1057</v>
      </c>
      <c r="E473" s="10">
        <v>1081.8499999999999</v>
      </c>
      <c r="F473">
        <v>1861791</v>
      </c>
      <c r="G473" s="11">
        <f t="shared" si="70"/>
        <v>1077.95</v>
      </c>
      <c r="H473" s="12">
        <f t="shared" si="71"/>
        <v>2006917608.45</v>
      </c>
      <c r="I473" s="12">
        <f t="shared" si="74"/>
        <v>14227444545</v>
      </c>
      <c r="J473" s="12">
        <f t="shared" si="75"/>
        <v>12844810</v>
      </c>
      <c r="K473" s="30">
        <f t="shared" si="76"/>
        <v>1107.6414945024489</v>
      </c>
      <c r="L473" s="6" t="str">
        <f t="shared" si="72"/>
        <v>SELL</v>
      </c>
      <c r="M473" s="6">
        <f t="shared" si="77"/>
        <v>0</v>
      </c>
      <c r="N473" s="6">
        <f t="shared" si="73"/>
        <v>-1</v>
      </c>
      <c r="O473" s="6">
        <f t="shared" si="78"/>
        <v>1117.25</v>
      </c>
      <c r="P473" s="6">
        <f t="shared" si="79"/>
        <v>0</v>
      </c>
    </row>
    <row r="474" spans="1:16" x14ac:dyDescent="0.25">
      <c r="A474" s="1">
        <v>41940</v>
      </c>
      <c r="B474">
        <v>1081.95</v>
      </c>
      <c r="C474">
        <v>1081.95</v>
      </c>
      <c r="D474">
        <v>1041</v>
      </c>
      <c r="E474" s="10">
        <v>1062.3</v>
      </c>
      <c r="F474">
        <v>1177875</v>
      </c>
      <c r="G474" s="11">
        <f t="shared" si="70"/>
        <v>1061.75</v>
      </c>
      <c r="H474" s="12">
        <f t="shared" si="71"/>
        <v>1250608781.25</v>
      </c>
      <c r="I474" s="12">
        <f t="shared" si="74"/>
        <v>14542869748.049999</v>
      </c>
      <c r="J474" s="12">
        <f t="shared" si="75"/>
        <v>13176633</v>
      </c>
      <c r="K474" s="30">
        <f t="shared" si="76"/>
        <v>1103.6863323164573</v>
      </c>
      <c r="L474" s="6" t="str">
        <f t="shared" si="72"/>
        <v>SELL</v>
      </c>
      <c r="M474" s="6">
        <f t="shared" si="77"/>
        <v>0</v>
      </c>
      <c r="N474" s="6">
        <f t="shared" si="73"/>
        <v>-1</v>
      </c>
      <c r="O474" s="6">
        <f t="shared" si="78"/>
        <v>1117.25</v>
      </c>
      <c r="P474" s="6">
        <f t="shared" si="79"/>
        <v>0</v>
      </c>
    </row>
    <row r="475" spans="1:16" x14ac:dyDescent="0.25">
      <c r="A475" s="1">
        <v>41941</v>
      </c>
      <c r="B475">
        <v>1062</v>
      </c>
      <c r="C475">
        <v>1096.4000000000001</v>
      </c>
      <c r="D475">
        <v>1045</v>
      </c>
      <c r="E475" s="10">
        <v>1091.8</v>
      </c>
      <c r="F475">
        <v>1883422</v>
      </c>
      <c r="G475" s="11">
        <f t="shared" si="70"/>
        <v>1077.7333333333333</v>
      </c>
      <c r="H475" s="12">
        <f t="shared" si="71"/>
        <v>2029826670.1333334</v>
      </c>
      <c r="I475" s="12">
        <f t="shared" si="74"/>
        <v>14366419252.35</v>
      </c>
      <c r="J475" s="12">
        <f t="shared" si="75"/>
        <v>13099065</v>
      </c>
      <c r="K475" s="30">
        <f t="shared" si="76"/>
        <v>1096.7515049623771</v>
      </c>
      <c r="L475" s="6" t="str">
        <f t="shared" si="72"/>
        <v>SELL</v>
      </c>
      <c r="M475" s="6">
        <f t="shared" si="77"/>
        <v>0</v>
      </c>
      <c r="N475" s="6">
        <f t="shared" si="73"/>
        <v>-1</v>
      </c>
      <c r="O475" s="6">
        <f t="shared" si="78"/>
        <v>1117.25</v>
      </c>
      <c r="P475" s="6">
        <f t="shared" si="79"/>
        <v>0</v>
      </c>
    </row>
    <row r="476" spans="1:16" x14ac:dyDescent="0.25">
      <c r="A476" s="1">
        <v>41942</v>
      </c>
      <c r="B476">
        <v>1085</v>
      </c>
      <c r="C476">
        <v>1087.9000000000001</v>
      </c>
      <c r="D476">
        <v>1057.0999999999999</v>
      </c>
      <c r="E476" s="10">
        <v>1063.9000000000001</v>
      </c>
      <c r="F476">
        <v>1070302</v>
      </c>
      <c r="G476" s="11">
        <f t="shared" si="70"/>
        <v>1069.6333333333334</v>
      </c>
      <c r="H476" s="12">
        <f t="shared" si="71"/>
        <v>1144830695.9333334</v>
      </c>
      <c r="I476" s="12">
        <f t="shared" si="74"/>
        <v>13467034613.700001</v>
      </c>
      <c r="J476" s="12">
        <f t="shared" si="75"/>
        <v>12354572</v>
      </c>
      <c r="K476" s="30">
        <f t="shared" si="76"/>
        <v>1090.0446096959085</v>
      </c>
      <c r="L476" s="6" t="str">
        <f t="shared" si="72"/>
        <v>SELL</v>
      </c>
      <c r="M476" s="6">
        <f t="shared" si="77"/>
        <v>0</v>
      </c>
      <c r="N476" s="6">
        <f t="shared" si="73"/>
        <v>-1</v>
      </c>
      <c r="O476" s="6">
        <f t="shared" si="78"/>
        <v>1117.25</v>
      </c>
      <c r="P476" s="6">
        <f t="shared" si="79"/>
        <v>0</v>
      </c>
    </row>
    <row r="477" spans="1:16" x14ac:dyDescent="0.25">
      <c r="A477" s="1">
        <v>41943</v>
      </c>
      <c r="B477">
        <v>1077.95</v>
      </c>
      <c r="C477">
        <v>1096</v>
      </c>
      <c r="D477">
        <v>1074</v>
      </c>
      <c r="E477" s="10">
        <v>1088.5</v>
      </c>
      <c r="F477">
        <v>752243</v>
      </c>
      <c r="G477" s="11">
        <f t="shared" si="70"/>
        <v>1086.1666666666667</v>
      </c>
      <c r="H477" s="12">
        <f t="shared" si="71"/>
        <v>817061271.83333337</v>
      </c>
      <c r="I477" s="12">
        <f t="shared" si="74"/>
        <v>12960789313.033335</v>
      </c>
      <c r="J477" s="12">
        <f t="shared" si="75"/>
        <v>11942240</v>
      </c>
      <c r="K477" s="30">
        <f t="shared" si="76"/>
        <v>1085.2896368715865</v>
      </c>
      <c r="L477" s="6" t="str">
        <f t="shared" si="72"/>
        <v>BUY</v>
      </c>
      <c r="M477" s="6" t="str">
        <f t="shared" si="77"/>
        <v>BUY</v>
      </c>
      <c r="N477" s="6">
        <f t="shared" si="73"/>
        <v>1</v>
      </c>
      <c r="O477" s="6">
        <f t="shared" si="78"/>
        <v>1088.5</v>
      </c>
      <c r="P477" s="6">
        <f t="shared" si="79"/>
        <v>2.5732826135600805E-2</v>
      </c>
    </row>
    <row r="478" spans="1:16" x14ac:dyDescent="0.25">
      <c r="A478" s="1">
        <v>41946</v>
      </c>
      <c r="B478">
        <v>1093</v>
      </c>
      <c r="C478">
        <v>1105.9000000000001</v>
      </c>
      <c r="D478">
        <v>1086.2</v>
      </c>
      <c r="E478" s="10">
        <v>1093.3</v>
      </c>
      <c r="F478">
        <v>1277348</v>
      </c>
      <c r="G478" s="11">
        <f t="shared" si="70"/>
        <v>1095.1333333333334</v>
      </c>
      <c r="H478" s="12">
        <f t="shared" si="71"/>
        <v>1398866373.0666668</v>
      </c>
      <c r="I478" s="12">
        <f t="shared" si="74"/>
        <v>13531593179.216667</v>
      </c>
      <c r="J478" s="12">
        <f t="shared" si="75"/>
        <v>12485349</v>
      </c>
      <c r="K478" s="30">
        <f t="shared" si="76"/>
        <v>1083.7977520065051</v>
      </c>
      <c r="L478" s="6" t="str">
        <f t="shared" si="72"/>
        <v>BUY</v>
      </c>
      <c r="M478" s="6">
        <f t="shared" si="77"/>
        <v>0</v>
      </c>
      <c r="N478" s="6">
        <f t="shared" si="73"/>
        <v>1</v>
      </c>
      <c r="O478" s="6">
        <f t="shared" si="78"/>
        <v>1088.5</v>
      </c>
      <c r="P478" s="6">
        <f t="shared" si="79"/>
        <v>0</v>
      </c>
    </row>
    <row r="479" spans="1:16" x14ac:dyDescent="0.25">
      <c r="A479" s="1">
        <v>41947</v>
      </c>
      <c r="B479">
        <v>1081.1500000000001</v>
      </c>
      <c r="C479">
        <v>1122.95</v>
      </c>
      <c r="D479">
        <v>1081.1500000000001</v>
      </c>
      <c r="E479" s="10">
        <v>1115.55</v>
      </c>
      <c r="F479">
        <v>1740849</v>
      </c>
      <c r="G479" s="11">
        <f t="shared" si="70"/>
        <v>1106.5500000000002</v>
      </c>
      <c r="H479" s="12">
        <f t="shared" si="71"/>
        <v>1926336460.9500003</v>
      </c>
      <c r="I479" s="12">
        <f t="shared" si="74"/>
        <v>14411314205.083336</v>
      </c>
      <c r="J479" s="12">
        <f t="shared" si="75"/>
        <v>13290397</v>
      </c>
      <c r="K479" s="30">
        <f t="shared" si="76"/>
        <v>1084.3403853988211</v>
      </c>
      <c r="L479" s="6" t="str">
        <f t="shared" si="72"/>
        <v>BUY</v>
      </c>
      <c r="M479" s="6">
        <f t="shared" si="77"/>
        <v>0</v>
      </c>
      <c r="N479" s="6">
        <f t="shared" si="73"/>
        <v>1</v>
      </c>
      <c r="O479" s="6">
        <f t="shared" si="78"/>
        <v>1088.5</v>
      </c>
      <c r="P479" s="6">
        <f t="shared" si="79"/>
        <v>0</v>
      </c>
    </row>
    <row r="480" spans="1:16" x14ac:dyDescent="0.25">
      <c r="A480" s="1">
        <v>41948</v>
      </c>
      <c r="B480">
        <v>1140</v>
      </c>
      <c r="C480">
        <v>1148.55</v>
      </c>
      <c r="D480">
        <v>1126.2</v>
      </c>
      <c r="E480" s="10">
        <v>1134.8</v>
      </c>
      <c r="F480">
        <v>1240724</v>
      </c>
      <c r="G480" s="11">
        <f t="shared" si="70"/>
        <v>1136.5166666666667</v>
      </c>
      <c r="H480" s="12">
        <f t="shared" si="71"/>
        <v>1410103504.7333333</v>
      </c>
      <c r="I480" s="12">
        <f t="shared" si="74"/>
        <v>15045094402.316669</v>
      </c>
      <c r="J480" s="12">
        <f t="shared" si="75"/>
        <v>13835127</v>
      </c>
      <c r="K480" s="30">
        <f t="shared" si="76"/>
        <v>1087.4561832585034</v>
      </c>
      <c r="L480" s="6" t="str">
        <f t="shared" si="72"/>
        <v>BUY</v>
      </c>
      <c r="M480" s="6">
        <f t="shared" si="77"/>
        <v>0</v>
      </c>
      <c r="N480" s="6">
        <f t="shared" si="73"/>
        <v>1</v>
      </c>
      <c r="O480" s="6">
        <f t="shared" si="78"/>
        <v>1088.5</v>
      </c>
      <c r="P480" s="6">
        <f t="shared" si="79"/>
        <v>0</v>
      </c>
    </row>
    <row r="481" spans="1:16" x14ac:dyDescent="0.25">
      <c r="A481" s="1">
        <v>41949</v>
      </c>
      <c r="B481">
        <v>1134.8499999999999</v>
      </c>
      <c r="C481">
        <v>1185</v>
      </c>
      <c r="D481">
        <v>1129.5999999999999</v>
      </c>
      <c r="E481" s="10">
        <v>1178</v>
      </c>
      <c r="F481">
        <v>1984433</v>
      </c>
      <c r="G481" s="11">
        <f t="shared" si="70"/>
        <v>1164.2</v>
      </c>
      <c r="H481" s="12">
        <f t="shared" si="71"/>
        <v>2310276898.5999999</v>
      </c>
      <c r="I481" s="12">
        <f t="shared" si="74"/>
        <v>15833870162.016668</v>
      </c>
      <c r="J481" s="12">
        <f t="shared" si="75"/>
        <v>14424839</v>
      </c>
      <c r="K481" s="30">
        <f t="shared" si="76"/>
        <v>1097.6808934932769</v>
      </c>
      <c r="L481" s="6" t="str">
        <f t="shared" si="72"/>
        <v>BUY</v>
      </c>
      <c r="M481" s="6">
        <f t="shared" si="77"/>
        <v>0</v>
      </c>
      <c r="N481" s="6">
        <f t="shared" si="73"/>
        <v>1</v>
      </c>
      <c r="O481" s="6">
        <f t="shared" si="78"/>
        <v>1088.5</v>
      </c>
      <c r="P481" s="6">
        <f t="shared" si="79"/>
        <v>0</v>
      </c>
    </row>
    <row r="482" spans="1:16" x14ac:dyDescent="0.25">
      <c r="A482" s="1">
        <v>41950</v>
      </c>
      <c r="B482">
        <v>1172.5</v>
      </c>
      <c r="C482">
        <v>1183.9000000000001</v>
      </c>
      <c r="D482">
        <v>1162.55</v>
      </c>
      <c r="E482" s="10">
        <v>1180.95</v>
      </c>
      <c r="F482">
        <v>765238</v>
      </c>
      <c r="G482" s="11">
        <f t="shared" si="70"/>
        <v>1175.8</v>
      </c>
      <c r="H482" s="12">
        <f t="shared" si="71"/>
        <v>899766840.39999998</v>
      </c>
      <c r="I482" s="12">
        <f t="shared" si="74"/>
        <v>15194595105.35</v>
      </c>
      <c r="J482" s="12">
        <f t="shared" si="75"/>
        <v>13754225</v>
      </c>
      <c r="K482" s="30">
        <f t="shared" si="76"/>
        <v>1104.7220112619941</v>
      </c>
      <c r="L482" s="6" t="str">
        <f t="shared" si="72"/>
        <v>BUY</v>
      </c>
      <c r="M482" s="6">
        <f t="shared" si="77"/>
        <v>0</v>
      </c>
      <c r="N482" s="6">
        <f t="shared" si="73"/>
        <v>1</v>
      </c>
      <c r="O482" s="6">
        <f t="shared" si="78"/>
        <v>1088.5</v>
      </c>
      <c r="P482" s="6">
        <f t="shared" si="79"/>
        <v>0</v>
      </c>
    </row>
    <row r="483" spans="1:16" x14ac:dyDescent="0.25">
      <c r="A483" s="1">
        <v>41953</v>
      </c>
      <c r="B483">
        <v>1180</v>
      </c>
      <c r="C483">
        <v>1192.9000000000001</v>
      </c>
      <c r="D483">
        <v>1173.5999999999999</v>
      </c>
      <c r="E483" s="10">
        <v>1179.55</v>
      </c>
      <c r="F483">
        <v>1318711</v>
      </c>
      <c r="G483" s="11">
        <f t="shared" si="70"/>
        <v>1182.0166666666667</v>
      </c>
      <c r="H483" s="12">
        <f t="shared" si="71"/>
        <v>1558738380.5166667</v>
      </c>
      <c r="I483" s="12">
        <f t="shared" si="74"/>
        <v>14746415877.416666</v>
      </c>
      <c r="J483" s="12">
        <f t="shared" si="75"/>
        <v>13211145</v>
      </c>
      <c r="K483" s="30">
        <f t="shared" si="76"/>
        <v>1116.2102813508341</v>
      </c>
      <c r="L483" s="6" t="str">
        <f t="shared" si="72"/>
        <v>BUY</v>
      </c>
      <c r="M483" s="6">
        <f t="shared" si="77"/>
        <v>0</v>
      </c>
      <c r="N483" s="6">
        <f t="shared" si="73"/>
        <v>1</v>
      </c>
      <c r="O483" s="6">
        <f t="shared" si="78"/>
        <v>1088.5</v>
      </c>
      <c r="P483" s="6">
        <f t="shared" si="79"/>
        <v>0</v>
      </c>
    </row>
    <row r="484" spans="1:16" x14ac:dyDescent="0.25">
      <c r="A484" s="1">
        <v>41954</v>
      </c>
      <c r="B484">
        <v>1170</v>
      </c>
      <c r="C484">
        <v>1189</v>
      </c>
      <c r="D484">
        <v>1167.1500000000001</v>
      </c>
      <c r="E484" s="10">
        <v>1177.5999999999999</v>
      </c>
      <c r="F484">
        <v>1663222</v>
      </c>
      <c r="G484" s="11">
        <f t="shared" si="70"/>
        <v>1177.9166666666667</v>
      </c>
      <c r="H484" s="12">
        <f t="shared" si="71"/>
        <v>1959136914.1666667</v>
      </c>
      <c r="I484" s="12">
        <f t="shared" si="74"/>
        <v>15454944010.333334</v>
      </c>
      <c r="J484" s="12">
        <f t="shared" si="75"/>
        <v>13696492</v>
      </c>
      <c r="K484" s="30">
        <f t="shared" si="76"/>
        <v>1128.3870359164473</v>
      </c>
      <c r="L484" s="6" t="str">
        <f t="shared" si="72"/>
        <v>BUY</v>
      </c>
      <c r="M484" s="6">
        <f t="shared" si="77"/>
        <v>0</v>
      </c>
      <c r="N484" s="6">
        <f t="shared" si="73"/>
        <v>1</v>
      </c>
      <c r="O484" s="6">
        <f t="shared" si="78"/>
        <v>1088.5</v>
      </c>
      <c r="P484" s="6">
        <f t="shared" si="79"/>
        <v>0</v>
      </c>
    </row>
    <row r="485" spans="1:16" x14ac:dyDescent="0.25">
      <c r="A485" s="1">
        <v>41955</v>
      </c>
      <c r="B485">
        <v>1161</v>
      </c>
      <c r="C485">
        <v>1182.8</v>
      </c>
      <c r="D485">
        <v>1161</v>
      </c>
      <c r="E485" s="10">
        <v>1172.4000000000001</v>
      </c>
      <c r="F485">
        <v>1381615</v>
      </c>
      <c r="G485" s="11">
        <f t="shared" si="70"/>
        <v>1172.0666666666668</v>
      </c>
      <c r="H485" s="12">
        <f t="shared" si="71"/>
        <v>1619344887.666667</v>
      </c>
      <c r="I485" s="12">
        <f t="shared" si="74"/>
        <v>15044462227.866669</v>
      </c>
      <c r="J485" s="12">
        <f t="shared" si="75"/>
        <v>13194685</v>
      </c>
      <c r="K485" s="30">
        <f t="shared" si="76"/>
        <v>1140.1910866281892</v>
      </c>
      <c r="L485" s="6" t="str">
        <f t="shared" si="72"/>
        <v>BUY</v>
      </c>
      <c r="M485" s="6">
        <f t="shared" si="77"/>
        <v>0</v>
      </c>
      <c r="N485" s="6">
        <f t="shared" si="73"/>
        <v>1</v>
      </c>
      <c r="O485" s="6">
        <f t="shared" si="78"/>
        <v>1088.5</v>
      </c>
      <c r="P485" s="6">
        <f t="shared" si="79"/>
        <v>0</v>
      </c>
    </row>
    <row r="486" spans="1:16" x14ac:dyDescent="0.25">
      <c r="A486" s="1">
        <v>41956</v>
      </c>
      <c r="B486">
        <v>1176</v>
      </c>
      <c r="C486">
        <v>1190</v>
      </c>
      <c r="D486">
        <v>1155.0999999999999</v>
      </c>
      <c r="E486" s="10">
        <v>1180.3499999999999</v>
      </c>
      <c r="F486">
        <v>1586085</v>
      </c>
      <c r="G486" s="11">
        <f t="shared" si="70"/>
        <v>1175.1499999999999</v>
      </c>
      <c r="H486" s="12">
        <f t="shared" si="71"/>
        <v>1863887787.7499998</v>
      </c>
      <c r="I486" s="12">
        <f t="shared" si="74"/>
        <v>15763519319.683334</v>
      </c>
      <c r="J486" s="12">
        <f t="shared" si="75"/>
        <v>13710468</v>
      </c>
      <c r="K486" s="30">
        <f t="shared" si="76"/>
        <v>1149.743343530165</v>
      </c>
      <c r="L486" s="6" t="str">
        <f t="shared" si="72"/>
        <v>BUY</v>
      </c>
      <c r="M486" s="6">
        <f t="shared" si="77"/>
        <v>0</v>
      </c>
      <c r="N486" s="6">
        <f t="shared" si="73"/>
        <v>1</v>
      </c>
      <c r="O486" s="6">
        <f t="shared" si="78"/>
        <v>1088.5</v>
      </c>
      <c r="P486" s="6">
        <f t="shared" si="79"/>
        <v>0</v>
      </c>
    </row>
    <row r="487" spans="1:16" x14ac:dyDescent="0.25">
      <c r="A487" s="1">
        <v>41957</v>
      </c>
      <c r="B487">
        <v>1175</v>
      </c>
      <c r="C487">
        <v>1196.9000000000001</v>
      </c>
      <c r="D487">
        <v>1166.6500000000001</v>
      </c>
      <c r="E487" s="10">
        <v>1178.7</v>
      </c>
      <c r="F487">
        <v>1637279</v>
      </c>
      <c r="G487" s="11">
        <f t="shared" si="70"/>
        <v>1180.75</v>
      </c>
      <c r="H487" s="12">
        <f t="shared" si="71"/>
        <v>1933217179.25</v>
      </c>
      <c r="I487" s="12">
        <f t="shared" si="74"/>
        <v>16879675227.099998</v>
      </c>
      <c r="J487" s="12">
        <f t="shared" si="75"/>
        <v>14595504</v>
      </c>
      <c r="K487" s="30">
        <f t="shared" si="76"/>
        <v>1156.4982769419951</v>
      </c>
      <c r="L487" s="6" t="str">
        <f t="shared" si="72"/>
        <v>BUY</v>
      </c>
      <c r="M487" s="6">
        <f t="shared" si="77"/>
        <v>0</v>
      </c>
      <c r="N487" s="6">
        <f t="shared" si="73"/>
        <v>1</v>
      </c>
      <c r="O487" s="6">
        <f t="shared" si="78"/>
        <v>1088.5</v>
      </c>
      <c r="P487" s="6">
        <f t="shared" si="79"/>
        <v>0</v>
      </c>
    </row>
    <row r="488" spans="1:16" x14ac:dyDescent="0.25">
      <c r="A488" s="1">
        <v>41960</v>
      </c>
      <c r="B488">
        <v>1180.5</v>
      </c>
      <c r="C488">
        <v>1189</v>
      </c>
      <c r="D488">
        <v>1170</v>
      </c>
      <c r="E488" s="10">
        <v>1182.45</v>
      </c>
      <c r="F488">
        <v>1673088</v>
      </c>
      <c r="G488" s="11">
        <f t="shared" si="70"/>
        <v>1180.4833333333333</v>
      </c>
      <c r="H488" s="12">
        <f t="shared" si="71"/>
        <v>1975052499.2</v>
      </c>
      <c r="I488" s="12">
        <f t="shared" si="74"/>
        <v>17455861353.233334</v>
      </c>
      <c r="J488" s="12">
        <f t="shared" si="75"/>
        <v>14991244</v>
      </c>
      <c r="K488" s="30">
        <f t="shared" si="76"/>
        <v>1164.4037915221268</v>
      </c>
      <c r="L488" s="6" t="str">
        <f t="shared" si="72"/>
        <v>BUY</v>
      </c>
      <c r="M488" s="6">
        <f t="shared" si="77"/>
        <v>0</v>
      </c>
      <c r="N488" s="6">
        <f t="shared" si="73"/>
        <v>1</v>
      </c>
      <c r="O488" s="6">
        <f t="shared" si="78"/>
        <v>1088.5</v>
      </c>
      <c r="P488" s="6">
        <f t="shared" si="79"/>
        <v>0</v>
      </c>
    </row>
    <row r="489" spans="1:16" x14ac:dyDescent="0.25">
      <c r="A489" s="1">
        <v>41961</v>
      </c>
      <c r="B489">
        <v>1179.7</v>
      </c>
      <c r="C489">
        <v>1189.9000000000001</v>
      </c>
      <c r="D489">
        <v>1154.5999999999999</v>
      </c>
      <c r="E489" s="10">
        <v>1182.5</v>
      </c>
      <c r="F489">
        <v>1834686</v>
      </c>
      <c r="G489" s="11">
        <f t="shared" si="70"/>
        <v>1175.6666666666667</v>
      </c>
      <c r="H489" s="12">
        <f t="shared" si="71"/>
        <v>2156979174</v>
      </c>
      <c r="I489" s="12">
        <f t="shared" si="74"/>
        <v>17686504066.283333</v>
      </c>
      <c r="J489" s="12">
        <f t="shared" si="75"/>
        <v>15085081</v>
      </c>
      <c r="K489" s="30">
        <f t="shared" si="76"/>
        <v>1172.4500562034325</v>
      </c>
      <c r="L489" s="6" t="str">
        <f t="shared" si="72"/>
        <v>BUY</v>
      </c>
      <c r="M489" s="6">
        <f t="shared" si="77"/>
        <v>0</v>
      </c>
      <c r="N489" s="6">
        <f t="shared" si="73"/>
        <v>1</v>
      </c>
      <c r="O489" s="6">
        <f t="shared" si="78"/>
        <v>1088.5</v>
      </c>
      <c r="P489" s="6">
        <f t="shared" si="79"/>
        <v>0</v>
      </c>
    </row>
    <row r="490" spans="1:16" x14ac:dyDescent="0.25">
      <c r="A490" s="1">
        <v>41962</v>
      </c>
      <c r="B490">
        <v>1176.55</v>
      </c>
      <c r="C490">
        <v>1182.55</v>
      </c>
      <c r="D490">
        <v>1132.3</v>
      </c>
      <c r="E490" s="10">
        <v>1146.3</v>
      </c>
      <c r="F490">
        <v>1775448</v>
      </c>
      <c r="G490" s="11">
        <f t="shared" si="70"/>
        <v>1153.7166666666665</v>
      </c>
      <c r="H490" s="12">
        <f t="shared" si="71"/>
        <v>2048363948.3999996</v>
      </c>
      <c r="I490" s="12">
        <f t="shared" si="74"/>
        <v>18324764509.950001</v>
      </c>
      <c r="J490" s="12">
        <f t="shared" si="75"/>
        <v>15619805</v>
      </c>
      <c r="K490" s="30">
        <f t="shared" si="76"/>
        <v>1173.1749858560975</v>
      </c>
      <c r="L490" s="6" t="str">
        <f t="shared" si="72"/>
        <v>SELL</v>
      </c>
      <c r="M490" s="6" t="str">
        <f t="shared" si="77"/>
        <v>SELL</v>
      </c>
      <c r="N490" s="6">
        <f t="shared" si="73"/>
        <v>-1</v>
      </c>
      <c r="O490" s="6">
        <f t="shared" si="78"/>
        <v>1146.3</v>
      </c>
      <c r="P490" s="6">
        <f t="shared" si="79"/>
        <v>5.3100597152044057E-2</v>
      </c>
    </row>
    <row r="491" spans="1:16" x14ac:dyDescent="0.25">
      <c r="A491" s="1">
        <v>41963</v>
      </c>
      <c r="B491">
        <v>1139</v>
      </c>
      <c r="C491">
        <v>1157.4000000000001</v>
      </c>
      <c r="D491">
        <v>1114.4000000000001</v>
      </c>
      <c r="E491" s="10">
        <v>1143.6500000000001</v>
      </c>
      <c r="F491">
        <v>1833862</v>
      </c>
      <c r="G491" s="11">
        <f t="shared" si="70"/>
        <v>1138.4833333333333</v>
      </c>
      <c r="H491" s="12">
        <f t="shared" si="71"/>
        <v>2087821322.6333334</v>
      </c>
      <c r="I491" s="12">
        <f t="shared" si="74"/>
        <v>18102308933.983334</v>
      </c>
      <c r="J491" s="12">
        <f t="shared" si="75"/>
        <v>15469234</v>
      </c>
      <c r="K491" s="30">
        <f t="shared" si="76"/>
        <v>1170.2136598349559</v>
      </c>
      <c r="L491" s="6" t="str">
        <f t="shared" si="72"/>
        <v>SELL</v>
      </c>
      <c r="M491" s="6">
        <f t="shared" si="77"/>
        <v>0</v>
      </c>
      <c r="N491" s="6">
        <f t="shared" si="73"/>
        <v>-1</v>
      </c>
      <c r="O491" s="6">
        <f t="shared" si="78"/>
        <v>1146.3</v>
      </c>
      <c r="P491" s="6">
        <f t="shared" si="79"/>
        <v>0</v>
      </c>
    </row>
    <row r="492" spans="1:16" x14ac:dyDescent="0.25">
      <c r="A492" s="1">
        <v>41964</v>
      </c>
      <c r="B492">
        <v>1145.3499999999999</v>
      </c>
      <c r="C492">
        <v>1151.0999999999999</v>
      </c>
      <c r="D492">
        <v>1128.25</v>
      </c>
      <c r="E492" s="10">
        <v>1133.3499999999999</v>
      </c>
      <c r="F492">
        <v>904698</v>
      </c>
      <c r="G492" s="11">
        <f t="shared" si="70"/>
        <v>1137.5666666666666</v>
      </c>
      <c r="H492" s="12">
        <f t="shared" si="71"/>
        <v>1029154288.1999999</v>
      </c>
      <c r="I492" s="12">
        <f t="shared" si="74"/>
        <v>18231696381.783337</v>
      </c>
      <c r="J492" s="12">
        <f t="shared" si="75"/>
        <v>15608694</v>
      </c>
      <c r="K492" s="30">
        <f t="shared" si="76"/>
        <v>1168.0475241415672</v>
      </c>
      <c r="L492" s="6" t="str">
        <f t="shared" si="72"/>
        <v>SELL</v>
      </c>
      <c r="M492" s="6">
        <f t="shared" si="77"/>
        <v>0</v>
      </c>
      <c r="N492" s="6">
        <f t="shared" si="73"/>
        <v>-1</v>
      </c>
      <c r="O492" s="6">
        <f t="shared" si="78"/>
        <v>1146.3</v>
      </c>
      <c r="P492" s="6">
        <f t="shared" si="79"/>
        <v>0</v>
      </c>
    </row>
    <row r="493" spans="1:16" x14ac:dyDescent="0.25">
      <c r="A493" s="1">
        <v>41967</v>
      </c>
      <c r="B493">
        <v>1150</v>
      </c>
      <c r="C493">
        <v>1166</v>
      </c>
      <c r="D493">
        <v>1122.45</v>
      </c>
      <c r="E493" s="10">
        <v>1158.7</v>
      </c>
      <c r="F493">
        <v>1558488</v>
      </c>
      <c r="G493" s="11">
        <f t="shared" si="70"/>
        <v>1149.05</v>
      </c>
      <c r="H493" s="12">
        <f t="shared" si="71"/>
        <v>1790780636.3999999</v>
      </c>
      <c r="I493" s="12">
        <f t="shared" si="74"/>
        <v>18463738637.666668</v>
      </c>
      <c r="J493" s="12">
        <f t="shared" si="75"/>
        <v>15848471</v>
      </c>
      <c r="K493" s="30">
        <f t="shared" si="76"/>
        <v>1165.017031464213</v>
      </c>
      <c r="L493" s="6" t="str">
        <f t="shared" si="72"/>
        <v>SELL</v>
      </c>
      <c r="M493" s="6">
        <f t="shared" si="77"/>
        <v>0</v>
      </c>
      <c r="N493" s="6">
        <f t="shared" si="73"/>
        <v>-1</v>
      </c>
      <c r="O493" s="6">
        <f t="shared" si="78"/>
        <v>1146.3</v>
      </c>
      <c r="P493" s="6">
        <f t="shared" si="79"/>
        <v>0</v>
      </c>
    </row>
    <row r="494" spans="1:16" x14ac:dyDescent="0.25">
      <c r="A494" s="1">
        <v>41968</v>
      </c>
      <c r="B494">
        <v>1152</v>
      </c>
      <c r="C494">
        <v>1163.8499999999999</v>
      </c>
      <c r="D494">
        <v>1134.25</v>
      </c>
      <c r="E494" s="10">
        <v>1151.7</v>
      </c>
      <c r="F494">
        <v>1043134</v>
      </c>
      <c r="G494" s="11">
        <f t="shared" si="70"/>
        <v>1149.9333333333334</v>
      </c>
      <c r="H494" s="12">
        <f t="shared" si="71"/>
        <v>1199534557.7333333</v>
      </c>
      <c r="I494" s="12">
        <f t="shared" si="74"/>
        <v>17704136281.233334</v>
      </c>
      <c r="J494" s="12">
        <f t="shared" si="75"/>
        <v>15228383</v>
      </c>
      <c r="K494" s="30">
        <f t="shared" si="76"/>
        <v>1162.5749287520109</v>
      </c>
      <c r="L494" s="6" t="str">
        <f t="shared" si="72"/>
        <v>SELL</v>
      </c>
      <c r="M494" s="6">
        <f t="shared" si="77"/>
        <v>0</v>
      </c>
      <c r="N494" s="6">
        <f t="shared" si="73"/>
        <v>-1</v>
      </c>
      <c r="O494" s="6">
        <f t="shared" si="78"/>
        <v>1146.3</v>
      </c>
      <c r="P494" s="6">
        <f t="shared" si="79"/>
        <v>0</v>
      </c>
    </row>
    <row r="495" spans="1:16" x14ac:dyDescent="0.25">
      <c r="A495" s="1">
        <v>41969</v>
      </c>
      <c r="B495">
        <v>1151</v>
      </c>
      <c r="C495">
        <v>1162</v>
      </c>
      <c r="D495">
        <v>1139.0999999999999</v>
      </c>
      <c r="E495" s="10">
        <v>1157.1500000000001</v>
      </c>
      <c r="F495">
        <v>789295</v>
      </c>
      <c r="G495" s="11">
        <f t="shared" si="70"/>
        <v>1152.75</v>
      </c>
      <c r="H495" s="12">
        <f t="shared" si="71"/>
        <v>909859811.25</v>
      </c>
      <c r="I495" s="12">
        <f t="shared" si="74"/>
        <v>16994651204.816666</v>
      </c>
      <c r="J495" s="12">
        <f t="shared" si="75"/>
        <v>14636063</v>
      </c>
      <c r="K495" s="30">
        <f t="shared" si="76"/>
        <v>1161.1490880311642</v>
      </c>
      <c r="L495" s="6" t="str">
        <f t="shared" si="72"/>
        <v>SELL</v>
      </c>
      <c r="M495" s="6">
        <f t="shared" si="77"/>
        <v>0</v>
      </c>
      <c r="N495" s="6">
        <f t="shared" si="73"/>
        <v>-1</v>
      </c>
      <c r="O495" s="6">
        <f t="shared" si="78"/>
        <v>1146.3</v>
      </c>
      <c r="P495" s="6">
        <f t="shared" si="79"/>
        <v>0</v>
      </c>
    </row>
    <row r="496" spans="1:16" x14ac:dyDescent="0.25">
      <c r="A496" s="1">
        <v>41970</v>
      </c>
      <c r="B496">
        <v>1157.1500000000001</v>
      </c>
      <c r="C496">
        <v>1190.2</v>
      </c>
      <c r="D496">
        <v>1153.5</v>
      </c>
      <c r="E496" s="10">
        <v>1188.4000000000001</v>
      </c>
      <c r="F496">
        <v>1114676</v>
      </c>
      <c r="G496" s="11">
        <f t="shared" si="70"/>
        <v>1177.3666666666666</v>
      </c>
      <c r="H496" s="12">
        <f t="shared" si="71"/>
        <v>1312382366.5333333</v>
      </c>
      <c r="I496" s="12">
        <f t="shared" si="74"/>
        <v>16443145783.6</v>
      </c>
      <c r="J496" s="12">
        <f t="shared" si="75"/>
        <v>14164654</v>
      </c>
      <c r="K496" s="30">
        <f t="shared" si="76"/>
        <v>1160.8575672656741</v>
      </c>
      <c r="L496" s="6" t="str">
        <f t="shared" si="72"/>
        <v>BUY</v>
      </c>
      <c r="M496" s="6" t="str">
        <f t="shared" si="77"/>
        <v>BUY</v>
      </c>
      <c r="N496" s="6">
        <f t="shared" si="73"/>
        <v>1</v>
      </c>
      <c r="O496" s="6">
        <f t="shared" si="78"/>
        <v>1188.4000000000001</v>
      </c>
      <c r="P496" s="6">
        <f t="shared" si="79"/>
        <v>-3.6726860333246215E-2</v>
      </c>
    </row>
    <row r="497" spans="1:16" x14ac:dyDescent="0.25">
      <c r="A497" s="1">
        <v>41971</v>
      </c>
      <c r="B497">
        <v>1185.4000000000001</v>
      </c>
      <c r="C497">
        <v>1190</v>
      </c>
      <c r="D497">
        <v>1170</v>
      </c>
      <c r="E497" s="10">
        <v>1179.45</v>
      </c>
      <c r="F497">
        <v>491951</v>
      </c>
      <c r="G497" s="11">
        <f t="shared" si="70"/>
        <v>1179.8166666666666</v>
      </c>
      <c r="H497" s="12">
        <f t="shared" si="71"/>
        <v>580411988.98333335</v>
      </c>
      <c r="I497" s="12">
        <f t="shared" si="74"/>
        <v>15090340593.333332</v>
      </c>
      <c r="J497" s="12">
        <f t="shared" si="75"/>
        <v>13019326</v>
      </c>
      <c r="K497" s="30">
        <f t="shared" si="76"/>
        <v>1159.0723354905879</v>
      </c>
      <c r="L497" s="6" t="str">
        <f t="shared" si="72"/>
        <v>BUY</v>
      </c>
      <c r="M497" s="6">
        <f t="shared" si="77"/>
        <v>0</v>
      </c>
      <c r="N497" s="6">
        <f t="shared" si="73"/>
        <v>1</v>
      </c>
      <c r="O497" s="6">
        <f t="shared" si="78"/>
        <v>1188.4000000000001</v>
      </c>
      <c r="P497" s="6">
        <f t="shared" si="79"/>
        <v>0</v>
      </c>
    </row>
    <row r="498" spans="1:16" x14ac:dyDescent="0.25">
      <c r="A498" s="1">
        <v>41974</v>
      </c>
      <c r="B498">
        <v>1178.7</v>
      </c>
      <c r="C498">
        <v>1183.55</v>
      </c>
      <c r="D498">
        <v>1165.9000000000001</v>
      </c>
      <c r="E498" s="10">
        <v>1169.2</v>
      </c>
      <c r="F498">
        <v>598955</v>
      </c>
      <c r="G498" s="11">
        <f t="shared" si="70"/>
        <v>1172.8833333333332</v>
      </c>
      <c r="H498" s="12">
        <f t="shared" si="71"/>
        <v>702504336.91666663</v>
      </c>
      <c r="I498" s="12">
        <f t="shared" si="74"/>
        <v>13817792431.049999</v>
      </c>
      <c r="J498" s="12">
        <f t="shared" si="75"/>
        <v>11945193</v>
      </c>
      <c r="K498" s="30">
        <f t="shared" si="76"/>
        <v>1156.7659418353473</v>
      </c>
      <c r="L498" s="6" t="str">
        <f t="shared" si="72"/>
        <v>BUY</v>
      </c>
      <c r="M498" s="6">
        <f t="shared" si="77"/>
        <v>0</v>
      </c>
      <c r="N498" s="6">
        <f t="shared" si="73"/>
        <v>1</v>
      </c>
      <c r="O498" s="6">
        <f t="shared" si="78"/>
        <v>1188.4000000000001</v>
      </c>
      <c r="P498" s="6">
        <f t="shared" si="79"/>
        <v>0</v>
      </c>
    </row>
    <row r="499" spans="1:16" x14ac:dyDescent="0.25">
      <c r="A499" s="1">
        <v>41975</v>
      </c>
      <c r="B499">
        <v>1163.5</v>
      </c>
      <c r="C499">
        <v>1178.0999999999999</v>
      </c>
      <c r="D499">
        <v>1159.5</v>
      </c>
      <c r="E499" s="10">
        <v>1165.7</v>
      </c>
      <c r="F499">
        <v>792864</v>
      </c>
      <c r="G499" s="11">
        <f t="shared" si="70"/>
        <v>1167.7666666666667</v>
      </c>
      <c r="H499" s="12">
        <f t="shared" si="71"/>
        <v>925880150.39999998</v>
      </c>
      <c r="I499" s="12">
        <f t="shared" si="74"/>
        <v>12586693407.449997</v>
      </c>
      <c r="J499" s="12">
        <f t="shared" si="75"/>
        <v>10903371</v>
      </c>
      <c r="K499" s="30">
        <f t="shared" si="76"/>
        <v>1154.3855021946879</v>
      </c>
      <c r="L499" s="6" t="str">
        <f t="shared" si="72"/>
        <v>BUY</v>
      </c>
      <c r="M499" s="6">
        <f t="shared" si="77"/>
        <v>0</v>
      </c>
      <c r="N499" s="6">
        <f t="shared" si="73"/>
        <v>1</v>
      </c>
      <c r="O499" s="6">
        <f t="shared" si="78"/>
        <v>1188.4000000000001</v>
      </c>
      <c r="P499" s="6">
        <f t="shared" si="79"/>
        <v>0</v>
      </c>
    </row>
    <row r="500" spans="1:16" x14ac:dyDescent="0.25">
      <c r="A500" s="1">
        <v>41976</v>
      </c>
      <c r="B500">
        <v>1178</v>
      </c>
      <c r="C500">
        <v>1182.5</v>
      </c>
      <c r="D500">
        <v>1156.5</v>
      </c>
      <c r="E500" s="10">
        <v>1160.6500000000001</v>
      </c>
      <c r="F500">
        <v>772705</v>
      </c>
      <c r="G500" s="11">
        <f t="shared" si="70"/>
        <v>1166.55</v>
      </c>
      <c r="H500" s="12">
        <f t="shared" si="71"/>
        <v>901399017.75</v>
      </c>
      <c r="I500" s="12">
        <f t="shared" si="74"/>
        <v>11439728476.799999</v>
      </c>
      <c r="J500" s="12">
        <f t="shared" si="75"/>
        <v>9900628</v>
      </c>
      <c r="K500" s="30">
        <f t="shared" si="76"/>
        <v>1155.4548334509689</v>
      </c>
      <c r="L500" s="6" t="str">
        <f t="shared" si="72"/>
        <v>BUY</v>
      </c>
      <c r="M500" s="6">
        <f t="shared" si="77"/>
        <v>0</v>
      </c>
      <c r="N500" s="6">
        <f t="shared" si="73"/>
        <v>1</v>
      </c>
      <c r="O500" s="6">
        <f t="shared" si="78"/>
        <v>1188.4000000000001</v>
      </c>
      <c r="P500" s="6">
        <f t="shared" si="79"/>
        <v>0</v>
      </c>
    </row>
    <row r="501" spans="1:16" x14ac:dyDescent="0.25">
      <c r="A501" s="1">
        <v>41977</v>
      </c>
      <c r="B501">
        <v>1161</v>
      </c>
      <c r="C501">
        <v>1185.95</v>
      </c>
      <c r="D501">
        <v>1153</v>
      </c>
      <c r="E501" s="10">
        <v>1178.5999999999999</v>
      </c>
      <c r="F501">
        <v>1124271</v>
      </c>
      <c r="G501" s="11">
        <f t="shared" si="70"/>
        <v>1172.5166666666667</v>
      </c>
      <c r="H501" s="12">
        <f t="shared" si="71"/>
        <v>1318226485.3499999</v>
      </c>
      <c r="I501" s="12">
        <f t="shared" si="74"/>
        <v>10670133639.516668</v>
      </c>
      <c r="J501" s="12">
        <f t="shared" si="75"/>
        <v>9191037</v>
      </c>
      <c r="K501" s="30">
        <f t="shared" si="76"/>
        <v>1160.9281563676295</v>
      </c>
      <c r="L501" s="6" t="str">
        <f t="shared" si="72"/>
        <v>BUY</v>
      </c>
      <c r="M501" s="6">
        <f t="shared" si="77"/>
        <v>0</v>
      </c>
      <c r="N501" s="6">
        <f t="shared" si="73"/>
        <v>1</v>
      </c>
      <c r="O501" s="6">
        <f t="shared" si="78"/>
        <v>1188.4000000000001</v>
      </c>
      <c r="P501" s="6">
        <f t="shared" si="79"/>
        <v>0</v>
      </c>
    </row>
    <row r="502" spans="1:16" x14ac:dyDescent="0.25">
      <c r="A502" s="1">
        <v>41978</v>
      </c>
      <c r="B502">
        <v>1183.25</v>
      </c>
      <c r="C502">
        <v>1209.9000000000001</v>
      </c>
      <c r="D502">
        <v>1180</v>
      </c>
      <c r="E502" s="10">
        <v>1197.5999999999999</v>
      </c>
      <c r="F502">
        <v>1354442</v>
      </c>
      <c r="G502" s="11">
        <f t="shared" si="70"/>
        <v>1195.8333333333333</v>
      </c>
      <c r="H502" s="12">
        <f t="shared" si="71"/>
        <v>1619686891.6666665</v>
      </c>
      <c r="I502" s="12">
        <f t="shared" si="74"/>
        <v>11260666242.983332</v>
      </c>
      <c r="J502" s="12">
        <f t="shared" si="75"/>
        <v>9640781</v>
      </c>
      <c r="K502" s="30">
        <f t="shared" si="76"/>
        <v>1168.0242755211773</v>
      </c>
      <c r="L502" s="6" t="str">
        <f t="shared" si="72"/>
        <v>BUY</v>
      </c>
      <c r="M502" s="6">
        <f t="shared" si="77"/>
        <v>0</v>
      </c>
      <c r="N502" s="6">
        <f t="shared" si="73"/>
        <v>1</v>
      </c>
      <c r="O502" s="6">
        <f t="shared" si="78"/>
        <v>1188.4000000000001</v>
      </c>
      <c r="P502" s="6">
        <f t="shared" si="79"/>
        <v>0</v>
      </c>
    </row>
    <row r="503" spans="1:16" x14ac:dyDescent="0.25">
      <c r="A503" s="1">
        <v>41981</v>
      </c>
      <c r="B503">
        <v>1204.9000000000001</v>
      </c>
      <c r="C503">
        <v>1205</v>
      </c>
      <c r="D503">
        <v>1169.3</v>
      </c>
      <c r="E503" s="10">
        <v>1173</v>
      </c>
      <c r="F503">
        <v>1193385</v>
      </c>
      <c r="G503" s="11">
        <f t="shared" si="70"/>
        <v>1182.4333333333334</v>
      </c>
      <c r="H503" s="12">
        <f t="shared" si="71"/>
        <v>1411098203.5</v>
      </c>
      <c r="I503" s="12">
        <f t="shared" si="74"/>
        <v>10880983810.083332</v>
      </c>
      <c r="J503" s="12">
        <f t="shared" si="75"/>
        <v>9275678</v>
      </c>
      <c r="K503" s="30">
        <f t="shared" si="76"/>
        <v>1173.0661424516172</v>
      </c>
      <c r="L503" s="6" t="str">
        <f t="shared" si="72"/>
        <v>SELL</v>
      </c>
      <c r="M503" s="6" t="str">
        <f t="shared" si="77"/>
        <v>SELL</v>
      </c>
      <c r="N503" s="6">
        <f t="shared" si="73"/>
        <v>-1</v>
      </c>
      <c r="O503" s="6">
        <f t="shared" si="78"/>
        <v>1173</v>
      </c>
      <c r="P503" s="6">
        <f t="shared" si="79"/>
        <v>-1.295859979804787E-2</v>
      </c>
    </row>
    <row r="504" spans="1:16" x14ac:dyDescent="0.25">
      <c r="A504" s="1">
        <v>41982</v>
      </c>
      <c r="B504">
        <v>1172.8</v>
      </c>
      <c r="C504">
        <v>1185</v>
      </c>
      <c r="D504">
        <v>1167.3499999999999</v>
      </c>
      <c r="E504" s="10">
        <v>1172</v>
      </c>
      <c r="F504">
        <v>1273656</v>
      </c>
      <c r="G504" s="11">
        <f t="shared" si="70"/>
        <v>1174.7833333333333</v>
      </c>
      <c r="H504" s="12">
        <f t="shared" si="71"/>
        <v>1496269841.2</v>
      </c>
      <c r="I504" s="12">
        <f t="shared" si="74"/>
        <v>11177719093.549999</v>
      </c>
      <c r="J504" s="12">
        <f t="shared" si="75"/>
        <v>9506200</v>
      </c>
      <c r="K504" s="30">
        <f t="shared" si="76"/>
        <v>1175.8346230407524</v>
      </c>
      <c r="L504" s="6" t="str">
        <f t="shared" si="72"/>
        <v>SELL</v>
      </c>
      <c r="M504" s="6">
        <f t="shared" si="77"/>
        <v>0</v>
      </c>
      <c r="N504" s="6">
        <f t="shared" si="73"/>
        <v>-1</v>
      </c>
      <c r="O504" s="6">
        <f t="shared" si="78"/>
        <v>1173</v>
      </c>
      <c r="P504" s="6">
        <f t="shared" si="79"/>
        <v>0</v>
      </c>
    </row>
    <row r="505" spans="1:16" x14ac:dyDescent="0.25">
      <c r="A505" s="1">
        <v>41983</v>
      </c>
      <c r="B505">
        <v>1166</v>
      </c>
      <c r="C505">
        <v>1188.3499999999999</v>
      </c>
      <c r="D505">
        <v>1156.8</v>
      </c>
      <c r="E505" s="10">
        <v>1169.4000000000001</v>
      </c>
      <c r="F505">
        <v>1059864</v>
      </c>
      <c r="G505" s="11">
        <f t="shared" si="70"/>
        <v>1171.5166666666667</v>
      </c>
      <c r="H505" s="12">
        <f t="shared" si="71"/>
        <v>1241648340.4000001</v>
      </c>
      <c r="I505" s="12">
        <f t="shared" si="74"/>
        <v>11509507622.700001</v>
      </c>
      <c r="J505" s="12">
        <f t="shared" si="75"/>
        <v>9776769</v>
      </c>
      <c r="K505" s="30">
        <f t="shared" si="76"/>
        <v>1177.2301895135295</v>
      </c>
      <c r="L505" s="6" t="str">
        <f t="shared" si="72"/>
        <v>SELL</v>
      </c>
      <c r="M505" s="6">
        <f t="shared" si="77"/>
        <v>0</v>
      </c>
      <c r="N505" s="6">
        <f t="shared" si="73"/>
        <v>-1</v>
      </c>
      <c r="O505" s="6">
        <f t="shared" si="78"/>
        <v>1173</v>
      </c>
      <c r="P505" s="6">
        <f t="shared" si="79"/>
        <v>0</v>
      </c>
    </row>
    <row r="506" spans="1:16" x14ac:dyDescent="0.25">
      <c r="A506" s="1">
        <v>41984</v>
      </c>
      <c r="B506">
        <v>1170</v>
      </c>
      <c r="C506">
        <v>1178.75</v>
      </c>
      <c r="D506">
        <v>1170</v>
      </c>
      <c r="E506" s="10">
        <v>1172.5</v>
      </c>
      <c r="F506">
        <v>67051</v>
      </c>
      <c r="G506" s="11">
        <f t="shared" si="70"/>
        <v>1173.75</v>
      </c>
      <c r="H506" s="12">
        <f t="shared" si="71"/>
        <v>78701111.25</v>
      </c>
      <c r="I506" s="12">
        <f t="shared" si="74"/>
        <v>10275826367.416666</v>
      </c>
      <c r="J506" s="12">
        <f t="shared" si="75"/>
        <v>8729144</v>
      </c>
      <c r="K506" s="30">
        <f t="shared" si="76"/>
        <v>1177.1860296286402</v>
      </c>
      <c r="L506" s="6" t="str">
        <f t="shared" si="72"/>
        <v>SELL</v>
      </c>
      <c r="M506" s="6">
        <f t="shared" si="77"/>
        <v>0</v>
      </c>
      <c r="N506" s="6">
        <f t="shared" si="73"/>
        <v>-1</v>
      </c>
      <c r="O506" s="6">
        <f t="shared" si="78"/>
        <v>1173</v>
      </c>
      <c r="P506" s="6">
        <f t="shared" si="79"/>
        <v>0</v>
      </c>
    </row>
    <row r="507" spans="1:16" x14ac:dyDescent="0.25">
      <c r="A507" s="1">
        <v>41985</v>
      </c>
      <c r="B507">
        <v>1171</v>
      </c>
      <c r="C507">
        <v>1179.7</v>
      </c>
      <c r="D507">
        <v>1165.25</v>
      </c>
      <c r="E507" s="10">
        <v>1171.3499999999999</v>
      </c>
      <c r="F507">
        <v>754514</v>
      </c>
      <c r="G507" s="11">
        <f t="shared" si="70"/>
        <v>1172.0999999999999</v>
      </c>
      <c r="H507" s="12">
        <f t="shared" si="71"/>
        <v>884365859.39999998</v>
      </c>
      <c r="I507" s="12">
        <f t="shared" si="74"/>
        <v>10579780237.833332</v>
      </c>
      <c r="J507" s="12">
        <f t="shared" si="75"/>
        <v>8991707</v>
      </c>
      <c r="K507" s="30">
        <f t="shared" si="76"/>
        <v>1176.6153231898384</v>
      </c>
      <c r="L507" s="6" t="str">
        <f t="shared" si="72"/>
        <v>SELL</v>
      </c>
      <c r="M507" s="6">
        <f t="shared" si="77"/>
        <v>0</v>
      </c>
      <c r="N507" s="6">
        <f t="shared" si="73"/>
        <v>-1</v>
      </c>
      <c r="O507" s="6">
        <f t="shared" si="78"/>
        <v>1173</v>
      </c>
      <c r="P507" s="6">
        <f t="shared" si="79"/>
        <v>0</v>
      </c>
    </row>
    <row r="508" spans="1:16" x14ac:dyDescent="0.25">
      <c r="A508" s="1">
        <v>41988</v>
      </c>
      <c r="B508">
        <v>1175</v>
      </c>
      <c r="C508">
        <v>1185.5</v>
      </c>
      <c r="D508">
        <v>1158.5</v>
      </c>
      <c r="E508" s="10">
        <v>1165.4000000000001</v>
      </c>
      <c r="F508">
        <v>1795895</v>
      </c>
      <c r="G508" s="11">
        <f t="shared" si="70"/>
        <v>1169.8</v>
      </c>
      <c r="H508" s="12">
        <f t="shared" si="71"/>
        <v>2100837971</v>
      </c>
      <c r="I508" s="12">
        <f t="shared" si="74"/>
        <v>11978113871.916666</v>
      </c>
      <c r="J508" s="12">
        <f t="shared" si="75"/>
        <v>10188647</v>
      </c>
      <c r="K508" s="30">
        <f t="shared" si="76"/>
        <v>1175.6334154983156</v>
      </c>
      <c r="L508" s="6" t="str">
        <f t="shared" si="72"/>
        <v>SELL</v>
      </c>
      <c r="M508" s="6">
        <f t="shared" si="77"/>
        <v>0</v>
      </c>
      <c r="N508" s="6">
        <f t="shared" si="73"/>
        <v>-1</v>
      </c>
      <c r="O508" s="6">
        <f t="shared" si="78"/>
        <v>1173</v>
      </c>
      <c r="P508" s="6">
        <f t="shared" si="79"/>
        <v>0</v>
      </c>
    </row>
    <row r="509" spans="1:16" x14ac:dyDescent="0.25">
      <c r="A509" s="1">
        <v>41989</v>
      </c>
      <c r="B509">
        <v>1171.4000000000001</v>
      </c>
      <c r="C509">
        <v>1175</v>
      </c>
      <c r="D509">
        <v>1133.1500000000001</v>
      </c>
      <c r="E509" s="10">
        <v>1137</v>
      </c>
      <c r="F509">
        <v>2837690</v>
      </c>
      <c r="G509" s="11">
        <f t="shared" si="70"/>
        <v>1148.3833333333334</v>
      </c>
      <c r="H509" s="12">
        <f t="shared" si="71"/>
        <v>3258755901.166667</v>
      </c>
      <c r="I509" s="12">
        <f t="shared" si="74"/>
        <v>14310989622.683334</v>
      </c>
      <c r="J509" s="12">
        <f t="shared" si="75"/>
        <v>12233473</v>
      </c>
      <c r="K509" s="30">
        <f t="shared" si="76"/>
        <v>1169.8223082425845</v>
      </c>
      <c r="L509" s="6" t="str">
        <f t="shared" si="72"/>
        <v>SELL</v>
      </c>
      <c r="M509" s="6">
        <f t="shared" si="77"/>
        <v>0</v>
      </c>
      <c r="N509" s="6">
        <f t="shared" si="73"/>
        <v>-1</v>
      </c>
      <c r="O509" s="6">
        <f t="shared" si="78"/>
        <v>1173</v>
      </c>
      <c r="P509" s="6">
        <f t="shared" si="79"/>
        <v>0</v>
      </c>
    </row>
    <row r="510" spans="1:16" x14ac:dyDescent="0.25">
      <c r="A510" s="1">
        <v>41990</v>
      </c>
      <c r="B510">
        <v>1101</v>
      </c>
      <c r="C510">
        <v>1115</v>
      </c>
      <c r="D510">
        <v>1068.6500000000001</v>
      </c>
      <c r="E510" s="10">
        <v>1089.5</v>
      </c>
      <c r="F510">
        <v>4764342</v>
      </c>
      <c r="G510" s="11">
        <f t="shared" si="70"/>
        <v>1091.05</v>
      </c>
      <c r="H510" s="12">
        <f t="shared" si="71"/>
        <v>5198135339.0999994</v>
      </c>
      <c r="I510" s="12">
        <f t="shared" si="74"/>
        <v>18607725944.033333</v>
      </c>
      <c r="J510" s="12">
        <f t="shared" si="75"/>
        <v>16225110</v>
      </c>
      <c r="K510" s="30">
        <f t="shared" si="76"/>
        <v>1146.8474447343244</v>
      </c>
      <c r="L510" s="6" t="str">
        <f t="shared" si="72"/>
        <v>SELL</v>
      </c>
      <c r="M510" s="6">
        <f t="shared" si="77"/>
        <v>0</v>
      </c>
      <c r="N510" s="6">
        <f t="shared" si="73"/>
        <v>-1</v>
      </c>
      <c r="O510" s="6">
        <f t="shared" si="78"/>
        <v>1173</v>
      </c>
      <c r="P510" s="6">
        <f t="shared" si="79"/>
        <v>0</v>
      </c>
    </row>
    <row r="511" spans="1:16" x14ac:dyDescent="0.25">
      <c r="A511" s="1">
        <v>41991</v>
      </c>
      <c r="B511">
        <v>1097.1500000000001</v>
      </c>
      <c r="C511">
        <v>1103.3499999999999</v>
      </c>
      <c r="D511">
        <v>1073</v>
      </c>
      <c r="E511" s="10">
        <v>1085.75</v>
      </c>
      <c r="F511">
        <v>2009914</v>
      </c>
      <c r="G511" s="11">
        <f t="shared" si="70"/>
        <v>1087.3666666666666</v>
      </c>
      <c r="H511" s="12">
        <f t="shared" si="71"/>
        <v>2185513486.4666662</v>
      </c>
      <c r="I511" s="12">
        <f t="shared" si="74"/>
        <v>19475012945.149998</v>
      </c>
      <c r="J511" s="12">
        <f t="shared" si="75"/>
        <v>17110753</v>
      </c>
      <c r="K511" s="30">
        <f t="shared" si="76"/>
        <v>1138.1739275384314</v>
      </c>
      <c r="L511" s="6" t="str">
        <f t="shared" si="72"/>
        <v>SELL</v>
      </c>
      <c r="M511" s="6">
        <f t="shared" si="77"/>
        <v>0</v>
      </c>
      <c r="N511" s="6">
        <f t="shared" si="73"/>
        <v>-1</v>
      </c>
      <c r="O511" s="6">
        <f t="shared" si="78"/>
        <v>1173</v>
      </c>
      <c r="P511" s="6">
        <f t="shared" si="79"/>
        <v>0</v>
      </c>
    </row>
    <row r="512" spans="1:16" x14ac:dyDescent="0.25">
      <c r="A512" s="1">
        <v>41992</v>
      </c>
      <c r="B512">
        <v>1084</v>
      </c>
      <c r="C512">
        <v>1114</v>
      </c>
      <c r="D512">
        <v>1078.9000000000001</v>
      </c>
      <c r="E512" s="10">
        <v>1109.4000000000001</v>
      </c>
      <c r="F512">
        <v>1523601</v>
      </c>
      <c r="G512" s="11">
        <f t="shared" si="70"/>
        <v>1100.7666666666667</v>
      </c>
      <c r="H512" s="12">
        <f t="shared" si="71"/>
        <v>1677129194.0999999</v>
      </c>
      <c r="I512" s="12">
        <f t="shared" si="74"/>
        <v>19532455247.583332</v>
      </c>
      <c r="J512" s="12">
        <f t="shared" si="75"/>
        <v>17279912</v>
      </c>
      <c r="K512" s="30">
        <f t="shared" si="76"/>
        <v>1130.35617586382</v>
      </c>
      <c r="L512" s="6" t="str">
        <f t="shared" si="72"/>
        <v>SELL</v>
      </c>
      <c r="M512" s="6">
        <f t="shared" si="77"/>
        <v>0</v>
      </c>
      <c r="N512" s="6">
        <f t="shared" si="73"/>
        <v>-1</v>
      </c>
      <c r="O512" s="6">
        <f t="shared" si="78"/>
        <v>1173</v>
      </c>
      <c r="P512" s="6">
        <f t="shared" si="79"/>
        <v>0</v>
      </c>
    </row>
    <row r="513" spans="1:16" x14ac:dyDescent="0.25">
      <c r="A513" s="1">
        <v>41995</v>
      </c>
      <c r="B513">
        <v>1119.9000000000001</v>
      </c>
      <c r="C513">
        <v>1124.7</v>
      </c>
      <c r="D513">
        <v>1094</v>
      </c>
      <c r="E513" s="10">
        <v>1103.95</v>
      </c>
      <c r="F513">
        <v>1852109</v>
      </c>
      <c r="G513" s="11">
        <f t="shared" si="70"/>
        <v>1107.55</v>
      </c>
      <c r="H513" s="12">
        <f t="shared" si="71"/>
        <v>2051303322.9499998</v>
      </c>
      <c r="I513" s="12">
        <f t="shared" si="74"/>
        <v>20172660367.033333</v>
      </c>
      <c r="J513" s="12">
        <f t="shared" si="75"/>
        <v>17938636</v>
      </c>
      <c r="K513" s="30">
        <f t="shared" si="76"/>
        <v>1124.5370253921944</v>
      </c>
      <c r="L513" s="6" t="str">
        <f t="shared" si="72"/>
        <v>SELL</v>
      </c>
      <c r="M513" s="6">
        <f t="shared" si="77"/>
        <v>0</v>
      </c>
      <c r="N513" s="6">
        <f t="shared" si="73"/>
        <v>-1</v>
      </c>
      <c r="O513" s="6">
        <f t="shared" si="78"/>
        <v>1173</v>
      </c>
      <c r="P513" s="6">
        <f t="shared" si="79"/>
        <v>0</v>
      </c>
    </row>
    <row r="514" spans="1:16" x14ac:dyDescent="0.25">
      <c r="A514" s="1">
        <v>41996</v>
      </c>
      <c r="B514">
        <v>1080</v>
      </c>
      <c r="C514">
        <v>1096.3</v>
      </c>
      <c r="D514">
        <v>1045.3</v>
      </c>
      <c r="E514" s="10">
        <v>1076.1500000000001</v>
      </c>
      <c r="F514">
        <v>5832766</v>
      </c>
      <c r="G514" s="11">
        <f t="shared" ref="G514:G577" si="80">AVERAGE(C514:E514)</f>
        <v>1072.5833333333333</v>
      </c>
      <c r="H514" s="12">
        <f t="shared" si="71"/>
        <v>6256127598.833333</v>
      </c>
      <c r="I514" s="12">
        <f t="shared" si="74"/>
        <v>24932518124.666664</v>
      </c>
      <c r="J514" s="12">
        <f t="shared" si="75"/>
        <v>22497746</v>
      </c>
      <c r="K514" s="30">
        <f t="shared" si="76"/>
        <v>1108.2229359628589</v>
      </c>
      <c r="L514" s="6" t="str">
        <f t="shared" si="72"/>
        <v>SELL</v>
      </c>
      <c r="M514" s="6">
        <f t="shared" si="77"/>
        <v>0</v>
      </c>
      <c r="N514" s="6">
        <f t="shared" si="73"/>
        <v>-1</v>
      </c>
      <c r="O514" s="6">
        <f t="shared" si="78"/>
        <v>1173</v>
      </c>
      <c r="P514" s="6">
        <f t="shared" si="79"/>
        <v>0</v>
      </c>
    </row>
    <row r="515" spans="1:16" x14ac:dyDescent="0.25">
      <c r="A515" s="1">
        <v>41997</v>
      </c>
      <c r="B515">
        <v>1087</v>
      </c>
      <c r="C515">
        <v>1088.9000000000001</v>
      </c>
      <c r="D515">
        <v>1065.4000000000001</v>
      </c>
      <c r="E515" s="10">
        <v>1075.55</v>
      </c>
      <c r="F515">
        <v>2081646</v>
      </c>
      <c r="G515" s="11">
        <f t="shared" si="80"/>
        <v>1076.6166666666668</v>
      </c>
      <c r="H515" s="12">
        <f t="shared" ref="H515:H578" si="81">G515*F515</f>
        <v>2241134777.7000003</v>
      </c>
      <c r="I515" s="12">
        <f t="shared" si="74"/>
        <v>25932004561.966667</v>
      </c>
      <c r="J515" s="12">
        <f t="shared" si="75"/>
        <v>23519528</v>
      </c>
      <c r="K515" s="30">
        <f t="shared" si="76"/>
        <v>1102.573340841137</v>
      </c>
      <c r="L515" s="6" t="str">
        <f t="shared" si="72"/>
        <v>SELL</v>
      </c>
      <c r="M515" s="6">
        <f t="shared" si="77"/>
        <v>0</v>
      </c>
      <c r="N515" s="6">
        <f t="shared" si="73"/>
        <v>-1</v>
      </c>
      <c r="O515" s="6">
        <f t="shared" si="78"/>
        <v>1173</v>
      </c>
      <c r="P515" s="6">
        <f t="shared" si="79"/>
        <v>0</v>
      </c>
    </row>
    <row r="516" spans="1:16" x14ac:dyDescent="0.25">
      <c r="A516" s="1">
        <v>41998</v>
      </c>
      <c r="B516">
        <v>1079.95</v>
      </c>
      <c r="C516">
        <v>1090.95</v>
      </c>
      <c r="D516">
        <v>1073</v>
      </c>
      <c r="E516" s="10">
        <v>1079.5</v>
      </c>
      <c r="F516">
        <v>1286347</v>
      </c>
      <c r="G516" s="11">
        <f t="shared" si="80"/>
        <v>1081.1499999999999</v>
      </c>
      <c r="H516" s="12">
        <f t="shared" si="81"/>
        <v>1390734059.0499997</v>
      </c>
      <c r="I516" s="12">
        <f t="shared" si="74"/>
        <v>27244037509.766666</v>
      </c>
      <c r="J516" s="12">
        <f t="shared" si="75"/>
        <v>24738824</v>
      </c>
      <c r="K516" s="30">
        <f t="shared" si="76"/>
        <v>1101.2664753088775</v>
      </c>
      <c r="L516" s="6" t="str">
        <f t="shared" si="72"/>
        <v>SELL</v>
      </c>
      <c r="M516" s="6">
        <f t="shared" si="77"/>
        <v>0</v>
      </c>
      <c r="N516" s="6">
        <f t="shared" si="73"/>
        <v>-1</v>
      </c>
      <c r="O516" s="6">
        <f t="shared" si="78"/>
        <v>1173</v>
      </c>
      <c r="P516" s="6">
        <f t="shared" si="79"/>
        <v>0</v>
      </c>
    </row>
    <row r="517" spans="1:16" x14ac:dyDescent="0.25">
      <c r="A517" s="1">
        <v>41999</v>
      </c>
      <c r="B517">
        <v>1086</v>
      </c>
      <c r="C517">
        <v>1091.45</v>
      </c>
      <c r="D517">
        <v>1074.1500000000001</v>
      </c>
      <c r="E517" s="10">
        <v>1077.7</v>
      </c>
      <c r="F517">
        <v>1065248</v>
      </c>
      <c r="G517" s="11">
        <f t="shared" si="80"/>
        <v>1081.1000000000001</v>
      </c>
      <c r="H517" s="12">
        <f t="shared" si="81"/>
        <v>1151639612.8000002</v>
      </c>
      <c r="I517" s="12">
        <f t="shared" si="74"/>
        <v>27511311263.166664</v>
      </c>
      <c r="J517" s="12">
        <f t="shared" si="75"/>
        <v>25049558</v>
      </c>
      <c r="K517" s="30">
        <f t="shared" si="76"/>
        <v>1098.2753173994793</v>
      </c>
      <c r="L517" s="6" t="str">
        <f t="shared" si="72"/>
        <v>SELL</v>
      </c>
      <c r="M517" s="6">
        <f t="shared" si="77"/>
        <v>0</v>
      </c>
      <c r="N517" s="6">
        <f t="shared" si="73"/>
        <v>-1</v>
      </c>
      <c r="O517" s="6">
        <f t="shared" si="78"/>
        <v>1173</v>
      </c>
      <c r="P517" s="6">
        <f t="shared" si="79"/>
        <v>0</v>
      </c>
    </row>
    <row r="518" spans="1:16" x14ac:dyDescent="0.25">
      <c r="A518" s="1">
        <v>42002</v>
      </c>
      <c r="B518">
        <v>1088</v>
      </c>
      <c r="C518">
        <v>1095</v>
      </c>
      <c r="D518">
        <v>1078</v>
      </c>
      <c r="E518" s="10">
        <v>1088.7</v>
      </c>
      <c r="F518">
        <v>1320655</v>
      </c>
      <c r="G518" s="11">
        <f t="shared" si="80"/>
        <v>1087.2333333333333</v>
      </c>
      <c r="H518" s="12">
        <f t="shared" si="81"/>
        <v>1435860137.8333333</v>
      </c>
      <c r="I518" s="12">
        <f t="shared" si="74"/>
        <v>26846333429.999996</v>
      </c>
      <c r="J518" s="12">
        <f t="shared" si="75"/>
        <v>24574318</v>
      </c>
      <c r="K518" s="30">
        <f t="shared" si="76"/>
        <v>1092.4548721962497</v>
      </c>
      <c r="L518" s="6" t="str">
        <f t="shared" si="72"/>
        <v>SELL</v>
      </c>
      <c r="M518" s="6">
        <f t="shared" si="77"/>
        <v>0</v>
      </c>
      <c r="N518" s="6">
        <f t="shared" si="73"/>
        <v>-1</v>
      </c>
      <c r="O518" s="6">
        <f t="shared" si="78"/>
        <v>1173</v>
      </c>
      <c r="P518" s="6">
        <f t="shared" si="79"/>
        <v>0</v>
      </c>
    </row>
    <row r="519" spans="1:16" x14ac:dyDescent="0.25">
      <c r="A519" s="1">
        <v>42003</v>
      </c>
      <c r="B519">
        <v>1094.9000000000001</v>
      </c>
      <c r="C519">
        <v>1109.95</v>
      </c>
      <c r="D519">
        <v>1091.05</v>
      </c>
      <c r="E519" s="10">
        <v>1098</v>
      </c>
      <c r="F519">
        <v>2922619</v>
      </c>
      <c r="G519" s="11">
        <f t="shared" si="80"/>
        <v>1099.6666666666667</v>
      </c>
      <c r="H519" s="12">
        <f t="shared" si="81"/>
        <v>3213906693.666667</v>
      </c>
      <c r="I519" s="12">
        <f t="shared" si="74"/>
        <v>26801484222.499996</v>
      </c>
      <c r="J519" s="12">
        <f t="shared" si="75"/>
        <v>24659247</v>
      </c>
      <c r="K519" s="30">
        <f t="shared" si="76"/>
        <v>1086.8735863061836</v>
      </c>
      <c r="L519" s="6" t="str">
        <f t="shared" si="72"/>
        <v>BUY</v>
      </c>
      <c r="M519" s="6" t="str">
        <f t="shared" si="77"/>
        <v>BUY</v>
      </c>
      <c r="N519" s="6">
        <f t="shared" si="73"/>
        <v>1</v>
      </c>
      <c r="O519" s="6">
        <f t="shared" si="78"/>
        <v>1098</v>
      </c>
      <c r="P519" s="6">
        <f t="shared" si="79"/>
        <v>6.3938618925831206E-2</v>
      </c>
    </row>
    <row r="520" spans="1:16" x14ac:dyDescent="0.25">
      <c r="A520" s="1">
        <v>42004</v>
      </c>
      <c r="B520">
        <v>1105</v>
      </c>
      <c r="C520">
        <v>1120.55</v>
      </c>
      <c r="D520">
        <v>1100.0999999999999</v>
      </c>
      <c r="E520" s="10">
        <v>1108.75</v>
      </c>
      <c r="F520">
        <v>2604859</v>
      </c>
      <c r="G520" s="11">
        <f t="shared" si="80"/>
        <v>1109.8</v>
      </c>
      <c r="H520" s="12">
        <f t="shared" si="81"/>
        <v>2890872518.1999998</v>
      </c>
      <c r="I520" s="12">
        <f t="shared" si="74"/>
        <v>24494221401.599998</v>
      </c>
      <c r="J520" s="12">
        <f t="shared" si="75"/>
        <v>22499764</v>
      </c>
      <c r="K520" s="30">
        <f t="shared" si="76"/>
        <v>1088.6434809538446</v>
      </c>
      <c r="L520" s="6" t="str">
        <f t="shared" si="72"/>
        <v>BUY</v>
      </c>
      <c r="M520" s="6">
        <f t="shared" si="77"/>
        <v>0</v>
      </c>
      <c r="N520" s="6">
        <f t="shared" si="73"/>
        <v>1</v>
      </c>
      <c r="O520" s="6">
        <f t="shared" si="78"/>
        <v>1098</v>
      </c>
      <c r="P520" s="6">
        <f t="shared" si="79"/>
        <v>0</v>
      </c>
    </row>
    <row r="521" spans="1:16" x14ac:dyDescent="0.25">
      <c r="A521" s="1">
        <v>42005</v>
      </c>
      <c r="B521">
        <v>1102.5</v>
      </c>
      <c r="C521">
        <v>1118.95</v>
      </c>
      <c r="D521">
        <v>1100.75</v>
      </c>
      <c r="E521" s="10">
        <v>1111.75</v>
      </c>
      <c r="F521">
        <v>1297779</v>
      </c>
      <c r="G521" s="11">
        <f t="shared" si="80"/>
        <v>1110.4833333333333</v>
      </c>
      <c r="H521" s="12">
        <f t="shared" si="81"/>
        <v>1441161949.8499999</v>
      </c>
      <c r="I521" s="12">
        <f t="shared" si="74"/>
        <v>23749869864.983334</v>
      </c>
      <c r="J521" s="12">
        <f t="shared" si="75"/>
        <v>21787629</v>
      </c>
      <c r="K521" s="30">
        <f t="shared" si="76"/>
        <v>1090.0621570609328</v>
      </c>
      <c r="L521" s="6" t="str">
        <f t="shared" si="72"/>
        <v>BUY</v>
      </c>
      <c r="M521" s="6">
        <f t="shared" si="77"/>
        <v>0</v>
      </c>
      <c r="N521" s="6">
        <f t="shared" si="73"/>
        <v>1</v>
      </c>
      <c r="O521" s="6">
        <f t="shared" si="78"/>
        <v>1098</v>
      </c>
      <c r="P521" s="6">
        <f t="shared" si="79"/>
        <v>0</v>
      </c>
    </row>
    <row r="522" spans="1:16" x14ac:dyDescent="0.25">
      <c r="A522" s="1">
        <v>42006</v>
      </c>
      <c r="B522">
        <v>1113</v>
      </c>
      <c r="C522">
        <v>1135.9000000000001</v>
      </c>
      <c r="D522">
        <v>1113</v>
      </c>
      <c r="E522" s="10">
        <v>1132.4000000000001</v>
      </c>
      <c r="F522">
        <v>1769060</v>
      </c>
      <c r="G522" s="11">
        <f t="shared" si="80"/>
        <v>1127.1000000000001</v>
      </c>
      <c r="H522" s="12">
        <f t="shared" si="81"/>
        <v>1993907526.0000002</v>
      </c>
      <c r="I522" s="12">
        <f t="shared" si="74"/>
        <v>24066648196.883331</v>
      </c>
      <c r="J522" s="12">
        <f t="shared" si="75"/>
        <v>22033088</v>
      </c>
      <c r="K522" s="30">
        <f t="shared" si="76"/>
        <v>1092.2957416084087</v>
      </c>
      <c r="L522" s="6" t="str">
        <f t="shared" si="72"/>
        <v>BUY</v>
      </c>
      <c r="M522" s="6">
        <f t="shared" si="77"/>
        <v>0</v>
      </c>
      <c r="N522" s="6">
        <f t="shared" si="73"/>
        <v>1</v>
      </c>
      <c r="O522" s="6">
        <f t="shared" si="78"/>
        <v>1098</v>
      </c>
      <c r="P522" s="6">
        <f t="shared" si="79"/>
        <v>0</v>
      </c>
    </row>
    <row r="523" spans="1:16" x14ac:dyDescent="0.25">
      <c r="A523" s="1">
        <v>42009</v>
      </c>
      <c r="B523">
        <v>1129.4000000000001</v>
      </c>
      <c r="C523">
        <v>1135</v>
      </c>
      <c r="D523">
        <v>1108.25</v>
      </c>
      <c r="E523" s="10">
        <v>1128.7</v>
      </c>
      <c r="F523">
        <v>1144402</v>
      </c>
      <c r="G523" s="11">
        <f t="shared" si="80"/>
        <v>1123.9833333333333</v>
      </c>
      <c r="H523" s="12">
        <f t="shared" si="81"/>
        <v>1286288774.6333334</v>
      </c>
      <c r="I523" s="12">
        <f t="shared" si="74"/>
        <v>23301633648.566666</v>
      </c>
      <c r="J523" s="12">
        <f t="shared" si="75"/>
        <v>21325381</v>
      </c>
      <c r="K523" s="30">
        <f t="shared" si="76"/>
        <v>1092.6713876092842</v>
      </c>
      <c r="L523" s="6" t="str">
        <f t="shared" ref="L523:L586" si="82">IF(E523&gt;K523,"BUY",IF(E523&lt;K523,"SELL",0))</f>
        <v>BUY</v>
      </c>
      <c r="M523" s="6">
        <f t="shared" si="77"/>
        <v>0</v>
      </c>
      <c r="N523" s="6">
        <f t="shared" ref="N523:N586" si="83">IF(M523="BUY",1,IF(M523="SELL",-1,N522))</f>
        <v>1</v>
      </c>
      <c r="O523" s="6">
        <f t="shared" si="78"/>
        <v>1098</v>
      </c>
      <c r="P523" s="6">
        <f t="shared" si="79"/>
        <v>0</v>
      </c>
    </row>
    <row r="524" spans="1:16" x14ac:dyDescent="0.25">
      <c r="A524" s="1">
        <v>42010</v>
      </c>
      <c r="B524">
        <v>1136</v>
      </c>
      <c r="C524">
        <v>1152.6500000000001</v>
      </c>
      <c r="D524">
        <v>1130.3</v>
      </c>
      <c r="E524" s="10">
        <v>1148</v>
      </c>
      <c r="F524">
        <v>1693070</v>
      </c>
      <c r="G524" s="11">
        <f t="shared" si="80"/>
        <v>1143.6499999999999</v>
      </c>
      <c r="H524" s="12">
        <f t="shared" si="81"/>
        <v>1936279505.4999998</v>
      </c>
      <c r="I524" s="12">
        <f t="shared" ref="I524:I587" si="84">SUM(H515:H524)</f>
        <v>18981785555.233334</v>
      </c>
      <c r="J524" s="12">
        <f t="shared" ref="J524:J587" si="85">SUM(F515:F524)</f>
        <v>17185685</v>
      </c>
      <c r="K524" s="30">
        <f t="shared" ref="K524:K587" si="86">I524/J524</f>
        <v>1104.5114323481046</v>
      </c>
      <c r="L524" s="6" t="str">
        <f t="shared" si="82"/>
        <v>BUY</v>
      </c>
      <c r="M524" s="6">
        <f t="shared" ref="M524:M587" si="87">IF(L524&lt;&gt;L523,L524,0)</f>
        <v>0</v>
      </c>
      <c r="N524" s="6">
        <f t="shared" si="83"/>
        <v>1</v>
      </c>
      <c r="O524" s="6">
        <f t="shared" ref="O524:O587" si="88">IF(M524&lt;&gt;0,E524,O523)</f>
        <v>1098</v>
      </c>
      <c r="P524" s="6">
        <f t="shared" ref="P524:P587" si="89">IF(M524="BUY",(O523-O524)/O523,IF(M524="SELL",(O524-O523)/O523,0))</f>
        <v>0</v>
      </c>
    </row>
    <row r="525" spans="1:16" x14ac:dyDescent="0.25">
      <c r="A525" s="1">
        <v>42011</v>
      </c>
      <c r="B525">
        <v>1145</v>
      </c>
      <c r="C525">
        <v>1176</v>
      </c>
      <c r="D525">
        <v>1141</v>
      </c>
      <c r="E525" s="10">
        <v>1171.55</v>
      </c>
      <c r="F525">
        <v>1388779</v>
      </c>
      <c r="G525" s="11">
        <f t="shared" si="80"/>
        <v>1162.8500000000001</v>
      </c>
      <c r="H525" s="12">
        <f t="shared" si="81"/>
        <v>1614941660.1500001</v>
      </c>
      <c r="I525" s="12">
        <f t="shared" si="84"/>
        <v>18355592437.683334</v>
      </c>
      <c r="J525" s="12">
        <f t="shared" si="85"/>
        <v>16492818</v>
      </c>
      <c r="K525" s="30">
        <f t="shared" si="86"/>
        <v>1112.9445821619649</v>
      </c>
      <c r="L525" s="6" t="str">
        <f t="shared" si="82"/>
        <v>BUY</v>
      </c>
      <c r="M525" s="6">
        <f t="shared" si="87"/>
        <v>0</v>
      </c>
      <c r="N525" s="6">
        <f t="shared" si="83"/>
        <v>1</v>
      </c>
      <c r="O525" s="6">
        <f t="shared" si="88"/>
        <v>1098</v>
      </c>
      <c r="P525" s="6">
        <f t="shared" si="89"/>
        <v>0</v>
      </c>
    </row>
    <row r="526" spans="1:16" x14ac:dyDescent="0.25">
      <c r="A526" s="1">
        <v>42012</v>
      </c>
      <c r="B526">
        <v>1183.7</v>
      </c>
      <c r="C526">
        <v>1200.05</v>
      </c>
      <c r="D526">
        <v>1173.3499999999999</v>
      </c>
      <c r="E526" s="10">
        <v>1193.8499999999999</v>
      </c>
      <c r="F526">
        <v>1713598</v>
      </c>
      <c r="G526" s="11">
        <f t="shared" si="80"/>
        <v>1189.0833333333333</v>
      </c>
      <c r="H526" s="12">
        <f t="shared" si="81"/>
        <v>2037610821.8333333</v>
      </c>
      <c r="I526" s="12">
        <f t="shared" si="84"/>
        <v>19002469200.466667</v>
      </c>
      <c r="J526" s="12">
        <f t="shared" si="85"/>
        <v>16920069</v>
      </c>
      <c r="K526" s="30">
        <f t="shared" si="86"/>
        <v>1123.0727960073134</v>
      </c>
      <c r="L526" s="6" t="str">
        <f t="shared" si="82"/>
        <v>BUY</v>
      </c>
      <c r="M526" s="6">
        <f t="shared" si="87"/>
        <v>0</v>
      </c>
      <c r="N526" s="6">
        <f t="shared" si="83"/>
        <v>1</v>
      </c>
      <c r="O526" s="6">
        <f t="shared" si="88"/>
        <v>1098</v>
      </c>
      <c r="P526" s="6">
        <f t="shared" si="89"/>
        <v>0</v>
      </c>
    </row>
    <row r="527" spans="1:16" x14ac:dyDescent="0.25">
      <c r="A527" s="1">
        <v>42013</v>
      </c>
      <c r="B527">
        <v>1209.7</v>
      </c>
      <c r="C527">
        <v>1209.7</v>
      </c>
      <c r="D527">
        <v>1191.9000000000001</v>
      </c>
      <c r="E527" s="10">
        <v>1198</v>
      </c>
      <c r="F527">
        <v>1703828</v>
      </c>
      <c r="G527" s="11">
        <f t="shared" si="80"/>
        <v>1199.8666666666668</v>
      </c>
      <c r="H527" s="12">
        <f t="shared" si="81"/>
        <v>2044366422.9333336</v>
      </c>
      <c r="I527" s="12">
        <f t="shared" si="84"/>
        <v>19895196010.599998</v>
      </c>
      <c r="J527" s="12">
        <f t="shared" si="85"/>
        <v>17558649</v>
      </c>
      <c r="K527" s="30">
        <f t="shared" si="86"/>
        <v>1133.0710016812795</v>
      </c>
      <c r="L527" s="6" t="str">
        <f t="shared" si="82"/>
        <v>BUY</v>
      </c>
      <c r="M527" s="6">
        <f t="shared" si="87"/>
        <v>0</v>
      </c>
      <c r="N527" s="6">
        <f t="shared" si="83"/>
        <v>1</v>
      </c>
      <c r="O527" s="6">
        <f t="shared" si="88"/>
        <v>1098</v>
      </c>
      <c r="P527" s="6">
        <f t="shared" si="89"/>
        <v>0</v>
      </c>
    </row>
    <row r="528" spans="1:16" x14ac:dyDescent="0.25">
      <c r="A528" s="1">
        <v>42016</v>
      </c>
      <c r="B528">
        <v>1216.4000000000001</v>
      </c>
      <c r="C528">
        <v>1226.8499999999999</v>
      </c>
      <c r="D528">
        <v>1211</v>
      </c>
      <c r="E528" s="10">
        <v>1219.6500000000001</v>
      </c>
      <c r="F528">
        <v>1813592</v>
      </c>
      <c r="G528" s="11">
        <f t="shared" si="80"/>
        <v>1219.1666666666667</v>
      </c>
      <c r="H528" s="12">
        <f t="shared" si="81"/>
        <v>2211070913.3333335</v>
      </c>
      <c r="I528" s="12">
        <f t="shared" si="84"/>
        <v>20670406786.099998</v>
      </c>
      <c r="J528" s="12">
        <f t="shared" si="85"/>
        <v>18051586</v>
      </c>
      <c r="K528" s="30">
        <f t="shared" si="86"/>
        <v>1145.0742769139508</v>
      </c>
      <c r="L528" s="6" t="str">
        <f t="shared" si="82"/>
        <v>BUY</v>
      </c>
      <c r="M528" s="6">
        <f t="shared" si="87"/>
        <v>0</v>
      </c>
      <c r="N528" s="6">
        <f t="shared" si="83"/>
        <v>1</v>
      </c>
      <c r="O528" s="6">
        <f t="shared" si="88"/>
        <v>1098</v>
      </c>
      <c r="P528" s="6">
        <f t="shared" si="89"/>
        <v>0</v>
      </c>
    </row>
    <row r="529" spans="1:16" x14ac:dyDescent="0.25">
      <c r="A529" s="1">
        <v>42017</v>
      </c>
      <c r="B529">
        <v>1211.0999999999999</v>
      </c>
      <c r="C529">
        <v>1232</v>
      </c>
      <c r="D529">
        <v>1188</v>
      </c>
      <c r="E529" s="10">
        <v>1228.5999999999999</v>
      </c>
      <c r="F529">
        <v>1519031</v>
      </c>
      <c r="G529" s="11">
        <f t="shared" si="80"/>
        <v>1216.2</v>
      </c>
      <c r="H529" s="12">
        <f t="shared" si="81"/>
        <v>1847445502.2</v>
      </c>
      <c r="I529" s="12">
        <f t="shared" si="84"/>
        <v>19303945594.633335</v>
      </c>
      <c r="J529" s="12">
        <f t="shared" si="85"/>
        <v>16647998</v>
      </c>
      <c r="K529" s="30">
        <f t="shared" si="86"/>
        <v>1159.5355546434673</v>
      </c>
      <c r="L529" s="6" t="str">
        <f t="shared" si="82"/>
        <v>BUY</v>
      </c>
      <c r="M529" s="6">
        <f t="shared" si="87"/>
        <v>0</v>
      </c>
      <c r="N529" s="6">
        <f t="shared" si="83"/>
        <v>1</v>
      </c>
      <c r="O529" s="6">
        <f t="shared" si="88"/>
        <v>1098</v>
      </c>
      <c r="P529" s="6">
        <f t="shared" si="89"/>
        <v>0</v>
      </c>
    </row>
    <row r="530" spans="1:16" x14ac:dyDescent="0.25">
      <c r="A530" s="1">
        <v>42018</v>
      </c>
      <c r="B530">
        <v>1228</v>
      </c>
      <c r="C530">
        <v>1238</v>
      </c>
      <c r="D530">
        <v>1212</v>
      </c>
      <c r="E530" s="10">
        <v>1233.4000000000001</v>
      </c>
      <c r="F530">
        <v>1162151</v>
      </c>
      <c r="G530" s="11">
        <f t="shared" si="80"/>
        <v>1227.8</v>
      </c>
      <c r="H530" s="12">
        <f t="shared" si="81"/>
        <v>1426888997.8</v>
      </c>
      <c r="I530" s="12">
        <f t="shared" si="84"/>
        <v>17839962074.233337</v>
      </c>
      <c r="J530" s="12">
        <f t="shared" si="85"/>
        <v>15205290</v>
      </c>
      <c r="K530" s="30">
        <f t="shared" si="86"/>
        <v>1173.2733853963546</v>
      </c>
      <c r="L530" s="6" t="str">
        <f t="shared" si="82"/>
        <v>BUY</v>
      </c>
      <c r="M530" s="6">
        <f t="shared" si="87"/>
        <v>0</v>
      </c>
      <c r="N530" s="6">
        <f t="shared" si="83"/>
        <v>1</v>
      </c>
      <c r="O530" s="6">
        <f t="shared" si="88"/>
        <v>1098</v>
      </c>
      <c r="P530" s="6">
        <f t="shared" si="89"/>
        <v>0</v>
      </c>
    </row>
    <row r="531" spans="1:16" x14ac:dyDescent="0.25">
      <c r="A531" s="1">
        <v>42019</v>
      </c>
      <c r="B531">
        <v>1222.2</v>
      </c>
      <c r="C531">
        <v>1237.95</v>
      </c>
      <c r="D531">
        <v>1214</v>
      </c>
      <c r="E531" s="10">
        <v>1225.7</v>
      </c>
      <c r="F531">
        <v>815885</v>
      </c>
      <c r="G531" s="11">
        <f t="shared" si="80"/>
        <v>1225.8833333333332</v>
      </c>
      <c r="H531" s="12">
        <f t="shared" si="81"/>
        <v>1000179823.4166666</v>
      </c>
      <c r="I531" s="12">
        <f t="shared" si="84"/>
        <v>17398979947.800003</v>
      </c>
      <c r="J531" s="12">
        <f t="shared" si="85"/>
        <v>14723396</v>
      </c>
      <c r="K531" s="30">
        <f t="shared" si="86"/>
        <v>1181.7232890971623</v>
      </c>
      <c r="L531" s="6" t="str">
        <f t="shared" si="82"/>
        <v>BUY</v>
      </c>
      <c r="M531" s="6">
        <f t="shared" si="87"/>
        <v>0</v>
      </c>
      <c r="N531" s="6">
        <f t="shared" si="83"/>
        <v>1</v>
      </c>
      <c r="O531" s="6">
        <f t="shared" si="88"/>
        <v>1098</v>
      </c>
      <c r="P531" s="6">
        <f t="shared" si="89"/>
        <v>0</v>
      </c>
    </row>
    <row r="532" spans="1:16" x14ac:dyDescent="0.25">
      <c r="A532" s="1">
        <v>42020</v>
      </c>
      <c r="B532">
        <v>1225</v>
      </c>
      <c r="C532">
        <v>1229.55</v>
      </c>
      <c r="D532">
        <v>1215</v>
      </c>
      <c r="E532" s="10">
        <v>1220</v>
      </c>
      <c r="F532">
        <v>913323</v>
      </c>
      <c r="G532" s="11">
        <f t="shared" si="80"/>
        <v>1221.5166666666667</v>
      </c>
      <c r="H532" s="12">
        <f t="shared" si="81"/>
        <v>1115639266.55</v>
      </c>
      <c r="I532" s="12">
        <f t="shared" si="84"/>
        <v>16520711688.349998</v>
      </c>
      <c r="J532" s="12">
        <f t="shared" si="85"/>
        <v>13867659</v>
      </c>
      <c r="K532" s="30">
        <f t="shared" si="86"/>
        <v>1191.3122242441927</v>
      </c>
      <c r="L532" s="6" t="str">
        <f t="shared" si="82"/>
        <v>BUY</v>
      </c>
      <c r="M532" s="6">
        <f t="shared" si="87"/>
        <v>0</v>
      </c>
      <c r="N532" s="6">
        <f t="shared" si="83"/>
        <v>1</v>
      </c>
      <c r="O532" s="6">
        <f t="shared" si="88"/>
        <v>1098</v>
      </c>
      <c r="P532" s="6">
        <f t="shared" si="89"/>
        <v>0</v>
      </c>
    </row>
    <row r="533" spans="1:16" x14ac:dyDescent="0.25">
      <c r="A533" s="1">
        <v>42023</v>
      </c>
      <c r="B533">
        <v>1227.1500000000001</v>
      </c>
      <c r="C533">
        <v>1248.8</v>
      </c>
      <c r="D533">
        <v>1219.5</v>
      </c>
      <c r="E533" s="10">
        <v>1241.5999999999999</v>
      </c>
      <c r="F533">
        <v>1083583</v>
      </c>
      <c r="G533" s="11">
        <f t="shared" si="80"/>
        <v>1236.6333333333334</v>
      </c>
      <c r="H533" s="12">
        <f t="shared" si="81"/>
        <v>1339994857.2333333</v>
      </c>
      <c r="I533" s="12">
        <f t="shared" si="84"/>
        <v>16574417770.949999</v>
      </c>
      <c r="J533" s="12">
        <f t="shared" si="85"/>
        <v>13806840</v>
      </c>
      <c r="K533" s="30">
        <f t="shared" si="86"/>
        <v>1200.4497604774156</v>
      </c>
      <c r="L533" s="6" t="str">
        <f t="shared" si="82"/>
        <v>BUY</v>
      </c>
      <c r="M533" s="6">
        <f t="shared" si="87"/>
        <v>0</v>
      </c>
      <c r="N533" s="6">
        <f t="shared" si="83"/>
        <v>1</v>
      </c>
      <c r="O533" s="6">
        <f t="shared" si="88"/>
        <v>1098</v>
      </c>
      <c r="P533" s="6">
        <f t="shared" si="89"/>
        <v>0</v>
      </c>
    </row>
    <row r="534" spans="1:16" x14ac:dyDescent="0.25">
      <c r="A534" s="1">
        <v>42024</v>
      </c>
      <c r="B534">
        <v>1238</v>
      </c>
      <c r="C534">
        <v>1242</v>
      </c>
      <c r="D534">
        <v>1218</v>
      </c>
      <c r="E534" s="10">
        <v>1225.3499999999999</v>
      </c>
      <c r="F534">
        <v>943330</v>
      </c>
      <c r="G534" s="11">
        <f t="shared" si="80"/>
        <v>1228.45</v>
      </c>
      <c r="H534" s="12">
        <f t="shared" si="81"/>
        <v>1158833738.5</v>
      </c>
      <c r="I534" s="12">
        <f t="shared" si="84"/>
        <v>15796972003.949999</v>
      </c>
      <c r="J534" s="12">
        <f t="shared" si="85"/>
        <v>13057100</v>
      </c>
      <c r="K534" s="30">
        <f t="shared" si="86"/>
        <v>1209.8377131177672</v>
      </c>
      <c r="L534" s="6" t="str">
        <f t="shared" si="82"/>
        <v>BUY</v>
      </c>
      <c r="M534" s="6">
        <f t="shared" si="87"/>
        <v>0</v>
      </c>
      <c r="N534" s="6">
        <f t="shared" si="83"/>
        <v>1</v>
      </c>
      <c r="O534" s="6">
        <f t="shared" si="88"/>
        <v>1098</v>
      </c>
      <c r="P534" s="6">
        <f t="shared" si="89"/>
        <v>0</v>
      </c>
    </row>
    <row r="535" spans="1:16" x14ac:dyDescent="0.25">
      <c r="A535" s="1">
        <v>42025</v>
      </c>
      <c r="B535">
        <v>1234.8499999999999</v>
      </c>
      <c r="C535">
        <v>1254</v>
      </c>
      <c r="D535">
        <v>1221</v>
      </c>
      <c r="E535" s="10">
        <v>1228.75</v>
      </c>
      <c r="F535">
        <v>2048284</v>
      </c>
      <c r="G535" s="11">
        <f t="shared" si="80"/>
        <v>1234.5833333333333</v>
      </c>
      <c r="H535" s="12">
        <f t="shared" si="81"/>
        <v>2528777288.333333</v>
      </c>
      <c r="I535" s="12">
        <f t="shared" si="84"/>
        <v>16710807632.133331</v>
      </c>
      <c r="J535" s="12">
        <f t="shared" si="85"/>
        <v>13716605</v>
      </c>
      <c r="K535" s="30">
        <f t="shared" si="86"/>
        <v>1218.2903591765842</v>
      </c>
      <c r="L535" s="6" t="str">
        <f t="shared" si="82"/>
        <v>BUY</v>
      </c>
      <c r="M535" s="6">
        <f t="shared" si="87"/>
        <v>0</v>
      </c>
      <c r="N535" s="6">
        <f t="shared" si="83"/>
        <v>1</v>
      </c>
      <c r="O535" s="6">
        <f t="shared" si="88"/>
        <v>1098</v>
      </c>
      <c r="P535" s="6">
        <f t="shared" si="89"/>
        <v>0</v>
      </c>
    </row>
    <row r="536" spans="1:16" x14ac:dyDescent="0.25">
      <c r="A536" s="1">
        <v>42026</v>
      </c>
      <c r="B536">
        <v>1223.55</v>
      </c>
      <c r="C536">
        <v>1240</v>
      </c>
      <c r="D536">
        <v>1204.75</v>
      </c>
      <c r="E536" s="10">
        <v>1237.05</v>
      </c>
      <c r="F536">
        <v>1244752</v>
      </c>
      <c r="G536" s="11">
        <f t="shared" si="80"/>
        <v>1227.2666666666667</v>
      </c>
      <c r="H536" s="12">
        <f t="shared" si="81"/>
        <v>1527642637.8666666</v>
      </c>
      <c r="I536" s="12">
        <f t="shared" si="84"/>
        <v>16200839448.166666</v>
      </c>
      <c r="J536" s="12">
        <f t="shared" si="85"/>
        <v>13247759</v>
      </c>
      <c r="K536" s="30">
        <f t="shared" si="86"/>
        <v>1222.9116976061134</v>
      </c>
      <c r="L536" s="6" t="str">
        <f t="shared" si="82"/>
        <v>BUY</v>
      </c>
      <c r="M536" s="6">
        <f t="shared" si="87"/>
        <v>0</v>
      </c>
      <c r="N536" s="6">
        <f t="shared" si="83"/>
        <v>1</v>
      </c>
      <c r="O536" s="6">
        <f t="shared" si="88"/>
        <v>1098</v>
      </c>
      <c r="P536" s="6">
        <f t="shared" si="89"/>
        <v>0</v>
      </c>
    </row>
    <row r="537" spans="1:16" x14ac:dyDescent="0.25">
      <c r="A537" s="1">
        <v>42027</v>
      </c>
      <c r="B537">
        <v>1235</v>
      </c>
      <c r="C537">
        <v>1266.8499999999999</v>
      </c>
      <c r="D537">
        <v>1229</v>
      </c>
      <c r="E537" s="10">
        <v>1252.3499999999999</v>
      </c>
      <c r="F537">
        <v>1570913</v>
      </c>
      <c r="G537" s="11">
        <f t="shared" si="80"/>
        <v>1249.3999999999999</v>
      </c>
      <c r="H537" s="12">
        <f t="shared" si="81"/>
        <v>1962698702.1999998</v>
      </c>
      <c r="I537" s="12">
        <f t="shared" si="84"/>
        <v>16119171727.433334</v>
      </c>
      <c r="J537" s="12">
        <f t="shared" si="85"/>
        <v>13114844</v>
      </c>
      <c r="K537" s="30">
        <f t="shared" si="86"/>
        <v>1229.0784188842304</v>
      </c>
      <c r="L537" s="6" t="str">
        <f t="shared" si="82"/>
        <v>BUY</v>
      </c>
      <c r="M537" s="6">
        <f t="shared" si="87"/>
        <v>0</v>
      </c>
      <c r="N537" s="6">
        <f t="shared" si="83"/>
        <v>1</v>
      </c>
      <c r="O537" s="6">
        <f t="shared" si="88"/>
        <v>1098</v>
      </c>
      <c r="P537" s="6">
        <f t="shared" si="89"/>
        <v>0</v>
      </c>
    </row>
    <row r="538" spans="1:16" x14ac:dyDescent="0.25">
      <c r="A538" s="1">
        <v>42030</v>
      </c>
      <c r="B538">
        <v>1249.05</v>
      </c>
      <c r="C538">
        <v>1274.9000000000001</v>
      </c>
      <c r="D538">
        <v>1244</v>
      </c>
      <c r="E538" s="10">
        <v>1259.8</v>
      </c>
      <c r="F538">
        <v>2043440</v>
      </c>
      <c r="G538" s="11">
        <f t="shared" si="80"/>
        <v>1259.5666666666666</v>
      </c>
      <c r="H538" s="12">
        <f t="shared" si="81"/>
        <v>2573848909.333333</v>
      </c>
      <c r="I538" s="12">
        <f t="shared" si="84"/>
        <v>16481949723.433331</v>
      </c>
      <c r="J538" s="12">
        <f t="shared" si="85"/>
        <v>13344692</v>
      </c>
      <c r="K538" s="30">
        <f t="shared" si="86"/>
        <v>1235.0940526340607</v>
      </c>
      <c r="L538" s="6" t="str">
        <f t="shared" si="82"/>
        <v>BUY</v>
      </c>
      <c r="M538" s="6">
        <f t="shared" si="87"/>
        <v>0</v>
      </c>
      <c r="N538" s="6">
        <f t="shared" si="83"/>
        <v>1</v>
      </c>
      <c r="O538" s="6">
        <f t="shared" si="88"/>
        <v>1098</v>
      </c>
      <c r="P538" s="6">
        <f t="shared" si="89"/>
        <v>0</v>
      </c>
    </row>
    <row r="539" spans="1:16" x14ac:dyDescent="0.25">
      <c r="A539" s="1">
        <v>42031</v>
      </c>
      <c r="B539">
        <v>1259</v>
      </c>
      <c r="C539">
        <v>1280.8499999999999</v>
      </c>
      <c r="D539">
        <v>1257.25</v>
      </c>
      <c r="E539" s="10">
        <v>1270</v>
      </c>
      <c r="F539">
        <v>1173200</v>
      </c>
      <c r="G539" s="11">
        <f t="shared" si="80"/>
        <v>1269.3666666666666</v>
      </c>
      <c r="H539" s="12">
        <f t="shared" si="81"/>
        <v>1489220973.3333333</v>
      </c>
      <c r="I539" s="12">
        <f t="shared" si="84"/>
        <v>16123725194.566664</v>
      </c>
      <c r="J539" s="12">
        <f t="shared" si="85"/>
        <v>12998861</v>
      </c>
      <c r="K539" s="30">
        <f t="shared" si="86"/>
        <v>1240.3952311334558</v>
      </c>
      <c r="L539" s="6" t="str">
        <f t="shared" si="82"/>
        <v>BUY</v>
      </c>
      <c r="M539" s="6">
        <f t="shared" si="87"/>
        <v>0</v>
      </c>
      <c r="N539" s="6">
        <f t="shared" si="83"/>
        <v>1</v>
      </c>
      <c r="O539" s="6">
        <f t="shared" si="88"/>
        <v>1098</v>
      </c>
      <c r="P539" s="6">
        <f t="shared" si="89"/>
        <v>0</v>
      </c>
    </row>
    <row r="540" spans="1:16" x14ac:dyDescent="0.25">
      <c r="A540" s="1">
        <v>42032</v>
      </c>
      <c r="B540">
        <v>1279</v>
      </c>
      <c r="C540">
        <v>1279.95</v>
      </c>
      <c r="D540">
        <v>1245.5999999999999</v>
      </c>
      <c r="E540" s="10">
        <v>1252.05</v>
      </c>
      <c r="F540">
        <v>930685</v>
      </c>
      <c r="G540" s="11">
        <f t="shared" si="80"/>
        <v>1259.2</v>
      </c>
      <c r="H540" s="12">
        <f t="shared" si="81"/>
        <v>1171918552</v>
      </c>
      <c r="I540" s="12">
        <f t="shared" si="84"/>
        <v>15868754748.766665</v>
      </c>
      <c r="J540" s="12">
        <f t="shared" si="85"/>
        <v>12767395</v>
      </c>
      <c r="K540" s="30">
        <f t="shared" si="86"/>
        <v>1242.9124930157377</v>
      </c>
      <c r="L540" s="6" t="str">
        <f t="shared" si="82"/>
        <v>BUY</v>
      </c>
      <c r="M540" s="6">
        <f t="shared" si="87"/>
        <v>0</v>
      </c>
      <c r="N540" s="6">
        <f t="shared" si="83"/>
        <v>1</v>
      </c>
      <c r="O540" s="6">
        <f t="shared" si="88"/>
        <v>1098</v>
      </c>
      <c r="P540" s="6">
        <f t="shared" si="89"/>
        <v>0</v>
      </c>
    </row>
    <row r="541" spans="1:16" x14ac:dyDescent="0.25">
      <c r="A541" s="1">
        <v>42033</v>
      </c>
      <c r="B541">
        <v>1255.25</v>
      </c>
      <c r="C541">
        <v>1260.4000000000001</v>
      </c>
      <c r="D541">
        <v>1219.0999999999999</v>
      </c>
      <c r="E541" s="10">
        <v>1226.55</v>
      </c>
      <c r="F541">
        <v>1986745</v>
      </c>
      <c r="G541" s="11">
        <f t="shared" si="80"/>
        <v>1235.3500000000001</v>
      </c>
      <c r="H541" s="12">
        <f t="shared" si="81"/>
        <v>2454325435.7500005</v>
      </c>
      <c r="I541" s="12">
        <f t="shared" si="84"/>
        <v>17322900361.100002</v>
      </c>
      <c r="J541" s="12">
        <f t="shared" si="85"/>
        <v>13938255</v>
      </c>
      <c r="K541" s="30">
        <f t="shared" si="86"/>
        <v>1242.831355940898</v>
      </c>
      <c r="L541" s="6" t="str">
        <f t="shared" si="82"/>
        <v>SELL</v>
      </c>
      <c r="M541" s="6" t="str">
        <f t="shared" si="87"/>
        <v>SELL</v>
      </c>
      <c r="N541" s="6">
        <f t="shared" si="83"/>
        <v>-1</v>
      </c>
      <c r="O541" s="6">
        <f t="shared" si="88"/>
        <v>1226.55</v>
      </c>
      <c r="P541" s="6">
        <f t="shared" si="89"/>
        <v>0.11707650273224039</v>
      </c>
    </row>
    <row r="542" spans="1:16" x14ac:dyDescent="0.25">
      <c r="A542" s="1">
        <v>42034</v>
      </c>
      <c r="B542">
        <v>1240</v>
      </c>
      <c r="C542">
        <v>1240</v>
      </c>
      <c r="D542">
        <v>1212.25</v>
      </c>
      <c r="E542" s="10">
        <v>1221.95</v>
      </c>
      <c r="F542">
        <v>1530108</v>
      </c>
      <c r="G542" s="11">
        <f t="shared" si="80"/>
        <v>1224.7333333333333</v>
      </c>
      <c r="H542" s="12">
        <f t="shared" si="81"/>
        <v>1873974271.2</v>
      </c>
      <c r="I542" s="12">
        <f t="shared" si="84"/>
        <v>18081235365.75</v>
      </c>
      <c r="J542" s="12">
        <f t="shared" si="85"/>
        <v>14555040</v>
      </c>
      <c r="K542" s="30">
        <f t="shared" si="86"/>
        <v>1242.2662779181644</v>
      </c>
      <c r="L542" s="6" t="str">
        <f t="shared" si="82"/>
        <v>SELL</v>
      </c>
      <c r="M542" s="6">
        <f t="shared" si="87"/>
        <v>0</v>
      </c>
      <c r="N542" s="6">
        <f t="shared" si="83"/>
        <v>-1</v>
      </c>
      <c r="O542" s="6">
        <f t="shared" si="88"/>
        <v>1226.55</v>
      </c>
      <c r="P542" s="6">
        <f t="shared" si="89"/>
        <v>0</v>
      </c>
    </row>
    <row r="543" spans="1:16" x14ac:dyDescent="0.25">
      <c r="A543" s="1">
        <v>42037</v>
      </c>
      <c r="B543">
        <v>1223</v>
      </c>
      <c r="C543">
        <v>1226.95</v>
      </c>
      <c r="D543">
        <v>1210.05</v>
      </c>
      <c r="E543" s="10">
        <v>1219.5999999999999</v>
      </c>
      <c r="F543">
        <v>784297</v>
      </c>
      <c r="G543" s="11">
        <f t="shared" si="80"/>
        <v>1218.8666666666666</v>
      </c>
      <c r="H543" s="12">
        <f t="shared" si="81"/>
        <v>955953470.0666666</v>
      </c>
      <c r="I543" s="12">
        <f t="shared" si="84"/>
        <v>17697193978.583336</v>
      </c>
      <c r="J543" s="12">
        <f t="shared" si="85"/>
        <v>14255754</v>
      </c>
      <c r="K543" s="30">
        <f t="shared" si="86"/>
        <v>1241.4070822618949</v>
      </c>
      <c r="L543" s="6" t="str">
        <f t="shared" si="82"/>
        <v>SELL</v>
      </c>
      <c r="M543" s="6">
        <f t="shared" si="87"/>
        <v>0</v>
      </c>
      <c r="N543" s="6">
        <f t="shared" si="83"/>
        <v>-1</v>
      </c>
      <c r="O543" s="6">
        <f t="shared" si="88"/>
        <v>1226.55</v>
      </c>
      <c r="P543" s="6">
        <f t="shared" si="89"/>
        <v>0</v>
      </c>
    </row>
    <row r="544" spans="1:16" x14ac:dyDescent="0.25">
      <c r="A544" s="1">
        <v>42038</v>
      </c>
      <c r="B544">
        <v>1226</v>
      </c>
      <c r="C544">
        <v>1227</v>
      </c>
      <c r="D544">
        <v>1207</v>
      </c>
      <c r="E544" s="10">
        <v>1217.25</v>
      </c>
      <c r="F544">
        <v>1154616</v>
      </c>
      <c r="G544" s="11">
        <f t="shared" si="80"/>
        <v>1217.0833333333333</v>
      </c>
      <c r="H544" s="12">
        <f t="shared" si="81"/>
        <v>1405263890</v>
      </c>
      <c r="I544" s="12">
        <f t="shared" si="84"/>
        <v>17943624130.083336</v>
      </c>
      <c r="J544" s="12">
        <f t="shared" si="85"/>
        <v>14467040</v>
      </c>
      <c r="K544" s="30">
        <f t="shared" si="86"/>
        <v>1240.3106737856076</v>
      </c>
      <c r="L544" s="6" t="str">
        <f t="shared" si="82"/>
        <v>SELL</v>
      </c>
      <c r="M544" s="6">
        <f t="shared" si="87"/>
        <v>0</v>
      </c>
      <c r="N544" s="6">
        <f t="shared" si="83"/>
        <v>-1</v>
      </c>
      <c r="O544" s="6">
        <f t="shared" si="88"/>
        <v>1226.55</v>
      </c>
      <c r="P544" s="6">
        <f t="shared" si="89"/>
        <v>0</v>
      </c>
    </row>
    <row r="545" spans="1:16" x14ac:dyDescent="0.25">
      <c r="A545" s="1">
        <v>42039</v>
      </c>
      <c r="B545">
        <v>1219</v>
      </c>
      <c r="C545">
        <v>1223.8499999999999</v>
      </c>
      <c r="D545">
        <v>1213</v>
      </c>
      <c r="E545" s="10">
        <v>1218.4000000000001</v>
      </c>
      <c r="F545">
        <v>32711</v>
      </c>
      <c r="G545" s="11">
        <f t="shared" si="80"/>
        <v>1218.4166666666667</v>
      </c>
      <c r="H545" s="12">
        <f t="shared" si="81"/>
        <v>39855627.583333336</v>
      </c>
      <c r="I545" s="12">
        <f t="shared" si="84"/>
        <v>15454702469.333334</v>
      </c>
      <c r="J545" s="12">
        <f t="shared" si="85"/>
        <v>12451467</v>
      </c>
      <c r="K545" s="30">
        <f t="shared" si="86"/>
        <v>1241.1953121132904</v>
      </c>
      <c r="L545" s="6" t="str">
        <f t="shared" si="82"/>
        <v>SELL</v>
      </c>
      <c r="M545" s="6">
        <f t="shared" si="87"/>
        <v>0</v>
      </c>
      <c r="N545" s="6">
        <f t="shared" si="83"/>
        <v>-1</v>
      </c>
      <c r="O545" s="6">
        <f t="shared" si="88"/>
        <v>1226.55</v>
      </c>
      <c r="P545" s="6">
        <f t="shared" si="89"/>
        <v>0</v>
      </c>
    </row>
    <row r="546" spans="1:16" x14ac:dyDescent="0.25">
      <c r="A546" s="1">
        <v>42040</v>
      </c>
      <c r="B546">
        <v>1214</v>
      </c>
      <c r="C546">
        <v>1222.45</v>
      </c>
      <c r="D546">
        <v>1201</v>
      </c>
      <c r="E546" s="10">
        <v>1207.3</v>
      </c>
      <c r="F546">
        <v>770439</v>
      </c>
      <c r="G546" s="11">
        <f t="shared" si="80"/>
        <v>1210.25</v>
      </c>
      <c r="H546" s="12">
        <f t="shared" si="81"/>
        <v>932423799.75</v>
      </c>
      <c r="I546" s="12">
        <f t="shared" si="84"/>
        <v>14859483631.216669</v>
      </c>
      <c r="J546" s="12">
        <f t="shared" si="85"/>
        <v>11977154</v>
      </c>
      <c r="K546" s="30">
        <f t="shared" si="86"/>
        <v>1240.6522978010194</v>
      </c>
      <c r="L546" s="6" t="str">
        <f t="shared" si="82"/>
        <v>SELL</v>
      </c>
      <c r="M546" s="6">
        <f t="shared" si="87"/>
        <v>0</v>
      </c>
      <c r="N546" s="6">
        <f t="shared" si="83"/>
        <v>-1</v>
      </c>
      <c r="O546" s="6">
        <f t="shared" si="88"/>
        <v>1226.55</v>
      </c>
      <c r="P546" s="6">
        <f t="shared" si="89"/>
        <v>0</v>
      </c>
    </row>
    <row r="547" spans="1:16" x14ac:dyDescent="0.25">
      <c r="A547" s="1">
        <v>42041</v>
      </c>
      <c r="B547">
        <v>1203</v>
      </c>
      <c r="C547">
        <v>1221.3</v>
      </c>
      <c r="D547">
        <v>1189</v>
      </c>
      <c r="E547" s="10">
        <v>1202</v>
      </c>
      <c r="F547">
        <v>858861</v>
      </c>
      <c r="G547" s="11">
        <f t="shared" si="80"/>
        <v>1204.1000000000001</v>
      </c>
      <c r="H547" s="12">
        <f t="shared" si="81"/>
        <v>1034154530.1000001</v>
      </c>
      <c r="I547" s="12">
        <f t="shared" si="84"/>
        <v>13930939459.116669</v>
      </c>
      <c r="J547" s="12">
        <f t="shared" si="85"/>
        <v>11265102</v>
      </c>
      <c r="K547" s="30">
        <f t="shared" si="86"/>
        <v>1236.64565656988</v>
      </c>
      <c r="L547" s="6" t="str">
        <f t="shared" si="82"/>
        <v>SELL</v>
      </c>
      <c r="M547" s="6">
        <f t="shared" si="87"/>
        <v>0</v>
      </c>
      <c r="N547" s="6">
        <f t="shared" si="83"/>
        <v>-1</v>
      </c>
      <c r="O547" s="6">
        <f t="shared" si="88"/>
        <v>1226.55</v>
      </c>
      <c r="P547" s="6">
        <f t="shared" si="89"/>
        <v>0</v>
      </c>
    </row>
    <row r="548" spans="1:16" x14ac:dyDescent="0.25">
      <c r="A548" s="1">
        <v>42044</v>
      </c>
      <c r="B548">
        <v>1195</v>
      </c>
      <c r="C548">
        <v>1206</v>
      </c>
      <c r="D548">
        <v>1186.55</v>
      </c>
      <c r="E548" s="10">
        <v>1192.8499999999999</v>
      </c>
      <c r="F548">
        <v>972833</v>
      </c>
      <c r="G548" s="11">
        <f t="shared" si="80"/>
        <v>1195.1333333333334</v>
      </c>
      <c r="H548" s="12">
        <f t="shared" si="81"/>
        <v>1162665146.0666668</v>
      </c>
      <c r="I548" s="12">
        <f t="shared" si="84"/>
        <v>12519755695.850002</v>
      </c>
      <c r="J548" s="12">
        <f t="shared" si="85"/>
        <v>10194495</v>
      </c>
      <c r="K548" s="30">
        <f t="shared" si="86"/>
        <v>1228.0898363136184</v>
      </c>
      <c r="L548" s="6" t="str">
        <f t="shared" si="82"/>
        <v>SELL</v>
      </c>
      <c r="M548" s="6">
        <f t="shared" si="87"/>
        <v>0</v>
      </c>
      <c r="N548" s="6">
        <f t="shared" si="83"/>
        <v>-1</v>
      </c>
      <c r="O548" s="6">
        <f t="shared" si="88"/>
        <v>1226.55</v>
      </c>
      <c r="P548" s="6">
        <f t="shared" si="89"/>
        <v>0</v>
      </c>
    </row>
    <row r="549" spans="1:16" x14ac:dyDescent="0.25">
      <c r="A549" s="1">
        <v>42045</v>
      </c>
      <c r="B549">
        <v>1227</v>
      </c>
      <c r="C549">
        <v>1227</v>
      </c>
      <c r="D549">
        <v>1202.95</v>
      </c>
      <c r="E549" s="10">
        <v>1208.55</v>
      </c>
      <c r="F549">
        <v>1112879</v>
      </c>
      <c r="G549" s="11">
        <f t="shared" si="80"/>
        <v>1212.8333333333333</v>
      </c>
      <c r="H549" s="12">
        <f t="shared" si="81"/>
        <v>1349736747.1666665</v>
      </c>
      <c r="I549" s="12">
        <f t="shared" si="84"/>
        <v>12380271469.683334</v>
      </c>
      <c r="J549" s="12">
        <f t="shared" si="85"/>
        <v>10134174</v>
      </c>
      <c r="K549" s="30">
        <f t="shared" si="86"/>
        <v>1221.635968524256</v>
      </c>
      <c r="L549" s="6" t="str">
        <f t="shared" si="82"/>
        <v>SELL</v>
      </c>
      <c r="M549" s="6">
        <f t="shared" si="87"/>
        <v>0</v>
      </c>
      <c r="N549" s="6">
        <f t="shared" si="83"/>
        <v>-1</v>
      </c>
      <c r="O549" s="6">
        <f t="shared" si="88"/>
        <v>1226.55</v>
      </c>
      <c r="P549" s="6">
        <f t="shared" si="89"/>
        <v>0</v>
      </c>
    </row>
    <row r="550" spans="1:16" x14ac:dyDescent="0.25">
      <c r="A550" s="1">
        <v>42046</v>
      </c>
      <c r="B550">
        <v>1215.9000000000001</v>
      </c>
      <c r="C550">
        <v>1218.8499999999999</v>
      </c>
      <c r="D550">
        <v>1183.2</v>
      </c>
      <c r="E550" s="10">
        <v>1189.05</v>
      </c>
      <c r="F550">
        <v>1120139</v>
      </c>
      <c r="G550" s="11">
        <f t="shared" si="80"/>
        <v>1197.0333333333335</v>
      </c>
      <c r="H550" s="12">
        <f t="shared" si="81"/>
        <v>1340843720.9666669</v>
      </c>
      <c r="I550" s="12">
        <f t="shared" si="84"/>
        <v>12549196638.650002</v>
      </c>
      <c r="J550" s="12">
        <f t="shared" si="85"/>
        <v>10323628</v>
      </c>
      <c r="K550" s="30">
        <f t="shared" si="86"/>
        <v>1215.5800885744818</v>
      </c>
      <c r="L550" s="6" t="str">
        <f t="shared" si="82"/>
        <v>SELL</v>
      </c>
      <c r="M550" s="6">
        <f t="shared" si="87"/>
        <v>0</v>
      </c>
      <c r="N550" s="6">
        <f t="shared" si="83"/>
        <v>-1</v>
      </c>
      <c r="O550" s="6">
        <f t="shared" si="88"/>
        <v>1226.55</v>
      </c>
      <c r="P550" s="6">
        <f t="shared" si="89"/>
        <v>0</v>
      </c>
    </row>
    <row r="551" spans="1:16" x14ac:dyDescent="0.25">
      <c r="A551" s="1">
        <v>42047</v>
      </c>
      <c r="B551">
        <v>1190</v>
      </c>
      <c r="C551">
        <v>1214.95</v>
      </c>
      <c r="D551">
        <v>1190</v>
      </c>
      <c r="E551" s="10">
        <v>1197</v>
      </c>
      <c r="F551">
        <v>1246232</v>
      </c>
      <c r="G551" s="11">
        <f t="shared" si="80"/>
        <v>1200.6499999999999</v>
      </c>
      <c r="H551" s="12">
        <f t="shared" si="81"/>
        <v>1496288450.7999997</v>
      </c>
      <c r="I551" s="12">
        <f t="shared" si="84"/>
        <v>11591159653.700001</v>
      </c>
      <c r="J551" s="12">
        <f t="shared" si="85"/>
        <v>9583115</v>
      </c>
      <c r="K551" s="30">
        <f t="shared" si="86"/>
        <v>1209.5398681639531</v>
      </c>
      <c r="L551" s="6" t="str">
        <f t="shared" si="82"/>
        <v>SELL</v>
      </c>
      <c r="M551" s="6">
        <f t="shared" si="87"/>
        <v>0</v>
      </c>
      <c r="N551" s="6">
        <f t="shared" si="83"/>
        <v>-1</v>
      </c>
      <c r="O551" s="6">
        <f t="shared" si="88"/>
        <v>1226.55</v>
      </c>
      <c r="P551" s="6">
        <f t="shared" si="89"/>
        <v>0</v>
      </c>
    </row>
    <row r="552" spans="1:16" x14ac:dyDescent="0.25">
      <c r="A552" s="1">
        <v>42048</v>
      </c>
      <c r="B552">
        <v>1210.0999999999999</v>
      </c>
      <c r="C552">
        <v>1214</v>
      </c>
      <c r="D552">
        <v>1151</v>
      </c>
      <c r="E552" s="10">
        <v>1154.55</v>
      </c>
      <c r="F552">
        <v>4032657</v>
      </c>
      <c r="G552" s="11">
        <f t="shared" si="80"/>
        <v>1173.1833333333334</v>
      </c>
      <c r="H552" s="12">
        <f t="shared" si="81"/>
        <v>4731045981.4499998</v>
      </c>
      <c r="I552" s="12">
        <f t="shared" si="84"/>
        <v>14448231363.950001</v>
      </c>
      <c r="J552" s="12">
        <f t="shared" si="85"/>
        <v>12085664</v>
      </c>
      <c r="K552" s="30">
        <f t="shared" si="86"/>
        <v>1195.485110619491</v>
      </c>
      <c r="L552" s="6" t="str">
        <f t="shared" si="82"/>
        <v>SELL</v>
      </c>
      <c r="M552" s="6">
        <f t="shared" si="87"/>
        <v>0</v>
      </c>
      <c r="N552" s="6">
        <f t="shared" si="83"/>
        <v>-1</v>
      </c>
      <c r="O552" s="6">
        <f t="shared" si="88"/>
        <v>1226.55</v>
      </c>
      <c r="P552" s="6">
        <f t="shared" si="89"/>
        <v>0</v>
      </c>
    </row>
    <row r="553" spans="1:16" x14ac:dyDescent="0.25">
      <c r="A553" s="1">
        <v>42051</v>
      </c>
      <c r="B553">
        <v>1159</v>
      </c>
      <c r="C553">
        <v>1170.95</v>
      </c>
      <c r="D553">
        <v>1145</v>
      </c>
      <c r="E553" s="10">
        <v>1163.7</v>
      </c>
      <c r="F553">
        <v>2142118</v>
      </c>
      <c r="G553" s="11">
        <f t="shared" si="80"/>
        <v>1159.8833333333332</v>
      </c>
      <c r="H553" s="12">
        <f t="shared" si="81"/>
        <v>2484606966.2333331</v>
      </c>
      <c r="I553" s="12">
        <f t="shared" si="84"/>
        <v>15976884860.116665</v>
      </c>
      <c r="J553" s="12">
        <f t="shared" si="85"/>
        <v>13443485</v>
      </c>
      <c r="K553" s="30">
        <f t="shared" si="86"/>
        <v>1188.4481486844122</v>
      </c>
      <c r="L553" s="6" t="str">
        <f t="shared" si="82"/>
        <v>SELL</v>
      </c>
      <c r="M553" s="6">
        <f t="shared" si="87"/>
        <v>0</v>
      </c>
      <c r="N553" s="6">
        <f t="shared" si="83"/>
        <v>-1</v>
      </c>
      <c r="O553" s="6">
        <f t="shared" si="88"/>
        <v>1226.55</v>
      </c>
      <c r="P553" s="6">
        <f t="shared" si="89"/>
        <v>0</v>
      </c>
    </row>
    <row r="554" spans="1:16" x14ac:dyDescent="0.25">
      <c r="A554" s="1">
        <v>42052</v>
      </c>
      <c r="B554">
        <v>1169.95</v>
      </c>
      <c r="C554">
        <v>1180</v>
      </c>
      <c r="D554">
        <v>1158</v>
      </c>
      <c r="E554" s="10">
        <v>1169.55</v>
      </c>
      <c r="F554">
        <v>1027362</v>
      </c>
      <c r="G554" s="11">
        <f t="shared" si="80"/>
        <v>1169.1833333333334</v>
      </c>
      <c r="H554" s="12">
        <f t="shared" si="81"/>
        <v>1201174527.7</v>
      </c>
      <c r="I554" s="12">
        <f t="shared" si="84"/>
        <v>15772795497.816666</v>
      </c>
      <c r="J554" s="12">
        <f t="shared" si="85"/>
        <v>13316231</v>
      </c>
      <c r="K554" s="30">
        <f t="shared" si="86"/>
        <v>1184.4789638912591</v>
      </c>
      <c r="L554" s="6" t="str">
        <f t="shared" si="82"/>
        <v>SELL</v>
      </c>
      <c r="M554" s="6">
        <f t="shared" si="87"/>
        <v>0</v>
      </c>
      <c r="N554" s="6">
        <f t="shared" si="83"/>
        <v>-1</v>
      </c>
      <c r="O554" s="6">
        <f t="shared" si="88"/>
        <v>1226.55</v>
      </c>
      <c r="P554" s="6">
        <f t="shared" si="89"/>
        <v>0</v>
      </c>
    </row>
    <row r="555" spans="1:16" x14ac:dyDescent="0.25">
      <c r="A555" s="1">
        <v>42053</v>
      </c>
      <c r="B555">
        <v>1169.55</v>
      </c>
      <c r="C555">
        <v>1169.55</v>
      </c>
      <c r="D555">
        <v>1111.8</v>
      </c>
      <c r="E555" s="10">
        <v>1122</v>
      </c>
      <c r="F555">
        <v>2566432</v>
      </c>
      <c r="G555" s="11">
        <f t="shared" si="80"/>
        <v>1134.45</v>
      </c>
      <c r="H555" s="12">
        <f t="shared" si="81"/>
        <v>2911488782.4000001</v>
      </c>
      <c r="I555" s="12">
        <f t="shared" si="84"/>
        <v>18644428652.633335</v>
      </c>
      <c r="J555" s="12">
        <f t="shared" si="85"/>
        <v>15849952</v>
      </c>
      <c r="K555" s="30">
        <f t="shared" si="86"/>
        <v>1176.3082091752287</v>
      </c>
      <c r="L555" s="6" t="str">
        <f t="shared" si="82"/>
        <v>SELL</v>
      </c>
      <c r="M555" s="6">
        <f t="shared" si="87"/>
        <v>0</v>
      </c>
      <c r="N555" s="6">
        <f t="shared" si="83"/>
        <v>-1</v>
      </c>
      <c r="O555" s="6">
        <f t="shared" si="88"/>
        <v>1226.55</v>
      </c>
      <c r="P555" s="6">
        <f t="shared" si="89"/>
        <v>0</v>
      </c>
    </row>
    <row r="556" spans="1:16" x14ac:dyDescent="0.25">
      <c r="A556" s="1">
        <v>42054</v>
      </c>
      <c r="B556">
        <v>1129</v>
      </c>
      <c r="C556">
        <v>1145</v>
      </c>
      <c r="D556">
        <v>1120</v>
      </c>
      <c r="E556" s="10">
        <v>1134.8499999999999</v>
      </c>
      <c r="F556">
        <v>1841602</v>
      </c>
      <c r="G556" s="11">
        <f t="shared" si="80"/>
        <v>1133.2833333333333</v>
      </c>
      <c r="H556" s="12">
        <f t="shared" si="81"/>
        <v>2087056853.2333333</v>
      </c>
      <c r="I556" s="12">
        <f t="shared" si="84"/>
        <v>19799061706.116669</v>
      </c>
      <c r="J556" s="12">
        <f t="shared" si="85"/>
        <v>16921115</v>
      </c>
      <c r="K556" s="30">
        <f t="shared" si="86"/>
        <v>1170.0802048870107</v>
      </c>
      <c r="L556" s="6" t="str">
        <f t="shared" si="82"/>
        <v>SELL</v>
      </c>
      <c r="M556" s="6">
        <f t="shared" si="87"/>
        <v>0</v>
      </c>
      <c r="N556" s="6">
        <f t="shared" si="83"/>
        <v>-1</v>
      </c>
      <c r="O556" s="6">
        <f t="shared" si="88"/>
        <v>1226.55</v>
      </c>
      <c r="P556" s="6">
        <f t="shared" si="89"/>
        <v>0</v>
      </c>
    </row>
    <row r="557" spans="1:16" x14ac:dyDescent="0.25">
      <c r="A557" s="1">
        <v>42055</v>
      </c>
      <c r="B557">
        <v>1136.95</v>
      </c>
      <c r="C557">
        <v>1179.8</v>
      </c>
      <c r="D557">
        <v>1136.55</v>
      </c>
      <c r="E557" s="10">
        <v>1175.75</v>
      </c>
      <c r="F557">
        <v>2276621</v>
      </c>
      <c r="G557" s="11">
        <f t="shared" si="80"/>
        <v>1164.0333333333333</v>
      </c>
      <c r="H557" s="12">
        <f t="shared" si="81"/>
        <v>2650062731.3666668</v>
      </c>
      <c r="I557" s="12">
        <f t="shared" si="84"/>
        <v>21414969907.383331</v>
      </c>
      <c r="J557" s="12">
        <f t="shared" si="85"/>
        <v>18338875</v>
      </c>
      <c r="K557" s="30">
        <f t="shared" si="86"/>
        <v>1167.7362928414818</v>
      </c>
      <c r="L557" s="6" t="str">
        <f t="shared" si="82"/>
        <v>BUY</v>
      </c>
      <c r="M557" s="6" t="str">
        <f t="shared" si="87"/>
        <v>BUY</v>
      </c>
      <c r="N557" s="6">
        <f t="shared" si="83"/>
        <v>1</v>
      </c>
      <c r="O557" s="6">
        <f t="shared" si="88"/>
        <v>1175.75</v>
      </c>
      <c r="P557" s="6">
        <f t="shared" si="89"/>
        <v>4.1416982593453146E-2</v>
      </c>
    </row>
    <row r="558" spans="1:16" x14ac:dyDescent="0.25">
      <c r="A558" s="1">
        <v>42058</v>
      </c>
      <c r="B558">
        <v>1174.7</v>
      </c>
      <c r="C558">
        <v>1189.7</v>
      </c>
      <c r="D558">
        <v>1160</v>
      </c>
      <c r="E558" s="10">
        <v>1167.75</v>
      </c>
      <c r="F558">
        <v>1710847</v>
      </c>
      <c r="G558" s="11">
        <f t="shared" si="80"/>
        <v>1172.4833333333333</v>
      </c>
      <c r="H558" s="12">
        <f t="shared" si="81"/>
        <v>2005939593.3833334</v>
      </c>
      <c r="I558" s="12">
        <f t="shared" si="84"/>
        <v>22258244354.700001</v>
      </c>
      <c r="J558" s="12">
        <f t="shared" si="85"/>
        <v>19076889</v>
      </c>
      <c r="K558" s="30">
        <f t="shared" si="86"/>
        <v>1166.7648930965631</v>
      </c>
      <c r="L558" s="6" t="str">
        <f t="shared" si="82"/>
        <v>BUY</v>
      </c>
      <c r="M558" s="6">
        <f t="shared" si="87"/>
        <v>0</v>
      </c>
      <c r="N558" s="6">
        <f t="shared" si="83"/>
        <v>1</v>
      </c>
      <c r="O558" s="6">
        <f t="shared" si="88"/>
        <v>1175.75</v>
      </c>
      <c r="P558" s="6">
        <f t="shared" si="89"/>
        <v>0</v>
      </c>
    </row>
    <row r="559" spans="1:16" x14ac:dyDescent="0.25">
      <c r="A559" s="1">
        <v>42059</v>
      </c>
      <c r="B559">
        <v>1175</v>
      </c>
      <c r="C559">
        <v>1191.9000000000001</v>
      </c>
      <c r="D559">
        <v>1164.8</v>
      </c>
      <c r="E559" s="10">
        <v>1184.6500000000001</v>
      </c>
      <c r="F559">
        <v>1579218</v>
      </c>
      <c r="G559" s="11">
        <f t="shared" si="80"/>
        <v>1180.45</v>
      </c>
      <c r="H559" s="12">
        <f t="shared" si="81"/>
        <v>1864187888.1000001</v>
      </c>
      <c r="I559" s="12">
        <f t="shared" si="84"/>
        <v>22772695495.633335</v>
      </c>
      <c r="J559" s="12">
        <f t="shared" si="85"/>
        <v>19543228</v>
      </c>
      <c r="K559" s="30">
        <f t="shared" si="86"/>
        <v>1165.2473939122715</v>
      </c>
      <c r="L559" s="6" t="str">
        <f t="shared" si="82"/>
        <v>BUY</v>
      </c>
      <c r="M559" s="6">
        <f t="shared" si="87"/>
        <v>0</v>
      </c>
      <c r="N559" s="6">
        <f t="shared" si="83"/>
        <v>1</v>
      </c>
      <c r="O559" s="6">
        <f t="shared" si="88"/>
        <v>1175.75</v>
      </c>
      <c r="P559" s="6">
        <f t="shared" si="89"/>
        <v>0</v>
      </c>
    </row>
    <row r="560" spans="1:16" x14ac:dyDescent="0.25">
      <c r="A560" s="1">
        <v>42060</v>
      </c>
      <c r="B560">
        <v>1177</v>
      </c>
      <c r="C560">
        <v>1185</v>
      </c>
      <c r="D560">
        <v>1154</v>
      </c>
      <c r="E560" s="10">
        <v>1161.5999999999999</v>
      </c>
      <c r="F560">
        <v>1526692</v>
      </c>
      <c r="G560" s="11">
        <f t="shared" si="80"/>
        <v>1166.8666666666666</v>
      </c>
      <c r="H560" s="12">
        <f t="shared" si="81"/>
        <v>1781446005.0666666</v>
      </c>
      <c r="I560" s="12">
        <f t="shared" si="84"/>
        <v>23213297779.733334</v>
      </c>
      <c r="J560" s="12">
        <f t="shared" si="85"/>
        <v>19949781</v>
      </c>
      <c r="K560" s="30">
        <f t="shared" si="86"/>
        <v>1163.5865967517805</v>
      </c>
      <c r="L560" s="6" t="str">
        <f t="shared" si="82"/>
        <v>SELL</v>
      </c>
      <c r="M560" s="6" t="str">
        <f t="shared" si="87"/>
        <v>SELL</v>
      </c>
      <c r="N560" s="6">
        <f t="shared" si="83"/>
        <v>-1</v>
      </c>
      <c r="O560" s="6">
        <f t="shared" si="88"/>
        <v>1161.5999999999999</v>
      </c>
      <c r="P560" s="6">
        <f t="shared" si="89"/>
        <v>-1.2034871358707285E-2</v>
      </c>
    </row>
    <row r="561" spans="1:16" x14ac:dyDescent="0.25">
      <c r="A561" s="1">
        <v>42061</v>
      </c>
      <c r="B561">
        <v>1173</v>
      </c>
      <c r="C561">
        <v>1179.6500000000001</v>
      </c>
      <c r="D561">
        <v>1151.95</v>
      </c>
      <c r="E561" s="10">
        <v>1174.75</v>
      </c>
      <c r="F561">
        <v>794123</v>
      </c>
      <c r="G561" s="11">
        <f t="shared" si="80"/>
        <v>1168.7833333333335</v>
      </c>
      <c r="H561" s="12">
        <f t="shared" si="81"/>
        <v>928157727.01666677</v>
      </c>
      <c r="I561" s="12">
        <f t="shared" si="84"/>
        <v>22645167055.949997</v>
      </c>
      <c r="J561" s="12">
        <f t="shared" si="85"/>
        <v>19497672</v>
      </c>
      <c r="K561" s="30">
        <f t="shared" si="86"/>
        <v>1161.4292750411432</v>
      </c>
      <c r="L561" s="6" t="str">
        <f t="shared" si="82"/>
        <v>BUY</v>
      </c>
      <c r="M561" s="6" t="str">
        <f t="shared" si="87"/>
        <v>BUY</v>
      </c>
      <c r="N561" s="6">
        <f t="shared" si="83"/>
        <v>1</v>
      </c>
      <c r="O561" s="6">
        <f t="shared" si="88"/>
        <v>1174.75</v>
      </c>
      <c r="P561" s="6">
        <f t="shared" si="89"/>
        <v>-1.1320592286501457E-2</v>
      </c>
    </row>
    <row r="562" spans="1:16" x14ac:dyDescent="0.25">
      <c r="A562" s="1">
        <v>42062</v>
      </c>
      <c r="B562">
        <v>1174</v>
      </c>
      <c r="C562">
        <v>1174.6500000000001</v>
      </c>
      <c r="D562">
        <v>1154.45</v>
      </c>
      <c r="E562" s="10">
        <v>1165.0999999999999</v>
      </c>
      <c r="F562">
        <v>1025548</v>
      </c>
      <c r="G562" s="11">
        <f t="shared" si="80"/>
        <v>1164.7333333333333</v>
      </c>
      <c r="H562" s="12">
        <f t="shared" si="81"/>
        <v>1194489940.5333333</v>
      </c>
      <c r="I562" s="12">
        <f t="shared" si="84"/>
        <v>19108611015.033333</v>
      </c>
      <c r="J562" s="12">
        <f t="shared" si="85"/>
        <v>16490563</v>
      </c>
      <c r="K562" s="30">
        <f t="shared" si="86"/>
        <v>1158.760377983052</v>
      </c>
      <c r="L562" s="6" t="str">
        <f t="shared" si="82"/>
        <v>BUY</v>
      </c>
      <c r="M562" s="6">
        <f t="shared" si="87"/>
        <v>0</v>
      </c>
      <c r="N562" s="6">
        <f t="shared" si="83"/>
        <v>1</v>
      </c>
      <c r="O562" s="6">
        <f t="shared" si="88"/>
        <v>1174.75</v>
      </c>
      <c r="P562" s="6">
        <f t="shared" si="89"/>
        <v>0</v>
      </c>
    </row>
    <row r="563" spans="1:16" x14ac:dyDescent="0.25">
      <c r="A563" s="1">
        <v>42065</v>
      </c>
      <c r="B563">
        <v>1151</v>
      </c>
      <c r="C563">
        <v>1164</v>
      </c>
      <c r="D563">
        <v>1132.4000000000001</v>
      </c>
      <c r="E563" s="10">
        <v>1141.2</v>
      </c>
      <c r="F563">
        <v>1340607</v>
      </c>
      <c r="G563" s="11">
        <f t="shared" si="80"/>
        <v>1145.8666666666668</v>
      </c>
      <c r="H563" s="12">
        <f t="shared" si="81"/>
        <v>1536156874.4000001</v>
      </c>
      <c r="I563" s="12">
        <f t="shared" si="84"/>
        <v>18160160923.200001</v>
      </c>
      <c r="J563" s="12">
        <f t="shared" si="85"/>
        <v>15689052</v>
      </c>
      <c r="K563" s="30">
        <f t="shared" si="86"/>
        <v>1157.5053051771388</v>
      </c>
      <c r="L563" s="6" t="str">
        <f t="shared" si="82"/>
        <v>SELL</v>
      </c>
      <c r="M563" s="6" t="str">
        <f t="shared" si="87"/>
        <v>SELL</v>
      </c>
      <c r="N563" s="6">
        <f t="shared" si="83"/>
        <v>-1</v>
      </c>
      <c r="O563" s="6">
        <f t="shared" si="88"/>
        <v>1141.2</v>
      </c>
      <c r="P563" s="6">
        <f t="shared" si="89"/>
        <v>-2.855926792934663E-2</v>
      </c>
    </row>
    <row r="564" spans="1:16" x14ac:dyDescent="0.25">
      <c r="A564" s="1">
        <v>42066</v>
      </c>
      <c r="B564">
        <v>1145.5</v>
      </c>
      <c r="C564">
        <v>1175.75</v>
      </c>
      <c r="D564">
        <v>1145.5</v>
      </c>
      <c r="E564" s="10">
        <v>1168.8</v>
      </c>
      <c r="F564">
        <v>1271671</v>
      </c>
      <c r="G564" s="11">
        <f t="shared" si="80"/>
        <v>1163.3500000000001</v>
      </c>
      <c r="H564" s="12">
        <f t="shared" si="81"/>
        <v>1479398457.8500001</v>
      </c>
      <c r="I564" s="12">
        <f t="shared" si="84"/>
        <v>18438384853.349998</v>
      </c>
      <c r="J564" s="12">
        <f t="shared" si="85"/>
        <v>15933361</v>
      </c>
      <c r="K564" s="30">
        <f t="shared" si="86"/>
        <v>1157.2187972989502</v>
      </c>
      <c r="L564" s="6" t="str">
        <f t="shared" si="82"/>
        <v>BUY</v>
      </c>
      <c r="M564" s="6" t="str">
        <f t="shared" si="87"/>
        <v>BUY</v>
      </c>
      <c r="N564" s="6">
        <f t="shared" si="83"/>
        <v>1</v>
      </c>
      <c r="O564" s="6">
        <f t="shared" si="88"/>
        <v>1168.8</v>
      </c>
      <c r="P564" s="6">
        <f t="shared" si="89"/>
        <v>-2.4185068349106123E-2</v>
      </c>
    </row>
    <row r="565" spans="1:16" x14ac:dyDescent="0.25">
      <c r="A565" s="1">
        <v>42067</v>
      </c>
      <c r="B565">
        <v>1170</v>
      </c>
      <c r="C565">
        <v>1199</v>
      </c>
      <c r="D565">
        <v>1170</v>
      </c>
      <c r="E565" s="10">
        <v>1194.25</v>
      </c>
      <c r="F565">
        <v>1163494</v>
      </c>
      <c r="G565" s="11">
        <f t="shared" si="80"/>
        <v>1187.75</v>
      </c>
      <c r="H565" s="12">
        <f t="shared" si="81"/>
        <v>1381939998.5</v>
      </c>
      <c r="I565" s="12">
        <f t="shared" si="84"/>
        <v>16908836069.450001</v>
      </c>
      <c r="J565" s="12">
        <f t="shared" si="85"/>
        <v>14530423</v>
      </c>
      <c r="K565" s="30">
        <f t="shared" si="86"/>
        <v>1163.6850537283051</v>
      </c>
      <c r="L565" s="6" t="str">
        <f t="shared" si="82"/>
        <v>BUY</v>
      </c>
      <c r="M565" s="6">
        <f t="shared" si="87"/>
        <v>0</v>
      </c>
      <c r="N565" s="6">
        <f t="shared" si="83"/>
        <v>1</v>
      </c>
      <c r="O565" s="6">
        <f t="shared" si="88"/>
        <v>1168.8</v>
      </c>
      <c r="P565" s="6">
        <f t="shared" si="89"/>
        <v>0</v>
      </c>
    </row>
    <row r="566" spans="1:16" x14ac:dyDescent="0.25">
      <c r="A566" s="1">
        <v>42068</v>
      </c>
      <c r="B566">
        <v>1200.2</v>
      </c>
      <c r="C566">
        <v>1207.3499999999999</v>
      </c>
      <c r="D566">
        <v>1175.3</v>
      </c>
      <c r="E566" s="10">
        <v>1178</v>
      </c>
      <c r="F566">
        <v>1134577</v>
      </c>
      <c r="G566" s="11">
        <f t="shared" si="80"/>
        <v>1186.8833333333332</v>
      </c>
      <c r="H566" s="12">
        <f t="shared" si="81"/>
        <v>1346610531.6833332</v>
      </c>
      <c r="I566" s="12">
        <f t="shared" si="84"/>
        <v>16168389747.9</v>
      </c>
      <c r="J566" s="12">
        <f t="shared" si="85"/>
        <v>13823398</v>
      </c>
      <c r="K566" s="30">
        <f t="shared" si="86"/>
        <v>1169.6393135681978</v>
      </c>
      <c r="L566" s="6" t="str">
        <f t="shared" si="82"/>
        <v>BUY</v>
      </c>
      <c r="M566" s="6">
        <f t="shared" si="87"/>
        <v>0</v>
      </c>
      <c r="N566" s="6">
        <f t="shared" si="83"/>
        <v>1</v>
      </c>
      <c r="O566" s="6">
        <f t="shared" si="88"/>
        <v>1168.8</v>
      </c>
      <c r="P566" s="6">
        <f t="shared" si="89"/>
        <v>0</v>
      </c>
    </row>
    <row r="567" spans="1:16" x14ac:dyDescent="0.25">
      <c r="A567" s="1">
        <v>42069</v>
      </c>
      <c r="B567">
        <v>1169</v>
      </c>
      <c r="C567">
        <v>1189.8</v>
      </c>
      <c r="D567">
        <v>1167</v>
      </c>
      <c r="E567" s="10">
        <v>1178.45</v>
      </c>
      <c r="F567">
        <v>1082527</v>
      </c>
      <c r="G567" s="11">
        <f t="shared" si="80"/>
        <v>1178.4166666666667</v>
      </c>
      <c r="H567" s="12">
        <f t="shared" si="81"/>
        <v>1275667858.9166667</v>
      </c>
      <c r="I567" s="12">
        <f t="shared" si="84"/>
        <v>14793994875.449999</v>
      </c>
      <c r="J567" s="12">
        <f t="shared" si="85"/>
        <v>12629304</v>
      </c>
      <c r="K567" s="30">
        <f t="shared" si="86"/>
        <v>1171.4022305148405</v>
      </c>
      <c r="L567" s="6" t="str">
        <f t="shared" si="82"/>
        <v>BUY</v>
      </c>
      <c r="M567" s="6">
        <f t="shared" si="87"/>
        <v>0</v>
      </c>
      <c r="N567" s="6">
        <f t="shared" si="83"/>
        <v>1</v>
      </c>
      <c r="O567" s="6">
        <f t="shared" si="88"/>
        <v>1168.8</v>
      </c>
      <c r="P567" s="6">
        <f t="shared" si="89"/>
        <v>0</v>
      </c>
    </row>
    <row r="568" spans="1:16" x14ac:dyDescent="0.25">
      <c r="A568" s="1">
        <v>42072</v>
      </c>
      <c r="B568">
        <v>1170</v>
      </c>
      <c r="C568">
        <v>1188</v>
      </c>
      <c r="D568">
        <v>1158.25</v>
      </c>
      <c r="E568" s="10">
        <v>1164.0999999999999</v>
      </c>
      <c r="F568">
        <v>788314</v>
      </c>
      <c r="G568" s="11">
        <f t="shared" si="80"/>
        <v>1170.1166666666666</v>
      </c>
      <c r="H568" s="12">
        <f t="shared" si="81"/>
        <v>922419349.96666658</v>
      </c>
      <c r="I568" s="12">
        <f t="shared" si="84"/>
        <v>13710474632.033333</v>
      </c>
      <c r="J568" s="12">
        <f t="shared" si="85"/>
        <v>11706771</v>
      </c>
      <c r="K568" s="30">
        <f t="shared" si="86"/>
        <v>1171.1576686716887</v>
      </c>
      <c r="L568" s="6" t="str">
        <f t="shared" si="82"/>
        <v>SELL</v>
      </c>
      <c r="M568" s="6" t="str">
        <f t="shared" si="87"/>
        <v>SELL</v>
      </c>
      <c r="N568" s="6">
        <f t="shared" si="83"/>
        <v>-1</v>
      </c>
      <c r="O568" s="6">
        <f t="shared" si="88"/>
        <v>1164.0999999999999</v>
      </c>
      <c r="P568" s="6">
        <f t="shared" si="89"/>
        <v>-4.0212183436003131E-3</v>
      </c>
    </row>
    <row r="569" spans="1:16" x14ac:dyDescent="0.25">
      <c r="A569" s="1">
        <v>42073</v>
      </c>
      <c r="B569">
        <v>1166.3</v>
      </c>
      <c r="C569">
        <v>1175.6500000000001</v>
      </c>
      <c r="D569">
        <v>1152.25</v>
      </c>
      <c r="E569" s="10">
        <v>1156.2</v>
      </c>
      <c r="F569">
        <v>766496</v>
      </c>
      <c r="G569" s="11">
        <f t="shared" si="80"/>
        <v>1161.3666666666668</v>
      </c>
      <c r="H569" s="12">
        <f t="shared" si="81"/>
        <v>890182904.53333342</v>
      </c>
      <c r="I569" s="12">
        <f t="shared" si="84"/>
        <v>12736469648.466665</v>
      </c>
      <c r="J569" s="12">
        <f t="shared" si="85"/>
        <v>10894049</v>
      </c>
      <c r="K569" s="30">
        <f t="shared" si="86"/>
        <v>1169.121751560569</v>
      </c>
      <c r="L569" s="6" t="str">
        <f t="shared" si="82"/>
        <v>SELL</v>
      </c>
      <c r="M569" s="6">
        <f t="shared" si="87"/>
        <v>0</v>
      </c>
      <c r="N569" s="6">
        <f t="shared" si="83"/>
        <v>-1</v>
      </c>
      <c r="O569" s="6">
        <f t="shared" si="88"/>
        <v>1164.0999999999999</v>
      </c>
      <c r="P569" s="6">
        <f t="shared" si="89"/>
        <v>0</v>
      </c>
    </row>
    <row r="570" spans="1:16" x14ac:dyDescent="0.25">
      <c r="A570" s="1">
        <v>42074</v>
      </c>
      <c r="B570">
        <v>1149.7</v>
      </c>
      <c r="C570">
        <v>1155</v>
      </c>
      <c r="D570">
        <v>1135.2</v>
      </c>
      <c r="E570" s="10">
        <v>1138.0999999999999</v>
      </c>
      <c r="F570">
        <v>890793</v>
      </c>
      <c r="G570" s="11">
        <f t="shared" si="80"/>
        <v>1142.7666666666667</v>
      </c>
      <c r="H570" s="12">
        <f t="shared" si="81"/>
        <v>1017968547.3</v>
      </c>
      <c r="I570" s="12">
        <f t="shared" si="84"/>
        <v>11972992190.699999</v>
      </c>
      <c r="J570" s="12">
        <f t="shared" si="85"/>
        <v>10258150</v>
      </c>
      <c r="K570" s="30">
        <f t="shared" si="86"/>
        <v>1167.1687575927433</v>
      </c>
      <c r="L570" s="6" t="str">
        <f t="shared" si="82"/>
        <v>SELL</v>
      </c>
      <c r="M570" s="6">
        <f t="shared" si="87"/>
        <v>0</v>
      </c>
      <c r="N570" s="6">
        <f t="shared" si="83"/>
        <v>-1</v>
      </c>
      <c r="O570" s="6">
        <f t="shared" si="88"/>
        <v>1164.0999999999999</v>
      </c>
      <c r="P570" s="6">
        <f t="shared" si="89"/>
        <v>0</v>
      </c>
    </row>
    <row r="571" spans="1:16" x14ac:dyDescent="0.25">
      <c r="A571" s="1">
        <v>42075</v>
      </c>
      <c r="B571">
        <v>1140.25</v>
      </c>
      <c r="C571">
        <v>1148</v>
      </c>
      <c r="D571">
        <v>1129.0999999999999</v>
      </c>
      <c r="E571" s="10">
        <v>1131.6500000000001</v>
      </c>
      <c r="F571">
        <v>1057343</v>
      </c>
      <c r="G571" s="11">
        <f t="shared" si="80"/>
        <v>1136.25</v>
      </c>
      <c r="H571" s="12">
        <f t="shared" si="81"/>
        <v>1201405983.75</v>
      </c>
      <c r="I571" s="12">
        <f t="shared" si="84"/>
        <v>12246240447.433332</v>
      </c>
      <c r="J571" s="12">
        <f t="shared" si="85"/>
        <v>10521370</v>
      </c>
      <c r="K571" s="30">
        <f t="shared" si="86"/>
        <v>1163.9397195834129</v>
      </c>
      <c r="L571" s="6" t="str">
        <f t="shared" si="82"/>
        <v>SELL</v>
      </c>
      <c r="M571" s="6">
        <f t="shared" si="87"/>
        <v>0</v>
      </c>
      <c r="N571" s="6">
        <f t="shared" si="83"/>
        <v>-1</v>
      </c>
      <c r="O571" s="6">
        <f t="shared" si="88"/>
        <v>1164.0999999999999</v>
      </c>
      <c r="P571" s="6">
        <f t="shared" si="89"/>
        <v>0</v>
      </c>
    </row>
    <row r="572" spans="1:16" x14ac:dyDescent="0.25">
      <c r="A572" s="1">
        <v>42076</v>
      </c>
      <c r="B572">
        <v>1091.3499999999999</v>
      </c>
      <c r="C572">
        <v>1104.7</v>
      </c>
      <c r="D572">
        <v>1061.25</v>
      </c>
      <c r="E572" s="10">
        <v>1068.3499999999999</v>
      </c>
      <c r="F572">
        <v>4497340</v>
      </c>
      <c r="G572" s="11">
        <f t="shared" si="80"/>
        <v>1078.0999999999999</v>
      </c>
      <c r="H572" s="12">
        <f t="shared" si="81"/>
        <v>4848582254</v>
      </c>
      <c r="I572" s="12">
        <f t="shared" si="84"/>
        <v>15900332760.9</v>
      </c>
      <c r="J572" s="12">
        <f t="shared" si="85"/>
        <v>13993162</v>
      </c>
      <c r="K572" s="30">
        <f t="shared" si="86"/>
        <v>1136.2930523422797</v>
      </c>
      <c r="L572" s="6" t="str">
        <f t="shared" si="82"/>
        <v>SELL</v>
      </c>
      <c r="M572" s="6">
        <f t="shared" si="87"/>
        <v>0</v>
      </c>
      <c r="N572" s="6">
        <f t="shared" si="83"/>
        <v>-1</v>
      </c>
      <c r="O572" s="6">
        <f t="shared" si="88"/>
        <v>1164.0999999999999</v>
      </c>
      <c r="P572" s="6">
        <f t="shared" si="89"/>
        <v>0</v>
      </c>
    </row>
    <row r="573" spans="1:16" x14ac:dyDescent="0.25">
      <c r="A573" s="1">
        <v>42079</v>
      </c>
      <c r="B573">
        <v>1065.25</v>
      </c>
      <c r="C573">
        <v>1074.3</v>
      </c>
      <c r="D573">
        <v>1053.3</v>
      </c>
      <c r="E573" s="10">
        <v>1069.75</v>
      </c>
      <c r="F573">
        <v>2508055</v>
      </c>
      <c r="G573" s="11">
        <f t="shared" si="80"/>
        <v>1065.7833333333333</v>
      </c>
      <c r="H573" s="12">
        <f t="shared" si="81"/>
        <v>2673043218.0833335</v>
      </c>
      <c r="I573" s="12">
        <f t="shared" si="84"/>
        <v>17037219104.583334</v>
      </c>
      <c r="J573" s="12">
        <f t="shared" si="85"/>
        <v>15160610</v>
      </c>
      <c r="K573" s="30">
        <f t="shared" si="86"/>
        <v>1123.7818995794585</v>
      </c>
      <c r="L573" s="6" t="str">
        <f t="shared" si="82"/>
        <v>SELL</v>
      </c>
      <c r="M573" s="6">
        <f t="shared" si="87"/>
        <v>0</v>
      </c>
      <c r="N573" s="6">
        <f t="shared" si="83"/>
        <v>-1</v>
      </c>
      <c r="O573" s="6">
        <f t="shared" si="88"/>
        <v>1164.0999999999999</v>
      </c>
      <c r="P573" s="6">
        <f t="shared" si="89"/>
        <v>0</v>
      </c>
    </row>
    <row r="574" spans="1:16" x14ac:dyDescent="0.25">
      <c r="A574" s="1">
        <v>42080</v>
      </c>
      <c r="B574">
        <v>1085</v>
      </c>
      <c r="C574">
        <v>1094.95</v>
      </c>
      <c r="D574">
        <v>1073.8</v>
      </c>
      <c r="E574" s="10">
        <v>1090.8499999999999</v>
      </c>
      <c r="F574">
        <v>1236832</v>
      </c>
      <c r="G574" s="11">
        <f t="shared" si="80"/>
        <v>1086.5333333333333</v>
      </c>
      <c r="H574" s="12">
        <f t="shared" si="81"/>
        <v>1343859195.7333333</v>
      </c>
      <c r="I574" s="12">
        <f t="shared" si="84"/>
        <v>16901679842.466669</v>
      </c>
      <c r="J574" s="12">
        <f t="shared" si="85"/>
        <v>15125771</v>
      </c>
      <c r="K574" s="30">
        <f t="shared" si="86"/>
        <v>1117.4094756866721</v>
      </c>
      <c r="L574" s="6" t="str">
        <f t="shared" si="82"/>
        <v>SELL</v>
      </c>
      <c r="M574" s="6">
        <f t="shared" si="87"/>
        <v>0</v>
      </c>
      <c r="N574" s="6">
        <f t="shared" si="83"/>
        <v>-1</v>
      </c>
      <c r="O574" s="6">
        <f t="shared" si="88"/>
        <v>1164.0999999999999</v>
      </c>
      <c r="P574" s="6">
        <f t="shared" si="89"/>
        <v>0</v>
      </c>
    </row>
    <row r="575" spans="1:16" x14ac:dyDescent="0.25">
      <c r="A575" s="1">
        <v>42081</v>
      </c>
      <c r="B575">
        <v>1100</v>
      </c>
      <c r="C575">
        <v>1114.7</v>
      </c>
      <c r="D575">
        <v>1093.8499999999999</v>
      </c>
      <c r="E575" s="10">
        <v>1097.55</v>
      </c>
      <c r="F575">
        <v>1441132</v>
      </c>
      <c r="G575" s="11">
        <f t="shared" si="80"/>
        <v>1102.0333333333335</v>
      </c>
      <c r="H575" s="12">
        <f t="shared" si="81"/>
        <v>1588175501.7333336</v>
      </c>
      <c r="I575" s="12">
        <f t="shared" si="84"/>
        <v>17107915345.700003</v>
      </c>
      <c r="J575" s="12">
        <f t="shared" si="85"/>
        <v>15403409</v>
      </c>
      <c r="K575" s="30">
        <f t="shared" si="86"/>
        <v>1110.6577346417278</v>
      </c>
      <c r="L575" s="6" t="str">
        <f t="shared" si="82"/>
        <v>SELL</v>
      </c>
      <c r="M575" s="6">
        <f t="shared" si="87"/>
        <v>0</v>
      </c>
      <c r="N575" s="6">
        <f t="shared" si="83"/>
        <v>-1</v>
      </c>
      <c r="O575" s="6">
        <f t="shared" si="88"/>
        <v>1164.0999999999999</v>
      </c>
      <c r="P575" s="6">
        <f t="shared" si="89"/>
        <v>0</v>
      </c>
    </row>
    <row r="576" spans="1:16" x14ac:dyDescent="0.25">
      <c r="A576" s="1">
        <v>42082</v>
      </c>
      <c r="B576">
        <v>1100.9000000000001</v>
      </c>
      <c r="C576">
        <v>1106.8</v>
      </c>
      <c r="D576">
        <v>1091.0999999999999</v>
      </c>
      <c r="E576" s="10">
        <v>1102.95</v>
      </c>
      <c r="F576">
        <v>883708</v>
      </c>
      <c r="G576" s="11">
        <f t="shared" si="80"/>
        <v>1100.2833333333331</v>
      </c>
      <c r="H576" s="12">
        <f t="shared" si="81"/>
        <v>972329183.93333316</v>
      </c>
      <c r="I576" s="12">
        <f t="shared" si="84"/>
        <v>16733633997.950001</v>
      </c>
      <c r="J576" s="12">
        <f t="shared" si="85"/>
        <v>15152540</v>
      </c>
      <c r="K576" s="30">
        <f t="shared" si="86"/>
        <v>1104.3451459590274</v>
      </c>
      <c r="L576" s="6" t="str">
        <f t="shared" si="82"/>
        <v>SELL</v>
      </c>
      <c r="M576" s="6">
        <f t="shared" si="87"/>
        <v>0</v>
      </c>
      <c r="N576" s="6">
        <f t="shared" si="83"/>
        <v>-1</v>
      </c>
      <c r="O576" s="6">
        <f t="shared" si="88"/>
        <v>1164.0999999999999</v>
      </c>
      <c r="P576" s="6">
        <f t="shared" si="89"/>
        <v>0</v>
      </c>
    </row>
    <row r="577" spans="1:16" x14ac:dyDescent="0.25">
      <c r="A577" s="1">
        <v>42083</v>
      </c>
      <c r="B577">
        <v>1093.25</v>
      </c>
      <c r="C577">
        <v>1107.95</v>
      </c>
      <c r="D577">
        <v>1077.4000000000001</v>
      </c>
      <c r="E577" s="10">
        <v>1088.45</v>
      </c>
      <c r="F577">
        <v>1225012</v>
      </c>
      <c r="G577" s="11">
        <f t="shared" si="80"/>
        <v>1091.2666666666667</v>
      </c>
      <c r="H577" s="12">
        <f t="shared" si="81"/>
        <v>1336814761.8666666</v>
      </c>
      <c r="I577" s="12">
        <f t="shared" si="84"/>
        <v>16794780900.9</v>
      </c>
      <c r="J577" s="12">
        <f t="shared" si="85"/>
        <v>15295025</v>
      </c>
      <c r="K577" s="30">
        <f t="shared" si="86"/>
        <v>1098.0551454410829</v>
      </c>
      <c r="L577" s="6" t="str">
        <f t="shared" si="82"/>
        <v>SELL</v>
      </c>
      <c r="M577" s="6">
        <f t="shared" si="87"/>
        <v>0</v>
      </c>
      <c r="N577" s="6">
        <f t="shared" si="83"/>
        <v>-1</v>
      </c>
      <c r="O577" s="6">
        <f t="shared" si="88"/>
        <v>1164.0999999999999</v>
      </c>
      <c r="P577" s="6">
        <f t="shared" si="89"/>
        <v>0</v>
      </c>
    </row>
    <row r="578" spans="1:16" x14ac:dyDescent="0.25">
      <c r="A578" s="1">
        <v>42086</v>
      </c>
      <c r="B578">
        <v>1093.95</v>
      </c>
      <c r="C578">
        <v>1102.4000000000001</v>
      </c>
      <c r="D578">
        <v>1047.6500000000001</v>
      </c>
      <c r="E578" s="10">
        <v>1064.25</v>
      </c>
      <c r="F578">
        <v>1421934</v>
      </c>
      <c r="G578" s="11">
        <f t="shared" ref="G578:G641" si="90">AVERAGE(C578:E578)</f>
        <v>1071.4333333333334</v>
      </c>
      <c r="H578" s="12">
        <f t="shared" si="81"/>
        <v>1523507485.4000001</v>
      </c>
      <c r="I578" s="12">
        <f t="shared" si="84"/>
        <v>17395869036.333336</v>
      </c>
      <c r="J578" s="12">
        <f t="shared" si="85"/>
        <v>15928645</v>
      </c>
      <c r="K578" s="30">
        <f t="shared" si="86"/>
        <v>1092.1122943184016</v>
      </c>
      <c r="L578" s="6" t="str">
        <f t="shared" si="82"/>
        <v>SELL</v>
      </c>
      <c r="M578" s="6">
        <f t="shared" si="87"/>
        <v>0</v>
      </c>
      <c r="N578" s="6">
        <f t="shared" si="83"/>
        <v>-1</v>
      </c>
      <c r="O578" s="6">
        <f t="shared" si="88"/>
        <v>1164.0999999999999</v>
      </c>
      <c r="P578" s="6">
        <f t="shared" si="89"/>
        <v>0</v>
      </c>
    </row>
    <row r="579" spans="1:16" x14ac:dyDescent="0.25">
      <c r="A579" s="1">
        <v>42087</v>
      </c>
      <c r="B579">
        <v>1122</v>
      </c>
      <c r="C579">
        <v>1205</v>
      </c>
      <c r="D579">
        <v>1117.3</v>
      </c>
      <c r="E579" s="10">
        <v>1194.2</v>
      </c>
      <c r="F579">
        <v>9056891</v>
      </c>
      <c r="G579" s="11">
        <f t="shared" si="90"/>
        <v>1172.1666666666667</v>
      </c>
      <c r="H579" s="12">
        <f t="shared" ref="H579:H642" si="91">G579*F579</f>
        <v>10616185733.833334</v>
      </c>
      <c r="I579" s="12">
        <f t="shared" si="84"/>
        <v>27121871865.633331</v>
      </c>
      <c r="J579" s="12">
        <f t="shared" si="85"/>
        <v>24219040</v>
      </c>
      <c r="K579" s="30">
        <f t="shared" si="86"/>
        <v>1119.8574289333239</v>
      </c>
      <c r="L579" s="6" t="str">
        <f t="shared" si="82"/>
        <v>BUY</v>
      </c>
      <c r="M579" s="6" t="str">
        <f t="shared" si="87"/>
        <v>BUY</v>
      </c>
      <c r="N579" s="6">
        <f t="shared" si="83"/>
        <v>1</v>
      </c>
      <c r="O579" s="6">
        <f t="shared" si="88"/>
        <v>1194.2</v>
      </c>
      <c r="P579" s="6">
        <f t="shared" si="89"/>
        <v>-2.5856885147324232E-2</v>
      </c>
    </row>
    <row r="580" spans="1:16" x14ac:dyDescent="0.25">
      <c r="A580" s="1">
        <v>42088</v>
      </c>
      <c r="B580">
        <v>1189</v>
      </c>
      <c r="C580">
        <v>1190</v>
      </c>
      <c r="D580">
        <v>1167.5</v>
      </c>
      <c r="E580" s="10">
        <v>1171.05</v>
      </c>
      <c r="F580">
        <v>2708949</v>
      </c>
      <c r="G580" s="11">
        <f t="shared" si="90"/>
        <v>1176.1833333333334</v>
      </c>
      <c r="H580" s="12">
        <f t="shared" si="91"/>
        <v>3186220664.6500001</v>
      </c>
      <c r="I580" s="12">
        <f t="shared" si="84"/>
        <v>29290123982.983337</v>
      </c>
      <c r="J580" s="12">
        <f t="shared" si="85"/>
        <v>26037196</v>
      </c>
      <c r="K580" s="30">
        <f t="shared" si="86"/>
        <v>1124.9338823959131</v>
      </c>
      <c r="L580" s="6" t="str">
        <f t="shared" si="82"/>
        <v>BUY</v>
      </c>
      <c r="M580" s="6">
        <f t="shared" si="87"/>
        <v>0</v>
      </c>
      <c r="N580" s="6">
        <f t="shared" si="83"/>
        <v>1</v>
      </c>
      <c r="O580" s="6">
        <f t="shared" si="88"/>
        <v>1194.2</v>
      </c>
      <c r="P580" s="6">
        <f t="shared" si="89"/>
        <v>0</v>
      </c>
    </row>
    <row r="581" spans="1:16" x14ac:dyDescent="0.25">
      <c r="A581" s="1">
        <v>42089</v>
      </c>
      <c r="B581">
        <v>1170</v>
      </c>
      <c r="C581">
        <v>1201.9000000000001</v>
      </c>
      <c r="D581">
        <v>1164.5</v>
      </c>
      <c r="E581" s="10">
        <v>1194.6500000000001</v>
      </c>
      <c r="F581">
        <v>2738146</v>
      </c>
      <c r="G581" s="11">
        <f t="shared" si="90"/>
        <v>1187.0166666666667</v>
      </c>
      <c r="H581" s="12">
        <f t="shared" si="91"/>
        <v>3250224937.7666664</v>
      </c>
      <c r="I581" s="12">
        <f t="shared" si="84"/>
        <v>31338942937.000004</v>
      </c>
      <c r="J581" s="12">
        <f t="shared" si="85"/>
        <v>27717999</v>
      </c>
      <c r="K581" s="30">
        <f t="shared" si="86"/>
        <v>1130.6351131984673</v>
      </c>
      <c r="L581" s="6" t="str">
        <f t="shared" si="82"/>
        <v>BUY</v>
      </c>
      <c r="M581" s="6">
        <f t="shared" si="87"/>
        <v>0</v>
      </c>
      <c r="N581" s="6">
        <f t="shared" si="83"/>
        <v>1</v>
      </c>
      <c r="O581" s="6">
        <f t="shared" si="88"/>
        <v>1194.2</v>
      </c>
      <c r="P581" s="6">
        <f t="shared" si="89"/>
        <v>0</v>
      </c>
    </row>
    <row r="582" spans="1:16" x14ac:dyDescent="0.25">
      <c r="A582" s="1">
        <v>42090</v>
      </c>
      <c r="B582">
        <v>1190</v>
      </c>
      <c r="C582">
        <v>1212</v>
      </c>
      <c r="D582">
        <v>1190</v>
      </c>
      <c r="E582" s="10">
        <v>1204</v>
      </c>
      <c r="F582">
        <v>1855573</v>
      </c>
      <c r="G582" s="11">
        <f t="shared" si="90"/>
        <v>1202</v>
      </c>
      <c r="H582" s="12">
        <f t="shared" si="91"/>
        <v>2230398746</v>
      </c>
      <c r="I582" s="12">
        <f t="shared" si="84"/>
        <v>28720759429.000004</v>
      </c>
      <c r="J582" s="12">
        <f t="shared" si="85"/>
        <v>25076232</v>
      </c>
      <c r="K582" s="30">
        <f t="shared" si="86"/>
        <v>1145.3379211438148</v>
      </c>
      <c r="L582" s="6" t="str">
        <f t="shared" si="82"/>
        <v>BUY</v>
      </c>
      <c r="M582" s="6">
        <f t="shared" si="87"/>
        <v>0</v>
      </c>
      <c r="N582" s="6">
        <f t="shared" si="83"/>
        <v>1</v>
      </c>
      <c r="O582" s="6">
        <f t="shared" si="88"/>
        <v>1194.2</v>
      </c>
      <c r="P582" s="6">
        <f t="shared" si="89"/>
        <v>0</v>
      </c>
    </row>
    <row r="583" spans="1:16" x14ac:dyDescent="0.25">
      <c r="A583" s="1">
        <v>42093</v>
      </c>
      <c r="B583">
        <v>1200</v>
      </c>
      <c r="C583">
        <v>1205</v>
      </c>
      <c r="D583">
        <v>1196.0999999999999</v>
      </c>
      <c r="E583" s="10">
        <v>1201.8499999999999</v>
      </c>
      <c r="F583">
        <v>51873</v>
      </c>
      <c r="G583" s="11">
        <f t="shared" si="90"/>
        <v>1200.9833333333333</v>
      </c>
      <c r="H583" s="12">
        <f t="shared" si="91"/>
        <v>62298608.450000003</v>
      </c>
      <c r="I583" s="12">
        <f t="shared" si="84"/>
        <v>26110014819.366669</v>
      </c>
      <c r="J583" s="12">
        <f t="shared" si="85"/>
        <v>22620050</v>
      </c>
      <c r="K583" s="30">
        <f t="shared" si="86"/>
        <v>1154.2863441666427</v>
      </c>
      <c r="L583" s="6" t="str">
        <f t="shared" si="82"/>
        <v>BUY</v>
      </c>
      <c r="M583" s="6">
        <f t="shared" si="87"/>
        <v>0</v>
      </c>
      <c r="N583" s="6">
        <f t="shared" si="83"/>
        <v>1</v>
      </c>
      <c r="O583" s="6">
        <f t="shared" si="88"/>
        <v>1194.2</v>
      </c>
      <c r="P583" s="6">
        <f t="shared" si="89"/>
        <v>0</v>
      </c>
    </row>
    <row r="584" spans="1:16" x14ac:dyDescent="0.25">
      <c r="A584" s="1">
        <v>42094</v>
      </c>
      <c r="B584">
        <v>1204</v>
      </c>
      <c r="C584">
        <v>1250</v>
      </c>
      <c r="D584">
        <v>1204</v>
      </c>
      <c r="E584" s="10">
        <v>1246.5999999999999</v>
      </c>
      <c r="F584">
        <v>2302411</v>
      </c>
      <c r="G584" s="11">
        <f t="shared" si="90"/>
        <v>1233.5333333333333</v>
      </c>
      <c r="H584" s="12">
        <f t="shared" si="91"/>
        <v>2840100715.5333333</v>
      </c>
      <c r="I584" s="12">
        <f t="shared" si="84"/>
        <v>27606256339.166668</v>
      </c>
      <c r="J584" s="12">
        <f t="shared" si="85"/>
        <v>23685629</v>
      </c>
      <c r="K584" s="30">
        <f t="shared" si="86"/>
        <v>1165.5276851278329</v>
      </c>
      <c r="L584" s="6" t="str">
        <f t="shared" si="82"/>
        <v>BUY</v>
      </c>
      <c r="M584" s="6">
        <f t="shared" si="87"/>
        <v>0</v>
      </c>
      <c r="N584" s="6">
        <f t="shared" si="83"/>
        <v>1</v>
      </c>
      <c r="O584" s="6">
        <f t="shared" si="88"/>
        <v>1194.2</v>
      </c>
      <c r="P584" s="6">
        <f t="shared" si="89"/>
        <v>0</v>
      </c>
    </row>
    <row r="585" spans="1:16" x14ac:dyDescent="0.25">
      <c r="A585" s="1">
        <v>42095</v>
      </c>
      <c r="B585">
        <v>1242.0999999999999</v>
      </c>
      <c r="C585">
        <v>1274.4000000000001</v>
      </c>
      <c r="D585">
        <v>1242.0999999999999</v>
      </c>
      <c r="E585" s="10">
        <v>1267.25</v>
      </c>
      <c r="F585">
        <v>1990724</v>
      </c>
      <c r="G585" s="11">
        <f t="shared" si="90"/>
        <v>1261.25</v>
      </c>
      <c r="H585" s="12">
        <f t="shared" si="91"/>
        <v>2510800645</v>
      </c>
      <c r="I585" s="12">
        <f t="shared" si="84"/>
        <v>28528881482.433334</v>
      </c>
      <c r="J585" s="12">
        <f t="shared" si="85"/>
        <v>24235221</v>
      </c>
      <c r="K585" s="30">
        <f t="shared" si="86"/>
        <v>1177.1661369390167</v>
      </c>
      <c r="L585" s="6" t="str">
        <f t="shared" si="82"/>
        <v>BUY</v>
      </c>
      <c r="M585" s="6">
        <f t="shared" si="87"/>
        <v>0</v>
      </c>
      <c r="N585" s="6">
        <f t="shared" si="83"/>
        <v>1</v>
      </c>
      <c r="O585" s="6">
        <f t="shared" si="88"/>
        <v>1194.2</v>
      </c>
      <c r="P585" s="6">
        <f t="shared" si="89"/>
        <v>0</v>
      </c>
    </row>
    <row r="586" spans="1:16" x14ac:dyDescent="0.25">
      <c r="A586" s="1">
        <v>42096</v>
      </c>
      <c r="B586">
        <v>1262.7</v>
      </c>
      <c r="C586">
        <v>1284.0999999999999</v>
      </c>
      <c r="D586">
        <v>1258.55</v>
      </c>
      <c r="E586" s="10">
        <v>1279.5</v>
      </c>
      <c r="F586">
        <v>1679461</v>
      </c>
      <c r="G586" s="11">
        <f t="shared" si="90"/>
        <v>1274.05</v>
      </c>
      <c r="H586" s="12">
        <f t="shared" si="91"/>
        <v>2139717287.05</v>
      </c>
      <c r="I586" s="12">
        <f t="shared" si="84"/>
        <v>29696269585.549999</v>
      </c>
      <c r="J586" s="12">
        <f t="shared" si="85"/>
        <v>25030974</v>
      </c>
      <c r="K586" s="30">
        <f t="shared" si="86"/>
        <v>1186.3809049360204</v>
      </c>
      <c r="L586" s="6" t="str">
        <f t="shared" si="82"/>
        <v>BUY</v>
      </c>
      <c r="M586" s="6">
        <f t="shared" si="87"/>
        <v>0</v>
      </c>
      <c r="N586" s="6">
        <f t="shared" si="83"/>
        <v>1</v>
      </c>
      <c r="O586" s="6">
        <f t="shared" si="88"/>
        <v>1194.2</v>
      </c>
      <c r="P586" s="6">
        <f t="shared" si="89"/>
        <v>0</v>
      </c>
    </row>
    <row r="587" spans="1:16" x14ac:dyDescent="0.25">
      <c r="A587" s="1">
        <v>42097</v>
      </c>
      <c r="B587">
        <v>1280</v>
      </c>
      <c r="C587">
        <v>1295.25</v>
      </c>
      <c r="D587">
        <v>1263.05</v>
      </c>
      <c r="E587" s="10">
        <v>1276.8</v>
      </c>
      <c r="F587">
        <v>1785859</v>
      </c>
      <c r="G587" s="11">
        <f t="shared" si="90"/>
        <v>1278.3666666666668</v>
      </c>
      <c r="H587" s="12">
        <f t="shared" si="91"/>
        <v>2282982616.9666667</v>
      </c>
      <c r="I587" s="12">
        <f t="shared" si="84"/>
        <v>30642437440.650002</v>
      </c>
      <c r="J587" s="12">
        <f t="shared" si="85"/>
        <v>25591821</v>
      </c>
      <c r="K587" s="30">
        <f t="shared" si="86"/>
        <v>1197.3527573770543</v>
      </c>
      <c r="L587" s="6" t="str">
        <f t="shared" ref="L587:L650" si="92">IF(E587&gt;K587,"BUY",IF(E587&lt;K587,"SELL",0))</f>
        <v>BUY</v>
      </c>
      <c r="M587" s="6">
        <f t="shared" si="87"/>
        <v>0</v>
      </c>
      <c r="N587" s="6">
        <f t="shared" ref="N587:N650" si="93">IF(M587="BUY",1,IF(M587="SELL",-1,N586))</f>
        <v>1</v>
      </c>
      <c r="O587" s="6">
        <f t="shared" si="88"/>
        <v>1194.2</v>
      </c>
      <c r="P587" s="6">
        <f t="shared" si="89"/>
        <v>0</v>
      </c>
    </row>
    <row r="588" spans="1:16" x14ac:dyDescent="0.25">
      <c r="A588" s="1">
        <v>42100</v>
      </c>
      <c r="B588">
        <v>1260</v>
      </c>
      <c r="C588">
        <v>1278.5</v>
      </c>
      <c r="D588">
        <v>1248.4000000000001</v>
      </c>
      <c r="E588" s="10">
        <v>1273.25</v>
      </c>
      <c r="F588">
        <v>1313881</v>
      </c>
      <c r="G588" s="11">
        <f t="shared" si="90"/>
        <v>1266.7166666666667</v>
      </c>
      <c r="H588" s="12">
        <f t="shared" si="91"/>
        <v>1664314960.7166667</v>
      </c>
      <c r="I588" s="12">
        <f t="shared" ref="I588:I651" si="94">SUM(H579:H588)</f>
        <v>30783244915.966667</v>
      </c>
      <c r="J588" s="12">
        <f t="shared" ref="J588:J651" si="95">SUM(F579:F588)</f>
        <v>25483768</v>
      </c>
      <c r="K588" s="30">
        <f t="shared" ref="K588:K651" si="96">I588/J588</f>
        <v>1207.9549977054676</v>
      </c>
      <c r="L588" s="6" t="str">
        <f t="shared" si="92"/>
        <v>BUY</v>
      </c>
      <c r="M588" s="6">
        <f t="shared" ref="M588:M651" si="97">IF(L588&lt;&gt;L587,L588,0)</f>
        <v>0</v>
      </c>
      <c r="N588" s="6">
        <f t="shared" si="93"/>
        <v>1</v>
      </c>
      <c r="O588" s="6">
        <f t="shared" ref="O588:O651" si="98">IF(M588&lt;&gt;0,E588,O587)</f>
        <v>1194.2</v>
      </c>
      <c r="P588" s="6">
        <f t="shared" ref="P588:P651" si="99">IF(M588="BUY",(O587-O588)/O587,IF(M588="SELL",(O588-O587)/O587,0))</f>
        <v>0</v>
      </c>
    </row>
    <row r="589" spans="1:16" x14ac:dyDescent="0.25">
      <c r="A589" s="1">
        <v>42101</v>
      </c>
      <c r="B589">
        <v>1225</v>
      </c>
      <c r="C589">
        <v>1234.7</v>
      </c>
      <c r="D589">
        <v>1195.6500000000001</v>
      </c>
      <c r="E589" s="10">
        <v>1200.7</v>
      </c>
      <c r="F589">
        <v>4815789</v>
      </c>
      <c r="G589" s="11">
        <f t="shared" si="90"/>
        <v>1210.3500000000001</v>
      </c>
      <c r="H589" s="12">
        <f t="shared" si="91"/>
        <v>5828790216.1500006</v>
      </c>
      <c r="I589" s="12">
        <f t="shared" si="94"/>
        <v>25995849398.283333</v>
      </c>
      <c r="J589" s="12">
        <f t="shared" si="95"/>
        <v>21242666</v>
      </c>
      <c r="K589" s="30">
        <f t="shared" si="96"/>
        <v>1223.7564436725283</v>
      </c>
      <c r="L589" s="6" t="str">
        <f t="shared" si="92"/>
        <v>SELL</v>
      </c>
      <c r="M589" s="6" t="str">
        <f t="shared" si="97"/>
        <v>SELL</v>
      </c>
      <c r="N589" s="6">
        <f t="shared" si="93"/>
        <v>-1</v>
      </c>
      <c r="O589" s="6">
        <f t="shared" si="98"/>
        <v>1200.7</v>
      </c>
      <c r="P589" s="6">
        <f t="shared" si="99"/>
        <v>5.442974376151398E-3</v>
      </c>
    </row>
    <row r="590" spans="1:16" x14ac:dyDescent="0.25">
      <c r="A590" s="1">
        <v>42102</v>
      </c>
      <c r="B590">
        <v>1195</v>
      </c>
      <c r="C590">
        <v>1234.5999999999999</v>
      </c>
      <c r="D590">
        <v>1194.0999999999999</v>
      </c>
      <c r="E590" s="10">
        <v>1225.55</v>
      </c>
      <c r="F590">
        <v>4635772</v>
      </c>
      <c r="G590" s="11">
        <f t="shared" si="90"/>
        <v>1218.0833333333333</v>
      </c>
      <c r="H590" s="12">
        <f t="shared" si="91"/>
        <v>5646756610.333333</v>
      </c>
      <c r="I590" s="12">
        <f t="shared" si="94"/>
        <v>28456385343.966667</v>
      </c>
      <c r="J590" s="12">
        <f t="shared" si="95"/>
        <v>23169489</v>
      </c>
      <c r="K590" s="30">
        <f t="shared" si="96"/>
        <v>1228.183553981992</v>
      </c>
      <c r="L590" s="6" t="str">
        <f t="shared" si="92"/>
        <v>SELL</v>
      </c>
      <c r="M590" s="6">
        <f t="shared" si="97"/>
        <v>0</v>
      </c>
      <c r="N590" s="6">
        <f t="shared" si="93"/>
        <v>-1</v>
      </c>
      <c r="O590" s="6">
        <f t="shared" si="98"/>
        <v>1200.7</v>
      </c>
      <c r="P590" s="6">
        <f t="shared" si="99"/>
        <v>0</v>
      </c>
    </row>
    <row r="591" spans="1:16" x14ac:dyDescent="0.25">
      <c r="A591" s="1">
        <v>42103</v>
      </c>
      <c r="B591">
        <v>1225.55</v>
      </c>
      <c r="C591">
        <v>1241.8</v>
      </c>
      <c r="D591">
        <v>1225</v>
      </c>
      <c r="E591" s="10">
        <v>1232.55</v>
      </c>
      <c r="F591">
        <v>1496310</v>
      </c>
      <c r="G591" s="11">
        <f t="shared" si="90"/>
        <v>1233.1166666666668</v>
      </c>
      <c r="H591" s="12">
        <f t="shared" si="91"/>
        <v>1845124799.5000002</v>
      </c>
      <c r="I591" s="12">
        <f t="shared" si="94"/>
        <v>27051285205.700001</v>
      </c>
      <c r="J591" s="12">
        <f t="shared" si="95"/>
        <v>21927653</v>
      </c>
      <c r="K591" s="30">
        <f t="shared" si="96"/>
        <v>1233.660766416725</v>
      </c>
      <c r="L591" s="6" t="str">
        <f t="shared" si="92"/>
        <v>SELL</v>
      </c>
      <c r="M591" s="6">
        <f t="shared" si="97"/>
        <v>0</v>
      </c>
      <c r="N591" s="6">
        <f t="shared" si="93"/>
        <v>-1</v>
      </c>
      <c r="O591" s="6">
        <f t="shared" si="98"/>
        <v>1200.7</v>
      </c>
      <c r="P591" s="6">
        <f t="shared" si="99"/>
        <v>0</v>
      </c>
    </row>
    <row r="592" spans="1:16" x14ac:dyDescent="0.25">
      <c r="A592" s="1">
        <v>42104</v>
      </c>
      <c r="B592">
        <v>1224</v>
      </c>
      <c r="C592">
        <v>1236.9000000000001</v>
      </c>
      <c r="D592">
        <v>1221.2</v>
      </c>
      <c r="E592" s="10">
        <v>1230.75</v>
      </c>
      <c r="F592">
        <v>1372595</v>
      </c>
      <c r="G592" s="11">
        <f t="shared" si="90"/>
        <v>1229.6166666666668</v>
      </c>
      <c r="H592" s="12">
        <f t="shared" si="91"/>
        <v>1687765688.5833335</v>
      </c>
      <c r="I592" s="12">
        <f t="shared" si="94"/>
        <v>26508652148.283333</v>
      </c>
      <c r="J592" s="12">
        <f t="shared" si="95"/>
        <v>21444675</v>
      </c>
      <c r="K592" s="30">
        <f t="shared" si="96"/>
        <v>1236.1414732693936</v>
      </c>
      <c r="L592" s="6" t="str">
        <f t="shared" si="92"/>
        <v>SELL</v>
      </c>
      <c r="M592" s="6">
        <f t="shared" si="97"/>
        <v>0</v>
      </c>
      <c r="N592" s="6">
        <f t="shared" si="93"/>
        <v>-1</v>
      </c>
      <c r="O592" s="6">
        <f t="shared" si="98"/>
        <v>1200.7</v>
      </c>
      <c r="P592" s="6">
        <f t="shared" si="99"/>
        <v>0</v>
      </c>
    </row>
    <row r="593" spans="1:16" x14ac:dyDescent="0.25">
      <c r="A593" s="1">
        <v>42107</v>
      </c>
      <c r="B593">
        <v>1227.3</v>
      </c>
      <c r="C593">
        <v>1234</v>
      </c>
      <c r="D593">
        <v>1220</v>
      </c>
      <c r="E593" s="10">
        <v>1225.95</v>
      </c>
      <c r="F593">
        <v>1286876</v>
      </c>
      <c r="G593" s="11">
        <f t="shared" si="90"/>
        <v>1226.6499999999999</v>
      </c>
      <c r="H593" s="12">
        <f t="shared" si="91"/>
        <v>1578546445.3999999</v>
      </c>
      <c r="I593" s="12">
        <f t="shared" si="94"/>
        <v>28024899985.233334</v>
      </c>
      <c r="J593" s="12">
        <f t="shared" si="95"/>
        <v>22679678</v>
      </c>
      <c r="K593" s="30">
        <f t="shared" si="96"/>
        <v>1235.6833278335491</v>
      </c>
      <c r="L593" s="6" t="str">
        <f t="shared" si="92"/>
        <v>SELL</v>
      </c>
      <c r="M593" s="6">
        <f t="shared" si="97"/>
        <v>0</v>
      </c>
      <c r="N593" s="6">
        <f t="shared" si="93"/>
        <v>-1</v>
      </c>
      <c r="O593" s="6">
        <f t="shared" si="98"/>
        <v>1200.7</v>
      </c>
      <c r="P593" s="6">
        <f t="shared" si="99"/>
        <v>0</v>
      </c>
    </row>
    <row r="594" spans="1:16" x14ac:dyDescent="0.25">
      <c r="A594" s="1">
        <v>42108</v>
      </c>
      <c r="B594">
        <v>1224</v>
      </c>
      <c r="C594">
        <v>1233</v>
      </c>
      <c r="D594">
        <v>1219.8</v>
      </c>
      <c r="E594" s="10">
        <v>1226.3</v>
      </c>
      <c r="F594">
        <v>937755</v>
      </c>
      <c r="G594" s="11">
        <f t="shared" si="90"/>
        <v>1226.3666666666668</v>
      </c>
      <c r="H594" s="12">
        <f t="shared" si="91"/>
        <v>1150031473.5</v>
      </c>
      <c r="I594" s="12">
        <f t="shared" si="94"/>
        <v>26334830743.200001</v>
      </c>
      <c r="J594" s="12">
        <f t="shared" si="95"/>
        <v>21315022</v>
      </c>
      <c r="K594" s="30">
        <f t="shared" si="96"/>
        <v>1235.5056796657307</v>
      </c>
      <c r="L594" s="6" t="str">
        <f t="shared" si="92"/>
        <v>SELL</v>
      </c>
      <c r="M594" s="6">
        <f t="shared" si="97"/>
        <v>0</v>
      </c>
      <c r="N594" s="6">
        <f t="shared" si="93"/>
        <v>-1</v>
      </c>
      <c r="O594" s="6">
        <f t="shared" si="98"/>
        <v>1200.7</v>
      </c>
      <c r="P594" s="6">
        <f t="shared" si="99"/>
        <v>0</v>
      </c>
    </row>
    <row r="595" spans="1:16" x14ac:dyDescent="0.25">
      <c r="A595" s="1">
        <v>42109</v>
      </c>
      <c r="B595">
        <v>1220</v>
      </c>
      <c r="C595">
        <v>1241.9000000000001</v>
      </c>
      <c r="D595">
        <v>1206.75</v>
      </c>
      <c r="E595" s="10">
        <v>1223.4000000000001</v>
      </c>
      <c r="F595">
        <v>2283968</v>
      </c>
      <c r="G595" s="11">
        <f t="shared" si="90"/>
        <v>1224.0166666666667</v>
      </c>
      <c r="H595" s="12">
        <f t="shared" si="91"/>
        <v>2795614898.1333332</v>
      </c>
      <c r="I595" s="12">
        <f t="shared" si="94"/>
        <v>26619644996.333336</v>
      </c>
      <c r="J595" s="12">
        <f t="shared" si="95"/>
        <v>21608266</v>
      </c>
      <c r="K595" s="30">
        <f t="shared" si="96"/>
        <v>1231.9195346972003</v>
      </c>
      <c r="L595" s="6" t="str">
        <f t="shared" si="92"/>
        <v>SELL</v>
      </c>
      <c r="M595" s="6">
        <f t="shared" si="97"/>
        <v>0</v>
      </c>
      <c r="N595" s="6">
        <f t="shared" si="93"/>
        <v>-1</v>
      </c>
      <c r="O595" s="6">
        <f t="shared" si="98"/>
        <v>1200.7</v>
      </c>
      <c r="P595" s="6">
        <f t="shared" si="99"/>
        <v>0</v>
      </c>
    </row>
    <row r="596" spans="1:16" x14ac:dyDescent="0.25">
      <c r="A596" s="1">
        <v>42110</v>
      </c>
      <c r="B596">
        <v>1222</v>
      </c>
      <c r="C596">
        <v>1235</v>
      </c>
      <c r="D596">
        <v>1199.05</v>
      </c>
      <c r="E596" s="10">
        <v>1222</v>
      </c>
      <c r="F596">
        <v>2068762</v>
      </c>
      <c r="G596" s="11">
        <f t="shared" si="90"/>
        <v>1218.6833333333334</v>
      </c>
      <c r="H596" s="12">
        <f t="shared" si="91"/>
        <v>2521165770.0333333</v>
      </c>
      <c r="I596" s="12">
        <f t="shared" si="94"/>
        <v>27001093479.316666</v>
      </c>
      <c r="J596" s="12">
        <f t="shared" si="95"/>
        <v>21997567</v>
      </c>
      <c r="K596" s="30">
        <f t="shared" si="96"/>
        <v>1227.4581765936507</v>
      </c>
      <c r="L596" s="6" t="str">
        <f t="shared" si="92"/>
        <v>SELL</v>
      </c>
      <c r="M596" s="6">
        <f t="shared" si="97"/>
        <v>0</v>
      </c>
      <c r="N596" s="6">
        <f t="shared" si="93"/>
        <v>-1</v>
      </c>
      <c r="O596" s="6">
        <f t="shared" si="98"/>
        <v>1200.7</v>
      </c>
      <c r="P596" s="6">
        <f t="shared" si="99"/>
        <v>0</v>
      </c>
    </row>
    <row r="597" spans="1:16" x14ac:dyDescent="0.25">
      <c r="A597" s="1">
        <v>42111</v>
      </c>
      <c r="B597">
        <v>1204.8</v>
      </c>
      <c r="C597">
        <v>1224.9000000000001</v>
      </c>
      <c r="D597">
        <v>1202.6500000000001</v>
      </c>
      <c r="E597" s="10">
        <v>1210.6500000000001</v>
      </c>
      <c r="F597">
        <v>1328335</v>
      </c>
      <c r="G597" s="11">
        <f t="shared" si="90"/>
        <v>1212.7333333333333</v>
      </c>
      <c r="H597" s="12">
        <f t="shared" si="91"/>
        <v>1610916132.3333333</v>
      </c>
      <c r="I597" s="12">
        <f t="shared" si="94"/>
        <v>26329026994.683331</v>
      </c>
      <c r="J597" s="12">
        <f t="shared" si="95"/>
        <v>21540043</v>
      </c>
      <c r="K597" s="30">
        <f t="shared" si="96"/>
        <v>1222.3293609341138</v>
      </c>
      <c r="L597" s="6" t="str">
        <f t="shared" si="92"/>
        <v>SELL</v>
      </c>
      <c r="M597" s="6">
        <f t="shared" si="97"/>
        <v>0</v>
      </c>
      <c r="N597" s="6">
        <f t="shared" si="93"/>
        <v>-1</v>
      </c>
      <c r="O597" s="6">
        <f t="shared" si="98"/>
        <v>1200.7</v>
      </c>
      <c r="P597" s="6">
        <f t="shared" si="99"/>
        <v>0</v>
      </c>
    </row>
    <row r="598" spans="1:16" x14ac:dyDescent="0.25">
      <c r="A598" s="1">
        <v>42114</v>
      </c>
      <c r="B598">
        <v>1211</v>
      </c>
      <c r="C598">
        <v>1225</v>
      </c>
      <c r="D598">
        <v>1204.05</v>
      </c>
      <c r="E598" s="10">
        <v>1209.2</v>
      </c>
      <c r="F598">
        <v>1113544</v>
      </c>
      <c r="G598" s="11">
        <f t="shared" si="90"/>
        <v>1212.75</v>
      </c>
      <c r="H598" s="12">
        <f t="shared" si="91"/>
        <v>1350450486</v>
      </c>
      <c r="I598" s="12">
        <f t="shared" si="94"/>
        <v>26015162519.966663</v>
      </c>
      <c r="J598" s="12">
        <f t="shared" si="95"/>
        <v>21339706</v>
      </c>
      <c r="K598" s="30">
        <f t="shared" si="96"/>
        <v>1219.0965761180901</v>
      </c>
      <c r="L598" s="6" t="str">
        <f t="shared" si="92"/>
        <v>SELL</v>
      </c>
      <c r="M598" s="6">
        <f t="shared" si="97"/>
        <v>0</v>
      </c>
      <c r="N598" s="6">
        <f t="shared" si="93"/>
        <v>-1</v>
      </c>
      <c r="O598" s="6">
        <f t="shared" si="98"/>
        <v>1200.7</v>
      </c>
      <c r="P598" s="6">
        <f t="shared" si="99"/>
        <v>0</v>
      </c>
    </row>
    <row r="599" spans="1:16" x14ac:dyDescent="0.25">
      <c r="A599" s="1">
        <v>42115</v>
      </c>
      <c r="B599">
        <v>1221</v>
      </c>
      <c r="C599">
        <v>1240</v>
      </c>
      <c r="D599">
        <v>1213</v>
      </c>
      <c r="E599" s="10">
        <v>1224.05</v>
      </c>
      <c r="F599">
        <v>1180458</v>
      </c>
      <c r="G599" s="11">
        <f t="shared" si="90"/>
        <v>1225.6833333333334</v>
      </c>
      <c r="H599" s="12">
        <f t="shared" si="91"/>
        <v>1446867696.3000002</v>
      </c>
      <c r="I599" s="12">
        <f t="shared" si="94"/>
        <v>21633240000.116665</v>
      </c>
      <c r="J599" s="12">
        <f t="shared" si="95"/>
        <v>17704375</v>
      </c>
      <c r="K599" s="30">
        <f t="shared" si="96"/>
        <v>1221.9149221656605</v>
      </c>
      <c r="L599" s="6" t="str">
        <f t="shared" si="92"/>
        <v>BUY</v>
      </c>
      <c r="M599" s="6" t="str">
        <f t="shared" si="97"/>
        <v>BUY</v>
      </c>
      <c r="N599" s="6">
        <f t="shared" si="93"/>
        <v>1</v>
      </c>
      <c r="O599" s="6">
        <f t="shared" si="98"/>
        <v>1224.05</v>
      </c>
      <c r="P599" s="6">
        <f t="shared" si="99"/>
        <v>-1.9446989256267103E-2</v>
      </c>
    </row>
    <row r="600" spans="1:16" x14ac:dyDescent="0.25">
      <c r="A600" s="1">
        <v>42116</v>
      </c>
      <c r="B600">
        <v>1233</v>
      </c>
      <c r="C600">
        <v>1235.55</v>
      </c>
      <c r="D600">
        <v>1214.0999999999999</v>
      </c>
      <c r="E600" s="10">
        <v>1225.1500000000001</v>
      </c>
      <c r="F600">
        <v>1081403</v>
      </c>
      <c r="G600" s="11">
        <f t="shared" si="90"/>
        <v>1224.9333333333332</v>
      </c>
      <c r="H600" s="12">
        <f t="shared" si="91"/>
        <v>1324646581.4666665</v>
      </c>
      <c r="I600" s="12">
        <f t="shared" si="94"/>
        <v>17311129971.25</v>
      </c>
      <c r="J600" s="12">
        <f t="shared" si="95"/>
        <v>14150006</v>
      </c>
      <c r="K600" s="30">
        <f t="shared" si="96"/>
        <v>1223.4008926391975</v>
      </c>
      <c r="L600" s="6" t="str">
        <f t="shared" si="92"/>
        <v>BUY</v>
      </c>
      <c r="M600" s="6">
        <f t="shared" si="97"/>
        <v>0</v>
      </c>
      <c r="N600" s="6">
        <f t="shared" si="93"/>
        <v>1</v>
      </c>
      <c r="O600" s="6">
        <f t="shared" si="98"/>
        <v>1224.05</v>
      </c>
      <c r="P600" s="6">
        <f t="shared" si="99"/>
        <v>0</v>
      </c>
    </row>
    <row r="601" spans="1:16" x14ac:dyDescent="0.25">
      <c r="A601" s="1">
        <v>42117</v>
      </c>
      <c r="B601">
        <v>1225</v>
      </c>
      <c r="C601">
        <v>1228.95</v>
      </c>
      <c r="D601">
        <v>1207.0999999999999</v>
      </c>
      <c r="E601" s="10">
        <v>1221.45</v>
      </c>
      <c r="F601">
        <v>602837</v>
      </c>
      <c r="G601" s="11">
        <f t="shared" si="90"/>
        <v>1219.1666666666667</v>
      </c>
      <c r="H601" s="12">
        <f t="shared" si="91"/>
        <v>734958775.83333337</v>
      </c>
      <c r="I601" s="12">
        <f t="shared" si="94"/>
        <v>16200963947.583334</v>
      </c>
      <c r="J601" s="12">
        <f t="shared" si="95"/>
        <v>13256533</v>
      </c>
      <c r="K601" s="30">
        <f t="shared" si="96"/>
        <v>1222.1116899556871</v>
      </c>
      <c r="L601" s="6" t="str">
        <f t="shared" si="92"/>
        <v>SELL</v>
      </c>
      <c r="M601" s="6" t="str">
        <f t="shared" si="97"/>
        <v>SELL</v>
      </c>
      <c r="N601" s="6">
        <f t="shared" si="93"/>
        <v>-1</v>
      </c>
      <c r="O601" s="6">
        <f t="shared" si="98"/>
        <v>1221.45</v>
      </c>
      <c r="P601" s="6">
        <f t="shared" si="99"/>
        <v>-2.1240962378987044E-3</v>
      </c>
    </row>
    <row r="602" spans="1:16" x14ac:dyDescent="0.25">
      <c r="A602" s="1">
        <v>42118</v>
      </c>
      <c r="B602">
        <v>1212.0999999999999</v>
      </c>
      <c r="C602">
        <v>1225</v>
      </c>
      <c r="D602">
        <v>1209.0999999999999</v>
      </c>
      <c r="E602" s="10">
        <v>1220.8</v>
      </c>
      <c r="F602">
        <v>457523</v>
      </c>
      <c r="G602" s="11">
        <f t="shared" si="90"/>
        <v>1218.3</v>
      </c>
      <c r="H602" s="12">
        <f t="shared" si="91"/>
        <v>557400270.89999998</v>
      </c>
      <c r="I602" s="12">
        <f t="shared" si="94"/>
        <v>15070598529.900002</v>
      </c>
      <c r="J602" s="12">
        <f t="shared" si="95"/>
        <v>12341461</v>
      </c>
      <c r="K602" s="30">
        <f t="shared" si="96"/>
        <v>1221.1356929216081</v>
      </c>
      <c r="L602" s="6" t="str">
        <f t="shared" si="92"/>
        <v>SELL</v>
      </c>
      <c r="M602" s="6">
        <f t="shared" si="97"/>
        <v>0</v>
      </c>
      <c r="N602" s="6">
        <f t="shared" si="93"/>
        <v>-1</v>
      </c>
      <c r="O602" s="6">
        <f t="shared" si="98"/>
        <v>1221.45</v>
      </c>
      <c r="P602" s="6">
        <f t="shared" si="99"/>
        <v>0</v>
      </c>
    </row>
    <row r="603" spans="1:16" x14ac:dyDescent="0.25">
      <c r="A603" s="1">
        <v>42121</v>
      </c>
      <c r="B603">
        <v>1224</v>
      </c>
      <c r="C603">
        <v>1230</v>
      </c>
      <c r="D603">
        <v>1215.05</v>
      </c>
      <c r="E603" s="10">
        <v>1224.7</v>
      </c>
      <c r="F603">
        <v>395097</v>
      </c>
      <c r="G603" s="11">
        <f t="shared" si="90"/>
        <v>1223.25</v>
      </c>
      <c r="H603" s="12">
        <f t="shared" si="91"/>
        <v>483302405.25</v>
      </c>
      <c r="I603" s="12">
        <f t="shared" si="94"/>
        <v>13975354489.75</v>
      </c>
      <c r="J603" s="12">
        <f t="shared" si="95"/>
        <v>11449682</v>
      </c>
      <c r="K603" s="30">
        <f t="shared" si="96"/>
        <v>1220.5888765950006</v>
      </c>
      <c r="L603" s="6" t="str">
        <f t="shared" si="92"/>
        <v>BUY</v>
      </c>
      <c r="M603" s="6" t="str">
        <f t="shared" si="97"/>
        <v>BUY</v>
      </c>
      <c r="N603" s="6">
        <f t="shared" si="93"/>
        <v>1</v>
      </c>
      <c r="O603" s="6">
        <f t="shared" si="98"/>
        <v>1224.7</v>
      </c>
      <c r="P603" s="6">
        <f t="shared" si="99"/>
        <v>-2.6607720332391827E-3</v>
      </c>
    </row>
    <row r="604" spans="1:16" x14ac:dyDescent="0.25">
      <c r="A604" s="1">
        <v>42122</v>
      </c>
      <c r="B604">
        <v>1228</v>
      </c>
      <c r="C604">
        <v>1248</v>
      </c>
      <c r="D604">
        <v>1218.4000000000001</v>
      </c>
      <c r="E604" s="10">
        <v>1240.3499999999999</v>
      </c>
      <c r="F604">
        <v>787516</v>
      </c>
      <c r="G604" s="11">
        <f t="shared" si="90"/>
        <v>1235.5833333333333</v>
      </c>
      <c r="H604" s="12">
        <f t="shared" si="91"/>
        <v>973041644.33333325</v>
      </c>
      <c r="I604" s="12">
        <f t="shared" si="94"/>
        <v>13798364660.583334</v>
      </c>
      <c r="J604" s="12">
        <f t="shared" si="95"/>
        <v>11299443</v>
      </c>
      <c r="K604" s="30">
        <f t="shared" si="96"/>
        <v>1221.1544109371882</v>
      </c>
      <c r="L604" s="6" t="str">
        <f t="shared" si="92"/>
        <v>BUY</v>
      </c>
      <c r="M604" s="6">
        <f t="shared" si="97"/>
        <v>0</v>
      </c>
      <c r="N604" s="6">
        <f t="shared" si="93"/>
        <v>1</v>
      </c>
      <c r="O604" s="6">
        <f t="shared" si="98"/>
        <v>1224.7</v>
      </c>
      <c r="P604" s="6">
        <f t="shared" si="99"/>
        <v>0</v>
      </c>
    </row>
    <row r="605" spans="1:16" x14ac:dyDescent="0.25">
      <c r="A605" s="1">
        <v>42123</v>
      </c>
      <c r="B605">
        <v>1231.25</v>
      </c>
      <c r="C605">
        <v>1257</v>
      </c>
      <c r="D605">
        <v>1231.25</v>
      </c>
      <c r="E605" s="10">
        <v>1240.55</v>
      </c>
      <c r="F605">
        <v>790757</v>
      </c>
      <c r="G605" s="11">
        <f t="shared" si="90"/>
        <v>1242.9333333333334</v>
      </c>
      <c r="H605" s="12">
        <f t="shared" si="91"/>
        <v>982858233.86666667</v>
      </c>
      <c r="I605" s="12">
        <f t="shared" si="94"/>
        <v>11985607996.316668</v>
      </c>
      <c r="J605" s="12">
        <f t="shared" si="95"/>
        <v>9806232</v>
      </c>
      <c r="K605" s="30">
        <f t="shared" si="96"/>
        <v>1222.2439767197704</v>
      </c>
      <c r="L605" s="6" t="str">
        <f t="shared" si="92"/>
        <v>BUY</v>
      </c>
      <c r="M605" s="6">
        <f t="shared" si="97"/>
        <v>0</v>
      </c>
      <c r="N605" s="6">
        <f t="shared" si="93"/>
        <v>1</v>
      </c>
      <c r="O605" s="6">
        <f t="shared" si="98"/>
        <v>1224.7</v>
      </c>
      <c r="P605" s="6">
        <f t="shared" si="99"/>
        <v>0</v>
      </c>
    </row>
    <row r="606" spans="1:16" x14ac:dyDescent="0.25">
      <c r="A606" s="1">
        <v>42124</v>
      </c>
      <c r="B606">
        <v>1221</v>
      </c>
      <c r="C606">
        <v>1255.9000000000001</v>
      </c>
      <c r="D606">
        <v>1221</v>
      </c>
      <c r="E606" s="10">
        <v>1245.3499999999999</v>
      </c>
      <c r="F606">
        <v>2205801</v>
      </c>
      <c r="G606" s="11">
        <f t="shared" si="90"/>
        <v>1240.75</v>
      </c>
      <c r="H606" s="12">
        <f t="shared" si="91"/>
        <v>2736847590.75</v>
      </c>
      <c r="I606" s="12">
        <f t="shared" si="94"/>
        <v>12201289817.033331</v>
      </c>
      <c r="J606" s="12">
        <f t="shared" si="95"/>
        <v>9943271</v>
      </c>
      <c r="K606" s="30">
        <f t="shared" si="96"/>
        <v>1227.09014136629</v>
      </c>
      <c r="L606" s="6" t="str">
        <f t="shared" si="92"/>
        <v>BUY</v>
      </c>
      <c r="M606" s="6">
        <f t="shared" si="97"/>
        <v>0</v>
      </c>
      <c r="N606" s="6">
        <f t="shared" si="93"/>
        <v>1</v>
      </c>
      <c r="O606" s="6">
        <f t="shared" si="98"/>
        <v>1224.7</v>
      </c>
      <c r="P606" s="6">
        <f t="shared" si="99"/>
        <v>0</v>
      </c>
    </row>
    <row r="607" spans="1:16" x14ac:dyDescent="0.25">
      <c r="A607" s="1">
        <v>42125</v>
      </c>
      <c r="B607">
        <v>1240</v>
      </c>
      <c r="C607">
        <v>1245</v>
      </c>
      <c r="D607">
        <v>1218.5</v>
      </c>
      <c r="E607" s="10">
        <v>1224.5999999999999</v>
      </c>
      <c r="F607">
        <v>739764</v>
      </c>
      <c r="G607" s="11">
        <f t="shared" si="90"/>
        <v>1229.3666666666666</v>
      </c>
      <c r="H607" s="12">
        <f t="shared" si="91"/>
        <v>909441202.79999995</v>
      </c>
      <c r="I607" s="12">
        <f t="shared" si="94"/>
        <v>11499814887.499998</v>
      </c>
      <c r="J607" s="12">
        <f t="shared" si="95"/>
        <v>9354700</v>
      </c>
      <c r="K607" s="30">
        <f t="shared" si="96"/>
        <v>1229.3087846216338</v>
      </c>
      <c r="L607" s="6" t="str">
        <f t="shared" si="92"/>
        <v>SELL</v>
      </c>
      <c r="M607" s="6" t="str">
        <f t="shared" si="97"/>
        <v>SELL</v>
      </c>
      <c r="N607" s="6">
        <f t="shared" si="93"/>
        <v>-1</v>
      </c>
      <c r="O607" s="6">
        <f t="shared" si="98"/>
        <v>1224.5999999999999</v>
      </c>
      <c r="P607" s="6">
        <f t="shared" si="99"/>
        <v>-8.1652649628591829E-5</v>
      </c>
    </row>
    <row r="608" spans="1:16" x14ac:dyDescent="0.25">
      <c r="A608" s="1">
        <v>42128</v>
      </c>
      <c r="B608">
        <v>1210</v>
      </c>
      <c r="C608">
        <v>1216</v>
      </c>
      <c r="D608">
        <v>1196.2</v>
      </c>
      <c r="E608" s="10">
        <v>1213.25</v>
      </c>
      <c r="F608">
        <v>602215</v>
      </c>
      <c r="G608" s="11">
        <f t="shared" si="90"/>
        <v>1208.4833333333333</v>
      </c>
      <c r="H608" s="12">
        <f t="shared" si="91"/>
        <v>727766790.58333337</v>
      </c>
      <c r="I608" s="12">
        <f t="shared" si="94"/>
        <v>10877131192.083334</v>
      </c>
      <c r="J608" s="12">
        <f t="shared" si="95"/>
        <v>8843371</v>
      </c>
      <c r="K608" s="30">
        <f t="shared" si="96"/>
        <v>1229.9756724085571</v>
      </c>
      <c r="L608" s="6" t="str">
        <f t="shared" si="92"/>
        <v>SELL</v>
      </c>
      <c r="M608" s="6">
        <f t="shared" si="97"/>
        <v>0</v>
      </c>
      <c r="N608" s="6">
        <f t="shared" si="93"/>
        <v>-1</v>
      </c>
      <c r="O608" s="6">
        <f t="shared" si="98"/>
        <v>1224.5999999999999</v>
      </c>
      <c r="P608" s="6">
        <f t="shared" si="99"/>
        <v>0</v>
      </c>
    </row>
    <row r="609" spans="1:16" x14ac:dyDescent="0.25">
      <c r="A609" s="1">
        <v>42129</v>
      </c>
      <c r="B609">
        <v>1214</v>
      </c>
      <c r="C609">
        <v>1230.9000000000001</v>
      </c>
      <c r="D609">
        <v>1214</v>
      </c>
      <c r="E609" s="10">
        <v>1226.5</v>
      </c>
      <c r="F609">
        <v>1031699</v>
      </c>
      <c r="G609" s="11">
        <f t="shared" si="90"/>
        <v>1223.8</v>
      </c>
      <c r="H609" s="12">
        <f t="shared" si="91"/>
        <v>1262593236.2</v>
      </c>
      <c r="I609" s="12">
        <f t="shared" si="94"/>
        <v>10692856731.983334</v>
      </c>
      <c r="J609" s="12">
        <f t="shared" si="95"/>
        <v>8694612</v>
      </c>
      <c r="K609" s="30">
        <f t="shared" si="96"/>
        <v>1229.8256359206523</v>
      </c>
      <c r="L609" s="6" t="str">
        <f t="shared" si="92"/>
        <v>SELL</v>
      </c>
      <c r="M609" s="6">
        <f t="shared" si="97"/>
        <v>0</v>
      </c>
      <c r="N609" s="6">
        <f t="shared" si="93"/>
        <v>-1</v>
      </c>
      <c r="O609" s="6">
        <f t="shared" si="98"/>
        <v>1224.5999999999999</v>
      </c>
      <c r="P609" s="6">
        <f t="shared" si="99"/>
        <v>0</v>
      </c>
    </row>
    <row r="610" spans="1:16" x14ac:dyDescent="0.25">
      <c r="A610" s="1">
        <v>42130</v>
      </c>
      <c r="B610">
        <v>1230</v>
      </c>
      <c r="C610">
        <v>1263.75</v>
      </c>
      <c r="D610">
        <v>1229.0999999999999</v>
      </c>
      <c r="E610" s="10">
        <v>1251.1500000000001</v>
      </c>
      <c r="F610">
        <v>1645954</v>
      </c>
      <c r="G610" s="11">
        <f t="shared" si="90"/>
        <v>1248</v>
      </c>
      <c r="H610" s="12">
        <f t="shared" si="91"/>
        <v>2054150592</v>
      </c>
      <c r="I610" s="12">
        <f t="shared" si="94"/>
        <v>11422360742.516666</v>
      </c>
      <c r="J610" s="12">
        <f t="shared" si="95"/>
        <v>9259163</v>
      </c>
      <c r="K610" s="30">
        <f t="shared" si="96"/>
        <v>1233.6277849862527</v>
      </c>
      <c r="L610" s="6" t="str">
        <f t="shared" si="92"/>
        <v>BUY</v>
      </c>
      <c r="M610" s="6" t="str">
        <f t="shared" si="97"/>
        <v>BUY</v>
      </c>
      <c r="N610" s="6">
        <f t="shared" si="93"/>
        <v>1</v>
      </c>
      <c r="O610" s="6">
        <f t="shared" si="98"/>
        <v>1251.1500000000001</v>
      </c>
      <c r="P610" s="6">
        <f t="shared" si="99"/>
        <v>-2.1680548750612594E-2</v>
      </c>
    </row>
    <row r="611" spans="1:16" x14ac:dyDescent="0.25">
      <c r="A611" s="1">
        <v>42131</v>
      </c>
      <c r="B611">
        <v>1247</v>
      </c>
      <c r="C611">
        <v>1249.9000000000001</v>
      </c>
      <c r="D611">
        <v>1231.55</v>
      </c>
      <c r="E611" s="10">
        <v>1240.2</v>
      </c>
      <c r="F611">
        <v>1074864</v>
      </c>
      <c r="G611" s="11">
        <f t="shared" si="90"/>
        <v>1240.55</v>
      </c>
      <c r="H611" s="12">
        <f t="shared" si="91"/>
        <v>1333422535.2</v>
      </c>
      <c r="I611" s="12">
        <f t="shared" si="94"/>
        <v>12020824501.883335</v>
      </c>
      <c r="J611" s="12">
        <f t="shared" si="95"/>
        <v>9731190</v>
      </c>
      <c r="K611" s="30">
        <f t="shared" si="96"/>
        <v>1235.2882331845678</v>
      </c>
      <c r="L611" s="6" t="str">
        <f t="shared" si="92"/>
        <v>BUY</v>
      </c>
      <c r="M611" s="6">
        <f t="shared" si="97"/>
        <v>0</v>
      </c>
      <c r="N611" s="6">
        <f t="shared" si="93"/>
        <v>1</v>
      </c>
      <c r="O611" s="6">
        <f t="shared" si="98"/>
        <v>1251.1500000000001</v>
      </c>
      <c r="P611" s="6">
        <f t="shared" si="99"/>
        <v>0</v>
      </c>
    </row>
    <row r="612" spans="1:16" x14ac:dyDescent="0.25">
      <c r="A612" s="1">
        <v>42132</v>
      </c>
      <c r="B612">
        <v>1231.2</v>
      </c>
      <c r="C612">
        <v>1242.5999999999999</v>
      </c>
      <c r="D612">
        <v>1224.1500000000001</v>
      </c>
      <c r="E612" s="10">
        <v>1230.9000000000001</v>
      </c>
      <c r="F612">
        <v>1200122</v>
      </c>
      <c r="G612" s="11">
        <f t="shared" si="90"/>
        <v>1232.55</v>
      </c>
      <c r="H612" s="12">
        <f t="shared" si="91"/>
        <v>1479210371.0999999</v>
      </c>
      <c r="I612" s="12">
        <f t="shared" si="94"/>
        <v>12942634602.083334</v>
      </c>
      <c r="J612" s="12">
        <f t="shared" si="95"/>
        <v>10473789</v>
      </c>
      <c r="K612" s="30">
        <f t="shared" si="96"/>
        <v>1235.716568481887</v>
      </c>
      <c r="L612" s="6" t="str">
        <f t="shared" si="92"/>
        <v>SELL</v>
      </c>
      <c r="M612" s="6" t="str">
        <f t="shared" si="97"/>
        <v>SELL</v>
      </c>
      <c r="N612" s="6">
        <f t="shared" si="93"/>
        <v>-1</v>
      </c>
      <c r="O612" s="6">
        <f t="shared" si="98"/>
        <v>1230.9000000000001</v>
      </c>
      <c r="P612" s="6">
        <f t="shared" si="99"/>
        <v>-1.6185109699076848E-2</v>
      </c>
    </row>
    <row r="613" spans="1:16" x14ac:dyDescent="0.25">
      <c r="A613" s="1">
        <v>42135</v>
      </c>
      <c r="B613">
        <v>1233</v>
      </c>
      <c r="C613">
        <v>1246.05</v>
      </c>
      <c r="D613">
        <v>1227.0999999999999</v>
      </c>
      <c r="E613" s="10">
        <v>1233.55</v>
      </c>
      <c r="F613">
        <v>772524</v>
      </c>
      <c r="G613" s="11">
        <f t="shared" si="90"/>
        <v>1235.5666666666666</v>
      </c>
      <c r="H613" s="12">
        <f t="shared" si="91"/>
        <v>954504903.5999999</v>
      </c>
      <c r="I613" s="12">
        <f t="shared" si="94"/>
        <v>13413837100.433334</v>
      </c>
      <c r="J613" s="12">
        <f t="shared" si="95"/>
        <v>10851216</v>
      </c>
      <c r="K613" s="30">
        <f t="shared" si="96"/>
        <v>1236.1598092262964</v>
      </c>
      <c r="L613" s="6" t="str">
        <f t="shared" si="92"/>
        <v>SELL</v>
      </c>
      <c r="M613" s="6">
        <f t="shared" si="97"/>
        <v>0</v>
      </c>
      <c r="N613" s="6">
        <f t="shared" si="93"/>
        <v>-1</v>
      </c>
      <c r="O613" s="6">
        <f t="shared" si="98"/>
        <v>1230.9000000000001</v>
      </c>
      <c r="P613" s="6">
        <f t="shared" si="99"/>
        <v>0</v>
      </c>
    </row>
    <row r="614" spans="1:16" x14ac:dyDescent="0.25">
      <c r="A614" s="1">
        <v>42136</v>
      </c>
      <c r="B614">
        <v>1221.0999999999999</v>
      </c>
      <c r="C614">
        <v>1253</v>
      </c>
      <c r="D614">
        <v>1221.0999999999999</v>
      </c>
      <c r="E614" s="10">
        <v>1248.0999999999999</v>
      </c>
      <c r="F614">
        <v>546071</v>
      </c>
      <c r="G614" s="11">
        <f t="shared" si="90"/>
        <v>1240.7333333333333</v>
      </c>
      <c r="H614" s="12">
        <f t="shared" si="91"/>
        <v>677528492.06666672</v>
      </c>
      <c r="I614" s="12">
        <f t="shared" si="94"/>
        <v>13118323948.16667</v>
      </c>
      <c r="J614" s="12">
        <f t="shared" si="95"/>
        <v>10609771</v>
      </c>
      <c r="K614" s="30">
        <f t="shared" si="96"/>
        <v>1236.4379917499323</v>
      </c>
      <c r="L614" s="6" t="str">
        <f t="shared" si="92"/>
        <v>BUY</v>
      </c>
      <c r="M614" s="6" t="str">
        <f t="shared" si="97"/>
        <v>BUY</v>
      </c>
      <c r="N614" s="6">
        <f t="shared" si="93"/>
        <v>1</v>
      </c>
      <c r="O614" s="6">
        <f t="shared" si="98"/>
        <v>1248.0999999999999</v>
      </c>
      <c r="P614" s="6">
        <f t="shared" si="99"/>
        <v>-1.3973515313997738E-2</v>
      </c>
    </row>
    <row r="615" spans="1:16" x14ac:dyDescent="0.25">
      <c r="A615" s="1">
        <v>42137</v>
      </c>
      <c r="B615">
        <v>1249</v>
      </c>
      <c r="C615">
        <v>1260</v>
      </c>
      <c r="D615">
        <v>1242.5999999999999</v>
      </c>
      <c r="E615" s="10">
        <v>1250.4000000000001</v>
      </c>
      <c r="F615">
        <v>725429</v>
      </c>
      <c r="G615" s="11">
        <f t="shared" si="90"/>
        <v>1251</v>
      </c>
      <c r="H615" s="12">
        <f t="shared" si="91"/>
        <v>907511679</v>
      </c>
      <c r="I615" s="12">
        <f t="shared" si="94"/>
        <v>13042977393.300001</v>
      </c>
      <c r="J615" s="12">
        <f t="shared" si="95"/>
        <v>10544443</v>
      </c>
      <c r="K615" s="30">
        <f t="shared" si="96"/>
        <v>1236.9527146478956</v>
      </c>
      <c r="L615" s="6" t="str">
        <f t="shared" si="92"/>
        <v>BUY</v>
      </c>
      <c r="M615" s="6">
        <f t="shared" si="97"/>
        <v>0</v>
      </c>
      <c r="N615" s="6">
        <f t="shared" si="93"/>
        <v>1</v>
      </c>
      <c r="O615" s="6">
        <f t="shared" si="98"/>
        <v>1248.0999999999999</v>
      </c>
      <c r="P615" s="6">
        <f t="shared" si="99"/>
        <v>0</v>
      </c>
    </row>
    <row r="616" spans="1:16" x14ac:dyDescent="0.25">
      <c r="A616" s="1">
        <v>42138</v>
      </c>
      <c r="B616">
        <v>1249</v>
      </c>
      <c r="C616">
        <v>1261.5</v>
      </c>
      <c r="D616">
        <v>1245</v>
      </c>
      <c r="E616" s="10">
        <v>1254</v>
      </c>
      <c r="F616">
        <v>735562</v>
      </c>
      <c r="G616" s="11">
        <f t="shared" si="90"/>
        <v>1253.5</v>
      </c>
      <c r="H616" s="12">
        <f t="shared" si="91"/>
        <v>922026967</v>
      </c>
      <c r="I616" s="12">
        <f t="shared" si="94"/>
        <v>11228156769.550001</v>
      </c>
      <c r="J616" s="12">
        <f t="shared" si="95"/>
        <v>9074204</v>
      </c>
      <c r="K616" s="30">
        <f t="shared" si="96"/>
        <v>1237.3709880833626</v>
      </c>
      <c r="L616" s="6" t="str">
        <f t="shared" si="92"/>
        <v>BUY</v>
      </c>
      <c r="M616" s="6">
        <f t="shared" si="97"/>
        <v>0</v>
      </c>
      <c r="N616" s="6">
        <f t="shared" si="93"/>
        <v>1</v>
      </c>
      <c r="O616" s="6">
        <f t="shared" si="98"/>
        <v>1248.0999999999999</v>
      </c>
      <c r="P616" s="6">
        <f t="shared" si="99"/>
        <v>0</v>
      </c>
    </row>
    <row r="617" spans="1:16" x14ac:dyDescent="0.25">
      <c r="A617" s="1">
        <v>42139</v>
      </c>
      <c r="B617">
        <v>1254.05</v>
      </c>
      <c r="C617">
        <v>1280</v>
      </c>
      <c r="D617">
        <v>1249</v>
      </c>
      <c r="E617" s="10">
        <v>1272.45</v>
      </c>
      <c r="F617">
        <v>993020</v>
      </c>
      <c r="G617" s="11">
        <f t="shared" si="90"/>
        <v>1267.1499999999999</v>
      </c>
      <c r="H617" s="12">
        <f t="shared" si="91"/>
        <v>1258305292.9999998</v>
      </c>
      <c r="I617" s="12">
        <f t="shared" si="94"/>
        <v>11577020859.75</v>
      </c>
      <c r="J617" s="12">
        <f t="shared" si="95"/>
        <v>9327460</v>
      </c>
      <c r="K617" s="30">
        <f t="shared" si="96"/>
        <v>1241.1761465339976</v>
      </c>
      <c r="L617" s="6" t="str">
        <f t="shared" si="92"/>
        <v>BUY</v>
      </c>
      <c r="M617" s="6">
        <f t="shared" si="97"/>
        <v>0</v>
      </c>
      <c r="N617" s="6">
        <f t="shared" si="93"/>
        <v>1</v>
      </c>
      <c r="O617" s="6">
        <f t="shared" si="98"/>
        <v>1248.0999999999999</v>
      </c>
      <c r="P617" s="6">
        <f t="shared" si="99"/>
        <v>0</v>
      </c>
    </row>
    <row r="618" spans="1:16" x14ac:dyDescent="0.25">
      <c r="A618" s="1">
        <v>42142</v>
      </c>
      <c r="B618">
        <v>1276</v>
      </c>
      <c r="C618">
        <v>1286.3499999999999</v>
      </c>
      <c r="D618">
        <v>1250</v>
      </c>
      <c r="E618" s="10">
        <v>1257.1500000000001</v>
      </c>
      <c r="F618">
        <v>747694</v>
      </c>
      <c r="G618" s="11">
        <f t="shared" si="90"/>
        <v>1264.5</v>
      </c>
      <c r="H618" s="12">
        <f t="shared" si="91"/>
        <v>945459063</v>
      </c>
      <c r="I618" s="12">
        <f t="shared" si="94"/>
        <v>11794713132.166668</v>
      </c>
      <c r="J618" s="12">
        <f t="shared" si="95"/>
        <v>9472939</v>
      </c>
      <c r="K618" s="30">
        <f t="shared" si="96"/>
        <v>1245.095437874842</v>
      </c>
      <c r="L618" s="6" t="str">
        <f t="shared" si="92"/>
        <v>BUY</v>
      </c>
      <c r="M618" s="6">
        <f t="shared" si="97"/>
        <v>0</v>
      </c>
      <c r="N618" s="6">
        <f t="shared" si="93"/>
        <v>1</v>
      </c>
      <c r="O618" s="6">
        <f t="shared" si="98"/>
        <v>1248.0999999999999</v>
      </c>
      <c r="P618" s="6">
        <f t="shared" si="99"/>
        <v>0</v>
      </c>
    </row>
    <row r="619" spans="1:16" x14ac:dyDescent="0.25">
      <c r="A619" s="1">
        <v>42143</v>
      </c>
      <c r="B619">
        <v>1256.9000000000001</v>
      </c>
      <c r="C619">
        <v>1279.25</v>
      </c>
      <c r="D619">
        <v>1255.0999999999999</v>
      </c>
      <c r="E619" s="10">
        <v>1273.95</v>
      </c>
      <c r="F619">
        <v>884529</v>
      </c>
      <c r="G619" s="11">
        <f t="shared" si="90"/>
        <v>1269.4333333333334</v>
      </c>
      <c r="H619" s="12">
        <f t="shared" si="91"/>
        <v>1122850596.9000001</v>
      </c>
      <c r="I619" s="12">
        <f t="shared" si="94"/>
        <v>11654970492.866665</v>
      </c>
      <c r="J619" s="12">
        <f t="shared" si="95"/>
        <v>9325769</v>
      </c>
      <c r="K619" s="30">
        <f t="shared" si="96"/>
        <v>1249.7597241435708</v>
      </c>
      <c r="L619" s="6" t="str">
        <f t="shared" si="92"/>
        <v>BUY</v>
      </c>
      <c r="M619" s="6">
        <f t="shared" si="97"/>
        <v>0</v>
      </c>
      <c r="N619" s="6">
        <f t="shared" si="93"/>
        <v>1</v>
      </c>
      <c r="O619" s="6">
        <f t="shared" si="98"/>
        <v>1248.0999999999999</v>
      </c>
      <c r="P619" s="6">
        <f t="shared" si="99"/>
        <v>0</v>
      </c>
    </row>
    <row r="620" spans="1:16" x14ac:dyDescent="0.25">
      <c r="A620" s="1">
        <v>42144</v>
      </c>
      <c r="B620">
        <v>1274</v>
      </c>
      <c r="C620">
        <v>1274</v>
      </c>
      <c r="D620">
        <v>1243.3</v>
      </c>
      <c r="E620" s="10">
        <v>1252.8</v>
      </c>
      <c r="F620">
        <v>876870</v>
      </c>
      <c r="G620" s="11">
        <f t="shared" si="90"/>
        <v>1256.7</v>
      </c>
      <c r="H620" s="12">
        <f t="shared" si="91"/>
        <v>1101962529</v>
      </c>
      <c r="I620" s="12">
        <f t="shared" si="94"/>
        <v>10702782429.866667</v>
      </c>
      <c r="J620" s="12">
        <f t="shared" si="95"/>
        <v>8556685</v>
      </c>
      <c r="K620" s="30">
        <f t="shared" si="96"/>
        <v>1250.8094466334412</v>
      </c>
      <c r="L620" s="6" t="str">
        <f t="shared" si="92"/>
        <v>BUY</v>
      </c>
      <c r="M620" s="6">
        <f t="shared" si="97"/>
        <v>0</v>
      </c>
      <c r="N620" s="6">
        <f t="shared" si="93"/>
        <v>1</v>
      </c>
      <c r="O620" s="6">
        <f t="shared" si="98"/>
        <v>1248.0999999999999</v>
      </c>
      <c r="P620" s="6">
        <f t="shared" si="99"/>
        <v>0</v>
      </c>
    </row>
    <row r="621" spans="1:16" x14ac:dyDescent="0.25">
      <c r="A621" s="1">
        <v>42145</v>
      </c>
      <c r="B621">
        <v>1245.05</v>
      </c>
      <c r="C621">
        <v>1252</v>
      </c>
      <c r="D621">
        <v>1209</v>
      </c>
      <c r="E621" s="10">
        <v>1224.05</v>
      </c>
      <c r="F621">
        <v>2077990</v>
      </c>
      <c r="G621" s="11">
        <f t="shared" si="90"/>
        <v>1228.3500000000001</v>
      </c>
      <c r="H621" s="12">
        <f t="shared" si="91"/>
        <v>2552499016.5000005</v>
      </c>
      <c r="I621" s="12">
        <f t="shared" si="94"/>
        <v>11921858911.166666</v>
      </c>
      <c r="J621" s="12">
        <f t="shared" si="95"/>
        <v>9559811</v>
      </c>
      <c r="K621" s="30">
        <f t="shared" si="96"/>
        <v>1247.0810260962969</v>
      </c>
      <c r="L621" s="6" t="str">
        <f t="shared" si="92"/>
        <v>SELL</v>
      </c>
      <c r="M621" s="6" t="str">
        <f t="shared" si="97"/>
        <v>SELL</v>
      </c>
      <c r="N621" s="6">
        <f t="shared" si="93"/>
        <v>-1</v>
      </c>
      <c r="O621" s="6">
        <f t="shared" si="98"/>
        <v>1224.05</v>
      </c>
      <c r="P621" s="6">
        <f t="shared" si="99"/>
        <v>-1.9269289319766011E-2</v>
      </c>
    </row>
    <row r="622" spans="1:16" x14ac:dyDescent="0.25">
      <c r="A622" s="1">
        <v>42146</v>
      </c>
      <c r="B622">
        <v>1214.25</v>
      </c>
      <c r="C622">
        <v>1239.9000000000001</v>
      </c>
      <c r="D622">
        <v>1214.25</v>
      </c>
      <c r="E622" s="10">
        <v>1233.45</v>
      </c>
      <c r="F622">
        <v>959780</v>
      </c>
      <c r="G622" s="11">
        <f t="shared" si="90"/>
        <v>1229.2</v>
      </c>
      <c r="H622" s="12">
        <f t="shared" si="91"/>
        <v>1179761576</v>
      </c>
      <c r="I622" s="12">
        <f t="shared" si="94"/>
        <v>11622410116.066666</v>
      </c>
      <c r="J622" s="12">
        <f t="shared" si="95"/>
        <v>9319469</v>
      </c>
      <c r="K622" s="30">
        <f t="shared" si="96"/>
        <v>1247.1107652234978</v>
      </c>
      <c r="L622" s="6" t="str">
        <f t="shared" si="92"/>
        <v>SELL</v>
      </c>
      <c r="M622" s="6">
        <f t="shared" si="97"/>
        <v>0</v>
      </c>
      <c r="N622" s="6">
        <f t="shared" si="93"/>
        <v>-1</v>
      </c>
      <c r="O622" s="6">
        <f t="shared" si="98"/>
        <v>1224.05</v>
      </c>
      <c r="P622" s="6">
        <f t="shared" si="99"/>
        <v>0</v>
      </c>
    </row>
    <row r="623" spans="1:16" x14ac:dyDescent="0.25">
      <c r="A623" s="1">
        <v>42149</v>
      </c>
      <c r="B623">
        <v>1237</v>
      </c>
      <c r="C623">
        <v>1238.5</v>
      </c>
      <c r="D623">
        <v>1211</v>
      </c>
      <c r="E623" s="10">
        <v>1216.75</v>
      </c>
      <c r="F623">
        <v>794379</v>
      </c>
      <c r="G623" s="11">
        <f t="shared" si="90"/>
        <v>1222.0833333333333</v>
      </c>
      <c r="H623" s="12">
        <f t="shared" si="91"/>
        <v>970797336.24999988</v>
      </c>
      <c r="I623" s="12">
        <f t="shared" si="94"/>
        <v>11638702548.716667</v>
      </c>
      <c r="J623" s="12">
        <f t="shared" si="95"/>
        <v>9341324</v>
      </c>
      <c r="K623" s="30">
        <f t="shared" si="96"/>
        <v>1245.9371443187997</v>
      </c>
      <c r="L623" s="6" t="str">
        <f t="shared" si="92"/>
        <v>SELL</v>
      </c>
      <c r="M623" s="6">
        <f t="shared" si="97"/>
        <v>0</v>
      </c>
      <c r="N623" s="6">
        <f t="shared" si="93"/>
        <v>-1</v>
      </c>
      <c r="O623" s="6">
        <f t="shared" si="98"/>
        <v>1224.05</v>
      </c>
      <c r="P623" s="6">
        <f t="shared" si="99"/>
        <v>0</v>
      </c>
    </row>
    <row r="624" spans="1:16" x14ac:dyDescent="0.25">
      <c r="A624" s="1">
        <v>42150</v>
      </c>
      <c r="B624">
        <v>1217.5</v>
      </c>
      <c r="C624">
        <v>1237</v>
      </c>
      <c r="D624">
        <v>1217.05</v>
      </c>
      <c r="E624" s="10">
        <v>1235.0999999999999</v>
      </c>
      <c r="F624">
        <v>554857</v>
      </c>
      <c r="G624" s="11">
        <f t="shared" si="90"/>
        <v>1229.7166666666667</v>
      </c>
      <c r="H624" s="12">
        <f t="shared" si="91"/>
        <v>682316900.51666665</v>
      </c>
      <c r="I624" s="12">
        <f t="shared" si="94"/>
        <v>11643490957.166666</v>
      </c>
      <c r="J624" s="12">
        <f t="shared" si="95"/>
        <v>9350110</v>
      </c>
      <c r="K624" s="30">
        <f t="shared" si="96"/>
        <v>1245.2785001638126</v>
      </c>
      <c r="L624" s="6" t="str">
        <f t="shared" si="92"/>
        <v>SELL</v>
      </c>
      <c r="M624" s="6">
        <f t="shared" si="97"/>
        <v>0</v>
      </c>
      <c r="N624" s="6">
        <f t="shared" si="93"/>
        <v>-1</v>
      </c>
      <c r="O624" s="6">
        <f t="shared" si="98"/>
        <v>1224.05</v>
      </c>
      <c r="P624" s="6">
        <f t="shared" si="99"/>
        <v>0</v>
      </c>
    </row>
    <row r="625" spans="1:16" x14ac:dyDescent="0.25">
      <c r="A625" s="1">
        <v>42151</v>
      </c>
      <c r="B625">
        <v>1236.25</v>
      </c>
      <c r="C625">
        <v>1258.8</v>
      </c>
      <c r="D625">
        <v>1236.25</v>
      </c>
      <c r="E625" s="10">
        <v>1246.7</v>
      </c>
      <c r="F625">
        <v>1152931</v>
      </c>
      <c r="G625" s="11">
        <f t="shared" si="90"/>
        <v>1247.25</v>
      </c>
      <c r="H625" s="12">
        <f t="shared" si="91"/>
        <v>1437993189.75</v>
      </c>
      <c r="I625" s="12">
        <f t="shared" si="94"/>
        <v>12173972467.916666</v>
      </c>
      <c r="J625" s="12">
        <f t="shared" si="95"/>
        <v>9777612</v>
      </c>
      <c r="K625" s="30">
        <f t="shared" si="96"/>
        <v>1245.0864759121826</v>
      </c>
      <c r="L625" s="6" t="str">
        <f t="shared" si="92"/>
        <v>BUY</v>
      </c>
      <c r="M625" s="6" t="str">
        <f t="shared" si="97"/>
        <v>BUY</v>
      </c>
      <c r="N625" s="6">
        <f t="shared" si="93"/>
        <v>1</v>
      </c>
      <c r="O625" s="6">
        <f t="shared" si="98"/>
        <v>1246.7</v>
      </c>
      <c r="P625" s="6">
        <f t="shared" si="99"/>
        <v>-1.8504146072464436E-2</v>
      </c>
    </row>
    <row r="626" spans="1:16" x14ac:dyDescent="0.25">
      <c r="A626" s="1">
        <v>42152</v>
      </c>
      <c r="B626">
        <v>1246.95</v>
      </c>
      <c r="C626">
        <v>1263.9000000000001</v>
      </c>
      <c r="D626">
        <v>1236.25</v>
      </c>
      <c r="E626" s="10">
        <v>1258.8499999999999</v>
      </c>
      <c r="F626">
        <v>947114</v>
      </c>
      <c r="G626" s="11">
        <f t="shared" si="90"/>
        <v>1253</v>
      </c>
      <c r="H626" s="12">
        <f t="shared" si="91"/>
        <v>1186733842</v>
      </c>
      <c r="I626" s="12">
        <f t="shared" si="94"/>
        <v>12438679342.916666</v>
      </c>
      <c r="J626" s="12">
        <f t="shared" si="95"/>
        <v>9989164</v>
      </c>
      <c r="K626" s="30">
        <f t="shared" si="96"/>
        <v>1245.2172517056149</v>
      </c>
      <c r="L626" s="6" t="str">
        <f t="shared" si="92"/>
        <v>BUY</v>
      </c>
      <c r="M626" s="6">
        <f t="shared" si="97"/>
        <v>0</v>
      </c>
      <c r="N626" s="6">
        <f t="shared" si="93"/>
        <v>1</v>
      </c>
      <c r="O626" s="6">
        <f t="shared" si="98"/>
        <v>1246.7</v>
      </c>
      <c r="P626" s="6">
        <f t="shared" si="99"/>
        <v>0</v>
      </c>
    </row>
    <row r="627" spans="1:16" x14ac:dyDescent="0.25">
      <c r="A627" s="1">
        <v>42153</v>
      </c>
      <c r="B627">
        <v>1263.3499999999999</v>
      </c>
      <c r="C627">
        <v>1287</v>
      </c>
      <c r="D627">
        <v>1262.9000000000001</v>
      </c>
      <c r="E627" s="10">
        <v>1277.45</v>
      </c>
      <c r="F627">
        <v>995075</v>
      </c>
      <c r="G627" s="11">
        <f t="shared" si="90"/>
        <v>1275.7833333333335</v>
      </c>
      <c r="H627" s="12">
        <f t="shared" si="91"/>
        <v>1269500100.4166667</v>
      </c>
      <c r="I627" s="12">
        <f t="shared" si="94"/>
        <v>12449874150.333334</v>
      </c>
      <c r="J627" s="12">
        <f t="shared" si="95"/>
        <v>9991219</v>
      </c>
      <c r="K627" s="30">
        <f t="shared" si="96"/>
        <v>1246.0815992856662</v>
      </c>
      <c r="L627" s="6" t="str">
        <f t="shared" si="92"/>
        <v>BUY</v>
      </c>
      <c r="M627" s="6">
        <f t="shared" si="97"/>
        <v>0</v>
      </c>
      <c r="N627" s="6">
        <f t="shared" si="93"/>
        <v>1</v>
      </c>
      <c r="O627" s="6">
        <f t="shared" si="98"/>
        <v>1246.7</v>
      </c>
      <c r="P627" s="6">
        <f t="shared" si="99"/>
        <v>0</v>
      </c>
    </row>
    <row r="628" spans="1:16" x14ac:dyDescent="0.25">
      <c r="A628" s="1">
        <v>42156</v>
      </c>
      <c r="B628">
        <v>1279</v>
      </c>
      <c r="C628">
        <v>1279</v>
      </c>
      <c r="D628">
        <v>1256.45</v>
      </c>
      <c r="E628" s="10">
        <v>1259.45</v>
      </c>
      <c r="F628">
        <v>1055550</v>
      </c>
      <c r="G628" s="11">
        <f t="shared" si="90"/>
        <v>1264.9666666666665</v>
      </c>
      <c r="H628" s="12">
        <f t="shared" si="91"/>
        <v>1335235564.9999998</v>
      </c>
      <c r="I628" s="12">
        <f t="shared" si="94"/>
        <v>12839650652.333334</v>
      </c>
      <c r="J628" s="12">
        <f t="shared" si="95"/>
        <v>10299075</v>
      </c>
      <c r="K628" s="30">
        <f t="shared" si="96"/>
        <v>1246.6799836231248</v>
      </c>
      <c r="L628" s="6" t="str">
        <f t="shared" si="92"/>
        <v>BUY</v>
      </c>
      <c r="M628" s="6">
        <f t="shared" si="97"/>
        <v>0</v>
      </c>
      <c r="N628" s="6">
        <f t="shared" si="93"/>
        <v>1</v>
      </c>
      <c r="O628" s="6">
        <f t="shared" si="98"/>
        <v>1246.7</v>
      </c>
      <c r="P628" s="6">
        <f t="shared" si="99"/>
        <v>0</v>
      </c>
    </row>
    <row r="629" spans="1:16" x14ac:dyDescent="0.25">
      <c r="A629" s="1">
        <v>42157</v>
      </c>
      <c r="B629">
        <v>1265</v>
      </c>
      <c r="C629">
        <v>1269.8</v>
      </c>
      <c r="D629">
        <v>1230.3</v>
      </c>
      <c r="E629" s="10">
        <v>1239.4000000000001</v>
      </c>
      <c r="F629">
        <v>1113646</v>
      </c>
      <c r="G629" s="11">
        <f t="shared" si="90"/>
        <v>1246.5</v>
      </c>
      <c r="H629" s="12">
        <f t="shared" si="91"/>
        <v>1388159739</v>
      </c>
      <c r="I629" s="12">
        <f t="shared" si="94"/>
        <v>13104959794.433332</v>
      </c>
      <c r="J629" s="12">
        <f t="shared" si="95"/>
        <v>10528192</v>
      </c>
      <c r="K629" s="30">
        <f t="shared" si="96"/>
        <v>1244.7493163530198</v>
      </c>
      <c r="L629" s="6" t="str">
        <f t="shared" si="92"/>
        <v>SELL</v>
      </c>
      <c r="M629" s="6" t="str">
        <f t="shared" si="97"/>
        <v>SELL</v>
      </c>
      <c r="N629" s="6">
        <f t="shared" si="93"/>
        <v>-1</v>
      </c>
      <c r="O629" s="6">
        <f t="shared" si="98"/>
        <v>1239.4000000000001</v>
      </c>
      <c r="P629" s="6">
        <f t="shared" si="99"/>
        <v>-5.8554584102028994E-3</v>
      </c>
    </row>
    <row r="630" spans="1:16" x14ac:dyDescent="0.25">
      <c r="A630" s="1">
        <v>42158</v>
      </c>
      <c r="B630">
        <v>1243.5</v>
      </c>
      <c r="C630">
        <v>1249.5</v>
      </c>
      <c r="D630">
        <v>1231.55</v>
      </c>
      <c r="E630" s="10">
        <v>1247.8499999999999</v>
      </c>
      <c r="F630">
        <v>650903</v>
      </c>
      <c r="G630" s="11">
        <f t="shared" si="90"/>
        <v>1242.9666666666667</v>
      </c>
      <c r="H630" s="12">
        <f t="shared" si="91"/>
        <v>809050732.23333335</v>
      </c>
      <c r="I630" s="12">
        <f t="shared" si="94"/>
        <v>12812047997.666666</v>
      </c>
      <c r="J630" s="12">
        <f t="shared" si="95"/>
        <v>10302225</v>
      </c>
      <c r="K630" s="30">
        <f t="shared" si="96"/>
        <v>1243.6195091513403</v>
      </c>
      <c r="L630" s="6" t="str">
        <f t="shared" si="92"/>
        <v>BUY</v>
      </c>
      <c r="M630" s="6" t="str">
        <f t="shared" si="97"/>
        <v>BUY</v>
      </c>
      <c r="N630" s="6">
        <f t="shared" si="93"/>
        <v>1</v>
      </c>
      <c r="O630" s="6">
        <f t="shared" si="98"/>
        <v>1247.8499999999999</v>
      </c>
      <c r="P630" s="6">
        <f t="shared" si="99"/>
        <v>-6.8178150718087929E-3</v>
      </c>
    </row>
    <row r="631" spans="1:16" x14ac:dyDescent="0.25">
      <c r="A631" s="1">
        <v>42159</v>
      </c>
      <c r="B631">
        <v>1247.8499999999999</v>
      </c>
      <c r="C631">
        <v>1247.8499999999999</v>
      </c>
      <c r="D631">
        <v>1235.2</v>
      </c>
      <c r="E631" s="10">
        <v>1240.5999999999999</v>
      </c>
      <c r="F631">
        <v>760438</v>
      </c>
      <c r="G631" s="11">
        <f t="shared" si="90"/>
        <v>1241.2166666666667</v>
      </c>
      <c r="H631" s="12">
        <f t="shared" si="91"/>
        <v>943868319.56666672</v>
      </c>
      <c r="I631" s="12">
        <f t="shared" si="94"/>
        <v>11203417300.733335</v>
      </c>
      <c r="J631" s="12">
        <f t="shared" si="95"/>
        <v>8984673</v>
      </c>
      <c r="K631" s="30">
        <f t="shared" si="96"/>
        <v>1246.9476964529856</v>
      </c>
      <c r="L631" s="6" t="str">
        <f t="shared" si="92"/>
        <v>SELL</v>
      </c>
      <c r="M631" s="6" t="str">
        <f t="shared" si="97"/>
        <v>SELL</v>
      </c>
      <c r="N631" s="6">
        <f t="shared" si="93"/>
        <v>-1</v>
      </c>
      <c r="O631" s="6">
        <f t="shared" si="98"/>
        <v>1240.5999999999999</v>
      </c>
      <c r="P631" s="6">
        <f t="shared" si="99"/>
        <v>-5.8099931882838489E-3</v>
      </c>
    </row>
    <row r="632" spans="1:16" x14ac:dyDescent="0.25">
      <c r="A632" s="1">
        <v>42160</v>
      </c>
      <c r="B632">
        <v>1240</v>
      </c>
      <c r="C632">
        <v>1252.8</v>
      </c>
      <c r="D632">
        <v>1227</v>
      </c>
      <c r="E632" s="10">
        <v>1247.75</v>
      </c>
      <c r="F632">
        <v>964964</v>
      </c>
      <c r="G632" s="11">
        <f t="shared" si="90"/>
        <v>1242.5166666666667</v>
      </c>
      <c r="H632" s="12">
        <f t="shared" si="91"/>
        <v>1198983852.7333333</v>
      </c>
      <c r="I632" s="12">
        <f t="shared" si="94"/>
        <v>11222639577.466667</v>
      </c>
      <c r="J632" s="12">
        <f t="shared" si="95"/>
        <v>8989857</v>
      </c>
      <c r="K632" s="30">
        <f t="shared" si="96"/>
        <v>1248.3668625058961</v>
      </c>
      <c r="L632" s="6" t="str">
        <f t="shared" si="92"/>
        <v>SELL</v>
      </c>
      <c r="M632" s="6">
        <f t="shared" si="97"/>
        <v>0</v>
      </c>
      <c r="N632" s="6">
        <f t="shared" si="93"/>
        <v>-1</v>
      </c>
      <c r="O632" s="6">
        <f t="shared" si="98"/>
        <v>1240.5999999999999</v>
      </c>
      <c r="P632" s="6">
        <f t="shared" si="99"/>
        <v>0</v>
      </c>
    </row>
    <row r="633" spans="1:16" x14ac:dyDescent="0.25">
      <c r="A633" s="1">
        <v>42163</v>
      </c>
      <c r="B633">
        <v>1245</v>
      </c>
      <c r="C633">
        <v>1264.55</v>
      </c>
      <c r="D633">
        <v>1243.3499999999999</v>
      </c>
      <c r="E633" s="10">
        <v>1259.4000000000001</v>
      </c>
      <c r="F633">
        <v>956384</v>
      </c>
      <c r="G633" s="11">
        <f t="shared" si="90"/>
        <v>1255.7666666666667</v>
      </c>
      <c r="H633" s="12">
        <f t="shared" si="91"/>
        <v>1200995147.7333333</v>
      </c>
      <c r="I633" s="12">
        <f t="shared" si="94"/>
        <v>11452837388.950001</v>
      </c>
      <c r="J633" s="12">
        <f t="shared" si="95"/>
        <v>9151862</v>
      </c>
      <c r="K633" s="30">
        <f t="shared" si="96"/>
        <v>1251.4215565040208</v>
      </c>
      <c r="L633" s="6" t="str">
        <f t="shared" si="92"/>
        <v>BUY</v>
      </c>
      <c r="M633" s="6" t="str">
        <f t="shared" si="97"/>
        <v>BUY</v>
      </c>
      <c r="N633" s="6">
        <f t="shared" si="93"/>
        <v>1</v>
      </c>
      <c r="O633" s="6">
        <f t="shared" si="98"/>
        <v>1259.4000000000001</v>
      </c>
      <c r="P633" s="6">
        <f t="shared" si="99"/>
        <v>-1.5153957762373193E-2</v>
      </c>
    </row>
    <row r="634" spans="1:16" x14ac:dyDescent="0.25">
      <c r="A634" s="1">
        <v>42164</v>
      </c>
      <c r="B634">
        <v>1265</v>
      </c>
      <c r="C634">
        <v>1270.25</v>
      </c>
      <c r="D634">
        <v>1249.55</v>
      </c>
      <c r="E634" s="10">
        <v>1261.7</v>
      </c>
      <c r="F634">
        <v>1258799</v>
      </c>
      <c r="G634" s="11">
        <f t="shared" si="90"/>
        <v>1260.5</v>
      </c>
      <c r="H634" s="12">
        <f t="shared" si="91"/>
        <v>1586716139.5</v>
      </c>
      <c r="I634" s="12">
        <f t="shared" si="94"/>
        <v>12357236627.933334</v>
      </c>
      <c r="J634" s="12">
        <f t="shared" si="95"/>
        <v>9855804</v>
      </c>
      <c r="K634" s="30">
        <f t="shared" si="96"/>
        <v>1253.8030005399189</v>
      </c>
      <c r="L634" s="6" t="str">
        <f t="shared" si="92"/>
        <v>BUY</v>
      </c>
      <c r="M634" s="6">
        <f t="shared" si="97"/>
        <v>0</v>
      </c>
      <c r="N634" s="6">
        <f t="shared" si="93"/>
        <v>1</v>
      </c>
      <c r="O634" s="6">
        <f t="shared" si="98"/>
        <v>1259.4000000000001</v>
      </c>
      <c r="P634" s="6">
        <f t="shared" si="99"/>
        <v>0</v>
      </c>
    </row>
    <row r="635" spans="1:16" x14ac:dyDescent="0.25">
      <c r="A635" s="1">
        <v>42165</v>
      </c>
      <c r="B635">
        <v>1253.25</v>
      </c>
      <c r="C635">
        <v>1274.5</v>
      </c>
      <c r="D635">
        <v>1253.25</v>
      </c>
      <c r="E635" s="10">
        <v>1258.3</v>
      </c>
      <c r="F635">
        <v>1017269</v>
      </c>
      <c r="G635" s="11">
        <f t="shared" si="90"/>
        <v>1262.0166666666667</v>
      </c>
      <c r="H635" s="12">
        <f t="shared" si="91"/>
        <v>1283810432.4833333</v>
      </c>
      <c r="I635" s="12">
        <f t="shared" si="94"/>
        <v>12203053870.666668</v>
      </c>
      <c r="J635" s="12">
        <f t="shared" si="95"/>
        <v>9720142</v>
      </c>
      <c r="K635" s="30">
        <f t="shared" si="96"/>
        <v>1255.4398763584593</v>
      </c>
      <c r="L635" s="6" t="str">
        <f t="shared" si="92"/>
        <v>BUY</v>
      </c>
      <c r="M635" s="6">
        <f t="shared" si="97"/>
        <v>0</v>
      </c>
      <c r="N635" s="6">
        <f t="shared" si="93"/>
        <v>1</v>
      </c>
      <c r="O635" s="6">
        <f t="shared" si="98"/>
        <v>1259.4000000000001</v>
      </c>
      <c r="P635" s="6">
        <f t="shared" si="99"/>
        <v>0</v>
      </c>
    </row>
    <row r="636" spans="1:16" x14ac:dyDescent="0.25">
      <c r="A636" s="1">
        <v>42166</v>
      </c>
      <c r="B636">
        <v>1225</v>
      </c>
      <c r="C636">
        <v>1250</v>
      </c>
      <c r="D636">
        <v>1219.3</v>
      </c>
      <c r="E636" s="10">
        <v>1236</v>
      </c>
      <c r="F636">
        <v>3929540</v>
      </c>
      <c r="G636" s="11">
        <f t="shared" si="90"/>
        <v>1235.1000000000001</v>
      </c>
      <c r="H636" s="12">
        <f t="shared" si="91"/>
        <v>4853374854.000001</v>
      </c>
      <c r="I636" s="12">
        <f t="shared" si="94"/>
        <v>15869694882.666668</v>
      </c>
      <c r="J636" s="12">
        <f t="shared" si="95"/>
        <v>12702568</v>
      </c>
      <c r="K636" s="30">
        <f t="shared" si="96"/>
        <v>1249.3296538673651</v>
      </c>
      <c r="L636" s="6" t="str">
        <f t="shared" si="92"/>
        <v>SELL</v>
      </c>
      <c r="M636" s="6" t="str">
        <f t="shared" si="97"/>
        <v>SELL</v>
      </c>
      <c r="N636" s="6">
        <f t="shared" si="93"/>
        <v>-1</v>
      </c>
      <c r="O636" s="6">
        <f t="shared" si="98"/>
        <v>1236</v>
      </c>
      <c r="P636" s="6">
        <f t="shared" si="99"/>
        <v>-1.8580276322058192E-2</v>
      </c>
    </row>
    <row r="637" spans="1:16" x14ac:dyDescent="0.25">
      <c r="A637" s="1">
        <v>42167</v>
      </c>
      <c r="B637">
        <v>1273.8</v>
      </c>
      <c r="C637">
        <v>1284</v>
      </c>
      <c r="D637">
        <v>1243</v>
      </c>
      <c r="E637" s="10">
        <v>1249.4000000000001</v>
      </c>
      <c r="F637">
        <v>3608577</v>
      </c>
      <c r="G637" s="11">
        <f t="shared" si="90"/>
        <v>1258.8</v>
      </c>
      <c r="H637" s="12">
        <f t="shared" si="91"/>
        <v>4542476727.5999994</v>
      </c>
      <c r="I637" s="12">
        <f t="shared" si="94"/>
        <v>19142671509.849998</v>
      </c>
      <c r="J637" s="12">
        <f t="shared" si="95"/>
        <v>15316070</v>
      </c>
      <c r="K637" s="30">
        <f t="shared" si="96"/>
        <v>1249.8422578278892</v>
      </c>
      <c r="L637" s="6" t="str">
        <f t="shared" si="92"/>
        <v>SELL</v>
      </c>
      <c r="M637" s="6">
        <f t="shared" si="97"/>
        <v>0</v>
      </c>
      <c r="N637" s="6">
        <f t="shared" si="93"/>
        <v>-1</v>
      </c>
      <c r="O637" s="6">
        <f t="shared" si="98"/>
        <v>1236</v>
      </c>
      <c r="P637" s="6">
        <f t="shared" si="99"/>
        <v>0</v>
      </c>
    </row>
    <row r="638" spans="1:16" x14ac:dyDescent="0.25">
      <c r="A638" s="1">
        <v>42170</v>
      </c>
      <c r="B638">
        <v>1249</v>
      </c>
      <c r="C638">
        <v>1259.25</v>
      </c>
      <c r="D638">
        <v>1202.9000000000001</v>
      </c>
      <c r="E638" s="10">
        <v>1207.3499999999999</v>
      </c>
      <c r="F638">
        <v>1810313</v>
      </c>
      <c r="G638" s="11">
        <f t="shared" si="90"/>
        <v>1223.1666666666667</v>
      </c>
      <c r="H638" s="12">
        <f t="shared" si="91"/>
        <v>2214314517.8333335</v>
      </c>
      <c r="I638" s="12">
        <f t="shared" si="94"/>
        <v>20021750462.683334</v>
      </c>
      <c r="J638" s="12">
        <f t="shared" si="95"/>
        <v>16070833</v>
      </c>
      <c r="K638" s="30">
        <f t="shared" si="96"/>
        <v>1245.8439747761261</v>
      </c>
      <c r="L638" s="6" t="str">
        <f t="shared" si="92"/>
        <v>SELL</v>
      </c>
      <c r="M638" s="6">
        <f t="shared" si="97"/>
        <v>0</v>
      </c>
      <c r="N638" s="6">
        <f t="shared" si="93"/>
        <v>-1</v>
      </c>
      <c r="O638" s="6">
        <f t="shared" si="98"/>
        <v>1236</v>
      </c>
      <c r="P638" s="6">
        <f t="shared" si="99"/>
        <v>0</v>
      </c>
    </row>
    <row r="639" spans="1:16" x14ac:dyDescent="0.25">
      <c r="A639" s="1">
        <v>42171</v>
      </c>
      <c r="B639">
        <v>1218</v>
      </c>
      <c r="C639">
        <v>1224</v>
      </c>
      <c r="D639">
        <v>1175.2</v>
      </c>
      <c r="E639" s="10">
        <v>1185.9000000000001</v>
      </c>
      <c r="F639">
        <v>3191908</v>
      </c>
      <c r="G639" s="11">
        <f t="shared" si="90"/>
        <v>1195.0333333333333</v>
      </c>
      <c r="H639" s="12">
        <f t="shared" si="91"/>
        <v>3814436456.9333334</v>
      </c>
      <c r="I639" s="12">
        <f t="shared" si="94"/>
        <v>22448027180.616669</v>
      </c>
      <c r="J639" s="12">
        <f t="shared" si="95"/>
        <v>18149095</v>
      </c>
      <c r="K639" s="30">
        <f t="shared" si="96"/>
        <v>1236.8675782796149</v>
      </c>
      <c r="L639" s="6" t="str">
        <f t="shared" si="92"/>
        <v>SELL</v>
      </c>
      <c r="M639" s="6">
        <f t="shared" si="97"/>
        <v>0</v>
      </c>
      <c r="N639" s="6">
        <f t="shared" si="93"/>
        <v>-1</v>
      </c>
      <c r="O639" s="6">
        <f t="shared" si="98"/>
        <v>1236</v>
      </c>
      <c r="P639" s="6">
        <f t="shared" si="99"/>
        <v>0</v>
      </c>
    </row>
    <row r="640" spans="1:16" x14ac:dyDescent="0.25">
      <c r="A640" s="1">
        <v>42172</v>
      </c>
      <c r="B640">
        <v>1195</v>
      </c>
      <c r="C640">
        <v>1204.4000000000001</v>
      </c>
      <c r="D640">
        <v>1178.5</v>
      </c>
      <c r="E640" s="10">
        <v>1195.3</v>
      </c>
      <c r="F640">
        <v>1487643</v>
      </c>
      <c r="G640" s="11">
        <f t="shared" si="90"/>
        <v>1192.7333333333333</v>
      </c>
      <c r="H640" s="12">
        <f t="shared" si="91"/>
        <v>1774361394.2</v>
      </c>
      <c r="I640" s="12">
        <f t="shared" si="94"/>
        <v>23413337842.583336</v>
      </c>
      <c r="J640" s="12">
        <f t="shared" si="95"/>
        <v>18985835</v>
      </c>
      <c r="K640" s="30">
        <f t="shared" si="96"/>
        <v>1233.2003223763052</v>
      </c>
      <c r="L640" s="6" t="str">
        <f t="shared" si="92"/>
        <v>SELL</v>
      </c>
      <c r="M640" s="6">
        <f t="shared" si="97"/>
        <v>0</v>
      </c>
      <c r="N640" s="6">
        <f t="shared" si="93"/>
        <v>-1</v>
      </c>
      <c r="O640" s="6">
        <f t="shared" si="98"/>
        <v>1236</v>
      </c>
      <c r="P640" s="6">
        <f t="shared" si="99"/>
        <v>0</v>
      </c>
    </row>
    <row r="641" spans="1:16" x14ac:dyDescent="0.25">
      <c r="A641" s="1">
        <v>42173</v>
      </c>
      <c r="B641">
        <v>1203</v>
      </c>
      <c r="C641">
        <v>1210</v>
      </c>
      <c r="D641">
        <v>1195.25</v>
      </c>
      <c r="E641" s="10">
        <v>1201</v>
      </c>
      <c r="F641">
        <v>667676</v>
      </c>
      <c r="G641" s="11">
        <f t="shared" si="90"/>
        <v>1202.0833333333333</v>
      </c>
      <c r="H641" s="12">
        <f t="shared" si="91"/>
        <v>802602191.66666663</v>
      </c>
      <c r="I641" s="12">
        <f t="shared" si="94"/>
        <v>23272071714.683334</v>
      </c>
      <c r="J641" s="12">
        <f t="shared" si="95"/>
        <v>18893073</v>
      </c>
      <c r="K641" s="30">
        <f t="shared" si="96"/>
        <v>1231.77800216425</v>
      </c>
      <c r="L641" s="6" t="str">
        <f t="shared" si="92"/>
        <v>SELL</v>
      </c>
      <c r="M641" s="6">
        <f t="shared" si="97"/>
        <v>0</v>
      </c>
      <c r="N641" s="6">
        <f t="shared" si="93"/>
        <v>-1</v>
      </c>
      <c r="O641" s="6">
        <f t="shared" si="98"/>
        <v>1236</v>
      </c>
      <c r="P641" s="6">
        <f t="shared" si="99"/>
        <v>0</v>
      </c>
    </row>
    <row r="642" spans="1:16" x14ac:dyDescent="0.25">
      <c r="A642" s="1">
        <v>42174</v>
      </c>
      <c r="B642">
        <v>1201</v>
      </c>
      <c r="C642">
        <v>1228</v>
      </c>
      <c r="D642">
        <v>1200.3</v>
      </c>
      <c r="E642" s="10">
        <v>1223.05</v>
      </c>
      <c r="F642">
        <v>1689113</v>
      </c>
      <c r="G642" s="11">
        <f t="shared" ref="G642:G705" si="100">AVERAGE(C642:E642)</f>
        <v>1217.1166666666668</v>
      </c>
      <c r="H642" s="12">
        <f t="shared" si="91"/>
        <v>2055847584.1833336</v>
      </c>
      <c r="I642" s="12">
        <f t="shared" si="94"/>
        <v>24128935446.133335</v>
      </c>
      <c r="J642" s="12">
        <f t="shared" si="95"/>
        <v>19617222</v>
      </c>
      <c r="K642" s="30">
        <f t="shared" si="96"/>
        <v>1229.9873777303094</v>
      </c>
      <c r="L642" s="6" t="str">
        <f t="shared" si="92"/>
        <v>SELL</v>
      </c>
      <c r="M642" s="6">
        <f t="shared" si="97"/>
        <v>0</v>
      </c>
      <c r="N642" s="6">
        <f t="shared" si="93"/>
        <v>-1</v>
      </c>
      <c r="O642" s="6">
        <f t="shared" si="98"/>
        <v>1236</v>
      </c>
      <c r="P642" s="6">
        <f t="shared" si="99"/>
        <v>0</v>
      </c>
    </row>
    <row r="643" spans="1:16" x14ac:dyDescent="0.25">
      <c r="A643" s="1">
        <v>42177</v>
      </c>
      <c r="B643">
        <v>1208</v>
      </c>
      <c r="C643">
        <v>1227.2</v>
      </c>
      <c r="D643">
        <v>1201</v>
      </c>
      <c r="E643" s="10">
        <v>1214.25</v>
      </c>
      <c r="F643">
        <v>1451599</v>
      </c>
      <c r="G643" s="11">
        <f t="shared" si="100"/>
        <v>1214.1499999999999</v>
      </c>
      <c r="H643" s="12">
        <f t="shared" ref="H643:H706" si="101">G643*F643</f>
        <v>1762458925.8499999</v>
      </c>
      <c r="I643" s="12">
        <f t="shared" si="94"/>
        <v>24690399224.250004</v>
      </c>
      <c r="J643" s="12">
        <f t="shared" si="95"/>
        <v>20112437</v>
      </c>
      <c r="K643" s="30">
        <f t="shared" si="96"/>
        <v>1227.6184742927971</v>
      </c>
      <c r="L643" s="6" t="str">
        <f t="shared" si="92"/>
        <v>SELL</v>
      </c>
      <c r="M643" s="6">
        <f t="shared" si="97"/>
        <v>0</v>
      </c>
      <c r="N643" s="6">
        <f t="shared" si="93"/>
        <v>-1</v>
      </c>
      <c r="O643" s="6">
        <f t="shared" si="98"/>
        <v>1236</v>
      </c>
      <c r="P643" s="6">
        <f t="shared" si="99"/>
        <v>0</v>
      </c>
    </row>
    <row r="644" spans="1:16" x14ac:dyDescent="0.25">
      <c r="A644" s="1">
        <v>42178</v>
      </c>
      <c r="B644">
        <v>1208.0999999999999</v>
      </c>
      <c r="C644">
        <v>1218.6500000000001</v>
      </c>
      <c r="D644">
        <v>1197.0999999999999</v>
      </c>
      <c r="E644" s="10">
        <v>1209.1500000000001</v>
      </c>
      <c r="F644">
        <v>824046</v>
      </c>
      <c r="G644" s="11">
        <f t="shared" si="100"/>
        <v>1208.3</v>
      </c>
      <c r="H644" s="12">
        <f t="shared" si="101"/>
        <v>995694781.79999995</v>
      </c>
      <c r="I644" s="12">
        <f t="shared" si="94"/>
        <v>24099377866.550003</v>
      </c>
      <c r="J644" s="12">
        <f t="shared" si="95"/>
        <v>19677684</v>
      </c>
      <c r="K644" s="30">
        <f t="shared" si="96"/>
        <v>1224.7060104507218</v>
      </c>
      <c r="L644" s="6" t="str">
        <f t="shared" si="92"/>
        <v>SELL</v>
      </c>
      <c r="M644" s="6">
        <f t="shared" si="97"/>
        <v>0</v>
      </c>
      <c r="N644" s="6">
        <f t="shared" si="93"/>
        <v>-1</v>
      </c>
      <c r="O644" s="6">
        <f t="shared" si="98"/>
        <v>1236</v>
      </c>
      <c r="P644" s="6">
        <f t="shared" si="99"/>
        <v>0</v>
      </c>
    </row>
    <row r="645" spans="1:16" x14ac:dyDescent="0.25">
      <c r="A645" s="1">
        <v>42179</v>
      </c>
      <c r="B645">
        <v>1204</v>
      </c>
      <c r="C645">
        <v>1217</v>
      </c>
      <c r="D645">
        <v>1196.9000000000001</v>
      </c>
      <c r="E645" s="10">
        <v>1213.1500000000001</v>
      </c>
      <c r="F645">
        <v>833015</v>
      </c>
      <c r="G645" s="11">
        <f t="shared" si="100"/>
        <v>1209.0166666666667</v>
      </c>
      <c r="H645" s="12">
        <f t="shared" si="101"/>
        <v>1007129018.5833334</v>
      </c>
      <c r="I645" s="12">
        <f t="shared" si="94"/>
        <v>23822696452.650002</v>
      </c>
      <c r="J645" s="12">
        <f t="shared" si="95"/>
        <v>19493430</v>
      </c>
      <c r="K645" s="30">
        <f t="shared" si="96"/>
        <v>1222.0884909761905</v>
      </c>
      <c r="L645" s="6" t="str">
        <f t="shared" si="92"/>
        <v>SELL</v>
      </c>
      <c r="M645" s="6">
        <f t="shared" si="97"/>
        <v>0</v>
      </c>
      <c r="N645" s="6">
        <f t="shared" si="93"/>
        <v>-1</v>
      </c>
      <c r="O645" s="6">
        <f t="shared" si="98"/>
        <v>1236</v>
      </c>
      <c r="P645" s="6">
        <f t="shared" si="99"/>
        <v>0</v>
      </c>
    </row>
    <row r="646" spans="1:16" x14ac:dyDescent="0.25">
      <c r="A646" s="1">
        <v>42180</v>
      </c>
      <c r="B646">
        <v>1213</v>
      </c>
      <c r="C646">
        <v>1221</v>
      </c>
      <c r="D646">
        <v>1190.2</v>
      </c>
      <c r="E646" s="10">
        <v>1198.45</v>
      </c>
      <c r="F646">
        <v>1472873</v>
      </c>
      <c r="G646" s="11">
        <f t="shared" si="100"/>
        <v>1203.2166666666665</v>
      </c>
      <c r="H646" s="12">
        <f t="shared" si="101"/>
        <v>1772185341.4833331</v>
      </c>
      <c r="I646" s="12">
        <f t="shared" si="94"/>
        <v>20741506940.133331</v>
      </c>
      <c r="J646" s="12">
        <f t="shared" si="95"/>
        <v>17036763</v>
      </c>
      <c r="K646" s="30">
        <f t="shared" si="96"/>
        <v>1217.4558594337041</v>
      </c>
      <c r="L646" s="6" t="str">
        <f t="shared" si="92"/>
        <v>SELL</v>
      </c>
      <c r="M646" s="6">
        <f t="shared" si="97"/>
        <v>0</v>
      </c>
      <c r="N646" s="6">
        <f t="shared" si="93"/>
        <v>-1</v>
      </c>
      <c r="O646" s="6">
        <f t="shared" si="98"/>
        <v>1236</v>
      </c>
      <c r="P646" s="6">
        <f t="shared" si="99"/>
        <v>0</v>
      </c>
    </row>
    <row r="647" spans="1:16" x14ac:dyDescent="0.25">
      <c r="A647" s="1">
        <v>42181</v>
      </c>
      <c r="B647">
        <v>1215</v>
      </c>
      <c r="C647">
        <v>1230.2</v>
      </c>
      <c r="D647">
        <v>1203.25</v>
      </c>
      <c r="E647" s="10">
        <v>1225.3</v>
      </c>
      <c r="F647">
        <v>921488</v>
      </c>
      <c r="G647" s="11">
        <f t="shared" si="100"/>
        <v>1219.5833333333333</v>
      </c>
      <c r="H647" s="12">
        <f t="shared" si="101"/>
        <v>1123831406.6666665</v>
      </c>
      <c r="I647" s="12">
        <f t="shared" si="94"/>
        <v>17322861619.200001</v>
      </c>
      <c r="J647" s="12">
        <f t="shared" si="95"/>
        <v>14349674</v>
      </c>
      <c r="K647" s="30">
        <f t="shared" si="96"/>
        <v>1207.1954818764525</v>
      </c>
      <c r="L647" s="6" t="str">
        <f t="shared" si="92"/>
        <v>BUY</v>
      </c>
      <c r="M647" s="6" t="str">
        <f t="shared" si="97"/>
        <v>BUY</v>
      </c>
      <c r="N647" s="6">
        <f t="shared" si="93"/>
        <v>1</v>
      </c>
      <c r="O647" s="6">
        <f t="shared" si="98"/>
        <v>1225.3</v>
      </c>
      <c r="P647" s="6">
        <f t="shared" si="99"/>
        <v>8.6569579288026249E-3</v>
      </c>
    </row>
    <row r="648" spans="1:16" x14ac:dyDescent="0.25">
      <c r="A648" s="1">
        <v>42184</v>
      </c>
      <c r="B648">
        <v>1234.9000000000001</v>
      </c>
      <c r="C648">
        <v>1242.8499999999999</v>
      </c>
      <c r="D648">
        <v>1214.55</v>
      </c>
      <c r="E648" s="10">
        <v>1231</v>
      </c>
      <c r="F648">
        <v>1312856</v>
      </c>
      <c r="G648" s="11">
        <f t="shared" si="100"/>
        <v>1229.4666666666665</v>
      </c>
      <c r="H648" s="12">
        <f t="shared" si="101"/>
        <v>1614112690.133333</v>
      </c>
      <c r="I648" s="12">
        <f t="shared" si="94"/>
        <v>16722659791.5</v>
      </c>
      <c r="J648" s="12">
        <f t="shared" si="95"/>
        <v>13852217</v>
      </c>
      <c r="K648" s="30">
        <f t="shared" si="96"/>
        <v>1207.2190171075142</v>
      </c>
      <c r="L648" s="6" t="str">
        <f t="shared" si="92"/>
        <v>BUY</v>
      </c>
      <c r="M648" s="6">
        <f t="shared" si="97"/>
        <v>0</v>
      </c>
      <c r="N648" s="6">
        <f t="shared" si="93"/>
        <v>1</v>
      </c>
      <c r="O648" s="6">
        <f t="shared" si="98"/>
        <v>1225.3</v>
      </c>
      <c r="P648" s="6">
        <f t="shared" si="99"/>
        <v>0</v>
      </c>
    </row>
    <row r="649" spans="1:16" x14ac:dyDescent="0.25">
      <c r="A649" s="1">
        <v>42185</v>
      </c>
      <c r="B649">
        <v>1235</v>
      </c>
      <c r="C649">
        <v>1249.25</v>
      </c>
      <c r="D649">
        <v>1226.25</v>
      </c>
      <c r="E649" s="10">
        <v>1243.6500000000001</v>
      </c>
      <c r="F649">
        <v>989982</v>
      </c>
      <c r="G649" s="11">
        <f t="shared" si="100"/>
        <v>1239.7166666666667</v>
      </c>
      <c r="H649" s="12">
        <f t="shared" si="101"/>
        <v>1227297185.1000001</v>
      </c>
      <c r="I649" s="12">
        <f t="shared" si="94"/>
        <v>14135520519.666666</v>
      </c>
      <c r="J649" s="12">
        <f t="shared" si="95"/>
        <v>11650291</v>
      </c>
      <c r="K649" s="30">
        <f t="shared" si="96"/>
        <v>1213.3190938892999</v>
      </c>
      <c r="L649" s="6" t="str">
        <f t="shared" si="92"/>
        <v>BUY</v>
      </c>
      <c r="M649" s="6">
        <f t="shared" si="97"/>
        <v>0</v>
      </c>
      <c r="N649" s="6">
        <f t="shared" si="93"/>
        <v>1</v>
      </c>
      <c r="O649" s="6">
        <f t="shared" si="98"/>
        <v>1225.3</v>
      </c>
      <c r="P649" s="6">
        <f t="shared" si="99"/>
        <v>0</v>
      </c>
    </row>
    <row r="650" spans="1:16" x14ac:dyDescent="0.25">
      <c r="A650" s="1">
        <v>42186</v>
      </c>
      <c r="B650">
        <v>1238.0999999999999</v>
      </c>
      <c r="C650">
        <v>1244.8</v>
      </c>
      <c r="D650">
        <v>1222.0999999999999</v>
      </c>
      <c r="E650" s="10">
        <v>1224.6500000000001</v>
      </c>
      <c r="F650">
        <v>647875</v>
      </c>
      <c r="G650" s="11">
        <f t="shared" si="100"/>
        <v>1230.5166666666667</v>
      </c>
      <c r="H650" s="12">
        <f t="shared" si="101"/>
        <v>797220985.41666663</v>
      </c>
      <c r="I650" s="12">
        <f t="shared" si="94"/>
        <v>13158380110.883333</v>
      </c>
      <c r="J650" s="12">
        <f t="shared" si="95"/>
        <v>10810523</v>
      </c>
      <c r="K650" s="30">
        <f t="shared" si="96"/>
        <v>1217.1825646995371</v>
      </c>
      <c r="L650" s="6" t="str">
        <f t="shared" si="92"/>
        <v>BUY</v>
      </c>
      <c r="M650" s="6">
        <f t="shared" si="97"/>
        <v>0</v>
      </c>
      <c r="N650" s="6">
        <f t="shared" si="93"/>
        <v>1</v>
      </c>
      <c r="O650" s="6">
        <f t="shared" si="98"/>
        <v>1225.3</v>
      </c>
      <c r="P650" s="6">
        <f t="shared" si="99"/>
        <v>0</v>
      </c>
    </row>
    <row r="651" spans="1:16" x14ac:dyDescent="0.25">
      <c r="A651" s="1">
        <v>42187</v>
      </c>
      <c r="B651">
        <v>1229.95</v>
      </c>
      <c r="C651">
        <v>1236.7</v>
      </c>
      <c r="D651">
        <v>1222</v>
      </c>
      <c r="E651" s="10">
        <v>1232.8</v>
      </c>
      <c r="F651">
        <v>475529</v>
      </c>
      <c r="G651" s="11">
        <f t="shared" si="100"/>
        <v>1230.5</v>
      </c>
      <c r="H651" s="12">
        <f t="shared" si="101"/>
        <v>585138434.5</v>
      </c>
      <c r="I651" s="12">
        <f t="shared" si="94"/>
        <v>12940916353.716665</v>
      </c>
      <c r="J651" s="12">
        <f t="shared" si="95"/>
        <v>10618376</v>
      </c>
      <c r="K651" s="30">
        <f t="shared" si="96"/>
        <v>1218.7283962930551</v>
      </c>
      <c r="L651" s="6" t="str">
        <f t="shared" ref="L651:L714" si="102">IF(E651&gt;K651,"BUY",IF(E651&lt;K651,"SELL",0))</f>
        <v>BUY</v>
      </c>
      <c r="M651" s="6">
        <f t="shared" si="97"/>
        <v>0</v>
      </c>
      <c r="N651" s="6">
        <f t="shared" ref="N651:N714" si="103">IF(M651="BUY",1,IF(M651="SELL",-1,N650))</f>
        <v>1</v>
      </c>
      <c r="O651" s="6">
        <f t="shared" si="98"/>
        <v>1225.3</v>
      </c>
      <c r="P651" s="6">
        <f t="shared" si="99"/>
        <v>0</v>
      </c>
    </row>
    <row r="652" spans="1:16" x14ac:dyDescent="0.25">
      <c r="A652" s="1">
        <v>42188</v>
      </c>
      <c r="B652">
        <v>1228</v>
      </c>
      <c r="C652">
        <v>1240.25</v>
      </c>
      <c r="D652">
        <v>1218.0999999999999</v>
      </c>
      <c r="E652" s="10">
        <v>1236.9000000000001</v>
      </c>
      <c r="F652">
        <v>488868</v>
      </c>
      <c r="G652" s="11">
        <f t="shared" si="100"/>
        <v>1231.75</v>
      </c>
      <c r="H652" s="12">
        <f t="shared" si="101"/>
        <v>602163159</v>
      </c>
      <c r="I652" s="12">
        <f t="shared" ref="I652:I715" si="104">SUM(H643:H652)</f>
        <v>11487231928.533333</v>
      </c>
      <c r="J652" s="12">
        <f t="shared" ref="J652:J715" si="105">SUM(F643:F652)</f>
        <v>9418131</v>
      </c>
      <c r="K652" s="30">
        <f t="shared" ref="K652:K715" si="106">I652/J652</f>
        <v>1219.693368942663</v>
      </c>
      <c r="L652" s="6" t="str">
        <f t="shared" si="102"/>
        <v>BUY</v>
      </c>
      <c r="M652" s="6">
        <f t="shared" ref="M652:M715" si="107">IF(L652&lt;&gt;L651,L652,0)</f>
        <v>0</v>
      </c>
      <c r="N652" s="6">
        <f t="shared" si="103"/>
        <v>1</v>
      </c>
      <c r="O652" s="6">
        <f t="shared" ref="O652:O715" si="108">IF(M652&lt;&gt;0,E652,O651)</f>
        <v>1225.3</v>
      </c>
      <c r="P652" s="6">
        <f t="shared" ref="P652:P715" si="109">IF(M652="BUY",(O651-O652)/O651,IF(M652="SELL",(O652-O651)/O651,0))</f>
        <v>0</v>
      </c>
    </row>
    <row r="653" spans="1:16" x14ac:dyDescent="0.25">
      <c r="A653" s="1">
        <v>42191</v>
      </c>
      <c r="B653">
        <v>1245</v>
      </c>
      <c r="C653">
        <v>1248</v>
      </c>
      <c r="D653">
        <v>1225.2</v>
      </c>
      <c r="E653" s="10">
        <v>1228.9000000000001</v>
      </c>
      <c r="F653">
        <v>507770</v>
      </c>
      <c r="G653" s="11">
        <f t="shared" si="100"/>
        <v>1234.0333333333333</v>
      </c>
      <c r="H653" s="12">
        <f t="shared" si="101"/>
        <v>626605105.66666663</v>
      </c>
      <c r="I653" s="12">
        <f t="shared" si="104"/>
        <v>10351378108.35</v>
      </c>
      <c r="J653" s="12">
        <f t="shared" si="105"/>
        <v>8474302</v>
      </c>
      <c r="K653" s="30">
        <f t="shared" si="106"/>
        <v>1221.5021494808659</v>
      </c>
      <c r="L653" s="6" t="str">
        <f t="shared" si="102"/>
        <v>BUY</v>
      </c>
      <c r="M653" s="6">
        <f t="shared" si="107"/>
        <v>0</v>
      </c>
      <c r="N653" s="6">
        <f t="shared" si="103"/>
        <v>1</v>
      </c>
      <c r="O653" s="6">
        <f t="shared" si="108"/>
        <v>1225.3</v>
      </c>
      <c r="P653" s="6">
        <f t="shared" si="109"/>
        <v>0</v>
      </c>
    </row>
    <row r="654" spans="1:16" x14ac:dyDescent="0.25">
      <c r="A654" s="1">
        <v>42192</v>
      </c>
      <c r="B654">
        <v>1239</v>
      </c>
      <c r="C654">
        <v>1266.2</v>
      </c>
      <c r="D654">
        <v>1234.6500000000001</v>
      </c>
      <c r="E654" s="10">
        <v>1264.05</v>
      </c>
      <c r="F654">
        <v>1049577</v>
      </c>
      <c r="G654" s="11">
        <f t="shared" si="100"/>
        <v>1254.9666666666669</v>
      </c>
      <c r="H654" s="12">
        <f t="shared" si="101"/>
        <v>1317184149.1000004</v>
      </c>
      <c r="I654" s="12">
        <f t="shared" si="104"/>
        <v>10672867475.65</v>
      </c>
      <c r="J654" s="12">
        <f t="shared" si="105"/>
        <v>8699833</v>
      </c>
      <c r="K654" s="30">
        <f t="shared" si="106"/>
        <v>1226.7899252376453</v>
      </c>
      <c r="L654" s="6" t="str">
        <f t="shared" si="102"/>
        <v>BUY</v>
      </c>
      <c r="M654" s="6">
        <f t="shared" si="107"/>
        <v>0</v>
      </c>
      <c r="N654" s="6">
        <f t="shared" si="103"/>
        <v>1</v>
      </c>
      <c r="O654" s="6">
        <f t="shared" si="108"/>
        <v>1225.3</v>
      </c>
      <c r="P654" s="6">
        <f t="shared" si="109"/>
        <v>0</v>
      </c>
    </row>
    <row r="655" spans="1:16" x14ac:dyDescent="0.25">
      <c r="A655" s="1">
        <v>42193</v>
      </c>
      <c r="B655">
        <v>1265</v>
      </c>
      <c r="C655">
        <v>1266.6500000000001</v>
      </c>
      <c r="D655">
        <v>1246.4000000000001</v>
      </c>
      <c r="E655" s="10">
        <v>1249.2</v>
      </c>
      <c r="F655">
        <v>821500</v>
      </c>
      <c r="G655" s="11">
        <f t="shared" si="100"/>
        <v>1254.0833333333333</v>
      </c>
      <c r="H655" s="12">
        <f t="shared" si="101"/>
        <v>1030229458.3333333</v>
      </c>
      <c r="I655" s="12">
        <f t="shared" si="104"/>
        <v>10695967915.400002</v>
      </c>
      <c r="J655" s="12">
        <f t="shared" si="105"/>
        <v>8688318</v>
      </c>
      <c r="K655" s="30">
        <f t="shared" si="106"/>
        <v>1231.0746355508629</v>
      </c>
      <c r="L655" s="6" t="str">
        <f t="shared" si="102"/>
        <v>BUY</v>
      </c>
      <c r="M655" s="6">
        <f t="shared" si="107"/>
        <v>0</v>
      </c>
      <c r="N655" s="6">
        <f t="shared" si="103"/>
        <v>1</v>
      </c>
      <c r="O655" s="6">
        <f t="shared" si="108"/>
        <v>1225.3</v>
      </c>
      <c r="P655" s="6">
        <f t="shared" si="109"/>
        <v>0</v>
      </c>
    </row>
    <row r="656" spans="1:16" x14ac:dyDescent="0.25">
      <c r="A656" s="1">
        <v>42194</v>
      </c>
      <c r="B656">
        <v>1250.25</v>
      </c>
      <c r="C656">
        <v>1267.8499999999999</v>
      </c>
      <c r="D656">
        <v>1250.25</v>
      </c>
      <c r="E656" s="10">
        <v>1258.1500000000001</v>
      </c>
      <c r="F656">
        <v>564737</v>
      </c>
      <c r="G656" s="11">
        <f t="shared" si="100"/>
        <v>1258.75</v>
      </c>
      <c r="H656" s="12">
        <f t="shared" si="101"/>
        <v>710862698.75</v>
      </c>
      <c r="I656" s="12">
        <f t="shared" si="104"/>
        <v>9634645272.6666679</v>
      </c>
      <c r="J656" s="12">
        <f t="shared" si="105"/>
        <v>7780182</v>
      </c>
      <c r="K656" s="30">
        <f t="shared" si="106"/>
        <v>1238.3573125495866</v>
      </c>
      <c r="L656" s="6" t="str">
        <f t="shared" si="102"/>
        <v>BUY</v>
      </c>
      <c r="M656" s="6">
        <f t="shared" si="107"/>
        <v>0</v>
      </c>
      <c r="N656" s="6">
        <f t="shared" si="103"/>
        <v>1</v>
      </c>
      <c r="O656" s="6">
        <f t="shared" si="108"/>
        <v>1225.3</v>
      </c>
      <c r="P656" s="6">
        <f t="shared" si="109"/>
        <v>0</v>
      </c>
    </row>
    <row r="657" spans="1:16" x14ac:dyDescent="0.25">
      <c r="A657" s="1">
        <v>42195</v>
      </c>
      <c r="B657">
        <v>1256</v>
      </c>
      <c r="C657">
        <v>1285</v>
      </c>
      <c r="D657">
        <v>1255.75</v>
      </c>
      <c r="E657" s="10">
        <v>1280.05</v>
      </c>
      <c r="F657">
        <v>1541178</v>
      </c>
      <c r="G657" s="11">
        <f t="shared" si="100"/>
        <v>1273.6000000000001</v>
      </c>
      <c r="H657" s="12">
        <f t="shared" si="101"/>
        <v>1962844300.8000002</v>
      </c>
      <c r="I657" s="12">
        <f t="shared" si="104"/>
        <v>10473658166.799999</v>
      </c>
      <c r="J657" s="12">
        <f t="shared" si="105"/>
        <v>8399872</v>
      </c>
      <c r="K657" s="30">
        <f t="shared" si="106"/>
        <v>1246.8830675991253</v>
      </c>
      <c r="L657" s="6" t="str">
        <f t="shared" si="102"/>
        <v>BUY</v>
      </c>
      <c r="M657" s="6">
        <f t="shared" si="107"/>
        <v>0</v>
      </c>
      <c r="N657" s="6">
        <f t="shared" si="103"/>
        <v>1</v>
      </c>
      <c r="O657" s="6">
        <f t="shared" si="108"/>
        <v>1225.3</v>
      </c>
      <c r="P657" s="6">
        <f t="shared" si="109"/>
        <v>0</v>
      </c>
    </row>
    <row r="658" spans="1:16" x14ac:dyDescent="0.25">
      <c r="A658" s="1">
        <v>42198</v>
      </c>
      <c r="B658">
        <v>1279.0999999999999</v>
      </c>
      <c r="C658">
        <v>1279.0999999999999</v>
      </c>
      <c r="D658">
        <v>1257.25</v>
      </c>
      <c r="E658" s="10">
        <v>1266.3</v>
      </c>
      <c r="F658">
        <v>714019</v>
      </c>
      <c r="G658" s="11">
        <f t="shared" si="100"/>
        <v>1267.55</v>
      </c>
      <c r="H658" s="12">
        <f t="shared" si="101"/>
        <v>905054783.44999993</v>
      </c>
      <c r="I658" s="12">
        <f t="shared" si="104"/>
        <v>9764600260.1166687</v>
      </c>
      <c r="J658" s="12">
        <f t="shared" si="105"/>
        <v>7801035</v>
      </c>
      <c r="K658" s="30">
        <f t="shared" si="106"/>
        <v>1251.7057364973582</v>
      </c>
      <c r="L658" s="6" t="str">
        <f t="shared" si="102"/>
        <v>BUY</v>
      </c>
      <c r="M658" s="6">
        <f t="shared" si="107"/>
        <v>0</v>
      </c>
      <c r="N658" s="6">
        <f t="shared" si="103"/>
        <v>1</v>
      </c>
      <c r="O658" s="6">
        <f t="shared" si="108"/>
        <v>1225.3</v>
      </c>
      <c r="P658" s="6">
        <f t="shared" si="109"/>
        <v>0</v>
      </c>
    </row>
    <row r="659" spans="1:16" x14ac:dyDescent="0.25">
      <c r="A659" s="1">
        <v>42199</v>
      </c>
      <c r="B659">
        <v>1260</v>
      </c>
      <c r="C659">
        <v>1273.25</v>
      </c>
      <c r="D659">
        <v>1259.25</v>
      </c>
      <c r="E659" s="10">
        <v>1268.4000000000001</v>
      </c>
      <c r="F659">
        <v>568465</v>
      </c>
      <c r="G659" s="11">
        <f t="shared" si="100"/>
        <v>1266.9666666666667</v>
      </c>
      <c r="H659" s="12">
        <f t="shared" si="101"/>
        <v>720226206.16666663</v>
      </c>
      <c r="I659" s="12">
        <f t="shared" si="104"/>
        <v>9257529281.1833324</v>
      </c>
      <c r="J659" s="12">
        <f t="shared" si="105"/>
        <v>7379518</v>
      </c>
      <c r="K659" s="30">
        <f t="shared" si="106"/>
        <v>1254.489694473722</v>
      </c>
      <c r="L659" s="6" t="str">
        <f t="shared" si="102"/>
        <v>BUY</v>
      </c>
      <c r="M659" s="6">
        <f t="shared" si="107"/>
        <v>0</v>
      </c>
      <c r="N659" s="6">
        <f t="shared" si="103"/>
        <v>1</v>
      </c>
      <c r="O659" s="6">
        <f t="shared" si="108"/>
        <v>1225.3</v>
      </c>
      <c r="P659" s="6">
        <f t="shared" si="109"/>
        <v>0</v>
      </c>
    </row>
    <row r="660" spans="1:16" x14ac:dyDescent="0.25">
      <c r="A660" s="1">
        <v>42200</v>
      </c>
      <c r="B660">
        <v>1270.1500000000001</v>
      </c>
      <c r="C660">
        <v>1271.55</v>
      </c>
      <c r="D660">
        <v>1252.0999999999999</v>
      </c>
      <c r="E660" s="10">
        <v>1263.55</v>
      </c>
      <c r="F660">
        <v>894146</v>
      </c>
      <c r="G660" s="11">
        <f t="shared" si="100"/>
        <v>1262.3999999999999</v>
      </c>
      <c r="H660" s="12">
        <f t="shared" si="101"/>
        <v>1128769910.3999999</v>
      </c>
      <c r="I660" s="12">
        <f t="shared" si="104"/>
        <v>9589078206.1666679</v>
      </c>
      <c r="J660" s="12">
        <f t="shared" si="105"/>
        <v>7625789</v>
      </c>
      <c r="K660" s="30">
        <f t="shared" si="106"/>
        <v>1257.4539114794113</v>
      </c>
      <c r="L660" s="6" t="str">
        <f t="shared" si="102"/>
        <v>BUY</v>
      </c>
      <c r="M660" s="6">
        <f t="shared" si="107"/>
        <v>0</v>
      </c>
      <c r="N660" s="6">
        <f t="shared" si="103"/>
        <v>1</v>
      </c>
      <c r="O660" s="6">
        <f t="shared" si="108"/>
        <v>1225.3</v>
      </c>
      <c r="P660" s="6">
        <f t="shared" si="109"/>
        <v>0</v>
      </c>
    </row>
    <row r="661" spans="1:16" x14ac:dyDescent="0.25">
      <c r="A661" s="1">
        <v>42201</v>
      </c>
      <c r="B661">
        <v>1265.05</v>
      </c>
      <c r="C661">
        <v>1284.5</v>
      </c>
      <c r="D661">
        <v>1264</v>
      </c>
      <c r="E661" s="10">
        <v>1278.5999999999999</v>
      </c>
      <c r="F661">
        <v>643788</v>
      </c>
      <c r="G661" s="11">
        <f t="shared" si="100"/>
        <v>1275.7</v>
      </c>
      <c r="H661" s="12">
        <f t="shared" si="101"/>
        <v>821280351.60000002</v>
      </c>
      <c r="I661" s="12">
        <f t="shared" si="104"/>
        <v>9825220123.2666683</v>
      </c>
      <c r="J661" s="12">
        <f t="shared" si="105"/>
        <v>7794048</v>
      </c>
      <c r="K661" s="30">
        <f t="shared" si="106"/>
        <v>1260.6055445471554</v>
      </c>
      <c r="L661" s="6" t="str">
        <f t="shared" si="102"/>
        <v>BUY</v>
      </c>
      <c r="M661" s="6">
        <f t="shared" si="107"/>
        <v>0</v>
      </c>
      <c r="N661" s="6">
        <f t="shared" si="103"/>
        <v>1</v>
      </c>
      <c r="O661" s="6">
        <f t="shared" si="108"/>
        <v>1225.3</v>
      </c>
      <c r="P661" s="6">
        <f t="shared" si="109"/>
        <v>0</v>
      </c>
    </row>
    <row r="662" spans="1:16" x14ac:dyDescent="0.25">
      <c r="A662" s="1">
        <v>42202</v>
      </c>
      <c r="B662">
        <v>1279.9000000000001</v>
      </c>
      <c r="C662">
        <v>1305</v>
      </c>
      <c r="D662">
        <v>1277.0999999999999</v>
      </c>
      <c r="E662" s="10">
        <v>1298.6500000000001</v>
      </c>
      <c r="F662">
        <v>1025788</v>
      </c>
      <c r="G662" s="11">
        <f t="shared" si="100"/>
        <v>1293.5833333333333</v>
      </c>
      <c r="H662" s="12">
        <f t="shared" si="101"/>
        <v>1326942260.3333333</v>
      </c>
      <c r="I662" s="12">
        <f t="shared" si="104"/>
        <v>10549999224.6</v>
      </c>
      <c r="J662" s="12">
        <f t="shared" si="105"/>
        <v>8330968</v>
      </c>
      <c r="K662" s="30">
        <f t="shared" si="106"/>
        <v>1266.3593503900147</v>
      </c>
      <c r="L662" s="6" t="str">
        <f t="shared" si="102"/>
        <v>BUY</v>
      </c>
      <c r="M662" s="6">
        <f t="shared" si="107"/>
        <v>0</v>
      </c>
      <c r="N662" s="6">
        <f t="shared" si="103"/>
        <v>1</v>
      </c>
      <c r="O662" s="6">
        <f t="shared" si="108"/>
        <v>1225.3</v>
      </c>
      <c r="P662" s="6">
        <f t="shared" si="109"/>
        <v>0</v>
      </c>
    </row>
    <row r="663" spans="1:16" x14ac:dyDescent="0.25">
      <c r="A663" s="1">
        <v>42205</v>
      </c>
      <c r="B663">
        <v>1295.9000000000001</v>
      </c>
      <c r="C663">
        <v>1309</v>
      </c>
      <c r="D663">
        <v>1288.0999999999999</v>
      </c>
      <c r="E663" s="10">
        <v>1291.6500000000001</v>
      </c>
      <c r="F663">
        <v>567048</v>
      </c>
      <c r="G663" s="11">
        <f t="shared" si="100"/>
        <v>1296.25</v>
      </c>
      <c r="H663" s="12">
        <f t="shared" si="101"/>
        <v>735035970</v>
      </c>
      <c r="I663" s="12">
        <f t="shared" si="104"/>
        <v>10658430088.933334</v>
      </c>
      <c r="J663" s="12">
        <f t="shared" si="105"/>
        <v>8390246</v>
      </c>
      <c r="K663" s="30">
        <f t="shared" si="106"/>
        <v>1270.3358267365861</v>
      </c>
      <c r="L663" s="6" t="str">
        <f t="shared" si="102"/>
        <v>BUY</v>
      </c>
      <c r="M663" s="6">
        <f t="shared" si="107"/>
        <v>0</v>
      </c>
      <c r="N663" s="6">
        <f t="shared" si="103"/>
        <v>1</v>
      </c>
      <c r="O663" s="6">
        <f t="shared" si="108"/>
        <v>1225.3</v>
      </c>
      <c r="P663" s="6">
        <f t="shared" si="109"/>
        <v>0</v>
      </c>
    </row>
    <row r="664" spans="1:16" x14ac:dyDescent="0.25">
      <c r="A664" s="1">
        <v>42206</v>
      </c>
      <c r="B664">
        <v>1291.75</v>
      </c>
      <c r="C664">
        <v>1326</v>
      </c>
      <c r="D664">
        <v>1291.75</v>
      </c>
      <c r="E664" s="10">
        <v>1323.45</v>
      </c>
      <c r="F664">
        <v>1168657</v>
      </c>
      <c r="G664" s="11">
        <f t="shared" si="100"/>
        <v>1313.7333333333333</v>
      </c>
      <c r="H664" s="12">
        <f t="shared" si="101"/>
        <v>1535303656.1333334</v>
      </c>
      <c r="I664" s="12">
        <f t="shared" si="104"/>
        <v>10876549595.966667</v>
      </c>
      <c r="J664" s="12">
        <f t="shared" si="105"/>
        <v>8509326</v>
      </c>
      <c r="K664" s="30">
        <f t="shared" si="106"/>
        <v>1278.1916682903754</v>
      </c>
      <c r="L664" s="6" t="str">
        <f t="shared" si="102"/>
        <v>BUY</v>
      </c>
      <c r="M664" s="6">
        <f t="shared" si="107"/>
        <v>0</v>
      </c>
      <c r="N664" s="6">
        <f t="shared" si="103"/>
        <v>1</v>
      </c>
      <c r="O664" s="6">
        <f t="shared" si="108"/>
        <v>1225.3</v>
      </c>
      <c r="P664" s="6">
        <f t="shared" si="109"/>
        <v>0</v>
      </c>
    </row>
    <row r="665" spans="1:16" x14ac:dyDescent="0.25">
      <c r="A665" s="1">
        <v>42207</v>
      </c>
      <c r="B665">
        <v>1320</v>
      </c>
      <c r="C665">
        <v>1328.4</v>
      </c>
      <c r="D665">
        <v>1313</v>
      </c>
      <c r="E665" s="10">
        <v>1322.85</v>
      </c>
      <c r="F665">
        <v>789469</v>
      </c>
      <c r="G665" s="11">
        <f t="shared" si="100"/>
        <v>1321.4166666666667</v>
      </c>
      <c r="H665" s="12">
        <f t="shared" si="101"/>
        <v>1043217494.4166667</v>
      </c>
      <c r="I665" s="12">
        <f t="shared" si="104"/>
        <v>10889537632.049999</v>
      </c>
      <c r="J665" s="12">
        <f t="shared" si="105"/>
        <v>8477295</v>
      </c>
      <c r="K665" s="30">
        <f t="shared" si="106"/>
        <v>1284.5533430239243</v>
      </c>
      <c r="L665" s="6" t="str">
        <f t="shared" si="102"/>
        <v>BUY</v>
      </c>
      <c r="M665" s="6">
        <f t="shared" si="107"/>
        <v>0</v>
      </c>
      <c r="N665" s="6">
        <f t="shared" si="103"/>
        <v>1</v>
      </c>
      <c r="O665" s="6">
        <f t="shared" si="108"/>
        <v>1225.3</v>
      </c>
      <c r="P665" s="6">
        <f t="shared" si="109"/>
        <v>0</v>
      </c>
    </row>
    <row r="666" spans="1:16" x14ac:dyDescent="0.25">
      <c r="A666" s="1">
        <v>42208</v>
      </c>
      <c r="B666">
        <v>1316.2</v>
      </c>
      <c r="C666">
        <v>1330.9</v>
      </c>
      <c r="D666">
        <v>1315</v>
      </c>
      <c r="E666" s="10">
        <v>1320.45</v>
      </c>
      <c r="F666">
        <v>483600</v>
      </c>
      <c r="G666" s="11">
        <f t="shared" si="100"/>
        <v>1322.1166666666668</v>
      </c>
      <c r="H666" s="12">
        <f t="shared" si="101"/>
        <v>639375620</v>
      </c>
      <c r="I666" s="12">
        <f t="shared" si="104"/>
        <v>10818050553.299999</v>
      </c>
      <c r="J666" s="12">
        <f t="shared" si="105"/>
        <v>8396158</v>
      </c>
      <c r="K666" s="30">
        <f t="shared" si="106"/>
        <v>1288.4524747271309</v>
      </c>
      <c r="L666" s="6" t="str">
        <f t="shared" si="102"/>
        <v>BUY</v>
      </c>
      <c r="M666" s="6">
        <f t="shared" si="107"/>
        <v>0</v>
      </c>
      <c r="N666" s="6">
        <f t="shared" si="103"/>
        <v>1</v>
      </c>
      <c r="O666" s="6">
        <f t="shared" si="108"/>
        <v>1225.3</v>
      </c>
      <c r="P666" s="6">
        <f t="shared" si="109"/>
        <v>0</v>
      </c>
    </row>
    <row r="667" spans="1:16" x14ac:dyDescent="0.25">
      <c r="A667" s="1">
        <v>42209</v>
      </c>
      <c r="B667">
        <v>1326.95</v>
      </c>
      <c r="C667">
        <v>1354.65</v>
      </c>
      <c r="D667">
        <v>1315</v>
      </c>
      <c r="E667" s="10">
        <v>1350.9</v>
      </c>
      <c r="F667">
        <v>1133102</v>
      </c>
      <c r="G667" s="11">
        <f t="shared" si="100"/>
        <v>1340.1833333333334</v>
      </c>
      <c r="H667" s="12">
        <f t="shared" si="101"/>
        <v>1518564415.3666668</v>
      </c>
      <c r="I667" s="12">
        <f t="shared" si="104"/>
        <v>10373770667.866667</v>
      </c>
      <c r="J667" s="12">
        <f t="shared" si="105"/>
        <v>7988082</v>
      </c>
      <c r="K667" s="30">
        <f t="shared" si="106"/>
        <v>1298.6560062686722</v>
      </c>
      <c r="L667" s="6" t="str">
        <f t="shared" si="102"/>
        <v>BUY</v>
      </c>
      <c r="M667" s="6">
        <f t="shared" si="107"/>
        <v>0</v>
      </c>
      <c r="N667" s="6">
        <f t="shared" si="103"/>
        <v>1</v>
      </c>
      <c r="O667" s="6">
        <f t="shared" si="108"/>
        <v>1225.3</v>
      </c>
      <c r="P667" s="6">
        <f t="shared" si="109"/>
        <v>0</v>
      </c>
    </row>
    <row r="668" spans="1:16" x14ac:dyDescent="0.25">
      <c r="A668" s="1">
        <v>42212</v>
      </c>
      <c r="B668">
        <v>1350</v>
      </c>
      <c r="C668">
        <v>1358</v>
      </c>
      <c r="D668">
        <v>1335</v>
      </c>
      <c r="E668" s="10">
        <v>1343.3</v>
      </c>
      <c r="F668">
        <v>1069645</v>
      </c>
      <c r="G668" s="11">
        <f t="shared" si="100"/>
        <v>1345.4333333333334</v>
      </c>
      <c r="H668" s="12">
        <f t="shared" si="101"/>
        <v>1439136037.8333335</v>
      </c>
      <c r="I668" s="12">
        <f t="shared" si="104"/>
        <v>10907851922.250002</v>
      </c>
      <c r="J668" s="12">
        <f t="shared" si="105"/>
        <v>8343708</v>
      </c>
      <c r="K668" s="30">
        <f t="shared" si="106"/>
        <v>1307.3146761907299</v>
      </c>
      <c r="L668" s="6" t="str">
        <f t="shared" si="102"/>
        <v>BUY</v>
      </c>
      <c r="M668" s="6">
        <f t="shared" si="107"/>
        <v>0</v>
      </c>
      <c r="N668" s="6">
        <f t="shared" si="103"/>
        <v>1</v>
      </c>
      <c r="O668" s="6">
        <f t="shared" si="108"/>
        <v>1225.3</v>
      </c>
      <c r="P668" s="6">
        <f t="shared" si="109"/>
        <v>0</v>
      </c>
    </row>
    <row r="669" spans="1:16" x14ac:dyDescent="0.25">
      <c r="A669" s="1">
        <v>42213</v>
      </c>
      <c r="B669">
        <v>1339.9</v>
      </c>
      <c r="C669">
        <v>1388.8</v>
      </c>
      <c r="D669">
        <v>1323.4</v>
      </c>
      <c r="E669" s="10">
        <v>1367.15</v>
      </c>
      <c r="F669">
        <v>1666716</v>
      </c>
      <c r="G669" s="11">
        <f t="shared" si="100"/>
        <v>1359.7833333333333</v>
      </c>
      <c r="H669" s="12">
        <f t="shared" si="101"/>
        <v>2266372638.1999998</v>
      </c>
      <c r="I669" s="12">
        <f t="shared" si="104"/>
        <v>12453998354.283333</v>
      </c>
      <c r="J669" s="12">
        <f t="shared" si="105"/>
        <v>9441959</v>
      </c>
      <c r="K669" s="30">
        <f t="shared" si="106"/>
        <v>1319.005765041273</v>
      </c>
      <c r="L669" s="6" t="str">
        <f t="shared" si="102"/>
        <v>BUY</v>
      </c>
      <c r="M669" s="6">
        <f t="shared" si="107"/>
        <v>0</v>
      </c>
      <c r="N669" s="6">
        <f t="shared" si="103"/>
        <v>1</v>
      </c>
      <c r="O669" s="6">
        <f t="shared" si="108"/>
        <v>1225.3</v>
      </c>
      <c r="P669" s="6">
        <f t="shared" si="109"/>
        <v>0</v>
      </c>
    </row>
    <row r="670" spans="1:16" x14ac:dyDescent="0.25">
      <c r="A670" s="1">
        <v>42214</v>
      </c>
      <c r="B670">
        <v>1357</v>
      </c>
      <c r="C670">
        <v>1359</v>
      </c>
      <c r="D670">
        <v>1334.65</v>
      </c>
      <c r="E670" s="10">
        <v>1343.75</v>
      </c>
      <c r="F670">
        <v>886924</v>
      </c>
      <c r="G670" s="11">
        <f t="shared" si="100"/>
        <v>1345.8</v>
      </c>
      <c r="H670" s="12">
        <f t="shared" si="101"/>
        <v>1193622319.2</v>
      </c>
      <c r="I670" s="12">
        <f t="shared" si="104"/>
        <v>12518850763.083336</v>
      </c>
      <c r="J670" s="12">
        <f t="shared" si="105"/>
        <v>9434737</v>
      </c>
      <c r="K670" s="30">
        <f t="shared" si="106"/>
        <v>1326.889214090794</v>
      </c>
      <c r="L670" s="6" t="str">
        <f t="shared" si="102"/>
        <v>BUY</v>
      </c>
      <c r="M670" s="6">
        <f t="shared" si="107"/>
        <v>0</v>
      </c>
      <c r="N670" s="6">
        <f t="shared" si="103"/>
        <v>1</v>
      </c>
      <c r="O670" s="6">
        <f t="shared" si="108"/>
        <v>1225.3</v>
      </c>
      <c r="P670" s="6">
        <f t="shared" si="109"/>
        <v>0</v>
      </c>
    </row>
    <row r="671" spans="1:16" x14ac:dyDescent="0.25">
      <c r="A671" s="1">
        <v>42215</v>
      </c>
      <c r="B671">
        <v>1350</v>
      </c>
      <c r="C671">
        <v>1354.9</v>
      </c>
      <c r="D671">
        <v>1333</v>
      </c>
      <c r="E671" s="10">
        <v>1337.85</v>
      </c>
      <c r="F671">
        <v>611913</v>
      </c>
      <c r="G671" s="11">
        <f t="shared" si="100"/>
        <v>1341.9166666666667</v>
      </c>
      <c r="H671" s="12">
        <f t="shared" si="101"/>
        <v>821136253.25</v>
      </c>
      <c r="I671" s="12">
        <f t="shared" si="104"/>
        <v>12518706664.733334</v>
      </c>
      <c r="J671" s="12">
        <f t="shared" si="105"/>
        <v>9402862</v>
      </c>
      <c r="K671" s="30">
        <f t="shared" si="106"/>
        <v>1331.3719444923613</v>
      </c>
      <c r="L671" s="6" t="str">
        <f t="shared" si="102"/>
        <v>BUY</v>
      </c>
      <c r="M671" s="6">
        <f t="shared" si="107"/>
        <v>0</v>
      </c>
      <c r="N671" s="6">
        <f t="shared" si="103"/>
        <v>1</v>
      </c>
      <c r="O671" s="6">
        <f t="shared" si="108"/>
        <v>1225.3</v>
      </c>
      <c r="P671" s="6">
        <f t="shared" si="109"/>
        <v>0</v>
      </c>
    </row>
    <row r="672" spans="1:16" x14ac:dyDescent="0.25">
      <c r="A672" s="1">
        <v>42216</v>
      </c>
      <c r="B672">
        <v>1332.9</v>
      </c>
      <c r="C672">
        <v>1347</v>
      </c>
      <c r="D672">
        <v>1322.05</v>
      </c>
      <c r="E672" s="10">
        <v>1340.85</v>
      </c>
      <c r="F672">
        <v>754009</v>
      </c>
      <c r="G672" s="11">
        <f t="shared" si="100"/>
        <v>1336.6333333333334</v>
      </c>
      <c r="H672" s="12">
        <f t="shared" si="101"/>
        <v>1007833563.0333334</v>
      </c>
      <c r="I672" s="12">
        <f t="shared" si="104"/>
        <v>12199597967.433334</v>
      </c>
      <c r="J672" s="12">
        <f t="shared" si="105"/>
        <v>9131083</v>
      </c>
      <c r="K672" s="30">
        <f t="shared" si="106"/>
        <v>1336.0515907514293</v>
      </c>
      <c r="L672" s="6" t="str">
        <f t="shared" si="102"/>
        <v>BUY</v>
      </c>
      <c r="M672" s="6">
        <f t="shared" si="107"/>
        <v>0</v>
      </c>
      <c r="N672" s="6">
        <f t="shared" si="103"/>
        <v>1</v>
      </c>
      <c r="O672" s="6">
        <f t="shared" si="108"/>
        <v>1225.3</v>
      </c>
      <c r="P672" s="6">
        <f t="shared" si="109"/>
        <v>0</v>
      </c>
    </row>
    <row r="673" spans="1:16" x14ac:dyDescent="0.25">
      <c r="A673" s="1">
        <v>42219</v>
      </c>
      <c r="B673">
        <v>1339.5</v>
      </c>
      <c r="C673">
        <v>1371</v>
      </c>
      <c r="D673">
        <v>1332</v>
      </c>
      <c r="E673" s="10">
        <v>1364.5</v>
      </c>
      <c r="F673">
        <v>1014480</v>
      </c>
      <c r="G673" s="11">
        <f t="shared" si="100"/>
        <v>1355.8333333333333</v>
      </c>
      <c r="H673" s="12">
        <f t="shared" si="101"/>
        <v>1375465800</v>
      </c>
      <c r="I673" s="12">
        <f t="shared" si="104"/>
        <v>12840027797.433332</v>
      </c>
      <c r="J673" s="12">
        <f t="shared" si="105"/>
        <v>9578515</v>
      </c>
      <c r="K673" s="30">
        <f t="shared" si="106"/>
        <v>1340.5029691380482</v>
      </c>
      <c r="L673" s="6" t="str">
        <f t="shared" si="102"/>
        <v>BUY</v>
      </c>
      <c r="M673" s="6">
        <f t="shared" si="107"/>
        <v>0</v>
      </c>
      <c r="N673" s="6">
        <f t="shared" si="103"/>
        <v>1</v>
      </c>
      <c r="O673" s="6">
        <f t="shared" si="108"/>
        <v>1225.3</v>
      </c>
      <c r="P673" s="6">
        <f t="shared" si="109"/>
        <v>0</v>
      </c>
    </row>
    <row r="674" spans="1:16" x14ac:dyDescent="0.25">
      <c r="A674" s="1">
        <v>42220</v>
      </c>
      <c r="B674">
        <v>1364.1</v>
      </c>
      <c r="C674">
        <v>1379.9</v>
      </c>
      <c r="D674">
        <v>1353.65</v>
      </c>
      <c r="E674" s="10">
        <v>1375.6</v>
      </c>
      <c r="F674">
        <v>1145842</v>
      </c>
      <c r="G674" s="11">
        <f t="shared" si="100"/>
        <v>1369.7166666666665</v>
      </c>
      <c r="H674" s="12">
        <f t="shared" si="101"/>
        <v>1569478884.7666664</v>
      </c>
      <c r="I674" s="12">
        <f t="shared" si="104"/>
        <v>12874203026.066666</v>
      </c>
      <c r="J674" s="12">
        <f t="shared" si="105"/>
        <v>9555700</v>
      </c>
      <c r="K674" s="30">
        <f t="shared" si="106"/>
        <v>1347.2799508216735</v>
      </c>
      <c r="L674" s="6" t="str">
        <f t="shared" si="102"/>
        <v>BUY</v>
      </c>
      <c r="M674" s="6">
        <f t="shared" si="107"/>
        <v>0</v>
      </c>
      <c r="N674" s="6">
        <f t="shared" si="103"/>
        <v>1</v>
      </c>
      <c r="O674" s="6">
        <f t="shared" si="108"/>
        <v>1225.3</v>
      </c>
      <c r="P674" s="6">
        <f t="shared" si="109"/>
        <v>0</v>
      </c>
    </row>
    <row r="675" spans="1:16" x14ac:dyDescent="0.25">
      <c r="A675" s="1">
        <v>42221</v>
      </c>
      <c r="B675">
        <v>1390</v>
      </c>
      <c r="C675">
        <v>1396.8</v>
      </c>
      <c r="D675">
        <v>1378.9</v>
      </c>
      <c r="E675" s="10">
        <v>1386.7</v>
      </c>
      <c r="F675">
        <v>1318328</v>
      </c>
      <c r="G675" s="11">
        <f t="shared" si="100"/>
        <v>1387.4666666666665</v>
      </c>
      <c r="H675" s="12">
        <f t="shared" si="101"/>
        <v>1829136155.7333331</v>
      </c>
      <c r="I675" s="12">
        <f t="shared" si="104"/>
        <v>13660121687.383333</v>
      </c>
      <c r="J675" s="12">
        <f t="shared" si="105"/>
        <v>10084559</v>
      </c>
      <c r="K675" s="30">
        <f t="shared" si="106"/>
        <v>1354.5581603898925</v>
      </c>
      <c r="L675" s="6" t="str">
        <f t="shared" si="102"/>
        <v>BUY</v>
      </c>
      <c r="M675" s="6">
        <f t="shared" si="107"/>
        <v>0</v>
      </c>
      <c r="N675" s="6">
        <f t="shared" si="103"/>
        <v>1</v>
      </c>
      <c r="O675" s="6">
        <f t="shared" si="108"/>
        <v>1225.3</v>
      </c>
      <c r="P675" s="6">
        <f t="shared" si="109"/>
        <v>0</v>
      </c>
    </row>
    <row r="676" spans="1:16" x14ac:dyDescent="0.25">
      <c r="A676" s="1">
        <v>42222</v>
      </c>
      <c r="B676">
        <v>1380.45</v>
      </c>
      <c r="C676">
        <v>1389.4</v>
      </c>
      <c r="D676">
        <v>1380.45</v>
      </c>
      <c r="E676" s="10">
        <v>1386.5</v>
      </c>
      <c r="F676">
        <v>42619</v>
      </c>
      <c r="G676" s="11">
        <f t="shared" si="100"/>
        <v>1385.45</v>
      </c>
      <c r="H676" s="12">
        <f t="shared" si="101"/>
        <v>59046493.550000004</v>
      </c>
      <c r="I676" s="12">
        <f t="shared" si="104"/>
        <v>13079792560.933332</v>
      </c>
      <c r="J676" s="12">
        <f t="shared" si="105"/>
        <v>9643578</v>
      </c>
      <c r="K676" s="30">
        <f t="shared" si="106"/>
        <v>1356.3215396747278</v>
      </c>
      <c r="L676" s="6" t="str">
        <f t="shared" si="102"/>
        <v>BUY</v>
      </c>
      <c r="M676" s="6">
        <f t="shared" si="107"/>
        <v>0</v>
      </c>
      <c r="N676" s="6">
        <f t="shared" si="103"/>
        <v>1</v>
      </c>
      <c r="O676" s="6">
        <f t="shared" si="108"/>
        <v>1225.3</v>
      </c>
      <c r="P676" s="6">
        <f t="shared" si="109"/>
        <v>0</v>
      </c>
    </row>
    <row r="677" spans="1:16" x14ac:dyDescent="0.25">
      <c r="A677" s="1">
        <v>42223</v>
      </c>
      <c r="B677">
        <v>1383.2</v>
      </c>
      <c r="C677">
        <v>1383.9</v>
      </c>
      <c r="D677">
        <v>1365.95</v>
      </c>
      <c r="E677" s="10">
        <v>1371.45</v>
      </c>
      <c r="F677">
        <v>738012</v>
      </c>
      <c r="G677" s="11">
        <f t="shared" si="100"/>
        <v>1373.7666666666667</v>
      </c>
      <c r="H677" s="12">
        <f t="shared" si="101"/>
        <v>1013856285.2</v>
      </c>
      <c r="I677" s="12">
        <f t="shared" si="104"/>
        <v>12575084430.766666</v>
      </c>
      <c r="J677" s="12">
        <f t="shared" si="105"/>
        <v>9248488</v>
      </c>
      <c r="K677" s="30">
        <f t="shared" si="106"/>
        <v>1359.6908414398836</v>
      </c>
      <c r="L677" s="6" t="str">
        <f t="shared" si="102"/>
        <v>BUY</v>
      </c>
      <c r="M677" s="6">
        <f t="shared" si="107"/>
        <v>0</v>
      </c>
      <c r="N677" s="6">
        <f t="shared" si="103"/>
        <v>1</v>
      </c>
      <c r="O677" s="6">
        <f t="shared" si="108"/>
        <v>1225.3</v>
      </c>
      <c r="P677" s="6">
        <f t="shared" si="109"/>
        <v>0</v>
      </c>
    </row>
    <row r="678" spans="1:16" x14ac:dyDescent="0.25">
      <c r="A678" s="1">
        <v>42226</v>
      </c>
      <c r="B678">
        <v>1369</v>
      </c>
      <c r="C678">
        <v>1395.6</v>
      </c>
      <c r="D678">
        <v>1364.05</v>
      </c>
      <c r="E678" s="10">
        <v>1392.65</v>
      </c>
      <c r="F678">
        <v>637090</v>
      </c>
      <c r="G678" s="11">
        <f t="shared" si="100"/>
        <v>1384.0999999999997</v>
      </c>
      <c r="H678" s="12">
        <f t="shared" si="101"/>
        <v>881796268.99999976</v>
      </c>
      <c r="I678" s="12">
        <f t="shared" si="104"/>
        <v>12017744661.933332</v>
      </c>
      <c r="J678" s="12">
        <f t="shared" si="105"/>
        <v>8815933</v>
      </c>
      <c r="K678" s="30">
        <f t="shared" si="106"/>
        <v>1363.1846637143603</v>
      </c>
      <c r="L678" s="6" t="str">
        <f t="shared" si="102"/>
        <v>BUY</v>
      </c>
      <c r="M678" s="6">
        <f t="shared" si="107"/>
        <v>0</v>
      </c>
      <c r="N678" s="6">
        <f t="shared" si="103"/>
        <v>1</v>
      </c>
      <c r="O678" s="6">
        <f t="shared" si="108"/>
        <v>1225.3</v>
      </c>
      <c r="P678" s="6">
        <f t="shared" si="109"/>
        <v>0</v>
      </c>
    </row>
    <row r="679" spans="1:16" x14ac:dyDescent="0.25">
      <c r="A679" s="1">
        <v>42227</v>
      </c>
      <c r="B679">
        <v>1396.95</v>
      </c>
      <c r="C679">
        <v>1421</v>
      </c>
      <c r="D679">
        <v>1389.9</v>
      </c>
      <c r="E679" s="10">
        <v>1414.9</v>
      </c>
      <c r="F679">
        <v>1057233</v>
      </c>
      <c r="G679" s="11">
        <f t="shared" si="100"/>
        <v>1408.6000000000001</v>
      </c>
      <c r="H679" s="12">
        <f t="shared" si="101"/>
        <v>1489218403.8000002</v>
      </c>
      <c r="I679" s="12">
        <f t="shared" si="104"/>
        <v>11240590427.533333</v>
      </c>
      <c r="J679" s="12">
        <f t="shared" si="105"/>
        <v>8206450</v>
      </c>
      <c r="K679" s="30">
        <f t="shared" si="106"/>
        <v>1369.7263040088385</v>
      </c>
      <c r="L679" s="6" t="str">
        <f t="shared" si="102"/>
        <v>BUY</v>
      </c>
      <c r="M679" s="6">
        <f t="shared" si="107"/>
        <v>0</v>
      </c>
      <c r="N679" s="6">
        <f t="shared" si="103"/>
        <v>1</v>
      </c>
      <c r="O679" s="6">
        <f t="shared" si="108"/>
        <v>1225.3</v>
      </c>
      <c r="P679" s="6">
        <f t="shared" si="109"/>
        <v>0</v>
      </c>
    </row>
    <row r="680" spans="1:16" x14ac:dyDescent="0.25">
      <c r="A680" s="1">
        <v>42228</v>
      </c>
      <c r="B680">
        <v>1413</v>
      </c>
      <c r="C680">
        <v>1423.95</v>
      </c>
      <c r="D680">
        <v>1409.55</v>
      </c>
      <c r="E680" s="10">
        <v>1417.7</v>
      </c>
      <c r="F680">
        <v>940605</v>
      </c>
      <c r="G680" s="11">
        <f t="shared" si="100"/>
        <v>1417.0666666666666</v>
      </c>
      <c r="H680" s="12">
        <f t="shared" si="101"/>
        <v>1332899992</v>
      </c>
      <c r="I680" s="12">
        <f t="shared" si="104"/>
        <v>11379868100.333332</v>
      </c>
      <c r="J680" s="12">
        <f t="shared" si="105"/>
        <v>8260131</v>
      </c>
      <c r="K680" s="30">
        <f t="shared" si="106"/>
        <v>1377.6861529597209</v>
      </c>
      <c r="L680" s="6" t="str">
        <f t="shared" si="102"/>
        <v>BUY</v>
      </c>
      <c r="M680" s="6">
        <f t="shared" si="107"/>
        <v>0</v>
      </c>
      <c r="N680" s="6">
        <f t="shared" si="103"/>
        <v>1</v>
      </c>
      <c r="O680" s="6">
        <f t="shared" si="108"/>
        <v>1225.3</v>
      </c>
      <c r="P680" s="6">
        <f t="shared" si="109"/>
        <v>0</v>
      </c>
    </row>
    <row r="681" spans="1:16" x14ac:dyDescent="0.25">
      <c r="A681" s="1">
        <v>42229</v>
      </c>
      <c r="B681">
        <v>1428</v>
      </c>
      <c r="C681">
        <v>1439.8</v>
      </c>
      <c r="D681">
        <v>1402.15</v>
      </c>
      <c r="E681" s="10">
        <v>1413.1</v>
      </c>
      <c r="F681">
        <v>1407420</v>
      </c>
      <c r="G681" s="11">
        <f t="shared" si="100"/>
        <v>1418.3499999999997</v>
      </c>
      <c r="H681" s="12">
        <f t="shared" si="101"/>
        <v>1996214156.9999995</v>
      </c>
      <c r="I681" s="12">
        <f t="shared" si="104"/>
        <v>12554946004.083332</v>
      </c>
      <c r="J681" s="12">
        <f t="shared" si="105"/>
        <v>9055638</v>
      </c>
      <c r="K681" s="30">
        <f t="shared" si="106"/>
        <v>1386.4231326476756</v>
      </c>
      <c r="L681" s="6" t="str">
        <f t="shared" si="102"/>
        <v>BUY</v>
      </c>
      <c r="M681" s="6">
        <f t="shared" si="107"/>
        <v>0</v>
      </c>
      <c r="N681" s="6">
        <f t="shared" si="103"/>
        <v>1</v>
      </c>
      <c r="O681" s="6">
        <f t="shared" si="108"/>
        <v>1225.3</v>
      </c>
      <c r="P681" s="6">
        <f t="shared" si="109"/>
        <v>0</v>
      </c>
    </row>
    <row r="682" spans="1:16" x14ac:dyDescent="0.25">
      <c r="A682" s="1">
        <v>42230</v>
      </c>
      <c r="B682">
        <v>1418.25</v>
      </c>
      <c r="C682">
        <v>1421.55</v>
      </c>
      <c r="D682">
        <v>1335.5</v>
      </c>
      <c r="E682" s="10">
        <v>1342.1</v>
      </c>
      <c r="F682">
        <v>2547195</v>
      </c>
      <c r="G682" s="11">
        <f t="shared" si="100"/>
        <v>1366.3833333333332</v>
      </c>
      <c r="H682" s="12">
        <f t="shared" si="101"/>
        <v>3480444794.7499995</v>
      </c>
      <c r="I682" s="12">
        <f t="shared" si="104"/>
        <v>15027557235.799999</v>
      </c>
      <c r="J682" s="12">
        <f t="shared" si="105"/>
        <v>10848824</v>
      </c>
      <c r="K682" s="30">
        <f t="shared" si="106"/>
        <v>1385.1784521345355</v>
      </c>
      <c r="L682" s="6" t="str">
        <f t="shared" si="102"/>
        <v>SELL</v>
      </c>
      <c r="M682" s="6" t="str">
        <f t="shared" si="107"/>
        <v>SELL</v>
      </c>
      <c r="N682" s="6">
        <f t="shared" si="103"/>
        <v>-1</v>
      </c>
      <c r="O682" s="6">
        <f t="shared" si="108"/>
        <v>1342.1</v>
      </c>
      <c r="P682" s="6">
        <f t="shared" si="109"/>
        <v>9.5323594221823196E-2</v>
      </c>
    </row>
    <row r="683" spans="1:16" x14ac:dyDescent="0.25">
      <c r="A683" s="1">
        <v>42233</v>
      </c>
      <c r="B683">
        <v>1345</v>
      </c>
      <c r="C683">
        <v>1345</v>
      </c>
      <c r="D683">
        <v>1292.55</v>
      </c>
      <c r="E683" s="10">
        <v>1299.8</v>
      </c>
      <c r="F683">
        <v>3610103</v>
      </c>
      <c r="G683" s="11">
        <f t="shared" si="100"/>
        <v>1312.45</v>
      </c>
      <c r="H683" s="12">
        <f t="shared" si="101"/>
        <v>4738079682.3500004</v>
      </c>
      <c r="I683" s="12">
        <f t="shared" si="104"/>
        <v>18390171118.150002</v>
      </c>
      <c r="J683" s="12">
        <f t="shared" si="105"/>
        <v>13444447</v>
      </c>
      <c r="K683" s="30">
        <f t="shared" si="106"/>
        <v>1367.8637074585515</v>
      </c>
      <c r="L683" s="6" t="str">
        <f t="shared" si="102"/>
        <v>SELL</v>
      </c>
      <c r="M683" s="6">
        <f t="shared" si="107"/>
        <v>0</v>
      </c>
      <c r="N683" s="6">
        <f t="shared" si="103"/>
        <v>-1</v>
      </c>
      <c r="O683" s="6">
        <f t="shared" si="108"/>
        <v>1342.1</v>
      </c>
      <c r="P683" s="6">
        <f t="shared" si="109"/>
        <v>0</v>
      </c>
    </row>
    <row r="684" spans="1:16" x14ac:dyDescent="0.25">
      <c r="A684" s="1">
        <v>42234</v>
      </c>
      <c r="B684">
        <v>1295</v>
      </c>
      <c r="C684">
        <v>1336.9</v>
      </c>
      <c r="D684">
        <v>1291.5999999999999</v>
      </c>
      <c r="E684" s="10">
        <v>1322</v>
      </c>
      <c r="F684">
        <v>2021253</v>
      </c>
      <c r="G684" s="11">
        <f t="shared" si="100"/>
        <v>1316.8333333333333</v>
      </c>
      <c r="H684" s="12">
        <f t="shared" si="101"/>
        <v>2661653325.5</v>
      </c>
      <c r="I684" s="12">
        <f t="shared" si="104"/>
        <v>19482345558.883331</v>
      </c>
      <c r="J684" s="12">
        <f t="shared" si="105"/>
        <v>14319858</v>
      </c>
      <c r="K684" s="30">
        <f t="shared" si="106"/>
        <v>1360.5124826575327</v>
      </c>
      <c r="L684" s="6" t="str">
        <f t="shared" si="102"/>
        <v>SELL</v>
      </c>
      <c r="M684" s="6">
        <f t="shared" si="107"/>
        <v>0</v>
      </c>
      <c r="N684" s="6">
        <f t="shared" si="103"/>
        <v>-1</v>
      </c>
      <c r="O684" s="6">
        <f t="shared" si="108"/>
        <v>1342.1</v>
      </c>
      <c r="P684" s="6">
        <f t="shared" si="109"/>
        <v>0</v>
      </c>
    </row>
    <row r="685" spans="1:16" x14ac:dyDescent="0.25">
      <c r="A685" s="1">
        <v>42235</v>
      </c>
      <c r="B685">
        <v>1324.9</v>
      </c>
      <c r="C685">
        <v>1332.3</v>
      </c>
      <c r="D685">
        <v>1298.3</v>
      </c>
      <c r="E685" s="10">
        <v>1304.05</v>
      </c>
      <c r="F685">
        <v>2123879</v>
      </c>
      <c r="G685" s="11">
        <f t="shared" si="100"/>
        <v>1311.55</v>
      </c>
      <c r="H685" s="12">
        <f t="shared" si="101"/>
        <v>2785573502.4499998</v>
      </c>
      <c r="I685" s="12">
        <f t="shared" si="104"/>
        <v>20438782905.600002</v>
      </c>
      <c r="J685" s="12">
        <f t="shared" si="105"/>
        <v>15125409</v>
      </c>
      <c r="K685" s="30">
        <f t="shared" si="106"/>
        <v>1351.2879490134781</v>
      </c>
      <c r="L685" s="6" t="str">
        <f t="shared" si="102"/>
        <v>SELL</v>
      </c>
      <c r="M685" s="6">
        <f t="shared" si="107"/>
        <v>0</v>
      </c>
      <c r="N685" s="6">
        <f t="shared" si="103"/>
        <v>-1</v>
      </c>
      <c r="O685" s="6">
        <f t="shared" si="108"/>
        <v>1342.1</v>
      </c>
      <c r="P685" s="6">
        <f t="shared" si="109"/>
        <v>0</v>
      </c>
    </row>
    <row r="686" spans="1:16" x14ac:dyDescent="0.25">
      <c r="A686" s="1">
        <v>42236</v>
      </c>
      <c r="B686">
        <v>1310</v>
      </c>
      <c r="C686">
        <v>1313</v>
      </c>
      <c r="D686">
        <v>1277</v>
      </c>
      <c r="E686" s="10">
        <v>1289.45</v>
      </c>
      <c r="F686">
        <v>2468510</v>
      </c>
      <c r="G686" s="11">
        <f t="shared" si="100"/>
        <v>1293.1499999999999</v>
      </c>
      <c r="H686" s="12">
        <f t="shared" si="101"/>
        <v>3192153706.4999995</v>
      </c>
      <c r="I686" s="12">
        <f t="shared" si="104"/>
        <v>23571890118.549999</v>
      </c>
      <c r="J686" s="12">
        <f t="shared" si="105"/>
        <v>17551300</v>
      </c>
      <c r="K686" s="30">
        <f t="shared" si="106"/>
        <v>1343.0281585153236</v>
      </c>
      <c r="L686" s="6" t="str">
        <f t="shared" si="102"/>
        <v>SELL</v>
      </c>
      <c r="M686" s="6">
        <f t="shared" si="107"/>
        <v>0</v>
      </c>
      <c r="N686" s="6">
        <f t="shared" si="103"/>
        <v>-1</v>
      </c>
      <c r="O686" s="6">
        <f t="shared" si="108"/>
        <v>1342.1</v>
      </c>
      <c r="P686" s="6">
        <f t="shared" si="109"/>
        <v>0</v>
      </c>
    </row>
    <row r="687" spans="1:16" x14ac:dyDescent="0.25">
      <c r="A687" s="1">
        <v>42237</v>
      </c>
      <c r="B687">
        <v>1290.0999999999999</v>
      </c>
      <c r="C687">
        <v>1309.75</v>
      </c>
      <c r="D687">
        <v>1282.3</v>
      </c>
      <c r="E687" s="10">
        <v>1293.2</v>
      </c>
      <c r="F687">
        <v>1911847</v>
      </c>
      <c r="G687" s="11">
        <f t="shared" si="100"/>
        <v>1295.0833333333333</v>
      </c>
      <c r="H687" s="12">
        <f t="shared" si="101"/>
        <v>2476001185.583333</v>
      </c>
      <c r="I687" s="12">
        <f t="shared" si="104"/>
        <v>25034035018.933331</v>
      </c>
      <c r="J687" s="12">
        <f t="shared" si="105"/>
        <v>18725135</v>
      </c>
      <c r="K687" s="30">
        <f t="shared" si="106"/>
        <v>1336.9214704691492</v>
      </c>
      <c r="L687" s="6" t="str">
        <f t="shared" si="102"/>
        <v>SELL</v>
      </c>
      <c r="M687" s="6">
        <f t="shared" si="107"/>
        <v>0</v>
      </c>
      <c r="N687" s="6">
        <f t="shared" si="103"/>
        <v>-1</v>
      </c>
      <c r="O687" s="6">
        <f t="shared" si="108"/>
        <v>1342.1</v>
      </c>
      <c r="P687" s="6">
        <f t="shared" si="109"/>
        <v>0</v>
      </c>
    </row>
    <row r="688" spans="1:16" x14ac:dyDescent="0.25">
      <c r="A688" s="1">
        <v>42240</v>
      </c>
      <c r="B688">
        <v>1295.2</v>
      </c>
      <c r="C688">
        <v>1305</v>
      </c>
      <c r="D688">
        <v>1282</v>
      </c>
      <c r="E688" s="10">
        <v>1285.5999999999999</v>
      </c>
      <c r="F688">
        <v>1646406</v>
      </c>
      <c r="G688" s="11">
        <f t="shared" si="100"/>
        <v>1290.8666666666666</v>
      </c>
      <c r="H688" s="12">
        <f t="shared" si="101"/>
        <v>2125290625.1999998</v>
      </c>
      <c r="I688" s="12">
        <f t="shared" si="104"/>
        <v>26277529375.133331</v>
      </c>
      <c r="J688" s="12">
        <f t="shared" si="105"/>
        <v>19734451</v>
      </c>
      <c r="K688" s="30">
        <f t="shared" si="106"/>
        <v>1331.5561388119352</v>
      </c>
      <c r="L688" s="6" t="str">
        <f t="shared" si="102"/>
        <v>SELL</v>
      </c>
      <c r="M688" s="6">
        <f t="shared" si="107"/>
        <v>0</v>
      </c>
      <c r="N688" s="6">
        <f t="shared" si="103"/>
        <v>-1</v>
      </c>
      <c r="O688" s="6">
        <f t="shared" si="108"/>
        <v>1342.1</v>
      </c>
      <c r="P688" s="6">
        <f t="shared" si="109"/>
        <v>0</v>
      </c>
    </row>
    <row r="689" spans="1:16" x14ac:dyDescent="0.25">
      <c r="A689" s="1">
        <v>42241</v>
      </c>
      <c r="B689">
        <v>1280.0999999999999</v>
      </c>
      <c r="C689">
        <v>1299.5</v>
      </c>
      <c r="D689">
        <v>1261.0999999999999</v>
      </c>
      <c r="E689" s="10">
        <v>1271.55</v>
      </c>
      <c r="F689">
        <v>2802699</v>
      </c>
      <c r="G689" s="11">
        <f t="shared" si="100"/>
        <v>1277.3833333333332</v>
      </c>
      <c r="H689" s="12">
        <f t="shared" si="101"/>
        <v>3580120990.9499998</v>
      </c>
      <c r="I689" s="12">
        <f t="shared" si="104"/>
        <v>28368431962.283333</v>
      </c>
      <c r="J689" s="12">
        <f t="shared" si="105"/>
        <v>21479917</v>
      </c>
      <c r="K689" s="30">
        <f t="shared" si="106"/>
        <v>1320.6956042839147</v>
      </c>
      <c r="L689" s="6" t="str">
        <f t="shared" si="102"/>
        <v>SELL</v>
      </c>
      <c r="M689" s="6">
        <f t="shared" si="107"/>
        <v>0</v>
      </c>
      <c r="N689" s="6">
        <f t="shared" si="103"/>
        <v>-1</v>
      </c>
      <c r="O689" s="6">
        <f t="shared" si="108"/>
        <v>1342.1</v>
      </c>
      <c r="P689" s="6">
        <f t="shared" si="109"/>
        <v>0</v>
      </c>
    </row>
    <row r="690" spans="1:16" x14ac:dyDescent="0.25">
      <c r="A690" s="1">
        <v>42242</v>
      </c>
      <c r="B690">
        <v>1278.8</v>
      </c>
      <c r="C690">
        <v>1305</v>
      </c>
      <c r="D690">
        <v>1276.5</v>
      </c>
      <c r="E690" s="10">
        <v>1295.9000000000001</v>
      </c>
      <c r="F690">
        <v>1456498</v>
      </c>
      <c r="G690" s="11">
        <f t="shared" si="100"/>
        <v>1292.4666666666667</v>
      </c>
      <c r="H690" s="12">
        <f t="shared" si="101"/>
        <v>1882475115.0666666</v>
      </c>
      <c r="I690" s="12">
        <f t="shared" si="104"/>
        <v>28918007085.349998</v>
      </c>
      <c r="J690" s="12">
        <f t="shared" si="105"/>
        <v>21995810</v>
      </c>
      <c r="K690" s="30">
        <f t="shared" si="106"/>
        <v>1314.7052591084391</v>
      </c>
      <c r="L690" s="6" t="str">
        <f t="shared" si="102"/>
        <v>SELL</v>
      </c>
      <c r="M690" s="6">
        <f t="shared" si="107"/>
        <v>0</v>
      </c>
      <c r="N690" s="6">
        <f t="shared" si="103"/>
        <v>-1</v>
      </c>
      <c r="O690" s="6">
        <f t="shared" si="108"/>
        <v>1342.1</v>
      </c>
      <c r="P690" s="6">
        <f t="shared" si="109"/>
        <v>0</v>
      </c>
    </row>
    <row r="691" spans="1:16" x14ac:dyDescent="0.25">
      <c r="A691" s="1">
        <v>42243</v>
      </c>
      <c r="B691">
        <v>1295</v>
      </c>
      <c r="C691">
        <v>1309.8</v>
      </c>
      <c r="D691">
        <v>1293.05</v>
      </c>
      <c r="E691" s="10">
        <v>1302.95</v>
      </c>
      <c r="F691">
        <v>897809</v>
      </c>
      <c r="G691" s="11">
        <f t="shared" si="100"/>
        <v>1301.9333333333334</v>
      </c>
      <c r="H691" s="12">
        <f t="shared" si="101"/>
        <v>1168887464.0666666</v>
      </c>
      <c r="I691" s="12">
        <f t="shared" si="104"/>
        <v>28090680392.416664</v>
      </c>
      <c r="J691" s="12">
        <f t="shared" si="105"/>
        <v>21486199</v>
      </c>
      <c r="K691" s="30">
        <f t="shared" si="106"/>
        <v>1307.382492008785</v>
      </c>
      <c r="L691" s="6" t="str">
        <f t="shared" si="102"/>
        <v>SELL</v>
      </c>
      <c r="M691" s="6">
        <f t="shared" si="107"/>
        <v>0</v>
      </c>
      <c r="N691" s="6">
        <f t="shared" si="103"/>
        <v>-1</v>
      </c>
      <c r="O691" s="6">
        <f t="shared" si="108"/>
        <v>1342.1</v>
      </c>
      <c r="P691" s="6">
        <f t="shared" si="109"/>
        <v>0</v>
      </c>
    </row>
    <row r="692" spans="1:16" x14ac:dyDescent="0.25">
      <c r="A692" s="1">
        <v>42244</v>
      </c>
      <c r="B692">
        <v>1301</v>
      </c>
      <c r="C692">
        <v>1325</v>
      </c>
      <c r="D692">
        <v>1301</v>
      </c>
      <c r="E692" s="10">
        <v>1322.65</v>
      </c>
      <c r="F692">
        <v>1159115</v>
      </c>
      <c r="G692" s="11">
        <f t="shared" si="100"/>
        <v>1316.2166666666667</v>
      </c>
      <c r="H692" s="12">
        <f t="shared" si="101"/>
        <v>1525646481.5833333</v>
      </c>
      <c r="I692" s="12">
        <f t="shared" si="104"/>
        <v>26135882079.249996</v>
      </c>
      <c r="J692" s="12">
        <f t="shared" si="105"/>
        <v>20098119</v>
      </c>
      <c r="K692" s="30">
        <f t="shared" si="106"/>
        <v>1300.4143362495763</v>
      </c>
      <c r="L692" s="6" t="str">
        <f t="shared" si="102"/>
        <v>BUY</v>
      </c>
      <c r="M692" s="6" t="str">
        <f t="shared" si="107"/>
        <v>BUY</v>
      </c>
      <c r="N692" s="6">
        <f t="shared" si="103"/>
        <v>1</v>
      </c>
      <c r="O692" s="6">
        <f t="shared" si="108"/>
        <v>1322.65</v>
      </c>
      <c r="P692" s="6">
        <f t="shared" si="109"/>
        <v>1.4492213694955533E-2</v>
      </c>
    </row>
    <row r="693" spans="1:16" x14ac:dyDescent="0.25">
      <c r="A693" s="1">
        <v>42247</v>
      </c>
      <c r="B693">
        <v>1320</v>
      </c>
      <c r="C693">
        <v>1321.65</v>
      </c>
      <c r="D693">
        <v>1308.6500000000001</v>
      </c>
      <c r="E693" s="10">
        <v>1317.15</v>
      </c>
      <c r="F693">
        <v>659642</v>
      </c>
      <c r="G693" s="11">
        <f t="shared" si="100"/>
        <v>1315.8166666666668</v>
      </c>
      <c r="H693" s="12">
        <f t="shared" si="101"/>
        <v>867967937.63333344</v>
      </c>
      <c r="I693" s="12">
        <f t="shared" si="104"/>
        <v>22265770334.533333</v>
      </c>
      <c r="J693" s="12">
        <f t="shared" si="105"/>
        <v>17147658</v>
      </c>
      <c r="K693" s="30">
        <f t="shared" si="106"/>
        <v>1298.4729654937912</v>
      </c>
      <c r="L693" s="6" t="str">
        <f t="shared" si="102"/>
        <v>BUY</v>
      </c>
      <c r="M693" s="6">
        <f t="shared" si="107"/>
        <v>0</v>
      </c>
      <c r="N693" s="6">
        <f t="shared" si="103"/>
        <v>1</v>
      </c>
      <c r="O693" s="6">
        <f t="shared" si="108"/>
        <v>1322.65</v>
      </c>
      <c r="P693" s="6">
        <f t="shared" si="109"/>
        <v>0</v>
      </c>
    </row>
    <row r="694" spans="1:16" x14ac:dyDescent="0.25">
      <c r="A694" s="1">
        <v>42248</v>
      </c>
      <c r="B694">
        <v>1310.25</v>
      </c>
      <c r="C694">
        <v>1319.35</v>
      </c>
      <c r="D694">
        <v>1055</v>
      </c>
      <c r="E694" s="10">
        <v>1304</v>
      </c>
      <c r="F694">
        <v>1918055</v>
      </c>
      <c r="G694" s="11">
        <f t="shared" si="100"/>
        <v>1226.1166666666666</v>
      </c>
      <c r="H694" s="12">
        <f t="shared" si="101"/>
        <v>2351759203.083333</v>
      </c>
      <c r="I694" s="12">
        <f t="shared" si="104"/>
        <v>21955876212.116661</v>
      </c>
      <c r="J694" s="12">
        <f t="shared" si="105"/>
        <v>17044460</v>
      </c>
      <c r="K694" s="30">
        <f t="shared" si="106"/>
        <v>1288.1532305580031</v>
      </c>
      <c r="L694" s="6" t="str">
        <f t="shared" si="102"/>
        <v>BUY</v>
      </c>
      <c r="M694" s="6">
        <f t="shared" si="107"/>
        <v>0</v>
      </c>
      <c r="N694" s="6">
        <f t="shared" si="103"/>
        <v>1</v>
      </c>
      <c r="O694" s="6">
        <f t="shared" si="108"/>
        <v>1322.65</v>
      </c>
      <c r="P694" s="6">
        <f t="shared" si="109"/>
        <v>0</v>
      </c>
    </row>
    <row r="695" spans="1:16" x14ac:dyDescent="0.25">
      <c r="A695" s="1">
        <v>42249</v>
      </c>
      <c r="B695">
        <v>1310</v>
      </c>
      <c r="C695">
        <v>1315.25</v>
      </c>
      <c r="D695">
        <v>1285.45</v>
      </c>
      <c r="E695" s="10">
        <v>1292.7</v>
      </c>
      <c r="F695">
        <v>842704</v>
      </c>
      <c r="G695" s="11">
        <f t="shared" si="100"/>
        <v>1297.8</v>
      </c>
      <c r="H695" s="12">
        <f t="shared" si="101"/>
        <v>1093661251.2</v>
      </c>
      <c r="I695" s="12">
        <f t="shared" si="104"/>
        <v>20263963960.866665</v>
      </c>
      <c r="J695" s="12">
        <f t="shared" si="105"/>
        <v>15763285</v>
      </c>
      <c r="K695" s="30">
        <f t="shared" si="106"/>
        <v>1285.5165633855295</v>
      </c>
      <c r="L695" s="6" t="str">
        <f t="shared" si="102"/>
        <v>BUY</v>
      </c>
      <c r="M695" s="6">
        <f t="shared" si="107"/>
        <v>0</v>
      </c>
      <c r="N695" s="6">
        <f t="shared" si="103"/>
        <v>1</v>
      </c>
      <c r="O695" s="6">
        <f t="shared" si="108"/>
        <v>1322.65</v>
      </c>
      <c r="P695" s="6">
        <f t="shared" si="109"/>
        <v>0</v>
      </c>
    </row>
    <row r="696" spans="1:16" x14ac:dyDescent="0.25">
      <c r="A696" s="1">
        <v>42250</v>
      </c>
      <c r="B696">
        <v>1297.9000000000001</v>
      </c>
      <c r="C696">
        <v>1298.8</v>
      </c>
      <c r="D696">
        <v>1285</v>
      </c>
      <c r="E696" s="10">
        <v>1294.8499999999999</v>
      </c>
      <c r="F696">
        <v>645577</v>
      </c>
      <c r="G696" s="11">
        <f t="shared" si="100"/>
        <v>1292.8833333333334</v>
      </c>
      <c r="H696" s="12">
        <f t="shared" si="101"/>
        <v>834655743.6833334</v>
      </c>
      <c r="I696" s="12">
        <f t="shared" si="104"/>
        <v>17906465998.049999</v>
      </c>
      <c r="J696" s="12">
        <f t="shared" si="105"/>
        <v>13940352</v>
      </c>
      <c r="K696" s="30">
        <f t="shared" si="106"/>
        <v>1284.5060152032029</v>
      </c>
      <c r="L696" s="6" t="str">
        <f t="shared" si="102"/>
        <v>BUY</v>
      </c>
      <c r="M696" s="6">
        <f t="shared" si="107"/>
        <v>0</v>
      </c>
      <c r="N696" s="6">
        <f t="shared" si="103"/>
        <v>1</v>
      </c>
      <c r="O696" s="6">
        <f t="shared" si="108"/>
        <v>1322.65</v>
      </c>
      <c r="P696" s="6">
        <f t="shared" si="109"/>
        <v>0</v>
      </c>
    </row>
    <row r="697" spans="1:16" x14ac:dyDescent="0.25">
      <c r="A697" s="1">
        <v>42251</v>
      </c>
      <c r="B697">
        <v>1286</v>
      </c>
      <c r="C697">
        <v>1301.75</v>
      </c>
      <c r="D697">
        <v>1285</v>
      </c>
      <c r="E697" s="10">
        <v>1289.3499999999999</v>
      </c>
      <c r="F697">
        <v>581989</v>
      </c>
      <c r="G697" s="11">
        <f t="shared" si="100"/>
        <v>1292.0333333333333</v>
      </c>
      <c r="H697" s="12">
        <f t="shared" si="101"/>
        <v>751949187.63333333</v>
      </c>
      <c r="I697" s="12">
        <f t="shared" si="104"/>
        <v>16182414000.1</v>
      </c>
      <c r="J697" s="12">
        <f t="shared" si="105"/>
        <v>12610494</v>
      </c>
      <c r="K697" s="30">
        <f t="shared" si="106"/>
        <v>1283.2498076681215</v>
      </c>
      <c r="L697" s="6" t="str">
        <f t="shared" si="102"/>
        <v>BUY</v>
      </c>
      <c r="M697" s="6">
        <f t="shared" si="107"/>
        <v>0</v>
      </c>
      <c r="N697" s="6">
        <f t="shared" si="103"/>
        <v>1</v>
      </c>
      <c r="O697" s="6">
        <f t="shared" si="108"/>
        <v>1322.65</v>
      </c>
      <c r="P697" s="6">
        <f t="shared" si="109"/>
        <v>0</v>
      </c>
    </row>
    <row r="698" spans="1:16" x14ac:dyDescent="0.25">
      <c r="A698" s="1">
        <v>42254</v>
      </c>
      <c r="B698">
        <v>1290.25</v>
      </c>
      <c r="C698">
        <v>1301.55</v>
      </c>
      <c r="D698">
        <v>1286.05</v>
      </c>
      <c r="E698" s="10">
        <v>1289.45</v>
      </c>
      <c r="F698">
        <v>817763</v>
      </c>
      <c r="G698" s="11">
        <f t="shared" si="100"/>
        <v>1292.3500000000001</v>
      </c>
      <c r="H698" s="12">
        <f t="shared" si="101"/>
        <v>1056836013.0500001</v>
      </c>
      <c r="I698" s="12">
        <f t="shared" si="104"/>
        <v>15113959387.949999</v>
      </c>
      <c r="J698" s="12">
        <f t="shared" si="105"/>
        <v>11781851</v>
      </c>
      <c r="K698" s="30">
        <f t="shared" si="106"/>
        <v>1282.8170537846727</v>
      </c>
      <c r="L698" s="6" t="str">
        <f t="shared" si="102"/>
        <v>BUY</v>
      </c>
      <c r="M698" s="6">
        <f t="shared" si="107"/>
        <v>0</v>
      </c>
      <c r="N698" s="6">
        <f t="shared" si="103"/>
        <v>1</v>
      </c>
      <c r="O698" s="6">
        <f t="shared" si="108"/>
        <v>1322.65</v>
      </c>
      <c r="P698" s="6">
        <f t="shared" si="109"/>
        <v>0</v>
      </c>
    </row>
    <row r="699" spans="1:16" x14ac:dyDescent="0.25">
      <c r="A699" s="1">
        <v>42255</v>
      </c>
      <c r="B699">
        <v>1278.8</v>
      </c>
      <c r="C699">
        <v>1313.65</v>
      </c>
      <c r="D699">
        <v>1273.2</v>
      </c>
      <c r="E699" s="10">
        <v>1298.45</v>
      </c>
      <c r="F699">
        <v>1234771</v>
      </c>
      <c r="G699" s="11">
        <f t="shared" si="100"/>
        <v>1295.1000000000001</v>
      </c>
      <c r="H699" s="12">
        <f t="shared" si="101"/>
        <v>1599151922.1000001</v>
      </c>
      <c r="I699" s="12">
        <f t="shared" si="104"/>
        <v>13132990319.099998</v>
      </c>
      <c r="J699" s="12">
        <f t="shared" si="105"/>
        <v>10213923</v>
      </c>
      <c r="K699" s="30">
        <f t="shared" si="106"/>
        <v>1285.792963105361</v>
      </c>
      <c r="L699" s="6" t="str">
        <f t="shared" si="102"/>
        <v>BUY</v>
      </c>
      <c r="M699" s="6">
        <f t="shared" si="107"/>
        <v>0</v>
      </c>
      <c r="N699" s="6">
        <f t="shared" si="103"/>
        <v>1</v>
      </c>
      <c r="O699" s="6">
        <f t="shared" si="108"/>
        <v>1322.65</v>
      </c>
      <c r="P699" s="6">
        <f t="shared" si="109"/>
        <v>0</v>
      </c>
    </row>
    <row r="700" spans="1:16" x14ac:dyDescent="0.25">
      <c r="A700" s="1">
        <v>42256</v>
      </c>
      <c r="B700">
        <v>1294</v>
      </c>
      <c r="C700">
        <v>1302.4000000000001</v>
      </c>
      <c r="D700">
        <v>1287.5</v>
      </c>
      <c r="E700" s="10">
        <v>1294.6500000000001</v>
      </c>
      <c r="F700">
        <v>407264</v>
      </c>
      <c r="G700" s="11">
        <f t="shared" si="100"/>
        <v>1294.8500000000001</v>
      </c>
      <c r="H700" s="12">
        <f t="shared" si="101"/>
        <v>527345790.40000004</v>
      </c>
      <c r="I700" s="12">
        <f t="shared" si="104"/>
        <v>11777860994.433332</v>
      </c>
      <c r="J700" s="12">
        <f t="shared" si="105"/>
        <v>9164689</v>
      </c>
      <c r="K700" s="30">
        <f t="shared" si="106"/>
        <v>1285.1348250260683</v>
      </c>
      <c r="L700" s="6" t="str">
        <f t="shared" si="102"/>
        <v>BUY</v>
      </c>
      <c r="M700" s="6">
        <f t="shared" si="107"/>
        <v>0</v>
      </c>
      <c r="N700" s="6">
        <f t="shared" si="103"/>
        <v>1</v>
      </c>
      <c r="O700" s="6">
        <f t="shared" si="108"/>
        <v>1322.65</v>
      </c>
      <c r="P700" s="6">
        <f t="shared" si="109"/>
        <v>0</v>
      </c>
    </row>
    <row r="701" spans="1:16" x14ac:dyDescent="0.25">
      <c r="A701" s="1">
        <v>42257</v>
      </c>
      <c r="B701">
        <v>1297</v>
      </c>
      <c r="C701">
        <v>1310.2</v>
      </c>
      <c r="D701">
        <v>1287.8</v>
      </c>
      <c r="E701" s="10">
        <v>1295.9000000000001</v>
      </c>
      <c r="F701">
        <v>641372</v>
      </c>
      <c r="G701" s="11">
        <f t="shared" si="100"/>
        <v>1297.9666666666667</v>
      </c>
      <c r="H701" s="12">
        <f t="shared" si="101"/>
        <v>832479476.9333334</v>
      </c>
      <c r="I701" s="12">
        <f t="shared" si="104"/>
        <v>11441453007.299999</v>
      </c>
      <c r="J701" s="12">
        <f t="shared" si="105"/>
        <v>8908252</v>
      </c>
      <c r="K701" s="30">
        <f t="shared" si="106"/>
        <v>1284.3656653740823</v>
      </c>
      <c r="L701" s="6" t="str">
        <f t="shared" si="102"/>
        <v>BUY</v>
      </c>
      <c r="M701" s="6">
        <f t="shared" si="107"/>
        <v>0</v>
      </c>
      <c r="N701" s="6">
        <f t="shared" si="103"/>
        <v>1</v>
      </c>
      <c r="O701" s="6">
        <f t="shared" si="108"/>
        <v>1322.65</v>
      </c>
      <c r="P701" s="6">
        <f t="shared" si="109"/>
        <v>0</v>
      </c>
    </row>
    <row r="702" spans="1:16" x14ac:dyDescent="0.25">
      <c r="A702" s="1">
        <v>42258</v>
      </c>
      <c r="B702">
        <v>1301.3</v>
      </c>
      <c r="C702">
        <v>1304.9000000000001</v>
      </c>
      <c r="D702">
        <v>1272</v>
      </c>
      <c r="E702" s="10">
        <v>1283.1500000000001</v>
      </c>
      <c r="F702">
        <v>798740</v>
      </c>
      <c r="G702" s="11">
        <f t="shared" si="100"/>
        <v>1286.6833333333334</v>
      </c>
      <c r="H702" s="12">
        <f t="shared" si="101"/>
        <v>1027725445.6666667</v>
      </c>
      <c r="I702" s="12">
        <f t="shared" si="104"/>
        <v>10943531971.383333</v>
      </c>
      <c r="J702" s="12">
        <f t="shared" si="105"/>
        <v>8547877</v>
      </c>
      <c r="K702" s="30">
        <f t="shared" si="106"/>
        <v>1280.2631543929954</v>
      </c>
      <c r="L702" s="6" t="str">
        <f t="shared" si="102"/>
        <v>BUY</v>
      </c>
      <c r="M702" s="6">
        <f t="shared" si="107"/>
        <v>0</v>
      </c>
      <c r="N702" s="6">
        <f t="shared" si="103"/>
        <v>1</v>
      </c>
      <c r="O702" s="6">
        <f t="shared" si="108"/>
        <v>1322.65</v>
      </c>
      <c r="P702" s="6">
        <f t="shared" si="109"/>
        <v>0</v>
      </c>
    </row>
    <row r="703" spans="1:16" x14ac:dyDescent="0.25">
      <c r="A703" s="1">
        <v>42261</v>
      </c>
      <c r="B703">
        <v>1286.25</v>
      </c>
      <c r="C703">
        <v>1311</v>
      </c>
      <c r="D703">
        <v>1280.2</v>
      </c>
      <c r="E703" s="10">
        <v>1307.3499999999999</v>
      </c>
      <c r="F703">
        <v>723564</v>
      </c>
      <c r="G703" s="11">
        <f t="shared" si="100"/>
        <v>1299.5166666666667</v>
      </c>
      <c r="H703" s="12">
        <f t="shared" si="101"/>
        <v>940283477.39999998</v>
      </c>
      <c r="I703" s="12">
        <f t="shared" si="104"/>
        <v>11015847511.149998</v>
      </c>
      <c r="J703" s="12">
        <f t="shared" si="105"/>
        <v>8611799</v>
      </c>
      <c r="K703" s="30">
        <f t="shared" si="106"/>
        <v>1279.15752691743</v>
      </c>
      <c r="L703" s="6" t="str">
        <f t="shared" si="102"/>
        <v>BUY</v>
      </c>
      <c r="M703" s="6">
        <f t="shared" si="107"/>
        <v>0</v>
      </c>
      <c r="N703" s="6">
        <f t="shared" si="103"/>
        <v>1</v>
      </c>
      <c r="O703" s="6">
        <f t="shared" si="108"/>
        <v>1322.65</v>
      </c>
      <c r="P703" s="6">
        <f t="shared" si="109"/>
        <v>0</v>
      </c>
    </row>
    <row r="704" spans="1:16" x14ac:dyDescent="0.25">
      <c r="A704" s="1">
        <v>42262</v>
      </c>
      <c r="B704">
        <v>1309</v>
      </c>
      <c r="C704">
        <v>1311.4</v>
      </c>
      <c r="D704">
        <v>1282</v>
      </c>
      <c r="E704" s="10">
        <v>1289.7</v>
      </c>
      <c r="F704">
        <v>1412808</v>
      </c>
      <c r="G704" s="11">
        <f t="shared" si="100"/>
        <v>1294.3666666666668</v>
      </c>
      <c r="H704" s="12">
        <f t="shared" si="101"/>
        <v>1828691581.6000001</v>
      </c>
      <c r="I704" s="12">
        <f t="shared" si="104"/>
        <v>10492779889.666668</v>
      </c>
      <c r="J704" s="12">
        <f t="shared" si="105"/>
        <v>8106552</v>
      </c>
      <c r="K704" s="30">
        <f t="shared" si="106"/>
        <v>1294.3579329000379</v>
      </c>
      <c r="L704" s="6" t="str">
        <f t="shared" si="102"/>
        <v>SELL</v>
      </c>
      <c r="M704" s="6" t="str">
        <f t="shared" si="107"/>
        <v>SELL</v>
      </c>
      <c r="N704" s="6">
        <f t="shared" si="103"/>
        <v>-1</v>
      </c>
      <c r="O704" s="6">
        <f t="shared" si="108"/>
        <v>1289.7</v>
      </c>
      <c r="P704" s="6">
        <f t="shared" si="109"/>
        <v>-2.4912108267493321E-2</v>
      </c>
    </row>
    <row r="705" spans="1:16" x14ac:dyDescent="0.25">
      <c r="A705" s="1">
        <v>42263</v>
      </c>
      <c r="B705">
        <v>1325.1</v>
      </c>
      <c r="C705">
        <v>1334.9</v>
      </c>
      <c r="D705">
        <v>1303</v>
      </c>
      <c r="E705" s="10">
        <v>1318.9</v>
      </c>
      <c r="F705">
        <v>2698671</v>
      </c>
      <c r="G705" s="11">
        <f t="shared" si="100"/>
        <v>1318.9333333333334</v>
      </c>
      <c r="H705" s="12">
        <f t="shared" si="101"/>
        <v>3559367137.6000004</v>
      </c>
      <c r="I705" s="12">
        <f t="shared" si="104"/>
        <v>12958485776.066668</v>
      </c>
      <c r="J705" s="12">
        <f t="shared" si="105"/>
        <v>9962519</v>
      </c>
      <c r="K705" s="30">
        <f t="shared" si="106"/>
        <v>1300.723820558502</v>
      </c>
      <c r="L705" s="6" t="str">
        <f t="shared" si="102"/>
        <v>BUY</v>
      </c>
      <c r="M705" s="6" t="str">
        <f t="shared" si="107"/>
        <v>BUY</v>
      </c>
      <c r="N705" s="6">
        <f t="shared" si="103"/>
        <v>1</v>
      </c>
      <c r="O705" s="6">
        <f t="shared" si="108"/>
        <v>1318.9</v>
      </c>
      <c r="P705" s="6">
        <f t="shared" si="109"/>
        <v>-2.2640924245948706E-2</v>
      </c>
    </row>
    <row r="706" spans="1:16" x14ac:dyDescent="0.25">
      <c r="A706" s="1">
        <v>42264</v>
      </c>
      <c r="B706">
        <v>1324</v>
      </c>
      <c r="C706">
        <v>1324</v>
      </c>
      <c r="D706">
        <v>1311.9</v>
      </c>
      <c r="E706" s="10">
        <v>1314.6</v>
      </c>
      <c r="F706">
        <v>568348</v>
      </c>
      <c r="G706" s="11">
        <f t="shared" ref="G706:G769" si="110">AVERAGE(C706:E706)</f>
        <v>1316.8333333333333</v>
      </c>
      <c r="H706" s="12">
        <f t="shared" si="101"/>
        <v>748419591.33333325</v>
      </c>
      <c r="I706" s="12">
        <f t="shared" si="104"/>
        <v>12872249623.716669</v>
      </c>
      <c r="J706" s="12">
        <f t="shared" si="105"/>
        <v>9885290</v>
      </c>
      <c r="K706" s="30">
        <f t="shared" si="106"/>
        <v>1302.1620634009391</v>
      </c>
      <c r="L706" s="6" t="str">
        <f t="shared" si="102"/>
        <v>BUY</v>
      </c>
      <c r="M706" s="6">
        <f t="shared" si="107"/>
        <v>0</v>
      </c>
      <c r="N706" s="6">
        <f t="shared" si="103"/>
        <v>1</v>
      </c>
      <c r="O706" s="6">
        <f t="shared" si="108"/>
        <v>1318.9</v>
      </c>
      <c r="P706" s="6">
        <f t="shared" si="109"/>
        <v>0</v>
      </c>
    </row>
    <row r="707" spans="1:16" x14ac:dyDescent="0.25">
      <c r="A707" s="1">
        <v>42265</v>
      </c>
      <c r="B707">
        <v>1315</v>
      </c>
      <c r="C707">
        <v>1323.9</v>
      </c>
      <c r="D707">
        <v>1304.25</v>
      </c>
      <c r="E707" s="10">
        <v>1315.35</v>
      </c>
      <c r="F707">
        <v>1127235</v>
      </c>
      <c r="G707" s="11">
        <f t="shared" si="110"/>
        <v>1314.5</v>
      </c>
      <c r="H707" s="12">
        <f t="shared" ref="H707:H770" si="111">G707*F707</f>
        <v>1481750407.5</v>
      </c>
      <c r="I707" s="12">
        <f t="shared" si="104"/>
        <v>13602050843.583334</v>
      </c>
      <c r="J707" s="12">
        <f t="shared" si="105"/>
        <v>10430536</v>
      </c>
      <c r="K707" s="30">
        <f t="shared" si="106"/>
        <v>1304.0605816981347</v>
      </c>
      <c r="L707" s="6" t="str">
        <f t="shared" si="102"/>
        <v>BUY</v>
      </c>
      <c r="M707" s="6">
        <f t="shared" si="107"/>
        <v>0</v>
      </c>
      <c r="N707" s="6">
        <f t="shared" si="103"/>
        <v>1</v>
      </c>
      <c r="O707" s="6">
        <f t="shared" si="108"/>
        <v>1318.9</v>
      </c>
      <c r="P707" s="6">
        <f t="shared" si="109"/>
        <v>0</v>
      </c>
    </row>
    <row r="708" spans="1:16" x14ac:dyDescent="0.25">
      <c r="A708" s="1">
        <v>42268</v>
      </c>
      <c r="B708">
        <v>1306.2</v>
      </c>
      <c r="C708">
        <v>1322</v>
      </c>
      <c r="D708">
        <v>1306.2</v>
      </c>
      <c r="E708" s="10">
        <v>1315.3</v>
      </c>
      <c r="F708">
        <v>523675</v>
      </c>
      <c r="G708" s="11">
        <f t="shared" si="110"/>
        <v>1314.5</v>
      </c>
      <c r="H708" s="12">
        <f t="shared" si="111"/>
        <v>688370787.5</v>
      </c>
      <c r="I708" s="12">
        <f t="shared" si="104"/>
        <v>13233585618.033335</v>
      </c>
      <c r="J708" s="12">
        <f t="shared" si="105"/>
        <v>10136448</v>
      </c>
      <c r="K708" s="30">
        <f t="shared" si="106"/>
        <v>1305.544665945441</v>
      </c>
      <c r="L708" s="6" t="str">
        <f t="shared" si="102"/>
        <v>BUY</v>
      </c>
      <c r="M708" s="6">
        <f t="shared" si="107"/>
        <v>0</v>
      </c>
      <c r="N708" s="6">
        <f t="shared" si="103"/>
        <v>1</v>
      </c>
      <c r="O708" s="6">
        <f t="shared" si="108"/>
        <v>1318.9</v>
      </c>
      <c r="P708" s="6">
        <f t="shared" si="109"/>
        <v>0</v>
      </c>
    </row>
    <row r="709" spans="1:16" x14ac:dyDescent="0.25">
      <c r="A709" s="1">
        <v>42269</v>
      </c>
      <c r="B709">
        <v>1311</v>
      </c>
      <c r="C709">
        <v>1319.8</v>
      </c>
      <c r="D709">
        <v>1300.8</v>
      </c>
      <c r="E709" s="10">
        <v>1308.4000000000001</v>
      </c>
      <c r="F709">
        <v>407814</v>
      </c>
      <c r="G709" s="11">
        <f t="shared" si="110"/>
        <v>1309.6666666666667</v>
      </c>
      <c r="H709" s="12">
        <f t="shared" si="111"/>
        <v>534100402.00000006</v>
      </c>
      <c r="I709" s="12">
        <f t="shared" si="104"/>
        <v>12168534097.933334</v>
      </c>
      <c r="J709" s="12">
        <f t="shared" si="105"/>
        <v>9309491</v>
      </c>
      <c r="K709" s="30">
        <f t="shared" si="106"/>
        <v>1307.1105711293276</v>
      </c>
      <c r="L709" s="6" t="str">
        <f t="shared" si="102"/>
        <v>BUY</v>
      </c>
      <c r="M709" s="6">
        <f t="shared" si="107"/>
        <v>0</v>
      </c>
      <c r="N709" s="6">
        <f t="shared" si="103"/>
        <v>1</v>
      </c>
      <c r="O709" s="6">
        <f t="shared" si="108"/>
        <v>1318.9</v>
      </c>
      <c r="P709" s="6">
        <f t="shared" si="109"/>
        <v>0</v>
      </c>
    </row>
    <row r="710" spans="1:16" x14ac:dyDescent="0.25">
      <c r="A710" s="1">
        <v>42270</v>
      </c>
      <c r="B710">
        <v>1304.4000000000001</v>
      </c>
      <c r="C710">
        <v>1322</v>
      </c>
      <c r="D710">
        <v>1304.4000000000001</v>
      </c>
      <c r="E710" s="10">
        <v>1311.5</v>
      </c>
      <c r="F710">
        <v>402634</v>
      </c>
      <c r="G710" s="11">
        <f t="shared" si="110"/>
        <v>1312.6333333333334</v>
      </c>
      <c r="H710" s="12">
        <f t="shared" si="111"/>
        <v>528510809.53333336</v>
      </c>
      <c r="I710" s="12">
        <f t="shared" si="104"/>
        <v>12169699117.066668</v>
      </c>
      <c r="J710" s="12">
        <f t="shared" si="105"/>
        <v>9304861</v>
      </c>
      <c r="K710" s="30">
        <f t="shared" si="106"/>
        <v>1307.886180896917</v>
      </c>
      <c r="L710" s="6" t="str">
        <f t="shared" si="102"/>
        <v>BUY</v>
      </c>
      <c r="M710" s="6">
        <f t="shared" si="107"/>
        <v>0</v>
      </c>
      <c r="N710" s="6">
        <f t="shared" si="103"/>
        <v>1</v>
      </c>
      <c r="O710" s="6">
        <f t="shared" si="108"/>
        <v>1318.9</v>
      </c>
      <c r="P710" s="6">
        <f t="shared" si="109"/>
        <v>0</v>
      </c>
    </row>
    <row r="711" spans="1:16" x14ac:dyDescent="0.25">
      <c r="A711" s="1">
        <v>42271</v>
      </c>
      <c r="B711">
        <v>1309.0999999999999</v>
      </c>
      <c r="C711">
        <v>1316.8</v>
      </c>
      <c r="D711">
        <v>1304</v>
      </c>
      <c r="E711" s="10">
        <v>1315.5</v>
      </c>
      <c r="F711">
        <v>499768</v>
      </c>
      <c r="G711" s="11">
        <f t="shared" si="110"/>
        <v>1312.1000000000001</v>
      </c>
      <c r="H711" s="12">
        <f t="shared" si="111"/>
        <v>655745592.80000007</v>
      </c>
      <c r="I711" s="12">
        <f t="shared" si="104"/>
        <v>11992965232.933332</v>
      </c>
      <c r="J711" s="12">
        <f t="shared" si="105"/>
        <v>9163257</v>
      </c>
      <c r="K711" s="30">
        <f t="shared" si="106"/>
        <v>1308.8103097985063</v>
      </c>
      <c r="L711" s="6" t="str">
        <f t="shared" si="102"/>
        <v>BUY</v>
      </c>
      <c r="M711" s="6">
        <f t="shared" si="107"/>
        <v>0</v>
      </c>
      <c r="N711" s="6">
        <f t="shared" si="103"/>
        <v>1</v>
      </c>
      <c r="O711" s="6">
        <f t="shared" si="108"/>
        <v>1318.9</v>
      </c>
      <c r="P711" s="6">
        <f t="shared" si="109"/>
        <v>0</v>
      </c>
    </row>
    <row r="712" spans="1:16" x14ac:dyDescent="0.25">
      <c r="A712" s="1">
        <v>42272</v>
      </c>
      <c r="B712">
        <v>1314.9</v>
      </c>
      <c r="C712">
        <v>1320.35</v>
      </c>
      <c r="D712">
        <v>1310.2</v>
      </c>
      <c r="E712" s="10">
        <v>1315.25</v>
      </c>
      <c r="F712">
        <v>789884</v>
      </c>
      <c r="G712" s="11">
        <f t="shared" si="110"/>
        <v>1315.2666666666667</v>
      </c>
      <c r="H712" s="12">
        <f t="shared" si="111"/>
        <v>1038908095.7333333</v>
      </c>
      <c r="I712" s="12">
        <f t="shared" si="104"/>
        <v>12004147883</v>
      </c>
      <c r="J712" s="12">
        <f t="shared" si="105"/>
        <v>9154401</v>
      </c>
      <c r="K712" s="30">
        <f t="shared" si="106"/>
        <v>1311.2980175327691</v>
      </c>
      <c r="L712" s="6" t="str">
        <f t="shared" si="102"/>
        <v>BUY</v>
      </c>
      <c r="M712" s="6">
        <f t="shared" si="107"/>
        <v>0</v>
      </c>
      <c r="N712" s="6">
        <f t="shared" si="103"/>
        <v>1</v>
      </c>
      <c r="O712" s="6">
        <f t="shared" si="108"/>
        <v>1318.9</v>
      </c>
      <c r="P712" s="6">
        <f t="shared" si="109"/>
        <v>0</v>
      </c>
    </row>
    <row r="713" spans="1:16" x14ac:dyDescent="0.25">
      <c r="A713" s="1">
        <v>42275</v>
      </c>
      <c r="B713">
        <v>1324.9</v>
      </c>
      <c r="C713">
        <v>1338</v>
      </c>
      <c r="D713">
        <v>1318.4</v>
      </c>
      <c r="E713" s="10">
        <v>1331.2</v>
      </c>
      <c r="F713">
        <v>836987</v>
      </c>
      <c r="G713" s="11">
        <f t="shared" si="110"/>
        <v>1329.2</v>
      </c>
      <c r="H713" s="12">
        <f t="shared" si="111"/>
        <v>1112523120.4000001</v>
      </c>
      <c r="I713" s="12">
        <f t="shared" si="104"/>
        <v>12176387526</v>
      </c>
      <c r="J713" s="12">
        <f t="shared" si="105"/>
        <v>9267824</v>
      </c>
      <c r="K713" s="30">
        <f t="shared" si="106"/>
        <v>1313.8345663448076</v>
      </c>
      <c r="L713" s="6" t="str">
        <f t="shared" si="102"/>
        <v>BUY</v>
      </c>
      <c r="M713" s="6">
        <f t="shared" si="107"/>
        <v>0</v>
      </c>
      <c r="N713" s="6">
        <f t="shared" si="103"/>
        <v>1</v>
      </c>
      <c r="O713" s="6">
        <f t="shared" si="108"/>
        <v>1318.9</v>
      </c>
      <c r="P713" s="6">
        <f t="shared" si="109"/>
        <v>0</v>
      </c>
    </row>
    <row r="714" spans="1:16" x14ac:dyDescent="0.25">
      <c r="A714" s="1">
        <v>42276</v>
      </c>
      <c r="B714">
        <v>1335.9</v>
      </c>
      <c r="C714">
        <v>1343.35</v>
      </c>
      <c r="D714">
        <v>1325.3</v>
      </c>
      <c r="E714" s="10">
        <v>1329.6</v>
      </c>
      <c r="F714">
        <v>611913</v>
      </c>
      <c r="G714" s="11">
        <f t="shared" si="110"/>
        <v>1332.7499999999998</v>
      </c>
      <c r="H714" s="12">
        <f t="shared" si="111"/>
        <v>815527050.74999988</v>
      </c>
      <c r="I714" s="12">
        <f t="shared" si="104"/>
        <v>11163222995.15</v>
      </c>
      <c r="J714" s="12">
        <f t="shared" si="105"/>
        <v>8466929</v>
      </c>
      <c r="K714" s="30">
        <f t="shared" si="106"/>
        <v>1318.4500537503031</v>
      </c>
      <c r="L714" s="6" t="str">
        <f t="shared" si="102"/>
        <v>BUY</v>
      </c>
      <c r="M714" s="6">
        <f t="shared" si="107"/>
        <v>0</v>
      </c>
      <c r="N714" s="6">
        <f t="shared" si="103"/>
        <v>1</v>
      </c>
      <c r="O714" s="6">
        <f t="shared" si="108"/>
        <v>1318.9</v>
      </c>
      <c r="P714" s="6">
        <f t="shared" si="109"/>
        <v>0</v>
      </c>
    </row>
    <row r="715" spans="1:16" x14ac:dyDescent="0.25">
      <c r="A715" s="1">
        <v>42277</v>
      </c>
      <c r="B715">
        <v>1325</v>
      </c>
      <c r="C715">
        <v>1337.4</v>
      </c>
      <c r="D715">
        <v>1319.45</v>
      </c>
      <c r="E715" s="10">
        <v>1320.55</v>
      </c>
      <c r="F715">
        <v>648733</v>
      </c>
      <c r="G715" s="11">
        <f t="shared" si="110"/>
        <v>1325.8000000000002</v>
      </c>
      <c r="H715" s="12">
        <f t="shared" si="111"/>
        <v>860090211.4000001</v>
      </c>
      <c r="I715" s="12">
        <f t="shared" si="104"/>
        <v>8463946068.9499989</v>
      </c>
      <c r="J715" s="12">
        <f t="shared" si="105"/>
        <v>6416991</v>
      </c>
      <c r="K715" s="30">
        <f t="shared" si="106"/>
        <v>1318.9898612838945</v>
      </c>
      <c r="L715" s="6" t="str">
        <f t="shared" ref="L715:L778" si="112">IF(E715&gt;K715,"BUY",IF(E715&lt;K715,"SELL",0))</f>
        <v>BUY</v>
      </c>
      <c r="M715" s="6">
        <f t="shared" si="107"/>
        <v>0</v>
      </c>
      <c r="N715" s="6">
        <f t="shared" ref="N715:N778" si="113">IF(M715="BUY",1,IF(M715="SELL",-1,N714))</f>
        <v>1</v>
      </c>
      <c r="O715" s="6">
        <f t="shared" si="108"/>
        <v>1318.9</v>
      </c>
      <c r="P715" s="6">
        <f t="shared" si="109"/>
        <v>0</v>
      </c>
    </row>
    <row r="716" spans="1:16" x14ac:dyDescent="0.25">
      <c r="A716" s="1">
        <v>42278</v>
      </c>
      <c r="B716">
        <v>1325</v>
      </c>
      <c r="C716">
        <v>1333.35</v>
      </c>
      <c r="D716">
        <v>1321.5</v>
      </c>
      <c r="E716" s="10">
        <v>1331.5</v>
      </c>
      <c r="F716">
        <v>529195</v>
      </c>
      <c r="G716" s="11">
        <f t="shared" si="110"/>
        <v>1328.7833333333333</v>
      </c>
      <c r="H716" s="12">
        <f t="shared" si="111"/>
        <v>703185496.08333337</v>
      </c>
      <c r="I716" s="12">
        <f t="shared" ref="I716:I779" si="114">SUM(H707:H716)</f>
        <v>8418711973.6999998</v>
      </c>
      <c r="J716" s="12">
        <f t="shared" ref="J716:J779" si="115">SUM(F707:F716)</f>
        <v>6377838</v>
      </c>
      <c r="K716" s="30">
        <f t="shared" ref="K716:K779" si="116">I716/J716</f>
        <v>1319.9946398293591</v>
      </c>
      <c r="L716" s="6" t="str">
        <f t="shared" si="112"/>
        <v>BUY</v>
      </c>
      <c r="M716" s="6">
        <f t="shared" ref="M716:M779" si="117">IF(L716&lt;&gt;L715,L716,0)</f>
        <v>0</v>
      </c>
      <c r="N716" s="6">
        <f t="shared" si="113"/>
        <v>1</v>
      </c>
      <c r="O716" s="6">
        <f t="shared" ref="O716:O779" si="118">IF(M716&lt;&gt;0,E716,O715)</f>
        <v>1318.9</v>
      </c>
      <c r="P716" s="6">
        <f t="shared" ref="P716:P779" si="119">IF(M716="BUY",(O715-O716)/O715,IF(M716="SELL",(O716-O715)/O715,0))</f>
        <v>0</v>
      </c>
    </row>
    <row r="717" spans="1:16" x14ac:dyDescent="0.25">
      <c r="A717" s="1">
        <v>42279</v>
      </c>
      <c r="B717">
        <v>1324</v>
      </c>
      <c r="C717">
        <v>1334.7</v>
      </c>
      <c r="D717">
        <v>1316.6</v>
      </c>
      <c r="E717" s="10">
        <v>1331.2</v>
      </c>
      <c r="F717">
        <v>619522</v>
      </c>
      <c r="G717" s="11">
        <f t="shared" si="110"/>
        <v>1327.5</v>
      </c>
      <c r="H717" s="12">
        <f t="shared" si="111"/>
        <v>822415455</v>
      </c>
      <c r="I717" s="12">
        <f t="shared" si="114"/>
        <v>7759377021.1999998</v>
      </c>
      <c r="J717" s="12">
        <f t="shared" si="115"/>
        <v>5870125</v>
      </c>
      <c r="K717" s="30">
        <f t="shared" si="116"/>
        <v>1321.8418723962436</v>
      </c>
      <c r="L717" s="6" t="str">
        <f t="shared" si="112"/>
        <v>BUY</v>
      </c>
      <c r="M717" s="6">
        <f t="shared" si="117"/>
        <v>0</v>
      </c>
      <c r="N717" s="6">
        <f t="shared" si="113"/>
        <v>1</v>
      </c>
      <c r="O717" s="6">
        <f t="shared" si="118"/>
        <v>1318.9</v>
      </c>
      <c r="P717" s="6">
        <f t="shared" si="119"/>
        <v>0</v>
      </c>
    </row>
    <row r="718" spans="1:16" x14ac:dyDescent="0.25">
      <c r="A718" s="1">
        <v>42282</v>
      </c>
      <c r="B718">
        <v>1330</v>
      </c>
      <c r="C718">
        <v>1333.25</v>
      </c>
      <c r="D718">
        <v>1320.9</v>
      </c>
      <c r="E718" s="10">
        <v>1324.95</v>
      </c>
      <c r="F718">
        <v>355691</v>
      </c>
      <c r="G718" s="11">
        <f t="shared" si="110"/>
        <v>1326.3666666666668</v>
      </c>
      <c r="H718" s="12">
        <f t="shared" si="111"/>
        <v>471776686.03333336</v>
      </c>
      <c r="I718" s="12">
        <f t="shared" si="114"/>
        <v>7542782919.7333336</v>
      </c>
      <c r="J718" s="12">
        <f t="shared" si="115"/>
        <v>5702141</v>
      </c>
      <c r="K718" s="30">
        <f t="shared" si="116"/>
        <v>1322.7983874361109</v>
      </c>
      <c r="L718" s="6" t="str">
        <f t="shared" si="112"/>
        <v>BUY</v>
      </c>
      <c r="M718" s="6">
        <f t="shared" si="117"/>
        <v>0</v>
      </c>
      <c r="N718" s="6">
        <f t="shared" si="113"/>
        <v>1</v>
      </c>
      <c r="O718" s="6">
        <f t="shared" si="118"/>
        <v>1318.9</v>
      </c>
      <c r="P718" s="6">
        <f t="shared" si="119"/>
        <v>0</v>
      </c>
    </row>
    <row r="719" spans="1:16" x14ac:dyDescent="0.25">
      <c r="A719" s="1">
        <v>42283</v>
      </c>
      <c r="B719">
        <v>1320</v>
      </c>
      <c r="C719">
        <v>1348</v>
      </c>
      <c r="D719">
        <v>1320</v>
      </c>
      <c r="E719" s="10">
        <v>1334.5</v>
      </c>
      <c r="F719">
        <v>733391</v>
      </c>
      <c r="G719" s="11">
        <f t="shared" si="110"/>
        <v>1334.1666666666667</v>
      </c>
      <c r="H719" s="12">
        <f t="shared" si="111"/>
        <v>978465825.83333337</v>
      </c>
      <c r="I719" s="12">
        <f t="shared" si="114"/>
        <v>7987148343.5666666</v>
      </c>
      <c r="J719" s="12">
        <f t="shared" si="115"/>
        <v>6027718</v>
      </c>
      <c r="K719" s="30">
        <f t="shared" si="116"/>
        <v>1325.0700088435899</v>
      </c>
      <c r="L719" s="6" t="str">
        <f t="shared" si="112"/>
        <v>BUY</v>
      </c>
      <c r="M719" s="6">
        <f t="shared" si="117"/>
        <v>0</v>
      </c>
      <c r="N719" s="6">
        <f t="shared" si="113"/>
        <v>1</v>
      </c>
      <c r="O719" s="6">
        <f t="shared" si="118"/>
        <v>1318.9</v>
      </c>
      <c r="P719" s="6">
        <f t="shared" si="119"/>
        <v>0</v>
      </c>
    </row>
    <row r="720" spans="1:16" x14ac:dyDescent="0.25">
      <c r="A720" s="1">
        <v>42284</v>
      </c>
      <c r="B720">
        <v>1335.15</v>
      </c>
      <c r="C720">
        <v>1337.2</v>
      </c>
      <c r="D720">
        <v>1322.05</v>
      </c>
      <c r="E720" s="10">
        <v>1325.3</v>
      </c>
      <c r="F720">
        <v>71507</v>
      </c>
      <c r="G720" s="11">
        <f t="shared" si="110"/>
        <v>1328.1833333333334</v>
      </c>
      <c r="H720" s="12">
        <f t="shared" si="111"/>
        <v>94974405.616666675</v>
      </c>
      <c r="I720" s="12">
        <f t="shared" si="114"/>
        <v>7553611939.6500006</v>
      </c>
      <c r="J720" s="12">
        <f t="shared" si="115"/>
        <v>5696591</v>
      </c>
      <c r="K720" s="30">
        <f t="shared" si="116"/>
        <v>1325.9881110737983</v>
      </c>
      <c r="L720" s="6" t="str">
        <f t="shared" si="112"/>
        <v>SELL</v>
      </c>
      <c r="M720" s="6" t="str">
        <f t="shared" si="117"/>
        <v>SELL</v>
      </c>
      <c r="N720" s="6">
        <f t="shared" si="113"/>
        <v>-1</v>
      </c>
      <c r="O720" s="6">
        <f t="shared" si="118"/>
        <v>1325.3</v>
      </c>
      <c r="P720" s="6">
        <f t="shared" si="119"/>
        <v>4.8525286223366918E-3</v>
      </c>
    </row>
    <row r="721" spans="1:16" x14ac:dyDescent="0.25">
      <c r="A721" s="1">
        <v>42285</v>
      </c>
      <c r="B721">
        <v>1320.1</v>
      </c>
      <c r="C721">
        <v>1322</v>
      </c>
      <c r="D721">
        <v>1291</v>
      </c>
      <c r="E721" s="10">
        <v>1294.1500000000001</v>
      </c>
      <c r="F721">
        <v>867701</v>
      </c>
      <c r="G721" s="11">
        <f t="shared" si="110"/>
        <v>1302.3833333333334</v>
      </c>
      <c r="H721" s="12">
        <f t="shared" si="111"/>
        <v>1130079320.7166667</v>
      </c>
      <c r="I721" s="12">
        <f t="shared" si="114"/>
        <v>8027945667.5666676</v>
      </c>
      <c r="J721" s="12">
        <f t="shared" si="115"/>
        <v>6064524</v>
      </c>
      <c r="K721" s="30">
        <f t="shared" si="116"/>
        <v>1323.7552803099909</v>
      </c>
      <c r="L721" s="6" t="str">
        <f t="shared" si="112"/>
        <v>SELL</v>
      </c>
      <c r="M721" s="6">
        <f t="shared" si="117"/>
        <v>0</v>
      </c>
      <c r="N721" s="6">
        <f t="shared" si="113"/>
        <v>-1</v>
      </c>
      <c r="O721" s="6">
        <f t="shared" si="118"/>
        <v>1325.3</v>
      </c>
      <c r="P721" s="6">
        <f t="shared" si="119"/>
        <v>0</v>
      </c>
    </row>
    <row r="722" spans="1:16" x14ac:dyDescent="0.25">
      <c r="A722" s="1">
        <v>42286</v>
      </c>
      <c r="B722">
        <v>1299.8</v>
      </c>
      <c r="C722">
        <v>1306.8</v>
      </c>
      <c r="D722">
        <v>1280.0999999999999</v>
      </c>
      <c r="E722" s="10">
        <v>1286.8</v>
      </c>
      <c r="F722">
        <v>799445</v>
      </c>
      <c r="G722" s="11">
        <f t="shared" si="110"/>
        <v>1291.2333333333333</v>
      </c>
      <c r="H722" s="12">
        <f t="shared" si="111"/>
        <v>1032270032.1666666</v>
      </c>
      <c r="I722" s="12">
        <f t="shared" si="114"/>
        <v>8021307604.000001</v>
      </c>
      <c r="J722" s="12">
        <f t="shared" si="115"/>
        <v>6074085</v>
      </c>
      <c r="K722" s="30">
        <f t="shared" si="116"/>
        <v>1320.5787544955333</v>
      </c>
      <c r="L722" s="6" t="str">
        <f t="shared" si="112"/>
        <v>SELL</v>
      </c>
      <c r="M722" s="6">
        <f t="shared" si="117"/>
        <v>0</v>
      </c>
      <c r="N722" s="6">
        <f t="shared" si="113"/>
        <v>-1</v>
      </c>
      <c r="O722" s="6">
        <f t="shared" si="118"/>
        <v>1325.3</v>
      </c>
      <c r="P722" s="6">
        <f t="shared" si="119"/>
        <v>0</v>
      </c>
    </row>
    <row r="723" spans="1:16" x14ac:dyDescent="0.25">
      <c r="A723" s="1">
        <v>42289</v>
      </c>
      <c r="B723">
        <v>1290.0999999999999</v>
      </c>
      <c r="C723">
        <v>1295</v>
      </c>
      <c r="D723">
        <v>1258.5</v>
      </c>
      <c r="E723" s="10">
        <v>1262.3499999999999</v>
      </c>
      <c r="F723">
        <v>838143</v>
      </c>
      <c r="G723" s="11">
        <f t="shared" si="110"/>
        <v>1271.95</v>
      </c>
      <c r="H723" s="12">
        <f t="shared" si="111"/>
        <v>1066075988.85</v>
      </c>
      <c r="I723" s="12">
        <f t="shared" si="114"/>
        <v>7974860472.4500017</v>
      </c>
      <c r="J723" s="12">
        <f t="shared" si="115"/>
        <v>6075241</v>
      </c>
      <c r="K723" s="30">
        <f t="shared" si="116"/>
        <v>1312.6821590205232</v>
      </c>
      <c r="L723" s="6" t="str">
        <f t="shared" si="112"/>
        <v>SELL</v>
      </c>
      <c r="M723" s="6">
        <f t="shared" si="117"/>
        <v>0</v>
      </c>
      <c r="N723" s="6">
        <f t="shared" si="113"/>
        <v>-1</v>
      </c>
      <c r="O723" s="6">
        <f t="shared" si="118"/>
        <v>1325.3</v>
      </c>
      <c r="P723" s="6">
        <f t="shared" si="119"/>
        <v>0</v>
      </c>
    </row>
    <row r="724" spans="1:16" x14ac:dyDescent="0.25">
      <c r="A724" s="1">
        <v>42290</v>
      </c>
      <c r="B724">
        <v>1275</v>
      </c>
      <c r="C724">
        <v>1282.9000000000001</v>
      </c>
      <c r="D724">
        <v>1256.05</v>
      </c>
      <c r="E724" s="10">
        <v>1272.8</v>
      </c>
      <c r="F724">
        <v>628020</v>
      </c>
      <c r="G724" s="11">
        <f t="shared" si="110"/>
        <v>1270.5833333333333</v>
      </c>
      <c r="H724" s="12">
        <f t="shared" si="111"/>
        <v>797951745</v>
      </c>
      <c r="I724" s="12">
        <f t="shared" si="114"/>
        <v>7957285166.7000017</v>
      </c>
      <c r="J724" s="12">
        <f t="shared" si="115"/>
        <v>6091348</v>
      </c>
      <c r="K724" s="30">
        <f t="shared" si="116"/>
        <v>1306.325819293201</v>
      </c>
      <c r="L724" s="6" t="str">
        <f t="shared" si="112"/>
        <v>SELL</v>
      </c>
      <c r="M724" s="6">
        <f t="shared" si="117"/>
        <v>0</v>
      </c>
      <c r="N724" s="6">
        <f t="shared" si="113"/>
        <v>-1</v>
      </c>
      <c r="O724" s="6">
        <f t="shared" si="118"/>
        <v>1325.3</v>
      </c>
      <c r="P724" s="6">
        <f t="shared" si="119"/>
        <v>0</v>
      </c>
    </row>
    <row r="725" spans="1:16" x14ac:dyDescent="0.25">
      <c r="A725" s="1">
        <v>42291</v>
      </c>
      <c r="B725">
        <v>1276.25</v>
      </c>
      <c r="C725">
        <v>1294.7</v>
      </c>
      <c r="D725">
        <v>1276.25</v>
      </c>
      <c r="E725" s="10">
        <v>1282.2</v>
      </c>
      <c r="F725">
        <v>470872</v>
      </c>
      <c r="G725" s="11">
        <f t="shared" si="110"/>
        <v>1284.3833333333332</v>
      </c>
      <c r="H725" s="12">
        <f t="shared" si="111"/>
        <v>604780148.93333328</v>
      </c>
      <c r="I725" s="12">
        <f t="shared" si="114"/>
        <v>7701975104.2333345</v>
      </c>
      <c r="J725" s="12">
        <f t="shared" si="115"/>
        <v>5913487</v>
      </c>
      <c r="K725" s="30">
        <f t="shared" si="116"/>
        <v>1302.4422145907033</v>
      </c>
      <c r="L725" s="6" t="str">
        <f t="shared" si="112"/>
        <v>SELL</v>
      </c>
      <c r="M725" s="6">
        <f t="shared" si="117"/>
        <v>0</v>
      </c>
      <c r="N725" s="6">
        <f t="shared" si="113"/>
        <v>-1</v>
      </c>
      <c r="O725" s="6">
        <f t="shared" si="118"/>
        <v>1325.3</v>
      </c>
      <c r="P725" s="6">
        <f t="shared" si="119"/>
        <v>0</v>
      </c>
    </row>
    <row r="726" spans="1:16" x14ac:dyDescent="0.25">
      <c r="A726" s="1">
        <v>42292</v>
      </c>
      <c r="B726">
        <v>1282.0999999999999</v>
      </c>
      <c r="C726">
        <v>1284.0999999999999</v>
      </c>
      <c r="D726">
        <v>1271</v>
      </c>
      <c r="E726" s="10">
        <v>1276.45</v>
      </c>
      <c r="F726">
        <v>305812</v>
      </c>
      <c r="G726" s="11">
        <f t="shared" si="110"/>
        <v>1277.1833333333334</v>
      </c>
      <c r="H726" s="12">
        <f t="shared" si="111"/>
        <v>390577989.53333336</v>
      </c>
      <c r="I726" s="12">
        <f t="shared" si="114"/>
        <v>7389367597.6833344</v>
      </c>
      <c r="J726" s="12">
        <f t="shared" si="115"/>
        <v>5690104</v>
      </c>
      <c r="K726" s="30">
        <f t="shared" si="116"/>
        <v>1298.6348927336537</v>
      </c>
      <c r="L726" s="6" t="str">
        <f t="shared" si="112"/>
        <v>SELL</v>
      </c>
      <c r="M726" s="6">
        <f t="shared" si="117"/>
        <v>0</v>
      </c>
      <c r="N726" s="6">
        <f t="shared" si="113"/>
        <v>-1</v>
      </c>
      <c r="O726" s="6">
        <f t="shared" si="118"/>
        <v>1325.3</v>
      </c>
      <c r="P726" s="6">
        <f t="shared" si="119"/>
        <v>0</v>
      </c>
    </row>
    <row r="727" spans="1:16" x14ac:dyDescent="0.25">
      <c r="A727" s="1">
        <v>42293</v>
      </c>
      <c r="B727">
        <v>1282</v>
      </c>
      <c r="C727">
        <v>1291.4000000000001</v>
      </c>
      <c r="D727">
        <v>1271.25</v>
      </c>
      <c r="E727" s="10">
        <v>1288.5999999999999</v>
      </c>
      <c r="F727">
        <v>374838</v>
      </c>
      <c r="G727" s="11">
        <f t="shared" si="110"/>
        <v>1283.75</v>
      </c>
      <c r="H727" s="12">
        <f t="shared" si="111"/>
        <v>481198282.5</v>
      </c>
      <c r="I727" s="12">
        <f t="shared" si="114"/>
        <v>7048150425.1833344</v>
      </c>
      <c r="J727" s="12">
        <f t="shared" si="115"/>
        <v>5445420</v>
      </c>
      <c r="K727" s="30">
        <f t="shared" si="116"/>
        <v>1294.3263192156592</v>
      </c>
      <c r="L727" s="6" t="str">
        <f t="shared" si="112"/>
        <v>SELL</v>
      </c>
      <c r="M727" s="6">
        <f t="shared" si="117"/>
        <v>0</v>
      </c>
      <c r="N727" s="6">
        <f t="shared" si="113"/>
        <v>-1</v>
      </c>
      <c r="O727" s="6">
        <f t="shared" si="118"/>
        <v>1325.3</v>
      </c>
      <c r="P727" s="6">
        <f t="shared" si="119"/>
        <v>0</v>
      </c>
    </row>
    <row r="728" spans="1:16" x14ac:dyDescent="0.25">
      <c r="A728" s="1">
        <v>42296</v>
      </c>
      <c r="B728">
        <v>1288</v>
      </c>
      <c r="C728">
        <v>1295.7</v>
      </c>
      <c r="D728">
        <v>1285</v>
      </c>
      <c r="E728" s="10">
        <v>1293.7</v>
      </c>
      <c r="F728">
        <v>228167</v>
      </c>
      <c r="G728" s="11">
        <f t="shared" si="110"/>
        <v>1291.4666666666665</v>
      </c>
      <c r="H728" s="12">
        <f t="shared" si="111"/>
        <v>294670074.93333328</v>
      </c>
      <c r="I728" s="12">
        <f t="shared" si="114"/>
        <v>6871043814.083334</v>
      </c>
      <c r="J728" s="12">
        <f t="shared" si="115"/>
        <v>5317896</v>
      </c>
      <c r="K728" s="30">
        <f t="shared" si="116"/>
        <v>1292.0605845024675</v>
      </c>
      <c r="L728" s="6" t="str">
        <f t="shared" si="112"/>
        <v>BUY</v>
      </c>
      <c r="M728" s="6" t="str">
        <f t="shared" si="117"/>
        <v>BUY</v>
      </c>
      <c r="N728" s="6">
        <f t="shared" si="113"/>
        <v>1</v>
      </c>
      <c r="O728" s="6">
        <f t="shared" si="118"/>
        <v>1293.7</v>
      </c>
      <c r="P728" s="6">
        <f t="shared" si="119"/>
        <v>2.3843658039689058E-2</v>
      </c>
    </row>
    <row r="729" spans="1:16" x14ac:dyDescent="0.25">
      <c r="A729" s="1">
        <v>42297</v>
      </c>
      <c r="B729">
        <v>1299.9000000000001</v>
      </c>
      <c r="C729">
        <v>1299.9000000000001</v>
      </c>
      <c r="D729">
        <v>1288.3</v>
      </c>
      <c r="E729" s="10">
        <v>1295.2</v>
      </c>
      <c r="F729">
        <v>669080</v>
      </c>
      <c r="G729" s="11">
        <f t="shared" si="110"/>
        <v>1294.4666666666665</v>
      </c>
      <c r="H729" s="12">
        <f t="shared" si="111"/>
        <v>866101757.33333325</v>
      </c>
      <c r="I729" s="12">
        <f t="shared" si="114"/>
        <v>6758679745.583333</v>
      </c>
      <c r="J729" s="12">
        <f t="shared" si="115"/>
        <v>5253585</v>
      </c>
      <c r="K729" s="30">
        <f t="shared" si="116"/>
        <v>1286.489082328226</v>
      </c>
      <c r="L729" s="6" t="str">
        <f t="shared" si="112"/>
        <v>BUY</v>
      </c>
      <c r="M729" s="6">
        <f t="shared" si="117"/>
        <v>0</v>
      </c>
      <c r="N729" s="6">
        <f t="shared" si="113"/>
        <v>1</v>
      </c>
      <c r="O729" s="6">
        <f t="shared" si="118"/>
        <v>1293.7</v>
      </c>
      <c r="P729" s="6">
        <f t="shared" si="119"/>
        <v>0</v>
      </c>
    </row>
    <row r="730" spans="1:16" x14ac:dyDescent="0.25">
      <c r="A730" s="1">
        <v>42298</v>
      </c>
      <c r="B730">
        <v>1310</v>
      </c>
      <c r="C730">
        <v>1312</v>
      </c>
      <c r="D730">
        <v>1292.3499999999999</v>
      </c>
      <c r="E730" s="10">
        <v>1298.0999999999999</v>
      </c>
      <c r="F730">
        <v>1735289</v>
      </c>
      <c r="G730" s="11">
        <f t="shared" si="110"/>
        <v>1300.8166666666666</v>
      </c>
      <c r="H730" s="12">
        <f t="shared" si="111"/>
        <v>2257292852.6833334</v>
      </c>
      <c r="I730" s="12">
        <f t="shared" si="114"/>
        <v>8920998192.6499996</v>
      </c>
      <c r="J730" s="12">
        <f t="shared" si="115"/>
        <v>6917367</v>
      </c>
      <c r="K730" s="30">
        <f t="shared" si="116"/>
        <v>1289.6522900476439</v>
      </c>
      <c r="L730" s="6" t="str">
        <f t="shared" si="112"/>
        <v>BUY</v>
      </c>
      <c r="M730" s="6">
        <f t="shared" si="117"/>
        <v>0</v>
      </c>
      <c r="N730" s="6">
        <f t="shared" si="113"/>
        <v>1</v>
      </c>
      <c r="O730" s="6">
        <f t="shared" si="118"/>
        <v>1293.7</v>
      </c>
      <c r="P730" s="6">
        <f t="shared" si="119"/>
        <v>0</v>
      </c>
    </row>
    <row r="731" spans="1:16" x14ac:dyDescent="0.25">
      <c r="A731" s="1">
        <v>42299</v>
      </c>
      <c r="B731">
        <v>1295</v>
      </c>
      <c r="C731">
        <v>1325</v>
      </c>
      <c r="D731">
        <v>1291.0999999999999</v>
      </c>
      <c r="E731" s="10">
        <v>1314</v>
      </c>
      <c r="F731">
        <v>1789647</v>
      </c>
      <c r="G731" s="11">
        <f t="shared" si="110"/>
        <v>1310.0333333333333</v>
      </c>
      <c r="H731" s="12">
        <f t="shared" si="111"/>
        <v>2344497224.9000001</v>
      </c>
      <c r="I731" s="12">
        <f t="shared" si="114"/>
        <v>10135416096.833334</v>
      </c>
      <c r="J731" s="12">
        <f t="shared" si="115"/>
        <v>7839313</v>
      </c>
      <c r="K731" s="30">
        <f t="shared" si="116"/>
        <v>1292.8959587190018</v>
      </c>
      <c r="L731" s="6" t="str">
        <f t="shared" si="112"/>
        <v>BUY</v>
      </c>
      <c r="M731" s="6">
        <f t="shared" si="117"/>
        <v>0</v>
      </c>
      <c r="N731" s="6">
        <f t="shared" si="113"/>
        <v>1</v>
      </c>
      <c r="O731" s="6">
        <f t="shared" si="118"/>
        <v>1293.7</v>
      </c>
      <c r="P731" s="6">
        <f t="shared" si="119"/>
        <v>0</v>
      </c>
    </row>
    <row r="732" spans="1:16" x14ac:dyDescent="0.25">
      <c r="A732" s="1">
        <v>42300</v>
      </c>
      <c r="B732">
        <v>1315</v>
      </c>
      <c r="C732">
        <v>1322</v>
      </c>
      <c r="D732">
        <v>1305.2</v>
      </c>
      <c r="E732" s="10">
        <v>1316.8</v>
      </c>
      <c r="F732">
        <v>659756</v>
      </c>
      <c r="G732" s="11">
        <f t="shared" si="110"/>
        <v>1314.6666666666667</v>
      </c>
      <c r="H732" s="12">
        <f t="shared" si="111"/>
        <v>867359221.33333337</v>
      </c>
      <c r="I732" s="12">
        <f t="shared" si="114"/>
        <v>9970505286</v>
      </c>
      <c r="J732" s="12">
        <f t="shared" si="115"/>
        <v>7699624</v>
      </c>
      <c r="K732" s="30">
        <f t="shared" si="116"/>
        <v>1294.9340495068332</v>
      </c>
      <c r="L732" s="6" t="str">
        <f t="shared" si="112"/>
        <v>BUY</v>
      </c>
      <c r="M732" s="6">
        <f t="shared" si="117"/>
        <v>0</v>
      </c>
      <c r="N732" s="6">
        <f t="shared" si="113"/>
        <v>1</v>
      </c>
      <c r="O732" s="6">
        <f t="shared" si="118"/>
        <v>1293.7</v>
      </c>
      <c r="P732" s="6">
        <f t="shared" si="119"/>
        <v>0</v>
      </c>
    </row>
    <row r="733" spans="1:16" x14ac:dyDescent="0.25">
      <c r="A733" s="1">
        <v>42303</v>
      </c>
      <c r="B733">
        <v>1315.1</v>
      </c>
      <c r="C733">
        <v>1321.8</v>
      </c>
      <c r="D733">
        <v>1292.9000000000001</v>
      </c>
      <c r="E733" s="10">
        <v>1299.45</v>
      </c>
      <c r="F733">
        <v>797560</v>
      </c>
      <c r="G733" s="11">
        <f t="shared" si="110"/>
        <v>1304.7166666666665</v>
      </c>
      <c r="H733" s="12">
        <f t="shared" si="111"/>
        <v>1040589824.6666665</v>
      </c>
      <c r="I733" s="12">
        <f t="shared" si="114"/>
        <v>9945019121.8166676</v>
      </c>
      <c r="J733" s="12">
        <f t="shared" si="115"/>
        <v>7659041</v>
      </c>
      <c r="K733" s="30">
        <f t="shared" si="116"/>
        <v>1298.467931143947</v>
      </c>
      <c r="L733" s="6" t="str">
        <f t="shared" si="112"/>
        <v>BUY</v>
      </c>
      <c r="M733" s="6">
        <f t="shared" si="117"/>
        <v>0</v>
      </c>
      <c r="N733" s="6">
        <f t="shared" si="113"/>
        <v>1</v>
      </c>
      <c r="O733" s="6">
        <f t="shared" si="118"/>
        <v>1293.7</v>
      </c>
      <c r="P733" s="6">
        <f t="shared" si="119"/>
        <v>0</v>
      </c>
    </row>
    <row r="734" spans="1:16" x14ac:dyDescent="0.25">
      <c r="A734" s="1">
        <v>42304</v>
      </c>
      <c r="B734">
        <v>1300</v>
      </c>
      <c r="C734">
        <v>1307.55</v>
      </c>
      <c r="D734">
        <v>1288.5999999999999</v>
      </c>
      <c r="E734" s="10">
        <v>1297.9000000000001</v>
      </c>
      <c r="F734">
        <v>895029</v>
      </c>
      <c r="G734" s="11">
        <f t="shared" si="110"/>
        <v>1298.0166666666667</v>
      </c>
      <c r="H734" s="12">
        <f t="shared" si="111"/>
        <v>1161762559.1500001</v>
      </c>
      <c r="I734" s="12">
        <f t="shared" si="114"/>
        <v>10308829935.966667</v>
      </c>
      <c r="J734" s="12">
        <f t="shared" si="115"/>
        <v>7926050</v>
      </c>
      <c r="K734" s="30">
        <f t="shared" si="116"/>
        <v>1300.6264073487635</v>
      </c>
      <c r="L734" s="6" t="str">
        <f t="shared" si="112"/>
        <v>SELL</v>
      </c>
      <c r="M734" s="6" t="str">
        <f t="shared" si="117"/>
        <v>SELL</v>
      </c>
      <c r="N734" s="6">
        <f t="shared" si="113"/>
        <v>-1</v>
      </c>
      <c r="O734" s="6">
        <f t="shared" si="118"/>
        <v>1297.9000000000001</v>
      </c>
      <c r="P734" s="6">
        <f t="shared" si="119"/>
        <v>3.2465022802813984E-3</v>
      </c>
    </row>
    <row r="735" spans="1:16" x14ac:dyDescent="0.25">
      <c r="A735" s="1">
        <v>42305</v>
      </c>
      <c r="B735">
        <v>1295</v>
      </c>
      <c r="C735">
        <v>1295</v>
      </c>
      <c r="D735">
        <v>1269</v>
      </c>
      <c r="E735" s="10">
        <v>1280.7</v>
      </c>
      <c r="F735">
        <v>1185046</v>
      </c>
      <c r="G735" s="11">
        <f t="shared" si="110"/>
        <v>1281.5666666666666</v>
      </c>
      <c r="H735" s="12">
        <f t="shared" si="111"/>
        <v>1518715452.0666666</v>
      </c>
      <c r="I735" s="12">
        <f t="shared" si="114"/>
        <v>11222765239.099998</v>
      </c>
      <c r="J735" s="12">
        <f t="shared" si="115"/>
        <v>8640224</v>
      </c>
      <c r="K735" s="30">
        <f t="shared" si="116"/>
        <v>1298.8974868128416</v>
      </c>
      <c r="L735" s="6" t="str">
        <f t="shared" si="112"/>
        <v>SELL</v>
      </c>
      <c r="M735" s="6">
        <f t="shared" si="117"/>
        <v>0</v>
      </c>
      <c r="N735" s="6">
        <f t="shared" si="113"/>
        <v>-1</v>
      </c>
      <c r="O735" s="6">
        <f t="shared" si="118"/>
        <v>1297.9000000000001</v>
      </c>
      <c r="P735" s="6">
        <f t="shared" si="119"/>
        <v>0</v>
      </c>
    </row>
    <row r="736" spans="1:16" x14ac:dyDescent="0.25">
      <c r="A736" s="1">
        <v>42306</v>
      </c>
      <c r="B736">
        <v>1276.6500000000001</v>
      </c>
      <c r="C736">
        <v>1280.7</v>
      </c>
      <c r="D736">
        <v>1257.05</v>
      </c>
      <c r="E736" s="10">
        <v>1264.1500000000001</v>
      </c>
      <c r="F736">
        <v>978607</v>
      </c>
      <c r="G736" s="11">
        <f t="shared" si="110"/>
        <v>1267.3</v>
      </c>
      <c r="H736" s="12">
        <f t="shared" si="111"/>
        <v>1240188651.0999999</v>
      </c>
      <c r="I736" s="12">
        <f t="shared" si="114"/>
        <v>12072375900.666666</v>
      </c>
      <c r="J736" s="12">
        <f t="shared" si="115"/>
        <v>9313019</v>
      </c>
      <c r="K736" s="30">
        <f t="shared" si="116"/>
        <v>1296.290268565614</v>
      </c>
      <c r="L736" s="6" t="str">
        <f t="shared" si="112"/>
        <v>SELL</v>
      </c>
      <c r="M736" s="6">
        <f t="shared" si="117"/>
        <v>0</v>
      </c>
      <c r="N736" s="6">
        <f t="shared" si="113"/>
        <v>-1</v>
      </c>
      <c r="O736" s="6">
        <f t="shared" si="118"/>
        <v>1297.9000000000001</v>
      </c>
      <c r="P736" s="6">
        <f t="shared" si="119"/>
        <v>0</v>
      </c>
    </row>
    <row r="737" spans="1:16" x14ac:dyDescent="0.25">
      <c r="A737" s="1">
        <v>42307</v>
      </c>
      <c r="B737">
        <v>1262.0999999999999</v>
      </c>
      <c r="C737">
        <v>1266.8</v>
      </c>
      <c r="D737">
        <v>1231.2</v>
      </c>
      <c r="E737" s="10">
        <v>1237.2</v>
      </c>
      <c r="F737">
        <v>1514715</v>
      </c>
      <c r="G737" s="11">
        <f t="shared" si="110"/>
        <v>1245.0666666666666</v>
      </c>
      <c r="H737" s="12">
        <f t="shared" si="111"/>
        <v>1885921156</v>
      </c>
      <c r="I737" s="12">
        <f t="shared" si="114"/>
        <v>13477098774.166666</v>
      </c>
      <c r="J737" s="12">
        <f t="shared" si="115"/>
        <v>10452896</v>
      </c>
      <c r="K737" s="30">
        <f t="shared" si="116"/>
        <v>1289.3172164122427</v>
      </c>
      <c r="L737" s="6" t="str">
        <f t="shared" si="112"/>
        <v>SELL</v>
      </c>
      <c r="M737" s="6">
        <f t="shared" si="117"/>
        <v>0</v>
      </c>
      <c r="N737" s="6">
        <f t="shared" si="113"/>
        <v>-1</v>
      </c>
      <c r="O737" s="6">
        <f t="shared" si="118"/>
        <v>1297.9000000000001</v>
      </c>
      <c r="P737" s="6">
        <f t="shared" si="119"/>
        <v>0</v>
      </c>
    </row>
    <row r="738" spans="1:16" x14ac:dyDescent="0.25">
      <c r="A738" s="1">
        <v>42310</v>
      </c>
      <c r="B738">
        <v>1235</v>
      </c>
      <c r="C738">
        <v>1243</v>
      </c>
      <c r="D738">
        <v>1210.3499999999999</v>
      </c>
      <c r="E738" s="10">
        <v>1219.7</v>
      </c>
      <c r="F738">
        <v>2463457</v>
      </c>
      <c r="G738" s="11">
        <f t="shared" si="110"/>
        <v>1224.3500000000001</v>
      </c>
      <c r="H738" s="12">
        <f t="shared" si="111"/>
        <v>3016133577.9500003</v>
      </c>
      <c r="I738" s="12">
        <f t="shared" si="114"/>
        <v>16198562277.183332</v>
      </c>
      <c r="J738" s="12">
        <f t="shared" si="115"/>
        <v>12688186</v>
      </c>
      <c r="K738" s="30">
        <f t="shared" si="116"/>
        <v>1276.66494463301</v>
      </c>
      <c r="L738" s="6" t="str">
        <f t="shared" si="112"/>
        <v>SELL</v>
      </c>
      <c r="M738" s="6">
        <f t="shared" si="117"/>
        <v>0</v>
      </c>
      <c r="N738" s="6">
        <f t="shared" si="113"/>
        <v>-1</v>
      </c>
      <c r="O738" s="6">
        <f t="shared" si="118"/>
        <v>1297.9000000000001</v>
      </c>
      <c r="P738" s="6">
        <f t="shared" si="119"/>
        <v>0</v>
      </c>
    </row>
    <row r="739" spans="1:16" x14ac:dyDescent="0.25">
      <c r="A739" s="1">
        <v>42311</v>
      </c>
      <c r="B739">
        <v>1224.9000000000001</v>
      </c>
      <c r="C739">
        <v>1241</v>
      </c>
      <c r="D739">
        <v>1221.0999999999999</v>
      </c>
      <c r="E739" s="10">
        <v>1225.8</v>
      </c>
      <c r="F739">
        <v>1243974</v>
      </c>
      <c r="G739" s="11">
        <f t="shared" si="110"/>
        <v>1229.3</v>
      </c>
      <c r="H739" s="12">
        <f t="shared" si="111"/>
        <v>1529217238.2</v>
      </c>
      <c r="I739" s="12">
        <f t="shared" si="114"/>
        <v>16861677758.050001</v>
      </c>
      <c r="J739" s="12">
        <f t="shared" si="115"/>
        <v>13263080</v>
      </c>
      <c r="K739" s="30">
        <f t="shared" si="116"/>
        <v>1271.3244403298481</v>
      </c>
      <c r="L739" s="6" t="str">
        <f t="shared" si="112"/>
        <v>SELL</v>
      </c>
      <c r="M739" s="6">
        <f t="shared" si="117"/>
        <v>0</v>
      </c>
      <c r="N739" s="6">
        <f t="shared" si="113"/>
        <v>-1</v>
      </c>
      <c r="O739" s="6">
        <f t="shared" si="118"/>
        <v>1297.9000000000001</v>
      </c>
      <c r="P739" s="6">
        <f t="shared" si="119"/>
        <v>0</v>
      </c>
    </row>
    <row r="740" spans="1:16" x14ac:dyDescent="0.25">
      <c r="A740" s="1">
        <v>42312</v>
      </c>
      <c r="B740">
        <v>1230.0999999999999</v>
      </c>
      <c r="C740">
        <v>1234.5999999999999</v>
      </c>
      <c r="D740">
        <v>1217.0999999999999</v>
      </c>
      <c r="E740" s="10">
        <v>1222.55</v>
      </c>
      <c r="F740">
        <v>1148581</v>
      </c>
      <c r="G740" s="11">
        <f t="shared" si="110"/>
        <v>1224.75</v>
      </c>
      <c r="H740" s="12">
        <f t="shared" si="111"/>
        <v>1406724579.75</v>
      </c>
      <c r="I740" s="12">
        <f t="shared" si="114"/>
        <v>16011109485.116669</v>
      </c>
      <c r="J740" s="12">
        <f t="shared" si="115"/>
        <v>12676372</v>
      </c>
      <c r="K740" s="30">
        <f t="shared" si="116"/>
        <v>1263.0671839795068</v>
      </c>
      <c r="L740" s="6" t="str">
        <f t="shared" si="112"/>
        <v>SELL</v>
      </c>
      <c r="M740" s="6">
        <f t="shared" si="117"/>
        <v>0</v>
      </c>
      <c r="N740" s="6">
        <f t="shared" si="113"/>
        <v>-1</v>
      </c>
      <c r="O740" s="6">
        <f t="shared" si="118"/>
        <v>1297.9000000000001</v>
      </c>
      <c r="P740" s="6">
        <f t="shared" si="119"/>
        <v>0</v>
      </c>
    </row>
    <row r="741" spans="1:16" x14ac:dyDescent="0.25">
      <c r="A741" s="1">
        <v>42313</v>
      </c>
      <c r="B741">
        <v>1217</v>
      </c>
      <c r="C741">
        <v>1245</v>
      </c>
      <c r="D741">
        <v>1216.1500000000001</v>
      </c>
      <c r="E741" s="10">
        <v>1242.9000000000001</v>
      </c>
      <c r="F741">
        <v>1098407</v>
      </c>
      <c r="G741" s="11">
        <f t="shared" si="110"/>
        <v>1234.6833333333334</v>
      </c>
      <c r="H741" s="12">
        <f t="shared" si="111"/>
        <v>1356184816.1166668</v>
      </c>
      <c r="I741" s="12">
        <f t="shared" si="114"/>
        <v>15022797076.333336</v>
      </c>
      <c r="J741" s="12">
        <f t="shared" si="115"/>
        <v>11985132</v>
      </c>
      <c r="K741" s="30">
        <f t="shared" si="116"/>
        <v>1253.4527843609346</v>
      </c>
      <c r="L741" s="6" t="str">
        <f t="shared" si="112"/>
        <v>SELL</v>
      </c>
      <c r="M741" s="6">
        <f t="shared" si="117"/>
        <v>0</v>
      </c>
      <c r="N741" s="6">
        <f t="shared" si="113"/>
        <v>-1</v>
      </c>
      <c r="O741" s="6">
        <f t="shared" si="118"/>
        <v>1297.9000000000001</v>
      </c>
      <c r="P741" s="6">
        <f t="shared" si="119"/>
        <v>0</v>
      </c>
    </row>
    <row r="742" spans="1:16" x14ac:dyDescent="0.25">
      <c r="A742" s="1">
        <v>42314</v>
      </c>
      <c r="B742">
        <v>1239.1500000000001</v>
      </c>
      <c r="C742">
        <v>1248.9000000000001</v>
      </c>
      <c r="D742">
        <v>1202.0999999999999</v>
      </c>
      <c r="E742" s="10">
        <v>1205.5</v>
      </c>
      <c r="F742">
        <v>2241449</v>
      </c>
      <c r="G742" s="11">
        <f t="shared" si="110"/>
        <v>1218.8333333333333</v>
      </c>
      <c r="H742" s="12">
        <f t="shared" si="111"/>
        <v>2731952756.1666665</v>
      </c>
      <c r="I742" s="12">
        <f t="shared" si="114"/>
        <v>16887390611.166668</v>
      </c>
      <c r="J742" s="12">
        <f t="shared" si="115"/>
        <v>13566825</v>
      </c>
      <c r="K742" s="30">
        <f t="shared" si="116"/>
        <v>1244.7562794660259</v>
      </c>
      <c r="L742" s="6" t="str">
        <f t="shared" si="112"/>
        <v>SELL</v>
      </c>
      <c r="M742" s="6">
        <f t="shared" si="117"/>
        <v>0</v>
      </c>
      <c r="N742" s="6">
        <f t="shared" si="113"/>
        <v>-1</v>
      </c>
      <c r="O742" s="6">
        <f t="shared" si="118"/>
        <v>1297.9000000000001</v>
      </c>
      <c r="P742" s="6">
        <f t="shared" si="119"/>
        <v>0</v>
      </c>
    </row>
    <row r="743" spans="1:16" x14ac:dyDescent="0.25">
      <c r="A743" s="1">
        <v>42317</v>
      </c>
      <c r="B743">
        <v>1214.7</v>
      </c>
      <c r="C743">
        <v>1225</v>
      </c>
      <c r="D743">
        <v>1197</v>
      </c>
      <c r="E743" s="10">
        <v>1210.6500000000001</v>
      </c>
      <c r="F743">
        <v>2344241</v>
      </c>
      <c r="G743" s="11">
        <f t="shared" si="110"/>
        <v>1210.8833333333334</v>
      </c>
      <c r="H743" s="12">
        <f t="shared" si="111"/>
        <v>2838602356.2166667</v>
      </c>
      <c r="I743" s="12">
        <f t="shared" si="114"/>
        <v>18685403142.716667</v>
      </c>
      <c r="J743" s="12">
        <f t="shared" si="115"/>
        <v>15113506</v>
      </c>
      <c r="K743" s="30">
        <f t="shared" si="116"/>
        <v>1236.338090097471</v>
      </c>
      <c r="L743" s="6" t="str">
        <f t="shared" si="112"/>
        <v>SELL</v>
      </c>
      <c r="M743" s="6">
        <f t="shared" si="117"/>
        <v>0</v>
      </c>
      <c r="N743" s="6">
        <f t="shared" si="113"/>
        <v>-1</v>
      </c>
      <c r="O743" s="6">
        <f t="shared" si="118"/>
        <v>1297.9000000000001</v>
      </c>
      <c r="P743" s="6">
        <f t="shared" si="119"/>
        <v>0</v>
      </c>
    </row>
    <row r="744" spans="1:16" x14ac:dyDescent="0.25">
      <c r="A744" s="1">
        <v>42318</v>
      </c>
      <c r="B744">
        <v>1216.0999999999999</v>
      </c>
      <c r="C744">
        <v>1236.55</v>
      </c>
      <c r="D744">
        <v>1216.0999999999999</v>
      </c>
      <c r="E744" s="10">
        <v>1232.6500000000001</v>
      </c>
      <c r="F744">
        <v>3321030</v>
      </c>
      <c r="G744" s="11">
        <f t="shared" si="110"/>
        <v>1228.4333333333332</v>
      </c>
      <c r="H744" s="12">
        <f t="shared" si="111"/>
        <v>4079663952.9999995</v>
      </c>
      <c r="I744" s="12">
        <f t="shared" si="114"/>
        <v>21603304536.566666</v>
      </c>
      <c r="J744" s="12">
        <f t="shared" si="115"/>
        <v>17539507</v>
      </c>
      <c r="K744" s="30">
        <f t="shared" si="116"/>
        <v>1231.6939430832729</v>
      </c>
      <c r="L744" s="6" t="str">
        <f t="shared" si="112"/>
        <v>BUY</v>
      </c>
      <c r="M744" s="6" t="str">
        <f t="shared" si="117"/>
        <v>BUY</v>
      </c>
      <c r="N744" s="6">
        <f t="shared" si="113"/>
        <v>1</v>
      </c>
      <c r="O744" s="6">
        <f t="shared" si="118"/>
        <v>1232.6500000000001</v>
      </c>
      <c r="P744" s="6">
        <f t="shared" si="119"/>
        <v>5.0273518761075581E-2</v>
      </c>
    </row>
    <row r="745" spans="1:16" x14ac:dyDescent="0.25">
      <c r="A745" s="1">
        <v>42319</v>
      </c>
      <c r="B745">
        <v>1227.1500000000001</v>
      </c>
      <c r="C745">
        <v>1255</v>
      </c>
      <c r="D745">
        <v>1227.1500000000001</v>
      </c>
      <c r="E745" s="10">
        <v>1252.05</v>
      </c>
      <c r="F745">
        <v>1157015</v>
      </c>
      <c r="G745" s="11">
        <f t="shared" si="110"/>
        <v>1244.7333333333333</v>
      </c>
      <c r="H745" s="12">
        <f t="shared" si="111"/>
        <v>1440175137.6666667</v>
      </c>
      <c r="I745" s="12">
        <f t="shared" si="114"/>
        <v>21524764222.166668</v>
      </c>
      <c r="J745" s="12">
        <f t="shared" si="115"/>
        <v>17511476</v>
      </c>
      <c r="K745" s="30">
        <f t="shared" si="116"/>
        <v>1229.1804655510859</v>
      </c>
      <c r="L745" s="6" t="str">
        <f t="shared" si="112"/>
        <v>BUY</v>
      </c>
      <c r="M745" s="6">
        <f t="shared" si="117"/>
        <v>0</v>
      </c>
      <c r="N745" s="6">
        <f t="shared" si="113"/>
        <v>1</v>
      </c>
      <c r="O745" s="6">
        <f t="shared" si="118"/>
        <v>1232.6500000000001</v>
      </c>
      <c r="P745" s="6">
        <f t="shared" si="119"/>
        <v>0</v>
      </c>
    </row>
    <row r="746" spans="1:16" x14ac:dyDescent="0.25">
      <c r="A746" s="1">
        <v>42320</v>
      </c>
      <c r="B746">
        <v>1250</v>
      </c>
      <c r="C746">
        <v>1264.4000000000001</v>
      </c>
      <c r="D746">
        <v>1237.7</v>
      </c>
      <c r="E746" s="10">
        <v>1258.7</v>
      </c>
      <c r="F746">
        <v>1228984</v>
      </c>
      <c r="G746" s="11">
        <f t="shared" si="110"/>
        <v>1253.6000000000001</v>
      </c>
      <c r="H746" s="12">
        <f t="shared" si="111"/>
        <v>1540654342.4000001</v>
      </c>
      <c r="I746" s="12">
        <f t="shared" si="114"/>
        <v>21825229913.466667</v>
      </c>
      <c r="J746" s="12">
        <f t="shared" si="115"/>
        <v>17761853</v>
      </c>
      <c r="K746" s="30">
        <f t="shared" si="116"/>
        <v>1228.7698762886207</v>
      </c>
      <c r="L746" s="6" t="str">
        <f t="shared" si="112"/>
        <v>BUY</v>
      </c>
      <c r="M746" s="6">
        <f t="shared" si="117"/>
        <v>0</v>
      </c>
      <c r="N746" s="6">
        <f t="shared" si="113"/>
        <v>1</v>
      </c>
      <c r="O746" s="6">
        <f t="shared" si="118"/>
        <v>1232.6500000000001</v>
      </c>
      <c r="P746" s="6">
        <f t="shared" si="119"/>
        <v>0</v>
      </c>
    </row>
    <row r="747" spans="1:16" x14ac:dyDescent="0.25">
      <c r="A747" s="1">
        <v>42321</v>
      </c>
      <c r="B747">
        <v>1262</v>
      </c>
      <c r="C747">
        <v>1271.0999999999999</v>
      </c>
      <c r="D747">
        <v>1260.0999999999999</v>
      </c>
      <c r="E747" s="10">
        <v>1266.2</v>
      </c>
      <c r="F747">
        <v>627409</v>
      </c>
      <c r="G747" s="11">
        <f t="shared" si="110"/>
        <v>1265.8</v>
      </c>
      <c r="H747" s="12">
        <f t="shared" si="111"/>
        <v>794174312.19999993</v>
      </c>
      <c r="I747" s="12">
        <f t="shared" si="114"/>
        <v>20733483069.666672</v>
      </c>
      <c r="J747" s="12">
        <f t="shared" si="115"/>
        <v>16874547</v>
      </c>
      <c r="K747" s="30">
        <f t="shared" si="116"/>
        <v>1228.6838319077053</v>
      </c>
      <c r="L747" s="6" t="str">
        <f t="shared" si="112"/>
        <v>BUY</v>
      </c>
      <c r="M747" s="6">
        <f t="shared" si="117"/>
        <v>0</v>
      </c>
      <c r="N747" s="6">
        <f t="shared" si="113"/>
        <v>1</v>
      </c>
      <c r="O747" s="6">
        <f t="shared" si="118"/>
        <v>1232.6500000000001</v>
      </c>
      <c r="P747" s="6">
        <f t="shared" si="119"/>
        <v>0</v>
      </c>
    </row>
    <row r="748" spans="1:16" x14ac:dyDescent="0.25">
      <c r="A748" s="1">
        <v>42324</v>
      </c>
      <c r="B748">
        <v>1267</v>
      </c>
      <c r="C748">
        <v>1269.1500000000001</v>
      </c>
      <c r="D748">
        <v>1255.3</v>
      </c>
      <c r="E748" s="10">
        <v>1262.2</v>
      </c>
      <c r="F748">
        <v>717629</v>
      </c>
      <c r="G748" s="11">
        <f t="shared" si="110"/>
        <v>1262.2166666666665</v>
      </c>
      <c r="H748" s="12">
        <f t="shared" si="111"/>
        <v>905803284.28333318</v>
      </c>
      <c r="I748" s="12">
        <f t="shared" si="114"/>
        <v>18623152776</v>
      </c>
      <c r="J748" s="12">
        <f t="shared" si="115"/>
        <v>15128719</v>
      </c>
      <c r="K748" s="30">
        <f t="shared" si="116"/>
        <v>1230.9801494759736</v>
      </c>
      <c r="L748" s="6" t="str">
        <f t="shared" si="112"/>
        <v>BUY</v>
      </c>
      <c r="M748" s="6">
        <f t="shared" si="117"/>
        <v>0</v>
      </c>
      <c r="N748" s="6">
        <f t="shared" si="113"/>
        <v>1</v>
      </c>
      <c r="O748" s="6">
        <f t="shared" si="118"/>
        <v>1232.6500000000001</v>
      </c>
      <c r="P748" s="6">
        <f t="shared" si="119"/>
        <v>0</v>
      </c>
    </row>
    <row r="749" spans="1:16" x14ac:dyDescent="0.25">
      <c r="A749" s="1">
        <v>42325</v>
      </c>
      <c r="B749">
        <v>1264.9000000000001</v>
      </c>
      <c r="C749">
        <v>1264.9000000000001</v>
      </c>
      <c r="D749">
        <v>1247.6500000000001</v>
      </c>
      <c r="E749" s="10">
        <v>1250.95</v>
      </c>
      <c r="F749">
        <v>997079</v>
      </c>
      <c r="G749" s="11">
        <f t="shared" si="110"/>
        <v>1254.5</v>
      </c>
      <c r="H749" s="12">
        <f t="shared" si="111"/>
        <v>1250835605.5</v>
      </c>
      <c r="I749" s="12">
        <f t="shared" si="114"/>
        <v>18344771143.299999</v>
      </c>
      <c r="J749" s="12">
        <f t="shared" si="115"/>
        <v>14881824</v>
      </c>
      <c r="K749" s="30">
        <f t="shared" si="116"/>
        <v>1232.6964183489872</v>
      </c>
      <c r="L749" s="6" t="str">
        <f t="shared" si="112"/>
        <v>BUY</v>
      </c>
      <c r="M749" s="6">
        <f t="shared" si="117"/>
        <v>0</v>
      </c>
      <c r="N749" s="6">
        <f t="shared" si="113"/>
        <v>1</v>
      </c>
      <c r="O749" s="6">
        <f t="shared" si="118"/>
        <v>1232.6500000000001</v>
      </c>
      <c r="P749" s="6">
        <f t="shared" si="119"/>
        <v>0</v>
      </c>
    </row>
    <row r="750" spans="1:16" x14ac:dyDescent="0.25">
      <c r="A750" s="1">
        <v>42326</v>
      </c>
      <c r="B750">
        <v>1254</v>
      </c>
      <c r="C750">
        <v>1272</v>
      </c>
      <c r="D750">
        <v>1250.75</v>
      </c>
      <c r="E750" s="10">
        <v>1267.5</v>
      </c>
      <c r="F750">
        <v>750811</v>
      </c>
      <c r="G750" s="11">
        <f t="shared" si="110"/>
        <v>1263.4166666666667</v>
      </c>
      <c r="H750" s="12">
        <f t="shared" si="111"/>
        <v>948587130.91666675</v>
      </c>
      <c r="I750" s="12">
        <f t="shared" si="114"/>
        <v>17886633694.466667</v>
      </c>
      <c r="J750" s="12">
        <f t="shared" si="115"/>
        <v>14484054</v>
      </c>
      <c r="K750" s="30">
        <f t="shared" si="116"/>
        <v>1234.919014694827</v>
      </c>
      <c r="L750" s="6" t="str">
        <f t="shared" si="112"/>
        <v>BUY</v>
      </c>
      <c r="M750" s="6">
        <f t="shared" si="117"/>
        <v>0</v>
      </c>
      <c r="N750" s="6">
        <f t="shared" si="113"/>
        <v>1</v>
      </c>
      <c r="O750" s="6">
        <f t="shared" si="118"/>
        <v>1232.6500000000001</v>
      </c>
      <c r="P750" s="6">
        <f t="shared" si="119"/>
        <v>0</v>
      </c>
    </row>
    <row r="751" spans="1:16" x14ac:dyDescent="0.25">
      <c r="A751" s="1">
        <v>42327</v>
      </c>
      <c r="B751">
        <v>1261</v>
      </c>
      <c r="C751">
        <v>1265.5999999999999</v>
      </c>
      <c r="D751">
        <v>1252</v>
      </c>
      <c r="E751" s="10">
        <v>1255.8499999999999</v>
      </c>
      <c r="F751">
        <v>352085</v>
      </c>
      <c r="G751" s="11">
        <f t="shared" si="110"/>
        <v>1257.8166666666666</v>
      </c>
      <c r="H751" s="12">
        <f t="shared" si="111"/>
        <v>442858381.08333331</v>
      </c>
      <c r="I751" s="12">
        <f t="shared" si="114"/>
        <v>16973307259.433332</v>
      </c>
      <c r="J751" s="12">
        <f t="shared" si="115"/>
        <v>13737732</v>
      </c>
      <c r="K751" s="30">
        <f t="shared" si="116"/>
        <v>1235.5247037453732</v>
      </c>
      <c r="L751" s="6" t="str">
        <f t="shared" si="112"/>
        <v>BUY</v>
      </c>
      <c r="M751" s="6">
        <f t="shared" si="117"/>
        <v>0</v>
      </c>
      <c r="N751" s="6">
        <f t="shared" si="113"/>
        <v>1</v>
      </c>
      <c r="O751" s="6">
        <f t="shared" si="118"/>
        <v>1232.6500000000001</v>
      </c>
      <c r="P751" s="6">
        <f t="shared" si="119"/>
        <v>0</v>
      </c>
    </row>
    <row r="752" spans="1:16" x14ac:dyDescent="0.25">
      <c r="A752" s="1">
        <v>42328</v>
      </c>
      <c r="B752">
        <v>1266.95</v>
      </c>
      <c r="C752">
        <v>1267.9000000000001</v>
      </c>
      <c r="D752">
        <v>1260</v>
      </c>
      <c r="E752" s="10">
        <v>1264.1500000000001</v>
      </c>
      <c r="F752">
        <v>254790</v>
      </c>
      <c r="G752" s="11">
        <f t="shared" si="110"/>
        <v>1264.0166666666667</v>
      </c>
      <c r="H752" s="12">
        <f t="shared" si="111"/>
        <v>322058806.5</v>
      </c>
      <c r="I752" s="12">
        <f t="shared" si="114"/>
        <v>14563413309.766666</v>
      </c>
      <c r="J752" s="12">
        <f t="shared" si="115"/>
        <v>11751073</v>
      </c>
      <c r="K752" s="30">
        <f t="shared" si="116"/>
        <v>1239.326256399451</v>
      </c>
      <c r="L752" s="6" t="str">
        <f t="shared" si="112"/>
        <v>BUY</v>
      </c>
      <c r="M752" s="6">
        <f t="shared" si="117"/>
        <v>0</v>
      </c>
      <c r="N752" s="6">
        <f t="shared" si="113"/>
        <v>1</v>
      </c>
      <c r="O752" s="6">
        <f t="shared" si="118"/>
        <v>1232.6500000000001</v>
      </c>
      <c r="P752" s="6">
        <f t="shared" si="119"/>
        <v>0</v>
      </c>
    </row>
    <row r="753" spans="1:16" x14ac:dyDescent="0.25">
      <c r="A753" s="1">
        <v>42331</v>
      </c>
      <c r="B753">
        <v>1267</v>
      </c>
      <c r="C753">
        <v>1272.4000000000001</v>
      </c>
      <c r="D753">
        <v>1255.55</v>
      </c>
      <c r="E753" s="10">
        <v>1263.3</v>
      </c>
      <c r="F753">
        <v>940123</v>
      </c>
      <c r="G753" s="11">
        <f t="shared" si="110"/>
        <v>1263.75</v>
      </c>
      <c r="H753" s="12">
        <f t="shared" si="111"/>
        <v>1188080441.25</v>
      </c>
      <c r="I753" s="12">
        <f t="shared" si="114"/>
        <v>12912891394.799999</v>
      </c>
      <c r="J753" s="12">
        <f t="shared" si="115"/>
        <v>10346955</v>
      </c>
      <c r="K753" s="30">
        <f t="shared" si="116"/>
        <v>1247.989519119393</v>
      </c>
      <c r="L753" s="6" t="str">
        <f t="shared" si="112"/>
        <v>BUY</v>
      </c>
      <c r="M753" s="6">
        <f t="shared" si="117"/>
        <v>0</v>
      </c>
      <c r="N753" s="6">
        <f t="shared" si="113"/>
        <v>1</v>
      </c>
      <c r="O753" s="6">
        <f t="shared" si="118"/>
        <v>1232.6500000000001</v>
      </c>
      <c r="P753" s="6">
        <f t="shared" si="119"/>
        <v>0</v>
      </c>
    </row>
    <row r="754" spans="1:16" x14ac:dyDescent="0.25">
      <c r="A754" s="1">
        <v>42332</v>
      </c>
      <c r="B754">
        <v>1265</v>
      </c>
      <c r="C754">
        <v>1284</v>
      </c>
      <c r="D754">
        <v>1259.95</v>
      </c>
      <c r="E754" s="10">
        <v>1280.5999999999999</v>
      </c>
      <c r="F754">
        <v>1317565</v>
      </c>
      <c r="G754" s="11">
        <f t="shared" si="110"/>
        <v>1274.8499999999999</v>
      </c>
      <c r="H754" s="12">
        <f t="shared" si="111"/>
        <v>1679697740.2499998</v>
      </c>
      <c r="I754" s="12">
        <f t="shared" si="114"/>
        <v>10512925182.049999</v>
      </c>
      <c r="J754" s="12">
        <f t="shared" si="115"/>
        <v>8343490</v>
      </c>
      <c r="K754" s="30">
        <f t="shared" si="116"/>
        <v>1260.0153151798586</v>
      </c>
      <c r="L754" s="6" t="str">
        <f t="shared" si="112"/>
        <v>BUY</v>
      </c>
      <c r="M754" s="6">
        <f t="shared" si="117"/>
        <v>0</v>
      </c>
      <c r="N754" s="6">
        <f t="shared" si="113"/>
        <v>1</v>
      </c>
      <c r="O754" s="6">
        <f t="shared" si="118"/>
        <v>1232.6500000000001</v>
      </c>
      <c r="P754" s="6">
        <f t="shared" si="119"/>
        <v>0</v>
      </c>
    </row>
    <row r="755" spans="1:16" x14ac:dyDescent="0.25">
      <c r="A755" s="1">
        <v>42333</v>
      </c>
      <c r="B755">
        <v>1285</v>
      </c>
      <c r="C755">
        <v>1301</v>
      </c>
      <c r="D755">
        <v>1280.9000000000001</v>
      </c>
      <c r="E755" s="10">
        <v>1299.2</v>
      </c>
      <c r="F755">
        <v>2614380</v>
      </c>
      <c r="G755" s="11">
        <f t="shared" si="110"/>
        <v>1293.7</v>
      </c>
      <c r="H755" s="12">
        <f t="shared" si="111"/>
        <v>3382223406</v>
      </c>
      <c r="I755" s="12">
        <f t="shared" si="114"/>
        <v>12454973450.383333</v>
      </c>
      <c r="J755" s="12">
        <f t="shared" si="115"/>
        <v>9800855</v>
      </c>
      <c r="K755" s="30">
        <f t="shared" si="116"/>
        <v>1270.8047869684158</v>
      </c>
      <c r="L755" s="6" t="str">
        <f t="shared" si="112"/>
        <v>BUY</v>
      </c>
      <c r="M755" s="6">
        <f t="shared" si="117"/>
        <v>0</v>
      </c>
      <c r="N755" s="6">
        <f t="shared" si="113"/>
        <v>1</v>
      </c>
      <c r="O755" s="6">
        <f t="shared" si="118"/>
        <v>1232.6500000000001</v>
      </c>
      <c r="P755" s="6">
        <f t="shared" si="119"/>
        <v>0</v>
      </c>
    </row>
    <row r="756" spans="1:16" x14ac:dyDescent="0.25">
      <c r="A756" s="1">
        <v>42334</v>
      </c>
      <c r="B756">
        <v>1300</v>
      </c>
      <c r="C756">
        <v>1304</v>
      </c>
      <c r="D756">
        <v>1290.25</v>
      </c>
      <c r="E756" s="10">
        <v>1294.8499999999999</v>
      </c>
      <c r="F756">
        <v>910376</v>
      </c>
      <c r="G756" s="11">
        <f t="shared" si="110"/>
        <v>1296.3666666666666</v>
      </c>
      <c r="H756" s="12">
        <f t="shared" si="111"/>
        <v>1180181100.5333333</v>
      </c>
      <c r="I756" s="12">
        <f t="shared" si="114"/>
        <v>12094500208.516666</v>
      </c>
      <c r="J756" s="12">
        <f t="shared" si="115"/>
        <v>9482247</v>
      </c>
      <c r="K756" s="30">
        <f t="shared" si="116"/>
        <v>1275.4888380904513</v>
      </c>
      <c r="L756" s="6" t="str">
        <f t="shared" si="112"/>
        <v>BUY</v>
      </c>
      <c r="M756" s="6">
        <f t="shared" si="117"/>
        <v>0</v>
      </c>
      <c r="N756" s="6">
        <f t="shared" si="113"/>
        <v>1</v>
      </c>
      <c r="O756" s="6">
        <f t="shared" si="118"/>
        <v>1232.6500000000001</v>
      </c>
      <c r="P756" s="6">
        <f t="shared" si="119"/>
        <v>0</v>
      </c>
    </row>
    <row r="757" spans="1:16" x14ac:dyDescent="0.25">
      <c r="A757" s="1">
        <v>42335</v>
      </c>
      <c r="B757">
        <v>1295</v>
      </c>
      <c r="C757">
        <v>1304.3</v>
      </c>
      <c r="D757">
        <v>1294.3</v>
      </c>
      <c r="E757" s="10">
        <v>1300.25</v>
      </c>
      <c r="F757">
        <v>1170935</v>
      </c>
      <c r="G757" s="11">
        <f t="shared" si="110"/>
        <v>1299.6166666666666</v>
      </c>
      <c r="H757" s="12">
        <f t="shared" si="111"/>
        <v>1521766641.5833333</v>
      </c>
      <c r="I757" s="12">
        <f t="shared" si="114"/>
        <v>12822092537.9</v>
      </c>
      <c r="J757" s="12">
        <f t="shared" si="115"/>
        <v>10025773</v>
      </c>
      <c r="K757" s="30">
        <f t="shared" si="116"/>
        <v>1278.913111028945</v>
      </c>
      <c r="L757" s="6" t="str">
        <f t="shared" si="112"/>
        <v>BUY</v>
      </c>
      <c r="M757" s="6">
        <f t="shared" si="117"/>
        <v>0</v>
      </c>
      <c r="N757" s="6">
        <f t="shared" si="113"/>
        <v>1</v>
      </c>
      <c r="O757" s="6">
        <f t="shared" si="118"/>
        <v>1232.6500000000001</v>
      </c>
      <c r="P757" s="6">
        <f t="shared" si="119"/>
        <v>0</v>
      </c>
    </row>
    <row r="758" spans="1:16" x14ac:dyDescent="0.25">
      <c r="A758" s="1">
        <v>42338</v>
      </c>
      <c r="B758">
        <v>1301</v>
      </c>
      <c r="C758">
        <v>1307.4000000000001</v>
      </c>
      <c r="D758">
        <v>1273.1500000000001</v>
      </c>
      <c r="E758" s="10">
        <v>1276.5999999999999</v>
      </c>
      <c r="F758">
        <v>1567949</v>
      </c>
      <c r="G758" s="11">
        <f t="shared" si="110"/>
        <v>1285.7166666666667</v>
      </c>
      <c r="H758" s="12">
        <f t="shared" si="111"/>
        <v>2015938161.7833333</v>
      </c>
      <c r="I758" s="12">
        <f t="shared" si="114"/>
        <v>13932227415.4</v>
      </c>
      <c r="J758" s="12">
        <f t="shared" si="115"/>
        <v>10876093</v>
      </c>
      <c r="K758" s="30">
        <f t="shared" si="116"/>
        <v>1280.9956126156699</v>
      </c>
      <c r="L758" s="6" t="str">
        <f t="shared" si="112"/>
        <v>SELL</v>
      </c>
      <c r="M758" s="6" t="str">
        <f t="shared" si="117"/>
        <v>SELL</v>
      </c>
      <c r="N758" s="6">
        <f t="shared" si="113"/>
        <v>-1</v>
      </c>
      <c r="O758" s="6">
        <f t="shared" si="118"/>
        <v>1276.5999999999999</v>
      </c>
      <c r="P758" s="6">
        <f t="shared" si="119"/>
        <v>3.5654889871415095E-2</v>
      </c>
    </row>
    <row r="759" spans="1:16" x14ac:dyDescent="0.25">
      <c r="A759" s="1">
        <v>42339</v>
      </c>
      <c r="B759">
        <v>1279.9000000000001</v>
      </c>
      <c r="C759">
        <v>1282.0999999999999</v>
      </c>
      <c r="D759">
        <v>1255.3</v>
      </c>
      <c r="E759" s="10">
        <v>1258.4000000000001</v>
      </c>
      <c r="F759">
        <v>2261419</v>
      </c>
      <c r="G759" s="11">
        <f t="shared" si="110"/>
        <v>1265.2666666666667</v>
      </c>
      <c r="H759" s="12">
        <f t="shared" si="111"/>
        <v>2861298080.0666666</v>
      </c>
      <c r="I759" s="12">
        <f t="shared" si="114"/>
        <v>15542689889.966667</v>
      </c>
      <c r="J759" s="12">
        <f t="shared" si="115"/>
        <v>12140433</v>
      </c>
      <c r="K759" s="30">
        <f t="shared" si="116"/>
        <v>1280.2418076823674</v>
      </c>
      <c r="L759" s="6" t="str">
        <f t="shared" si="112"/>
        <v>SELL</v>
      </c>
      <c r="M759" s="6">
        <f t="shared" si="117"/>
        <v>0</v>
      </c>
      <c r="N759" s="6">
        <f t="shared" si="113"/>
        <v>-1</v>
      </c>
      <c r="O759" s="6">
        <f t="shared" si="118"/>
        <v>1276.5999999999999</v>
      </c>
      <c r="P759" s="6">
        <f t="shared" si="119"/>
        <v>0</v>
      </c>
    </row>
    <row r="760" spans="1:16" x14ac:dyDescent="0.25">
      <c r="A760" s="1">
        <v>42340</v>
      </c>
      <c r="B760">
        <v>1290</v>
      </c>
      <c r="C760">
        <v>1322.5</v>
      </c>
      <c r="D760">
        <v>1290</v>
      </c>
      <c r="E760" s="10">
        <v>1306.3499999999999</v>
      </c>
      <c r="F760">
        <v>3902503</v>
      </c>
      <c r="G760" s="11">
        <f t="shared" si="110"/>
        <v>1306.2833333333333</v>
      </c>
      <c r="H760" s="12">
        <f t="shared" si="111"/>
        <v>5097774627.1833334</v>
      </c>
      <c r="I760" s="12">
        <f t="shared" si="114"/>
        <v>19691877386.233334</v>
      </c>
      <c r="J760" s="12">
        <f t="shared" si="115"/>
        <v>15292125</v>
      </c>
      <c r="K760" s="30">
        <f t="shared" si="116"/>
        <v>1287.7136033241511</v>
      </c>
      <c r="L760" s="6" t="str">
        <f t="shared" si="112"/>
        <v>BUY</v>
      </c>
      <c r="M760" s="6" t="str">
        <f t="shared" si="117"/>
        <v>BUY</v>
      </c>
      <c r="N760" s="6">
        <f t="shared" si="113"/>
        <v>1</v>
      </c>
      <c r="O760" s="6">
        <f t="shared" si="118"/>
        <v>1306.3499999999999</v>
      </c>
      <c r="P760" s="6">
        <f t="shared" si="119"/>
        <v>-2.3304088986370049E-2</v>
      </c>
    </row>
    <row r="761" spans="1:16" x14ac:dyDescent="0.25">
      <c r="A761" s="1">
        <v>42341</v>
      </c>
      <c r="B761">
        <v>1319</v>
      </c>
      <c r="C761">
        <v>1348.45</v>
      </c>
      <c r="D761">
        <v>1307.3499999999999</v>
      </c>
      <c r="E761" s="10">
        <v>1334.5</v>
      </c>
      <c r="F761">
        <v>2895112</v>
      </c>
      <c r="G761" s="11">
        <f t="shared" si="110"/>
        <v>1330.1000000000001</v>
      </c>
      <c r="H761" s="12">
        <f t="shared" si="111"/>
        <v>3850788471.2000003</v>
      </c>
      <c r="I761" s="12">
        <f t="shared" si="114"/>
        <v>23099807476.350002</v>
      </c>
      <c r="J761" s="12">
        <f t="shared" si="115"/>
        <v>17835152</v>
      </c>
      <c r="K761" s="30">
        <f t="shared" si="116"/>
        <v>1295.1842225034025</v>
      </c>
      <c r="L761" s="6" t="str">
        <f t="shared" si="112"/>
        <v>BUY</v>
      </c>
      <c r="M761" s="6">
        <f t="shared" si="117"/>
        <v>0</v>
      </c>
      <c r="N761" s="6">
        <f t="shared" si="113"/>
        <v>1</v>
      </c>
      <c r="O761" s="6">
        <f t="shared" si="118"/>
        <v>1306.3499999999999</v>
      </c>
      <c r="P761" s="6">
        <f t="shared" si="119"/>
        <v>0</v>
      </c>
    </row>
    <row r="762" spans="1:16" x14ac:dyDescent="0.25">
      <c r="A762" s="1">
        <v>42342</v>
      </c>
      <c r="B762">
        <v>1390</v>
      </c>
      <c r="C762">
        <v>1400</v>
      </c>
      <c r="D762">
        <v>1327</v>
      </c>
      <c r="E762" s="10">
        <v>1337.45</v>
      </c>
      <c r="F762">
        <v>4131489</v>
      </c>
      <c r="G762" s="11">
        <f t="shared" si="110"/>
        <v>1354.8166666666666</v>
      </c>
      <c r="H762" s="12">
        <f t="shared" si="111"/>
        <v>5597410155.3499994</v>
      </c>
      <c r="I762" s="12">
        <f t="shared" si="114"/>
        <v>28375158825.200001</v>
      </c>
      <c r="J762" s="12">
        <f t="shared" si="115"/>
        <v>21711851</v>
      </c>
      <c r="K762" s="30">
        <f t="shared" si="116"/>
        <v>1306.897271227589</v>
      </c>
      <c r="L762" s="6" t="str">
        <f t="shared" si="112"/>
        <v>BUY</v>
      </c>
      <c r="M762" s="6">
        <f t="shared" si="117"/>
        <v>0</v>
      </c>
      <c r="N762" s="6">
        <f t="shared" si="113"/>
        <v>1</v>
      </c>
      <c r="O762" s="6">
        <f t="shared" si="118"/>
        <v>1306.3499999999999</v>
      </c>
      <c r="P762" s="6">
        <f t="shared" si="119"/>
        <v>0</v>
      </c>
    </row>
    <row r="763" spans="1:16" x14ac:dyDescent="0.25">
      <c r="A763" s="1">
        <v>42345</v>
      </c>
      <c r="B763">
        <v>1336.9</v>
      </c>
      <c r="C763">
        <v>1355</v>
      </c>
      <c r="D763">
        <v>1309</v>
      </c>
      <c r="E763" s="10">
        <v>1347.75</v>
      </c>
      <c r="F763">
        <v>2054746</v>
      </c>
      <c r="G763" s="11">
        <f t="shared" si="110"/>
        <v>1337.25</v>
      </c>
      <c r="H763" s="12">
        <f t="shared" si="111"/>
        <v>2747709088.5</v>
      </c>
      <c r="I763" s="12">
        <f t="shared" si="114"/>
        <v>29934787472.450001</v>
      </c>
      <c r="J763" s="12">
        <f t="shared" si="115"/>
        <v>22826474</v>
      </c>
      <c r="K763" s="30">
        <f t="shared" si="116"/>
        <v>1311.4065480481129</v>
      </c>
      <c r="L763" s="6" t="str">
        <f t="shared" si="112"/>
        <v>BUY</v>
      </c>
      <c r="M763" s="6">
        <f t="shared" si="117"/>
        <v>0</v>
      </c>
      <c r="N763" s="6">
        <f t="shared" si="113"/>
        <v>1</v>
      </c>
      <c r="O763" s="6">
        <f t="shared" si="118"/>
        <v>1306.3499999999999</v>
      </c>
      <c r="P763" s="6">
        <f t="shared" si="119"/>
        <v>0</v>
      </c>
    </row>
    <row r="764" spans="1:16" x14ac:dyDescent="0.25">
      <c r="A764" s="1">
        <v>42346</v>
      </c>
      <c r="B764">
        <v>1349.7</v>
      </c>
      <c r="C764">
        <v>1371.8</v>
      </c>
      <c r="D764">
        <v>1343</v>
      </c>
      <c r="E764" s="10">
        <v>1362</v>
      </c>
      <c r="F764">
        <v>1514272</v>
      </c>
      <c r="G764" s="11">
        <f t="shared" si="110"/>
        <v>1358.9333333333334</v>
      </c>
      <c r="H764" s="12">
        <f t="shared" si="111"/>
        <v>2057794696.5333335</v>
      </c>
      <c r="I764" s="12">
        <f t="shared" si="114"/>
        <v>30312884428.733334</v>
      </c>
      <c r="J764" s="12">
        <f t="shared" si="115"/>
        <v>23023181</v>
      </c>
      <c r="K764" s="30">
        <f t="shared" si="116"/>
        <v>1316.6245111278643</v>
      </c>
      <c r="L764" s="6" t="str">
        <f t="shared" si="112"/>
        <v>BUY</v>
      </c>
      <c r="M764" s="6">
        <f t="shared" si="117"/>
        <v>0</v>
      </c>
      <c r="N764" s="6">
        <f t="shared" si="113"/>
        <v>1</v>
      </c>
      <c r="O764" s="6">
        <f t="shared" si="118"/>
        <v>1306.3499999999999</v>
      </c>
      <c r="P764" s="6">
        <f t="shared" si="119"/>
        <v>0</v>
      </c>
    </row>
    <row r="765" spans="1:16" x14ac:dyDescent="0.25">
      <c r="A765" s="1">
        <v>42347</v>
      </c>
      <c r="B765">
        <v>1362.5</v>
      </c>
      <c r="C765">
        <v>1366.05</v>
      </c>
      <c r="D765">
        <v>1338.05</v>
      </c>
      <c r="E765" s="10">
        <v>1351</v>
      </c>
      <c r="F765">
        <v>720235</v>
      </c>
      <c r="G765" s="11">
        <f t="shared" si="110"/>
        <v>1351.7</v>
      </c>
      <c r="H765" s="12">
        <f t="shared" si="111"/>
        <v>973541649.5</v>
      </c>
      <c r="I765" s="12">
        <f t="shared" si="114"/>
        <v>27904202672.233334</v>
      </c>
      <c r="J765" s="12">
        <f t="shared" si="115"/>
        <v>21129036</v>
      </c>
      <c r="K765" s="30">
        <f t="shared" si="116"/>
        <v>1320.6566864779506</v>
      </c>
      <c r="L765" s="6" t="str">
        <f t="shared" si="112"/>
        <v>BUY</v>
      </c>
      <c r="M765" s="6">
        <f t="shared" si="117"/>
        <v>0</v>
      </c>
      <c r="N765" s="6">
        <f t="shared" si="113"/>
        <v>1</v>
      </c>
      <c r="O765" s="6">
        <f t="shared" si="118"/>
        <v>1306.3499999999999</v>
      </c>
      <c r="P765" s="6">
        <f t="shared" si="119"/>
        <v>0</v>
      </c>
    </row>
    <row r="766" spans="1:16" x14ac:dyDescent="0.25">
      <c r="A766" s="1">
        <v>42348</v>
      </c>
      <c r="B766">
        <v>1352.5</v>
      </c>
      <c r="C766">
        <v>1354.9</v>
      </c>
      <c r="D766">
        <v>1327.1</v>
      </c>
      <c r="E766" s="10">
        <v>1330</v>
      </c>
      <c r="F766">
        <v>630019</v>
      </c>
      <c r="G766" s="11">
        <f t="shared" si="110"/>
        <v>1337.3333333333333</v>
      </c>
      <c r="H766" s="12">
        <f t="shared" si="111"/>
        <v>842545409.33333325</v>
      </c>
      <c r="I766" s="12">
        <f t="shared" si="114"/>
        <v>27566566981.033333</v>
      </c>
      <c r="J766" s="12">
        <f t="shared" si="115"/>
        <v>20848679</v>
      </c>
      <c r="K766" s="30">
        <f t="shared" si="116"/>
        <v>1322.2212774743825</v>
      </c>
      <c r="L766" s="6" t="str">
        <f t="shared" si="112"/>
        <v>BUY</v>
      </c>
      <c r="M766" s="6">
        <f t="shared" si="117"/>
        <v>0</v>
      </c>
      <c r="N766" s="6">
        <f t="shared" si="113"/>
        <v>1</v>
      </c>
      <c r="O766" s="6">
        <f t="shared" si="118"/>
        <v>1306.3499999999999</v>
      </c>
      <c r="P766" s="6">
        <f t="shared" si="119"/>
        <v>0</v>
      </c>
    </row>
    <row r="767" spans="1:16" x14ac:dyDescent="0.25">
      <c r="A767" s="1">
        <v>42349</v>
      </c>
      <c r="B767">
        <v>1326</v>
      </c>
      <c r="C767">
        <v>1331.7</v>
      </c>
      <c r="D767">
        <v>1308.0999999999999</v>
      </c>
      <c r="E767" s="10">
        <v>1317.5</v>
      </c>
      <c r="F767">
        <v>693315</v>
      </c>
      <c r="G767" s="11">
        <f t="shared" si="110"/>
        <v>1319.1000000000001</v>
      </c>
      <c r="H767" s="12">
        <f t="shared" si="111"/>
        <v>914551816.50000012</v>
      </c>
      <c r="I767" s="12">
        <f t="shared" si="114"/>
        <v>26959352155.949997</v>
      </c>
      <c r="J767" s="12">
        <f t="shared" si="115"/>
        <v>20371059</v>
      </c>
      <c r="K767" s="30">
        <f t="shared" si="116"/>
        <v>1323.4143672133096</v>
      </c>
      <c r="L767" s="6" t="str">
        <f t="shared" si="112"/>
        <v>SELL</v>
      </c>
      <c r="M767" s="6" t="str">
        <f t="shared" si="117"/>
        <v>SELL</v>
      </c>
      <c r="N767" s="6">
        <f t="shared" si="113"/>
        <v>-1</v>
      </c>
      <c r="O767" s="6">
        <f t="shared" si="118"/>
        <v>1317.5</v>
      </c>
      <c r="P767" s="6">
        <f t="shared" si="119"/>
        <v>8.5352317525931726E-3</v>
      </c>
    </row>
    <row r="768" spans="1:16" x14ac:dyDescent="0.25">
      <c r="A768" s="1">
        <v>42352</v>
      </c>
      <c r="B768">
        <v>1315.75</v>
      </c>
      <c r="C768">
        <v>1323.75</v>
      </c>
      <c r="D768">
        <v>1298.4000000000001</v>
      </c>
      <c r="E768" s="10">
        <v>1311.95</v>
      </c>
      <c r="F768">
        <v>938827</v>
      </c>
      <c r="G768" s="11">
        <f t="shared" si="110"/>
        <v>1311.3666666666668</v>
      </c>
      <c r="H768" s="12">
        <f t="shared" si="111"/>
        <v>1231146433.5666668</v>
      </c>
      <c r="I768" s="12">
        <f t="shared" si="114"/>
        <v>26174560427.73333</v>
      </c>
      <c r="J768" s="12">
        <f t="shared" si="115"/>
        <v>19741937</v>
      </c>
      <c r="K768" s="30">
        <f t="shared" si="116"/>
        <v>1325.8354754010879</v>
      </c>
      <c r="L768" s="6" t="str">
        <f t="shared" si="112"/>
        <v>SELL</v>
      </c>
      <c r="M768" s="6">
        <f t="shared" si="117"/>
        <v>0</v>
      </c>
      <c r="N768" s="6">
        <f t="shared" si="113"/>
        <v>-1</v>
      </c>
      <c r="O768" s="6">
        <f t="shared" si="118"/>
        <v>1317.5</v>
      </c>
      <c r="P768" s="6">
        <f t="shared" si="119"/>
        <v>0</v>
      </c>
    </row>
    <row r="769" spans="1:16" x14ac:dyDescent="0.25">
      <c r="A769" s="1">
        <v>42353</v>
      </c>
      <c r="B769">
        <v>1305</v>
      </c>
      <c r="C769">
        <v>1336.9</v>
      </c>
      <c r="D769">
        <v>1305</v>
      </c>
      <c r="E769" s="10">
        <v>1328.55</v>
      </c>
      <c r="F769">
        <v>1749235</v>
      </c>
      <c r="G769" s="11">
        <f t="shared" si="110"/>
        <v>1323.4833333333333</v>
      </c>
      <c r="H769" s="12">
        <f t="shared" si="111"/>
        <v>2315083368.5833335</v>
      </c>
      <c r="I769" s="12">
        <f t="shared" si="114"/>
        <v>25628345716.249996</v>
      </c>
      <c r="J769" s="12">
        <f t="shared" si="115"/>
        <v>19229753</v>
      </c>
      <c r="K769" s="30">
        <f t="shared" si="116"/>
        <v>1332.7444047903266</v>
      </c>
      <c r="L769" s="6" t="str">
        <f t="shared" si="112"/>
        <v>SELL</v>
      </c>
      <c r="M769" s="6">
        <f t="shared" si="117"/>
        <v>0</v>
      </c>
      <c r="N769" s="6">
        <f t="shared" si="113"/>
        <v>-1</v>
      </c>
      <c r="O769" s="6">
        <f t="shared" si="118"/>
        <v>1317.5</v>
      </c>
      <c r="P769" s="6">
        <f t="shared" si="119"/>
        <v>0</v>
      </c>
    </row>
    <row r="770" spans="1:16" x14ac:dyDescent="0.25">
      <c r="A770" s="1">
        <v>42354</v>
      </c>
      <c r="B770">
        <v>1323.75</v>
      </c>
      <c r="C770">
        <v>1345</v>
      </c>
      <c r="D770">
        <v>1323.75</v>
      </c>
      <c r="E770" s="10">
        <v>1340.5</v>
      </c>
      <c r="F770">
        <v>760550</v>
      </c>
      <c r="G770" s="11">
        <f t="shared" ref="G770:G833" si="120">AVERAGE(C770:E770)</f>
        <v>1336.4166666666667</v>
      </c>
      <c r="H770" s="12">
        <f t="shared" si="111"/>
        <v>1016411695.8333334</v>
      </c>
      <c r="I770" s="12">
        <f t="shared" si="114"/>
        <v>21546982784.899998</v>
      </c>
      <c r="J770" s="12">
        <f t="shared" si="115"/>
        <v>16087800</v>
      </c>
      <c r="K770" s="30">
        <f t="shared" si="116"/>
        <v>1339.3368132933028</v>
      </c>
      <c r="L770" s="6" t="str">
        <f t="shared" si="112"/>
        <v>BUY</v>
      </c>
      <c r="M770" s="6" t="str">
        <f t="shared" si="117"/>
        <v>BUY</v>
      </c>
      <c r="N770" s="6">
        <f t="shared" si="113"/>
        <v>1</v>
      </c>
      <c r="O770" s="6">
        <f t="shared" si="118"/>
        <v>1340.5</v>
      </c>
      <c r="P770" s="6">
        <f t="shared" si="119"/>
        <v>-1.7457305502846299E-2</v>
      </c>
    </row>
    <row r="771" spans="1:16" x14ac:dyDescent="0.25">
      <c r="A771" s="1">
        <v>42355</v>
      </c>
      <c r="B771">
        <v>1340.3</v>
      </c>
      <c r="C771">
        <v>1349.95</v>
      </c>
      <c r="D771">
        <v>1337.95</v>
      </c>
      <c r="E771" s="10">
        <v>1345.05</v>
      </c>
      <c r="F771">
        <v>1214077</v>
      </c>
      <c r="G771" s="11">
        <f t="shared" si="120"/>
        <v>1344.3166666666666</v>
      </c>
      <c r="H771" s="12">
        <f t="shared" ref="H771:H834" si="121">G771*F771</f>
        <v>1632103945.7166667</v>
      </c>
      <c r="I771" s="12">
        <f t="shared" si="114"/>
        <v>19328298259.416668</v>
      </c>
      <c r="J771" s="12">
        <f t="shared" si="115"/>
        <v>14406765</v>
      </c>
      <c r="K771" s="30">
        <f t="shared" si="116"/>
        <v>1341.6126562359188</v>
      </c>
      <c r="L771" s="6" t="str">
        <f t="shared" si="112"/>
        <v>BUY</v>
      </c>
      <c r="M771" s="6">
        <f t="shared" si="117"/>
        <v>0</v>
      </c>
      <c r="N771" s="6">
        <f t="shared" si="113"/>
        <v>1</v>
      </c>
      <c r="O771" s="6">
        <f t="shared" si="118"/>
        <v>1340.5</v>
      </c>
      <c r="P771" s="6">
        <f t="shared" si="119"/>
        <v>0</v>
      </c>
    </row>
    <row r="772" spans="1:16" x14ac:dyDescent="0.25">
      <c r="A772" s="1">
        <v>42356</v>
      </c>
      <c r="B772">
        <v>1341.2</v>
      </c>
      <c r="C772">
        <v>1356.55</v>
      </c>
      <c r="D772">
        <v>1340.3</v>
      </c>
      <c r="E772" s="10">
        <v>1344.95</v>
      </c>
      <c r="F772">
        <v>865902</v>
      </c>
      <c r="G772" s="11">
        <f t="shared" si="120"/>
        <v>1347.2666666666667</v>
      </c>
      <c r="H772" s="12">
        <f t="shared" si="121"/>
        <v>1166600901.2</v>
      </c>
      <c r="I772" s="12">
        <f t="shared" si="114"/>
        <v>14897489005.26667</v>
      </c>
      <c r="J772" s="12">
        <f t="shared" si="115"/>
        <v>11141178</v>
      </c>
      <c r="K772" s="30">
        <f t="shared" si="116"/>
        <v>1337.1556405675119</v>
      </c>
      <c r="L772" s="6" t="str">
        <f t="shared" si="112"/>
        <v>BUY</v>
      </c>
      <c r="M772" s="6">
        <f t="shared" si="117"/>
        <v>0</v>
      </c>
      <c r="N772" s="6">
        <f t="shared" si="113"/>
        <v>1</v>
      </c>
      <c r="O772" s="6">
        <f t="shared" si="118"/>
        <v>1340.5</v>
      </c>
      <c r="P772" s="6">
        <f t="shared" si="119"/>
        <v>0</v>
      </c>
    </row>
    <row r="773" spans="1:16" x14ac:dyDescent="0.25">
      <c r="A773" s="1">
        <v>42359</v>
      </c>
      <c r="B773">
        <v>1341</v>
      </c>
      <c r="C773">
        <v>1349.85</v>
      </c>
      <c r="D773">
        <v>1335.8</v>
      </c>
      <c r="E773" s="10">
        <v>1346.15</v>
      </c>
      <c r="F773">
        <v>1139572</v>
      </c>
      <c r="G773" s="11">
        <f t="shared" si="120"/>
        <v>1343.9333333333332</v>
      </c>
      <c r="H773" s="12">
        <f t="shared" si="121"/>
        <v>1531508796.5333331</v>
      </c>
      <c r="I773" s="12">
        <f t="shared" si="114"/>
        <v>13681288713.300001</v>
      </c>
      <c r="J773" s="12">
        <f t="shared" si="115"/>
        <v>10226004</v>
      </c>
      <c r="K773" s="30">
        <f t="shared" si="116"/>
        <v>1337.8919774821134</v>
      </c>
      <c r="L773" s="6" t="str">
        <f t="shared" si="112"/>
        <v>BUY</v>
      </c>
      <c r="M773" s="6">
        <f t="shared" si="117"/>
        <v>0</v>
      </c>
      <c r="N773" s="6">
        <f t="shared" si="113"/>
        <v>1</v>
      </c>
      <c r="O773" s="6">
        <f t="shared" si="118"/>
        <v>1340.5</v>
      </c>
      <c r="P773" s="6">
        <f t="shared" si="119"/>
        <v>0</v>
      </c>
    </row>
    <row r="774" spans="1:16" x14ac:dyDescent="0.25">
      <c r="A774" s="1">
        <v>42360</v>
      </c>
      <c r="B774">
        <v>1348.85</v>
      </c>
      <c r="C774">
        <v>1352.45</v>
      </c>
      <c r="D774">
        <v>1326.4</v>
      </c>
      <c r="E774" s="10">
        <v>1344.15</v>
      </c>
      <c r="F774">
        <v>2156584</v>
      </c>
      <c r="G774" s="11">
        <f t="shared" si="120"/>
        <v>1341.0000000000002</v>
      </c>
      <c r="H774" s="12">
        <f t="shared" si="121"/>
        <v>2891979144.0000005</v>
      </c>
      <c r="I774" s="12">
        <f t="shared" si="114"/>
        <v>14515473160.766666</v>
      </c>
      <c r="J774" s="12">
        <f t="shared" si="115"/>
        <v>10868316</v>
      </c>
      <c r="K774" s="30">
        <f t="shared" si="116"/>
        <v>1335.577025986976</v>
      </c>
      <c r="L774" s="6" t="str">
        <f t="shared" si="112"/>
        <v>BUY</v>
      </c>
      <c r="M774" s="6">
        <f t="shared" si="117"/>
        <v>0</v>
      </c>
      <c r="N774" s="6">
        <f t="shared" si="113"/>
        <v>1</v>
      </c>
      <c r="O774" s="6">
        <f t="shared" si="118"/>
        <v>1340.5</v>
      </c>
      <c r="P774" s="6">
        <f t="shared" si="119"/>
        <v>0</v>
      </c>
    </row>
    <row r="775" spans="1:16" x14ac:dyDescent="0.25">
      <c r="A775" s="1">
        <v>42361</v>
      </c>
      <c r="B775">
        <v>1344</v>
      </c>
      <c r="C775">
        <v>1352</v>
      </c>
      <c r="D775">
        <v>1342.15</v>
      </c>
      <c r="E775" s="10">
        <v>1348.1</v>
      </c>
      <c r="F775">
        <v>742270</v>
      </c>
      <c r="G775" s="11">
        <f t="shared" si="120"/>
        <v>1347.4166666666667</v>
      </c>
      <c r="H775" s="12">
        <f t="shared" si="121"/>
        <v>1000146969.1666667</v>
      </c>
      <c r="I775" s="12">
        <f t="shared" si="114"/>
        <v>14542078480.433332</v>
      </c>
      <c r="J775" s="12">
        <f t="shared" si="115"/>
        <v>10890351</v>
      </c>
      <c r="K775" s="30">
        <f t="shared" si="116"/>
        <v>1335.3177028392686</v>
      </c>
      <c r="L775" s="6" t="str">
        <f t="shared" si="112"/>
        <v>BUY</v>
      </c>
      <c r="M775" s="6">
        <f t="shared" si="117"/>
        <v>0</v>
      </c>
      <c r="N775" s="6">
        <f t="shared" si="113"/>
        <v>1</v>
      </c>
      <c r="O775" s="6">
        <f t="shared" si="118"/>
        <v>1340.5</v>
      </c>
      <c r="P775" s="6">
        <f t="shared" si="119"/>
        <v>0</v>
      </c>
    </row>
    <row r="776" spans="1:16" x14ac:dyDescent="0.25">
      <c r="A776" s="1">
        <v>42362</v>
      </c>
      <c r="B776">
        <v>1349</v>
      </c>
      <c r="C776">
        <v>1367.8</v>
      </c>
      <c r="D776">
        <v>1345.15</v>
      </c>
      <c r="E776" s="10">
        <v>1356.35</v>
      </c>
      <c r="F776">
        <v>1243652</v>
      </c>
      <c r="G776" s="11">
        <f t="shared" si="120"/>
        <v>1356.4333333333332</v>
      </c>
      <c r="H776" s="12">
        <f t="shared" si="121"/>
        <v>1686931027.8666666</v>
      </c>
      <c r="I776" s="12">
        <f t="shared" si="114"/>
        <v>15386464098.966667</v>
      </c>
      <c r="J776" s="12">
        <f t="shared" si="115"/>
        <v>11503984</v>
      </c>
      <c r="K776" s="30">
        <f t="shared" si="116"/>
        <v>1337.4900468365279</v>
      </c>
      <c r="L776" s="6" t="str">
        <f t="shared" si="112"/>
        <v>BUY</v>
      </c>
      <c r="M776" s="6">
        <f t="shared" si="117"/>
        <v>0</v>
      </c>
      <c r="N776" s="6">
        <f t="shared" si="113"/>
        <v>1</v>
      </c>
      <c r="O776" s="6">
        <f t="shared" si="118"/>
        <v>1340.5</v>
      </c>
      <c r="P776" s="6">
        <f t="shared" si="119"/>
        <v>0</v>
      </c>
    </row>
    <row r="777" spans="1:16" x14ac:dyDescent="0.25">
      <c r="A777" s="1">
        <v>42363</v>
      </c>
      <c r="B777">
        <v>1345.1</v>
      </c>
      <c r="C777">
        <v>1365</v>
      </c>
      <c r="D777">
        <v>1345.1</v>
      </c>
      <c r="E777" s="10">
        <v>1360.05</v>
      </c>
      <c r="F777">
        <v>1080997</v>
      </c>
      <c r="G777" s="11">
        <f t="shared" si="120"/>
        <v>1356.7166666666665</v>
      </c>
      <c r="H777" s="12">
        <f t="shared" si="121"/>
        <v>1466606646.5166664</v>
      </c>
      <c r="I777" s="12">
        <f t="shared" si="114"/>
        <v>15938518928.983334</v>
      </c>
      <c r="J777" s="12">
        <f t="shared" si="115"/>
        <v>11891666</v>
      </c>
      <c r="K777" s="30">
        <f t="shared" si="116"/>
        <v>1340.310006098669</v>
      </c>
      <c r="L777" s="6" t="str">
        <f t="shared" si="112"/>
        <v>BUY</v>
      </c>
      <c r="M777" s="6">
        <f t="shared" si="117"/>
        <v>0</v>
      </c>
      <c r="N777" s="6">
        <f t="shared" si="113"/>
        <v>1</v>
      </c>
      <c r="O777" s="6">
        <f t="shared" si="118"/>
        <v>1340.5</v>
      </c>
      <c r="P777" s="6">
        <f t="shared" si="119"/>
        <v>0</v>
      </c>
    </row>
    <row r="778" spans="1:16" x14ac:dyDescent="0.25">
      <c r="A778" s="1">
        <v>42366</v>
      </c>
      <c r="B778">
        <v>1362.5</v>
      </c>
      <c r="C778">
        <v>1375.9</v>
      </c>
      <c r="D778">
        <v>1362</v>
      </c>
      <c r="E778" s="10">
        <v>1370.55</v>
      </c>
      <c r="F778">
        <v>1786853</v>
      </c>
      <c r="G778" s="11">
        <f t="shared" si="120"/>
        <v>1369.4833333333333</v>
      </c>
      <c r="H778" s="12">
        <f t="shared" si="121"/>
        <v>2447065402.6166668</v>
      </c>
      <c r="I778" s="12">
        <f t="shared" si="114"/>
        <v>17154437898.033333</v>
      </c>
      <c r="J778" s="12">
        <f t="shared" si="115"/>
        <v>12739692</v>
      </c>
      <c r="K778" s="30">
        <f t="shared" si="116"/>
        <v>1346.5347433857376</v>
      </c>
      <c r="L778" s="6" t="str">
        <f t="shared" si="112"/>
        <v>BUY</v>
      </c>
      <c r="M778" s="6">
        <f t="shared" si="117"/>
        <v>0</v>
      </c>
      <c r="N778" s="6">
        <f t="shared" si="113"/>
        <v>1</v>
      </c>
      <c r="O778" s="6">
        <f t="shared" si="118"/>
        <v>1340.5</v>
      </c>
      <c r="P778" s="6">
        <f t="shared" si="119"/>
        <v>0</v>
      </c>
    </row>
    <row r="779" spans="1:16" x14ac:dyDescent="0.25">
      <c r="A779" s="1">
        <v>42367</v>
      </c>
      <c r="B779">
        <v>1361</v>
      </c>
      <c r="C779">
        <v>1390</v>
      </c>
      <c r="D779">
        <v>1361</v>
      </c>
      <c r="E779" s="10">
        <v>1387.15</v>
      </c>
      <c r="F779">
        <v>1306391</v>
      </c>
      <c r="G779" s="11">
        <f t="shared" si="120"/>
        <v>1379.3833333333332</v>
      </c>
      <c r="H779" s="12">
        <f t="shared" si="121"/>
        <v>1802013972.2166665</v>
      </c>
      <c r="I779" s="12">
        <f t="shared" si="114"/>
        <v>16641368501.666666</v>
      </c>
      <c r="J779" s="12">
        <f t="shared" si="115"/>
        <v>12296848</v>
      </c>
      <c r="K779" s="30">
        <f t="shared" si="116"/>
        <v>1353.3035865505262</v>
      </c>
      <c r="L779" s="6" t="str">
        <f t="shared" ref="L779:L842" si="122">IF(E779&gt;K779,"BUY",IF(E779&lt;K779,"SELL",0))</f>
        <v>BUY</v>
      </c>
      <c r="M779" s="6">
        <f t="shared" si="117"/>
        <v>0</v>
      </c>
      <c r="N779" s="6">
        <f t="shared" ref="N779:N842" si="123">IF(M779="BUY",1,IF(M779="SELL",-1,N778))</f>
        <v>1</v>
      </c>
      <c r="O779" s="6">
        <f t="shared" si="118"/>
        <v>1340.5</v>
      </c>
      <c r="P779" s="6">
        <f t="shared" si="119"/>
        <v>0</v>
      </c>
    </row>
    <row r="780" spans="1:16" x14ac:dyDescent="0.25">
      <c r="A780" s="1">
        <v>42368</v>
      </c>
      <c r="B780">
        <v>1386</v>
      </c>
      <c r="C780">
        <v>1437</v>
      </c>
      <c r="D780">
        <v>1385.1</v>
      </c>
      <c r="E780" s="10">
        <v>1422.6</v>
      </c>
      <c r="F780">
        <v>3486809</v>
      </c>
      <c r="G780" s="11">
        <f t="shared" si="120"/>
        <v>1414.8999999999999</v>
      </c>
      <c r="H780" s="12">
        <f t="shared" si="121"/>
        <v>4933486054.0999994</v>
      </c>
      <c r="I780" s="12">
        <f t="shared" ref="I780:I843" si="124">SUM(H771:H780)</f>
        <v>20558442859.933334</v>
      </c>
      <c r="J780" s="12">
        <f t="shared" ref="J780:J843" si="125">SUM(F771:F780)</f>
        <v>15023107</v>
      </c>
      <c r="K780" s="30">
        <f t="shared" ref="K780:K843" si="126">I780/J780</f>
        <v>1368.4547983272257</v>
      </c>
      <c r="L780" s="6" t="str">
        <f t="shared" si="122"/>
        <v>BUY</v>
      </c>
      <c r="M780" s="6">
        <f t="shared" ref="M780:M843" si="127">IF(L780&lt;&gt;L779,L780,0)</f>
        <v>0</v>
      </c>
      <c r="N780" s="6">
        <f t="shared" si="123"/>
        <v>1</v>
      </c>
      <c r="O780" s="6">
        <f t="shared" ref="O780:O843" si="128">IF(M780&lt;&gt;0,E780,O779)</f>
        <v>1340.5</v>
      </c>
      <c r="P780" s="6">
        <f t="shared" ref="P780:P843" si="129">IF(M780="BUY",(O779-O780)/O779,IF(M780="SELL",(O780-O779)/O779,0))</f>
        <v>0</v>
      </c>
    </row>
    <row r="781" spans="1:16" x14ac:dyDescent="0.25">
      <c r="A781" s="1">
        <v>42369</v>
      </c>
      <c r="B781">
        <v>1424</v>
      </c>
      <c r="C781">
        <v>1428.9</v>
      </c>
      <c r="D781">
        <v>1412.25</v>
      </c>
      <c r="E781" s="10">
        <v>1414.7</v>
      </c>
      <c r="F781">
        <v>1156063</v>
      </c>
      <c r="G781" s="11">
        <f t="shared" si="120"/>
        <v>1418.6166666666668</v>
      </c>
      <c r="H781" s="12">
        <f t="shared" si="121"/>
        <v>1640010239.5166669</v>
      </c>
      <c r="I781" s="12">
        <f t="shared" si="124"/>
        <v>20566349153.733334</v>
      </c>
      <c r="J781" s="12">
        <f t="shared" si="125"/>
        <v>14965093</v>
      </c>
      <c r="K781" s="30">
        <f t="shared" si="126"/>
        <v>1374.2880952182077</v>
      </c>
      <c r="L781" s="6" t="str">
        <f t="shared" si="122"/>
        <v>BUY</v>
      </c>
      <c r="M781" s="6">
        <f t="shared" si="127"/>
        <v>0</v>
      </c>
      <c r="N781" s="6">
        <f t="shared" si="123"/>
        <v>1</v>
      </c>
      <c r="O781" s="6">
        <f t="shared" si="128"/>
        <v>1340.5</v>
      </c>
      <c r="P781" s="6">
        <f t="shared" si="129"/>
        <v>0</v>
      </c>
    </row>
    <row r="782" spans="1:16" x14ac:dyDescent="0.25">
      <c r="A782" s="1">
        <v>42370</v>
      </c>
      <c r="B782">
        <v>1409.05</v>
      </c>
      <c r="C782">
        <v>1415</v>
      </c>
      <c r="D782">
        <v>1401.85</v>
      </c>
      <c r="E782" s="10">
        <v>1410.05</v>
      </c>
      <c r="F782">
        <v>1112751</v>
      </c>
      <c r="G782" s="11">
        <f t="shared" si="120"/>
        <v>1408.9666666666665</v>
      </c>
      <c r="H782" s="12">
        <f t="shared" si="121"/>
        <v>1567829067.2999997</v>
      </c>
      <c r="I782" s="12">
        <f t="shared" si="124"/>
        <v>20967577319.833332</v>
      </c>
      <c r="J782" s="12">
        <f t="shared" si="125"/>
        <v>15211942</v>
      </c>
      <c r="K782" s="30">
        <f t="shared" si="126"/>
        <v>1378.3629545677554</v>
      </c>
      <c r="L782" s="6" t="str">
        <f t="shared" si="122"/>
        <v>BUY</v>
      </c>
      <c r="M782" s="6">
        <f t="shared" si="127"/>
        <v>0</v>
      </c>
      <c r="N782" s="6">
        <f t="shared" si="123"/>
        <v>1</v>
      </c>
      <c r="O782" s="6">
        <f t="shared" si="128"/>
        <v>1340.5</v>
      </c>
      <c r="P782" s="6">
        <f t="shared" si="129"/>
        <v>0</v>
      </c>
    </row>
    <row r="783" spans="1:16" x14ac:dyDescent="0.25">
      <c r="A783" s="1">
        <v>42373</v>
      </c>
      <c r="B783">
        <v>1409.8</v>
      </c>
      <c r="C783">
        <v>1441.65</v>
      </c>
      <c r="D783">
        <v>1405.1</v>
      </c>
      <c r="E783" s="10">
        <v>1435.4</v>
      </c>
      <c r="F783">
        <v>1911333</v>
      </c>
      <c r="G783" s="11">
        <f t="shared" si="120"/>
        <v>1427.3833333333332</v>
      </c>
      <c r="H783" s="12">
        <f t="shared" si="121"/>
        <v>2728204868.6499996</v>
      </c>
      <c r="I783" s="12">
        <f t="shared" si="124"/>
        <v>22164273391.949997</v>
      </c>
      <c r="J783" s="12">
        <f t="shared" si="125"/>
        <v>15983703</v>
      </c>
      <c r="K783" s="30">
        <f t="shared" si="126"/>
        <v>1386.6795067419607</v>
      </c>
      <c r="L783" s="6" t="str">
        <f t="shared" si="122"/>
        <v>BUY</v>
      </c>
      <c r="M783" s="6">
        <f t="shared" si="127"/>
        <v>0</v>
      </c>
      <c r="N783" s="6">
        <f t="shared" si="123"/>
        <v>1</v>
      </c>
      <c r="O783" s="6">
        <f t="shared" si="128"/>
        <v>1340.5</v>
      </c>
      <c r="P783" s="6">
        <f t="shared" si="129"/>
        <v>0</v>
      </c>
    </row>
    <row r="784" spans="1:16" x14ac:dyDescent="0.25">
      <c r="A784" s="1">
        <v>42374</v>
      </c>
      <c r="B784">
        <v>1430.1</v>
      </c>
      <c r="C784">
        <v>1455.8</v>
      </c>
      <c r="D784">
        <v>1429</v>
      </c>
      <c r="E784" s="10">
        <v>1447.7</v>
      </c>
      <c r="F784">
        <v>1473479</v>
      </c>
      <c r="G784" s="11">
        <f t="shared" si="120"/>
        <v>1444.1666666666667</v>
      </c>
      <c r="H784" s="12">
        <f t="shared" si="121"/>
        <v>2127949255.8333335</v>
      </c>
      <c r="I784" s="12">
        <f t="shared" si="124"/>
        <v>21400243503.783329</v>
      </c>
      <c r="J784" s="12">
        <f t="shared" si="125"/>
        <v>15300598</v>
      </c>
      <c r="K784" s="30">
        <f t="shared" si="126"/>
        <v>1398.6540593892689</v>
      </c>
      <c r="L784" s="6" t="str">
        <f t="shared" si="122"/>
        <v>BUY</v>
      </c>
      <c r="M784" s="6">
        <f t="shared" si="127"/>
        <v>0</v>
      </c>
      <c r="N784" s="6">
        <f t="shared" si="123"/>
        <v>1</v>
      </c>
      <c r="O784" s="6">
        <f t="shared" si="128"/>
        <v>1340.5</v>
      </c>
      <c r="P784" s="6">
        <f t="shared" si="129"/>
        <v>0</v>
      </c>
    </row>
    <row r="785" spans="1:16" x14ac:dyDescent="0.25">
      <c r="A785" s="1">
        <v>42375</v>
      </c>
      <c r="B785">
        <v>1444</v>
      </c>
      <c r="C785">
        <v>1451.8</v>
      </c>
      <c r="D785">
        <v>1430.65</v>
      </c>
      <c r="E785" s="10">
        <v>1442.15</v>
      </c>
      <c r="F785">
        <v>910395</v>
      </c>
      <c r="G785" s="11">
        <f t="shared" si="120"/>
        <v>1441.5333333333335</v>
      </c>
      <c r="H785" s="12">
        <f t="shared" si="121"/>
        <v>1312364739.0000002</v>
      </c>
      <c r="I785" s="12">
        <f t="shared" si="124"/>
        <v>21712461273.616665</v>
      </c>
      <c r="J785" s="12">
        <f t="shared" si="125"/>
        <v>15468723</v>
      </c>
      <c r="K785" s="30">
        <f t="shared" si="126"/>
        <v>1403.6363100959702</v>
      </c>
      <c r="L785" s="6" t="str">
        <f t="shared" si="122"/>
        <v>BUY</v>
      </c>
      <c r="M785" s="6">
        <f t="shared" si="127"/>
        <v>0</v>
      </c>
      <c r="N785" s="6">
        <f t="shared" si="123"/>
        <v>1</v>
      </c>
      <c r="O785" s="6">
        <f t="shared" si="128"/>
        <v>1340.5</v>
      </c>
      <c r="P785" s="6">
        <f t="shared" si="129"/>
        <v>0</v>
      </c>
    </row>
    <row r="786" spans="1:16" x14ac:dyDescent="0.25">
      <c r="A786" s="1">
        <v>42376</v>
      </c>
      <c r="B786">
        <v>1440.1</v>
      </c>
      <c r="C786">
        <v>1441.9</v>
      </c>
      <c r="D786">
        <v>1420</v>
      </c>
      <c r="E786" s="10">
        <v>1425.35</v>
      </c>
      <c r="F786">
        <v>476043</v>
      </c>
      <c r="G786" s="11">
        <f t="shared" si="120"/>
        <v>1429.0833333333333</v>
      </c>
      <c r="H786" s="12">
        <f t="shared" si="121"/>
        <v>680305117.25</v>
      </c>
      <c r="I786" s="12">
        <f t="shared" si="124"/>
        <v>20705835362.999996</v>
      </c>
      <c r="J786" s="12">
        <f t="shared" si="125"/>
        <v>14701114</v>
      </c>
      <c r="K786" s="30">
        <f t="shared" si="126"/>
        <v>1408.4534929121696</v>
      </c>
      <c r="L786" s="6" t="str">
        <f t="shared" si="122"/>
        <v>BUY</v>
      </c>
      <c r="M786" s="6">
        <f t="shared" si="127"/>
        <v>0</v>
      </c>
      <c r="N786" s="6">
        <f t="shared" si="123"/>
        <v>1</v>
      </c>
      <c r="O786" s="6">
        <f t="shared" si="128"/>
        <v>1340.5</v>
      </c>
      <c r="P786" s="6">
        <f t="shared" si="129"/>
        <v>0</v>
      </c>
    </row>
    <row r="787" spans="1:16" x14ac:dyDescent="0.25">
      <c r="A787" s="1">
        <v>42377</v>
      </c>
      <c r="B787">
        <v>1421.6</v>
      </c>
      <c r="C787">
        <v>1448.9</v>
      </c>
      <c r="D787">
        <v>1412.7</v>
      </c>
      <c r="E787" s="10">
        <v>1443.55</v>
      </c>
      <c r="F787">
        <v>372147</v>
      </c>
      <c r="G787" s="11">
        <f t="shared" si="120"/>
        <v>1435.0500000000002</v>
      </c>
      <c r="H787" s="12">
        <f t="shared" si="121"/>
        <v>534049552.35000008</v>
      </c>
      <c r="I787" s="12">
        <f t="shared" si="124"/>
        <v>19773278268.833328</v>
      </c>
      <c r="J787" s="12">
        <f t="shared" si="125"/>
        <v>13992264</v>
      </c>
      <c r="K787" s="30">
        <f t="shared" si="126"/>
        <v>1413.1578898763867</v>
      </c>
      <c r="L787" s="6" t="str">
        <f t="shared" si="122"/>
        <v>BUY</v>
      </c>
      <c r="M787" s="6">
        <f t="shared" si="127"/>
        <v>0</v>
      </c>
      <c r="N787" s="6">
        <f t="shared" si="123"/>
        <v>1</v>
      </c>
      <c r="O787" s="6">
        <f t="shared" si="128"/>
        <v>1340.5</v>
      </c>
      <c r="P787" s="6">
        <f t="shared" si="129"/>
        <v>0</v>
      </c>
    </row>
    <row r="788" spans="1:16" x14ac:dyDescent="0.25">
      <c r="A788" s="1">
        <v>42380</v>
      </c>
      <c r="B788">
        <v>1441.5</v>
      </c>
      <c r="C788">
        <v>1457</v>
      </c>
      <c r="D788">
        <v>1441.5</v>
      </c>
      <c r="E788" s="10">
        <v>1452.8</v>
      </c>
      <c r="F788">
        <v>1130759</v>
      </c>
      <c r="G788" s="11">
        <f t="shared" si="120"/>
        <v>1450.4333333333334</v>
      </c>
      <c r="H788" s="12">
        <f t="shared" si="121"/>
        <v>1640090545.5666668</v>
      </c>
      <c r="I788" s="12">
        <f t="shared" si="124"/>
        <v>18966303411.783329</v>
      </c>
      <c r="J788" s="12">
        <f t="shared" si="125"/>
        <v>13336170</v>
      </c>
      <c r="K788" s="30">
        <f t="shared" si="126"/>
        <v>1422.1701891760024</v>
      </c>
      <c r="L788" s="6" t="str">
        <f t="shared" si="122"/>
        <v>BUY</v>
      </c>
      <c r="M788" s="6">
        <f t="shared" si="127"/>
        <v>0</v>
      </c>
      <c r="N788" s="6">
        <f t="shared" si="123"/>
        <v>1</v>
      </c>
      <c r="O788" s="6">
        <f t="shared" si="128"/>
        <v>1340.5</v>
      </c>
      <c r="P788" s="6">
        <f t="shared" si="129"/>
        <v>0</v>
      </c>
    </row>
    <row r="789" spans="1:16" x14ac:dyDescent="0.25">
      <c r="A789" s="1">
        <v>42381</v>
      </c>
      <c r="B789">
        <v>1440.7</v>
      </c>
      <c r="C789">
        <v>1456.85</v>
      </c>
      <c r="D789">
        <v>1440.7</v>
      </c>
      <c r="E789" s="10">
        <v>1451.05</v>
      </c>
      <c r="F789">
        <v>1924573</v>
      </c>
      <c r="G789" s="11">
        <f t="shared" si="120"/>
        <v>1449.5333333333335</v>
      </c>
      <c r="H789" s="12">
        <f t="shared" si="121"/>
        <v>2789732715.9333339</v>
      </c>
      <c r="I789" s="12">
        <f t="shared" si="124"/>
        <v>19954022155.5</v>
      </c>
      <c r="J789" s="12">
        <f t="shared" si="125"/>
        <v>13954352</v>
      </c>
      <c r="K789" s="30">
        <f t="shared" si="126"/>
        <v>1429.9497501209657</v>
      </c>
      <c r="L789" s="6" t="str">
        <f t="shared" si="122"/>
        <v>BUY</v>
      </c>
      <c r="M789" s="6">
        <f t="shared" si="127"/>
        <v>0</v>
      </c>
      <c r="N789" s="6">
        <f t="shared" si="123"/>
        <v>1</v>
      </c>
      <c r="O789" s="6">
        <f t="shared" si="128"/>
        <v>1340.5</v>
      </c>
      <c r="P789" s="6">
        <f t="shared" si="129"/>
        <v>0</v>
      </c>
    </row>
    <row r="790" spans="1:16" x14ac:dyDescent="0.25">
      <c r="A790" s="1">
        <v>42382</v>
      </c>
      <c r="B790">
        <v>1450</v>
      </c>
      <c r="C790">
        <v>1464.05</v>
      </c>
      <c r="D790">
        <v>1442.3</v>
      </c>
      <c r="E790" s="10">
        <v>1455.1</v>
      </c>
      <c r="F790">
        <v>655347</v>
      </c>
      <c r="G790" s="11">
        <f t="shared" si="120"/>
        <v>1453.8166666666666</v>
      </c>
      <c r="H790" s="12">
        <f t="shared" si="121"/>
        <v>952754391.04999995</v>
      </c>
      <c r="I790" s="12">
        <f t="shared" si="124"/>
        <v>15973290492.450001</v>
      </c>
      <c r="J790" s="12">
        <f t="shared" si="125"/>
        <v>11122890</v>
      </c>
      <c r="K790" s="30">
        <f t="shared" si="126"/>
        <v>1436.0737625248476</v>
      </c>
      <c r="L790" s="6" t="str">
        <f t="shared" si="122"/>
        <v>BUY</v>
      </c>
      <c r="M790" s="6">
        <f t="shared" si="127"/>
        <v>0</v>
      </c>
      <c r="N790" s="6">
        <f t="shared" si="123"/>
        <v>1</v>
      </c>
      <c r="O790" s="6">
        <f t="shared" si="128"/>
        <v>1340.5</v>
      </c>
      <c r="P790" s="6">
        <f t="shared" si="129"/>
        <v>0</v>
      </c>
    </row>
    <row r="791" spans="1:16" x14ac:dyDescent="0.25">
      <c r="A791" s="1">
        <v>42383</v>
      </c>
      <c r="B791">
        <v>1453</v>
      </c>
      <c r="C791">
        <v>1475</v>
      </c>
      <c r="D791">
        <v>1451.5</v>
      </c>
      <c r="E791" s="10">
        <v>1473.7</v>
      </c>
      <c r="F791">
        <v>865015</v>
      </c>
      <c r="G791" s="11">
        <f t="shared" si="120"/>
        <v>1466.7333333333333</v>
      </c>
      <c r="H791" s="12">
        <f t="shared" si="121"/>
        <v>1268746334.3333333</v>
      </c>
      <c r="I791" s="12">
        <f t="shared" si="124"/>
        <v>15602026587.266668</v>
      </c>
      <c r="J791" s="12">
        <f t="shared" si="125"/>
        <v>10831842</v>
      </c>
      <c r="K791" s="30">
        <f t="shared" si="126"/>
        <v>1440.3853552578287</v>
      </c>
      <c r="L791" s="6" t="str">
        <f t="shared" si="122"/>
        <v>BUY</v>
      </c>
      <c r="M791" s="6">
        <f t="shared" si="127"/>
        <v>0</v>
      </c>
      <c r="N791" s="6">
        <f t="shared" si="123"/>
        <v>1</v>
      </c>
      <c r="O791" s="6">
        <f t="shared" si="128"/>
        <v>1340.5</v>
      </c>
      <c r="P791" s="6">
        <f t="shared" si="129"/>
        <v>0</v>
      </c>
    </row>
    <row r="792" spans="1:16" x14ac:dyDescent="0.25">
      <c r="A792" s="1">
        <v>42384</v>
      </c>
      <c r="B792">
        <v>1467</v>
      </c>
      <c r="C792">
        <v>1499.95</v>
      </c>
      <c r="D792">
        <v>1466</v>
      </c>
      <c r="E792" s="10">
        <v>1496.4</v>
      </c>
      <c r="F792">
        <v>1426835</v>
      </c>
      <c r="G792" s="11">
        <f t="shared" si="120"/>
        <v>1487.45</v>
      </c>
      <c r="H792" s="12">
        <f t="shared" si="121"/>
        <v>2122345720.75</v>
      </c>
      <c r="I792" s="12">
        <f t="shared" si="124"/>
        <v>16156543240.716669</v>
      </c>
      <c r="J792" s="12">
        <f t="shared" si="125"/>
        <v>11145926</v>
      </c>
      <c r="K792" s="30">
        <f t="shared" si="126"/>
        <v>1449.546968167263</v>
      </c>
      <c r="L792" s="6" t="str">
        <f t="shared" si="122"/>
        <v>BUY</v>
      </c>
      <c r="M792" s="6">
        <f t="shared" si="127"/>
        <v>0</v>
      </c>
      <c r="N792" s="6">
        <f t="shared" si="123"/>
        <v>1</v>
      </c>
      <c r="O792" s="6">
        <f t="shared" si="128"/>
        <v>1340.5</v>
      </c>
      <c r="P792" s="6">
        <f t="shared" si="129"/>
        <v>0</v>
      </c>
    </row>
    <row r="793" spans="1:16" x14ac:dyDescent="0.25">
      <c r="A793" s="1">
        <v>42387</v>
      </c>
      <c r="B793">
        <v>1495.25</v>
      </c>
      <c r="C793">
        <v>1503.05</v>
      </c>
      <c r="D793">
        <v>1477.3</v>
      </c>
      <c r="E793" s="10">
        <v>1483.2</v>
      </c>
      <c r="F793">
        <v>1278341</v>
      </c>
      <c r="G793" s="11">
        <f t="shared" si="120"/>
        <v>1487.8500000000001</v>
      </c>
      <c r="H793" s="12">
        <f t="shared" si="121"/>
        <v>1901979656.8500001</v>
      </c>
      <c r="I793" s="12">
        <f t="shared" si="124"/>
        <v>15330318028.916668</v>
      </c>
      <c r="J793" s="12">
        <f t="shared" si="125"/>
        <v>10512934</v>
      </c>
      <c r="K793" s="30">
        <f t="shared" si="126"/>
        <v>1458.2340219121197</v>
      </c>
      <c r="L793" s="6" t="str">
        <f t="shared" si="122"/>
        <v>BUY</v>
      </c>
      <c r="M793" s="6">
        <f t="shared" si="127"/>
        <v>0</v>
      </c>
      <c r="N793" s="6">
        <f t="shared" si="123"/>
        <v>1</v>
      </c>
      <c r="O793" s="6">
        <f t="shared" si="128"/>
        <v>1340.5</v>
      </c>
      <c r="P793" s="6">
        <f t="shared" si="129"/>
        <v>0</v>
      </c>
    </row>
    <row r="794" spans="1:16" x14ac:dyDescent="0.25">
      <c r="A794" s="1">
        <v>42388</v>
      </c>
      <c r="B794">
        <v>1486.25</v>
      </c>
      <c r="C794">
        <v>1525</v>
      </c>
      <c r="D794">
        <v>1485.25</v>
      </c>
      <c r="E794" s="10">
        <v>1517</v>
      </c>
      <c r="F794">
        <v>2299712</v>
      </c>
      <c r="G794" s="11">
        <f t="shared" si="120"/>
        <v>1509.0833333333333</v>
      </c>
      <c r="H794" s="12">
        <f t="shared" si="121"/>
        <v>3470457050.6666665</v>
      </c>
      <c r="I794" s="12">
        <f t="shared" si="124"/>
        <v>16672825823.75</v>
      </c>
      <c r="J794" s="12">
        <f t="shared" si="125"/>
        <v>11339167</v>
      </c>
      <c r="K794" s="30">
        <f t="shared" si="126"/>
        <v>1470.3748365069498</v>
      </c>
      <c r="L794" s="6" t="str">
        <f t="shared" si="122"/>
        <v>BUY</v>
      </c>
      <c r="M794" s="6">
        <f t="shared" si="127"/>
        <v>0</v>
      </c>
      <c r="N794" s="6">
        <f t="shared" si="123"/>
        <v>1</v>
      </c>
      <c r="O794" s="6">
        <f t="shared" si="128"/>
        <v>1340.5</v>
      </c>
      <c r="P794" s="6">
        <f t="shared" si="129"/>
        <v>0</v>
      </c>
    </row>
    <row r="795" spans="1:16" x14ac:dyDescent="0.25">
      <c r="A795" s="1">
        <v>42389</v>
      </c>
      <c r="B795">
        <v>1515.1</v>
      </c>
      <c r="C795">
        <v>1516</v>
      </c>
      <c r="D795">
        <v>1498</v>
      </c>
      <c r="E795" s="10">
        <v>1501.85</v>
      </c>
      <c r="F795">
        <v>1268663</v>
      </c>
      <c r="G795" s="11">
        <f t="shared" si="120"/>
        <v>1505.2833333333335</v>
      </c>
      <c r="H795" s="12">
        <f t="shared" si="121"/>
        <v>1909697269.5166669</v>
      </c>
      <c r="I795" s="12">
        <f t="shared" si="124"/>
        <v>17270158354.266666</v>
      </c>
      <c r="J795" s="12">
        <f t="shared" si="125"/>
        <v>11697435</v>
      </c>
      <c r="K795" s="30">
        <f t="shared" si="126"/>
        <v>1476.405584152993</v>
      </c>
      <c r="L795" s="6" t="str">
        <f t="shared" si="122"/>
        <v>BUY</v>
      </c>
      <c r="M795" s="6">
        <f t="shared" si="127"/>
        <v>0</v>
      </c>
      <c r="N795" s="6">
        <f t="shared" si="123"/>
        <v>1</v>
      </c>
      <c r="O795" s="6">
        <f t="shared" si="128"/>
        <v>1340.5</v>
      </c>
      <c r="P795" s="6">
        <f t="shared" si="129"/>
        <v>0</v>
      </c>
    </row>
    <row r="796" spans="1:16" x14ac:dyDescent="0.25">
      <c r="A796" s="1">
        <v>42390</v>
      </c>
      <c r="B796">
        <v>1491</v>
      </c>
      <c r="C796">
        <v>1519.9</v>
      </c>
      <c r="D796">
        <v>1491</v>
      </c>
      <c r="E796" s="10">
        <v>1513.2</v>
      </c>
      <c r="F796">
        <v>1568038</v>
      </c>
      <c r="G796" s="11">
        <f t="shared" si="120"/>
        <v>1508.0333333333335</v>
      </c>
      <c r="H796" s="12">
        <f t="shared" si="121"/>
        <v>2364653571.9333339</v>
      </c>
      <c r="I796" s="12">
        <f t="shared" si="124"/>
        <v>18954506808.950001</v>
      </c>
      <c r="J796" s="12">
        <f t="shared" si="125"/>
        <v>12789430</v>
      </c>
      <c r="K796" s="30">
        <f t="shared" si="126"/>
        <v>1482.0446891651934</v>
      </c>
      <c r="L796" s="6" t="str">
        <f t="shared" si="122"/>
        <v>BUY</v>
      </c>
      <c r="M796" s="6">
        <f t="shared" si="127"/>
        <v>0</v>
      </c>
      <c r="N796" s="6">
        <f t="shared" si="123"/>
        <v>1</v>
      </c>
      <c r="O796" s="6">
        <f t="shared" si="128"/>
        <v>1340.5</v>
      </c>
      <c r="P796" s="6">
        <f t="shared" si="129"/>
        <v>0</v>
      </c>
    </row>
    <row r="797" spans="1:16" x14ac:dyDescent="0.25">
      <c r="A797" s="1">
        <v>42391</v>
      </c>
      <c r="B797">
        <v>1517</v>
      </c>
      <c r="C797">
        <v>1543</v>
      </c>
      <c r="D797">
        <v>1508.6</v>
      </c>
      <c r="E797" s="10">
        <v>1540.15</v>
      </c>
      <c r="F797">
        <v>1720027</v>
      </c>
      <c r="G797" s="11">
        <f t="shared" si="120"/>
        <v>1530.5833333333333</v>
      </c>
      <c r="H797" s="12">
        <f t="shared" si="121"/>
        <v>2632644659.083333</v>
      </c>
      <c r="I797" s="12">
        <f t="shared" si="124"/>
        <v>21053101915.683334</v>
      </c>
      <c r="J797" s="12">
        <f t="shared" si="125"/>
        <v>14137310</v>
      </c>
      <c r="K797" s="30">
        <f t="shared" si="126"/>
        <v>1489.1872580910608</v>
      </c>
      <c r="L797" s="6" t="str">
        <f t="shared" si="122"/>
        <v>BUY</v>
      </c>
      <c r="M797" s="6">
        <f t="shared" si="127"/>
        <v>0</v>
      </c>
      <c r="N797" s="6">
        <f t="shared" si="123"/>
        <v>1</v>
      </c>
      <c r="O797" s="6">
        <f t="shared" si="128"/>
        <v>1340.5</v>
      </c>
      <c r="P797" s="6">
        <f t="shared" si="129"/>
        <v>0</v>
      </c>
    </row>
    <row r="798" spans="1:16" x14ac:dyDescent="0.25">
      <c r="A798" s="1">
        <v>42394</v>
      </c>
      <c r="B798">
        <v>1536.15</v>
      </c>
      <c r="C798">
        <v>1565.5</v>
      </c>
      <c r="D798">
        <v>1536.15</v>
      </c>
      <c r="E798" s="10">
        <v>1561.2</v>
      </c>
      <c r="F798">
        <v>1149755</v>
      </c>
      <c r="G798" s="11">
        <f t="shared" si="120"/>
        <v>1554.2833333333335</v>
      </c>
      <c r="H798" s="12">
        <f t="shared" si="121"/>
        <v>1787045033.916667</v>
      </c>
      <c r="I798" s="12">
        <f t="shared" si="124"/>
        <v>21200056404.033333</v>
      </c>
      <c r="J798" s="12">
        <f t="shared" si="125"/>
        <v>14156306</v>
      </c>
      <c r="K798" s="30">
        <f t="shared" si="126"/>
        <v>1497.569804158891</v>
      </c>
      <c r="L798" s="6" t="str">
        <f t="shared" si="122"/>
        <v>BUY</v>
      </c>
      <c r="M798" s="6">
        <f t="shared" si="127"/>
        <v>0</v>
      </c>
      <c r="N798" s="6">
        <f t="shared" si="123"/>
        <v>1</v>
      </c>
      <c r="O798" s="6">
        <f t="shared" si="128"/>
        <v>1340.5</v>
      </c>
      <c r="P798" s="6">
        <f t="shared" si="129"/>
        <v>0</v>
      </c>
    </row>
    <row r="799" spans="1:16" x14ac:dyDescent="0.25">
      <c r="A799" s="1">
        <v>42395</v>
      </c>
      <c r="B799">
        <v>1561</v>
      </c>
      <c r="C799">
        <v>1597.6</v>
      </c>
      <c r="D799">
        <v>1559.35</v>
      </c>
      <c r="E799" s="10">
        <v>1589.9</v>
      </c>
      <c r="F799">
        <v>1954351</v>
      </c>
      <c r="G799" s="11">
        <f t="shared" si="120"/>
        <v>1582.2833333333335</v>
      </c>
      <c r="H799" s="12">
        <f t="shared" si="121"/>
        <v>3092337014.7833338</v>
      </c>
      <c r="I799" s="12">
        <f t="shared" si="124"/>
        <v>21502660702.883335</v>
      </c>
      <c r="J799" s="12">
        <f t="shared" si="125"/>
        <v>14186084</v>
      </c>
      <c r="K799" s="30">
        <f t="shared" si="126"/>
        <v>1515.7573226609497</v>
      </c>
      <c r="L799" s="6" t="str">
        <f t="shared" si="122"/>
        <v>BUY</v>
      </c>
      <c r="M799" s="6">
        <f t="shared" si="127"/>
        <v>0</v>
      </c>
      <c r="N799" s="6">
        <f t="shared" si="123"/>
        <v>1</v>
      </c>
      <c r="O799" s="6">
        <f t="shared" si="128"/>
        <v>1340.5</v>
      </c>
      <c r="P799" s="6">
        <f t="shared" si="129"/>
        <v>0</v>
      </c>
    </row>
    <row r="800" spans="1:16" x14ac:dyDescent="0.25">
      <c r="A800" s="1">
        <v>42396</v>
      </c>
      <c r="B800">
        <v>1590</v>
      </c>
      <c r="C800">
        <v>1595.65</v>
      </c>
      <c r="D800">
        <v>1574.9</v>
      </c>
      <c r="E800" s="10">
        <v>1583.15</v>
      </c>
      <c r="F800">
        <v>2170751</v>
      </c>
      <c r="G800" s="11">
        <f t="shared" si="120"/>
        <v>1584.5666666666668</v>
      </c>
      <c r="H800" s="12">
        <f t="shared" si="121"/>
        <v>3439699676.2333336</v>
      </c>
      <c r="I800" s="12">
        <f t="shared" si="124"/>
        <v>23989605988.066669</v>
      </c>
      <c r="J800" s="12">
        <f t="shared" si="125"/>
        <v>15701488</v>
      </c>
      <c r="K800" s="30">
        <f t="shared" si="126"/>
        <v>1527.8555757305721</v>
      </c>
      <c r="L800" s="6" t="str">
        <f t="shared" si="122"/>
        <v>BUY</v>
      </c>
      <c r="M800" s="6">
        <f t="shared" si="127"/>
        <v>0</v>
      </c>
      <c r="N800" s="6">
        <f t="shared" si="123"/>
        <v>1</v>
      </c>
      <c r="O800" s="6">
        <f t="shared" si="128"/>
        <v>1340.5</v>
      </c>
      <c r="P800" s="6">
        <f t="shared" si="129"/>
        <v>0</v>
      </c>
    </row>
    <row r="801" spans="1:16" x14ac:dyDescent="0.25">
      <c r="A801" s="1">
        <v>42397</v>
      </c>
      <c r="B801">
        <v>1575</v>
      </c>
      <c r="C801">
        <v>1589.55</v>
      </c>
      <c r="D801">
        <v>1556.65</v>
      </c>
      <c r="E801" s="10">
        <v>1566.2</v>
      </c>
      <c r="F801">
        <v>1110665</v>
      </c>
      <c r="G801" s="11">
        <f t="shared" si="120"/>
        <v>1570.8</v>
      </c>
      <c r="H801" s="12">
        <f t="shared" si="121"/>
        <v>1744632582</v>
      </c>
      <c r="I801" s="12">
        <f t="shared" si="124"/>
        <v>24465492235.733334</v>
      </c>
      <c r="J801" s="12">
        <f t="shared" si="125"/>
        <v>15947138</v>
      </c>
      <c r="K801" s="30">
        <f t="shared" si="126"/>
        <v>1534.1619440261527</v>
      </c>
      <c r="L801" s="6" t="str">
        <f t="shared" si="122"/>
        <v>BUY</v>
      </c>
      <c r="M801" s="6">
        <f t="shared" si="127"/>
        <v>0</v>
      </c>
      <c r="N801" s="6">
        <f t="shared" si="123"/>
        <v>1</v>
      </c>
      <c r="O801" s="6">
        <f t="shared" si="128"/>
        <v>1340.5</v>
      </c>
      <c r="P801" s="6">
        <f t="shared" si="129"/>
        <v>0</v>
      </c>
    </row>
    <row r="802" spans="1:16" x14ac:dyDescent="0.25">
      <c r="A802" s="1">
        <v>42398</v>
      </c>
      <c r="B802">
        <v>1558</v>
      </c>
      <c r="C802">
        <v>1567.95</v>
      </c>
      <c r="D802">
        <v>1548</v>
      </c>
      <c r="E802" s="10">
        <v>1560.5</v>
      </c>
      <c r="F802">
        <v>904726</v>
      </c>
      <c r="G802" s="11">
        <f t="shared" si="120"/>
        <v>1558.8166666666666</v>
      </c>
      <c r="H802" s="12">
        <f t="shared" si="121"/>
        <v>1410301967.5666666</v>
      </c>
      <c r="I802" s="12">
        <f t="shared" si="124"/>
        <v>23753448482.549999</v>
      </c>
      <c r="J802" s="12">
        <f t="shared" si="125"/>
        <v>15425029</v>
      </c>
      <c r="K802" s="30">
        <f t="shared" si="126"/>
        <v>1539.9289351449518</v>
      </c>
      <c r="L802" s="6" t="str">
        <f t="shared" si="122"/>
        <v>BUY</v>
      </c>
      <c r="M802" s="6">
        <f t="shared" si="127"/>
        <v>0</v>
      </c>
      <c r="N802" s="6">
        <f t="shared" si="123"/>
        <v>1</v>
      </c>
      <c r="O802" s="6">
        <f t="shared" si="128"/>
        <v>1340.5</v>
      </c>
      <c r="P802" s="6">
        <f t="shared" si="129"/>
        <v>0</v>
      </c>
    </row>
    <row r="803" spans="1:16" x14ac:dyDescent="0.25">
      <c r="A803" s="1">
        <v>42401</v>
      </c>
      <c r="B803">
        <v>1556.05</v>
      </c>
      <c r="C803">
        <v>1558.7</v>
      </c>
      <c r="D803">
        <v>1548</v>
      </c>
      <c r="E803" s="10">
        <v>1551.7</v>
      </c>
      <c r="F803">
        <v>897248</v>
      </c>
      <c r="G803" s="11">
        <f t="shared" si="120"/>
        <v>1552.8</v>
      </c>
      <c r="H803" s="12">
        <f t="shared" si="121"/>
        <v>1393246694.3999999</v>
      </c>
      <c r="I803" s="12">
        <f t="shared" si="124"/>
        <v>23244715520.100002</v>
      </c>
      <c r="J803" s="12">
        <f t="shared" si="125"/>
        <v>15043936</v>
      </c>
      <c r="K803" s="30">
        <f t="shared" si="126"/>
        <v>1545.1219361807975</v>
      </c>
      <c r="L803" s="6" t="str">
        <f t="shared" si="122"/>
        <v>BUY</v>
      </c>
      <c r="M803" s="6">
        <f t="shared" si="127"/>
        <v>0</v>
      </c>
      <c r="N803" s="6">
        <f t="shared" si="123"/>
        <v>1</v>
      </c>
      <c r="O803" s="6">
        <f t="shared" si="128"/>
        <v>1340.5</v>
      </c>
      <c r="P803" s="6">
        <f t="shared" si="129"/>
        <v>0</v>
      </c>
    </row>
    <row r="804" spans="1:16" x14ac:dyDescent="0.25">
      <c r="A804" s="1">
        <v>42402</v>
      </c>
      <c r="B804">
        <v>1557</v>
      </c>
      <c r="C804">
        <v>1577</v>
      </c>
      <c r="D804">
        <v>1543.8</v>
      </c>
      <c r="E804" s="10">
        <v>1567.7</v>
      </c>
      <c r="F804">
        <v>1525609</v>
      </c>
      <c r="G804" s="11">
        <f t="shared" si="120"/>
        <v>1562.8333333333333</v>
      </c>
      <c r="H804" s="12">
        <f t="shared" si="121"/>
        <v>2384272598.833333</v>
      </c>
      <c r="I804" s="12">
        <f t="shared" si="124"/>
        <v>22158531068.266666</v>
      </c>
      <c r="J804" s="12">
        <f t="shared" si="125"/>
        <v>14269833</v>
      </c>
      <c r="K804" s="30">
        <f t="shared" si="126"/>
        <v>1552.8234330609662</v>
      </c>
      <c r="L804" s="6" t="str">
        <f t="shared" si="122"/>
        <v>BUY</v>
      </c>
      <c r="M804" s="6">
        <f t="shared" si="127"/>
        <v>0</v>
      </c>
      <c r="N804" s="6">
        <f t="shared" si="123"/>
        <v>1</v>
      </c>
      <c r="O804" s="6">
        <f t="shared" si="128"/>
        <v>1340.5</v>
      </c>
      <c r="P804" s="6">
        <f t="shared" si="129"/>
        <v>0</v>
      </c>
    </row>
    <row r="805" spans="1:16" x14ac:dyDescent="0.25">
      <c r="A805" s="1">
        <v>42403</v>
      </c>
      <c r="B805">
        <v>1572</v>
      </c>
      <c r="C805">
        <v>1580.4</v>
      </c>
      <c r="D805">
        <v>1560.6</v>
      </c>
      <c r="E805" s="10">
        <v>1570.25</v>
      </c>
      <c r="F805">
        <v>2106199</v>
      </c>
      <c r="G805" s="11">
        <f t="shared" si="120"/>
        <v>1570.4166666666667</v>
      </c>
      <c r="H805" s="12">
        <f t="shared" si="121"/>
        <v>3307610012.916667</v>
      </c>
      <c r="I805" s="12">
        <f t="shared" si="124"/>
        <v>23556443811.666668</v>
      </c>
      <c r="J805" s="12">
        <f t="shared" si="125"/>
        <v>15107369</v>
      </c>
      <c r="K805" s="30">
        <f t="shared" si="126"/>
        <v>1559.2684478459928</v>
      </c>
      <c r="L805" s="6" t="str">
        <f t="shared" si="122"/>
        <v>BUY</v>
      </c>
      <c r="M805" s="6">
        <f t="shared" si="127"/>
        <v>0</v>
      </c>
      <c r="N805" s="6">
        <f t="shared" si="123"/>
        <v>1</v>
      </c>
      <c r="O805" s="6">
        <f t="shared" si="128"/>
        <v>1340.5</v>
      </c>
      <c r="P805" s="6">
        <f t="shared" si="129"/>
        <v>0</v>
      </c>
    </row>
    <row r="806" spans="1:16" x14ac:dyDescent="0.25">
      <c r="A806" s="1">
        <v>42404</v>
      </c>
      <c r="B806">
        <v>1559.85</v>
      </c>
      <c r="C806">
        <v>1573.65</v>
      </c>
      <c r="D806">
        <v>1554.4</v>
      </c>
      <c r="E806" s="10">
        <v>1566.95</v>
      </c>
      <c r="F806">
        <v>847494</v>
      </c>
      <c r="G806" s="11">
        <f t="shared" si="120"/>
        <v>1565</v>
      </c>
      <c r="H806" s="12">
        <f t="shared" si="121"/>
        <v>1326328110</v>
      </c>
      <c r="I806" s="12">
        <f t="shared" si="124"/>
        <v>22518118349.733334</v>
      </c>
      <c r="J806" s="12">
        <f t="shared" si="125"/>
        <v>14386825</v>
      </c>
      <c r="K806" s="30">
        <f t="shared" si="126"/>
        <v>1565.1902591248127</v>
      </c>
      <c r="L806" s="6" t="str">
        <f t="shared" si="122"/>
        <v>BUY</v>
      </c>
      <c r="M806" s="6">
        <f t="shared" si="127"/>
        <v>0</v>
      </c>
      <c r="N806" s="6">
        <f t="shared" si="123"/>
        <v>1</v>
      </c>
      <c r="O806" s="6">
        <f t="shared" si="128"/>
        <v>1340.5</v>
      </c>
      <c r="P806" s="6">
        <f t="shared" si="129"/>
        <v>0</v>
      </c>
    </row>
    <row r="807" spans="1:16" x14ac:dyDescent="0.25">
      <c r="A807" s="1">
        <v>42405</v>
      </c>
      <c r="B807">
        <v>1564.5</v>
      </c>
      <c r="C807">
        <v>1564.5</v>
      </c>
      <c r="D807">
        <v>1540.45</v>
      </c>
      <c r="E807" s="10">
        <v>1546.75</v>
      </c>
      <c r="F807">
        <v>1869955</v>
      </c>
      <c r="G807" s="11">
        <f t="shared" si="120"/>
        <v>1550.5666666666666</v>
      </c>
      <c r="H807" s="12">
        <f t="shared" si="121"/>
        <v>2899489891.1666665</v>
      </c>
      <c r="I807" s="12">
        <f t="shared" si="124"/>
        <v>22784963581.816669</v>
      </c>
      <c r="J807" s="12">
        <f t="shared" si="125"/>
        <v>14536753</v>
      </c>
      <c r="K807" s="30">
        <f t="shared" si="126"/>
        <v>1567.4039162539716</v>
      </c>
      <c r="L807" s="6" t="str">
        <f t="shared" si="122"/>
        <v>SELL</v>
      </c>
      <c r="M807" s="6" t="str">
        <f t="shared" si="127"/>
        <v>SELL</v>
      </c>
      <c r="N807" s="6">
        <f t="shared" si="123"/>
        <v>-1</v>
      </c>
      <c r="O807" s="6">
        <f t="shared" si="128"/>
        <v>1546.75</v>
      </c>
      <c r="P807" s="6">
        <f t="shared" si="129"/>
        <v>0.15386049981350242</v>
      </c>
    </row>
    <row r="808" spans="1:16" x14ac:dyDescent="0.25">
      <c r="A808" s="1">
        <v>42408</v>
      </c>
      <c r="B808">
        <v>1540</v>
      </c>
      <c r="C808">
        <v>1572.65</v>
      </c>
      <c r="D808">
        <v>1539.95</v>
      </c>
      <c r="E808" s="10">
        <v>1557.65</v>
      </c>
      <c r="F808">
        <v>2084068</v>
      </c>
      <c r="G808" s="11">
        <f t="shared" si="120"/>
        <v>1556.75</v>
      </c>
      <c r="H808" s="12">
        <f t="shared" si="121"/>
        <v>3244372859</v>
      </c>
      <c r="I808" s="12">
        <f t="shared" si="124"/>
        <v>24242291406.900002</v>
      </c>
      <c r="J808" s="12">
        <f t="shared" si="125"/>
        <v>15471066</v>
      </c>
      <c r="K808" s="30">
        <f t="shared" si="126"/>
        <v>1566.9438296559526</v>
      </c>
      <c r="L808" s="6" t="str">
        <f t="shared" si="122"/>
        <v>SELL</v>
      </c>
      <c r="M808" s="6">
        <f t="shared" si="127"/>
        <v>0</v>
      </c>
      <c r="N808" s="6">
        <f t="shared" si="123"/>
        <v>-1</v>
      </c>
      <c r="O808" s="6">
        <f t="shared" si="128"/>
        <v>1546.75</v>
      </c>
      <c r="P808" s="6">
        <f t="shared" si="129"/>
        <v>0</v>
      </c>
    </row>
    <row r="809" spans="1:16" x14ac:dyDescent="0.25">
      <c r="A809" s="1">
        <v>42409</v>
      </c>
      <c r="B809">
        <v>1563</v>
      </c>
      <c r="C809">
        <v>1574.4</v>
      </c>
      <c r="D809">
        <v>1553.7</v>
      </c>
      <c r="E809" s="10">
        <v>1559.95</v>
      </c>
      <c r="F809">
        <v>832302</v>
      </c>
      <c r="G809" s="11">
        <f t="shared" si="120"/>
        <v>1562.6833333333334</v>
      </c>
      <c r="H809" s="12">
        <f t="shared" si="121"/>
        <v>1300624463.7</v>
      </c>
      <c r="I809" s="12">
        <f t="shared" si="124"/>
        <v>22450578855.816669</v>
      </c>
      <c r="J809" s="12">
        <f t="shared" si="125"/>
        <v>14349017</v>
      </c>
      <c r="K809" s="30">
        <f t="shared" si="126"/>
        <v>1564.6074470339445</v>
      </c>
      <c r="L809" s="6" t="str">
        <f t="shared" si="122"/>
        <v>SELL</v>
      </c>
      <c r="M809" s="6">
        <f t="shared" si="127"/>
        <v>0</v>
      </c>
      <c r="N809" s="6">
        <f t="shared" si="123"/>
        <v>-1</v>
      </c>
      <c r="O809" s="6">
        <f t="shared" si="128"/>
        <v>1546.75</v>
      </c>
      <c r="P809" s="6">
        <f t="shared" si="129"/>
        <v>0</v>
      </c>
    </row>
    <row r="810" spans="1:16" x14ac:dyDescent="0.25">
      <c r="A810" s="1">
        <v>42410</v>
      </c>
      <c r="B810">
        <v>1561.4</v>
      </c>
      <c r="C810">
        <v>1562.1</v>
      </c>
      <c r="D810">
        <v>1532</v>
      </c>
      <c r="E810" s="10">
        <v>1542.15</v>
      </c>
      <c r="F810">
        <v>1357228</v>
      </c>
      <c r="G810" s="11">
        <f t="shared" si="120"/>
        <v>1545.4166666666667</v>
      </c>
      <c r="H810" s="12">
        <f t="shared" si="121"/>
        <v>2097482771.6666667</v>
      </c>
      <c r="I810" s="12">
        <f t="shared" si="124"/>
        <v>21108361951.25</v>
      </c>
      <c r="J810" s="12">
        <f t="shared" si="125"/>
        <v>13535494</v>
      </c>
      <c r="K810" s="30">
        <f t="shared" si="126"/>
        <v>1559.4821992643933</v>
      </c>
      <c r="L810" s="6" t="str">
        <f t="shared" si="122"/>
        <v>SELL</v>
      </c>
      <c r="M810" s="6">
        <f t="shared" si="127"/>
        <v>0</v>
      </c>
      <c r="N810" s="6">
        <f t="shared" si="123"/>
        <v>-1</v>
      </c>
      <c r="O810" s="6">
        <f t="shared" si="128"/>
        <v>1546.75</v>
      </c>
      <c r="P810" s="6">
        <f t="shared" si="129"/>
        <v>0</v>
      </c>
    </row>
    <row r="811" spans="1:16" x14ac:dyDescent="0.25">
      <c r="A811" s="1">
        <v>42411</v>
      </c>
      <c r="B811">
        <v>1548.5</v>
      </c>
      <c r="C811">
        <v>1552</v>
      </c>
      <c r="D811">
        <v>1528.4</v>
      </c>
      <c r="E811" s="10">
        <v>1543.35</v>
      </c>
      <c r="F811">
        <v>928658</v>
      </c>
      <c r="G811" s="11">
        <f t="shared" si="120"/>
        <v>1541.25</v>
      </c>
      <c r="H811" s="12">
        <f t="shared" si="121"/>
        <v>1431294142.5</v>
      </c>
      <c r="I811" s="12">
        <f t="shared" si="124"/>
        <v>20795023511.75</v>
      </c>
      <c r="J811" s="12">
        <f t="shared" si="125"/>
        <v>13353487</v>
      </c>
      <c r="K811" s="30">
        <f t="shared" si="126"/>
        <v>1557.2729064513262</v>
      </c>
      <c r="L811" s="6" t="str">
        <f t="shared" si="122"/>
        <v>SELL</v>
      </c>
      <c r="M811" s="6">
        <f t="shared" si="127"/>
        <v>0</v>
      </c>
      <c r="N811" s="6">
        <f t="shared" si="123"/>
        <v>-1</v>
      </c>
      <c r="O811" s="6">
        <f t="shared" si="128"/>
        <v>1546.75</v>
      </c>
      <c r="P811" s="6">
        <f t="shared" si="129"/>
        <v>0</v>
      </c>
    </row>
    <row r="812" spans="1:16" x14ac:dyDescent="0.25">
      <c r="A812" s="1">
        <v>42412</v>
      </c>
      <c r="B812">
        <v>1540.1</v>
      </c>
      <c r="C812">
        <v>1570</v>
      </c>
      <c r="D812">
        <v>1536.15</v>
      </c>
      <c r="E812" s="10">
        <v>1556.35</v>
      </c>
      <c r="F812">
        <v>890768</v>
      </c>
      <c r="G812" s="11">
        <f t="shared" si="120"/>
        <v>1554.1666666666667</v>
      </c>
      <c r="H812" s="12">
        <f t="shared" si="121"/>
        <v>1384401933.3333335</v>
      </c>
      <c r="I812" s="12">
        <f t="shared" si="124"/>
        <v>20769123477.516666</v>
      </c>
      <c r="J812" s="12">
        <f t="shared" si="125"/>
        <v>13339529</v>
      </c>
      <c r="K812" s="30">
        <f t="shared" si="126"/>
        <v>1556.9607800632741</v>
      </c>
      <c r="L812" s="6" t="str">
        <f t="shared" si="122"/>
        <v>SELL</v>
      </c>
      <c r="M812" s="6">
        <f t="shared" si="127"/>
        <v>0</v>
      </c>
      <c r="N812" s="6">
        <f t="shared" si="123"/>
        <v>-1</v>
      </c>
      <c r="O812" s="6">
        <f t="shared" si="128"/>
        <v>1546.75</v>
      </c>
      <c r="P812" s="6">
        <f t="shared" si="129"/>
        <v>0</v>
      </c>
    </row>
    <row r="813" spans="1:16" x14ac:dyDescent="0.25">
      <c r="A813" s="1">
        <v>42415</v>
      </c>
      <c r="B813">
        <v>1556</v>
      </c>
      <c r="C813">
        <v>1583.4</v>
      </c>
      <c r="D813">
        <v>1541.65</v>
      </c>
      <c r="E813" s="10">
        <v>1575.75</v>
      </c>
      <c r="F813">
        <v>1532831</v>
      </c>
      <c r="G813" s="11">
        <f t="shared" si="120"/>
        <v>1566.9333333333334</v>
      </c>
      <c r="H813" s="12">
        <f t="shared" si="121"/>
        <v>2401843988.2666669</v>
      </c>
      <c r="I813" s="12">
        <f t="shared" si="124"/>
        <v>21777720771.383331</v>
      </c>
      <c r="J813" s="12">
        <f t="shared" si="125"/>
        <v>13975112</v>
      </c>
      <c r="K813" s="30">
        <f t="shared" si="126"/>
        <v>1558.3217344793609</v>
      </c>
      <c r="L813" s="6" t="str">
        <f t="shared" si="122"/>
        <v>BUY</v>
      </c>
      <c r="M813" s="6" t="str">
        <f t="shared" si="127"/>
        <v>BUY</v>
      </c>
      <c r="N813" s="6">
        <f t="shared" si="123"/>
        <v>1</v>
      </c>
      <c r="O813" s="6">
        <f t="shared" si="128"/>
        <v>1575.75</v>
      </c>
      <c r="P813" s="6">
        <f t="shared" si="129"/>
        <v>-1.874898981735898E-2</v>
      </c>
    </row>
    <row r="814" spans="1:16" x14ac:dyDescent="0.25">
      <c r="A814" s="1">
        <v>42416</v>
      </c>
      <c r="B814">
        <v>1565</v>
      </c>
      <c r="C814">
        <v>1573.7</v>
      </c>
      <c r="D814">
        <v>1551.25</v>
      </c>
      <c r="E814" s="10">
        <v>1556.85</v>
      </c>
      <c r="F814">
        <v>484406</v>
      </c>
      <c r="G814" s="11">
        <f t="shared" si="120"/>
        <v>1560.5999999999997</v>
      </c>
      <c r="H814" s="12">
        <f t="shared" si="121"/>
        <v>755964003.5999999</v>
      </c>
      <c r="I814" s="12">
        <f t="shared" si="124"/>
        <v>20149412176.150002</v>
      </c>
      <c r="J814" s="12">
        <f t="shared" si="125"/>
        <v>12933909</v>
      </c>
      <c r="K814" s="30">
        <f t="shared" si="126"/>
        <v>1557.8748989304008</v>
      </c>
      <c r="L814" s="6" t="str">
        <f t="shared" si="122"/>
        <v>SELL</v>
      </c>
      <c r="M814" s="6" t="str">
        <f t="shared" si="127"/>
        <v>SELL</v>
      </c>
      <c r="N814" s="6">
        <f t="shared" si="123"/>
        <v>-1</v>
      </c>
      <c r="O814" s="6">
        <f t="shared" si="128"/>
        <v>1556.85</v>
      </c>
      <c r="P814" s="6">
        <f t="shared" si="129"/>
        <v>-1.1994288434079068E-2</v>
      </c>
    </row>
    <row r="815" spans="1:16" x14ac:dyDescent="0.25">
      <c r="A815" s="1">
        <v>42417</v>
      </c>
      <c r="B815">
        <v>1556</v>
      </c>
      <c r="C815">
        <v>1571.2</v>
      </c>
      <c r="D815">
        <v>1541.25</v>
      </c>
      <c r="E815" s="10">
        <v>1567.35</v>
      </c>
      <c r="F815">
        <v>565166</v>
      </c>
      <c r="G815" s="11">
        <f t="shared" si="120"/>
        <v>1559.9333333333332</v>
      </c>
      <c r="H815" s="12">
        <f t="shared" si="121"/>
        <v>881621282.26666653</v>
      </c>
      <c r="I815" s="12">
        <f t="shared" si="124"/>
        <v>17723423445.5</v>
      </c>
      <c r="J815" s="12">
        <f t="shared" si="125"/>
        <v>11392876</v>
      </c>
      <c r="K815" s="30">
        <f t="shared" si="126"/>
        <v>1555.6584171986074</v>
      </c>
      <c r="L815" s="6" t="str">
        <f t="shared" si="122"/>
        <v>BUY</v>
      </c>
      <c r="M815" s="6" t="str">
        <f t="shared" si="127"/>
        <v>BUY</v>
      </c>
      <c r="N815" s="6">
        <f t="shared" si="123"/>
        <v>1</v>
      </c>
      <c r="O815" s="6">
        <f t="shared" si="128"/>
        <v>1567.35</v>
      </c>
      <c r="P815" s="6">
        <f t="shared" si="129"/>
        <v>-6.7443877059446961E-3</v>
      </c>
    </row>
    <row r="816" spans="1:16" x14ac:dyDescent="0.25">
      <c r="A816" s="1">
        <v>42418</v>
      </c>
      <c r="B816">
        <v>1570</v>
      </c>
      <c r="C816">
        <v>1575</v>
      </c>
      <c r="D816">
        <v>1531</v>
      </c>
      <c r="E816" s="10">
        <v>1543.4</v>
      </c>
      <c r="F816">
        <v>479966</v>
      </c>
      <c r="G816" s="11">
        <f t="shared" si="120"/>
        <v>1549.8</v>
      </c>
      <c r="H816" s="12">
        <f t="shared" si="121"/>
        <v>743851306.79999995</v>
      </c>
      <c r="I816" s="12">
        <f t="shared" si="124"/>
        <v>17140946642.299999</v>
      </c>
      <c r="J816" s="12">
        <f t="shared" si="125"/>
        <v>11025348</v>
      </c>
      <c r="K816" s="30">
        <f t="shared" si="126"/>
        <v>1554.68531626394</v>
      </c>
      <c r="L816" s="6" t="str">
        <f t="shared" si="122"/>
        <v>SELL</v>
      </c>
      <c r="M816" s="6" t="str">
        <f t="shared" si="127"/>
        <v>SELL</v>
      </c>
      <c r="N816" s="6">
        <f t="shared" si="123"/>
        <v>-1</v>
      </c>
      <c r="O816" s="6">
        <f t="shared" si="128"/>
        <v>1543.4</v>
      </c>
      <c r="P816" s="6">
        <f t="shared" si="129"/>
        <v>-1.5280569113471669E-2</v>
      </c>
    </row>
    <row r="817" spans="1:16" x14ac:dyDescent="0.25">
      <c r="A817" s="1">
        <v>42419</v>
      </c>
      <c r="B817">
        <v>1540.1</v>
      </c>
      <c r="C817">
        <v>1540.1</v>
      </c>
      <c r="D817">
        <v>1501</v>
      </c>
      <c r="E817" s="10">
        <v>1507.8</v>
      </c>
      <c r="F817">
        <v>563169</v>
      </c>
      <c r="G817" s="11">
        <f t="shared" si="120"/>
        <v>1516.3</v>
      </c>
      <c r="H817" s="12">
        <f t="shared" si="121"/>
        <v>853933154.69999993</v>
      </c>
      <c r="I817" s="12">
        <f t="shared" si="124"/>
        <v>15095389905.833334</v>
      </c>
      <c r="J817" s="12">
        <f t="shared" si="125"/>
        <v>9718562</v>
      </c>
      <c r="K817" s="30">
        <f t="shared" si="126"/>
        <v>1553.2534448855019</v>
      </c>
      <c r="L817" s="6" t="str">
        <f t="shared" si="122"/>
        <v>SELL</v>
      </c>
      <c r="M817" s="6">
        <f t="shared" si="127"/>
        <v>0</v>
      </c>
      <c r="N817" s="6">
        <f t="shared" si="123"/>
        <v>-1</v>
      </c>
      <c r="O817" s="6">
        <f t="shared" si="128"/>
        <v>1543.4</v>
      </c>
      <c r="P817" s="6">
        <f t="shared" si="129"/>
        <v>0</v>
      </c>
    </row>
    <row r="818" spans="1:16" x14ac:dyDescent="0.25">
      <c r="A818" s="1">
        <v>42422</v>
      </c>
      <c r="B818">
        <v>1505</v>
      </c>
      <c r="C818">
        <v>1509.35</v>
      </c>
      <c r="D818">
        <v>1484.1</v>
      </c>
      <c r="E818" s="10">
        <v>1498.35</v>
      </c>
      <c r="F818">
        <v>932624</v>
      </c>
      <c r="G818" s="11">
        <f t="shared" si="120"/>
        <v>1497.2666666666664</v>
      </c>
      <c r="H818" s="12">
        <f t="shared" si="121"/>
        <v>1396386827.7333331</v>
      </c>
      <c r="I818" s="12">
        <f t="shared" si="124"/>
        <v>13247403874.566668</v>
      </c>
      <c r="J818" s="12">
        <f t="shared" si="125"/>
        <v>8567118</v>
      </c>
      <c r="K818" s="30">
        <f t="shared" si="126"/>
        <v>1546.3080903714256</v>
      </c>
      <c r="L818" s="6" t="str">
        <f t="shared" si="122"/>
        <v>SELL</v>
      </c>
      <c r="M818" s="6">
        <f t="shared" si="127"/>
        <v>0</v>
      </c>
      <c r="N818" s="6">
        <f t="shared" si="123"/>
        <v>-1</v>
      </c>
      <c r="O818" s="6">
        <f t="shared" si="128"/>
        <v>1543.4</v>
      </c>
      <c r="P818" s="6">
        <f t="shared" si="129"/>
        <v>0</v>
      </c>
    </row>
    <row r="819" spans="1:16" x14ac:dyDescent="0.25">
      <c r="A819" s="1">
        <v>42423</v>
      </c>
      <c r="B819">
        <v>1498.9</v>
      </c>
      <c r="C819">
        <v>1498.9</v>
      </c>
      <c r="D819">
        <v>1475</v>
      </c>
      <c r="E819" s="10">
        <v>1480.75</v>
      </c>
      <c r="F819">
        <v>448208</v>
      </c>
      <c r="G819" s="11">
        <f t="shared" si="120"/>
        <v>1484.8833333333332</v>
      </c>
      <c r="H819" s="12">
        <f t="shared" si="121"/>
        <v>665536589.0666666</v>
      </c>
      <c r="I819" s="12">
        <f t="shared" si="124"/>
        <v>12612315999.933334</v>
      </c>
      <c r="J819" s="12">
        <f t="shared" si="125"/>
        <v>8183024</v>
      </c>
      <c r="K819" s="30">
        <f t="shared" si="126"/>
        <v>1541.2781387337168</v>
      </c>
      <c r="L819" s="6" t="str">
        <f t="shared" si="122"/>
        <v>SELL</v>
      </c>
      <c r="M819" s="6">
        <f t="shared" si="127"/>
        <v>0</v>
      </c>
      <c r="N819" s="6">
        <f t="shared" si="123"/>
        <v>-1</v>
      </c>
      <c r="O819" s="6">
        <f t="shared" si="128"/>
        <v>1543.4</v>
      </c>
      <c r="P819" s="6">
        <f t="shared" si="129"/>
        <v>0</v>
      </c>
    </row>
    <row r="820" spans="1:16" x14ac:dyDescent="0.25">
      <c r="A820" s="1">
        <v>42424</v>
      </c>
      <c r="B820">
        <v>1480</v>
      </c>
      <c r="C820">
        <v>1513</v>
      </c>
      <c r="D820">
        <v>1477.6</v>
      </c>
      <c r="E820" s="10">
        <v>1497.4</v>
      </c>
      <c r="F820">
        <v>836177</v>
      </c>
      <c r="G820" s="11">
        <f t="shared" si="120"/>
        <v>1496</v>
      </c>
      <c r="H820" s="12">
        <f t="shared" si="121"/>
        <v>1250920792</v>
      </c>
      <c r="I820" s="12">
        <f t="shared" si="124"/>
        <v>11765754020.266666</v>
      </c>
      <c r="J820" s="12">
        <f t="shared" si="125"/>
        <v>7661973</v>
      </c>
      <c r="K820" s="30">
        <f t="shared" si="126"/>
        <v>1535.6036911467406</v>
      </c>
      <c r="L820" s="6" t="str">
        <f t="shared" si="122"/>
        <v>SELL</v>
      </c>
      <c r="M820" s="6">
        <f t="shared" si="127"/>
        <v>0</v>
      </c>
      <c r="N820" s="6">
        <f t="shared" si="123"/>
        <v>-1</v>
      </c>
      <c r="O820" s="6">
        <f t="shared" si="128"/>
        <v>1543.4</v>
      </c>
      <c r="P820" s="6">
        <f t="shared" si="129"/>
        <v>0</v>
      </c>
    </row>
    <row r="821" spans="1:16" x14ac:dyDescent="0.25">
      <c r="A821" s="1">
        <v>42425</v>
      </c>
      <c r="B821">
        <v>1509.9</v>
      </c>
      <c r="C821">
        <v>1538.9</v>
      </c>
      <c r="D821">
        <v>1501</v>
      </c>
      <c r="E821" s="10">
        <v>1530.45</v>
      </c>
      <c r="F821">
        <v>1023142</v>
      </c>
      <c r="G821" s="11">
        <f t="shared" si="120"/>
        <v>1523.45</v>
      </c>
      <c r="H821" s="12">
        <f t="shared" si="121"/>
        <v>1558705679.9000001</v>
      </c>
      <c r="I821" s="12">
        <f t="shared" si="124"/>
        <v>11893165557.666666</v>
      </c>
      <c r="J821" s="12">
        <f t="shared" si="125"/>
        <v>7756457</v>
      </c>
      <c r="K821" s="30">
        <f t="shared" si="126"/>
        <v>1533.3245008212727</v>
      </c>
      <c r="L821" s="6" t="str">
        <f t="shared" si="122"/>
        <v>SELL</v>
      </c>
      <c r="M821" s="6">
        <f t="shared" si="127"/>
        <v>0</v>
      </c>
      <c r="N821" s="6">
        <f t="shared" si="123"/>
        <v>-1</v>
      </c>
      <c r="O821" s="6">
        <f t="shared" si="128"/>
        <v>1543.4</v>
      </c>
      <c r="P821" s="6">
        <f t="shared" si="129"/>
        <v>0</v>
      </c>
    </row>
    <row r="822" spans="1:16" x14ac:dyDescent="0.25">
      <c r="A822" s="1">
        <v>42426</v>
      </c>
      <c r="B822">
        <v>1540</v>
      </c>
      <c r="C822">
        <v>1550.1</v>
      </c>
      <c r="D822">
        <v>1520.7</v>
      </c>
      <c r="E822" s="10">
        <v>1536.9</v>
      </c>
      <c r="F822">
        <v>1122329</v>
      </c>
      <c r="G822" s="11">
        <f t="shared" si="120"/>
        <v>1535.9000000000003</v>
      </c>
      <c r="H822" s="12">
        <f t="shared" si="121"/>
        <v>1723785111.1000004</v>
      </c>
      <c r="I822" s="12">
        <f t="shared" si="124"/>
        <v>12232548735.433334</v>
      </c>
      <c r="J822" s="12">
        <f t="shared" si="125"/>
        <v>7988018</v>
      </c>
      <c r="K822" s="30">
        <f t="shared" si="126"/>
        <v>1531.3621896487132</v>
      </c>
      <c r="L822" s="6" t="str">
        <f t="shared" si="122"/>
        <v>BUY</v>
      </c>
      <c r="M822" s="6" t="str">
        <f t="shared" si="127"/>
        <v>BUY</v>
      </c>
      <c r="N822" s="6">
        <f t="shared" si="123"/>
        <v>1</v>
      </c>
      <c r="O822" s="6">
        <f t="shared" si="128"/>
        <v>1536.9</v>
      </c>
      <c r="P822" s="6">
        <f t="shared" si="129"/>
        <v>4.2114811455228711E-3</v>
      </c>
    </row>
    <row r="823" spans="1:16" x14ac:dyDescent="0.25">
      <c r="A823" s="1">
        <v>42429</v>
      </c>
      <c r="B823">
        <v>1481.9</v>
      </c>
      <c r="C823">
        <v>1524.5</v>
      </c>
      <c r="D823">
        <v>1478.35</v>
      </c>
      <c r="E823" s="10">
        <v>1511.75</v>
      </c>
      <c r="F823">
        <v>2516030</v>
      </c>
      <c r="G823" s="11">
        <f t="shared" si="120"/>
        <v>1504.8666666666668</v>
      </c>
      <c r="H823" s="12">
        <f t="shared" si="121"/>
        <v>3786289679.3333335</v>
      </c>
      <c r="I823" s="12">
        <f t="shared" si="124"/>
        <v>13616994426.5</v>
      </c>
      <c r="J823" s="12">
        <f t="shared" si="125"/>
        <v>8971217</v>
      </c>
      <c r="K823" s="30">
        <f t="shared" si="126"/>
        <v>1517.8536453303939</v>
      </c>
      <c r="L823" s="6" t="str">
        <f t="shared" si="122"/>
        <v>SELL</v>
      </c>
      <c r="M823" s="6" t="str">
        <f t="shared" si="127"/>
        <v>SELL</v>
      </c>
      <c r="N823" s="6">
        <f t="shared" si="123"/>
        <v>-1</v>
      </c>
      <c r="O823" s="6">
        <f t="shared" si="128"/>
        <v>1511.75</v>
      </c>
      <c r="P823" s="6">
        <f t="shared" si="129"/>
        <v>-1.6364109571214841E-2</v>
      </c>
    </row>
    <row r="824" spans="1:16" x14ac:dyDescent="0.25">
      <c r="A824" s="1">
        <v>42430</v>
      </c>
      <c r="B824">
        <v>1513.5</v>
      </c>
      <c r="C824">
        <v>1514</v>
      </c>
      <c r="D824">
        <v>1448.35</v>
      </c>
      <c r="E824" s="10">
        <v>1472.45</v>
      </c>
      <c r="F824">
        <v>2695748</v>
      </c>
      <c r="G824" s="11">
        <f t="shared" si="120"/>
        <v>1478.2666666666667</v>
      </c>
      <c r="H824" s="12">
        <f t="shared" si="121"/>
        <v>3985034410.1333332</v>
      </c>
      <c r="I824" s="12">
        <f t="shared" si="124"/>
        <v>16846064833.033333</v>
      </c>
      <c r="J824" s="12">
        <f t="shared" si="125"/>
        <v>11182559</v>
      </c>
      <c r="K824" s="30">
        <f t="shared" si="126"/>
        <v>1506.4588376447048</v>
      </c>
      <c r="L824" s="6" t="str">
        <f t="shared" si="122"/>
        <v>SELL</v>
      </c>
      <c r="M824" s="6">
        <f t="shared" si="127"/>
        <v>0</v>
      </c>
      <c r="N824" s="6">
        <f t="shared" si="123"/>
        <v>-1</v>
      </c>
      <c r="O824" s="6">
        <f t="shared" si="128"/>
        <v>1511.75</v>
      </c>
      <c r="P824" s="6">
        <f t="shared" si="129"/>
        <v>0</v>
      </c>
    </row>
    <row r="825" spans="1:16" x14ac:dyDescent="0.25">
      <c r="A825" s="1">
        <v>42431</v>
      </c>
      <c r="B825">
        <v>1470</v>
      </c>
      <c r="C825">
        <v>1493.45</v>
      </c>
      <c r="D825">
        <v>1457.95</v>
      </c>
      <c r="E825" s="10">
        <v>1483.15</v>
      </c>
      <c r="F825">
        <v>1535791</v>
      </c>
      <c r="G825" s="11">
        <f t="shared" si="120"/>
        <v>1478.1833333333334</v>
      </c>
      <c r="H825" s="12">
        <f t="shared" si="121"/>
        <v>2270180659.6833334</v>
      </c>
      <c r="I825" s="12">
        <f t="shared" si="124"/>
        <v>18234624210.450001</v>
      </c>
      <c r="J825" s="12">
        <f t="shared" si="125"/>
        <v>12153184</v>
      </c>
      <c r="K825" s="30">
        <f t="shared" si="126"/>
        <v>1500.3989251253006</v>
      </c>
      <c r="L825" s="6" t="str">
        <f t="shared" si="122"/>
        <v>SELL</v>
      </c>
      <c r="M825" s="6">
        <f t="shared" si="127"/>
        <v>0</v>
      </c>
      <c r="N825" s="6">
        <f t="shared" si="123"/>
        <v>-1</v>
      </c>
      <c r="O825" s="6">
        <f t="shared" si="128"/>
        <v>1511.75</v>
      </c>
      <c r="P825" s="6">
        <f t="shared" si="129"/>
        <v>0</v>
      </c>
    </row>
    <row r="826" spans="1:16" x14ac:dyDescent="0.25">
      <c r="A826" s="1">
        <v>42432</v>
      </c>
      <c r="B826">
        <v>1495</v>
      </c>
      <c r="C826">
        <v>1499</v>
      </c>
      <c r="D826">
        <v>1431</v>
      </c>
      <c r="E826" s="10">
        <v>1456.65</v>
      </c>
      <c r="F826">
        <v>2639502</v>
      </c>
      <c r="G826" s="11">
        <f t="shared" si="120"/>
        <v>1462.2166666666665</v>
      </c>
      <c r="H826" s="12">
        <f t="shared" si="121"/>
        <v>3859523816.0999994</v>
      </c>
      <c r="I826" s="12">
        <f t="shared" si="124"/>
        <v>21350296719.75</v>
      </c>
      <c r="J826" s="12">
        <f t="shared" si="125"/>
        <v>14312720</v>
      </c>
      <c r="K826" s="30">
        <f t="shared" si="126"/>
        <v>1491.7008590784981</v>
      </c>
      <c r="L826" s="6" t="str">
        <f t="shared" si="122"/>
        <v>SELL</v>
      </c>
      <c r="M826" s="6">
        <f t="shared" si="127"/>
        <v>0</v>
      </c>
      <c r="N826" s="6">
        <f t="shared" si="123"/>
        <v>-1</v>
      </c>
      <c r="O826" s="6">
        <f t="shared" si="128"/>
        <v>1511.75</v>
      </c>
      <c r="P826" s="6">
        <f t="shared" si="129"/>
        <v>0</v>
      </c>
    </row>
    <row r="827" spans="1:16" x14ac:dyDescent="0.25">
      <c r="A827" s="1">
        <v>42433</v>
      </c>
      <c r="B827">
        <v>1487.95</v>
      </c>
      <c r="C827">
        <v>1494.9</v>
      </c>
      <c r="D827">
        <v>1427.45</v>
      </c>
      <c r="E827" s="10">
        <v>1452.75</v>
      </c>
      <c r="F827">
        <v>4277229</v>
      </c>
      <c r="G827" s="11">
        <f t="shared" si="120"/>
        <v>1458.3666666666668</v>
      </c>
      <c r="H827" s="12">
        <f t="shared" si="121"/>
        <v>6237768199.3000002</v>
      </c>
      <c r="I827" s="12">
        <f t="shared" si="124"/>
        <v>26734131764.349998</v>
      </c>
      <c r="J827" s="12">
        <f t="shared" si="125"/>
        <v>18026780</v>
      </c>
      <c r="K827" s="30">
        <f t="shared" si="126"/>
        <v>1483.0231336017857</v>
      </c>
      <c r="L827" s="6" t="str">
        <f t="shared" si="122"/>
        <v>SELL</v>
      </c>
      <c r="M827" s="6">
        <f t="shared" si="127"/>
        <v>0</v>
      </c>
      <c r="N827" s="6">
        <f t="shared" si="123"/>
        <v>-1</v>
      </c>
      <c r="O827" s="6">
        <f t="shared" si="128"/>
        <v>1511.75</v>
      </c>
      <c r="P827" s="6">
        <f t="shared" si="129"/>
        <v>0</v>
      </c>
    </row>
    <row r="828" spans="1:16" x14ac:dyDescent="0.25">
      <c r="A828" s="1">
        <v>42436</v>
      </c>
      <c r="B828">
        <v>1446</v>
      </c>
      <c r="C828">
        <v>1459.8</v>
      </c>
      <c r="D828">
        <v>1425</v>
      </c>
      <c r="E828" s="10">
        <v>1425.3</v>
      </c>
      <c r="F828">
        <v>1481242</v>
      </c>
      <c r="G828" s="11">
        <f t="shared" si="120"/>
        <v>1436.7</v>
      </c>
      <c r="H828" s="12">
        <f t="shared" si="121"/>
        <v>2128100381.4000001</v>
      </c>
      <c r="I828" s="12">
        <f t="shared" si="124"/>
        <v>27465845318.016666</v>
      </c>
      <c r="J828" s="12">
        <f t="shared" si="125"/>
        <v>18575398</v>
      </c>
      <c r="K828" s="30">
        <f t="shared" si="126"/>
        <v>1478.614095806543</v>
      </c>
      <c r="L828" s="6" t="str">
        <f t="shared" si="122"/>
        <v>SELL</v>
      </c>
      <c r="M828" s="6">
        <f t="shared" si="127"/>
        <v>0</v>
      </c>
      <c r="N828" s="6">
        <f t="shared" si="123"/>
        <v>-1</v>
      </c>
      <c r="O828" s="6">
        <f t="shared" si="128"/>
        <v>1511.75</v>
      </c>
      <c r="P828" s="6">
        <f t="shared" si="129"/>
        <v>0</v>
      </c>
    </row>
    <row r="829" spans="1:16" x14ac:dyDescent="0.25">
      <c r="A829" s="1">
        <v>42437</v>
      </c>
      <c r="B829">
        <v>1424.45</v>
      </c>
      <c r="C829">
        <v>1448</v>
      </c>
      <c r="D829">
        <v>1424</v>
      </c>
      <c r="E829" s="10">
        <v>1430.55</v>
      </c>
      <c r="F829">
        <v>1692085</v>
      </c>
      <c r="G829" s="11">
        <f t="shared" si="120"/>
        <v>1434.1833333333334</v>
      </c>
      <c r="H829" s="12">
        <f t="shared" si="121"/>
        <v>2426760105.5833335</v>
      </c>
      <c r="I829" s="12">
        <f t="shared" si="124"/>
        <v>29227068834.533333</v>
      </c>
      <c r="J829" s="12">
        <f t="shared" si="125"/>
        <v>19819275</v>
      </c>
      <c r="K829" s="30">
        <f t="shared" si="126"/>
        <v>1474.6790099301479</v>
      </c>
      <c r="L829" s="6" t="str">
        <f t="shared" si="122"/>
        <v>SELL</v>
      </c>
      <c r="M829" s="6">
        <f t="shared" si="127"/>
        <v>0</v>
      </c>
      <c r="N829" s="6">
        <f t="shared" si="123"/>
        <v>-1</v>
      </c>
      <c r="O829" s="6">
        <f t="shared" si="128"/>
        <v>1511.75</v>
      </c>
      <c r="P829" s="6">
        <f t="shared" si="129"/>
        <v>0</v>
      </c>
    </row>
    <row r="830" spans="1:16" x14ac:dyDescent="0.25">
      <c r="A830" s="1">
        <v>42438</v>
      </c>
      <c r="B830">
        <v>1430.55</v>
      </c>
      <c r="C830">
        <v>1430.55</v>
      </c>
      <c r="D830">
        <v>1398.65</v>
      </c>
      <c r="E830" s="10">
        <v>1402.3</v>
      </c>
      <c r="F830">
        <v>3964597</v>
      </c>
      <c r="G830" s="11">
        <f t="shared" si="120"/>
        <v>1410.5</v>
      </c>
      <c r="H830" s="12">
        <f t="shared" si="121"/>
        <v>5592064068.5</v>
      </c>
      <c r="I830" s="12">
        <f t="shared" si="124"/>
        <v>33568212111.033333</v>
      </c>
      <c r="J830" s="12">
        <f t="shared" si="125"/>
        <v>22947695</v>
      </c>
      <c r="K830" s="30">
        <f t="shared" si="126"/>
        <v>1462.8141131836262</v>
      </c>
      <c r="L830" s="6" t="str">
        <f t="shared" si="122"/>
        <v>SELL</v>
      </c>
      <c r="M830" s="6">
        <f t="shared" si="127"/>
        <v>0</v>
      </c>
      <c r="N830" s="6">
        <f t="shared" si="123"/>
        <v>-1</v>
      </c>
      <c r="O830" s="6">
        <f t="shared" si="128"/>
        <v>1511.75</v>
      </c>
      <c r="P830" s="6">
        <f t="shared" si="129"/>
        <v>0</v>
      </c>
    </row>
    <row r="831" spans="1:16" x14ac:dyDescent="0.25">
      <c r="A831" s="1">
        <v>42439</v>
      </c>
      <c r="B831">
        <v>1393</v>
      </c>
      <c r="C831">
        <v>1393.45</v>
      </c>
      <c r="D831">
        <v>1365.1</v>
      </c>
      <c r="E831" s="10">
        <v>1369.35</v>
      </c>
      <c r="F831">
        <v>2377038</v>
      </c>
      <c r="G831" s="11">
        <f t="shared" si="120"/>
        <v>1375.9666666666665</v>
      </c>
      <c r="H831" s="12">
        <f t="shared" si="121"/>
        <v>3270725053.3999996</v>
      </c>
      <c r="I831" s="12">
        <f t="shared" si="124"/>
        <v>35280231484.533333</v>
      </c>
      <c r="J831" s="12">
        <f t="shared" si="125"/>
        <v>24301591</v>
      </c>
      <c r="K831" s="30">
        <f t="shared" si="126"/>
        <v>1451.7663261032305</v>
      </c>
      <c r="L831" s="6" t="str">
        <f t="shared" si="122"/>
        <v>SELL</v>
      </c>
      <c r="M831" s="6">
        <f t="shared" si="127"/>
        <v>0</v>
      </c>
      <c r="N831" s="6">
        <f t="shared" si="123"/>
        <v>-1</v>
      </c>
      <c r="O831" s="6">
        <f t="shared" si="128"/>
        <v>1511.75</v>
      </c>
      <c r="P831" s="6">
        <f t="shared" si="129"/>
        <v>0</v>
      </c>
    </row>
    <row r="832" spans="1:16" x14ac:dyDescent="0.25">
      <c r="A832" s="1">
        <v>42440</v>
      </c>
      <c r="B832">
        <v>1365</v>
      </c>
      <c r="C832">
        <v>1384.7</v>
      </c>
      <c r="D832">
        <v>1365</v>
      </c>
      <c r="E832" s="10">
        <v>1370.75</v>
      </c>
      <c r="F832">
        <v>1984458</v>
      </c>
      <c r="G832" s="11">
        <f t="shared" si="120"/>
        <v>1373.4833333333333</v>
      </c>
      <c r="H832" s="12">
        <f t="shared" si="121"/>
        <v>2725619988.6999998</v>
      </c>
      <c r="I832" s="12">
        <f t="shared" si="124"/>
        <v>36282066362.133331</v>
      </c>
      <c r="J832" s="12">
        <f t="shared" si="125"/>
        <v>25163720</v>
      </c>
      <c r="K832" s="30">
        <f t="shared" si="126"/>
        <v>1441.8403305287666</v>
      </c>
      <c r="L832" s="6" t="str">
        <f t="shared" si="122"/>
        <v>SELL</v>
      </c>
      <c r="M832" s="6">
        <f t="shared" si="127"/>
        <v>0</v>
      </c>
      <c r="N832" s="6">
        <f t="shared" si="123"/>
        <v>-1</v>
      </c>
      <c r="O832" s="6">
        <f t="shared" si="128"/>
        <v>1511.75</v>
      </c>
      <c r="P832" s="6">
        <f t="shared" si="129"/>
        <v>0</v>
      </c>
    </row>
    <row r="833" spans="1:16" x14ac:dyDescent="0.25">
      <c r="A833" s="1">
        <v>42443</v>
      </c>
      <c r="B833">
        <v>1368</v>
      </c>
      <c r="C833">
        <v>1382</v>
      </c>
      <c r="D833">
        <v>1365</v>
      </c>
      <c r="E833" s="10">
        <v>1378.4</v>
      </c>
      <c r="F833">
        <v>2010285</v>
      </c>
      <c r="G833" s="11">
        <f t="shared" si="120"/>
        <v>1375.1333333333332</v>
      </c>
      <c r="H833" s="12">
        <f t="shared" si="121"/>
        <v>2764409912.9999995</v>
      </c>
      <c r="I833" s="12">
        <f t="shared" si="124"/>
        <v>35260186595.799995</v>
      </c>
      <c r="J833" s="12">
        <f t="shared" si="125"/>
        <v>24657975</v>
      </c>
      <c r="K833" s="30">
        <f t="shared" si="126"/>
        <v>1429.9708956554623</v>
      </c>
      <c r="L833" s="6" t="str">
        <f t="shared" si="122"/>
        <v>SELL</v>
      </c>
      <c r="M833" s="6">
        <f t="shared" si="127"/>
        <v>0</v>
      </c>
      <c r="N833" s="6">
        <f t="shared" si="123"/>
        <v>-1</v>
      </c>
      <c r="O833" s="6">
        <f t="shared" si="128"/>
        <v>1511.75</v>
      </c>
      <c r="P833" s="6">
        <f t="shared" si="129"/>
        <v>0</v>
      </c>
    </row>
    <row r="834" spans="1:16" x14ac:dyDescent="0.25">
      <c r="A834" s="1">
        <v>42444</v>
      </c>
      <c r="B834">
        <v>1373.5</v>
      </c>
      <c r="C834">
        <v>1438.8</v>
      </c>
      <c r="D834">
        <v>1373.5</v>
      </c>
      <c r="E834" s="10">
        <v>1433.9</v>
      </c>
      <c r="F834">
        <v>2815163</v>
      </c>
      <c r="G834" s="11">
        <f t="shared" ref="G834:G897" si="130">AVERAGE(C834:E834)</f>
        <v>1415.4000000000003</v>
      </c>
      <c r="H834" s="12">
        <f t="shared" si="121"/>
        <v>3984581710.2000008</v>
      </c>
      <c r="I834" s="12">
        <f t="shared" si="124"/>
        <v>35259733895.866669</v>
      </c>
      <c r="J834" s="12">
        <f t="shared" si="125"/>
        <v>24777390</v>
      </c>
      <c r="K834" s="30">
        <f t="shared" si="126"/>
        <v>1423.0608589470751</v>
      </c>
      <c r="L834" s="6" t="str">
        <f t="shared" si="122"/>
        <v>BUY</v>
      </c>
      <c r="M834" s="6" t="str">
        <f t="shared" si="127"/>
        <v>BUY</v>
      </c>
      <c r="N834" s="6">
        <f t="shared" si="123"/>
        <v>1</v>
      </c>
      <c r="O834" s="6">
        <f t="shared" si="128"/>
        <v>1433.9</v>
      </c>
      <c r="P834" s="6">
        <f t="shared" si="129"/>
        <v>5.1496609889201198E-2</v>
      </c>
    </row>
    <row r="835" spans="1:16" x14ac:dyDescent="0.25">
      <c r="A835" s="1">
        <v>42445</v>
      </c>
      <c r="B835">
        <v>1426</v>
      </c>
      <c r="C835">
        <v>1447.25</v>
      </c>
      <c r="D835">
        <v>1407.9</v>
      </c>
      <c r="E835" s="10">
        <v>1418.5</v>
      </c>
      <c r="F835">
        <v>1820895</v>
      </c>
      <c r="G835" s="11">
        <f t="shared" si="130"/>
        <v>1424.55</v>
      </c>
      <c r="H835" s="12">
        <f t="shared" ref="H835:H898" si="131">G835*F835</f>
        <v>2593955972.25</v>
      </c>
      <c r="I835" s="12">
        <f t="shared" si="124"/>
        <v>35583509208.433334</v>
      </c>
      <c r="J835" s="12">
        <f t="shared" si="125"/>
        <v>25062494</v>
      </c>
      <c r="K835" s="30">
        <f t="shared" si="126"/>
        <v>1419.7912310097045</v>
      </c>
      <c r="L835" s="6" t="str">
        <f t="shared" si="122"/>
        <v>SELL</v>
      </c>
      <c r="M835" s="6" t="str">
        <f t="shared" si="127"/>
        <v>SELL</v>
      </c>
      <c r="N835" s="6">
        <f t="shared" si="123"/>
        <v>-1</v>
      </c>
      <c r="O835" s="6">
        <f t="shared" si="128"/>
        <v>1418.5</v>
      </c>
      <c r="P835" s="6">
        <f t="shared" si="129"/>
        <v>-1.0739940023711619E-2</v>
      </c>
    </row>
    <row r="836" spans="1:16" x14ac:dyDescent="0.25">
      <c r="A836" s="1">
        <v>42446</v>
      </c>
      <c r="B836">
        <v>1420</v>
      </c>
      <c r="C836">
        <v>1472.4</v>
      </c>
      <c r="D836">
        <v>1420</v>
      </c>
      <c r="E836" s="10">
        <v>1467.2</v>
      </c>
      <c r="F836">
        <v>1863559</v>
      </c>
      <c r="G836" s="11">
        <f t="shared" si="130"/>
        <v>1453.2</v>
      </c>
      <c r="H836" s="12">
        <f t="shared" si="131"/>
        <v>2708123938.8000002</v>
      </c>
      <c r="I836" s="12">
        <f t="shared" si="124"/>
        <v>34432109331.133339</v>
      </c>
      <c r="J836" s="12">
        <f t="shared" si="125"/>
        <v>24286551</v>
      </c>
      <c r="K836" s="30">
        <f t="shared" si="126"/>
        <v>1417.7438917174093</v>
      </c>
      <c r="L836" s="6" t="str">
        <f t="shared" si="122"/>
        <v>BUY</v>
      </c>
      <c r="M836" s="6" t="str">
        <f t="shared" si="127"/>
        <v>BUY</v>
      </c>
      <c r="N836" s="6">
        <f t="shared" si="123"/>
        <v>1</v>
      </c>
      <c r="O836" s="6">
        <f t="shared" si="128"/>
        <v>1467.2</v>
      </c>
      <c r="P836" s="6">
        <f t="shared" si="129"/>
        <v>-3.4332040888262284E-2</v>
      </c>
    </row>
    <row r="837" spans="1:16" x14ac:dyDescent="0.25">
      <c r="A837" s="1">
        <v>42447</v>
      </c>
      <c r="B837">
        <v>1467.1</v>
      </c>
      <c r="C837">
        <v>1478.85</v>
      </c>
      <c r="D837">
        <v>1457.4</v>
      </c>
      <c r="E837" s="10">
        <v>1471.6</v>
      </c>
      <c r="F837">
        <v>1130090</v>
      </c>
      <c r="G837" s="11">
        <f t="shared" si="130"/>
        <v>1469.2833333333335</v>
      </c>
      <c r="H837" s="12">
        <f t="shared" si="131"/>
        <v>1660422402.166667</v>
      </c>
      <c r="I837" s="12">
        <f t="shared" si="124"/>
        <v>29854763534</v>
      </c>
      <c r="J837" s="12">
        <f t="shared" si="125"/>
        <v>21139412</v>
      </c>
      <c r="K837" s="30">
        <f t="shared" si="126"/>
        <v>1412.2797518682166</v>
      </c>
      <c r="L837" s="6" t="str">
        <f t="shared" si="122"/>
        <v>BUY</v>
      </c>
      <c r="M837" s="6">
        <f t="shared" si="127"/>
        <v>0</v>
      </c>
      <c r="N837" s="6">
        <f t="shared" si="123"/>
        <v>1</v>
      </c>
      <c r="O837" s="6">
        <f t="shared" si="128"/>
        <v>1467.2</v>
      </c>
      <c r="P837" s="6">
        <f t="shared" si="129"/>
        <v>0</v>
      </c>
    </row>
    <row r="838" spans="1:16" x14ac:dyDescent="0.25">
      <c r="A838" s="1">
        <v>42450</v>
      </c>
      <c r="B838">
        <v>1472</v>
      </c>
      <c r="C838">
        <v>1487.8</v>
      </c>
      <c r="D838">
        <v>1470</v>
      </c>
      <c r="E838" s="10">
        <v>1480.1</v>
      </c>
      <c r="F838">
        <v>884065</v>
      </c>
      <c r="G838" s="11">
        <f t="shared" si="130"/>
        <v>1479.3</v>
      </c>
      <c r="H838" s="12">
        <f t="shared" si="131"/>
        <v>1307797354.5</v>
      </c>
      <c r="I838" s="12">
        <f t="shared" si="124"/>
        <v>29034460507.100002</v>
      </c>
      <c r="J838" s="12">
        <f t="shared" si="125"/>
        <v>20542235</v>
      </c>
      <c r="K838" s="30">
        <f t="shared" si="126"/>
        <v>1413.4031913810743</v>
      </c>
      <c r="L838" s="6" t="str">
        <f t="shared" si="122"/>
        <v>BUY</v>
      </c>
      <c r="M838" s="6">
        <f t="shared" si="127"/>
        <v>0</v>
      </c>
      <c r="N838" s="6">
        <f t="shared" si="123"/>
        <v>1</v>
      </c>
      <c r="O838" s="6">
        <f t="shared" si="128"/>
        <v>1467.2</v>
      </c>
      <c r="P838" s="6">
        <f t="shared" si="129"/>
        <v>0</v>
      </c>
    </row>
    <row r="839" spans="1:16" x14ac:dyDescent="0.25">
      <c r="A839" s="1">
        <v>42451</v>
      </c>
      <c r="B839">
        <v>1483.2</v>
      </c>
      <c r="C839">
        <v>1503.45</v>
      </c>
      <c r="D839">
        <v>1483</v>
      </c>
      <c r="E839" s="10">
        <v>1498.45</v>
      </c>
      <c r="F839">
        <v>974850</v>
      </c>
      <c r="G839" s="11">
        <f t="shared" si="130"/>
        <v>1494.9666666666665</v>
      </c>
      <c r="H839" s="12">
        <f t="shared" si="131"/>
        <v>1457368254.9999998</v>
      </c>
      <c r="I839" s="12">
        <f t="shared" si="124"/>
        <v>28065068656.516666</v>
      </c>
      <c r="J839" s="12">
        <f t="shared" si="125"/>
        <v>19825000</v>
      </c>
      <c r="K839" s="30">
        <f t="shared" si="126"/>
        <v>1415.6402853224045</v>
      </c>
      <c r="L839" s="6" t="str">
        <f t="shared" si="122"/>
        <v>BUY</v>
      </c>
      <c r="M839" s="6">
        <f t="shared" si="127"/>
        <v>0</v>
      </c>
      <c r="N839" s="6">
        <f t="shared" si="123"/>
        <v>1</v>
      </c>
      <c r="O839" s="6">
        <f t="shared" si="128"/>
        <v>1467.2</v>
      </c>
      <c r="P839" s="6">
        <f t="shared" si="129"/>
        <v>0</v>
      </c>
    </row>
    <row r="840" spans="1:16" x14ac:dyDescent="0.25">
      <c r="A840" s="1">
        <v>42452</v>
      </c>
      <c r="B840">
        <v>1498.45</v>
      </c>
      <c r="C840">
        <v>1510.9</v>
      </c>
      <c r="D840">
        <v>1491.1</v>
      </c>
      <c r="E840" s="10">
        <v>1495.9</v>
      </c>
      <c r="F840">
        <v>569857</v>
      </c>
      <c r="G840" s="11">
        <f t="shared" si="130"/>
        <v>1499.3</v>
      </c>
      <c r="H840" s="12">
        <f t="shared" si="131"/>
        <v>854386600.10000002</v>
      </c>
      <c r="I840" s="12">
        <f t="shared" si="124"/>
        <v>23327391188.116665</v>
      </c>
      <c r="J840" s="12">
        <f t="shared" si="125"/>
        <v>16430260</v>
      </c>
      <c r="K840" s="30">
        <f t="shared" si="126"/>
        <v>1419.7822303552509</v>
      </c>
      <c r="L840" s="6" t="str">
        <f t="shared" si="122"/>
        <v>BUY</v>
      </c>
      <c r="M840" s="6">
        <f t="shared" si="127"/>
        <v>0</v>
      </c>
      <c r="N840" s="6">
        <f t="shared" si="123"/>
        <v>1</v>
      </c>
      <c r="O840" s="6">
        <f t="shared" si="128"/>
        <v>1467.2</v>
      </c>
      <c r="P840" s="6">
        <f t="shared" si="129"/>
        <v>0</v>
      </c>
    </row>
    <row r="841" spans="1:16" x14ac:dyDescent="0.25">
      <c r="A841" s="1">
        <v>42453</v>
      </c>
      <c r="B841">
        <v>1495</v>
      </c>
      <c r="C841">
        <v>1495</v>
      </c>
      <c r="D841">
        <v>1486.1</v>
      </c>
      <c r="E841" s="10">
        <v>1489.65</v>
      </c>
      <c r="F841">
        <v>28017</v>
      </c>
      <c r="G841" s="11">
        <f t="shared" si="130"/>
        <v>1490.25</v>
      </c>
      <c r="H841" s="12">
        <f t="shared" si="131"/>
        <v>41752334.25</v>
      </c>
      <c r="I841" s="12">
        <f t="shared" si="124"/>
        <v>20098418468.966667</v>
      </c>
      <c r="J841" s="12">
        <f t="shared" si="125"/>
        <v>14081239</v>
      </c>
      <c r="K841" s="30">
        <f t="shared" si="126"/>
        <v>1427.3188935268172</v>
      </c>
      <c r="L841" s="6" t="str">
        <f t="shared" si="122"/>
        <v>BUY</v>
      </c>
      <c r="M841" s="6">
        <f t="shared" si="127"/>
        <v>0</v>
      </c>
      <c r="N841" s="6">
        <f t="shared" si="123"/>
        <v>1</v>
      </c>
      <c r="O841" s="6">
        <f t="shared" si="128"/>
        <v>1467.2</v>
      </c>
      <c r="P841" s="6">
        <f t="shared" si="129"/>
        <v>0</v>
      </c>
    </row>
    <row r="842" spans="1:16" x14ac:dyDescent="0.25">
      <c r="A842" s="1">
        <v>42454</v>
      </c>
      <c r="B842">
        <v>1480</v>
      </c>
      <c r="C842">
        <v>1481</v>
      </c>
      <c r="D842">
        <v>1445.7</v>
      </c>
      <c r="E842" s="10">
        <v>1451.6</v>
      </c>
      <c r="F842">
        <v>931249</v>
      </c>
      <c r="G842" s="11">
        <f t="shared" si="130"/>
        <v>1459.4333333333332</v>
      </c>
      <c r="H842" s="12">
        <f t="shared" si="131"/>
        <v>1359095832.2333331</v>
      </c>
      <c r="I842" s="12">
        <f t="shared" si="124"/>
        <v>18731894312.5</v>
      </c>
      <c r="J842" s="12">
        <f t="shared" si="125"/>
        <v>13028030</v>
      </c>
      <c r="K842" s="30">
        <f t="shared" si="126"/>
        <v>1437.8147972103227</v>
      </c>
      <c r="L842" s="6" t="str">
        <f t="shared" si="122"/>
        <v>BUY</v>
      </c>
      <c r="M842" s="6">
        <f t="shared" si="127"/>
        <v>0</v>
      </c>
      <c r="N842" s="6">
        <f t="shared" si="123"/>
        <v>1</v>
      </c>
      <c r="O842" s="6">
        <f t="shared" si="128"/>
        <v>1467.2</v>
      </c>
      <c r="P842" s="6">
        <f t="shared" si="129"/>
        <v>0</v>
      </c>
    </row>
    <row r="843" spans="1:16" x14ac:dyDescent="0.25">
      <c r="A843" s="1">
        <v>42457</v>
      </c>
      <c r="B843">
        <v>1455.1</v>
      </c>
      <c r="C843">
        <v>1470.55</v>
      </c>
      <c r="D843">
        <v>1443.75</v>
      </c>
      <c r="E843" s="10">
        <v>1457.95</v>
      </c>
      <c r="F843">
        <v>1125050</v>
      </c>
      <c r="G843" s="11">
        <f t="shared" si="130"/>
        <v>1457.4166666666667</v>
      </c>
      <c r="H843" s="12">
        <f t="shared" si="131"/>
        <v>1639666620.8333335</v>
      </c>
      <c r="I843" s="12">
        <f t="shared" si="124"/>
        <v>17607151020.333336</v>
      </c>
      <c r="J843" s="12">
        <f t="shared" si="125"/>
        <v>12142795</v>
      </c>
      <c r="K843" s="30">
        <f t="shared" si="126"/>
        <v>1450.0080928923971</v>
      </c>
      <c r="L843" s="6" t="str">
        <f t="shared" ref="L843:L906" si="132">IF(E843&gt;K843,"BUY",IF(E843&lt;K843,"SELL",0))</f>
        <v>BUY</v>
      </c>
      <c r="M843" s="6">
        <f t="shared" si="127"/>
        <v>0</v>
      </c>
      <c r="N843" s="6">
        <f t="shared" ref="N843:N906" si="133">IF(M843="BUY",1,IF(M843="SELL",-1,N842))</f>
        <v>1</v>
      </c>
      <c r="O843" s="6">
        <f t="shared" si="128"/>
        <v>1467.2</v>
      </c>
      <c r="P843" s="6">
        <f t="shared" si="129"/>
        <v>0</v>
      </c>
    </row>
    <row r="844" spans="1:16" x14ac:dyDescent="0.25">
      <c r="A844" s="1">
        <v>42458</v>
      </c>
      <c r="B844">
        <v>1458.1</v>
      </c>
      <c r="C844">
        <v>1477.2</v>
      </c>
      <c r="D844">
        <v>1450</v>
      </c>
      <c r="E844" s="10">
        <v>1471.55</v>
      </c>
      <c r="F844">
        <v>1782963</v>
      </c>
      <c r="G844" s="11">
        <f t="shared" si="130"/>
        <v>1466.25</v>
      </c>
      <c r="H844" s="12">
        <f t="shared" si="131"/>
        <v>2614269498.75</v>
      </c>
      <c r="I844" s="12">
        <f t="shared" ref="I844:I907" si="134">SUM(H835:H844)</f>
        <v>16236838808.883335</v>
      </c>
      <c r="J844" s="12">
        <f t="shared" ref="J844:J907" si="135">SUM(F835:F844)</f>
        <v>11110595</v>
      </c>
      <c r="K844" s="30">
        <f t="shared" ref="K844:K907" si="136">I844/J844</f>
        <v>1461.3833740572252</v>
      </c>
      <c r="L844" s="6" t="str">
        <f t="shared" si="132"/>
        <v>BUY</v>
      </c>
      <c r="M844" s="6">
        <f t="shared" ref="M844:M907" si="137">IF(L844&lt;&gt;L843,L844,0)</f>
        <v>0</v>
      </c>
      <c r="N844" s="6">
        <f t="shared" si="133"/>
        <v>1</v>
      </c>
      <c r="O844" s="6">
        <f t="shared" ref="O844:O907" si="138">IF(M844&lt;&gt;0,E844,O843)</f>
        <v>1467.2</v>
      </c>
      <c r="P844" s="6">
        <f t="shared" ref="P844:P907" si="139">IF(M844="BUY",(O843-O844)/O843,IF(M844="SELL",(O844-O843)/O843,0))</f>
        <v>0</v>
      </c>
    </row>
    <row r="845" spans="1:16" x14ac:dyDescent="0.25">
      <c r="A845" s="1">
        <v>42459</v>
      </c>
      <c r="B845">
        <v>1469</v>
      </c>
      <c r="C845">
        <v>1469</v>
      </c>
      <c r="D845">
        <v>1447.45</v>
      </c>
      <c r="E845" s="10">
        <v>1454.05</v>
      </c>
      <c r="F845">
        <v>1207826</v>
      </c>
      <c r="G845" s="11">
        <f t="shared" si="130"/>
        <v>1456.8333333333333</v>
      </c>
      <c r="H845" s="12">
        <f t="shared" si="131"/>
        <v>1759601177.6666665</v>
      </c>
      <c r="I845" s="12">
        <f t="shared" si="134"/>
        <v>15402484014.300001</v>
      </c>
      <c r="J845" s="12">
        <f t="shared" si="135"/>
        <v>10497526</v>
      </c>
      <c r="K845" s="30">
        <f t="shared" si="136"/>
        <v>1467.2489512576583</v>
      </c>
      <c r="L845" s="6" t="str">
        <f t="shared" si="132"/>
        <v>SELL</v>
      </c>
      <c r="M845" s="6" t="str">
        <f t="shared" si="137"/>
        <v>SELL</v>
      </c>
      <c r="N845" s="6">
        <f t="shared" si="133"/>
        <v>-1</v>
      </c>
      <c r="O845" s="6">
        <f t="shared" si="138"/>
        <v>1454.05</v>
      </c>
      <c r="P845" s="6">
        <f t="shared" si="139"/>
        <v>-8.9626499454744345E-3</v>
      </c>
    </row>
    <row r="846" spans="1:16" x14ac:dyDescent="0.25">
      <c r="A846" s="1">
        <v>42460</v>
      </c>
      <c r="B846">
        <v>1455</v>
      </c>
      <c r="C846">
        <v>1478.5</v>
      </c>
      <c r="D846">
        <v>1454.1</v>
      </c>
      <c r="E846" s="10">
        <v>1473.8</v>
      </c>
      <c r="F846">
        <v>1450100</v>
      </c>
      <c r="G846" s="11">
        <f t="shared" si="130"/>
        <v>1468.8</v>
      </c>
      <c r="H846" s="12">
        <f t="shared" si="131"/>
        <v>2129906880</v>
      </c>
      <c r="I846" s="12">
        <f t="shared" si="134"/>
        <v>14824266955.5</v>
      </c>
      <c r="J846" s="12">
        <f t="shared" si="135"/>
        <v>10084067</v>
      </c>
      <c r="K846" s="30">
        <f t="shared" si="136"/>
        <v>1470.0682726027107</v>
      </c>
      <c r="L846" s="6" t="str">
        <f t="shared" si="132"/>
        <v>BUY</v>
      </c>
      <c r="M846" s="6" t="str">
        <f t="shared" si="137"/>
        <v>BUY</v>
      </c>
      <c r="N846" s="6">
        <f t="shared" si="133"/>
        <v>1</v>
      </c>
      <c r="O846" s="6">
        <f t="shared" si="138"/>
        <v>1473.8</v>
      </c>
      <c r="P846" s="6">
        <f t="shared" si="139"/>
        <v>-1.3582751624772188E-2</v>
      </c>
    </row>
    <row r="847" spans="1:16" x14ac:dyDescent="0.25">
      <c r="A847" s="1">
        <v>42461</v>
      </c>
      <c r="B847">
        <v>1471.25</v>
      </c>
      <c r="C847">
        <v>1478</v>
      </c>
      <c r="D847">
        <v>1461</v>
      </c>
      <c r="E847" s="10">
        <v>1472.4</v>
      </c>
      <c r="F847">
        <v>692752</v>
      </c>
      <c r="G847" s="11">
        <f t="shared" si="130"/>
        <v>1470.4666666666665</v>
      </c>
      <c r="H847" s="12">
        <f t="shared" si="131"/>
        <v>1018668724.2666665</v>
      </c>
      <c r="I847" s="12">
        <f t="shared" si="134"/>
        <v>14182513277.599998</v>
      </c>
      <c r="J847" s="12">
        <f t="shared" si="135"/>
        <v>9646729</v>
      </c>
      <c r="K847" s="30">
        <f t="shared" si="136"/>
        <v>1470.1888357805012</v>
      </c>
      <c r="L847" s="6" t="str">
        <f t="shared" si="132"/>
        <v>BUY</v>
      </c>
      <c r="M847" s="6">
        <f t="shared" si="137"/>
        <v>0</v>
      </c>
      <c r="N847" s="6">
        <f t="shared" si="133"/>
        <v>1</v>
      </c>
      <c r="O847" s="6">
        <f t="shared" si="138"/>
        <v>1473.8</v>
      </c>
      <c r="P847" s="6">
        <f t="shared" si="139"/>
        <v>0</v>
      </c>
    </row>
    <row r="848" spans="1:16" x14ac:dyDescent="0.25">
      <c r="A848" s="1">
        <v>42464</v>
      </c>
      <c r="B848">
        <v>1465</v>
      </c>
      <c r="C848">
        <v>1502</v>
      </c>
      <c r="D848">
        <v>1465</v>
      </c>
      <c r="E848" s="10">
        <v>1492.85</v>
      </c>
      <c r="F848">
        <v>949216</v>
      </c>
      <c r="G848" s="11">
        <f t="shared" si="130"/>
        <v>1486.6166666666668</v>
      </c>
      <c r="H848" s="12">
        <f t="shared" si="131"/>
        <v>1411120325.8666668</v>
      </c>
      <c r="I848" s="12">
        <f t="shared" si="134"/>
        <v>14285836248.966665</v>
      </c>
      <c r="J848" s="12">
        <f t="shared" si="135"/>
        <v>9711880</v>
      </c>
      <c r="K848" s="30">
        <f t="shared" si="136"/>
        <v>1470.9650705081472</v>
      </c>
      <c r="L848" s="6" t="str">
        <f t="shared" si="132"/>
        <v>BUY</v>
      </c>
      <c r="M848" s="6">
        <f t="shared" si="137"/>
        <v>0</v>
      </c>
      <c r="N848" s="6">
        <f t="shared" si="133"/>
        <v>1</v>
      </c>
      <c r="O848" s="6">
        <f t="shared" si="138"/>
        <v>1473.8</v>
      </c>
      <c r="P848" s="6">
        <f t="shared" si="139"/>
        <v>0</v>
      </c>
    </row>
    <row r="849" spans="1:16" x14ac:dyDescent="0.25">
      <c r="A849" s="1">
        <v>42465</v>
      </c>
      <c r="B849">
        <v>1498</v>
      </c>
      <c r="C849">
        <v>1509.15</v>
      </c>
      <c r="D849">
        <v>1492.3</v>
      </c>
      <c r="E849" s="10">
        <v>1498.4</v>
      </c>
      <c r="F849">
        <v>923472</v>
      </c>
      <c r="G849" s="11">
        <f t="shared" si="130"/>
        <v>1499.95</v>
      </c>
      <c r="H849" s="12">
        <f t="shared" si="131"/>
        <v>1385161826.4000001</v>
      </c>
      <c r="I849" s="12">
        <f t="shared" si="134"/>
        <v>14213629820.366665</v>
      </c>
      <c r="J849" s="12">
        <f t="shared" si="135"/>
        <v>9660502</v>
      </c>
      <c r="K849" s="30">
        <f t="shared" si="136"/>
        <v>1471.3137909775978</v>
      </c>
      <c r="L849" s="6" t="str">
        <f t="shared" si="132"/>
        <v>BUY</v>
      </c>
      <c r="M849" s="6">
        <f t="shared" si="137"/>
        <v>0</v>
      </c>
      <c r="N849" s="6">
        <f t="shared" si="133"/>
        <v>1</v>
      </c>
      <c r="O849" s="6">
        <f t="shared" si="138"/>
        <v>1473.8</v>
      </c>
      <c r="P849" s="6">
        <f t="shared" si="139"/>
        <v>0</v>
      </c>
    </row>
    <row r="850" spans="1:16" x14ac:dyDescent="0.25">
      <c r="A850" s="1">
        <v>42466</v>
      </c>
      <c r="B850">
        <v>1495</v>
      </c>
      <c r="C850">
        <v>1526.75</v>
      </c>
      <c r="D850">
        <v>1478.35</v>
      </c>
      <c r="E850" s="10">
        <v>1492.7</v>
      </c>
      <c r="F850">
        <v>1531981</v>
      </c>
      <c r="G850" s="11">
        <f t="shared" si="130"/>
        <v>1499.2666666666667</v>
      </c>
      <c r="H850" s="12">
        <f t="shared" si="131"/>
        <v>2296848047.2666664</v>
      </c>
      <c r="I850" s="12">
        <f t="shared" si="134"/>
        <v>15656091267.533333</v>
      </c>
      <c r="J850" s="12">
        <f t="shared" si="135"/>
        <v>10622626</v>
      </c>
      <c r="K850" s="30">
        <f t="shared" si="136"/>
        <v>1473.843780957113</v>
      </c>
      <c r="L850" s="6" t="str">
        <f t="shared" si="132"/>
        <v>BUY</v>
      </c>
      <c r="M850" s="6">
        <f t="shared" si="137"/>
        <v>0</v>
      </c>
      <c r="N850" s="6">
        <f t="shared" si="133"/>
        <v>1</v>
      </c>
      <c r="O850" s="6">
        <f t="shared" si="138"/>
        <v>1473.8</v>
      </c>
      <c r="P850" s="6">
        <f t="shared" si="139"/>
        <v>0</v>
      </c>
    </row>
    <row r="851" spans="1:16" x14ac:dyDescent="0.25">
      <c r="A851" s="1">
        <v>42467</v>
      </c>
      <c r="B851">
        <v>1500</v>
      </c>
      <c r="C851">
        <v>1502.95</v>
      </c>
      <c r="D851">
        <v>1463.6</v>
      </c>
      <c r="E851" s="10">
        <v>1469.55</v>
      </c>
      <c r="F851">
        <v>793306</v>
      </c>
      <c r="G851" s="11">
        <f t="shared" si="130"/>
        <v>1478.7</v>
      </c>
      <c r="H851" s="12">
        <f t="shared" si="131"/>
        <v>1173061582.2</v>
      </c>
      <c r="I851" s="12">
        <f t="shared" si="134"/>
        <v>16787400515.483334</v>
      </c>
      <c r="J851" s="12">
        <f t="shared" si="135"/>
        <v>11387915</v>
      </c>
      <c r="K851" s="30">
        <f t="shared" si="136"/>
        <v>1474.1417121117722</v>
      </c>
      <c r="L851" s="6" t="str">
        <f t="shared" si="132"/>
        <v>SELL</v>
      </c>
      <c r="M851" s="6" t="str">
        <f t="shared" si="137"/>
        <v>SELL</v>
      </c>
      <c r="N851" s="6">
        <f t="shared" si="133"/>
        <v>-1</v>
      </c>
      <c r="O851" s="6">
        <f t="shared" si="138"/>
        <v>1469.55</v>
      </c>
      <c r="P851" s="6">
        <f t="shared" si="139"/>
        <v>-2.8837019948432623E-3</v>
      </c>
    </row>
    <row r="852" spans="1:16" x14ac:dyDescent="0.25">
      <c r="A852" s="1">
        <v>42468</v>
      </c>
      <c r="B852">
        <v>1469.5</v>
      </c>
      <c r="C852">
        <v>1500</v>
      </c>
      <c r="D852">
        <v>1460</v>
      </c>
      <c r="E852" s="10">
        <v>1498</v>
      </c>
      <c r="F852">
        <v>1011932</v>
      </c>
      <c r="G852" s="11">
        <f t="shared" si="130"/>
        <v>1486</v>
      </c>
      <c r="H852" s="12">
        <f t="shared" si="131"/>
        <v>1503730952</v>
      </c>
      <c r="I852" s="12">
        <f t="shared" si="134"/>
        <v>16932035635.25</v>
      </c>
      <c r="J852" s="12">
        <f t="shared" si="135"/>
        <v>11468598</v>
      </c>
      <c r="K852" s="30">
        <f t="shared" si="136"/>
        <v>1476.3823472799379</v>
      </c>
      <c r="L852" s="6" t="str">
        <f t="shared" si="132"/>
        <v>BUY</v>
      </c>
      <c r="M852" s="6" t="str">
        <f t="shared" si="137"/>
        <v>BUY</v>
      </c>
      <c r="N852" s="6">
        <f t="shared" si="133"/>
        <v>1</v>
      </c>
      <c r="O852" s="6">
        <f t="shared" si="138"/>
        <v>1498</v>
      </c>
      <c r="P852" s="6">
        <f t="shared" si="139"/>
        <v>-1.9359667925555473E-2</v>
      </c>
    </row>
    <row r="853" spans="1:16" x14ac:dyDescent="0.25">
      <c r="A853" s="1">
        <v>42471</v>
      </c>
      <c r="B853">
        <v>1498</v>
      </c>
      <c r="C853">
        <v>1516.5</v>
      </c>
      <c r="D853">
        <v>1490.3</v>
      </c>
      <c r="E853" s="10">
        <v>1514.1</v>
      </c>
      <c r="F853">
        <v>700127</v>
      </c>
      <c r="G853" s="11">
        <f t="shared" si="130"/>
        <v>1506.9666666666665</v>
      </c>
      <c r="H853" s="12">
        <f t="shared" si="131"/>
        <v>1055068051.4333332</v>
      </c>
      <c r="I853" s="12">
        <f t="shared" si="134"/>
        <v>16347437065.849998</v>
      </c>
      <c r="J853" s="12">
        <f t="shared" si="135"/>
        <v>11043675</v>
      </c>
      <c r="K853" s="30">
        <f t="shared" si="136"/>
        <v>1480.253363653856</v>
      </c>
      <c r="L853" s="6" t="str">
        <f t="shared" si="132"/>
        <v>BUY</v>
      </c>
      <c r="M853" s="6">
        <f t="shared" si="137"/>
        <v>0</v>
      </c>
      <c r="N853" s="6">
        <f t="shared" si="133"/>
        <v>1</v>
      </c>
      <c r="O853" s="6">
        <f t="shared" si="138"/>
        <v>1498</v>
      </c>
      <c r="P853" s="6">
        <f t="shared" si="139"/>
        <v>0</v>
      </c>
    </row>
    <row r="854" spans="1:16" x14ac:dyDescent="0.25">
      <c r="A854" s="1">
        <v>42472</v>
      </c>
      <c r="B854">
        <v>1516</v>
      </c>
      <c r="C854">
        <v>1527.5</v>
      </c>
      <c r="D854">
        <v>1485.1</v>
      </c>
      <c r="E854" s="10">
        <v>1497.35</v>
      </c>
      <c r="F854">
        <v>726019</v>
      </c>
      <c r="G854" s="11">
        <f t="shared" si="130"/>
        <v>1503.3166666666666</v>
      </c>
      <c r="H854" s="12">
        <f t="shared" si="131"/>
        <v>1091436463.0166667</v>
      </c>
      <c r="I854" s="12">
        <f t="shared" si="134"/>
        <v>14824604030.116667</v>
      </c>
      <c r="J854" s="12">
        <f t="shared" si="135"/>
        <v>9986731</v>
      </c>
      <c r="K854" s="30">
        <f t="shared" si="136"/>
        <v>1484.4300933024697</v>
      </c>
      <c r="L854" s="6" t="str">
        <f t="shared" si="132"/>
        <v>BUY</v>
      </c>
      <c r="M854" s="6">
        <f t="shared" si="137"/>
        <v>0</v>
      </c>
      <c r="N854" s="6">
        <f t="shared" si="133"/>
        <v>1</v>
      </c>
      <c r="O854" s="6">
        <f t="shared" si="138"/>
        <v>1498</v>
      </c>
      <c r="P854" s="6">
        <f t="shared" si="139"/>
        <v>0</v>
      </c>
    </row>
    <row r="855" spans="1:16" x14ac:dyDescent="0.25">
      <c r="A855" s="1">
        <v>42473</v>
      </c>
      <c r="B855">
        <v>1500</v>
      </c>
      <c r="C855">
        <v>1512</v>
      </c>
      <c r="D855">
        <v>1487</v>
      </c>
      <c r="E855" s="10">
        <v>1499.4</v>
      </c>
      <c r="F855">
        <v>1204173</v>
      </c>
      <c r="G855" s="11">
        <f t="shared" si="130"/>
        <v>1499.4666666666665</v>
      </c>
      <c r="H855" s="12">
        <f t="shared" si="131"/>
        <v>1805617274.3999999</v>
      </c>
      <c r="I855" s="12">
        <f t="shared" si="134"/>
        <v>14870620126.849998</v>
      </c>
      <c r="J855" s="12">
        <f t="shared" si="135"/>
        <v>9983078</v>
      </c>
      <c r="K855" s="30">
        <f t="shared" si="136"/>
        <v>1489.582684503717</v>
      </c>
      <c r="L855" s="6" t="str">
        <f t="shared" si="132"/>
        <v>BUY</v>
      </c>
      <c r="M855" s="6">
        <f t="shared" si="137"/>
        <v>0</v>
      </c>
      <c r="N855" s="6">
        <f t="shared" si="133"/>
        <v>1</v>
      </c>
      <c r="O855" s="6">
        <f t="shared" si="138"/>
        <v>1498</v>
      </c>
      <c r="P855" s="6">
        <f t="shared" si="139"/>
        <v>0</v>
      </c>
    </row>
    <row r="856" spans="1:16" x14ac:dyDescent="0.25">
      <c r="A856" s="1">
        <v>42474</v>
      </c>
      <c r="B856">
        <v>1491</v>
      </c>
      <c r="C856">
        <v>1509.25</v>
      </c>
      <c r="D856">
        <v>1476.75</v>
      </c>
      <c r="E856" s="10">
        <v>1498.45</v>
      </c>
      <c r="F856">
        <v>964934</v>
      </c>
      <c r="G856" s="11">
        <f t="shared" si="130"/>
        <v>1494.8166666666666</v>
      </c>
      <c r="H856" s="12">
        <f t="shared" si="131"/>
        <v>1442399425.4333332</v>
      </c>
      <c r="I856" s="12">
        <f t="shared" si="134"/>
        <v>14183112672.283331</v>
      </c>
      <c r="J856" s="12">
        <f t="shared" si="135"/>
        <v>9497912</v>
      </c>
      <c r="K856" s="30">
        <f t="shared" si="136"/>
        <v>1493.2874375213553</v>
      </c>
      <c r="L856" s="6" t="str">
        <f t="shared" si="132"/>
        <v>BUY</v>
      </c>
      <c r="M856" s="6">
        <f t="shared" si="137"/>
        <v>0</v>
      </c>
      <c r="N856" s="6">
        <f t="shared" si="133"/>
        <v>1</v>
      </c>
      <c r="O856" s="6">
        <f t="shared" si="138"/>
        <v>1498</v>
      </c>
      <c r="P856" s="6">
        <f t="shared" si="139"/>
        <v>0</v>
      </c>
    </row>
    <row r="857" spans="1:16" x14ac:dyDescent="0.25">
      <c r="A857" s="1">
        <v>42475</v>
      </c>
      <c r="B857">
        <v>1504</v>
      </c>
      <c r="C857">
        <v>1507</v>
      </c>
      <c r="D857">
        <v>1457.1</v>
      </c>
      <c r="E857" s="10">
        <v>1469.4</v>
      </c>
      <c r="F857">
        <v>1548806</v>
      </c>
      <c r="G857" s="11">
        <f t="shared" si="130"/>
        <v>1477.8333333333333</v>
      </c>
      <c r="H857" s="12">
        <f t="shared" si="131"/>
        <v>2288877133.6666665</v>
      </c>
      <c r="I857" s="12">
        <f t="shared" si="134"/>
        <v>15453321081.683331</v>
      </c>
      <c r="J857" s="12">
        <f t="shared" si="135"/>
        <v>10353966</v>
      </c>
      <c r="K857" s="30">
        <f t="shared" si="136"/>
        <v>1492.5025909572555</v>
      </c>
      <c r="L857" s="6" t="str">
        <f t="shared" si="132"/>
        <v>SELL</v>
      </c>
      <c r="M857" s="6" t="str">
        <f t="shared" si="137"/>
        <v>SELL</v>
      </c>
      <c r="N857" s="6">
        <f t="shared" si="133"/>
        <v>-1</v>
      </c>
      <c r="O857" s="6">
        <f t="shared" si="138"/>
        <v>1469.4</v>
      </c>
      <c r="P857" s="6">
        <f t="shared" si="139"/>
        <v>-1.9092122830440528E-2</v>
      </c>
    </row>
    <row r="858" spans="1:16" x14ac:dyDescent="0.25">
      <c r="A858" s="1">
        <v>42478</v>
      </c>
      <c r="B858">
        <v>1460</v>
      </c>
      <c r="C858">
        <v>1473.9</v>
      </c>
      <c r="D858">
        <v>1450.15</v>
      </c>
      <c r="E858" s="10">
        <v>1465.35</v>
      </c>
      <c r="F858">
        <v>652660</v>
      </c>
      <c r="G858" s="11">
        <f t="shared" si="130"/>
        <v>1463.1333333333332</v>
      </c>
      <c r="H858" s="12">
        <f t="shared" si="131"/>
        <v>954928601.33333325</v>
      </c>
      <c r="I858" s="12">
        <f t="shared" si="134"/>
        <v>14997129357.15</v>
      </c>
      <c r="J858" s="12">
        <f t="shared" si="135"/>
        <v>10057410</v>
      </c>
      <c r="K858" s="30">
        <f t="shared" si="136"/>
        <v>1491.152230758217</v>
      </c>
      <c r="L858" s="6" t="str">
        <f t="shared" si="132"/>
        <v>SELL</v>
      </c>
      <c r="M858" s="6">
        <f t="shared" si="137"/>
        <v>0</v>
      </c>
      <c r="N858" s="6">
        <f t="shared" si="133"/>
        <v>-1</v>
      </c>
      <c r="O858" s="6">
        <f t="shared" si="138"/>
        <v>1469.4</v>
      </c>
      <c r="P858" s="6">
        <f t="shared" si="139"/>
        <v>0</v>
      </c>
    </row>
    <row r="859" spans="1:16" x14ac:dyDescent="0.25">
      <c r="A859" s="1">
        <v>42479</v>
      </c>
      <c r="B859">
        <v>1461.1</v>
      </c>
      <c r="C859">
        <v>1472.65</v>
      </c>
      <c r="D859">
        <v>1452.7</v>
      </c>
      <c r="E859" s="10">
        <v>1467.8</v>
      </c>
      <c r="F859">
        <v>864338</v>
      </c>
      <c r="G859" s="11">
        <f t="shared" si="130"/>
        <v>1464.3833333333334</v>
      </c>
      <c r="H859" s="12">
        <f t="shared" si="131"/>
        <v>1265722161.5666668</v>
      </c>
      <c r="I859" s="12">
        <f t="shared" si="134"/>
        <v>14877689692.316666</v>
      </c>
      <c r="J859" s="12">
        <f t="shared" si="135"/>
        <v>9998276</v>
      </c>
      <c r="K859" s="30">
        <f t="shared" si="136"/>
        <v>1488.025504828699</v>
      </c>
      <c r="L859" s="6" t="str">
        <f t="shared" si="132"/>
        <v>SELL</v>
      </c>
      <c r="M859" s="6">
        <f t="shared" si="137"/>
        <v>0</v>
      </c>
      <c r="N859" s="6">
        <f t="shared" si="133"/>
        <v>-1</v>
      </c>
      <c r="O859" s="6">
        <f t="shared" si="138"/>
        <v>1469.4</v>
      </c>
      <c r="P859" s="6">
        <f t="shared" si="139"/>
        <v>0</v>
      </c>
    </row>
    <row r="860" spans="1:16" x14ac:dyDescent="0.25">
      <c r="A860" s="1">
        <v>42480</v>
      </c>
      <c r="B860">
        <v>1453.7</v>
      </c>
      <c r="C860">
        <v>1478.5</v>
      </c>
      <c r="D860">
        <v>1452.05</v>
      </c>
      <c r="E860" s="10">
        <v>1470.75</v>
      </c>
      <c r="F860">
        <v>1270226</v>
      </c>
      <c r="G860" s="11">
        <f t="shared" si="130"/>
        <v>1467.1000000000001</v>
      </c>
      <c r="H860" s="12">
        <f t="shared" si="131"/>
        <v>1863548564.6000001</v>
      </c>
      <c r="I860" s="12">
        <f t="shared" si="134"/>
        <v>14444390209.650002</v>
      </c>
      <c r="J860" s="12">
        <f t="shared" si="135"/>
        <v>9736521</v>
      </c>
      <c r="K860" s="30">
        <f t="shared" si="136"/>
        <v>1483.526837732903</v>
      </c>
      <c r="L860" s="6" t="str">
        <f t="shared" si="132"/>
        <v>SELL</v>
      </c>
      <c r="M860" s="6">
        <f t="shared" si="137"/>
        <v>0</v>
      </c>
      <c r="N860" s="6">
        <f t="shared" si="133"/>
        <v>-1</v>
      </c>
      <c r="O860" s="6">
        <f t="shared" si="138"/>
        <v>1469.4</v>
      </c>
      <c r="P860" s="6">
        <f t="shared" si="139"/>
        <v>0</v>
      </c>
    </row>
    <row r="861" spans="1:16" x14ac:dyDescent="0.25">
      <c r="A861" s="1">
        <v>42481</v>
      </c>
      <c r="B861">
        <v>1470.1</v>
      </c>
      <c r="C861">
        <v>1539</v>
      </c>
      <c r="D861">
        <v>1468</v>
      </c>
      <c r="E861" s="10">
        <v>1518.95</v>
      </c>
      <c r="F861">
        <v>1775422</v>
      </c>
      <c r="G861" s="11">
        <f t="shared" si="130"/>
        <v>1508.6499999999999</v>
      </c>
      <c r="H861" s="12">
        <f t="shared" si="131"/>
        <v>2678490400.2999997</v>
      </c>
      <c r="I861" s="12">
        <f t="shared" si="134"/>
        <v>15949819027.75</v>
      </c>
      <c r="J861" s="12">
        <f t="shared" si="135"/>
        <v>10718637</v>
      </c>
      <c r="K861" s="30">
        <f t="shared" si="136"/>
        <v>1488.0454509048118</v>
      </c>
      <c r="L861" s="6" t="str">
        <f t="shared" si="132"/>
        <v>BUY</v>
      </c>
      <c r="M861" s="6" t="str">
        <f t="shared" si="137"/>
        <v>BUY</v>
      </c>
      <c r="N861" s="6">
        <f t="shared" si="133"/>
        <v>1</v>
      </c>
      <c r="O861" s="6">
        <f t="shared" si="138"/>
        <v>1518.95</v>
      </c>
      <c r="P861" s="6">
        <f t="shared" si="139"/>
        <v>-3.3721246767388018E-2</v>
      </c>
    </row>
    <row r="862" spans="1:16" x14ac:dyDescent="0.25">
      <c r="A862" s="1">
        <v>42482</v>
      </c>
      <c r="B862">
        <v>1525.05</v>
      </c>
      <c r="C862">
        <v>1544.7</v>
      </c>
      <c r="D862">
        <v>1519.1</v>
      </c>
      <c r="E862" s="10">
        <v>1525.05</v>
      </c>
      <c r="F862">
        <v>1680215</v>
      </c>
      <c r="G862" s="11">
        <f t="shared" si="130"/>
        <v>1529.6166666666668</v>
      </c>
      <c r="H862" s="12">
        <f t="shared" si="131"/>
        <v>2570084867.5833335</v>
      </c>
      <c r="I862" s="12">
        <f t="shared" si="134"/>
        <v>17016172943.333334</v>
      </c>
      <c r="J862" s="12">
        <f t="shared" si="135"/>
        <v>11386920</v>
      </c>
      <c r="K862" s="30">
        <f t="shared" si="136"/>
        <v>1494.3613324176629</v>
      </c>
      <c r="L862" s="6" t="str">
        <f t="shared" si="132"/>
        <v>BUY</v>
      </c>
      <c r="M862" s="6">
        <f t="shared" si="137"/>
        <v>0</v>
      </c>
      <c r="N862" s="6">
        <f t="shared" si="133"/>
        <v>1</v>
      </c>
      <c r="O862" s="6">
        <f t="shared" si="138"/>
        <v>1518.95</v>
      </c>
      <c r="P862" s="6">
        <f t="shared" si="139"/>
        <v>0</v>
      </c>
    </row>
    <row r="863" spans="1:16" x14ac:dyDescent="0.25">
      <c r="A863" s="1">
        <v>42485</v>
      </c>
      <c r="B863">
        <v>1530.2</v>
      </c>
      <c r="C863">
        <v>1542</v>
      </c>
      <c r="D863">
        <v>1492</v>
      </c>
      <c r="E863" s="10">
        <v>1501.55</v>
      </c>
      <c r="F863">
        <v>1102734</v>
      </c>
      <c r="G863" s="11">
        <f t="shared" si="130"/>
        <v>1511.8500000000001</v>
      </c>
      <c r="H863" s="12">
        <f t="shared" si="131"/>
        <v>1667168397.9000001</v>
      </c>
      <c r="I863" s="12">
        <f t="shared" si="134"/>
        <v>17628273289.799999</v>
      </c>
      <c r="J863" s="12">
        <f t="shared" si="135"/>
        <v>11789527</v>
      </c>
      <c r="K863" s="30">
        <f t="shared" si="136"/>
        <v>1495.2485616937813</v>
      </c>
      <c r="L863" s="6" t="str">
        <f t="shared" si="132"/>
        <v>BUY</v>
      </c>
      <c r="M863" s="6">
        <f t="shared" si="137"/>
        <v>0</v>
      </c>
      <c r="N863" s="6">
        <f t="shared" si="133"/>
        <v>1</v>
      </c>
      <c r="O863" s="6">
        <f t="shared" si="138"/>
        <v>1518.95</v>
      </c>
      <c r="P863" s="6">
        <f t="shared" si="139"/>
        <v>0</v>
      </c>
    </row>
    <row r="864" spans="1:16" x14ac:dyDescent="0.25">
      <c r="A864" s="1">
        <v>42486</v>
      </c>
      <c r="B864">
        <v>1494.1</v>
      </c>
      <c r="C864">
        <v>1495.1</v>
      </c>
      <c r="D864">
        <v>1462.05</v>
      </c>
      <c r="E864" s="10">
        <v>1468.1</v>
      </c>
      <c r="F864">
        <v>2402977</v>
      </c>
      <c r="G864" s="11">
        <f t="shared" si="130"/>
        <v>1475.0833333333333</v>
      </c>
      <c r="H864" s="12">
        <f t="shared" si="131"/>
        <v>3544591323.083333</v>
      </c>
      <c r="I864" s="12">
        <f t="shared" si="134"/>
        <v>20081428149.866665</v>
      </c>
      <c r="J864" s="12">
        <f t="shared" si="135"/>
        <v>13466485</v>
      </c>
      <c r="K864" s="30">
        <f t="shared" si="136"/>
        <v>1491.2152762852863</v>
      </c>
      <c r="L864" s="6" t="str">
        <f t="shared" si="132"/>
        <v>SELL</v>
      </c>
      <c r="M864" s="6" t="str">
        <f t="shared" si="137"/>
        <v>SELL</v>
      </c>
      <c r="N864" s="6">
        <f t="shared" si="133"/>
        <v>-1</v>
      </c>
      <c r="O864" s="6">
        <f t="shared" si="138"/>
        <v>1468.1</v>
      </c>
      <c r="P864" s="6">
        <f t="shared" si="139"/>
        <v>-3.3477072978044135E-2</v>
      </c>
    </row>
    <row r="865" spans="1:16" x14ac:dyDescent="0.25">
      <c r="A865" s="1">
        <v>42487</v>
      </c>
      <c r="B865">
        <v>1460</v>
      </c>
      <c r="C865">
        <v>1464</v>
      </c>
      <c r="D865">
        <v>1435.1</v>
      </c>
      <c r="E865" s="10">
        <v>1445.65</v>
      </c>
      <c r="F865">
        <v>1575671</v>
      </c>
      <c r="G865" s="11">
        <f t="shared" si="130"/>
        <v>1448.25</v>
      </c>
      <c r="H865" s="12">
        <f t="shared" si="131"/>
        <v>2281965525.75</v>
      </c>
      <c r="I865" s="12">
        <f t="shared" si="134"/>
        <v>20557776401.216667</v>
      </c>
      <c r="J865" s="12">
        <f t="shared" si="135"/>
        <v>13837983</v>
      </c>
      <c r="K865" s="30">
        <f t="shared" si="136"/>
        <v>1485.6049758997874</v>
      </c>
      <c r="L865" s="6" t="str">
        <f t="shared" si="132"/>
        <v>SELL</v>
      </c>
      <c r="M865" s="6">
        <f t="shared" si="137"/>
        <v>0</v>
      </c>
      <c r="N865" s="6">
        <f t="shared" si="133"/>
        <v>-1</v>
      </c>
      <c r="O865" s="6">
        <f t="shared" si="138"/>
        <v>1468.1</v>
      </c>
      <c r="P865" s="6">
        <f t="shared" si="139"/>
        <v>0</v>
      </c>
    </row>
    <row r="866" spans="1:16" x14ac:dyDescent="0.25">
      <c r="A866" s="1">
        <v>42488</v>
      </c>
      <c r="B866">
        <v>1448</v>
      </c>
      <c r="C866">
        <v>1457.25</v>
      </c>
      <c r="D866">
        <v>1431</v>
      </c>
      <c r="E866" s="10">
        <v>1450.7</v>
      </c>
      <c r="F866">
        <v>1552998</v>
      </c>
      <c r="G866" s="11">
        <f t="shared" si="130"/>
        <v>1446.3166666666666</v>
      </c>
      <c r="H866" s="12">
        <f t="shared" si="131"/>
        <v>2246126890.6999998</v>
      </c>
      <c r="I866" s="12">
        <f t="shared" si="134"/>
        <v>21361503866.483334</v>
      </c>
      <c r="J866" s="12">
        <f t="shared" si="135"/>
        <v>14426047</v>
      </c>
      <c r="K866" s="30">
        <f t="shared" si="136"/>
        <v>1480.7593422150458</v>
      </c>
      <c r="L866" s="6" t="str">
        <f t="shared" si="132"/>
        <v>SELL</v>
      </c>
      <c r="M866" s="6">
        <f t="shared" si="137"/>
        <v>0</v>
      </c>
      <c r="N866" s="6">
        <f t="shared" si="133"/>
        <v>-1</v>
      </c>
      <c r="O866" s="6">
        <f t="shared" si="138"/>
        <v>1468.1</v>
      </c>
      <c r="P866" s="6">
        <f t="shared" si="139"/>
        <v>0</v>
      </c>
    </row>
    <row r="867" spans="1:16" x14ac:dyDescent="0.25">
      <c r="A867" s="1">
        <v>42489</v>
      </c>
      <c r="B867">
        <v>1453</v>
      </c>
      <c r="C867">
        <v>1465</v>
      </c>
      <c r="D867">
        <v>1428</v>
      </c>
      <c r="E867" s="10">
        <v>1452.45</v>
      </c>
      <c r="F867">
        <v>1292081</v>
      </c>
      <c r="G867" s="11">
        <f t="shared" si="130"/>
        <v>1448.4833333333333</v>
      </c>
      <c r="H867" s="12">
        <f t="shared" si="131"/>
        <v>1871557793.8166666</v>
      </c>
      <c r="I867" s="12">
        <f t="shared" si="134"/>
        <v>20944184526.633331</v>
      </c>
      <c r="J867" s="12">
        <f t="shared" si="135"/>
        <v>14169322</v>
      </c>
      <c r="K867" s="30">
        <f t="shared" si="136"/>
        <v>1478.1359705590239</v>
      </c>
      <c r="L867" s="6" t="str">
        <f t="shared" si="132"/>
        <v>SELL</v>
      </c>
      <c r="M867" s="6">
        <f t="shared" si="137"/>
        <v>0</v>
      </c>
      <c r="N867" s="6">
        <f t="shared" si="133"/>
        <v>-1</v>
      </c>
      <c r="O867" s="6">
        <f t="shared" si="138"/>
        <v>1468.1</v>
      </c>
      <c r="P867" s="6">
        <f t="shared" si="139"/>
        <v>0</v>
      </c>
    </row>
    <row r="868" spans="1:16" x14ac:dyDescent="0.25">
      <c r="A868" s="1">
        <v>42492</v>
      </c>
      <c r="B868">
        <v>1455</v>
      </c>
      <c r="C868">
        <v>1460</v>
      </c>
      <c r="D868">
        <v>1440.15</v>
      </c>
      <c r="E868" s="10">
        <v>1443.8</v>
      </c>
      <c r="F868">
        <v>1145764</v>
      </c>
      <c r="G868" s="11">
        <f t="shared" si="130"/>
        <v>1447.9833333333333</v>
      </c>
      <c r="H868" s="12">
        <f t="shared" si="131"/>
        <v>1659047175.9333334</v>
      </c>
      <c r="I868" s="12">
        <f t="shared" si="134"/>
        <v>21648303101.233334</v>
      </c>
      <c r="J868" s="12">
        <f t="shared" si="135"/>
        <v>14662426</v>
      </c>
      <c r="K868" s="30">
        <f t="shared" si="136"/>
        <v>1476.4475606719743</v>
      </c>
      <c r="L868" s="6" t="str">
        <f t="shared" si="132"/>
        <v>SELL</v>
      </c>
      <c r="M868" s="6">
        <f t="shared" si="137"/>
        <v>0</v>
      </c>
      <c r="N868" s="6">
        <f t="shared" si="133"/>
        <v>-1</v>
      </c>
      <c r="O868" s="6">
        <f t="shared" si="138"/>
        <v>1468.1</v>
      </c>
      <c r="P868" s="6">
        <f t="shared" si="139"/>
        <v>0</v>
      </c>
    </row>
    <row r="869" spans="1:16" x14ac:dyDescent="0.25">
      <c r="A869" s="1">
        <v>42493</v>
      </c>
      <c r="B869">
        <v>1454.9</v>
      </c>
      <c r="C869">
        <v>1454.9</v>
      </c>
      <c r="D869">
        <v>1423.55</v>
      </c>
      <c r="E869" s="10">
        <v>1427.7</v>
      </c>
      <c r="F869">
        <v>1069894</v>
      </c>
      <c r="G869" s="11">
        <f t="shared" si="130"/>
        <v>1435.3833333333332</v>
      </c>
      <c r="H869" s="12">
        <f t="shared" si="131"/>
        <v>1535708016.0333333</v>
      </c>
      <c r="I869" s="12">
        <f t="shared" si="134"/>
        <v>21918288955.700001</v>
      </c>
      <c r="J869" s="12">
        <f t="shared" si="135"/>
        <v>14867982</v>
      </c>
      <c r="K869" s="30">
        <f t="shared" si="136"/>
        <v>1474.1939394128942</v>
      </c>
      <c r="L869" s="6" t="str">
        <f t="shared" si="132"/>
        <v>SELL</v>
      </c>
      <c r="M869" s="6">
        <f t="shared" si="137"/>
        <v>0</v>
      </c>
      <c r="N869" s="6">
        <f t="shared" si="133"/>
        <v>-1</v>
      </c>
      <c r="O869" s="6">
        <f t="shared" si="138"/>
        <v>1468.1</v>
      </c>
      <c r="P869" s="6">
        <f t="shared" si="139"/>
        <v>0</v>
      </c>
    </row>
    <row r="870" spans="1:16" x14ac:dyDescent="0.25">
      <c r="A870" s="1">
        <v>42494</v>
      </c>
      <c r="B870">
        <v>1421</v>
      </c>
      <c r="C870">
        <v>1433.15</v>
      </c>
      <c r="D870">
        <v>1399.1</v>
      </c>
      <c r="E870" s="10">
        <v>1404.5</v>
      </c>
      <c r="F870">
        <v>2086439</v>
      </c>
      <c r="G870" s="11">
        <f t="shared" si="130"/>
        <v>1412.25</v>
      </c>
      <c r="H870" s="12">
        <f t="shared" si="131"/>
        <v>2946573477.75</v>
      </c>
      <c r="I870" s="12">
        <f t="shared" si="134"/>
        <v>23001313868.849998</v>
      </c>
      <c r="J870" s="12">
        <f t="shared" si="135"/>
        <v>15684195</v>
      </c>
      <c r="K870" s="30">
        <f t="shared" si="136"/>
        <v>1466.5281749461799</v>
      </c>
      <c r="L870" s="6" t="str">
        <f t="shared" si="132"/>
        <v>SELL</v>
      </c>
      <c r="M870" s="6">
        <f t="shared" si="137"/>
        <v>0</v>
      </c>
      <c r="N870" s="6">
        <f t="shared" si="133"/>
        <v>-1</v>
      </c>
      <c r="O870" s="6">
        <f t="shared" si="138"/>
        <v>1468.1</v>
      </c>
      <c r="P870" s="6">
        <f t="shared" si="139"/>
        <v>0</v>
      </c>
    </row>
    <row r="871" spans="1:16" x14ac:dyDescent="0.25">
      <c r="A871" s="1">
        <v>42495</v>
      </c>
      <c r="B871">
        <v>1408.8</v>
      </c>
      <c r="C871">
        <v>1431.85</v>
      </c>
      <c r="D871">
        <v>1408</v>
      </c>
      <c r="E871" s="10">
        <v>1422.25</v>
      </c>
      <c r="F871">
        <v>1424112</v>
      </c>
      <c r="G871" s="11">
        <f t="shared" si="130"/>
        <v>1420.7</v>
      </c>
      <c r="H871" s="12">
        <f t="shared" si="131"/>
        <v>2023235918.4000001</v>
      </c>
      <c r="I871" s="12">
        <f t="shared" si="134"/>
        <v>22346059386.950001</v>
      </c>
      <c r="J871" s="12">
        <f t="shared" si="135"/>
        <v>15332885</v>
      </c>
      <c r="K871" s="30">
        <f t="shared" si="136"/>
        <v>1457.3943120912993</v>
      </c>
      <c r="L871" s="6" t="str">
        <f t="shared" si="132"/>
        <v>SELL</v>
      </c>
      <c r="M871" s="6">
        <f t="shared" si="137"/>
        <v>0</v>
      </c>
      <c r="N871" s="6">
        <f t="shared" si="133"/>
        <v>-1</v>
      </c>
      <c r="O871" s="6">
        <f t="shared" si="138"/>
        <v>1468.1</v>
      </c>
      <c r="P871" s="6">
        <f t="shared" si="139"/>
        <v>0</v>
      </c>
    </row>
    <row r="872" spans="1:16" x14ac:dyDescent="0.25">
      <c r="A872" s="1">
        <v>42496</v>
      </c>
      <c r="B872">
        <v>1415</v>
      </c>
      <c r="C872">
        <v>1434.1</v>
      </c>
      <c r="D872">
        <v>1400.1</v>
      </c>
      <c r="E872" s="10">
        <v>1410.7</v>
      </c>
      <c r="F872">
        <v>944582</v>
      </c>
      <c r="G872" s="11">
        <f t="shared" si="130"/>
        <v>1414.9666666666665</v>
      </c>
      <c r="H872" s="12">
        <f t="shared" si="131"/>
        <v>1336552043.9333332</v>
      </c>
      <c r="I872" s="12">
        <f t="shared" si="134"/>
        <v>21112526563.300003</v>
      </c>
      <c r="J872" s="12">
        <f t="shared" si="135"/>
        <v>14597252</v>
      </c>
      <c r="K872" s="30">
        <f t="shared" si="136"/>
        <v>1446.3356913547839</v>
      </c>
      <c r="L872" s="6" t="str">
        <f t="shared" si="132"/>
        <v>SELL</v>
      </c>
      <c r="M872" s="6">
        <f t="shared" si="137"/>
        <v>0</v>
      </c>
      <c r="N872" s="6">
        <f t="shared" si="133"/>
        <v>-1</v>
      </c>
      <c r="O872" s="6">
        <f t="shared" si="138"/>
        <v>1468.1</v>
      </c>
      <c r="P872" s="6">
        <f t="shared" si="139"/>
        <v>0</v>
      </c>
    </row>
    <row r="873" spans="1:16" x14ac:dyDescent="0.25">
      <c r="A873" s="1">
        <v>42499</v>
      </c>
      <c r="B873">
        <v>1413.5</v>
      </c>
      <c r="C873">
        <v>1427.1</v>
      </c>
      <c r="D873">
        <v>1380.7</v>
      </c>
      <c r="E873" s="10">
        <v>1392.3</v>
      </c>
      <c r="F873">
        <v>930274</v>
      </c>
      <c r="G873" s="11">
        <f t="shared" si="130"/>
        <v>1400.0333333333335</v>
      </c>
      <c r="H873" s="12">
        <f t="shared" si="131"/>
        <v>1302414609.1333334</v>
      </c>
      <c r="I873" s="12">
        <f t="shared" si="134"/>
        <v>20747772774.533337</v>
      </c>
      <c r="J873" s="12">
        <f t="shared" si="135"/>
        <v>14424792</v>
      </c>
      <c r="K873" s="30">
        <f t="shared" si="136"/>
        <v>1438.3412096710535</v>
      </c>
      <c r="L873" s="6" t="str">
        <f t="shared" si="132"/>
        <v>SELL</v>
      </c>
      <c r="M873" s="6">
        <f t="shared" si="137"/>
        <v>0</v>
      </c>
      <c r="N873" s="6">
        <f t="shared" si="133"/>
        <v>-1</v>
      </c>
      <c r="O873" s="6">
        <f t="shared" si="138"/>
        <v>1468.1</v>
      </c>
      <c r="P873" s="6">
        <f t="shared" si="139"/>
        <v>0</v>
      </c>
    </row>
    <row r="874" spans="1:16" x14ac:dyDescent="0.25">
      <c r="A874" s="1">
        <v>42500</v>
      </c>
      <c r="B874">
        <v>1396.9</v>
      </c>
      <c r="C874">
        <v>1447.75</v>
      </c>
      <c r="D874">
        <v>1381.05</v>
      </c>
      <c r="E874" s="10">
        <v>1437.7</v>
      </c>
      <c r="F874">
        <v>1163244</v>
      </c>
      <c r="G874" s="11">
        <f t="shared" si="130"/>
        <v>1422.1666666666667</v>
      </c>
      <c r="H874" s="12">
        <f t="shared" si="131"/>
        <v>1654326842</v>
      </c>
      <c r="I874" s="12">
        <f t="shared" si="134"/>
        <v>18857508293.450001</v>
      </c>
      <c r="J874" s="12">
        <f t="shared" si="135"/>
        <v>13185059</v>
      </c>
      <c r="K874" s="30">
        <f t="shared" si="136"/>
        <v>1430.2179681903585</v>
      </c>
      <c r="L874" s="6" t="str">
        <f t="shared" si="132"/>
        <v>BUY</v>
      </c>
      <c r="M874" s="6" t="str">
        <f t="shared" si="137"/>
        <v>BUY</v>
      </c>
      <c r="N874" s="6">
        <f t="shared" si="133"/>
        <v>1</v>
      </c>
      <c r="O874" s="6">
        <f t="shared" si="138"/>
        <v>1437.7</v>
      </c>
      <c r="P874" s="6">
        <f t="shared" si="139"/>
        <v>2.0707036305428694E-2</v>
      </c>
    </row>
    <row r="875" spans="1:16" x14ac:dyDescent="0.25">
      <c r="A875" s="1">
        <v>42501</v>
      </c>
      <c r="B875">
        <v>1447.8</v>
      </c>
      <c r="C875">
        <v>1497</v>
      </c>
      <c r="D875">
        <v>1442</v>
      </c>
      <c r="E875" s="10">
        <v>1491.9</v>
      </c>
      <c r="F875">
        <v>1910339</v>
      </c>
      <c r="G875" s="11">
        <f t="shared" si="130"/>
        <v>1476.9666666666665</v>
      </c>
      <c r="H875" s="12">
        <f t="shared" si="131"/>
        <v>2821507025.0333328</v>
      </c>
      <c r="I875" s="12">
        <f t="shared" si="134"/>
        <v>19397049792.73333</v>
      </c>
      <c r="J875" s="12">
        <f t="shared" si="135"/>
        <v>13519727</v>
      </c>
      <c r="K875" s="30">
        <f t="shared" si="136"/>
        <v>1434.7220023550276</v>
      </c>
      <c r="L875" s="6" t="str">
        <f t="shared" si="132"/>
        <v>BUY</v>
      </c>
      <c r="M875" s="6">
        <f t="shared" si="137"/>
        <v>0</v>
      </c>
      <c r="N875" s="6">
        <f t="shared" si="133"/>
        <v>1</v>
      </c>
      <c r="O875" s="6">
        <f t="shared" si="138"/>
        <v>1437.7</v>
      </c>
      <c r="P875" s="6">
        <f t="shared" si="139"/>
        <v>0</v>
      </c>
    </row>
    <row r="876" spans="1:16" x14ac:dyDescent="0.25">
      <c r="A876" s="1">
        <v>42502</v>
      </c>
      <c r="B876">
        <v>1495</v>
      </c>
      <c r="C876">
        <v>1524.3</v>
      </c>
      <c r="D876">
        <v>1458.2</v>
      </c>
      <c r="E876" s="10">
        <v>1518.15</v>
      </c>
      <c r="F876">
        <v>2408548</v>
      </c>
      <c r="G876" s="11">
        <f t="shared" si="130"/>
        <v>1500.2166666666665</v>
      </c>
      <c r="H876" s="12">
        <f t="shared" si="131"/>
        <v>3613343852.0666661</v>
      </c>
      <c r="I876" s="12">
        <f t="shared" si="134"/>
        <v>20764266754.099998</v>
      </c>
      <c r="J876" s="12">
        <f t="shared" si="135"/>
        <v>14375277</v>
      </c>
      <c r="K876" s="30">
        <f t="shared" si="136"/>
        <v>1444.4428969333946</v>
      </c>
      <c r="L876" s="6" t="str">
        <f t="shared" si="132"/>
        <v>BUY</v>
      </c>
      <c r="M876" s="6">
        <f t="shared" si="137"/>
        <v>0</v>
      </c>
      <c r="N876" s="6">
        <f t="shared" si="133"/>
        <v>1</v>
      </c>
      <c r="O876" s="6">
        <f t="shared" si="138"/>
        <v>1437.7</v>
      </c>
      <c r="P876" s="6">
        <f t="shared" si="139"/>
        <v>0</v>
      </c>
    </row>
    <row r="877" spans="1:16" x14ac:dyDescent="0.25">
      <c r="A877" s="1">
        <v>42503</v>
      </c>
      <c r="B877">
        <v>1512</v>
      </c>
      <c r="C877">
        <v>1516.7</v>
      </c>
      <c r="D877">
        <v>1483.4</v>
      </c>
      <c r="E877" s="10">
        <v>1492.35</v>
      </c>
      <c r="F877">
        <v>677326</v>
      </c>
      <c r="G877" s="11">
        <f t="shared" si="130"/>
        <v>1497.4833333333336</v>
      </c>
      <c r="H877" s="12">
        <f t="shared" si="131"/>
        <v>1014284396.2333335</v>
      </c>
      <c r="I877" s="12">
        <f t="shared" si="134"/>
        <v>19906993356.516666</v>
      </c>
      <c r="J877" s="12">
        <f t="shared" si="135"/>
        <v>13760522</v>
      </c>
      <c r="K877" s="30">
        <f t="shared" si="136"/>
        <v>1446.6742872484538</v>
      </c>
      <c r="L877" s="6" t="str">
        <f t="shared" si="132"/>
        <v>BUY</v>
      </c>
      <c r="M877" s="6">
        <f t="shared" si="137"/>
        <v>0</v>
      </c>
      <c r="N877" s="6">
        <f t="shared" si="133"/>
        <v>1</v>
      </c>
      <c r="O877" s="6">
        <f t="shared" si="138"/>
        <v>1437.7</v>
      </c>
      <c r="P877" s="6">
        <f t="shared" si="139"/>
        <v>0</v>
      </c>
    </row>
    <row r="878" spans="1:16" x14ac:dyDescent="0.25">
      <c r="A878" s="1">
        <v>42506</v>
      </c>
      <c r="B878">
        <v>1493.1</v>
      </c>
      <c r="C878">
        <v>1508.5</v>
      </c>
      <c r="D878">
        <v>1486.65</v>
      </c>
      <c r="E878" s="10">
        <v>1500.55</v>
      </c>
      <c r="F878">
        <v>828621</v>
      </c>
      <c r="G878" s="11">
        <f t="shared" si="130"/>
        <v>1498.5666666666666</v>
      </c>
      <c r="H878" s="12">
        <f t="shared" si="131"/>
        <v>1241743809.8999999</v>
      </c>
      <c r="I878" s="12">
        <f t="shared" si="134"/>
        <v>19489689990.483334</v>
      </c>
      <c r="J878" s="12">
        <f t="shared" si="135"/>
        <v>13443379</v>
      </c>
      <c r="K878" s="30">
        <f t="shared" si="136"/>
        <v>1449.7612535124788</v>
      </c>
      <c r="L878" s="6" t="str">
        <f t="shared" si="132"/>
        <v>BUY</v>
      </c>
      <c r="M878" s="6">
        <f t="shared" si="137"/>
        <v>0</v>
      </c>
      <c r="N878" s="6">
        <f t="shared" si="133"/>
        <v>1</v>
      </c>
      <c r="O878" s="6">
        <f t="shared" si="138"/>
        <v>1437.7</v>
      </c>
      <c r="P878" s="6">
        <f t="shared" si="139"/>
        <v>0</v>
      </c>
    </row>
    <row r="879" spans="1:16" x14ac:dyDescent="0.25">
      <c r="A879" s="1">
        <v>42507</v>
      </c>
      <c r="B879">
        <v>1497.7</v>
      </c>
      <c r="C879">
        <v>1519</v>
      </c>
      <c r="D879">
        <v>1465</v>
      </c>
      <c r="E879" s="10">
        <v>1489.8</v>
      </c>
      <c r="F879">
        <v>765453</v>
      </c>
      <c r="G879" s="11">
        <f t="shared" si="130"/>
        <v>1491.2666666666667</v>
      </c>
      <c r="H879" s="12">
        <f t="shared" si="131"/>
        <v>1141494543.8</v>
      </c>
      <c r="I879" s="12">
        <f t="shared" si="134"/>
        <v>19095476518.25</v>
      </c>
      <c r="J879" s="12">
        <f t="shared" si="135"/>
        <v>13138938</v>
      </c>
      <c r="K879" s="30">
        <f t="shared" si="136"/>
        <v>1453.3500742792151</v>
      </c>
      <c r="L879" s="6" t="str">
        <f t="shared" si="132"/>
        <v>BUY</v>
      </c>
      <c r="M879" s="6">
        <f t="shared" si="137"/>
        <v>0</v>
      </c>
      <c r="N879" s="6">
        <f t="shared" si="133"/>
        <v>1</v>
      </c>
      <c r="O879" s="6">
        <f t="shared" si="138"/>
        <v>1437.7</v>
      </c>
      <c r="P879" s="6">
        <f t="shared" si="139"/>
        <v>0</v>
      </c>
    </row>
    <row r="880" spans="1:16" x14ac:dyDescent="0.25">
      <c r="A880" s="1">
        <v>42508</v>
      </c>
      <c r="B880">
        <v>1490.85</v>
      </c>
      <c r="C880">
        <v>1541</v>
      </c>
      <c r="D880">
        <v>1490</v>
      </c>
      <c r="E880" s="10">
        <v>1538.3</v>
      </c>
      <c r="F880">
        <v>958530</v>
      </c>
      <c r="G880" s="11">
        <f t="shared" si="130"/>
        <v>1523.1000000000001</v>
      </c>
      <c r="H880" s="12">
        <f t="shared" si="131"/>
        <v>1459937043.0000002</v>
      </c>
      <c r="I880" s="12">
        <f t="shared" si="134"/>
        <v>17608840083.5</v>
      </c>
      <c r="J880" s="12">
        <f t="shared" si="135"/>
        <v>12011029</v>
      </c>
      <c r="K880" s="30">
        <f t="shared" si="136"/>
        <v>1466.0559127365357</v>
      </c>
      <c r="L880" s="6" t="str">
        <f t="shared" si="132"/>
        <v>BUY</v>
      </c>
      <c r="M880" s="6">
        <f t="shared" si="137"/>
        <v>0</v>
      </c>
      <c r="N880" s="6">
        <f t="shared" si="133"/>
        <v>1</v>
      </c>
      <c r="O880" s="6">
        <f t="shared" si="138"/>
        <v>1437.7</v>
      </c>
      <c r="P880" s="6">
        <f t="shared" si="139"/>
        <v>0</v>
      </c>
    </row>
    <row r="881" spans="1:16" x14ac:dyDescent="0.25">
      <c r="A881" s="1">
        <v>42509</v>
      </c>
      <c r="B881">
        <v>1542</v>
      </c>
      <c r="C881">
        <v>1558</v>
      </c>
      <c r="D881">
        <v>1522</v>
      </c>
      <c r="E881" s="10">
        <v>1530.2</v>
      </c>
      <c r="F881">
        <v>646506</v>
      </c>
      <c r="G881" s="11">
        <f t="shared" si="130"/>
        <v>1536.7333333333333</v>
      </c>
      <c r="H881" s="12">
        <f t="shared" si="131"/>
        <v>993507320.39999998</v>
      </c>
      <c r="I881" s="12">
        <f t="shared" si="134"/>
        <v>16579111485.499998</v>
      </c>
      <c r="J881" s="12">
        <f t="shared" si="135"/>
        <v>11233423</v>
      </c>
      <c r="K881" s="30">
        <f t="shared" si="136"/>
        <v>1475.8735147336656</v>
      </c>
      <c r="L881" s="6" t="str">
        <f t="shared" si="132"/>
        <v>BUY</v>
      </c>
      <c r="M881" s="6">
        <f t="shared" si="137"/>
        <v>0</v>
      </c>
      <c r="N881" s="6">
        <f t="shared" si="133"/>
        <v>1</v>
      </c>
      <c r="O881" s="6">
        <f t="shared" si="138"/>
        <v>1437.7</v>
      </c>
      <c r="P881" s="6">
        <f t="shared" si="139"/>
        <v>0</v>
      </c>
    </row>
    <row r="882" spans="1:16" x14ac:dyDescent="0.25">
      <c r="A882" s="1">
        <v>42510</v>
      </c>
      <c r="B882">
        <v>1528</v>
      </c>
      <c r="C882">
        <v>1535</v>
      </c>
      <c r="D882">
        <v>1500</v>
      </c>
      <c r="E882" s="10">
        <v>1506.65</v>
      </c>
      <c r="F882">
        <v>829398</v>
      </c>
      <c r="G882" s="11">
        <f t="shared" si="130"/>
        <v>1513.8833333333332</v>
      </c>
      <c r="H882" s="12">
        <f t="shared" si="131"/>
        <v>1255611808.8999999</v>
      </c>
      <c r="I882" s="12">
        <f t="shared" si="134"/>
        <v>16498171250.466663</v>
      </c>
      <c r="J882" s="12">
        <f t="shared" si="135"/>
        <v>11118239</v>
      </c>
      <c r="K882" s="30">
        <f t="shared" si="136"/>
        <v>1483.8834864466094</v>
      </c>
      <c r="L882" s="6" t="str">
        <f t="shared" si="132"/>
        <v>BUY</v>
      </c>
      <c r="M882" s="6">
        <f t="shared" si="137"/>
        <v>0</v>
      </c>
      <c r="N882" s="6">
        <f t="shared" si="133"/>
        <v>1</v>
      </c>
      <c r="O882" s="6">
        <f t="shared" si="138"/>
        <v>1437.7</v>
      </c>
      <c r="P882" s="6">
        <f t="shared" si="139"/>
        <v>0</v>
      </c>
    </row>
    <row r="883" spans="1:16" x14ac:dyDescent="0.25">
      <c r="A883" s="1">
        <v>42513</v>
      </c>
      <c r="B883">
        <v>1495.3</v>
      </c>
      <c r="C883">
        <v>1521.75</v>
      </c>
      <c r="D883">
        <v>1495.3</v>
      </c>
      <c r="E883" s="10">
        <v>1504.9</v>
      </c>
      <c r="F883">
        <v>548663</v>
      </c>
      <c r="G883" s="11">
        <f t="shared" si="130"/>
        <v>1507.3166666666668</v>
      </c>
      <c r="H883" s="12">
        <f t="shared" si="131"/>
        <v>827008884.28333342</v>
      </c>
      <c r="I883" s="12">
        <f t="shared" si="134"/>
        <v>16022765525.616663</v>
      </c>
      <c r="J883" s="12">
        <f t="shared" si="135"/>
        <v>10736628</v>
      </c>
      <c r="K883" s="30">
        <f t="shared" si="136"/>
        <v>1492.3461561317633</v>
      </c>
      <c r="L883" s="6" t="str">
        <f t="shared" si="132"/>
        <v>BUY</v>
      </c>
      <c r="M883" s="6">
        <f t="shared" si="137"/>
        <v>0</v>
      </c>
      <c r="N883" s="6">
        <f t="shared" si="133"/>
        <v>1</v>
      </c>
      <c r="O883" s="6">
        <f t="shared" si="138"/>
        <v>1437.7</v>
      </c>
      <c r="P883" s="6">
        <f t="shared" si="139"/>
        <v>0</v>
      </c>
    </row>
    <row r="884" spans="1:16" x14ac:dyDescent="0.25">
      <c r="A884" s="1">
        <v>42514</v>
      </c>
      <c r="B884">
        <v>1510</v>
      </c>
      <c r="C884">
        <v>1526.8</v>
      </c>
      <c r="D884">
        <v>1498</v>
      </c>
      <c r="E884" s="10">
        <v>1511.95</v>
      </c>
      <c r="F884">
        <v>661312</v>
      </c>
      <c r="G884" s="11">
        <f t="shared" si="130"/>
        <v>1512.25</v>
      </c>
      <c r="H884" s="12">
        <f t="shared" si="131"/>
        <v>1000069072</v>
      </c>
      <c r="I884" s="12">
        <f t="shared" si="134"/>
        <v>15368507755.616663</v>
      </c>
      <c r="J884" s="12">
        <f t="shared" si="135"/>
        <v>10234696</v>
      </c>
      <c r="K884" s="30">
        <f t="shared" si="136"/>
        <v>1501.6086218502887</v>
      </c>
      <c r="L884" s="6" t="str">
        <f t="shared" si="132"/>
        <v>BUY</v>
      </c>
      <c r="M884" s="6">
        <f t="shared" si="137"/>
        <v>0</v>
      </c>
      <c r="N884" s="6">
        <f t="shared" si="133"/>
        <v>1</v>
      </c>
      <c r="O884" s="6">
        <f t="shared" si="138"/>
        <v>1437.7</v>
      </c>
      <c r="P884" s="6">
        <f t="shared" si="139"/>
        <v>0</v>
      </c>
    </row>
    <row r="885" spans="1:16" x14ac:dyDescent="0.25">
      <c r="A885" s="1">
        <v>42515</v>
      </c>
      <c r="B885">
        <v>1520</v>
      </c>
      <c r="C885">
        <v>1570</v>
      </c>
      <c r="D885">
        <v>1520</v>
      </c>
      <c r="E885" s="10">
        <v>1564.55</v>
      </c>
      <c r="F885">
        <v>1167637</v>
      </c>
      <c r="G885" s="11">
        <f t="shared" si="130"/>
        <v>1551.5166666666667</v>
      </c>
      <c r="H885" s="12">
        <f t="shared" si="131"/>
        <v>1811608266.1166666</v>
      </c>
      <c r="I885" s="12">
        <f t="shared" si="134"/>
        <v>14358608996.699999</v>
      </c>
      <c r="J885" s="12">
        <f t="shared" si="135"/>
        <v>9491994</v>
      </c>
      <c r="K885" s="30">
        <f t="shared" si="136"/>
        <v>1512.7073401753098</v>
      </c>
      <c r="L885" s="6" t="str">
        <f t="shared" si="132"/>
        <v>BUY</v>
      </c>
      <c r="M885" s="6">
        <f t="shared" si="137"/>
        <v>0</v>
      </c>
      <c r="N885" s="6">
        <f t="shared" si="133"/>
        <v>1</v>
      </c>
      <c r="O885" s="6">
        <f t="shared" si="138"/>
        <v>1437.7</v>
      </c>
      <c r="P885" s="6">
        <f t="shared" si="139"/>
        <v>0</v>
      </c>
    </row>
    <row r="886" spans="1:16" x14ac:dyDescent="0.25">
      <c r="A886" s="1">
        <v>42516</v>
      </c>
      <c r="B886">
        <v>1595</v>
      </c>
      <c r="C886">
        <v>1624.8</v>
      </c>
      <c r="D886">
        <v>1579.3</v>
      </c>
      <c r="E886" s="10">
        <v>1609.85</v>
      </c>
      <c r="F886">
        <v>1625768</v>
      </c>
      <c r="G886" s="11">
        <f t="shared" si="130"/>
        <v>1604.6499999999999</v>
      </c>
      <c r="H886" s="12">
        <f t="shared" si="131"/>
        <v>2608788621.1999998</v>
      </c>
      <c r="I886" s="12">
        <f t="shared" si="134"/>
        <v>13354053765.833332</v>
      </c>
      <c r="J886" s="12">
        <f t="shared" si="135"/>
        <v>8709214</v>
      </c>
      <c r="K886" s="30">
        <f t="shared" si="136"/>
        <v>1533.3247943882573</v>
      </c>
      <c r="L886" s="6" t="str">
        <f t="shared" si="132"/>
        <v>BUY</v>
      </c>
      <c r="M886" s="6">
        <f t="shared" si="137"/>
        <v>0</v>
      </c>
      <c r="N886" s="6">
        <f t="shared" si="133"/>
        <v>1</v>
      </c>
      <c r="O886" s="6">
        <f t="shared" si="138"/>
        <v>1437.7</v>
      </c>
      <c r="P886" s="6">
        <f t="shared" si="139"/>
        <v>0</v>
      </c>
    </row>
    <row r="887" spans="1:16" x14ac:dyDescent="0.25">
      <c r="A887" s="1">
        <v>42517</v>
      </c>
      <c r="B887">
        <v>1601.1</v>
      </c>
      <c r="C887">
        <v>1647.3</v>
      </c>
      <c r="D887">
        <v>1599.3</v>
      </c>
      <c r="E887" s="10">
        <v>1641.75</v>
      </c>
      <c r="F887">
        <v>1030285</v>
      </c>
      <c r="G887" s="11">
        <f t="shared" si="130"/>
        <v>1629.45</v>
      </c>
      <c r="H887" s="12">
        <f t="shared" si="131"/>
        <v>1678797893.25</v>
      </c>
      <c r="I887" s="12">
        <f t="shared" si="134"/>
        <v>14018567262.849998</v>
      </c>
      <c r="J887" s="12">
        <f t="shared" si="135"/>
        <v>9062173</v>
      </c>
      <c r="K887" s="30">
        <f t="shared" si="136"/>
        <v>1546.9322052061905</v>
      </c>
      <c r="L887" s="6" t="str">
        <f t="shared" si="132"/>
        <v>BUY</v>
      </c>
      <c r="M887" s="6">
        <f t="shared" si="137"/>
        <v>0</v>
      </c>
      <c r="N887" s="6">
        <f t="shared" si="133"/>
        <v>1</v>
      </c>
      <c r="O887" s="6">
        <f t="shared" si="138"/>
        <v>1437.7</v>
      </c>
      <c r="P887" s="6">
        <f t="shared" si="139"/>
        <v>0</v>
      </c>
    </row>
    <row r="888" spans="1:16" x14ac:dyDescent="0.25">
      <c r="A888" s="1">
        <v>42520</v>
      </c>
      <c r="B888">
        <v>1625</v>
      </c>
      <c r="C888">
        <v>1666.35</v>
      </c>
      <c r="D888">
        <v>1617.6</v>
      </c>
      <c r="E888" s="10">
        <v>1649.35</v>
      </c>
      <c r="F888">
        <v>1112493</v>
      </c>
      <c r="G888" s="11">
        <f t="shared" si="130"/>
        <v>1644.4333333333332</v>
      </c>
      <c r="H888" s="12">
        <f t="shared" si="131"/>
        <v>1829420572.2999997</v>
      </c>
      <c r="I888" s="12">
        <f t="shared" si="134"/>
        <v>14606244025.25</v>
      </c>
      <c r="J888" s="12">
        <f t="shared" si="135"/>
        <v>9346045</v>
      </c>
      <c r="K888" s="30">
        <f t="shared" si="136"/>
        <v>1562.8262035171026</v>
      </c>
      <c r="L888" s="6" t="str">
        <f t="shared" si="132"/>
        <v>BUY</v>
      </c>
      <c r="M888" s="6">
        <f t="shared" si="137"/>
        <v>0</v>
      </c>
      <c r="N888" s="6">
        <f t="shared" si="133"/>
        <v>1</v>
      </c>
      <c r="O888" s="6">
        <f t="shared" si="138"/>
        <v>1437.7</v>
      </c>
      <c r="P888" s="6">
        <f t="shared" si="139"/>
        <v>0</v>
      </c>
    </row>
    <row r="889" spans="1:16" x14ac:dyDescent="0.25">
      <c r="A889" s="1">
        <v>42521</v>
      </c>
      <c r="B889">
        <v>1645.05</v>
      </c>
      <c r="C889">
        <v>1684.95</v>
      </c>
      <c r="D889">
        <v>1645.05</v>
      </c>
      <c r="E889" s="10">
        <v>1678.5</v>
      </c>
      <c r="F889">
        <v>1499625</v>
      </c>
      <c r="G889" s="11">
        <f t="shared" si="130"/>
        <v>1669.5</v>
      </c>
      <c r="H889" s="12">
        <f t="shared" si="131"/>
        <v>2503623937.5</v>
      </c>
      <c r="I889" s="12">
        <f t="shared" si="134"/>
        <v>15968373418.950001</v>
      </c>
      <c r="J889" s="12">
        <f t="shared" si="135"/>
        <v>10080217</v>
      </c>
      <c r="K889" s="30">
        <f t="shared" si="136"/>
        <v>1584.1299268607015</v>
      </c>
      <c r="L889" s="6" t="str">
        <f t="shared" si="132"/>
        <v>BUY</v>
      </c>
      <c r="M889" s="6">
        <f t="shared" si="137"/>
        <v>0</v>
      </c>
      <c r="N889" s="6">
        <f t="shared" si="133"/>
        <v>1</v>
      </c>
      <c r="O889" s="6">
        <f t="shared" si="138"/>
        <v>1437.7</v>
      </c>
      <c r="P889" s="6">
        <f t="shared" si="139"/>
        <v>0</v>
      </c>
    </row>
    <row r="890" spans="1:16" x14ac:dyDescent="0.25">
      <c r="A890" s="1">
        <v>42522</v>
      </c>
      <c r="B890">
        <v>1680</v>
      </c>
      <c r="C890">
        <v>1692.3</v>
      </c>
      <c r="D890">
        <v>1644</v>
      </c>
      <c r="E890" s="10">
        <v>1660.4</v>
      </c>
      <c r="F890">
        <v>1722766</v>
      </c>
      <c r="G890" s="11">
        <f t="shared" si="130"/>
        <v>1665.5666666666668</v>
      </c>
      <c r="H890" s="12">
        <f t="shared" si="131"/>
        <v>2869381624.0666671</v>
      </c>
      <c r="I890" s="12">
        <f t="shared" si="134"/>
        <v>17377818000.016666</v>
      </c>
      <c r="J890" s="12">
        <f t="shared" si="135"/>
        <v>10844453</v>
      </c>
      <c r="K890" s="30">
        <f t="shared" si="136"/>
        <v>1602.4614611743596</v>
      </c>
      <c r="L890" s="6" t="str">
        <f t="shared" si="132"/>
        <v>BUY</v>
      </c>
      <c r="M890" s="6">
        <f t="shared" si="137"/>
        <v>0</v>
      </c>
      <c r="N890" s="6">
        <f t="shared" si="133"/>
        <v>1</v>
      </c>
      <c r="O890" s="6">
        <f t="shared" si="138"/>
        <v>1437.7</v>
      </c>
      <c r="P890" s="6">
        <f t="shared" si="139"/>
        <v>0</v>
      </c>
    </row>
    <row r="891" spans="1:16" x14ac:dyDescent="0.25">
      <c r="A891" s="1">
        <v>42523</v>
      </c>
      <c r="B891">
        <v>1719</v>
      </c>
      <c r="C891">
        <v>1759</v>
      </c>
      <c r="D891">
        <v>1700</v>
      </c>
      <c r="E891" s="10">
        <v>1742.8</v>
      </c>
      <c r="F891">
        <v>4275402</v>
      </c>
      <c r="G891" s="11">
        <f t="shared" si="130"/>
        <v>1733.9333333333334</v>
      </c>
      <c r="H891" s="12">
        <f t="shared" si="131"/>
        <v>7413262041.1999998</v>
      </c>
      <c r="I891" s="12">
        <f t="shared" si="134"/>
        <v>23797572720.816666</v>
      </c>
      <c r="J891" s="12">
        <f t="shared" si="135"/>
        <v>14473349</v>
      </c>
      <c r="K891" s="30">
        <f t="shared" si="136"/>
        <v>1644.2340138980042</v>
      </c>
      <c r="L891" s="6" t="str">
        <f t="shared" si="132"/>
        <v>BUY</v>
      </c>
      <c r="M891" s="6">
        <f t="shared" si="137"/>
        <v>0</v>
      </c>
      <c r="N891" s="6">
        <f t="shared" si="133"/>
        <v>1</v>
      </c>
      <c r="O891" s="6">
        <f t="shared" si="138"/>
        <v>1437.7</v>
      </c>
      <c r="P891" s="6">
        <f t="shared" si="139"/>
        <v>0</v>
      </c>
    </row>
    <row r="892" spans="1:16" x14ac:dyDescent="0.25">
      <c r="A892" s="1">
        <v>42524</v>
      </c>
      <c r="B892">
        <v>1741</v>
      </c>
      <c r="C892">
        <v>1758.8</v>
      </c>
      <c r="D892">
        <v>1728.3</v>
      </c>
      <c r="E892" s="10">
        <v>1746.5</v>
      </c>
      <c r="F892">
        <v>1487386</v>
      </c>
      <c r="G892" s="11">
        <f t="shared" si="130"/>
        <v>1744.5333333333335</v>
      </c>
      <c r="H892" s="12">
        <f t="shared" si="131"/>
        <v>2594794456.5333338</v>
      </c>
      <c r="I892" s="12">
        <f t="shared" si="134"/>
        <v>25136755368.450001</v>
      </c>
      <c r="J892" s="12">
        <f t="shared" si="135"/>
        <v>15131337</v>
      </c>
      <c r="K892" s="30">
        <f t="shared" si="136"/>
        <v>1661.238221609234</v>
      </c>
      <c r="L892" s="6" t="str">
        <f t="shared" si="132"/>
        <v>BUY</v>
      </c>
      <c r="M892" s="6">
        <f t="shared" si="137"/>
        <v>0</v>
      </c>
      <c r="N892" s="6">
        <f t="shared" si="133"/>
        <v>1</v>
      </c>
      <c r="O892" s="6">
        <f t="shared" si="138"/>
        <v>1437.7</v>
      </c>
      <c r="P892" s="6">
        <f t="shared" si="139"/>
        <v>0</v>
      </c>
    </row>
    <row r="893" spans="1:16" x14ac:dyDescent="0.25">
      <c r="A893" s="1">
        <v>42527</v>
      </c>
      <c r="B893">
        <v>1748</v>
      </c>
      <c r="C893">
        <v>1780.45</v>
      </c>
      <c r="D893">
        <v>1743.6</v>
      </c>
      <c r="E893" s="10">
        <v>1749.8</v>
      </c>
      <c r="F893">
        <v>823251</v>
      </c>
      <c r="G893" s="11">
        <f t="shared" si="130"/>
        <v>1757.95</v>
      </c>
      <c r="H893" s="12">
        <f t="shared" si="131"/>
        <v>1447234095.45</v>
      </c>
      <c r="I893" s="12">
        <f t="shared" si="134"/>
        <v>25756980579.616669</v>
      </c>
      <c r="J893" s="12">
        <f t="shared" si="135"/>
        <v>15405925</v>
      </c>
      <c r="K893" s="30">
        <f t="shared" si="136"/>
        <v>1671.8879638591432</v>
      </c>
      <c r="L893" s="6" t="str">
        <f t="shared" si="132"/>
        <v>BUY</v>
      </c>
      <c r="M893" s="6">
        <f t="shared" si="137"/>
        <v>0</v>
      </c>
      <c r="N893" s="6">
        <f t="shared" si="133"/>
        <v>1</v>
      </c>
      <c r="O893" s="6">
        <f t="shared" si="138"/>
        <v>1437.7</v>
      </c>
      <c r="P893" s="6">
        <f t="shared" si="139"/>
        <v>0</v>
      </c>
    </row>
    <row r="894" spans="1:16" x14ac:dyDescent="0.25">
      <c r="A894" s="1">
        <v>42528</v>
      </c>
      <c r="B894">
        <v>1748.5</v>
      </c>
      <c r="C894">
        <v>1792</v>
      </c>
      <c r="D894">
        <v>1745</v>
      </c>
      <c r="E894" s="10">
        <v>1782.8</v>
      </c>
      <c r="F894">
        <v>1090822</v>
      </c>
      <c r="G894" s="11">
        <f t="shared" si="130"/>
        <v>1773.2666666666667</v>
      </c>
      <c r="H894" s="12">
        <f t="shared" si="131"/>
        <v>1934318291.8666666</v>
      </c>
      <c r="I894" s="12">
        <f t="shared" si="134"/>
        <v>26691229799.483334</v>
      </c>
      <c r="J894" s="12">
        <f t="shared" si="135"/>
        <v>15835435</v>
      </c>
      <c r="K894" s="30">
        <f t="shared" si="136"/>
        <v>1685.5381490614773</v>
      </c>
      <c r="L894" s="6" t="str">
        <f t="shared" si="132"/>
        <v>BUY</v>
      </c>
      <c r="M894" s="6">
        <f t="shared" si="137"/>
        <v>0</v>
      </c>
      <c r="N894" s="6">
        <f t="shared" si="133"/>
        <v>1</v>
      </c>
      <c r="O894" s="6">
        <f t="shared" si="138"/>
        <v>1437.7</v>
      </c>
      <c r="P894" s="6">
        <f t="shared" si="139"/>
        <v>0</v>
      </c>
    </row>
    <row r="895" spans="1:16" x14ac:dyDescent="0.25">
      <c r="A895" s="1">
        <v>42529</v>
      </c>
      <c r="B895">
        <v>1780</v>
      </c>
      <c r="C895">
        <v>1810</v>
      </c>
      <c r="D895">
        <v>1766.7</v>
      </c>
      <c r="E895" s="10">
        <v>1795.75</v>
      </c>
      <c r="F895">
        <v>2044404</v>
      </c>
      <c r="G895" s="11">
        <f t="shared" si="130"/>
        <v>1790.8166666666666</v>
      </c>
      <c r="H895" s="12">
        <f t="shared" si="131"/>
        <v>3661152756.5999999</v>
      </c>
      <c r="I895" s="12">
        <f t="shared" si="134"/>
        <v>28540774289.966663</v>
      </c>
      <c r="J895" s="12">
        <f t="shared" si="135"/>
        <v>16712202</v>
      </c>
      <c r="K895" s="30">
        <f t="shared" si="136"/>
        <v>1707.780595876394</v>
      </c>
      <c r="L895" s="6" t="str">
        <f t="shared" si="132"/>
        <v>BUY</v>
      </c>
      <c r="M895" s="6">
        <f t="shared" si="137"/>
        <v>0</v>
      </c>
      <c r="N895" s="6">
        <f t="shared" si="133"/>
        <v>1</v>
      </c>
      <c r="O895" s="6">
        <f t="shared" si="138"/>
        <v>1437.7</v>
      </c>
      <c r="P895" s="6">
        <f t="shared" si="139"/>
        <v>0</v>
      </c>
    </row>
    <row r="896" spans="1:16" x14ac:dyDescent="0.25">
      <c r="A896" s="1">
        <v>42530</v>
      </c>
      <c r="B896">
        <v>1795</v>
      </c>
      <c r="C896">
        <v>1798.95</v>
      </c>
      <c r="D896">
        <v>1750.1</v>
      </c>
      <c r="E896" s="10">
        <v>1774.5</v>
      </c>
      <c r="F896">
        <v>1189532</v>
      </c>
      <c r="G896" s="11">
        <f t="shared" si="130"/>
        <v>1774.5166666666667</v>
      </c>
      <c r="H896" s="12">
        <f t="shared" si="131"/>
        <v>2110844359.5333333</v>
      </c>
      <c r="I896" s="12">
        <f t="shared" si="134"/>
        <v>28042830028.299995</v>
      </c>
      <c r="J896" s="12">
        <f t="shared" si="135"/>
        <v>16275966</v>
      </c>
      <c r="K896" s="30">
        <f t="shared" si="136"/>
        <v>1722.9594869084881</v>
      </c>
      <c r="L896" s="6" t="str">
        <f t="shared" si="132"/>
        <v>BUY</v>
      </c>
      <c r="M896" s="6">
        <f t="shared" si="137"/>
        <v>0</v>
      </c>
      <c r="N896" s="6">
        <f t="shared" si="133"/>
        <v>1</v>
      </c>
      <c r="O896" s="6">
        <f t="shared" si="138"/>
        <v>1437.7</v>
      </c>
      <c r="P896" s="6">
        <f t="shared" si="139"/>
        <v>0</v>
      </c>
    </row>
    <row r="897" spans="1:16" x14ac:dyDescent="0.25">
      <c r="A897" s="1">
        <v>42531</v>
      </c>
      <c r="B897">
        <v>1758</v>
      </c>
      <c r="C897">
        <v>1794.6</v>
      </c>
      <c r="D897">
        <v>1757.25</v>
      </c>
      <c r="E897" s="10">
        <v>1779.2</v>
      </c>
      <c r="F897">
        <v>887131</v>
      </c>
      <c r="G897" s="11">
        <f t="shared" si="130"/>
        <v>1777.0166666666667</v>
      </c>
      <c r="H897" s="12">
        <f t="shared" si="131"/>
        <v>1576446572.5166667</v>
      </c>
      <c r="I897" s="12">
        <f t="shared" si="134"/>
        <v>27940478707.566662</v>
      </c>
      <c r="J897" s="12">
        <f t="shared" si="135"/>
        <v>16132812</v>
      </c>
      <c r="K897" s="30">
        <f t="shared" si="136"/>
        <v>1731.9038186006669</v>
      </c>
      <c r="L897" s="6" t="str">
        <f t="shared" si="132"/>
        <v>BUY</v>
      </c>
      <c r="M897" s="6">
        <f t="shared" si="137"/>
        <v>0</v>
      </c>
      <c r="N897" s="6">
        <f t="shared" si="133"/>
        <v>1</v>
      </c>
      <c r="O897" s="6">
        <f t="shared" si="138"/>
        <v>1437.7</v>
      </c>
      <c r="P897" s="6">
        <f t="shared" si="139"/>
        <v>0</v>
      </c>
    </row>
    <row r="898" spans="1:16" x14ac:dyDescent="0.25">
      <c r="A898" s="1">
        <v>42534</v>
      </c>
      <c r="B898">
        <v>1780</v>
      </c>
      <c r="C898">
        <v>1804.95</v>
      </c>
      <c r="D898">
        <v>1775.45</v>
      </c>
      <c r="E898" s="10">
        <v>1792.3</v>
      </c>
      <c r="F898">
        <v>1308742</v>
      </c>
      <c r="G898" s="11">
        <f t="shared" ref="G898:G961" si="140">AVERAGE(C898:E898)</f>
        <v>1790.8999999999999</v>
      </c>
      <c r="H898" s="12">
        <f t="shared" si="131"/>
        <v>2343826047.7999997</v>
      </c>
      <c r="I898" s="12">
        <f t="shared" si="134"/>
        <v>28454884183.066662</v>
      </c>
      <c r="J898" s="12">
        <f t="shared" si="135"/>
        <v>16329061</v>
      </c>
      <c r="K898" s="30">
        <f t="shared" si="136"/>
        <v>1742.5915784788031</v>
      </c>
      <c r="L898" s="6" t="str">
        <f t="shared" si="132"/>
        <v>BUY</v>
      </c>
      <c r="M898" s="6">
        <f t="shared" si="137"/>
        <v>0</v>
      </c>
      <c r="N898" s="6">
        <f t="shared" si="133"/>
        <v>1</v>
      </c>
      <c r="O898" s="6">
        <f t="shared" si="138"/>
        <v>1437.7</v>
      </c>
      <c r="P898" s="6">
        <f t="shared" si="139"/>
        <v>0</v>
      </c>
    </row>
    <row r="899" spans="1:16" x14ac:dyDescent="0.25">
      <c r="A899" s="1">
        <v>42535</v>
      </c>
      <c r="B899">
        <v>1790</v>
      </c>
      <c r="C899">
        <v>1831.5</v>
      </c>
      <c r="D899">
        <v>1789.45</v>
      </c>
      <c r="E899" s="10">
        <v>1815.5</v>
      </c>
      <c r="F899">
        <v>1413375</v>
      </c>
      <c r="G899" s="11">
        <f t="shared" si="140"/>
        <v>1812.1499999999999</v>
      </c>
      <c r="H899" s="12">
        <f t="shared" ref="H899:H962" si="141">G899*F899</f>
        <v>2561247506.25</v>
      </c>
      <c r="I899" s="12">
        <f t="shared" si="134"/>
        <v>28512507751.816666</v>
      </c>
      <c r="J899" s="12">
        <f t="shared" si="135"/>
        <v>16242811</v>
      </c>
      <c r="K899" s="30">
        <f t="shared" si="136"/>
        <v>1755.3924472689282</v>
      </c>
      <c r="L899" s="6" t="str">
        <f t="shared" si="132"/>
        <v>BUY</v>
      </c>
      <c r="M899" s="6">
        <f t="shared" si="137"/>
        <v>0</v>
      </c>
      <c r="N899" s="6">
        <f t="shared" si="133"/>
        <v>1</v>
      </c>
      <c r="O899" s="6">
        <f t="shared" si="138"/>
        <v>1437.7</v>
      </c>
      <c r="P899" s="6">
        <f t="shared" si="139"/>
        <v>0</v>
      </c>
    </row>
    <row r="900" spans="1:16" x14ac:dyDescent="0.25">
      <c r="A900" s="1">
        <v>42536</v>
      </c>
      <c r="B900">
        <v>1810.05</v>
      </c>
      <c r="C900">
        <v>1834.8</v>
      </c>
      <c r="D900">
        <v>1790</v>
      </c>
      <c r="E900" s="10">
        <v>1815.4</v>
      </c>
      <c r="F900">
        <v>1070589</v>
      </c>
      <c r="G900" s="11">
        <f t="shared" si="140"/>
        <v>1813.4000000000003</v>
      </c>
      <c r="H900" s="12">
        <f t="shared" si="141"/>
        <v>1941406092.6000004</v>
      </c>
      <c r="I900" s="12">
        <f t="shared" si="134"/>
        <v>27584532220.349998</v>
      </c>
      <c r="J900" s="12">
        <f t="shared" si="135"/>
        <v>15590634</v>
      </c>
      <c r="K900" s="30">
        <f t="shared" si="136"/>
        <v>1769.3015062985892</v>
      </c>
      <c r="L900" s="6" t="str">
        <f t="shared" si="132"/>
        <v>BUY</v>
      </c>
      <c r="M900" s="6">
        <f t="shared" si="137"/>
        <v>0</v>
      </c>
      <c r="N900" s="6">
        <f t="shared" si="133"/>
        <v>1</v>
      </c>
      <c r="O900" s="6">
        <f t="shared" si="138"/>
        <v>1437.7</v>
      </c>
      <c r="P900" s="6">
        <f t="shared" si="139"/>
        <v>0</v>
      </c>
    </row>
    <row r="901" spans="1:16" x14ac:dyDescent="0.25">
      <c r="A901" s="1">
        <v>42537</v>
      </c>
      <c r="B901">
        <v>1819.7</v>
      </c>
      <c r="C901">
        <v>1849.9</v>
      </c>
      <c r="D901">
        <v>1816.7</v>
      </c>
      <c r="E901" s="10">
        <v>1845.85</v>
      </c>
      <c r="F901">
        <v>923427</v>
      </c>
      <c r="G901" s="11">
        <f t="shared" si="140"/>
        <v>1837.4833333333336</v>
      </c>
      <c r="H901" s="12">
        <f t="shared" si="141"/>
        <v>1696781722.0500002</v>
      </c>
      <c r="I901" s="12">
        <f t="shared" si="134"/>
        <v>21868051901.200001</v>
      </c>
      <c r="J901" s="12">
        <f t="shared" si="135"/>
        <v>12238659</v>
      </c>
      <c r="K901" s="30">
        <f t="shared" si="136"/>
        <v>1786.8013073327725</v>
      </c>
      <c r="L901" s="6" t="str">
        <f t="shared" si="132"/>
        <v>BUY</v>
      </c>
      <c r="M901" s="6">
        <f t="shared" si="137"/>
        <v>0</v>
      </c>
      <c r="N901" s="6">
        <f t="shared" si="133"/>
        <v>1</v>
      </c>
      <c r="O901" s="6">
        <f t="shared" si="138"/>
        <v>1437.7</v>
      </c>
      <c r="P901" s="6">
        <f t="shared" si="139"/>
        <v>0</v>
      </c>
    </row>
    <row r="902" spans="1:16" x14ac:dyDescent="0.25">
      <c r="A902" s="1">
        <v>42538</v>
      </c>
      <c r="B902">
        <v>1840</v>
      </c>
      <c r="C902">
        <v>1877.4</v>
      </c>
      <c r="D902">
        <v>1840</v>
      </c>
      <c r="E902" s="10">
        <v>1867.2</v>
      </c>
      <c r="F902">
        <v>1177592</v>
      </c>
      <c r="G902" s="11">
        <f t="shared" si="140"/>
        <v>1861.5333333333335</v>
      </c>
      <c r="H902" s="12">
        <f t="shared" si="141"/>
        <v>2192126761.0666671</v>
      </c>
      <c r="I902" s="12">
        <f t="shared" si="134"/>
        <v>21465384205.73333</v>
      </c>
      <c r="J902" s="12">
        <f t="shared" si="135"/>
        <v>11928865</v>
      </c>
      <c r="K902" s="30">
        <f t="shared" si="136"/>
        <v>1799.4490008675034</v>
      </c>
      <c r="L902" s="6" t="str">
        <f t="shared" si="132"/>
        <v>BUY</v>
      </c>
      <c r="M902" s="6">
        <f t="shared" si="137"/>
        <v>0</v>
      </c>
      <c r="N902" s="6">
        <f t="shared" si="133"/>
        <v>1</v>
      </c>
      <c r="O902" s="6">
        <f t="shared" si="138"/>
        <v>1437.7</v>
      </c>
      <c r="P902" s="6">
        <f t="shared" si="139"/>
        <v>0</v>
      </c>
    </row>
    <row r="903" spans="1:16" x14ac:dyDescent="0.25">
      <c r="A903" s="1">
        <v>42541</v>
      </c>
      <c r="B903">
        <v>1873</v>
      </c>
      <c r="C903">
        <v>1881.95</v>
      </c>
      <c r="D903">
        <v>1864.65</v>
      </c>
      <c r="E903" s="10">
        <v>1870.1</v>
      </c>
      <c r="F903">
        <v>1152645</v>
      </c>
      <c r="G903" s="11">
        <f t="shared" si="140"/>
        <v>1872.2333333333336</v>
      </c>
      <c r="H903" s="12">
        <f t="shared" si="141"/>
        <v>2158020390.5000005</v>
      </c>
      <c r="I903" s="12">
        <f t="shared" si="134"/>
        <v>22176170500.783333</v>
      </c>
      <c r="J903" s="12">
        <f t="shared" si="135"/>
        <v>12258259</v>
      </c>
      <c r="K903" s="30">
        <f t="shared" si="136"/>
        <v>1809.0799436350082</v>
      </c>
      <c r="L903" s="6" t="str">
        <f t="shared" si="132"/>
        <v>BUY</v>
      </c>
      <c r="M903" s="6">
        <f t="shared" si="137"/>
        <v>0</v>
      </c>
      <c r="N903" s="6">
        <f t="shared" si="133"/>
        <v>1</v>
      </c>
      <c r="O903" s="6">
        <f t="shared" si="138"/>
        <v>1437.7</v>
      </c>
      <c r="P903" s="6">
        <f t="shared" si="139"/>
        <v>0</v>
      </c>
    </row>
    <row r="904" spans="1:16" x14ac:dyDescent="0.25">
      <c r="A904" s="1">
        <v>42542</v>
      </c>
      <c r="B904">
        <v>1874</v>
      </c>
      <c r="C904">
        <v>1890.9</v>
      </c>
      <c r="D904">
        <v>1813.45</v>
      </c>
      <c r="E904" s="10">
        <v>1822.7</v>
      </c>
      <c r="F904">
        <v>1347490</v>
      </c>
      <c r="G904" s="11">
        <f t="shared" si="140"/>
        <v>1842.3500000000001</v>
      </c>
      <c r="H904" s="12">
        <f t="shared" si="141"/>
        <v>2482548201.5</v>
      </c>
      <c r="I904" s="12">
        <f t="shared" si="134"/>
        <v>22724400410.416664</v>
      </c>
      <c r="J904" s="12">
        <f t="shared" si="135"/>
        <v>12514927</v>
      </c>
      <c r="K904" s="30">
        <f t="shared" si="136"/>
        <v>1815.783696574232</v>
      </c>
      <c r="L904" s="6" t="str">
        <f t="shared" si="132"/>
        <v>BUY</v>
      </c>
      <c r="M904" s="6">
        <f t="shared" si="137"/>
        <v>0</v>
      </c>
      <c r="N904" s="6">
        <f t="shared" si="133"/>
        <v>1</v>
      </c>
      <c r="O904" s="6">
        <f t="shared" si="138"/>
        <v>1437.7</v>
      </c>
      <c r="P904" s="6">
        <f t="shared" si="139"/>
        <v>0</v>
      </c>
    </row>
    <row r="905" spans="1:16" x14ac:dyDescent="0.25">
      <c r="A905" s="1">
        <v>42543</v>
      </c>
      <c r="B905">
        <v>1805.1</v>
      </c>
      <c r="C905">
        <v>1856.15</v>
      </c>
      <c r="D905">
        <v>1783.7</v>
      </c>
      <c r="E905" s="10">
        <v>1845.4</v>
      </c>
      <c r="F905">
        <v>1079314</v>
      </c>
      <c r="G905" s="11">
        <f t="shared" si="140"/>
        <v>1828.4166666666667</v>
      </c>
      <c r="H905" s="12">
        <f t="shared" si="141"/>
        <v>1973435706.1666667</v>
      </c>
      <c r="I905" s="12">
        <f t="shared" si="134"/>
        <v>21036683359.983334</v>
      </c>
      <c r="J905" s="12">
        <f t="shared" si="135"/>
        <v>11549837</v>
      </c>
      <c r="K905" s="30">
        <f t="shared" si="136"/>
        <v>1821.3835710394296</v>
      </c>
      <c r="L905" s="6" t="str">
        <f t="shared" si="132"/>
        <v>BUY</v>
      </c>
      <c r="M905" s="6">
        <f t="shared" si="137"/>
        <v>0</v>
      </c>
      <c r="N905" s="6">
        <f t="shared" si="133"/>
        <v>1</v>
      </c>
      <c r="O905" s="6">
        <f t="shared" si="138"/>
        <v>1437.7</v>
      </c>
      <c r="P905" s="6">
        <f t="shared" si="139"/>
        <v>0</v>
      </c>
    </row>
    <row r="906" spans="1:16" x14ac:dyDescent="0.25">
      <c r="A906" s="1">
        <v>42544</v>
      </c>
      <c r="B906">
        <v>1841</v>
      </c>
      <c r="C906">
        <v>1841</v>
      </c>
      <c r="D906">
        <v>1808.15</v>
      </c>
      <c r="E906" s="10">
        <v>1814</v>
      </c>
      <c r="F906">
        <v>1038787</v>
      </c>
      <c r="G906" s="11">
        <f t="shared" si="140"/>
        <v>1821.05</v>
      </c>
      <c r="H906" s="12">
        <f t="shared" si="141"/>
        <v>1891683066.3499999</v>
      </c>
      <c r="I906" s="12">
        <f t="shared" si="134"/>
        <v>20817522066.799999</v>
      </c>
      <c r="J906" s="12">
        <f t="shared" si="135"/>
        <v>11399092</v>
      </c>
      <c r="K906" s="30">
        <f t="shared" si="136"/>
        <v>1826.2438856358033</v>
      </c>
      <c r="L906" s="6" t="str">
        <f t="shared" si="132"/>
        <v>SELL</v>
      </c>
      <c r="M906" s="6" t="str">
        <f t="shared" si="137"/>
        <v>SELL</v>
      </c>
      <c r="N906" s="6">
        <f t="shared" si="133"/>
        <v>-1</v>
      </c>
      <c r="O906" s="6">
        <f t="shared" si="138"/>
        <v>1814</v>
      </c>
      <c r="P906" s="6">
        <f t="shared" si="139"/>
        <v>0.26173749739166718</v>
      </c>
    </row>
    <row r="907" spans="1:16" x14ac:dyDescent="0.25">
      <c r="A907" s="1">
        <v>42545</v>
      </c>
      <c r="B907">
        <v>1820.2</v>
      </c>
      <c r="C907">
        <v>1844.85</v>
      </c>
      <c r="D907">
        <v>1809.95</v>
      </c>
      <c r="E907" s="10">
        <v>1819.8</v>
      </c>
      <c r="F907">
        <v>1084148</v>
      </c>
      <c r="G907" s="11">
        <f t="shared" si="140"/>
        <v>1824.8666666666668</v>
      </c>
      <c r="H907" s="12">
        <f t="shared" si="141"/>
        <v>1978425546.9333334</v>
      </c>
      <c r="I907" s="12">
        <f t="shared" si="134"/>
        <v>21219501041.216667</v>
      </c>
      <c r="J907" s="12">
        <f t="shared" si="135"/>
        <v>11596109</v>
      </c>
      <c r="K907" s="30">
        <f t="shared" si="136"/>
        <v>1829.8811300598043</v>
      </c>
      <c r="L907" s="6" t="str">
        <f t="shared" ref="L907:L970" si="142">IF(E907&gt;K907,"BUY",IF(E907&lt;K907,"SELL",0))</f>
        <v>SELL</v>
      </c>
      <c r="M907" s="6">
        <f t="shared" si="137"/>
        <v>0</v>
      </c>
      <c r="N907" s="6">
        <f t="shared" ref="N907:N970" si="143">IF(M907="BUY",1,IF(M907="SELL",-1,N906))</f>
        <v>-1</v>
      </c>
      <c r="O907" s="6">
        <f t="shared" si="138"/>
        <v>1814</v>
      </c>
      <c r="P907" s="6">
        <f t="shared" si="139"/>
        <v>0</v>
      </c>
    </row>
    <row r="908" spans="1:16" x14ac:dyDescent="0.25">
      <c r="A908" s="1">
        <v>42548</v>
      </c>
      <c r="B908">
        <v>1824.5</v>
      </c>
      <c r="C908">
        <v>1858</v>
      </c>
      <c r="D908">
        <v>1802</v>
      </c>
      <c r="E908" s="10">
        <v>1833.5</v>
      </c>
      <c r="F908">
        <v>1651034</v>
      </c>
      <c r="G908" s="11">
        <f t="shared" si="140"/>
        <v>1831.1666666666667</v>
      </c>
      <c r="H908" s="12">
        <f t="shared" si="141"/>
        <v>3023318426.3333335</v>
      </c>
      <c r="I908" s="12">
        <f t="shared" ref="I908:I971" si="144">SUM(H899:H908)</f>
        <v>21898993419.75</v>
      </c>
      <c r="J908" s="12">
        <f t="shared" ref="J908:J971" si="145">SUM(F899:F908)</f>
        <v>11938401</v>
      </c>
      <c r="K908" s="30">
        <f t="shared" ref="K908:K971" si="146">I908/J908</f>
        <v>1834.3322040991923</v>
      </c>
      <c r="L908" s="6" t="str">
        <f t="shared" si="142"/>
        <v>SELL</v>
      </c>
      <c r="M908" s="6">
        <f t="shared" ref="M908:M971" si="147">IF(L908&lt;&gt;L907,L908,0)</f>
        <v>0</v>
      </c>
      <c r="N908" s="6">
        <f t="shared" si="143"/>
        <v>-1</v>
      </c>
      <c r="O908" s="6">
        <f t="shared" ref="O908:O971" si="148">IF(M908&lt;&gt;0,E908,O907)</f>
        <v>1814</v>
      </c>
      <c r="P908" s="6">
        <f t="shared" ref="P908:P971" si="149">IF(M908="BUY",(O907-O908)/O907,IF(M908="SELL",(O908-O907)/O907,0))</f>
        <v>0</v>
      </c>
    </row>
    <row r="909" spans="1:16" x14ac:dyDescent="0.25">
      <c r="A909" s="1">
        <v>42549</v>
      </c>
      <c r="B909">
        <v>1824.2</v>
      </c>
      <c r="C909">
        <v>1830</v>
      </c>
      <c r="D909">
        <v>1755.55</v>
      </c>
      <c r="E909" s="10">
        <v>1780.9</v>
      </c>
      <c r="F909">
        <v>1389965</v>
      </c>
      <c r="G909" s="11">
        <f t="shared" si="140"/>
        <v>1788.8166666666668</v>
      </c>
      <c r="H909" s="12">
        <f t="shared" si="141"/>
        <v>2486392558.0833335</v>
      </c>
      <c r="I909" s="12">
        <f t="shared" si="144"/>
        <v>21824138471.583332</v>
      </c>
      <c r="J909" s="12">
        <f t="shared" si="145"/>
        <v>11914991</v>
      </c>
      <c r="K909" s="30">
        <f t="shared" si="146"/>
        <v>1831.6537940803591</v>
      </c>
      <c r="L909" s="6" t="str">
        <f t="shared" si="142"/>
        <v>SELL</v>
      </c>
      <c r="M909" s="6">
        <f t="shared" si="147"/>
        <v>0</v>
      </c>
      <c r="N909" s="6">
        <f t="shared" si="143"/>
        <v>-1</v>
      </c>
      <c r="O909" s="6">
        <f t="shared" si="148"/>
        <v>1814</v>
      </c>
      <c r="P909" s="6">
        <f t="shared" si="149"/>
        <v>0</v>
      </c>
    </row>
    <row r="910" spans="1:16" x14ac:dyDescent="0.25">
      <c r="A910" s="1">
        <v>42550</v>
      </c>
      <c r="B910">
        <v>1798</v>
      </c>
      <c r="C910">
        <v>1807</v>
      </c>
      <c r="D910">
        <v>1755.55</v>
      </c>
      <c r="E910" s="10">
        <v>1777.45</v>
      </c>
      <c r="F910">
        <v>1060676</v>
      </c>
      <c r="G910" s="11">
        <f t="shared" si="140"/>
        <v>1780</v>
      </c>
      <c r="H910" s="12">
        <f t="shared" si="141"/>
        <v>1888003280</v>
      </c>
      <c r="I910" s="12">
        <f t="shared" si="144"/>
        <v>21770735658.983334</v>
      </c>
      <c r="J910" s="12">
        <f t="shared" si="145"/>
        <v>11905078</v>
      </c>
      <c r="K910" s="30">
        <f t="shared" si="146"/>
        <v>1828.6932398916945</v>
      </c>
      <c r="L910" s="6" t="str">
        <f t="shared" si="142"/>
        <v>SELL</v>
      </c>
      <c r="M910" s="6">
        <f t="shared" si="147"/>
        <v>0</v>
      </c>
      <c r="N910" s="6">
        <f t="shared" si="143"/>
        <v>-1</v>
      </c>
      <c r="O910" s="6">
        <f t="shared" si="148"/>
        <v>1814</v>
      </c>
      <c r="P910" s="6">
        <f t="shared" si="149"/>
        <v>0</v>
      </c>
    </row>
    <row r="911" spans="1:16" x14ac:dyDescent="0.25">
      <c r="A911" s="1">
        <v>42551</v>
      </c>
      <c r="B911">
        <v>1789.8</v>
      </c>
      <c r="C911">
        <v>1789.8</v>
      </c>
      <c r="D911">
        <v>1730</v>
      </c>
      <c r="E911" s="10">
        <v>1736.4</v>
      </c>
      <c r="F911">
        <v>1362422</v>
      </c>
      <c r="G911" s="11">
        <f t="shared" si="140"/>
        <v>1752.0666666666668</v>
      </c>
      <c r="H911" s="12">
        <f t="shared" si="141"/>
        <v>2387054172.1333337</v>
      </c>
      <c r="I911" s="12">
        <f t="shared" si="144"/>
        <v>22461008109.066669</v>
      </c>
      <c r="J911" s="12">
        <f t="shared" si="145"/>
        <v>12344073</v>
      </c>
      <c r="K911" s="30">
        <f t="shared" si="146"/>
        <v>1819.5783603245598</v>
      </c>
      <c r="L911" s="6" t="str">
        <f t="shared" si="142"/>
        <v>SELL</v>
      </c>
      <c r="M911" s="6">
        <f t="shared" si="147"/>
        <v>0</v>
      </c>
      <c r="N911" s="6">
        <f t="shared" si="143"/>
        <v>-1</v>
      </c>
      <c r="O911" s="6">
        <f t="shared" si="148"/>
        <v>1814</v>
      </c>
      <c r="P911" s="6">
        <f t="shared" si="149"/>
        <v>0</v>
      </c>
    </row>
    <row r="912" spans="1:16" x14ac:dyDescent="0.25">
      <c r="A912" s="1">
        <v>42552</v>
      </c>
      <c r="B912">
        <v>1740.1</v>
      </c>
      <c r="C912">
        <v>1743.7</v>
      </c>
      <c r="D912">
        <v>1701.15</v>
      </c>
      <c r="E912" s="10">
        <v>1717.8</v>
      </c>
      <c r="F912">
        <v>1811997</v>
      </c>
      <c r="G912" s="11">
        <f t="shared" si="140"/>
        <v>1720.8833333333334</v>
      </c>
      <c r="H912" s="12">
        <f t="shared" si="141"/>
        <v>3118235437.3500004</v>
      </c>
      <c r="I912" s="12">
        <f t="shared" si="144"/>
        <v>23387116785.350006</v>
      </c>
      <c r="J912" s="12">
        <f t="shared" si="145"/>
        <v>12978478</v>
      </c>
      <c r="K912" s="30">
        <f t="shared" si="146"/>
        <v>1801.9922509673327</v>
      </c>
      <c r="L912" s="6" t="str">
        <f t="shared" si="142"/>
        <v>SELL</v>
      </c>
      <c r="M912" s="6">
        <f t="shared" si="147"/>
        <v>0</v>
      </c>
      <c r="N912" s="6">
        <f t="shared" si="143"/>
        <v>-1</v>
      </c>
      <c r="O912" s="6">
        <f t="shared" si="148"/>
        <v>1814</v>
      </c>
      <c r="P912" s="6">
        <f t="shared" si="149"/>
        <v>0</v>
      </c>
    </row>
    <row r="913" spans="1:16" x14ac:dyDescent="0.25">
      <c r="A913" s="1">
        <v>42555</v>
      </c>
      <c r="B913">
        <v>1705</v>
      </c>
      <c r="C913">
        <v>1797.15</v>
      </c>
      <c r="D913">
        <v>1695.2</v>
      </c>
      <c r="E913" s="10">
        <v>1778.95</v>
      </c>
      <c r="F913">
        <v>2130494</v>
      </c>
      <c r="G913" s="11">
        <f t="shared" si="140"/>
        <v>1757.1000000000001</v>
      </c>
      <c r="H913" s="12">
        <f t="shared" si="141"/>
        <v>3743491007.4000001</v>
      </c>
      <c r="I913" s="12">
        <f t="shared" si="144"/>
        <v>24972587402.25</v>
      </c>
      <c r="J913" s="12">
        <f t="shared" si="145"/>
        <v>13956327</v>
      </c>
      <c r="K913" s="30">
        <f t="shared" si="146"/>
        <v>1789.3380831683007</v>
      </c>
      <c r="L913" s="6" t="str">
        <f t="shared" si="142"/>
        <v>SELL</v>
      </c>
      <c r="M913" s="6">
        <f t="shared" si="147"/>
        <v>0</v>
      </c>
      <c r="N913" s="6">
        <f t="shared" si="143"/>
        <v>-1</v>
      </c>
      <c r="O913" s="6">
        <f t="shared" si="148"/>
        <v>1814</v>
      </c>
      <c r="P913" s="6">
        <f t="shared" si="149"/>
        <v>0</v>
      </c>
    </row>
    <row r="914" spans="1:16" x14ac:dyDescent="0.25">
      <c r="A914" s="1">
        <v>42556</v>
      </c>
      <c r="B914">
        <v>1794</v>
      </c>
      <c r="C914">
        <v>1838</v>
      </c>
      <c r="D914">
        <v>1784.3</v>
      </c>
      <c r="E914" s="10">
        <v>1829.45</v>
      </c>
      <c r="F914">
        <v>2016442</v>
      </c>
      <c r="G914" s="11">
        <f t="shared" si="140"/>
        <v>1817.25</v>
      </c>
      <c r="H914" s="12">
        <f t="shared" si="141"/>
        <v>3664379224.5</v>
      </c>
      <c r="I914" s="12">
        <f t="shared" si="144"/>
        <v>26154418425.25</v>
      </c>
      <c r="J914" s="12">
        <f t="shared" si="145"/>
        <v>14625279</v>
      </c>
      <c r="K914" s="30">
        <f t="shared" si="146"/>
        <v>1788.3021872779316</v>
      </c>
      <c r="L914" s="6" t="str">
        <f t="shared" si="142"/>
        <v>BUY</v>
      </c>
      <c r="M914" s="6" t="str">
        <f t="shared" si="147"/>
        <v>BUY</v>
      </c>
      <c r="N914" s="6">
        <f t="shared" si="143"/>
        <v>1</v>
      </c>
      <c r="O914" s="6">
        <f t="shared" si="148"/>
        <v>1829.45</v>
      </c>
      <c r="P914" s="6">
        <f t="shared" si="149"/>
        <v>-8.5170893054024501E-3</v>
      </c>
    </row>
    <row r="915" spans="1:16" x14ac:dyDescent="0.25">
      <c r="A915" s="1">
        <v>42557</v>
      </c>
      <c r="B915">
        <v>1823.1</v>
      </c>
      <c r="C915">
        <v>1878.6</v>
      </c>
      <c r="D915">
        <v>1814</v>
      </c>
      <c r="E915" s="10">
        <v>1842</v>
      </c>
      <c r="F915">
        <v>1331619</v>
      </c>
      <c r="G915" s="11">
        <f t="shared" si="140"/>
        <v>1844.8666666666668</v>
      </c>
      <c r="H915" s="12">
        <f t="shared" si="141"/>
        <v>2456659505.8000002</v>
      </c>
      <c r="I915" s="12">
        <f t="shared" si="144"/>
        <v>26637642224.883335</v>
      </c>
      <c r="J915" s="12">
        <f t="shared" si="145"/>
        <v>14877584</v>
      </c>
      <c r="K915" s="30">
        <f t="shared" si="146"/>
        <v>1790.4548362747159</v>
      </c>
      <c r="L915" s="6" t="str">
        <f t="shared" si="142"/>
        <v>BUY</v>
      </c>
      <c r="M915" s="6">
        <f t="shared" si="147"/>
        <v>0</v>
      </c>
      <c r="N915" s="6">
        <f t="shared" si="143"/>
        <v>1</v>
      </c>
      <c r="O915" s="6">
        <f t="shared" si="148"/>
        <v>1829.45</v>
      </c>
      <c r="P915" s="6">
        <f t="shared" si="149"/>
        <v>0</v>
      </c>
    </row>
    <row r="916" spans="1:16" x14ac:dyDescent="0.25">
      <c r="A916" s="1">
        <v>42558</v>
      </c>
      <c r="B916">
        <v>1839</v>
      </c>
      <c r="C916">
        <v>1878.85</v>
      </c>
      <c r="D916">
        <v>1830</v>
      </c>
      <c r="E916" s="10">
        <v>1838.8</v>
      </c>
      <c r="F916">
        <v>972642</v>
      </c>
      <c r="G916" s="11">
        <f t="shared" si="140"/>
        <v>1849.2166666666665</v>
      </c>
      <c r="H916" s="12">
        <f t="shared" si="141"/>
        <v>1798625797.0999999</v>
      </c>
      <c r="I916" s="12">
        <f t="shared" si="144"/>
        <v>26544584955.633331</v>
      </c>
      <c r="J916" s="12">
        <f t="shared" si="145"/>
        <v>14811439</v>
      </c>
      <c r="K916" s="30">
        <f t="shared" si="146"/>
        <v>1792.1678613153881</v>
      </c>
      <c r="L916" s="6" t="str">
        <f t="shared" si="142"/>
        <v>BUY</v>
      </c>
      <c r="M916" s="6">
        <f t="shared" si="147"/>
        <v>0</v>
      </c>
      <c r="N916" s="6">
        <f t="shared" si="143"/>
        <v>1</v>
      </c>
      <c r="O916" s="6">
        <f t="shared" si="148"/>
        <v>1829.45</v>
      </c>
      <c r="P916" s="6">
        <f t="shared" si="149"/>
        <v>0</v>
      </c>
    </row>
    <row r="917" spans="1:16" x14ac:dyDescent="0.25">
      <c r="A917" s="1">
        <v>42559</v>
      </c>
      <c r="B917">
        <v>1828</v>
      </c>
      <c r="C917">
        <v>1946.1</v>
      </c>
      <c r="D917">
        <v>1828</v>
      </c>
      <c r="E917" s="10">
        <v>1907.9</v>
      </c>
      <c r="F917">
        <v>2222342</v>
      </c>
      <c r="G917" s="11">
        <f t="shared" si="140"/>
        <v>1894</v>
      </c>
      <c r="H917" s="12">
        <f t="shared" si="141"/>
        <v>4209115748</v>
      </c>
      <c r="I917" s="12">
        <f t="shared" si="144"/>
        <v>28775275156.700001</v>
      </c>
      <c r="J917" s="12">
        <f t="shared" si="145"/>
        <v>15949633</v>
      </c>
      <c r="K917" s="30">
        <f t="shared" si="146"/>
        <v>1804.1339983622195</v>
      </c>
      <c r="L917" s="6" t="str">
        <f t="shared" si="142"/>
        <v>BUY</v>
      </c>
      <c r="M917" s="6">
        <f t="shared" si="147"/>
        <v>0</v>
      </c>
      <c r="N917" s="6">
        <f t="shared" si="143"/>
        <v>1</v>
      </c>
      <c r="O917" s="6">
        <f t="shared" si="148"/>
        <v>1829.45</v>
      </c>
      <c r="P917" s="6">
        <f t="shared" si="149"/>
        <v>0</v>
      </c>
    </row>
    <row r="918" spans="1:16" x14ac:dyDescent="0.25">
      <c r="A918" s="1">
        <v>42562</v>
      </c>
      <c r="B918">
        <v>1901</v>
      </c>
      <c r="C918">
        <v>1970</v>
      </c>
      <c r="D918">
        <v>1878.3</v>
      </c>
      <c r="E918" s="10">
        <v>1947.1</v>
      </c>
      <c r="F918">
        <v>2952591</v>
      </c>
      <c r="G918" s="11">
        <f t="shared" si="140"/>
        <v>1931.8</v>
      </c>
      <c r="H918" s="12">
        <f t="shared" si="141"/>
        <v>5703815293.8000002</v>
      </c>
      <c r="I918" s="12">
        <f t="shared" si="144"/>
        <v>31455772024.166664</v>
      </c>
      <c r="J918" s="12">
        <f t="shared" si="145"/>
        <v>17251190</v>
      </c>
      <c r="K918" s="30">
        <f t="shared" si="146"/>
        <v>1823.3972279110405</v>
      </c>
      <c r="L918" s="6" t="str">
        <f t="shared" si="142"/>
        <v>BUY</v>
      </c>
      <c r="M918" s="6">
        <f t="shared" si="147"/>
        <v>0</v>
      </c>
      <c r="N918" s="6">
        <f t="shared" si="143"/>
        <v>1</v>
      </c>
      <c r="O918" s="6">
        <f t="shared" si="148"/>
        <v>1829.45</v>
      </c>
      <c r="P918" s="6">
        <f t="shared" si="149"/>
        <v>0</v>
      </c>
    </row>
    <row r="919" spans="1:16" x14ac:dyDescent="0.25">
      <c r="A919" s="1">
        <v>42563</v>
      </c>
      <c r="B919">
        <v>1939</v>
      </c>
      <c r="C919">
        <v>2050</v>
      </c>
      <c r="D919">
        <v>1930</v>
      </c>
      <c r="E919" s="10">
        <v>2033.2</v>
      </c>
      <c r="F919">
        <v>2641471</v>
      </c>
      <c r="G919" s="11">
        <f t="shared" si="140"/>
        <v>2004.3999999999999</v>
      </c>
      <c r="H919" s="12">
        <f t="shared" si="141"/>
        <v>5294564472.3999996</v>
      </c>
      <c r="I919" s="12">
        <f t="shared" si="144"/>
        <v>34263943938.48333</v>
      </c>
      <c r="J919" s="12">
        <f t="shared" si="145"/>
        <v>18502696</v>
      </c>
      <c r="K919" s="30">
        <f t="shared" si="146"/>
        <v>1851.8352103111531</v>
      </c>
      <c r="L919" s="6" t="str">
        <f t="shared" si="142"/>
        <v>BUY</v>
      </c>
      <c r="M919" s="6">
        <f t="shared" si="147"/>
        <v>0</v>
      </c>
      <c r="N919" s="6">
        <f t="shared" si="143"/>
        <v>1</v>
      </c>
      <c r="O919" s="6">
        <f t="shared" si="148"/>
        <v>1829.45</v>
      </c>
      <c r="P919" s="6">
        <f t="shared" si="149"/>
        <v>0</v>
      </c>
    </row>
    <row r="920" spans="1:16" x14ac:dyDescent="0.25">
      <c r="A920" s="1">
        <v>42564</v>
      </c>
      <c r="B920">
        <v>2020</v>
      </c>
      <c r="C920">
        <v>2069</v>
      </c>
      <c r="D920">
        <v>2017.5</v>
      </c>
      <c r="E920" s="10">
        <v>2056.85</v>
      </c>
      <c r="F920">
        <v>1077017</v>
      </c>
      <c r="G920" s="11">
        <f t="shared" si="140"/>
        <v>2047.7833333333335</v>
      </c>
      <c r="H920" s="12">
        <f t="shared" si="141"/>
        <v>2205497462.3166671</v>
      </c>
      <c r="I920" s="12">
        <f t="shared" si="144"/>
        <v>34581438120.799995</v>
      </c>
      <c r="J920" s="12">
        <f t="shared" si="145"/>
        <v>18519037</v>
      </c>
      <c r="K920" s="30">
        <f t="shared" si="146"/>
        <v>1867.345376587346</v>
      </c>
      <c r="L920" s="6" t="str">
        <f t="shared" si="142"/>
        <v>BUY</v>
      </c>
      <c r="M920" s="6">
        <f t="shared" si="147"/>
        <v>0</v>
      </c>
      <c r="N920" s="6">
        <f t="shared" si="143"/>
        <v>1</v>
      </c>
      <c r="O920" s="6">
        <f t="shared" si="148"/>
        <v>1829.45</v>
      </c>
      <c r="P920" s="6">
        <f t="shared" si="149"/>
        <v>0</v>
      </c>
    </row>
    <row r="921" spans="1:16" x14ac:dyDescent="0.25">
      <c r="A921" s="1">
        <v>42565</v>
      </c>
      <c r="B921">
        <v>2050.1</v>
      </c>
      <c r="C921">
        <v>2067</v>
      </c>
      <c r="D921">
        <v>1986.15</v>
      </c>
      <c r="E921" s="10">
        <v>2001.1</v>
      </c>
      <c r="F921">
        <v>1177532</v>
      </c>
      <c r="G921" s="11">
        <f t="shared" si="140"/>
        <v>2018.0833333333333</v>
      </c>
      <c r="H921" s="12">
        <f t="shared" si="141"/>
        <v>2376357703.6666665</v>
      </c>
      <c r="I921" s="12">
        <f t="shared" si="144"/>
        <v>34570741652.333328</v>
      </c>
      <c r="J921" s="12">
        <f t="shared" si="145"/>
        <v>18334147</v>
      </c>
      <c r="K921" s="30">
        <f t="shared" si="146"/>
        <v>1885.5931313484793</v>
      </c>
      <c r="L921" s="6" t="str">
        <f t="shared" si="142"/>
        <v>BUY</v>
      </c>
      <c r="M921" s="6">
        <f t="shared" si="147"/>
        <v>0</v>
      </c>
      <c r="N921" s="6">
        <f t="shared" si="143"/>
        <v>1</v>
      </c>
      <c r="O921" s="6">
        <f t="shared" si="148"/>
        <v>1829.45</v>
      </c>
      <c r="P921" s="6">
        <f t="shared" si="149"/>
        <v>0</v>
      </c>
    </row>
    <row r="922" spans="1:16" x14ac:dyDescent="0.25">
      <c r="A922" s="1">
        <v>42566</v>
      </c>
      <c r="B922">
        <v>2000</v>
      </c>
      <c r="C922">
        <v>2078.8000000000002</v>
      </c>
      <c r="D922">
        <v>1993.95</v>
      </c>
      <c r="E922" s="10">
        <v>2069.1</v>
      </c>
      <c r="F922">
        <v>1313258</v>
      </c>
      <c r="G922" s="11">
        <f t="shared" si="140"/>
        <v>2047.2833333333335</v>
      </c>
      <c r="H922" s="12">
        <f t="shared" si="141"/>
        <v>2688611215.7666669</v>
      </c>
      <c r="I922" s="12">
        <f t="shared" si="144"/>
        <v>34141117430.75</v>
      </c>
      <c r="J922" s="12">
        <f t="shared" si="145"/>
        <v>17835408</v>
      </c>
      <c r="K922" s="30">
        <f t="shared" si="146"/>
        <v>1914.2324880232625</v>
      </c>
      <c r="L922" s="6" t="str">
        <f t="shared" si="142"/>
        <v>BUY</v>
      </c>
      <c r="M922" s="6">
        <f t="shared" si="147"/>
        <v>0</v>
      </c>
      <c r="N922" s="6">
        <f t="shared" si="143"/>
        <v>1</v>
      </c>
      <c r="O922" s="6">
        <f t="shared" si="148"/>
        <v>1829.45</v>
      </c>
      <c r="P922" s="6">
        <f t="shared" si="149"/>
        <v>0</v>
      </c>
    </row>
    <row r="923" spans="1:16" x14ac:dyDescent="0.25">
      <c r="A923" s="1">
        <v>42569</v>
      </c>
      <c r="B923">
        <v>2069</v>
      </c>
      <c r="C923">
        <v>2069</v>
      </c>
      <c r="D923">
        <v>1981.05</v>
      </c>
      <c r="E923" s="10">
        <v>1990.75</v>
      </c>
      <c r="F923">
        <v>1963746</v>
      </c>
      <c r="G923" s="11">
        <f t="shared" si="140"/>
        <v>2013.6000000000001</v>
      </c>
      <c r="H923" s="12">
        <f t="shared" si="141"/>
        <v>3954198945.6000004</v>
      </c>
      <c r="I923" s="12">
        <f t="shared" si="144"/>
        <v>34351825368.949997</v>
      </c>
      <c r="J923" s="12">
        <f t="shared" si="145"/>
        <v>17668660</v>
      </c>
      <c r="K923" s="30">
        <f t="shared" si="146"/>
        <v>1944.2235782990899</v>
      </c>
      <c r="L923" s="6" t="str">
        <f t="shared" si="142"/>
        <v>BUY</v>
      </c>
      <c r="M923" s="6">
        <f t="shared" si="147"/>
        <v>0</v>
      </c>
      <c r="N923" s="6">
        <f t="shared" si="143"/>
        <v>1</v>
      </c>
      <c r="O923" s="6">
        <f t="shared" si="148"/>
        <v>1829.45</v>
      </c>
      <c r="P923" s="6">
        <f t="shared" si="149"/>
        <v>0</v>
      </c>
    </row>
    <row r="924" spans="1:16" x14ac:dyDescent="0.25">
      <c r="A924" s="1">
        <v>42570</v>
      </c>
      <c r="B924">
        <v>2009</v>
      </c>
      <c r="C924">
        <v>2025</v>
      </c>
      <c r="D924">
        <v>1975</v>
      </c>
      <c r="E924" s="10">
        <v>1988.8</v>
      </c>
      <c r="F924">
        <v>1379798</v>
      </c>
      <c r="G924" s="11">
        <f t="shared" si="140"/>
        <v>1996.2666666666667</v>
      </c>
      <c r="H924" s="12">
        <f t="shared" si="141"/>
        <v>2754444754.1333332</v>
      </c>
      <c r="I924" s="12">
        <f t="shared" si="144"/>
        <v>33441890898.583328</v>
      </c>
      <c r="J924" s="12">
        <f t="shared" si="145"/>
        <v>17032016</v>
      </c>
      <c r="K924" s="30">
        <f t="shared" si="146"/>
        <v>1963.4722571058721</v>
      </c>
      <c r="L924" s="6" t="str">
        <f t="shared" si="142"/>
        <v>BUY</v>
      </c>
      <c r="M924" s="6">
        <f t="shared" si="147"/>
        <v>0</v>
      </c>
      <c r="N924" s="6">
        <f t="shared" si="143"/>
        <v>1</v>
      </c>
      <c r="O924" s="6">
        <f t="shared" si="148"/>
        <v>1829.45</v>
      </c>
      <c r="P924" s="6">
        <f t="shared" si="149"/>
        <v>0</v>
      </c>
    </row>
    <row r="925" spans="1:16" x14ac:dyDescent="0.25">
      <c r="A925" s="1">
        <v>42571</v>
      </c>
      <c r="B925">
        <v>1986</v>
      </c>
      <c r="C925">
        <v>2016.7</v>
      </c>
      <c r="D925">
        <v>1981</v>
      </c>
      <c r="E925" s="10">
        <v>1987.9</v>
      </c>
      <c r="F925">
        <v>2150486</v>
      </c>
      <c r="G925" s="11">
        <f t="shared" si="140"/>
        <v>1995.2</v>
      </c>
      <c r="H925" s="12">
        <f t="shared" si="141"/>
        <v>4290649667.2000003</v>
      </c>
      <c r="I925" s="12">
        <f t="shared" si="144"/>
        <v>35275881059.98333</v>
      </c>
      <c r="J925" s="12">
        <f t="shared" si="145"/>
        <v>17850883</v>
      </c>
      <c r="K925" s="30">
        <f t="shared" si="146"/>
        <v>1976.1420799174657</v>
      </c>
      <c r="L925" s="6" t="str">
        <f t="shared" si="142"/>
        <v>BUY</v>
      </c>
      <c r="M925" s="6">
        <f t="shared" si="147"/>
        <v>0</v>
      </c>
      <c r="N925" s="6">
        <f t="shared" si="143"/>
        <v>1</v>
      </c>
      <c r="O925" s="6">
        <f t="shared" si="148"/>
        <v>1829.45</v>
      </c>
      <c r="P925" s="6">
        <f t="shared" si="149"/>
        <v>0</v>
      </c>
    </row>
    <row r="926" spans="1:16" x14ac:dyDescent="0.25">
      <c r="A926" s="1">
        <v>42572</v>
      </c>
      <c r="B926">
        <v>2008</v>
      </c>
      <c r="C926">
        <v>2018</v>
      </c>
      <c r="D926">
        <v>1983.5</v>
      </c>
      <c r="E926" s="10">
        <v>1993.8</v>
      </c>
      <c r="F926">
        <v>1504247</v>
      </c>
      <c r="G926" s="11">
        <f t="shared" si="140"/>
        <v>1998.4333333333334</v>
      </c>
      <c r="H926" s="12">
        <f t="shared" si="141"/>
        <v>3006137346.3666668</v>
      </c>
      <c r="I926" s="12">
        <f t="shared" si="144"/>
        <v>36483392609.25</v>
      </c>
      <c r="J926" s="12">
        <f t="shared" si="145"/>
        <v>18382488</v>
      </c>
      <c r="K926" s="30">
        <f t="shared" si="146"/>
        <v>1984.6819760877852</v>
      </c>
      <c r="L926" s="6" t="str">
        <f t="shared" si="142"/>
        <v>BUY</v>
      </c>
      <c r="M926" s="6">
        <f t="shared" si="147"/>
        <v>0</v>
      </c>
      <c r="N926" s="6">
        <f t="shared" si="143"/>
        <v>1</v>
      </c>
      <c r="O926" s="6">
        <f t="shared" si="148"/>
        <v>1829.45</v>
      </c>
      <c r="P926" s="6">
        <f t="shared" si="149"/>
        <v>0</v>
      </c>
    </row>
    <row r="927" spans="1:16" x14ac:dyDescent="0.25">
      <c r="A927" s="1">
        <v>42573</v>
      </c>
      <c r="B927">
        <v>1995</v>
      </c>
      <c r="C927">
        <v>1998.55</v>
      </c>
      <c r="D927">
        <v>1945.8</v>
      </c>
      <c r="E927" s="10">
        <v>1967.9</v>
      </c>
      <c r="F927">
        <v>952784</v>
      </c>
      <c r="G927" s="11">
        <f t="shared" si="140"/>
        <v>1970.75</v>
      </c>
      <c r="H927" s="12">
        <f t="shared" si="141"/>
        <v>1877699068</v>
      </c>
      <c r="I927" s="12">
        <f t="shared" si="144"/>
        <v>34151975929.25</v>
      </c>
      <c r="J927" s="12">
        <f t="shared" si="145"/>
        <v>17112930</v>
      </c>
      <c r="K927" s="30">
        <f t="shared" si="146"/>
        <v>1995.6825586997668</v>
      </c>
      <c r="L927" s="6" t="str">
        <f t="shared" si="142"/>
        <v>SELL</v>
      </c>
      <c r="M927" s="6" t="str">
        <f t="shared" si="147"/>
        <v>SELL</v>
      </c>
      <c r="N927" s="6">
        <f t="shared" si="143"/>
        <v>-1</v>
      </c>
      <c r="O927" s="6">
        <f t="shared" si="148"/>
        <v>1967.9</v>
      </c>
      <c r="P927" s="6">
        <f t="shared" si="149"/>
        <v>7.5678482604061348E-2</v>
      </c>
    </row>
    <row r="928" spans="1:16" x14ac:dyDescent="0.25">
      <c r="A928" s="1">
        <v>42576</v>
      </c>
      <c r="B928">
        <v>1965</v>
      </c>
      <c r="C928">
        <v>1990</v>
      </c>
      <c r="D928">
        <v>1946.55</v>
      </c>
      <c r="E928" s="10">
        <v>1953.75</v>
      </c>
      <c r="F928">
        <v>1048160</v>
      </c>
      <c r="G928" s="11">
        <f t="shared" si="140"/>
        <v>1963.4333333333334</v>
      </c>
      <c r="H928" s="12">
        <f t="shared" si="141"/>
        <v>2057992282.6666667</v>
      </c>
      <c r="I928" s="12">
        <f t="shared" si="144"/>
        <v>30506152918.116665</v>
      </c>
      <c r="J928" s="12">
        <f t="shared" si="145"/>
        <v>15208499</v>
      </c>
      <c r="K928" s="30">
        <f t="shared" si="146"/>
        <v>2005.8621773336517</v>
      </c>
      <c r="L928" s="6" t="str">
        <f t="shared" si="142"/>
        <v>SELL</v>
      </c>
      <c r="M928" s="6">
        <f t="shared" si="147"/>
        <v>0</v>
      </c>
      <c r="N928" s="6">
        <f t="shared" si="143"/>
        <v>-1</v>
      </c>
      <c r="O928" s="6">
        <f t="shared" si="148"/>
        <v>1967.9</v>
      </c>
      <c r="P928" s="6">
        <f t="shared" si="149"/>
        <v>0</v>
      </c>
    </row>
    <row r="929" spans="1:16" x14ac:dyDescent="0.25">
      <c r="A929" s="1">
        <v>42577</v>
      </c>
      <c r="B929">
        <v>1950</v>
      </c>
      <c r="C929">
        <v>1985</v>
      </c>
      <c r="D929">
        <v>1894.05</v>
      </c>
      <c r="E929" s="10">
        <v>1902.55</v>
      </c>
      <c r="F929">
        <v>1230253</v>
      </c>
      <c r="G929" s="11">
        <f t="shared" si="140"/>
        <v>1927.2</v>
      </c>
      <c r="H929" s="12">
        <f t="shared" si="141"/>
        <v>2370943581.5999999</v>
      </c>
      <c r="I929" s="12">
        <f t="shared" si="144"/>
        <v>27582532027.316669</v>
      </c>
      <c r="J929" s="12">
        <f t="shared" si="145"/>
        <v>13797281</v>
      </c>
      <c r="K929" s="30">
        <f t="shared" si="146"/>
        <v>1999.1280910576997</v>
      </c>
      <c r="L929" s="6" t="str">
        <f t="shared" si="142"/>
        <v>SELL</v>
      </c>
      <c r="M929" s="6">
        <f t="shared" si="147"/>
        <v>0</v>
      </c>
      <c r="N929" s="6">
        <f t="shared" si="143"/>
        <v>-1</v>
      </c>
      <c r="O929" s="6">
        <f t="shared" si="148"/>
        <v>1967.9</v>
      </c>
      <c r="P929" s="6">
        <f t="shared" si="149"/>
        <v>0</v>
      </c>
    </row>
    <row r="930" spans="1:16" x14ac:dyDescent="0.25">
      <c r="A930" s="1">
        <v>42578</v>
      </c>
      <c r="B930">
        <v>1900</v>
      </c>
      <c r="C930">
        <v>1952.55</v>
      </c>
      <c r="D930">
        <v>1897.1</v>
      </c>
      <c r="E930" s="10">
        <v>1947.45</v>
      </c>
      <c r="F930">
        <v>1663908</v>
      </c>
      <c r="G930" s="11">
        <f t="shared" si="140"/>
        <v>1932.3666666666666</v>
      </c>
      <c r="H930" s="12">
        <f t="shared" si="141"/>
        <v>3215280355.5999999</v>
      </c>
      <c r="I930" s="12">
        <f t="shared" si="144"/>
        <v>28592314920.599998</v>
      </c>
      <c r="J930" s="12">
        <f t="shared" si="145"/>
        <v>14384172</v>
      </c>
      <c r="K930" s="30">
        <f t="shared" si="146"/>
        <v>1987.7623071108992</v>
      </c>
      <c r="L930" s="6" t="str">
        <f t="shared" si="142"/>
        <v>SELL</v>
      </c>
      <c r="M930" s="6">
        <f t="shared" si="147"/>
        <v>0</v>
      </c>
      <c r="N930" s="6">
        <f t="shared" si="143"/>
        <v>-1</v>
      </c>
      <c r="O930" s="6">
        <f t="shared" si="148"/>
        <v>1967.9</v>
      </c>
      <c r="P930" s="6">
        <f t="shared" si="149"/>
        <v>0</v>
      </c>
    </row>
    <row r="931" spans="1:16" x14ac:dyDescent="0.25">
      <c r="A931" s="1">
        <v>42579</v>
      </c>
      <c r="B931">
        <v>1942.05</v>
      </c>
      <c r="C931">
        <v>1964.8</v>
      </c>
      <c r="D931">
        <v>1937.9</v>
      </c>
      <c r="E931" s="10">
        <v>1954.5</v>
      </c>
      <c r="F931">
        <v>1054909</v>
      </c>
      <c r="G931" s="11">
        <f t="shared" si="140"/>
        <v>1952.3999999999999</v>
      </c>
      <c r="H931" s="12">
        <f t="shared" si="141"/>
        <v>2059604331.5999999</v>
      </c>
      <c r="I931" s="12">
        <f t="shared" si="144"/>
        <v>28275561548.533329</v>
      </c>
      <c r="J931" s="12">
        <f t="shared" si="145"/>
        <v>14261549</v>
      </c>
      <c r="K931" s="30">
        <f t="shared" si="146"/>
        <v>1982.643087965643</v>
      </c>
      <c r="L931" s="6" t="str">
        <f t="shared" si="142"/>
        <v>SELL</v>
      </c>
      <c r="M931" s="6">
        <f t="shared" si="147"/>
        <v>0</v>
      </c>
      <c r="N931" s="6">
        <f t="shared" si="143"/>
        <v>-1</v>
      </c>
      <c r="O931" s="6">
        <f t="shared" si="148"/>
        <v>1967.9</v>
      </c>
      <c r="P931" s="6">
        <f t="shared" si="149"/>
        <v>0</v>
      </c>
    </row>
    <row r="932" spans="1:16" x14ac:dyDescent="0.25">
      <c r="A932" s="1">
        <v>42580</v>
      </c>
      <c r="B932">
        <v>1948</v>
      </c>
      <c r="C932">
        <v>1990</v>
      </c>
      <c r="D932">
        <v>1926.5</v>
      </c>
      <c r="E932" s="10">
        <v>1966.3</v>
      </c>
      <c r="F932">
        <v>1953620</v>
      </c>
      <c r="G932" s="11">
        <f t="shared" si="140"/>
        <v>1960.9333333333334</v>
      </c>
      <c r="H932" s="12">
        <f t="shared" si="141"/>
        <v>3830918578.666667</v>
      </c>
      <c r="I932" s="12">
        <f t="shared" si="144"/>
        <v>29417868911.433331</v>
      </c>
      <c r="J932" s="12">
        <f t="shared" si="145"/>
        <v>14901911</v>
      </c>
      <c r="K932" s="30">
        <f t="shared" si="146"/>
        <v>1974.1004299001202</v>
      </c>
      <c r="L932" s="6" t="str">
        <f t="shared" si="142"/>
        <v>SELL</v>
      </c>
      <c r="M932" s="6">
        <f t="shared" si="147"/>
        <v>0</v>
      </c>
      <c r="N932" s="6">
        <f t="shared" si="143"/>
        <v>-1</v>
      </c>
      <c r="O932" s="6">
        <f t="shared" si="148"/>
        <v>1967.9</v>
      </c>
      <c r="P932" s="6">
        <f t="shared" si="149"/>
        <v>0</v>
      </c>
    </row>
    <row r="933" spans="1:16" x14ac:dyDescent="0.25">
      <c r="A933" s="1">
        <v>42583</v>
      </c>
      <c r="B933">
        <v>1950</v>
      </c>
      <c r="C933">
        <v>1989.9</v>
      </c>
      <c r="D933">
        <v>1941</v>
      </c>
      <c r="E933" s="10">
        <v>1950.3</v>
      </c>
      <c r="F933">
        <v>1795929</v>
      </c>
      <c r="G933" s="11">
        <f t="shared" si="140"/>
        <v>1960.3999999999999</v>
      </c>
      <c r="H933" s="12">
        <f t="shared" si="141"/>
        <v>3520739211.5999999</v>
      </c>
      <c r="I933" s="12">
        <f t="shared" si="144"/>
        <v>28984409177.433331</v>
      </c>
      <c r="J933" s="12">
        <f t="shared" si="145"/>
        <v>14734094</v>
      </c>
      <c r="K933" s="30">
        <f t="shared" si="146"/>
        <v>1967.1660284937323</v>
      </c>
      <c r="L933" s="6" t="str">
        <f t="shared" si="142"/>
        <v>SELL</v>
      </c>
      <c r="M933" s="6">
        <f t="shared" si="147"/>
        <v>0</v>
      </c>
      <c r="N933" s="6">
        <f t="shared" si="143"/>
        <v>-1</v>
      </c>
      <c r="O933" s="6">
        <f t="shared" si="148"/>
        <v>1967.9</v>
      </c>
      <c r="P933" s="6">
        <f t="shared" si="149"/>
        <v>0</v>
      </c>
    </row>
    <row r="934" spans="1:16" x14ac:dyDescent="0.25">
      <c r="A934" s="1">
        <v>42584</v>
      </c>
      <c r="B934">
        <v>1950</v>
      </c>
      <c r="C934">
        <v>1977.2</v>
      </c>
      <c r="D934">
        <v>1940</v>
      </c>
      <c r="E934" s="10">
        <v>1955.1</v>
      </c>
      <c r="F934">
        <v>1494379</v>
      </c>
      <c r="G934" s="11">
        <f t="shared" si="140"/>
        <v>1957.4333333333332</v>
      </c>
      <c r="H934" s="12">
        <f t="shared" si="141"/>
        <v>2925147267.2333331</v>
      </c>
      <c r="I934" s="12">
        <f t="shared" si="144"/>
        <v>29155111690.533333</v>
      </c>
      <c r="J934" s="12">
        <f t="shared" si="145"/>
        <v>14848675</v>
      </c>
      <c r="K934" s="30">
        <f t="shared" si="146"/>
        <v>1963.4823774197584</v>
      </c>
      <c r="L934" s="6" t="str">
        <f t="shared" si="142"/>
        <v>SELL</v>
      </c>
      <c r="M934" s="6">
        <f t="shared" si="147"/>
        <v>0</v>
      </c>
      <c r="N934" s="6">
        <f t="shared" si="143"/>
        <v>-1</v>
      </c>
      <c r="O934" s="6">
        <f t="shared" si="148"/>
        <v>1967.9</v>
      </c>
      <c r="P934" s="6">
        <f t="shared" si="149"/>
        <v>0</v>
      </c>
    </row>
    <row r="935" spans="1:16" x14ac:dyDescent="0.25">
      <c r="A935" s="1">
        <v>42585</v>
      </c>
      <c r="B935">
        <v>1955</v>
      </c>
      <c r="C935">
        <v>1977.9</v>
      </c>
      <c r="D935">
        <v>1926</v>
      </c>
      <c r="E935" s="10">
        <v>1939.5</v>
      </c>
      <c r="F935">
        <v>2470150</v>
      </c>
      <c r="G935" s="11">
        <f t="shared" si="140"/>
        <v>1947.8</v>
      </c>
      <c r="H935" s="12">
        <f t="shared" si="141"/>
        <v>4811358170</v>
      </c>
      <c r="I935" s="12">
        <f t="shared" si="144"/>
        <v>29675820193.333332</v>
      </c>
      <c r="J935" s="12">
        <f t="shared" si="145"/>
        <v>15168339</v>
      </c>
      <c r="K935" s="30">
        <f t="shared" si="146"/>
        <v>1956.4317617989243</v>
      </c>
      <c r="L935" s="6" t="str">
        <f t="shared" si="142"/>
        <v>SELL</v>
      </c>
      <c r="M935" s="6">
        <f t="shared" si="147"/>
        <v>0</v>
      </c>
      <c r="N935" s="6">
        <f t="shared" si="143"/>
        <v>-1</v>
      </c>
      <c r="O935" s="6">
        <f t="shared" si="148"/>
        <v>1967.9</v>
      </c>
      <c r="P935" s="6">
        <f t="shared" si="149"/>
        <v>0</v>
      </c>
    </row>
    <row r="936" spans="1:16" x14ac:dyDescent="0.25">
      <c r="A936" s="1">
        <v>42586</v>
      </c>
      <c r="B936">
        <v>1941.5</v>
      </c>
      <c r="C936">
        <v>1970.95</v>
      </c>
      <c r="D936">
        <v>1920.2</v>
      </c>
      <c r="E936" s="10">
        <v>1959.05</v>
      </c>
      <c r="F936">
        <v>2166929</v>
      </c>
      <c r="G936" s="11">
        <f t="shared" si="140"/>
        <v>1950.0666666666666</v>
      </c>
      <c r="H936" s="12">
        <f t="shared" si="141"/>
        <v>4225656011.9333334</v>
      </c>
      <c r="I936" s="12">
        <f t="shared" si="144"/>
        <v>30895338858.900002</v>
      </c>
      <c r="J936" s="12">
        <f t="shared" si="145"/>
        <v>15831021</v>
      </c>
      <c r="K936" s="30">
        <f t="shared" si="146"/>
        <v>1951.5695708381666</v>
      </c>
      <c r="L936" s="6" t="str">
        <f t="shared" si="142"/>
        <v>BUY</v>
      </c>
      <c r="M936" s="6" t="str">
        <f t="shared" si="147"/>
        <v>BUY</v>
      </c>
      <c r="N936" s="6">
        <f t="shared" si="143"/>
        <v>1</v>
      </c>
      <c r="O936" s="6">
        <f t="shared" si="148"/>
        <v>1959.05</v>
      </c>
      <c r="P936" s="6">
        <f t="shared" si="149"/>
        <v>4.4971797347426882E-3</v>
      </c>
    </row>
    <row r="937" spans="1:16" x14ac:dyDescent="0.25">
      <c r="A937" s="1">
        <v>42587</v>
      </c>
      <c r="B937">
        <v>1954.8</v>
      </c>
      <c r="C937">
        <v>1974.1</v>
      </c>
      <c r="D937">
        <v>1935.1</v>
      </c>
      <c r="E937" s="10">
        <v>1942.9</v>
      </c>
      <c r="F937">
        <v>2459852</v>
      </c>
      <c r="G937" s="11">
        <f t="shared" si="140"/>
        <v>1950.7</v>
      </c>
      <c r="H937" s="12">
        <f t="shared" si="141"/>
        <v>4798433296.4000006</v>
      </c>
      <c r="I937" s="12">
        <f t="shared" si="144"/>
        <v>33816073087.300003</v>
      </c>
      <c r="J937" s="12">
        <f t="shared" si="145"/>
        <v>17338089</v>
      </c>
      <c r="K937" s="30">
        <f t="shared" si="146"/>
        <v>1950.3921733992715</v>
      </c>
      <c r="L937" s="6" t="str">
        <f t="shared" si="142"/>
        <v>SELL</v>
      </c>
      <c r="M937" s="6" t="str">
        <f t="shared" si="147"/>
        <v>SELL</v>
      </c>
      <c r="N937" s="6">
        <f t="shared" si="143"/>
        <v>-1</v>
      </c>
      <c r="O937" s="6">
        <f t="shared" si="148"/>
        <v>1942.9</v>
      </c>
      <c r="P937" s="6">
        <f t="shared" si="149"/>
        <v>-8.2437916336999383E-3</v>
      </c>
    </row>
    <row r="938" spans="1:16" x14ac:dyDescent="0.25">
      <c r="A938" s="1">
        <v>42590</v>
      </c>
      <c r="B938">
        <v>1943.1</v>
      </c>
      <c r="C938">
        <v>1961.95</v>
      </c>
      <c r="D938">
        <v>1937.45</v>
      </c>
      <c r="E938" s="10">
        <v>1948.1</v>
      </c>
      <c r="F938">
        <v>892333</v>
      </c>
      <c r="G938" s="11">
        <f t="shared" si="140"/>
        <v>1949.1666666666667</v>
      </c>
      <c r="H938" s="12">
        <f t="shared" si="141"/>
        <v>1739305739.1666667</v>
      </c>
      <c r="I938" s="12">
        <f t="shared" si="144"/>
        <v>33497386543.800003</v>
      </c>
      <c r="J938" s="12">
        <f t="shared" si="145"/>
        <v>17182262</v>
      </c>
      <c r="K938" s="30">
        <f t="shared" si="146"/>
        <v>1949.5329860410698</v>
      </c>
      <c r="L938" s="6" t="str">
        <f t="shared" si="142"/>
        <v>SELL</v>
      </c>
      <c r="M938" s="6">
        <f t="shared" si="147"/>
        <v>0</v>
      </c>
      <c r="N938" s="6">
        <f t="shared" si="143"/>
        <v>-1</v>
      </c>
      <c r="O938" s="6">
        <f t="shared" si="148"/>
        <v>1942.9</v>
      </c>
      <c r="P938" s="6">
        <f t="shared" si="149"/>
        <v>0</v>
      </c>
    </row>
    <row r="939" spans="1:16" x14ac:dyDescent="0.25">
      <c r="A939" s="1">
        <v>42591</v>
      </c>
      <c r="B939">
        <v>1954</v>
      </c>
      <c r="C939">
        <v>1961.85</v>
      </c>
      <c r="D939">
        <v>1920</v>
      </c>
      <c r="E939" s="10">
        <v>1927.8</v>
      </c>
      <c r="F939">
        <v>993675</v>
      </c>
      <c r="G939" s="11">
        <f t="shared" si="140"/>
        <v>1936.55</v>
      </c>
      <c r="H939" s="12">
        <f t="shared" si="141"/>
        <v>1924301321.25</v>
      </c>
      <c r="I939" s="12">
        <f t="shared" si="144"/>
        <v>33050744283.450005</v>
      </c>
      <c r="J939" s="12">
        <f t="shared" si="145"/>
        <v>16945684</v>
      </c>
      <c r="K939" s="30">
        <f t="shared" si="146"/>
        <v>1950.3930489586614</v>
      </c>
      <c r="L939" s="6" t="str">
        <f t="shared" si="142"/>
        <v>SELL</v>
      </c>
      <c r="M939" s="6">
        <f t="shared" si="147"/>
        <v>0</v>
      </c>
      <c r="N939" s="6">
        <f t="shared" si="143"/>
        <v>-1</v>
      </c>
      <c r="O939" s="6">
        <f t="shared" si="148"/>
        <v>1942.9</v>
      </c>
      <c r="P939" s="6">
        <f t="shared" si="149"/>
        <v>0</v>
      </c>
    </row>
    <row r="940" spans="1:16" x14ac:dyDescent="0.25">
      <c r="A940" s="1">
        <v>42592</v>
      </c>
      <c r="B940">
        <v>1932</v>
      </c>
      <c r="C940">
        <v>1954.85</v>
      </c>
      <c r="D940">
        <v>1916.7</v>
      </c>
      <c r="E940" s="10">
        <v>1949.05</v>
      </c>
      <c r="F940">
        <v>795997</v>
      </c>
      <c r="G940" s="11">
        <f t="shared" si="140"/>
        <v>1940.2</v>
      </c>
      <c r="H940" s="12">
        <f t="shared" si="141"/>
        <v>1544393379.4000001</v>
      </c>
      <c r="I940" s="12">
        <f t="shared" si="144"/>
        <v>31379857307.250004</v>
      </c>
      <c r="J940" s="12">
        <f t="shared" si="145"/>
        <v>16077773</v>
      </c>
      <c r="K940" s="30">
        <f t="shared" si="146"/>
        <v>1951.7539716010422</v>
      </c>
      <c r="L940" s="6" t="str">
        <f t="shared" si="142"/>
        <v>SELL</v>
      </c>
      <c r="M940" s="6">
        <f t="shared" si="147"/>
        <v>0</v>
      </c>
      <c r="N940" s="6">
        <f t="shared" si="143"/>
        <v>-1</v>
      </c>
      <c r="O940" s="6">
        <f t="shared" si="148"/>
        <v>1942.9</v>
      </c>
      <c r="P940" s="6">
        <f t="shared" si="149"/>
        <v>0</v>
      </c>
    </row>
    <row r="941" spans="1:16" x14ac:dyDescent="0.25">
      <c r="A941" s="1">
        <v>42593</v>
      </c>
      <c r="B941">
        <v>1971.8</v>
      </c>
      <c r="C941">
        <v>2036.9</v>
      </c>
      <c r="D941">
        <v>1960.4</v>
      </c>
      <c r="E941" s="10">
        <v>2024.6</v>
      </c>
      <c r="F941">
        <v>2336177</v>
      </c>
      <c r="G941" s="11">
        <f t="shared" si="140"/>
        <v>2007.3</v>
      </c>
      <c r="H941" s="12">
        <f t="shared" si="141"/>
        <v>4689408092.0999994</v>
      </c>
      <c r="I941" s="12">
        <f t="shared" si="144"/>
        <v>34009661067.750004</v>
      </c>
      <c r="J941" s="12">
        <f t="shared" si="145"/>
        <v>17359041</v>
      </c>
      <c r="K941" s="30">
        <f t="shared" si="146"/>
        <v>1959.1900881938122</v>
      </c>
      <c r="L941" s="6" t="str">
        <f t="shared" si="142"/>
        <v>BUY</v>
      </c>
      <c r="M941" s="6" t="str">
        <f t="shared" si="147"/>
        <v>BUY</v>
      </c>
      <c r="N941" s="6">
        <f t="shared" si="143"/>
        <v>1</v>
      </c>
      <c r="O941" s="6">
        <f t="shared" si="148"/>
        <v>2024.6</v>
      </c>
      <c r="P941" s="6">
        <f t="shared" si="149"/>
        <v>-4.2050543002727786E-2</v>
      </c>
    </row>
    <row r="942" spans="1:16" x14ac:dyDescent="0.25">
      <c r="A942" s="1">
        <v>42594</v>
      </c>
      <c r="B942">
        <v>2032</v>
      </c>
      <c r="C942">
        <v>2069</v>
      </c>
      <c r="D942">
        <v>2026.95</v>
      </c>
      <c r="E942" s="10">
        <v>2033.6</v>
      </c>
      <c r="F942">
        <v>967016</v>
      </c>
      <c r="G942" s="11">
        <f t="shared" si="140"/>
        <v>2043.1833333333332</v>
      </c>
      <c r="H942" s="12">
        <f t="shared" si="141"/>
        <v>1975790974.2666664</v>
      </c>
      <c r="I942" s="12">
        <f t="shared" si="144"/>
        <v>32154533463.350002</v>
      </c>
      <c r="J942" s="12">
        <f t="shared" si="145"/>
        <v>16372437</v>
      </c>
      <c r="K942" s="30">
        <f t="shared" si="146"/>
        <v>1963.9430259130027</v>
      </c>
      <c r="L942" s="6" t="str">
        <f t="shared" si="142"/>
        <v>BUY</v>
      </c>
      <c r="M942" s="6">
        <f t="shared" si="147"/>
        <v>0</v>
      </c>
      <c r="N942" s="6">
        <f t="shared" si="143"/>
        <v>1</v>
      </c>
      <c r="O942" s="6">
        <f t="shared" si="148"/>
        <v>2024.6</v>
      </c>
      <c r="P942" s="6">
        <f t="shared" si="149"/>
        <v>0</v>
      </c>
    </row>
    <row r="943" spans="1:16" x14ac:dyDescent="0.25">
      <c r="A943" s="1">
        <v>42597</v>
      </c>
      <c r="B943">
        <v>2035</v>
      </c>
      <c r="C943">
        <v>2097.6999999999998</v>
      </c>
      <c r="D943">
        <v>2025.3</v>
      </c>
      <c r="E943" s="10">
        <v>2089.75</v>
      </c>
      <c r="F943">
        <v>996939</v>
      </c>
      <c r="G943" s="11">
        <f t="shared" si="140"/>
        <v>2070.9166666666665</v>
      </c>
      <c r="H943" s="12">
        <f t="shared" si="141"/>
        <v>2064577590.7499998</v>
      </c>
      <c r="I943" s="12">
        <f t="shared" si="144"/>
        <v>30698371842.500004</v>
      </c>
      <c r="J943" s="12">
        <f t="shared" si="145"/>
        <v>15573447</v>
      </c>
      <c r="K943" s="30">
        <f t="shared" si="146"/>
        <v>1971.1995579719764</v>
      </c>
      <c r="L943" s="6" t="str">
        <f t="shared" si="142"/>
        <v>BUY</v>
      </c>
      <c r="M943" s="6">
        <f t="shared" si="147"/>
        <v>0</v>
      </c>
      <c r="N943" s="6">
        <f t="shared" si="143"/>
        <v>1</v>
      </c>
      <c r="O943" s="6">
        <f t="shared" si="148"/>
        <v>2024.6</v>
      </c>
      <c r="P943" s="6">
        <f t="shared" si="149"/>
        <v>0</v>
      </c>
    </row>
    <row r="944" spans="1:16" x14ac:dyDescent="0.25">
      <c r="A944" s="1">
        <v>42598</v>
      </c>
      <c r="B944">
        <v>2083</v>
      </c>
      <c r="C944">
        <v>2098</v>
      </c>
      <c r="D944">
        <v>2056.5500000000002</v>
      </c>
      <c r="E944" s="10">
        <v>2061.4499999999998</v>
      </c>
      <c r="F944">
        <v>914053</v>
      </c>
      <c r="G944" s="11">
        <f t="shared" si="140"/>
        <v>2072</v>
      </c>
      <c r="H944" s="12">
        <f t="shared" si="141"/>
        <v>1893917816</v>
      </c>
      <c r="I944" s="12">
        <f t="shared" si="144"/>
        <v>29667142391.266666</v>
      </c>
      <c r="J944" s="12">
        <f t="shared" si="145"/>
        <v>14993121</v>
      </c>
      <c r="K944" s="30">
        <f t="shared" si="146"/>
        <v>1978.7169323362805</v>
      </c>
      <c r="L944" s="6" t="str">
        <f t="shared" si="142"/>
        <v>BUY</v>
      </c>
      <c r="M944" s="6">
        <f t="shared" si="147"/>
        <v>0</v>
      </c>
      <c r="N944" s="6">
        <f t="shared" si="143"/>
        <v>1</v>
      </c>
      <c r="O944" s="6">
        <f t="shared" si="148"/>
        <v>2024.6</v>
      </c>
      <c r="P944" s="6">
        <f t="shared" si="149"/>
        <v>0</v>
      </c>
    </row>
    <row r="945" spans="1:16" x14ac:dyDescent="0.25">
      <c r="A945" s="1">
        <v>42599</v>
      </c>
      <c r="B945">
        <v>2055.5</v>
      </c>
      <c r="C945">
        <v>2097.65</v>
      </c>
      <c r="D945">
        <v>2045.1</v>
      </c>
      <c r="E945" s="10">
        <v>2090.85</v>
      </c>
      <c r="F945">
        <v>887929</v>
      </c>
      <c r="G945" s="11">
        <f t="shared" si="140"/>
        <v>2077.8666666666668</v>
      </c>
      <c r="H945" s="12">
        <f t="shared" si="141"/>
        <v>1844998071.4666667</v>
      </c>
      <c r="I945" s="12">
        <f t="shared" si="144"/>
        <v>26700782292.733334</v>
      </c>
      <c r="J945" s="12">
        <f t="shared" si="145"/>
        <v>13410900</v>
      </c>
      <c r="K945" s="30">
        <f t="shared" si="146"/>
        <v>1990.9761680970951</v>
      </c>
      <c r="L945" s="6" t="str">
        <f t="shared" si="142"/>
        <v>BUY</v>
      </c>
      <c r="M945" s="6">
        <f t="shared" si="147"/>
        <v>0</v>
      </c>
      <c r="N945" s="6">
        <f t="shared" si="143"/>
        <v>1</v>
      </c>
      <c r="O945" s="6">
        <f t="shared" si="148"/>
        <v>2024.6</v>
      </c>
      <c r="P945" s="6">
        <f t="shared" si="149"/>
        <v>0</v>
      </c>
    </row>
    <row r="946" spans="1:16" x14ac:dyDescent="0.25">
      <c r="A946" s="1">
        <v>42600</v>
      </c>
      <c r="B946">
        <v>2088</v>
      </c>
      <c r="C946">
        <v>2098</v>
      </c>
      <c r="D946">
        <v>2067.25</v>
      </c>
      <c r="E946" s="10">
        <v>2080</v>
      </c>
      <c r="F946">
        <v>582160</v>
      </c>
      <c r="G946" s="11">
        <f t="shared" si="140"/>
        <v>2081.75</v>
      </c>
      <c r="H946" s="12">
        <f t="shared" si="141"/>
        <v>1211911580</v>
      </c>
      <c r="I946" s="12">
        <f t="shared" si="144"/>
        <v>23687037860.799999</v>
      </c>
      <c r="J946" s="12">
        <f t="shared" si="145"/>
        <v>11826131</v>
      </c>
      <c r="K946" s="30">
        <f t="shared" si="146"/>
        <v>2002.9405949249167</v>
      </c>
      <c r="L946" s="6" t="str">
        <f t="shared" si="142"/>
        <v>BUY</v>
      </c>
      <c r="M946" s="6">
        <f t="shared" si="147"/>
        <v>0</v>
      </c>
      <c r="N946" s="6">
        <f t="shared" si="143"/>
        <v>1</v>
      </c>
      <c r="O946" s="6">
        <f t="shared" si="148"/>
        <v>2024.6</v>
      </c>
      <c r="P946" s="6">
        <f t="shared" si="149"/>
        <v>0</v>
      </c>
    </row>
    <row r="947" spans="1:16" x14ac:dyDescent="0.25">
      <c r="A947" s="1">
        <v>42601</v>
      </c>
      <c r="B947">
        <v>2103</v>
      </c>
      <c r="C947">
        <v>2138</v>
      </c>
      <c r="D947">
        <v>2082.4</v>
      </c>
      <c r="E947" s="10">
        <v>2122.0500000000002</v>
      </c>
      <c r="F947">
        <v>1142224</v>
      </c>
      <c r="G947" s="11">
        <f t="shared" si="140"/>
        <v>2114.15</v>
      </c>
      <c r="H947" s="12">
        <f t="shared" si="141"/>
        <v>2414832869.5999999</v>
      </c>
      <c r="I947" s="12">
        <f t="shared" si="144"/>
        <v>21303437434</v>
      </c>
      <c r="J947" s="12">
        <f t="shared" si="145"/>
        <v>10508503</v>
      </c>
      <c r="K947" s="30">
        <f t="shared" si="146"/>
        <v>2027.2571111222978</v>
      </c>
      <c r="L947" s="6" t="str">
        <f t="shared" si="142"/>
        <v>BUY</v>
      </c>
      <c r="M947" s="6">
        <f t="shared" si="147"/>
        <v>0</v>
      </c>
      <c r="N947" s="6">
        <f t="shared" si="143"/>
        <v>1</v>
      </c>
      <c r="O947" s="6">
        <f t="shared" si="148"/>
        <v>2024.6</v>
      </c>
      <c r="P947" s="6">
        <f t="shared" si="149"/>
        <v>0</v>
      </c>
    </row>
    <row r="948" spans="1:16" x14ac:dyDescent="0.25">
      <c r="A948" s="1">
        <v>42604</v>
      </c>
      <c r="B948">
        <v>2127.5</v>
      </c>
      <c r="C948">
        <v>2225</v>
      </c>
      <c r="D948">
        <v>2125</v>
      </c>
      <c r="E948" s="10">
        <v>2212.75</v>
      </c>
      <c r="F948">
        <v>2187230</v>
      </c>
      <c r="G948" s="11">
        <f t="shared" si="140"/>
        <v>2187.5833333333335</v>
      </c>
      <c r="H948" s="12">
        <f t="shared" si="141"/>
        <v>4784747894.166667</v>
      </c>
      <c r="I948" s="12">
        <f t="shared" si="144"/>
        <v>24348879589</v>
      </c>
      <c r="J948" s="12">
        <f t="shared" si="145"/>
        <v>11803400</v>
      </c>
      <c r="K948" s="30">
        <f t="shared" si="146"/>
        <v>2062.8699856820917</v>
      </c>
      <c r="L948" s="6" t="str">
        <f t="shared" si="142"/>
        <v>BUY</v>
      </c>
      <c r="M948" s="6">
        <f t="shared" si="147"/>
        <v>0</v>
      </c>
      <c r="N948" s="6">
        <f t="shared" si="143"/>
        <v>1</v>
      </c>
      <c r="O948" s="6">
        <f t="shared" si="148"/>
        <v>2024.6</v>
      </c>
      <c r="P948" s="6">
        <f t="shared" si="149"/>
        <v>0</v>
      </c>
    </row>
    <row r="949" spans="1:16" x14ac:dyDescent="0.25">
      <c r="A949" s="1">
        <v>42605</v>
      </c>
      <c r="B949">
        <v>2235</v>
      </c>
      <c r="C949">
        <v>2258.85</v>
      </c>
      <c r="D949">
        <v>2201</v>
      </c>
      <c r="E949" s="10">
        <v>2215.4</v>
      </c>
      <c r="F949">
        <v>2332546</v>
      </c>
      <c r="G949" s="11">
        <f t="shared" si="140"/>
        <v>2225.0833333333335</v>
      </c>
      <c r="H949" s="12">
        <f t="shared" si="141"/>
        <v>5190109228.833334</v>
      </c>
      <c r="I949" s="12">
        <f t="shared" si="144"/>
        <v>27614687496.583336</v>
      </c>
      <c r="J949" s="12">
        <f t="shared" si="145"/>
        <v>13142271</v>
      </c>
      <c r="K949" s="30">
        <f t="shared" si="146"/>
        <v>2101.2112363672409</v>
      </c>
      <c r="L949" s="6" t="str">
        <f t="shared" si="142"/>
        <v>BUY</v>
      </c>
      <c r="M949" s="6">
        <f t="shared" si="147"/>
        <v>0</v>
      </c>
      <c r="N949" s="6">
        <f t="shared" si="143"/>
        <v>1</v>
      </c>
      <c r="O949" s="6">
        <f t="shared" si="148"/>
        <v>2024.6</v>
      </c>
      <c r="P949" s="6">
        <f t="shared" si="149"/>
        <v>0</v>
      </c>
    </row>
    <row r="950" spans="1:16" x14ac:dyDescent="0.25">
      <c r="A950" s="1">
        <v>42606</v>
      </c>
      <c r="B950">
        <v>2230</v>
      </c>
      <c r="C950">
        <v>2230</v>
      </c>
      <c r="D950">
        <v>2095.6999999999998</v>
      </c>
      <c r="E950" s="10">
        <v>2108.4499999999998</v>
      </c>
      <c r="F950">
        <v>3343607</v>
      </c>
      <c r="G950" s="11">
        <f t="shared" si="140"/>
        <v>2144.7166666666667</v>
      </c>
      <c r="H950" s="12">
        <f t="shared" si="141"/>
        <v>7171089659.6833334</v>
      </c>
      <c r="I950" s="12">
        <f t="shared" si="144"/>
        <v>33241383776.866669</v>
      </c>
      <c r="J950" s="12">
        <f t="shared" si="145"/>
        <v>15689881</v>
      </c>
      <c r="K950" s="30">
        <f t="shared" si="146"/>
        <v>2118.6511087538947</v>
      </c>
      <c r="L950" s="6" t="str">
        <f t="shared" si="142"/>
        <v>SELL</v>
      </c>
      <c r="M950" s="6" t="str">
        <f t="shared" si="147"/>
        <v>SELL</v>
      </c>
      <c r="N950" s="6">
        <f t="shared" si="143"/>
        <v>-1</v>
      </c>
      <c r="O950" s="6">
        <f t="shared" si="148"/>
        <v>2108.4499999999998</v>
      </c>
      <c r="P950" s="6">
        <f t="shared" si="149"/>
        <v>4.141558826434847E-2</v>
      </c>
    </row>
    <row r="951" spans="1:16" x14ac:dyDescent="0.25">
      <c r="A951" s="1">
        <v>42607</v>
      </c>
      <c r="B951">
        <v>2104.8000000000002</v>
      </c>
      <c r="C951">
        <v>2133.8000000000002</v>
      </c>
      <c r="D951">
        <v>2061.5500000000002</v>
      </c>
      <c r="E951" s="10">
        <v>2120.65</v>
      </c>
      <c r="F951">
        <v>2673083</v>
      </c>
      <c r="G951" s="11">
        <f t="shared" si="140"/>
        <v>2105.3333333333335</v>
      </c>
      <c r="H951" s="12">
        <f t="shared" si="141"/>
        <v>5627730742.666667</v>
      </c>
      <c r="I951" s="12">
        <f t="shared" si="144"/>
        <v>34179706427.433338</v>
      </c>
      <c r="J951" s="12">
        <f t="shared" si="145"/>
        <v>16026787</v>
      </c>
      <c r="K951" s="30">
        <f t="shared" si="146"/>
        <v>2132.6611770302643</v>
      </c>
      <c r="L951" s="6" t="str">
        <f t="shared" si="142"/>
        <v>SELL</v>
      </c>
      <c r="M951" s="6">
        <f t="shared" si="147"/>
        <v>0</v>
      </c>
      <c r="N951" s="6">
        <f t="shared" si="143"/>
        <v>-1</v>
      </c>
      <c r="O951" s="6">
        <f t="shared" si="148"/>
        <v>2108.4499999999998</v>
      </c>
      <c r="P951" s="6">
        <f t="shared" si="149"/>
        <v>0</v>
      </c>
    </row>
    <row r="952" spans="1:16" x14ac:dyDescent="0.25">
      <c r="A952" s="1">
        <v>42608</v>
      </c>
      <c r="B952">
        <v>2125</v>
      </c>
      <c r="C952">
        <v>2127.9499999999998</v>
      </c>
      <c r="D952">
        <v>2050</v>
      </c>
      <c r="E952" s="10">
        <v>2071.65</v>
      </c>
      <c r="F952">
        <v>1842686</v>
      </c>
      <c r="G952" s="11">
        <f t="shared" si="140"/>
        <v>2083.2000000000003</v>
      </c>
      <c r="H952" s="12">
        <f t="shared" si="141"/>
        <v>3838683475.2000003</v>
      </c>
      <c r="I952" s="12">
        <f t="shared" si="144"/>
        <v>36042598928.366669</v>
      </c>
      <c r="J952" s="12">
        <f t="shared" si="145"/>
        <v>16902457</v>
      </c>
      <c r="K952" s="30">
        <f t="shared" si="146"/>
        <v>2132.3881450115014</v>
      </c>
      <c r="L952" s="6" t="str">
        <f t="shared" si="142"/>
        <v>SELL</v>
      </c>
      <c r="M952" s="6">
        <f t="shared" si="147"/>
        <v>0</v>
      </c>
      <c r="N952" s="6">
        <f t="shared" si="143"/>
        <v>-1</v>
      </c>
      <c r="O952" s="6">
        <f t="shared" si="148"/>
        <v>2108.4499999999998</v>
      </c>
      <c r="P952" s="6">
        <f t="shared" si="149"/>
        <v>0</v>
      </c>
    </row>
    <row r="953" spans="1:16" x14ac:dyDescent="0.25">
      <c r="A953" s="1">
        <v>42611</v>
      </c>
      <c r="B953">
        <v>2088</v>
      </c>
      <c r="C953">
        <v>2107.65</v>
      </c>
      <c r="D953">
        <v>2076.85</v>
      </c>
      <c r="E953" s="10">
        <v>2089.35</v>
      </c>
      <c r="F953">
        <v>1022307</v>
      </c>
      <c r="G953" s="11">
        <f t="shared" si="140"/>
        <v>2091.2833333333333</v>
      </c>
      <c r="H953" s="12">
        <f t="shared" si="141"/>
        <v>2137933590.6499999</v>
      </c>
      <c r="I953" s="12">
        <f t="shared" si="144"/>
        <v>36115954928.26667</v>
      </c>
      <c r="J953" s="12">
        <f t="shared" si="145"/>
        <v>16927825</v>
      </c>
      <c r="K953" s="30">
        <f t="shared" si="146"/>
        <v>2133.5260098841209</v>
      </c>
      <c r="L953" s="6" t="str">
        <f t="shared" si="142"/>
        <v>SELL</v>
      </c>
      <c r="M953" s="6">
        <f t="shared" si="147"/>
        <v>0</v>
      </c>
      <c r="N953" s="6">
        <f t="shared" si="143"/>
        <v>-1</v>
      </c>
      <c r="O953" s="6">
        <f t="shared" si="148"/>
        <v>2108.4499999999998</v>
      </c>
      <c r="P953" s="6">
        <f t="shared" si="149"/>
        <v>0</v>
      </c>
    </row>
    <row r="954" spans="1:16" x14ac:dyDescent="0.25">
      <c r="A954" s="1">
        <v>42612</v>
      </c>
      <c r="B954">
        <v>2088.5</v>
      </c>
      <c r="C954">
        <v>2103</v>
      </c>
      <c r="D954">
        <v>2046.15</v>
      </c>
      <c r="E954" s="10">
        <v>2061.15</v>
      </c>
      <c r="F954">
        <v>1227748</v>
      </c>
      <c r="G954" s="11">
        <f t="shared" si="140"/>
        <v>2070.1</v>
      </c>
      <c r="H954" s="12">
        <f t="shared" si="141"/>
        <v>2541561134.7999997</v>
      </c>
      <c r="I954" s="12">
        <f t="shared" si="144"/>
        <v>36763598247.066673</v>
      </c>
      <c r="J954" s="12">
        <f t="shared" si="145"/>
        <v>17241520</v>
      </c>
      <c r="K954" s="30">
        <f t="shared" si="146"/>
        <v>2132.2712989960673</v>
      </c>
      <c r="L954" s="6" t="str">
        <f t="shared" si="142"/>
        <v>SELL</v>
      </c>
      <c r="M954" s="6">
        <f t="shared" si="147"/>
        <v>0</v>
      </c>
      <c r="N954" s="6">
        <f t="shared" si="143"/>
        <v>-1</v>
      </c>
      <c r="O954" s="6">
        <f t="shared" si="148"/>
        <v>2108.4499999999998</v>
      </c>
      <c r="P954" s="6">
        <f t="shared" si="149"/>
        <v>0</v>
      </c>
    </row>
    <row r="955" spans="1:16" x14ac:dyDescent="0.25">
      <c r="A955" s="1">
        <v>42613</v>
      </c>
      <c r="B955">
        <v>2042</v>
      </c>
      <c r="C955">
        <v>2082.35</v>
      </c>
      <c r="D955">
        <v>2001.85</v>
      </c>
      <c r="E955" s="10">
        <v>2008.7</v>
      </c>
      <c r="F955">
        <v>1808879</v>
      </c>
      <c r="G955" s="11">
        <f t="shared" si="140"/>
        <v>2030.9666666666665</v>
      </c>
      <c r="H955" s="12">
        <f t="shared" si="141"/>
        <v>3673772953.0333328</v>
      </c>
      <c r="I955" s="12">
        <f t="shared" si="144"/>
        <v>38592373128.633339</v>
      </c>
      <c r="J955" s="12">
        <f t="shared" si="145"/>
        <v>18162470</v>
      </c>
      <c r="K955" s="30">
        <f t="shared" si="146"/>
        <v>2124.8416723404548</v>
      </c>
      <c r="L955" s="6" t="str">
        <f t="shared" si="142"/>
        <v>SELL</v>
      </c>
      <c r="M955" s="6">
        <f t="shared" si="147"/>
        <v>0</v>
      </c>
      <c r="N955" s="6">
        <f t="shared" si="143"/>
        <v>-1</v>
      </c>
      <c r="O955" s="6">
        <f t="shared" si="148"/>
        <v>2108.4499999999998</v>
      </c>
      <c r="P955" s="6">
        <f t="shared" si="149"/>
        <v>0</v>
      </c>
    </row>
    <row r="956" spans="1:16" x14ac:dyDescent="0.25">
      <c r="A956" s="1">
        <v>42614</v>
      </c>
      <c r="B956">
        <v>1995</v>
      </c>
      <c r="C956">
        <v>2072</v>
      </c>
      <c r="D956">
        <v>1995</v>
      </c>
      <c r="E956" s="10">
        <v>2067.75</v>
      </c>
      <c r="F956">
        <v>1263701</v>
      </c>
      <c r="G956" s="11">
        <f t="shared" si="140"/>
        <v>2044.9166666666667</v>
      </c>
      <c r="H956" s="12">
        <f t="shared" si="141"/>
        <v>2584163236.5833335</v>
      </c>
      <c r="I956" s="12">
        <f t="shared" si="144"/>
        <v>39964624785.216667</v>
      </c>
      <c r="J956" s="12">
        <f t="shared" si="145"/>
        <v>18844011</v>
      </c>
      <c r="K956" s="30">
        <f t="shared" si="146"/>
        <v>2120.8130681528824</v>
      </c>
      <c r="L956" s="6" t="str">
        <f t="shared" si="142"/>
        <v>SELL</v>
      </c>
      <c r="M956" s="6">
        <f t="shared" si="147"/>
        <v>0</v>
      </c>
      <c r="N956" s="6">
        <f t="shared" si="143"/>
        <v>-1</v>
      </c>
      <c r="O956" s="6">
        <f t="shared" si="148"/>
        <v>2108.4499999999998</v>
      </c>
      <c r="P956" s="6">
        <f t="shared" si="149"/>
        <v>0</v>
      </c>
    </row>
    <row r="957" spans="1:16" x14ac:dyDescent="0.25">
      <c r="A957" s="1">
        <v>42615</v>
      </c>
      <c r="B957">
        <v>2068</v>
      </c>
      <c r="C957">
        <v>2089.8000000000002</v>
      </c>
      <c r="D957">
        <v>2052.5500000000002</v>
      </c>
      <c r="E957" s="10">
        <v>2063.9499999999998</v>
      </c>
      <c r="F957">
        <v>901971</v>
      </c>
      <c r="G957" s="11">
        <f t="shared" si="140"/>
        <v>2068.7666666666669</v>
      </c>
      <c r="H957" s="12">
        <f t="shared" si="141"/>
        <v>1865967539.1000001</v>
      </c>
      <c r="I957" s="12">
        <f t="shared" si="144"/>
        <v>39415759454.716675</v>
      </c>
      <c r="J957" s="12">
        <f t="shared" si="145"/>
        <v>18603758</v>
      </c>
      <c r="K957" s="30">
        <f t="shared" si="146"/>
        <v>2118.6987841229002</v>
      </c>
      <c r="L957" s="6" t="str">
        <f t="shared" si="142"/>
        <v>SELL</v>
      </c>
      <c r="M957" s="6">
        <f t="shared" si="147"/>
        <v>0</v>
      </c>
      <c r="N957" s="6">
        <f t="shared" si="143"/>
        <v>-1</v>
      </c>
      <c r="O957" s="6">
        <f t="shared" si="148"/>
        <v>2108.4499999999998</v>
      </c>
      <c r="P957" s="6">
        <f t="shared" si="149"/>
        <v>0</v>
      </c>
    </row>
    <row r="958" spans="1:16" x14ac:dyDescent="0.25">
      <c r="A958" s="1">
        <v>42618</v>
      </c>
      <c r="B958">
        <v>2065</v>
      </c>
      <c r="C958">
        <v>2085.8000000000002</v>
      </c>
      <c r="D958">
        <v>2047.9</v>
      </c>
      <c r="E958" s="10">
        <v>2069.8000000000002</v>
      </c>
      <c r="F958">
        <v>914538</v>
      </c>
      <c r="G958" s="11">
        <f t="shared" si="140"/>
        <v>2067.8333333333335</v>
      </c>
      <c r="H958" s="12">
        <f t="shared" si="141"/>
        <v>1891112161.0000002</v>
      </c>
      <c r="I958" s="12">
        <f t="shared" si="144"/>
        <v>36522123721.550003</v>
      </c>
      <c r="J958" s="12">
        <f t="shared" si="145"/>
        <v>17331066</v>
      </c>
      <c r="K958" s="30">
        <f t="shared" si="146"/>
        <v>2107.3212531502681</v>
      </c>
      <c r="L958" s="6" t="str">
        <f t="shared" si="142"/>
        <v>SELL</v>
      </c>
      <c r="M958" s="6">
        <f t="shared" si="147"/>
        <v>0</v>
      </c>
      <c r="N958" s="6">
        <f t="shared" si="143"/>
        <v>-1</v>
      </c>
      <c r="O958" s="6">
        <f t="shared" si="148"/>
        <v>2108.4499999999998</v>
      </c>
      <c r="P958" s="6">
        <f t="shared" si="149"/>
        <v>0</v>
      </c>
    </row>
    <row r="959" spans="1:16" x14ac:dyDescent="0.25">
      <c r="A959" s="1">
        <v>42619</v>
      </c>
      <c r="B959">
        <v>2070.25</v>
      </c>
      <c r="C959">
        <v>2100</v>
      </c>
      <c r="D959">
        <v>2070.25</v>
      </c>
      <c r="E959" s="10">
        <v>2091.9499999999998</v>
      </c>
      <c r="F959">
        <v>1057437</v>
      </c>
      <c r="G959" s="11">
        <f t="shared" si="140"/>
        <v>2087.4</v>
      </c>
      <c r="H959" s="12">
        <f t="shared" si="141"/>
        <v>2207293993.8000002</v>
      </c>
      <c r="I959" s="12">
        <f t="shared" si="144"/>
        <v>33539308486.516663</v>
      </c>
      <c r="J959" s="12">
        <f t="shared" si="145"/>
        <v>16055957</v>
      </c>
      <c r="K959" s="30">
        <f t="shared" si="146"/>
        <v>2088.9012399894109</v>
      </c>
      <c r="L959" s="6" t="str">
        <f t="shared" si="142"/>
        <v>BUY</v>
      </c>
      <c r="M959" s="6" t="str">
        <f t="shared" si="147"/>
        <v>BUY</v>
      </c>
      <c r="N959" s="6">
        <f t="shared" si="143"/>
        <v>1</v>
      </c>
      <c r="O959" s="6">
        <f t="shared" si="148"/>
        <v>2091.9499999999998</v>
      </c>
      <c r="P959" s="6">
        <f t="shared" si="149"/>
        <v>7.8256539163840746E-3</v>
      </c>
    </row>
    <row r="960" spans="1:16" x14ac:dyDescent="0.25">
      <c r="A960" s="1">
        <v>42620</v>
      </c>
      <c r="B960">
        <v>2089</v>
      </c>
      <c r="C960">
        <v>2129</v>
      </c>
      <c r="D960">
        <v>2079.4</v>
      </c>
      <c r="E960" s="10">
        <v>2112.0500000000002</v>
      </c>
      <c r="F960">
        <v>1761538</v>
      </c>
      <c r="G960" s="11">
        <f t="shared" si="140"/>
        <v>2106.8166666666666</v>
      </c>
      <c r="H960" s="12">
        <f t="shared" si="141"/>
        <v>3711237617.3666668</v>
      </c>
      <c r="I960" s="12">
        <f t="shared" si="144"/>
        <v>30079456444.199997</v>
      </c>
      <c r="J960" s="12">
        <f t="shared" si="145"/>
        <v>14473888</v>
      </c>
      <c r="K960" s="30">
        <f t="shared" si="146"/>
        <v>2078.1877298069458</v>
      </c>
      <c r="L960" s="6" t="str">
        <f t="shared" si="142"/>
        <v>BUY</v>
      </c>
      <c r="M960" s="6">
        <f t="shared" si="147"/>
        <v>0</v>
      </c>
      <c r="N960" s="6">
        <f t="shared" si="143"/>
        <v>1</v>
      </c>
      <c r="O960" s="6">
        <f t="shared" si="148"/>
        <v>2091.9499999999998</v>
      </c>
      <c r="P960" s="6">
        <f t="shared" si="149"/>
        <v>0</v>
      </c>
    </row>
    <row r="961" spans="1:16" x14ac:dyDescent="0.25">
      <c r="A961" s="1">
        <v>42621</v>
      </c>
      <c r="B961">
        <v>2110</v>
      </c>
      <c r="C961">
        <v>2141.9499999999998</v>
      </c>
      <c r="D961">
        <v>2091.1</v>
      </c>
      <c r="E961" s="10">
        <v>2097.6</v>
      </c>
      <c r="F961">
        <v>673240</v>
      </c>
      <c r="G961" s="11">
        <f t="shared" si="140"/>
        <v>2110.2166666666667</v>
      </c>
      <c r="H961" s="12">
        <f t="shared" si="141"/>
        <v>1420682268.6666667</v>
      </c>
      <c r="I961" s="12">
        <f t="shared" si="144"/>
        <v>25872407970.200001</v>
      </c>
      <c r="J961" s="12">
        <f t="shared" si="145"/>
        <v>12474045</v>
      </c>
      <c r="K961" s="30">
        <f t="shared" si="146"/>
        <v>2074.0992973971156</v>
      </c>
      <c r="L961" s="6" t="str">
        <f t="shared" si="142"/>
        <v>BUY</v>
      </c>
      <c r="M961" s="6">
        <f t="shared" si="147"/>
        <v>0</v>
      </c>
      <c r="N961" s="6">
        <f t="shared" si="143"/>
        <v>1</v>
      </c>
      <c r="O961" s="6">
        <f t="shared" si="148"/>
        <v>2091.9499999999998</v>
      </c>
      <c r="P961" s="6">
        <f t="shared" si="149"/>
        <v>0</v>
      </c>
    </row>
    <row r="962" spans="1:16" x14ac:dyDescent="0.25">
      <c r="A962" s="1">
        <v>42622</v>
      </c>
      <c r="B962">
        <v>2100</v>
      </c>
      <c r="C962">
        <v>2109.4</v>
      </c>
      <c r="D962">
        <v>2095.1999999999998</v>
      </c>
      <c r="E962" s="10">
        <v>2099</v>
      </c>
      <c r="F962">
        <v>65452</v>
      </c>
      <c r="G962" s="11">
        <f t="shared" ref="G962:G1025" si="150">AVERAGE(C962:E962)</f>
        <v>2101.2000000000003</v>
      </c>
      <c r="H962" s="12">
        <f t="shared" si="141"/>
        <v>137527742.40000001</v>
      </c>
      <c r="I962" s="12">
        <f t="shared" si="144"/>
        <v>22171252237.400005</v>
      </c>
      <c r="J962" s="12">
        <f t="shared" si="145"/>
        <v>10696811</v>
      </c>
      <c r="K962" s="30">
        <f t="shared" si="146"/>
        <v>2072.6973896612744</v>
      </c>
      <c r="L962" s="6" t="str">
        <f t="shared" si="142"/>
        <v>BUY</v>
      </c>
      <c r="M962" s="6">
        <f t="shared" si="147"/>
        <v>0</v>
      </c>
      <c r="N962" s="6">
        <f t="shared" si="143"/>
        <v>1</v>
      </c>
      <c r="O962" s="6">
        <f t="shared" si="148"/>
        <v>2091.9499999999998</v>
      </c>
      <c r="P962" s="6">
        <f t="shared" si="149"/>
        <v>0</v>
      </c>
    </row>
    <row r="963" spans="1:16" x14ac:dyDescent="0.25">
      <c r="A963" s="1">
        <v>42625</v>
      </c>
      <c r="B963">
        <v>2100</v>
      </c>
      <c r="C963">
        <v>2105</v>
      </c>
      <c r="D963">
        <v>2031.7</v>
      </c>
      <c r="E963" s="10">
        <v>2042</v>
      </c>
      <c r="F963">
        <v>1130643</v>
      </c>
      <c r="G963" s="11">
        <f t="shared" si="150"/>
        <v>2059.5666666666666</v>
      </c>
      <c r="H963" s="12">
        <f t="shared" ref="H963:H1026" si="151">G963*F963</f>
        <v>2328634634.6999998</v>
      </c>
      <c r="I963" s="12">
        <f t="shared" si="144"/>
        <v>22361953281.450005</v>
      </c>
      <c r="J963" s="12">
        <f t="shared" si="145"/>
        <v>10805147</v>
      </c>
      <c r="K963" s="30">
        <f t="shared" si="146"/>
        <v>2069.5649287742226</v>
      </c>
      <c r="L963" s="6" t="str">
        <f t="shared" si="142"/>
        <v>SELL</v>
      </c>
      <c r="M963" s="6" t="str">
        <f t="shared" si="147"/>
        <v>SELL</v>
      </c>
      <c r="N963" s="6">
        <f t="shared" si="143"/>
        <v>-1</v>
      </c>
      <c r="O963" s="6">
        <f t="shared" si="148"/>
        <v>2042</v>
      </c>
      <c r="P963" s="6">
        <f t="shared" si="149"/>
        <v>-2.3877243719974101E-2</v>
      </c>
    </row>
    <row r="964" spans="1:16" x14ac:dyDescent="0.25">
      <c r="A964" s="1">
        <v>42626</v>
      </c>
      <c r="B964">
        <v>2063</v>
      </c>
      <c r="C964">
        <v>2103.5500000000002</v>
      </c>
      <c r="D964">
        <v>2059.0500000000002</v>
      </c>
      <c r="E964" s="10">
        <v>2091.1</v>
      </c>
      <c r="F964">
        <v>833875</v>
      </c>
      <c r="G964" s="11">
        <f t="shared" si="150"/>
        <v>2084.5666666666671</v>
      </c>
      <c r="H964" s="12">
        <f t="shared" si="151"/>
        <v>1738268029.166667</v>
      </c>
      <c r="I964" s="12">
        <f t="shared" si="144"/>
        <v>21558660175.816669</v>
      </c>
      <c r="J964" s="12">
        <f t="shared" si="145"/>
        <v>10411274</v>
      </c>
      <c r="K964" s="30">
        <f t="shared" si="146"/>
        <v>2070.7033717311319</v>
      </c>
      <c r="L964" s="6" t="str">
        <f t="shared" si="142"/>
        <v>BUY</v>
      </c>
      <c r="M964" s="6" t="str">
        <f t="shared" si="147"/>
        <v>BUY</v>
      </c>
      <c r="N964" s="6">
        <f t="shared" si="143"/>
        <v>1</v>
      </c>
      <c r="O964" s="6">
        <f t="shared" si="148"/>
        <v>2091.1</v>
      </c>
      <c r="P964" s="6">
        <f t="shared" si="149"/>
        <v>-2.4045053868756078E-2</v>
      </c>
    </row>
    <row r="965" spans="1:16" x14ac:dyDescent="0.25">
      <c r="A965" s="1">
        <v>42627</v>
      </c>
      <c r="B965">
        <v>2100</v>
      </c>
      <c r="C965">
        <v>2148.15</v>
      </c>
      <c r="D965">
        <v>2080.3000000000002</v>
      </c>
      <c r="E965" s="10">
        <v>2121.9499999999998</v>
      </c>
      <c r="F965">
        <v>978474</v>
      </c>
      <c r="G965" s="11">
        <f t="shared" si="150"/>
        <v>2116.8000000000002</v>
      </c>
      <c r="H965" s="12">
        <f t="shared" si="151"/>
        <v>2071233763.2000003</v>
      </c>
      <c r="I965" s="12">
        <f t="shared" si="144"/>
        <v>19956120985.983334</v>
      </c>
      <c r="J965" s="12">
        <f t="shared" si="145"/>
        <v>9580869</v>
      </c>
      <c r="K965" s="30">
        <f t="shared" si="146"/>
        <v>2082.9134586834798</v>
      </c>
      <c r="L965" s="6" t="str">
        <f t="shared" si="142"/>
        <v>BUY</v>
      </c>
      <c r="M965" s="6">
        <f t="shared" si="147"/>
        <v>0</v>
      </c>
      <c r="N965" s="6">
        <f t="shared" si="143"/>
        <v>1</v>
      </c>
      <c r="O965" s="6">
        <f t="shared" si="148"/>
        <v>2091.1</v>
      </c>
      <c r="P965" s="6">
        <f t="shared" si="149"/>
        <v>0</v>
      </c>
    </row>
    <row r="966" spans="1:16" x14ac:dyDescent="0.25">
      <c r="A966" s="1">
        <v>42628</v>
      </c>
      <c r="B966">
        <v>2130</v>
      </c>
      <c r="C966">
        <v>2131.75</v>
      </c>
      <c r="D966">
        <v>2071.1999999999998</v>
      </c>
      <c r="E966" s="10">
        <v>2090.85</v>
      </c>
      <c r="F966">
        <v>804673</v>
      </c>
      <c r="G966" s="11">
        <f t="shared" si="150"/>
        <v>2097.9333333333329</v>
      </c>
      <c r="H966" s="12">
        <f t="shared" si="151"/>
        <v>1688150309.133333</v>
      </c>
      <c r="I966" s="12">
        <f t="shared" si="144"/>
        <v>19060108058.533333</v>
      </c>
      <c r="J966" s="12">
        <f t="shared" si="145"/>
        <v>9121841</v>
      </c>
      <c r="K966" s="30">
        <f t="shared" si="146"/>
        <v>2089.5023338527094</v>
      </c>
      <c r="L966" s="6" t="str">
        <f t="shared" si="142"/>
        <v>BUY</v>
      </c>
      <c r="M966" s="6">
        <f t="shared" si="147"/>
        <v>0</v>
      </c>
      <c r="N966" s="6">
        <f t="shared" si="143"/>
        <v>1</v>
      </c>
      <c r="O966" s="6">
        <f t="shared" si="148"/>
        <v>2091.1</v>
      </c>
      <c r="P966" s="6">
        <f t="shared" si="149"/>
        <v>0</v>
      </c>
    </row>
    <row r="967" spans="1:16" x14ac:dyDescent="0.25">
      <c r="A967" s="1">
        <v>42629</v>
      </c>
      <c r="B967">
        <v>2090</v>
      </c>
      <c r="C967">
        <v>2140</v>
      </c>
      <c r="D967">
        <v>2050</v>
      </c>
      <c r="E967" s="10">
        <v>2094.65</v>
      </c>
      <c r="F967">
        <v>980569</v>
      </c>
      <c r="G967" s="11">
        <f t="shared" si="150"/>
        <v>2094.8833333333332</v>
      </c>
      <c r="H967" s="12">
        <f t="shared" si="151"/>
        <v>2054177655.2833333</v>
      </c>
      <c r="I967" s="12">
        <f t="shared" si="144"/>
        <v>19248318174.716667</v>
      </c>
      <c r="J967" s="12">
        <f t="shared" si="145"/>
        <v>9200439</v>
      </c>
      <c r="K967" s="30">
        <f t="shared" si="146"/>
        <v>2092.1086672838837</v>
      </c>
      <c r="L967" s="6" t="str">
        <f t="shared" si="142"/>
        <v>BUY</v>
      </c>
      <c r="M967" s="6">
        <f t="shared" si="147"/>
        <v>0</v>
      </c>
      <c r="N967" s="6">
        <f t="shared" si="143"/>
        <v>1</v>
      </c>
      <c r="O967" s="6">
        <f t="shared" si="148"/>
        <v>2091.1</v>
      </c>
      <c r="P967" s="6">
        <f t="shared" si="149"/>
        <v>0</v>
      </c>
    </row>
    <row r="968" spans="1:16" x14ac:dyDescent="0.25">
      <c r="A968" s="1">
        <v>42632</v>
      </c>
      <c r="B968">
        <v>2096.85</v>
      </c>
      <c r="C968">
        <v>2121.6999999999998</v>
      </c>
      <c r="D968">
        <v>2079</v>
      </c>
      <c r="E968" s="10">
        <v>2087.15</v>
      </c>
      <c r="F968">
        <v>500341</v>
      </c>
      <c r="G968" s="11">
        <f t="shared" si="150"/>
        <v>2095.9500000000003</v>
      </c>
      <c r="H968" s="12">
        <f t="shared" si="151"/>
        <v>1048689718.9500002</v>
      </c>
      <c r="I968" s="12">
        <f t="shared" si="144"/>
        <v>18405895732.666672</v>
      </c>
      <c r="J968" s="12">
        <f t="shared" si="145"/>
        <v>8786242</v>
      </c>
      <c r="K968" s="30">
        <f t="shared" si="146"/>
        <v>2094.8541745909879</v>
      </c>
      <c r="L968" s="6" t="str">
        <f t="shared" si="142"/>
        <v>SELL</v>
      </c>
      <c r="M968" s="6" t="str">
        <f t="shared" si="147"/>
        <v>SELL</v>
      </c>
      <c r="N968" s="6">
        <f t="shared" si="143"/>
        <v>-1</v>
      </c>
      <c r="O968" s="6">
        <f t="shared" si="148"/>
        <v>2087.15</v>
      </c>
      <c r="P968" s="6">
        <f t="shared" si="149"/>
        <v>-1.8889579647074833E-3</v>
      </c>
    </row>
    <row r="969" spans="1:16" x14ac:dyDescent="0.25">
      <c r="A969" s="1">
        <v>42633</v>
      </c>
      <c r="B969">
        <v>2098.9499999999998</v>
      </c>
      <c r="C969">
        <v>2106.1999999999998</v>
      </c>
      <c r="D969">
        <v>2043.65</v>
      </c>
      <c r="E969" s="10">
        <v>2049</v>
      </c>
      <c r="F969">
        <v>604169</v>
      </c>
      <c r="G969" s="11">
        <f t="shared" si="150"/>
        <v>2066.2833333333333</v>
      </c>
      <c r="H969" s="12">
        <f t="shared" si="151"/>
        <v>1248384335.2166667</v>
      </c>
      <c r="I969" s="12">
        <f t="shared" si="144"/>
        <v>17446986074.083332</v>
      </c>
      <c r="J969" s="12">
        <f t="shared" si="145"/>
        <v>8332974</v>
      </c>
      <c r="K969" s="30">
        <f t="shared" si="146"/>
        <v>2093.7286104676832</v>
      </c>
      <c r="L969" s="6" t="str">
        <f t="shared" si="142"/>
        <v>SELL</v>
      </c>
      <c r="M969" s="6">
        <f t="shared" si="147"/>
        <v>0</v>
      </c>
      <c r="N969" s="6">
        <f t="shared" si="143"/>
        <v>-1</v>
      </c>
      <c r="O969" s="6">
        <f t="shared" si="148"/>
        <v>2087.15</v>
      </c>
      <c r="P969" s="6">
        <f t="shared" si="149"/>
        <v>0</v>
      </c>
    </row>
    <row r="970" spans="1:16" x14ac:dyDescent="0.25">
      <c r="A970" s="1">
        <v>42634</v>
      </c>
      <c r="B970">
        <v>2072</v>
      </c>
      <c r="C970">
        <v>2072</v>
      </c>
      <c r="D970">
        <v>2021.85</v>
      </c>
      <c r="E970" s="10">
        <v>2026.2</v>
      </c>
      <c r="F970">
        <v>1064852</v>
      </c>
      <c r="G970" s="11">
        <f t="shared" si="150"/>
        <v>2040.0166666666667</v>
      </c>
      <c r="H970" s="12">
        <f t="shared" si="151"/>
        <v>2172315827.5333333</v>
      </c>
      <c r="I970" s="12">
        <f t="shared" si="144"/>
        <v>15908064284.25</v>
      </c>
      <c r="J970" s="12">
        <f t="shared" si="145"/>
        <v>7636288</v>
      </c>
      <c r="K970" s="30">
        <f t="shared" si="146"/>
        <v>2083.2195281594932</v>
      </c>
      <c r="L970" s="6" t="str">
        <f t="shared" si="142"/>
        <v>SELL</v>
      </c>
      <c r="M970" s="6">
        <f t="shared" si="147"/>
        <v>0</v>
      </c>
      <c r="N970" s="6">
        <f t="shared" si="143"/>
        <v>-1</v>
      </c>
      <c r="O970" s="6">
        <f t="shared" si="148"/>
        <v>2087.15</v>
      </c>
      <c r="P970" s="6">
        <f t="shared" si="149"/>
        <v>0</v>
      </c>
    </row>
    <row r="971" spans="1:16" x14ac:dyDescent="0.25">
      <c r="A971" s="1">
        <v>42635</v>
      </c>
      <c r="B971">
        <v>2046</v>
      </c>
      <c r="C971">
        <v>2059.9</v>
      </c>
      <c r="D971">
        <v>2032.25</v>
      </c>
      <c r="E971" s="10">
        <v>2044</v>
      </c>
      <c r="F971">
        <v>1415801</v>
      </c>
      <c r="G971" s="11">
        <f t="shared" si="150"/>
        <v>2045.3833333333332</v>
      </c>
      <c r="H971" s="12">
        <f t="shared" si="151"/>
        <v>2895855768.7166667</v>
      </c>
      <c r="I971" s="12">
        <f t="shared" si="144"/>
        <v>17383237784.299999</v>
      </c>
      <c r="J971" s="12">
        <f t="shared" si="145"/>
        <v>8378849</v>
      </c>
      <c r="K971" s="30">
        <f t="shared" si="146"/>
        <v>2074.6570065053088</v>
      </c>
      <c r="L971" s="6" t="str">
        <f t="shared" ref="L971:L1034" si="152">IF(E971&gt;K971,"BUY",IF(E971&lt;K971,"SELL",0))</f>
        <v>SELL</v>
      </c>
      <c r="M971" s="6">
        <f t="shared" si="147"/>
        <v>0</v>
      </c>
      <c r="N971" s="6">
        <f t="shared" ref="N971:N1034" si="153">IF(M971="BUY",1,IF(M971="SELL",-1,N970))</f>
        <v>-1</v>
      </c>
      <c r="O971" s="6">
        <f t="shared" si="148"/>
        <v>2087.15</v>
      </c>
      <c r="P971" s="6">
        <f t="shared" si="149"/>
        <v>0</v>
      </c>
    </row>
    <row r="972" spans="1:16" x14ac:dyDescent="0.25">
      <c r="A972" s="1">
        <v>42636</v>
      </c>
      <c r="B972">
        <v>2049.9499999999998</v>
      </c>
      <c r="C972">
        <v>2055</v>
      </c>
      <c r="D972">
        <v>2021.2</v>
      </c>
      <c r="E972" s="10">
        <v>2029.9</v>
      </c>
      <c r="F972">
        <v>1038932</v>
      </c>
      <c r="G972" s="11">
        <f t="shared" si="150"/>
        <v>2035.3666666666668</v>
      </c>
      <c r="H972" s="12">
        <f t="shared" si="151"/>
        <v>2114607561.7333333</v>
      </c>
      <c r="I972" s="12">
        <f t="shared" ref="I972:I1035" si="154">SUM(H963:H972)</f>
        <v>19360317603.633335</v>
      </c>
      <c r="J972" s="12">
        <f t="shared" ref="J972:J1035" si="155">SUM(F963:F972)</f>
        <v>9352329</v>
      </c>
      <c r="K972" s="30">
        <f t="shared" ref="K972:K1035" si="156">I972/J972</f>
        <v>2070.1065588724837</v>
      </c>
      <c r="L972" s="6" t="str">
        <f t="shared" si="152"/>
        <v>SELL</v>
      </c>
      <c r="M972" s="6">
        <f t="shared" ref="M972:M1035" si="157">IF(L972&lt;&gt;L971,L972,0)</f>
        <v>0</v>
      </c>
      <c r="N972" s="6">
        <f t="shared" si="153"/>
        <v>-1</v>
      </c>
      <c r="O972" s="6">
        <f t="shared" ref="O972:O1035" si="158">IF(M972&lt;&gt;0,E972,O971)</f>
        <v>2087.15</v>
      </c>
      <c r="P972" s="6">
        <f t="shared" ref="P972:P1035" si="159">IF(M972="BUY",(O971-O972)/O971,IF(M972="SELL",(O972-O971)/O971,0))</f>
        <v>0</v>
      </c>
    </row>
    <row r="973" spans="1:16" x14ac:dyDescent="0.25">
      <c r="A973" s="1">
        <v>42639</v>
      </c>
      <c r="B973">
        <v>2046.85</v>
      </c>
      <c r="C973">
        <v>2049.9</v>
      </c>
      <c r="D973">
        <v>2017</v>
      </c>
      <c r="E973" s="10">
        <v>2023.6</v>
      </c>
      <c r="F973">
        <v>829348</v>
      </c>
      <c r="G973" s="11">
        <f t="shared" si="150"/>
        <v>2030.1666666666667</v>
      </c>
      <c r="H973" s="12">
        <f t="shared" si="151"/>
        <v>1683714664.6666667</v>
      </c>
      <c r="I973" s="12">
        <f t="shared" si="154"/>
        <v>18715397633.600002</v>
      </c>
      <c r="J973" s="12">
        <f t="shared" si="155"/>
        <v>9051034</v>
      </c>
      <c r="K973" s="30">
        <f t="shared" si="156"/>
        <v>2067.7634879727557</v>
      </c>
      <c r="L973" s="6" t="str">
        <f t="shared" si="152"/>
        <v>SELL</v>
      </c>
      <c r="M973" s="6">
        <f t="shared" si="157"/>
        <v>0</v>
      </c>
      <c r="N973" s="6">
        <f t="shared" si="153"/>
        <v>-1</v>
      </c>
      <c r="O973" s="6">
        <f t="shared" si="158"/>
        <v>2087.15</v>
      </c>
      <c r="P973" s="6">
        <f t="shared" si="159"/>
        <v>0</v>
      </c>
    </row>
    <row r="974" spans="1:16" x14ac:dyDescent="0.25">
      <c r="A974" s="1">
        <v>42640</v>
      </c>
      <c r="B974">
        <v>2023.2</v>
      </c>
      <c r="C974">
        <v>2034.7</v>
      </c>
      <c r="D974">
        <v>1980</v>
      </c>
      <c r="E974" s="10">
        <v>1986.6</v>
      </c>
      <c r="F974">
        <v>1151441</v>
      </c>
      <c r="G974" s="11">
        <f t="shared" si="150"/>
        <v>2000.4333333333332</v>
      </c>
      <c r="H974" s="12">
        <f t="shared" si="151"/>
        <v>2303380957.7666664</v>
      </c>
      <c r="I974" s="12">
        <f t="shared" si="154"/>
        <v>19280510562.199997</v>
      </c>
      <c r="J974" s="12">
        <f t="shared" si="155"/>
        <v>9368600</v>
      </c>
      <c r="K974" s="30">
        <f t="shared" si="156"/>
        <v>2057.9927163290135</v>
      </c>
      <c r="L974" s="6" t="str">
        <f t="shared" si="152"/>
        <v>SELL</v>
      </c>
      <c r="M974" s="6">
        <f t="shared" si="157"/>
        <v>0</v>
      </c>
      <c r="N974" s="6">
        <f t="shared" si="153"/>
        <v>-1</v>
      </c>
      <c r="O974" s="6">
        <f t="shared" si="158"/>
        <v>2087.15</v>
      </c>
      <c r="P974" s="6">
        <f t="shared" si="159"/>
        <v>0</v>
      </c>
    </row>
    <row r="975" spans="1:16" x14ac:dyDescent="0.25">
      <c r="A975" s="1">
        <v>42641</v>
      </c>
      <c r="B975">
        <v>1991</v>
      </c>
      <c r="C975">
        <v>2011</v>
      </c>
      <c r="D975">
        <v>1985.1</v>
      </c>
      <c r="E975" s="10">
        <v>2000.85</v>
      </c>
      <c r="F975">
        <v>747247</v>
      </c>
      <c r="G975" s="11">
        <f t="shared" si="150"/>
        <v>1998.9833333333333</v>
      </c>
      <c r="H975" s="12">
        <f t="shared" si="151"/>
        <v>1493734298.8833334</v>
      </c>
      <c r="I975" s="12">
        <f t="shared" si="154"/>
        <v>18703011097.883335</v>
      </c>
      <c r="J975" s="12">
        <f t="shared" si="155"/>
        <v>9137373</v>
      </c>
      <c r="K975" s="30">
        <f t="shared" si="156"/>
        <v>2046.86960879055</v>
      </c>
      <c r="L975" s="6" t="str">
        <f t="shared" si="152"/>
        <v>SELL</v>
      </c>
      <c r="M975" s="6">
        <f t="shared" si="157"/>
        <v>0</v>
      </c>
      <c r="N975" s="6">
        <f t="shared" si="153"/>
        <v>-1</v>
      </c>
      <c r="O975" s="6">
        <f t="shared" si="158"/>
        <v>2087.15</v>
      </c>
      <c r="P975" s="6">
        <f t="shared" si="159"/>
        <v>0</v>
      </c>
    </row>
    <row r="976" spans="1:16" x14ac:dyDescent="0.25">
      <c r="A976" s="1">
        <v>42642</v>
      </c>
      <c r="B976">
        <v>2008</v>
      </c>
      <c r="C976">
        <v>2026.85</v>
      </c>
      <c r="D976">
        <v>1993.1</v>
      </c>
      <c r="E976" s="10">
        <v>2013.25</v>
      </c>
      <c r="F976">
        <v>975499</v>
      </c>
      <c r="G976" s="11">
        <f t="shared" si="150"/>
        <v>2011.0666666666666</v>
      </c>
      <c r="H976" s="12">
        <f t="shared" si="151"/>
        <v>1961793522.2666667</v>
      </c>
      <c r="I976" s="12">
        <f t="shared" si="154"/>
        <v>18976654311.016666</v>
      </c>
      <c r="J976" s="12">
        <f t="shared" si="155"/>
        <v>9308199</v>
      </c>
      <c r="K976" s="30">
        <f t="shared" si="156"/>
        <v>2038.7031165767585</v>
      </c>
      <c r="L976" s="6" t="str">
        <f t="shared" si="152"/>
        <v>SELL</v>
      </c>
      <c r="M976" s="6">
        <f t="shared" si="157"/>
        <v>0</v>
      </c>
      <c r="N976" s="6">
        <f t="shared" si="153"/>
        <v>-1</v>
      </c>
      <c r="O976" s="6">
        <f t="shared" si="158"/>
        <v>2087.15</v>
      </c>
      <c r="P976" s="6">
        <f t="shared" si="159"/>
        <v>0</v>
      </c>
    </row>
    <row r="977" spans="1:16" x14ac:dyDescent="0.25">
      <c r="A977" s="1">
        <v>42643</v>
      </c>
      <c r="B977">
        <v>2003.1</v>
      </c>
      <c r="C977">
        <v>2016.45</v>
      </c>
      <c r="D977">
        <v>1987</v>
      </c>
      <c r="E977" s="10">
        <v>1993.7</v>
      </c>
      <c r="F977">
        <v>1023706</v>
      </c>
      <c r="G977" s="11">
        <f t="shared" si="150"/>
        <v>1999.05</v>
      </c>
      <c r="H977" s="12">
        <f t="shared" si="151"/>
        <v>2046439479.3</v>
      </c>
      <c r="I977" s="12">
        <f t="shared" si="154"/>
        <v>18968916135.033333</v>
      </c>
      <c r="J977" s="12">
        <f t="shared" si="155"/>
        <v>9351336</v>
      </c>
      <c r="K977" s="30">
        <f t="shared" si="156"/>
        <v>2028.4712403696469</v>
      </c>
      <c r="L977" s="6" t="str">
        <f t="shared" si="152"/>
        <v>SELL</v>
      </c>
      <c r="M977" s="6">
        <f t="shared" si="157"/>
        <v>0</v>
      </c>
      <c r="N977" s="6">
        <f t="shared" si="153"/>
        <v>-1</v>
      </c>
      <c r="O977" s="6">
        <f t="shared" si="158"/>
        <v>2087.15</v>
      </c>
      <c r="P977" s="6">
        <f t="shared" si="159"/>
        <v>0</v>
      </c>
    </row>
    <row r="978" spans="1:16" x14ac:dyDescent="0.25">
      <c r="A978" s="1">
        <v>42646</v>
      </c>
      <c r="B978">
        <v>2009</v>
      </c>
      <c r="C978">
        <v>2013.7</v>
      </c>
      <c r="D978">
        <v>1975</v>
      </c>
      <c r="E978" s="10">
        <v>1986.45</v>
      </c>
      <c r="F978">
        <v>1060489</v>
      </c>
      <c r="G978" s="11">
        <f t="shared" si="150"/>
        <v>1991.7166666666665</v>
      </c>
      <c r="H978" s="12">
        <f t="shared" si="151"/>
        <v>2112193616.1166666</v>
      </c>
      <c r="I978" s="12">
        <f t="shared" si="154"/>
        <v>20032420032.199997</v>
      </c>
      <c r="J978" s="12">
        <f t="shared" si="155"/>
        <v>9911484</v>
      </c>
      <c r="K978" s="30">
        <f t="shared" si="156"/>
        <v>2021.1322575105803</v>
      </c>
      <c r="L978" s="6" t="str">
        <f t="shared" si="152"/>
        <v>SELL</v>
      </c>
      <c r="M978" s="6">
        <f t="shared" si="157"/>
        <v>0</v>
      </c>
      <c r="N978" s="6">
        <f t="shared" si="153"/>
        <v>-1</v>
      </c>
      <c r="O978" s="6">
        <f t="shared" si="158"/>
        <v>2087.15</v>
      </c>
      <c r="P978" s="6">
        <f t="shared" si="159"/>
        <v>0</v>
      </c>
    </row>
    <row r="979" spans="1:16" x14ac:dyDescent="0.25">
      <c r="A979" s="1">
        <v>42647</v>
      </c>
      <c r="B979">
        <v>1993.1</v>
      </c>
      <c r="C979">
        <v>1996.55</v>
      </c>
      <c r="D979">
        <v>1970</v>
      </c>
      <c r="E979" s="10">
        <v>1984.6</v>
      </c>
      <c r="F979">
        <v>1402861</v>
      </c>
      <c r="G979" s="11">
        <f t="shared" si="150"/>
        <v>1983.7166666666665</v>
      </c>
      <c r="H979" s="12">
        <f t="shared" si="151"/>
        <v>2782878746.7166662</v>
      </c>
      <c r="I979" s="12">
        <f t="shared" si="154"/>
        <v>21566914443.699997</v>
      </c>
      <c r="J979" s="12">
        <f t="shared" si="155"/>
        <v>10710176</v>
      </c>
      <c r="K979" s="30">
        <f t="shared" si="156"/>
        <v>2013.6844103869066</v>
      </c>
      <c r="L979" s="6" t="str">
        <f t="shared" si="152"/>
        <v>SELL</v>
      </c>
      <c r="M979" s="6">
        <f t="shared" si="157"/>
        <v>0</v>
      </c>
      <c r="N979" s="6">
        <f t="shared" si="153"/>
        <v>-1</v>
      </c>
      <c r="O979" s="6">
        <f t="shared" si="158"/>
        <v>2087.15</v>
      </c>
      <c r="P979" s="6">
        <f t="shared" si="159"/>
        <v>0</v>
      </c>
    </row>
    <row r="980" spans="1:16" x14ac:dyDescent="0.25">
      <c r="A980" s="1">
        <v>42648</v>
      </c>
      <c r="B980">
        <v>1992</v>
      </c>
      <c r="C980">
        <v>2014.7</v>
      </c>
      <c r="D980">
        <v>1981.8</v>
      </c>
      <c r="E980" s="10">
        <v>2004.35</v>
      </c>
      <c r="F980">
        <v>962406</v>
      </c>
      <c r="G980" s="11">
        <f t="shared" si="150"/>
        <v>2000.2833333333335</v>
      </c>
      <c r="H980" s="12">
        <f t="shared" si="151"/>
        <v>1925084681.7000003</v>
      </c>
      <c r="I980" s="12">
        <f t="shared" si="154"/>
        <v>21319683297.866665</v>
      </c>
      <c r="J980" s="12">
        <f t="shared" si="155"/>
        <v>10607730</v>
      </c>
      <c r="K980" s="30">
        <f t="shared" si="156"/>
        <v>2009.8252215946923</v>
      </c>
      <c r="L980" s="6" t="str">
        <f t="shared" si="152"/>
        <v>SELL</v>
      </c>
      <c r="M980" s="6">
        <f t="shared" si="157"/>
        <v>0</v>
      </c>
      <c r="N980" s="6">
        <f t="shared" si="153"/>
        <v>-1</v>
      </c>
      <c r="O980" s="6">
        <f t="shared" si="158"/>
        <v>2087.15</v>
      </c>
      <c r="P980" s="6">
        <f t="shared" si="159"/>
        <v>0</v>
      </c>
    </row>
    <row r="981" spans="1:16" x14ac:dyDescent="0.25">
      <c r="A981" s="1">
        <v>42649</v>
      </c>
      <c r="B981">
        <v>1995</v>
      </c>
      <c r="C981">
        <v>2021</v>
      </c>
      <c r="D981">
        <v>1995</v>
      </c>
      <c r="E981" s="10">
        <v>2013.9</v>
      </c>
      <c r="F981">
        <v>626630</v>
      </c>
      <c r="G981" s="11">
        <f t="shared" si="150"/>
        <v>2009.9666666666665</v>
      </c>
      <c r="H981" s="12">
        <f t="shared" si="151"/>
        <v>1259505412.3333333</v>
      </c>
      <c r="I981" s="12">
        <f t="shared" si="154"/>
        <v>19683332941.48333</v>
      </c>
      <c r="J981" s="12">
        <f t="shared" si="155"/>
        <v>9818559</v>
      </c>
      <c r="K981" s="30">
        <f t="shared" si="156"/>
        <v>2004.7068965500264</v>
      </c>
      <c r="L981" s="6" t="str">
        <f t="shared" si="152"/>
        <v>BUY</v>
      </c>
      <c r="M981" s="6" t="str">
        <f t="shared" si="157"/>
        <v>BUY</v>
      </c>
      <c r="N981" s="6">
        <f t="shared" si="153"/>
        <v>1</v>
      </c>
      <c r="O981" s="6">
        <f t="shared" si="158"/>
        <v>2013.9</v>
      </c>
      <c r="P981" s="6">
        <f t="shared" si="159"/>
        <v>3.5095704669046303E-2</v>
      </c>
    </row>
    <row r="982" spans="1:16" x14ac:dyDescent="0.25">
      <c r="A982" s="1">
        <v>42650</v>
      </c>
      <c r="B982">
        <v>2016.05</v>
      </c>
      <c r="C982">
        <v>2042</v>
      </c>
      <c r="D982">
        <v>2015.05</v>
      </c>
      <c r="E982" s="10">
        <v>2020.8</v>
      </c>
      <c r="F982">
        <v>724592</v>
      </c>
      <c r="G982" s="11">
        <f t="shared" si="150"/>
        <v>2025.95</v>
      </c>
      <c r="H982" s="12">
        <f t="shared" si="151"/>
        <v>1467987162.4000001</v>
      </c>
      <c r="I982" s="12">
        <f t="shared" si="154"/>
        <v>19036712542.150002</v>
      </c>
      <c r="J982" s="12">
        <f t="shared" si="155"/>
        <v>9504219</v>
      </c>
      <c r="K982" s="30">
        <f t="shared" si="156"/>
        <v>2002.9749464053807</v>
      </c>
      <c r="L982" s="6" t="str">
        <f t="shared" si="152"/>
        <v>BUY</v>
      </c>
      <c r="M982" s="6">
        <f t="shared" si="157"/>
        <v>0</v>
      </c>
      <c r="N982" s="6">
        <f t="shared" si="153"/>
        <v>1</v>
      </c>
      <c r="O982" s="6">
        <f t="shared" si="158"/>
        <v>2013.9</v>
      </c>
      <c r="P982" s="6">
        <f t="shared" si="159"/>
        <v>0</v>
      </c>
    </row>
    <row r="983" spans="1:16" x14ac:dyDescent="0.25">
      <c r="A983" s="1">
        <v>42653</v>
      </c>
      <c r="B983">
        <v>2019.9</v>
      </c>
      <c r="C983">
        <v>2031.6</v>
      </c>
      <c r="D983">
        <v>1993.65</v>
      </c>
      <c r="E983" s="10">
        <v>2000.05</v>
      </c>
      <c r="F983">
        <v>759518</v>
      </c>
      <c r="G983" s="11">
        <f t="shared" si="150"/>
        <v>2008.4333333333334</v>
      </c>
      <c r="H983" s="12">
        <f t="shared" si="151"/>
        <v>1525441268.4666667</v>
      </c>
      <c r="I983" s="12">
        <f t="shared" si="154"/>
        <v>18878439145.950001</v>
      </c>
      <c r="J983" s="12">
        <f t="shared" si="155"/>
        <v>9434389</v>
      </c>
      <c r="K983" s="30">
        <f t="shared" si="156"/>
        <v>2001.0240351494942</v>
      </c>
      <c r="L983" s="6" t="str">
        <f t="shared" si="152"/>
        <v>SELL</v>
      </c>
      <c r="M983" s="6" t="str">
        <f t="shared" si="157"/>
        <v>SELL</v>
      </c>
      <c r="N983" s="6">
        <f t="shared" si="153"/>
        <v>-1</v>
      </c>
      <c r="O983" s="6">
        <f t="shared" si="158"/>
        <v>2000.05</v>
      </c>
      <c r="P983" s="6">
        <f t="shared" si="159"/>
        <v>-6.8772034361190403E-3</v>
      </c>
    </row>
    <row r="984" spans="1:16" x14ac:dyDescent="0.25">
      <c r="A984" s="1">
        <v>42654</v>
      </c>
      <c r="B984">
        <v>2016</v>
      </c>
      <c r="C984">
        <v>2033.55</v>
      </c>
      <c r="D984">
        <v>1983.05</v>
      </c>
      <c r="E984" s="10">
        <v>1987.15</v>
      </c>
      <c r="F984">
        <v>698595</v>
      </c>
      <c r="G984" s="11">
        <f t="shared" si="150"/>
        <v>2001.25</v>
      </c>
      <c r="H984" s="12">
        <f t="shared" si="151"/>
        <v>1398063243.75</v>
      </c>
      <c r="I984" s="12">
        <f t="shared" si="154"/>
        <v>17973121431.933334</v>
      </c>
      <c r="J984" s="12">
        <f t="shared" si="155"/>
        <v>8981543</v>
      </c>
      <c r="K984" s="30">
        <f t="shared" si="156"/>
        <v>2001.1173394074196</v>
      </c>
      <c r="L984" s="6" t="str">
        <f t="shared" si="152"/>
        <v>SELL</v>
      </c>
      <c r="M984" s="6">
        <f t="shared" si="157"/>
        <v>0</v>
      </c>
      <c r="N984" s="6">
        <f t="shared" si="153"/>
        <v>-1</v>
      </c>
      <c r="O984" s="6">
        <f t="shared" si="158"/>
        <v>2000.05</v>
      </c>
      <c r="P984" s="6">
        <f t="shared" si="159"/>
        <v>0</v>
      </c>
    </row>
    <row r="985" spans="1:16" x14ac:dyDescent="0.25">
      <c r="A985" s="1">
        <v>42655</v>
      </c>
      <c r="B985">
        <v>1991</v>
      </c>
      <c r="C985">
        <v>2010</v>
      </c>
      <c r="D985">
        <v>1991</v>
      </c>
      <c r="E985" s="10">
        <v>2000.3</v>
      </c>
      <c r="F985">
        <v>723481</v>
      </c>
      <c r="G985" s="11">
        <f t="shared" si="150"/>
        <v>2000.4333333333334</v>
      </c>
      <c r="H985" s="12">
        <f t="shared" si="151"/>
        <v>1447275508.4333334</v>
      </c>
      <c r="I985" s="12">
        <f t="shared" si="154"/>
        <v>17926662641.483334</v>
      </c>
      <c r="J985" s="12">
        <f t="shared" si="155"/>
        <v>8957777</v>
      </c>
      <c r="K985" s="30">
        <f t="shared" si="156"/>
        <v>2001.2401114119423</v>
      </c>
      <c r="L985" s="6" t="str">
        <f t="shared" si="152"/>
        <v>SELL</v>
      </c>
      <c r="M985" s="6">
        <f t="shared" si="157"/>
        <v>0</v>
      </c>
      <c r="N985" s="6">
        <f t="shared" si="153"/>
        <v>-1</v>
      </c>
      <c r="O985" s="6">
        <f t="shared" si="158"/>
        <v>2000.05</v>
      </c>
      <c r="P985" s="6">
        <f t="shared" si="159"/>
        <v>0</v>
      </c>
    </row>
    <row r="986" spans="1:16" x14ac:dyDescent="0.25">
      <c r="A986" s="1">
        <v>42656</v>
      </c>
      <c r="B986">
        <v>2029</v>
      </c>
      <c r="C986">
        <v>2029.95</v>
      </c>
      <c r="D986">
        <v>2000</v>
      </c>
      <c r="E986" s="10">
        <v>2004.85</v>
      </c>
      <c r="F986">
        <v>913170</v>
      </c>
      <c r="G986" s="11">
        <f t="shared" si="150"/>
        <v>2011.5999999999997</v>
      </c>
      <c r="H986" s="12">
        <f t="shared" si="151"/>
        <v>1836932771.9999998</v>
      </c>
      <c r="I986" s="12">
        <f t="shared" si="154"/>
        <v>17801801891.216667</v>
      </c>
      <c r="J986" s="12">
        <f t="shared" si="155"/>
        <v>8895448</v>
      </c>
      <c r="K986" s="30">
        <f t="shared" si="156"/>
        <v>2001.226008090505</v>
      </c>
      <c r="L986" s="6" t="str">
        <f t="shared" si="152"/>
        <v>BUY</v>
      </c>
      <c r="M986" s="6" t="str">
        <f t="shared" si="157"/>
        <v>BUY</v>
      </c>
      <c r="N986" s="6">
        <f t="shared" si="153"/>
        <v>1</v>
      </c>
      <c r="O986" s="6">
        <f t="shared" si="158"/>
        <v>2004.85</v>
      </c>
      <c r="P986" s="6">
        <f t="shared" si="159"/>
        <v>-2.3999400014999396E-3</v>
      </c>
    </row>
    <row r="987" spans="1:16" x14ac:dyDescent="0.25">
      <c r="A987" s="1">
        <v>42657</v>
      </c>
      <c r="B987">
        <v>2000</v>
      </c>
      <c r="C987">
        <v>2089</v>
      </c>
      <c r="D987">
        <v>2000</v>
      </c>
      <c r="E987" s="10">
        <v>2082.75</v>
      </c>
      <c r="F987">
        <v>1826667</v>
      </c>
      <c r="G987" s="11">
        <f t="shared" si="150"/>
        <v>2057.25</v>
      </c>
      <c r="H987" s="12">
        <f t="shared" si="151"/>
        <v>3757910685.75</v>
      </c>
      <c r="I987" s="12">
        <f t="shared" si="154"/>
        <v>19513273097.666668</v>
      </c>
      <c r="J987" s="12">
        <f t="shared" si="155"/>
        <v>9698409</v>
      </c>
      <c r="K987" s="30">
        <f t="shared" si="156"/>
        <v>2012.0076496739484</v>
      </c>
      <c r="L987" s="6" t="str">
        <f t="shared" si="152"/>
        <v>BUY</v>
      </c>
      <c r="M987" s="6">
        <f t="shared" si="157"/>
        <v>0</v>
      </c>
      <c r="N987" s="6">
        <f t="shared" si="153"/>
        <v>1</v>
      </c>
      <c r="O987" s="6">
        <f t="shared" si="158"/>
        <v>2004.85</v>
      </c>
      <c r="P987" s="6">
        <f t="shared" si="159"/>
        <v>0</v>
      </c>
    </row>
    <row r="988" spans="1:16" x14ac:dyDescent="0.25">
      <c r="A988" s="1">
        <v>42660</v>
      </c>
      <c r="B988">
        <v>2079</v>
      </c>
      <c r="C988">
        <v>2086.85</v>
      </c>
      <c r="D988">
        <v>2043</v>
      </c>
      <c r="E988" s="10">
        <v>2058.0500000000002</v>
      </c>
      <c r="F988">
        <v>778031</v>
      </c>
      <c r="G988" s="11">
        <f t="shared" si="150"/>
        <v>2062.6333333333337</v>
      </c>
      <c r="H988" s="12">
        <f t="shared" si="151"/>
        <v>1604792674.9666669</v>
      </c>
      <c r="I988" s="12">
        <f t="shared" si="154"/>
        <v>19005872156.516666</v>
      </c>
      <c r="J988" s="12">
        <f t="shared" si="155"/>
        <v>9415951</v>
      </c>
      <c r="K988" s="30">
        <f t="shared" si="156"/>
        <v>2018.476111071167</v>
      </c>
      <c r="L988" s="6" t="str">
        <f t="shared" si="152"/>
        <v>BUY</v>
      </c>
      <c r="M988" s="6">
        <f t="shared" si="157"/>
        <v>0</v>
      </c>
      <c r="N988" s="6">
        <f t="shared" si="153"/>
        <v>1</v>
      </c>
      <c r="O988" s="6">
        <f t="shared" si="158"/>
        <v>2004.85</v>
      </c>
      <c r="P988" s="6">
        <f t="shared" si="159"/>
        <v>0</v>
      </c>
    </row>
    <row r="989" spans="1:16" x14ac:dyDescent="0.25">
      <c r="A989" s="1">
        <v>42661</v>
      </c>
      <c r="B989">
        <v>2045</v>
      </c>
      <c r="C989">
        <v>2064</v>
      </c>
      <c r="D989">
        <v>2025.1</v>
      </c>
      <c r="E989" s="10">
        <v>2028.9</v>
      </c>
      <c r="F989">
        <v>827982</v>
      </c>
      <c r="G989" s="11">
        <f t="shared" si="150"/>
        <v>2039.3333333333333</v>
      </c>
      <c r="H989" s="12">
        <f t="shared" si="151"/>
        <v>1688531292</v>
      </c>
      <c r="I989" s="12">
        <f t="shared" si="154"/>
        <v>17911524701.800003</v>
      </c>
      <c r="J989" s="12">
        <f t="shared" si="155"/>
        <v>8841072</v>
      </c>
      <c r="K989" s="30">
        <f t="shared" si="156"/>
        <v>2025.9448969310513</v>
      </c>
      <c r="L989" s="6" t="str">
        <f t="shared" si="152"/>
        <v>BUY</v>
      </c>
      <c r="M989" s="6">
        <f t="shared" si="157"/>
        <v>0</v>
      </c>
      <c r="N989" s="6">
        <f t="shared" si="153"/>
        <v>1</v>
      </c>
      <c r="O989" s="6">
        <f t="shared" si="158"/>
        <v>2004.85</v>
      </c>
      <c r="P989" s="6">
        <f t="shared" si="159"/>
        <v>0</v>
      </c>
    </row>
    <row r="990" spans="1:16" x14ac:dyDescent="0.25">
      <c r="A990" s="1">
        <v>42662</v>
      </c>
      <c r="B990">
        <v>2037.95</v>
      </c>
      <c r="C990">
        <v>2045</v>
      </c>
      <c r="D990">
        <v>1995</v>
      </c>
      <c r="E990" s="10">
        <v>2001.8</v>
      </c>
      <c r="F990">
        <v>1731675</v>
      </c>
      <c r="G990" s="11">
        <f t="shared" si="150"/>
        <v>2013.9333333333334</v>
      </c>
      <c r="H990" s="12">
        <f t="shared" si="151"/>
        <v>3487478005</v>
      </c>
      <c r="I990" s="12">
        <f t="shared" si="154"/>
        <v>19473918025.099998</v>
      </c>
      <c r="J990" s="12">
        <f t="shared" si="155"/>
        <v>9610341</v>
      </c>
      <c r="K990" s="30">
        <f t="shared" si="156"/>
        <v>2026.3503683272006</v>
      </c>
      <c r="L990" s="6" t="str">
        <f t="shared" si="152"/>
        <v>SELL</v>
      </c>
      <c r="M990" s="6" t="str">
        <f t="shared" si="157"/>
        <v>SELL</v>
      </c>
      <c r="N990" s="6">
        <f t="shared" si="153"/>
        <v>-1</v>
      </c>
      <c r="O990" s="6">
        <f t="shared" si="158"/>
        <v>2001.8</v>
      </c>
      <c r="P990" s="6">
        <f t="shared" si="159"/>
        <v>-1.5213108212584257E-3</v>
      </c>
    </row>
    <row r="991" spans="1:16" x14ac:dyDescent="0.25">
      <c r="A991" s="1">
        <v>42663</v>
      </c>
      <c r="B991">
        <v>2013.7</v>
      </c>
      <c r="C991">
        <v>2039.8</v>
      </c>
      <c r="D991">
        <v>2005.15</v>
      </c>
      <c r="E991" s="10">
        <v>2019.15</v>
      </c>
      <c r="F991">
        <v>1429250</v>
      </c>
      <c r="G991" s="11">
        <f t="shared" si="150"/>
        <v>2021.3666666666668</v>
      </c>
      <c r="H991" s="12">
        <f t="shared" si="151"/>
        <v>2889038308.3333335</v>
      </c>
      <c r="I991" s="12">
        <f t="shared" si="154"/>
        <v>21103450921.099998</v>
      </c>
      <c r="J991" s="12">
        <f t="shared" si="155"/>
        <v>10412961</v>
      </c>
      <c r="K991" s="30">
        <f t="shared" si="156"/>
        <v>2026.6522578064009</v>
      </c>
      <c r="L991" s="6" t="str">
        <f t="shared" si="152"/>
        <v>SELL</v>
      </c>
      <c r="M991" s="6">
        <f t="shared" si="157"/>
        <v>0</v>
      </c>
      <c r="N991" s="6">
        <f t="shared" si="153"/>
        <v>-1</v>
      </c>
      <c r="O991" s="6">
        <f t="shared" si="158"/>
        <v>2001.8</v>
      </c>
      <c r="P991" s="6">
        <f t="shared" si="159"/>
        <v>0</v>
      </c>
    </row>
    <row r="992" spans="1:16" x14ac:dyDescent="0.25">
      <c r="A992" s="1">
        <v>42664</v>
      </c>
      <c r="B992">
        <v>2031.6</v>
      </c>
      <c r="C992">
        <v>2065.85</v>
      </c>
      <c r="D992">
        <v>2030</v>
      </c>
      <c r="E992" s="10">
        <v>2045.35</v>
      </c>
      <c r="F992">
        <v>1497737</v>
      </c>
      <c r="G992" s="11">
        <f t="shared" si="150"/>
        <v>2047.0666666666666</v>
      </c>
      <c r="H992" s="12">
        <f t="shared" si="151"/>
        <v>3065967488.1333332</v>
      </c>
      <c r="I992" s="12">
        <f t="shared" si="154"/>
        <v>22701431246.833336</v>
      </c>
      <c r="J992" s="12">
        <f t="shared" si="155"/>
        <v>11186106</v>
      </c>
      <c r="K992" s="30">
        <f t="shared" si="156"/>
        <v>2029.4310859233174</v>
      </c>
      <c r="L992" s="6" t="str">
        <f t="shared" si="152"/>
        <v>BUY</v>
      </c>
      <c r="M992" s="6" t="str">
        <f t="shared" si="157"/>
        <v>BUY</v>
      </c>
      <c r="N992" s="6">
        <f t="shared" si="153"/>
        <v>1</v>
      </c>
      <c r="O992" s="6">
        <f t="shared" si="158"/>
        <v>2045.35</v>
      </c>
      <c r="P992" s="6">
        <f t="shared" si="159"/>
        <v>-2.1755420121890277E-2</v>
      </c>
    </row>
    <row r="993" spans="1:16" x14ac:dyDescent="0.25">
      <c r="A993" s="1">
        <v>42667</v>
      </c>
      <c r="B993">
        <v>2040</v>
      </c>
      <c r="C993">
        <v>2071</v>
      </c>
      <c r="D993">
        <v>2038</v>
      </c>
      <c r="E993" s="10">
        <v>2055.8000000000002</v>
      </c>
      <c r="F993">
        <v>793995</v>
      </c>
      <c r="G993" s="11">
        <f t="shared" si="150"/>
        <v>2054.9333333333334</v>
      </c>
      <c r="H993" s="12">
        <f t="shared" si="151"/>
        <v>1631606792</v>
      </c>
      <c r="I993" s="12">
        <f t="shared" si="154"/>
        <v>22807596770.366669</v>
      </c>
      <c r="J993" s="12">
        <f t="shared" si="155"/>
        <v>11220583</v>
      </c>
      <c r="K993" s="30">
        <f t="shared" si="156"/>
        <v>2032.6570170522039</v>
      </c>
      <c r="L993" s="6" t="str">
        <f t="shared" si="152"/>
        <v>BUY</v>
      </c>
      <c r="M993" s="6">
        <f t="shared" si="157"/>
        <v>0</v>
      </c>
      <c r="N993" s="6">
        <f t="shared" si="153"/>
        <v>1</v>
      </c>
      <c r="O993" s="6">
        <f t="shared" si="158"/>
        <v>2045.35</v>
      </c>
      <c r="P993" s="6">
        <f t="shared" si="159"/>
        <v>0</v>
      </c>
    </row>
    <row r="994" spans="1:16" x14ac:dyDescent="0.25">
      <c r="A994" s="1">
        <v>42668</v>
      </c>
      <c r="B994">
        <v>2075.9499999999998</v>
      </c>
      <c r="C994">
        <v>2110</v>
      </c>
      <c r="D994">
        <v>2062.65</v>
      </c>
      <c r="E994" s="10">
        <v>2081.5</v>
      </c>
      <c r="F994">
        <v>1080993</v>
      </c>
      <c r="G994" s="11">
        <f t="shared" si="150"/>
        <v>2084.7166666666667</v>
      </c>
      <c r="H994" s="12">
        <f t="shared" si="151"/>
        <v>2253564123.6500001</v>
      </c>
      <c r="I994" s="12">
        <f t="shared" si="154"/>
        <v>23663097650.26667</v>
      </c>
      <c r="J994" s="12">
        <f t="shared" si="155"/>
        <v>11602981</v>
      </c>
      <c r="K994" s="30">
        <f t="shared" si="156"/>
        <v>2039.3981210748057</v>
      </c>
      <c r="L994" s="6" t="str">
        <f t="shared" si="152"/>
        <v>BUY</v>
      </c>
      <c r="M994" s="6">
        <f t="shared" si="157"/>
        <v>0</v>
      </c>
      <c r="N994" s="6">
        <f t="shared" si="153"/>
        <v>1</v>
      </c>
      <c r="O994" s="6">
        <f t="shared" si="158"/>
        <v>2045.35</v>
      </c>
      <c r="P994" s="6">
        <f t="shared" si="159"/>
        <v>0</v>
      </c>
    </row>
    <row r="995" spans="1:16" x14ac:dyDescent="0.25">
      <c r="A995" s="1">
        <v>42669</v>
      </c>
      <c r="B995">
        <v>2088.1</v>
      </c>
      <c r="C995">
        <v>2130</v>
      </c>
      <c r="D995">
        <v>2085.85</v>
      </c>
      <c r="E995" s="10">
        <v>2120.5500000000002</v>
      </c>
      <c r="F995">
        <v>982906</v>
      </c>
      <c r="G995" s="11">
        <f t="shared" si="150"/>
        <v>2112.1333333333337</v>
      </c>
      <c r="H995" s="12">
        <f t="shared" si="151"/>
        <v>2076028526.1333337</v>
      </c>
      <c r="I995" s="12">
        <f t="shared" si="154"/>
        <v>24291850667.966671</v>
      </c>
      <c r="J995" s="12">
        <f t="shared" si="155"/>
        <v>11862406</v>
      </c>
      <c r="K995" s="30">
        <f t="shared" si="156"/>
        <v>2047.8013202352602</v>
      </c>
      <c r="L995" s="6" t="str">
        <f t="shared" si="152"/>
        <v>BUY</v>
      </c>
      <c r="M995" s="6">
        <f t="shared" si="157"/>
        <v>0</v>
      </c>
      <c r="N995" s="6">
        <f t="shared" si="153"/>
        <v>1</v>
      </c>
      <c r="O995" s="6">
        <f t="shared" si="158"/>
        <v>2045.35</v>
      </c>
      <c r="P995" s="6">
        <f t="shared" si="159"/>
        <v>0</v>
      </c>
    </row>
    <row r="996" spans="1:16" x14ac:dyDescent="0.25">
      <c r="A996" s="1">
        <v>42670</v>
      </c>
      <c r="B996">
        <v>2129.9499999999998</v>
      </c>
      <c r="C996">
        <v>2143.4499999999998</v>
      </c>
      <c r="D996">
        <v>2097.9499999999998</v>
      </c>
      <c r="E996" s="10">
        <v>2109.0500000000002</v>
      </c>
      <c r="F996">
        <v>660612</v>
      </c>
      <c r="G996" s="11">
        <f t="shared" si="150"/>
        <v>2116.8166666666666</v>
      </c>
      <c r="H996" s="12">
        <f t="shared" si="151"/>
        <v>1398394491.8</v>
      </c>
      <c r="I996" s="12">
        <f t="shared" si="154"/>
        <v>23853312387.76667</v>
      </c>
      <c r="J996" s="12">
        <f t="shared" si="155"/>
        <v>11609848</v>
      </c>
      <c r="K996" s="30">
        <f t="shared" si="156"/>
        <v>2054.5757694473409</v>
      </c>
      <c r="L996" s="6" t="str">
        <f t="shared" si="152"/>
        <v>BUY</v>
      </c>
      <c r="M996" s="6">
        <f t="shared" si="157"/>
        <v>0</v>
      </c>
      <c r="N996" s="6">
        <f t="shared" si="153"/>
        <v>1</v>
      </c>
      <c r="O996" s="6">
        <f t="shared" si="158"/>
        <v>2045.35</v>
      </c>
      <c r="P996" s="6">
        <f t="shared" si="159"/>
        <v>0</v>
      </c>
    </row>
    <row r="997" spans="1:16" x14ac:dyDescent="0.25">
      <c r="A997" s="1">
        <v>42671</v>
      </c>
      <c r="B997">
        <v>2119.8000000000002</v>
      </c>
      <c r="C997">
        <v>2129</v>
      </c>
      <c r="D997">
        <v>2104.25</v>
      </c>
      <c r="E997" s="10">
        <v>2110.6999999999998</v>
      </c>
      <c r="F997">
        <v>435078</v>
      </c>
      <c r="G997" s="11">
        <f t="shared" si="150"/>
        <v>2114.65</v>
      </c>
      <c r="H997" s="12">
        <f t="shared" si="151"/>
        <v>920037692.70000005</v>
      </c>
      <c r="I997" s="12">
        <f t="shared" si="154"/>
        <v>21015439394.716667</v>
      </c>
      <c r="J997" s="12">
        <f t="shared" si="155"/>
        <v>10218259</v>
      </c>
      <c r="K997" s="30">
        <f t="shared" si="156"/>
        <v>2056.6555804385725</v>
      </c>
      <c r="L997" s="6" t="str">
        <f t="shared" si="152"/>
        <v>BUY</v>
      </c>
      <c r="M997" s="6">
        <f t="shared" si="157"/>
        <v>0</v>
      </c>
      <c r="N997" s="6">
        <f t="shared" si="153"/>
        <v>1</v>
      </c>
      <c r="O997" s="6">
        <f t="shared" si="158"/>
        <v>2045.35</v>
      </c>
      <c r="P997" s="6">
        <f t="shared" si="159"/>
        <v>0</v>
      </c>
    </row>
    <row r="998" spans="1:16" x14ac:dyDescent="0.25">
      <c r="A998" s="1">
        <v>42674</v>
      </c>
      <c r="B998">
        <v>2115</v>
      </c>
      <c r="C998">
        <v>2117</v>
      </c>
      <c r="D998">
        <v>2091.4499999999998</v>
      </c>
      <c r="E998" s="10">
        <v>2100.3000000000002</v>
      </c>
      <c r="F998">
        <v>1148597</v>
      </c>
      <c r="G998" s="11">
        <f t="shared" si="150"/>
        <v>2102.9166666666665</v>
      </c>
      <c r="H998" s="12">
        <f t="shared" si="151"/>
        <v>2415403774.583333</v>
      </c>
      <c r="I998" s="12">
        <f t="shared" si="154"/>
        <v>21826050494.333332</v>
      </c>
      <c r="J998" s="12">
        <f t="shared" si="155"/>
        <v>10588825</v>
      </c>
      <c r="K998" s="30">
        <f t="shared" si="156"/>
        <v>2061.2344140481432</v>
      </c>
      <c r="L998" s="6" t="str">
        <f t="shared" si="152"/>
        <v>BUY</v>
      </c>
      <c r="M998" s="6">
        <f t="shared" si="157"/>
        <v>0</v>
      </c>
      <c r="N998" s="6">
        <f t="shared" si="153"/>
        <v>1</v>
      </c>
      <c r="O998" s="6">
        <f t="shared" si="158"/>
        <v>2045.35</v>
      </c>
      <c r="P998" s="6">
        <f t="shared" si="159"/>
        <v>0</v>
      </c>
    </row>
    <row r="999" spans="1:16" x14ac:dyDescent="0.25">
      <c r="A999" s="1">
        <v>42675</v>
      </c>
      <c r="B999">
        <v>2107</v>
      </c>
      <c r="C999">
        <v>2169.9</v>
      </c>
      <c r="D999">
        <v>2105</v>
      </c>
      <c r="E999" s="10">
        <v>2160.65</v>
      </c>
      <c r="F999">
        <v>1239973</v>
      </c>
      <c r="G999" s="11">
        <f t="shared" si="150"/>
        <v>2145.1833333333329</v>
      </c>
      <c r="H999" s="12">
        <f t="shared" si="151"/>
        <v>2659969413.3833327</v>
      </c>
      <c r="I999" s="12">
        <f t="shared" si="154"/>
        <v>22797488615.716663</v>
      </c>
      <c r="J999" s="12">
        <f t="shared" si="155"/>
        <v>11000816</v>
      </c>
      <c r="K999" s="30">
        <f t="shared" si="156"/>
        <v>2072.3452347277389</v>
      </c>
      <c r="L999" s="6" t="str">
        <f t="shared" si="152"/>
        <v>BUY</v>
      </c>
      <c r="M999" s="6">
        <f t="shared" si="157"/>
        <v>0</v>
      </c>
      <c r="N999" s="6">
        <f t="shared" si="153"/>
        <v>1</v>
      </c>
      <c r="O999" s="6">
        <f t="shared" si="158"/>
        <v>2045.35</v>
      </c>
      <c r="P999" s="6">
        <f t="shared" si="159"/>
        <v>0</v>
      </c>
    </row>
    <row r="1000" spans="1:16" x14ac:dyDescent="0.25">
      <c r="A1000" s="1">
        <v>42676</v>
      </c>
      <c r="B1000">
        <v>2170</v>
      </c>
      <c r="C1000">
        <v>2175.25</v>
      </c>
      <c r="D1000">
        <v>2146.6999999999998</v>
      </c>
      <c r="E1000" s="10">
        <v>2156.0500000000002</v>
      </c>
      <c r="F1000">
        <v>834388</v>
      </c>
      <c r="G1000" s="11">
        <f t="shared" si="150"/>
        <v>2159.3333333333335</v>
      </c>
      <c r="H1000" s="12">
        <f t="shared" si="151"/>
        <v>1801721821.3333335</v>
      </c>
      <c r="I1000" s="12">
        <f t="shared" si="154"/>
        <v>21111732432.049995</v>
      </c>
      <c r="J1000" s="12">
        <f t="shared" si="155"/>
        <v>10103529</v>
      </c>
      <c r="K1000" s="30">
        <f t="shared" si="156"/>
        <v>2089.5404399838903</v>
      </c>
      <c r="L1000" s="6" t="str">
        <f t="shared" si="152"/>
        <v>BUY</v>
      </c>
      <c r="M1000" s="6">
        <f t="shared" si="157"/>
        <v>0</v>
      </c>
      <c r="N1000" s="6">
        <f t="shared" si="153"/>
        <v>1</v>
      </c>
      <c r="O1000" s="6">
        <f t="shared" si="158"/>
        <v>2045.35</v>
      </c>
      <c r="P1000" s="6">
        <f t="shared" si="159"/>
        <v>0</v>
      </c>
    </row>
    <row r="1001" spans="1:16" x14ac:dyDescent="0.25">
      <c r="A1001" s="1">
        <v>42677</v>
      </c>
      <c r="B1001">
        <v>2160.1</v>
      </c>
      <c r="C1001">
        <v>2184.9499999999998</v>
      </c>
      <c r="D1001">
        <v>2150.9</v>
      </c>
      <c r="E1001" s="10">
        <v>2172.0500000000002</v>
      </c>
      <c r="F1001">
        <v>622888</v>
      </c>
      <c r="G1001" s="11">
        <f t="shared" si="150"/>
        <v>2169.3000000000002</v>
      </c>
      <c r="H1001" s="12">
        <f t="shared" si="151"/>
        <v>1351230938.4000001</v>
      </c>
      <c r="I1001" s="12">
        <f t="shared" si="154"/>
        <v>19573925062.116669</v>
      </c>
      <c r="J1001" s="12">
        <f t="shared" si="155"/>
        <v>9297167</v>
      </c>
      <c r="K1001" s="30">
        <f t="shared" si="156"/>
        <v>2105.364468780293</v>
      </c>
      <c r="L1001" s="6" t="str">
        <f t="shared" si="152"/>
        <v>BUY</v>
      </c>
      <c r="M1001" s="6">
        <f t="shared" si="157"/>
        <v>0</v>
      </c>
      <c r="N1001" s="6">
        <f t="shared" si="153"/>
        <v>1</v>
      </c>
      <c r="O1001" s="6">
        <f t="shared" si="158"/>
        <v>2045.35</v>
      </c>
      <c r="P1001" s="6">
        <f t="shared" si="159"/>
        <v>0</v>
      </c>
    </row>
    <row r="1002" spans="1:16" x14ac:dyDescent="0.25">
      <c r="A1002" s="1">
        <v>42678</v>
      </c>
      <c r="B1002">
        <v>2180.1</v>
      </c>
      <c r="C1002">
        <v>2184.5</v>
      </c>
      <c r="D1002">
        <v>2151.1</v>
      </c>
      <c r="E1002" s="10">
        <v>2153.3000000000002</v>
      </c>
      <c r="F1002">
        <v>264976</v>
      </c>
      <c r="G1002" s="11">
        <f t="shared" si="150"/>
        <v>2162.9666666666667</v>
      </c>
      <c r="H1002" s="12">
        <f t="shared" si="151"/>
        <v>573134255.4666667</v>
      </c>
      <c r="I1002" s="12">
        <f t="shared" si="154"/>
        <v>17081091829.450001</v>
      </c>
      <c r="J1002" s="12">
        <f t="shared" si="155"/>
        <v>8064406</v>
      </c>
      <c r="K1002" s="30">
        <f t="shared" si="156"/>
        <v>2118.0843114111567</v>
      </c>
      <c r="L1002" s="6" t="str">
        <f t="shared" si="152"/>
        <v>BUY</v>
      </c>
      <c r="M1002" s="6">
        <f t="shared" si="157"/>
        <v>0</v>
      </c>
      <c r="N1002" s="6">
        <f t="shared" si="153"/>
        <v>1</v>
      </c>
      <c r="O1002" s="6">
        <f t="shared" si="158"/>
        <v>2045.35</v>
      </c>
      <c r="P1002" s="6">
        <f t="shared" si="159"/>
        <v>0</v>
      </c>
    </row>
    <row r="1003" spans="1:16" x14ac:dyDescent="0.25">
      <c r="A1003" s="1">
        <v>42681</v>
      </c>
      <c r="B1003">
        <v>2166</v>
      </c>
      <c r="C1003">
        <v>2189</v>
      </c>
      <c r="D1003">
        <v>2156.15</v>
      </c>
      <c r="E1003" s="10">
        <v>2167</v>
      </c>
      <c r="F1003">
        <v>863474</v>
      </c>
      <c r="G1003" s="11">
        <f t="shared" si="150"/>
        <v>2170.7166666666667</v>
      </c>
      <c r="H1003" s="12">
        <f t="shared" si="151"/>
        <v>1874357403.0333333</v>
      </c>
      <c r="I1003" s="12">
        <f t="shared" si="154"/>
        <v>17323842440.483334</v>
      </c>
      <c r="J1003" s="12">
        <f t="shared" si="155"/>
        <v>8133885</v>
      </c>
      <c r="K1003" s="30">
        <f t="shared" si="156"/>
        <v>2129.8361656801558</v>
      </c>
      <c r="L1003" s="6" t="str">
        <f t="shared" si="152"/>
        <v>BUY</v>
      </c>
      <c r="M1003" s="6">
        <f t="shared" si="157"/>
        <v>0</v>
      </c>
      <c r="N1003" s="6">
        <f t="shared" si="153"/>
        <v>1</v>
      </c>
      <c r="O1003" s="6">
        <f t="shared" si="158"/>
        <v>2045.35</v>
      </c>
      <c r="P1003" s="6">
        <f t="shared" si="159"/>
        <v>0</v>
      </c>
    </row>
    <row r="1004" spans="1:16" x14ac:dyDescent="0.25">
      <c r="A1004" s="1">
        <v>42682</v>
      </c>
      <c r="B1004">
        <v>2164.6999999999998</v>
      </c>
      <c r="C1004">
        <v>2229.1</v>
      </c>
      <c r="D1004">
        <v>2147.25</v>
      </c>
      <c r="E1004" s="10">
        <v>2222.1999999999998</v>
      </c>
      <c r="F1004">
        <v>1309087</v>
      </c>
      <c r="G1004" s="11">
        <f t="shared" si="150"/>
        <v>2199.5166666666669</v>
      </c>
      <c r="H1004" s="12">
        <f t="shared" si="151"/>
        <v>2879358674.6166668</v>
      </c>
      <c r="I1004" s="12">
        <f t="shared" si="154"/>
        <v>17949636991.449997</v>
      </c>
      <c r="J1004" s="12">
        <f t="shared" si="155"/>
        <v>8361979</v>
      </c>
      <c r="K1004" s="30">
        <f t="shared" si="156"/>
        <v>2146.5776213322224</v>
      </c>
      <c r="L1004" s="6" t="str">
        <f t="shared" si="152"/>
        <v>BUY</v>
      </c>
      <c r="M1004" s="6">
        <f t="shared" si="157"/>
        <v>0</v>
      </c>
      <c r="N1004" s="6">
        <f t="shared" si="153"/>
        <v>1</v>
      </c>
      <c r="O1004" s="6">
        <f t="shared" si="158"/>
        <v>2045.35</v>
      </c>
      <c r="P1004" s="6">
        <f t="shared" si="159"/>
        <v>0</v>
      </c>
    </row>
    <row r="1005" spans="1:16" x14ac:dyDescent="0.25">
      <c r="A1005" s="1">
        <v>42683</v>
      </c>
      <c r="B1005">
        <v>2229</v>
      </c>
      <c r="C1005">
        <v>2244</v>
      </c>
      <c r="D1005">
        <v>2197</v>
      </c>
      <c r="E1005" s="10">
        <v>2239.6</v>
      </c>
      <c r="F1005">
        <v>1155905</v>
      </c>
      <c r="G1005" s="11">
        <f t="shared" si="150"/>
        <v>2226.8666666666668</v>
      </c>
      <c r="H1005" s="12">
        <f t="shared" si="151"/>
        <v>2574046314.3333335</v>
      </c>
      <c r="I1005" s="12">
        <f t="shared" si="154"/>
        <v>18447654779.649998</v>
      </c>
      <c r="J1005" s="12">
        <f t="shared" si="155"/>
        <v>8534978</v>
      </c>
      <c r="K1005" s="30">
        <f t="shared" si="156"/>
        <v>2161.4179649496459</v>
      </c>
      <c r="L1005" s="6" t="str">
        <f t="shared" si="152"/>
        <v>BUY</v>
      </c>
      <c r="M1005" s="6">
        <f t="shared" si="157"/>
        <v>0</v>
      </c>
      <c r="N1005" s="6">
        <f t="shared" si="153"/>
        <v>1</v>
      </c>
      <c r="O1005" s="6">
        <f t="shared" si="158"/>
        <v>2045.35</v>
      </c>
      <c r="P1005" s="6">
        <f t="shared" si="159"/>
        <v>0</v>
      </c>
    </row>
    <row r="1006" spans="1:16" x14ac:dyDescent="0.25">
      <c r="A1006" s="1">
        <v>42684</v>
      </c>
      <c r="B1006">
        <v>2240</v>
      </c>
      <c r="C1006">
        <v>2256.4499999999998</v>
      </c>
      <c r="D1006">
        <v>2199</v>
      </c>
      <c r="E1006" s="10">
        <v>2206.15</v>
      </c>
      <c r="F1006">
        <v>1448743</v>
      </c>
      <c r="G1006" s="11">
        <f t="shared" si="150"/>
        <v>2220.5333333333333</v>
      </c>
      <c r="H1006" s="12">
        <f t="shared" si="151"/>
        <v>3216982122.9333334</v>
      </c>
      <c r="I1006" s="12">
        <f t="shared" si="154"/>
        <v>20266242410.783333</v>
      </c>
      <c r="J1006" s="12">
        <f t="shared" si="155"/>
        <v>9323109</v>
      </c>
      <c r="K1006" s="30">
        <f t="shared" si="156"/>
        <v>2173.7643967032168</v>
      </c>
      <c r="L1006" s="6" t="str">
        <f t="shared" si="152"/>
        <v>BUY</v>
      </c>
      <c r="M1006" s="6">
        <f t="shared" si="157"/>
        <v>0</v>
      </c>
      <c r="N1006" s="6">
        <f t="shared" si="153"/>
        <v>1</v>
      </c>
      <c r="O1006" s="6">
        <f t="shared" si="158"/>
        <v>2045.35</v>
      </c>
      <c r="P1006" s="6">
        <f t="shared" si="159"/>
        <v>0</v>
      </c>
    </row>
    <row r="1007" spans="1:16" x14ac:dyDescent="0.25">
      <c r="A1007" s="1">
        <v>42685</v>
      </c>
      <c r="B1007">
        <v>2212</v>
      </c>
      <c r="C1007">
        <v>2244</v>
      </c>
      <c r="D1007">
        <v>2210</v>
      </c>
      <c r="E1007" s="10">
        <v>2232.65</v>
      </c>
      <c r="F1007">
        <v>1275010</v>
      </c>
      <c r="G1007" s="11">
        <f t="shared" si="150"/>
        <v>2228.8833333333332</v>
      </c>
      <c r="H1007" s="12">
        <f t="shared" si="151"/>
        <v>2841848538.833333</v>
      </c>
      <c r="I1007" s="12">
        <f t="shared" si="154"/>
        <v>22188053256.916664</v>
      </c>
      <c r="J1007" s="12">
        <f t="shared" si="155"/>
        <v>10163041</v>
      </c>
      <c r="K1007" s="30">
        <f t="shared" si="156"/>
        <v>2183.2100507039836</v>
      </c>
      <c r="L1007" s="6" t="str">
        <f t="shared" si="152"/>
        <v>BUY</v>
      </c>
      <c r="M1007" s="6">
        <f t="shared" si="157"/>
        <v>0</v>
      </c>
      <c r="N1007" s="6">
        <f t="shared" si="153"/>
        <v>1</v>
      </c>
      <c r="O1007" s="6">
        <f t="shared" si="158"/>
        <v>2045.35</v>
      </c>
      <c r="P1007" s="6">
        <f t="shared" si="159"/>
        <v>0</v>
      </c>
    </row>
    <row r="1008" spans="1:16" x14ac:dyDescent="0.25">
      <c r="A1008" s="1">
        <v>42688</v>
      </c>
      <c r="B1008">
        <v>2228.75</v>
      </c>
      <c r="C1008">
        <v>2255.5</v>
      </c>
      <c r="D1008">
        <v>2222.1</v>
      </c>
      <c r="E1008" s="10">
        <v>2241.9499999999998</v>
      </c>
      <c r="F1008">
        <v>1291103</v>
      </c>
      <c r="G1008" s="11">
        <f t="shared" si="150"/>
        <v>2239.85</v>
      </c>
      <c r="H1008" s="12">
        <f t="shared" si="151"/>
        <v>2891877054.5499997</v>
      </c>
      <c r="I1008" s="12">
        <f t="shared" si="154"/>
        <v>22664526536.883331</v>
      </c>
      <c r="J1008" s="12">
        <f t="shared" si="155"/>
        <v>10305547</v>
      </c>
      <c r="K1008" s="30">
        <f t="shared" si="156"/>
        <v>2199.2550746586603</v>
      </c>
      <c r="L1008" s="6" t="str">
        <f t="shared" si="152"/>
        <v>BUY</v>
      </c>
      <c r="M1008" s="6">
        <f t="shared" si="157"/>
        <v>0</v>
      </c>
      <c r="N1008" s="6">
        <f t="shared" si="153"/>
        <v>1</v>
      </c>
      <c r="O1008" s="6">
        <f t="shared" si="158"/>
        <v>2045.35</v>
      </c>
      <c r="P1008" s="6">
        <f t="shared" si="159"/>
        <v>0</v>
      </c>
    </row>
    <row r="1009" spans="1:16" x14ac:dyDescent="0.25">
      <c r="A1009" s="1">
        <v>42689</v>
      </c>
      <c r="B1009">
        <v>2260</v>
      </c>
      <c r="C1009">
        <v>2309.8000000000002</v>
      </c>
      <c r="D1009">
        <v>2235</v>
      </c>
      <c r="E1009" s="10">
        <v>2280.9</v>
      </c>
      <c r="F1009">
        <v>1684667</v>
      </c>
      <c r="G1009" s="11">
        <f t="shared" si="150"/>
        <v>2275.2333333333336</v>
      </c>
      <c r="H1009" s="12">
        <f t="shared" si="151"/>
        <v>3833010513.9666672</v>
      </c>
      <c r="I1009" s="12">
        <f t="shared" si="154"/>
        <v>23837567637.466667</v>
      </c>
      <c r="J1009" s="12">
        <f t="shared" si="155"/>
        <v>10750241</v>
      </c>
      <c r="K1009" s="30">
        <f t="shared" si="156"/>
        <v>2217.39844134347</v>
      </c>
      <c r="L1009" s="6" t="str">
        <f t="shared" si="152"/>
        <v>BUY</v>
      </c>
      <c r="M1009" s="6">
        <f t="shared" si="157"/>
        <v>0</v>
      </c>
      <c r="N1009" s="6">
        <f t="shared" si="153"/>
        <v>1</v>
      </c>
      <c r="O1009" s="6">
        <f t="shared" si="158"/>
        <v>2045.35</v>
      </c>
      <c r="P1009" s="6">
        <f t="shared" si="159"/>
        <v>0</v>
      </c>
    </row>
    <row r="1010" spans="1:16" x14ac:dyDescent="0.25">
      <c r="A1010" s="1">
        <v>42690</v>
      </c>
      <c r="B1010">
        <v>2285</v>
      </c>
      <c r="C1010">
        <v>2384</v>
      </c>
      <c r="D1010">
        <v>2285</v>
      </c>
      <c r="E1010" s="10">
        <v>2368.75</v>
      </c>
      <c r="F1010">
        <v>1907158</v>
      </c>
      <c r="G1010" s="11">
        <f t="shared" si="150"/>
        <v>2345.9166666666665</v>
      </c>
      <c r="H1010" s="12">
        <f t="shared" si="151"/>
        <v>4474033738.166666</v>
      </c>
      <c r="I1010" s="12">
        <f t="shared" si="154"/>
        <v>26509879554.299995</v>
      </c>
      <c r="J1010" s="12">
        <f t="shared" si="155"/>
        <v>11823011</v>
      </c>
      <c r="K1010" s="30">
        <f t="shared" si="156"/>
        <v>2242.2274287235286</v>
      </c>
      <c r="L1010" s="6" t="str">
        <f t="shared" si="152"/>
        <v>BUY</v>
      </c>
      <c r="M1010" s="6">
        <f t="shared" si="157"/>
        <v>0</v>
      </c>
      <c r="N1010" s="6">
        <f t="shared" si="153"/>
        <v>1</v>
      </c>
      <c r="O1010" s="6">
        <f t="shared" si="158"/>
        <v>2045.35</v>
      </c>
      <c r="P1010" s="6">
        <f t="shared" si="159"/>
        <v>0</v>
      </c>
    </row>
    <row r="1011" spans="1:16" x14ac:dyDescent="0.25">
      <c r="A1011" s="1">
        <v>42691</v>
      </c>
      <c r="B1011">
        <v>2372</v>
      </c>
      <c r="C1011">
        <v>2384.8000000000002</v>
      </c>
      <c r="D1011">
        <v>2320</v>
      </c>
      <c r="E1011" s="10">
        <v>2326.75</v>
      </c>
      <c r="F1011">
        <v>1487482</v>
      </c>
      <c r="G1011" s="11">
        <f t="shared" si="150"/>
        <v>2343.85</v>
      </c>
      <c r="H1011" s="12">
        <f t="shared" si="151"/>
        <v>3486434685.6999998</v>
      </c>
      <c r="I1011" s="12">
        <f t="shared" si="154"/>
        <v>28645083301.600002</v>
      </c>
      <c r="J1011" s="12">
        <f t="shared" si="155"/>
        <v>12687605</v>
      </c>
      <c r="K1011" s="30">
        <f t="shared" si="156"/>
        <v>2257.7218711963369</v>
      </c>
      <c r="L1011" s="6" t="str">
        <f t="shared" si="152"/>
        <v>BUY</v>
      </c>
      <c r="M1011" s="6">
        <f t="shared" si="157"/>
        <v>0</v>
      </c>
      <c r="N1011" s="6">
        <f t="shared" si="153"/>
        <v>1</v>
      </c>
      <c r="O1011" s="6">
        <f t="shared" si="158"/>
        <v>2045.35</v>
      </c>
      <c r="P1011" s="6">
        <f t="shared" si="159"/>
        <v>0</v>
      </c>
    </row>
    <row r="1012" spans="1:16" x14ac:dyDescent="0.25">
      <c r="A1012" s="1">
        <v>42692</v>
      </c>
      <c r="B1012">
        <v>2342.4499999999998</v>
      </c>
      <c r="C1012">
        <v>2378.1999999999998</v>
      </c>
      <c r="D1012">
        <v>2327</v>
      </c>
      <c r="E1012" s="10">
        <v>2353.6</v>
      </c>
      <c r="F1012">
        <v>1524427</v>
      </c>
      <c r="G1012" s="11">
        <f t="shared" si="150"/>
        <v>2352.9333333333329</v>
      </c>
      <c r="H1012" s="12">
        <f t="shared" si="151"/>
        <v>3586875102.5333328</v>
      </c>
      <c r="I1012" s="12">
        <f t="shared" si="154"/>
        <v>31658824148.666668</v>
      </c>
      <c r="J1012" s="12">
        <f t="shared" si="155"/>
        <v>13947056</v>
      </c>
      <c r="K1012" s="30">
        <f t="shared" si="156"/>
        <v>2269.9288042341459</v>
      </c>
      <c r="L1012" s="6" t="str">
        <f t="shared" si="152"/>
        <v>BUY</v>
      </c>
      <c r="M1012" s="6">
        <f t="shared" si="157"/>
        <v>0</v>
      </c>
      <c r="N1012" s="6">
        <f t="shared" si="153"/>
        <v>1</v>
      </c>
      <c r="O1012" s="6">
        <f t="shared" si="158"/>
        <v>2045.35</v>
      </c>
      <c r="P1012" s="6">
        <f t="shared" si="159"/>
        <v>0</v>
      </c>
    </row>
    <row r="1013" spans="1:16" x14ac:dyDescent="0.25">
      <c r="A1013" s="1">
        <v>42695</v>
      </c>
      <c r="B1013">
        <v>2380</v>
      </c>
      <c r="C1013">
        <v>2380.1</v>
      </c>
      <c r="D1013">
        <v>2325</v>
      </c>
      <c r="E1013" s="10">
        <v>2350.3000000000002</v>
      </c>
      <c r="F1013">
        <v>1498981</v>
      </c>
      <c r="G1013" s="11">
        <f t="shared" si="150"/>
        <v>2351.8000000000002</v>
      </c>
      <c r="H1013" s="12">
        <f t="shared" si="151"/>
        <v>3525303515.8000002</v>
      </c>
      <c r="I1013" s="12">
        <f t="shared" si="154"/>
        <v>33309770261.433334</v>
      </c>
      <c r="J1013" s="12">
        <f t="shared" si="155"/>
        <v>14582563</v>
      </c>
      <c r="K1013" s="30">
        <f t="shared" si="156"/>
        <v>2284.2191911965911</v>
      </c>
      <c r="L1013" s="6" t="str">
        <f t="shared" si="152"/>
        <v>BUY</v>
      </c>
      <c r="M1013" s="6">
        <f t="shared" si="157"/>
        <v>0</v>
      </c>
      <c r="N1013" s="6">
        <f t="shared" si="153"/>
        <v>1</v>
      </c>
      <c r="O1013" s="6">
        <f t="shared" si="158"/>
        <v>2045.35</v>
      </c>
      <c r="P1013" s="6">
        <f t="shared" si="159"/>
        <v>0</v>
      </c>
    </row>
    <row r="1014" spans="1:16" x14ac:dyDescent="0.25">
      <c r="A1014" s="1">
        <v>42696</v>
      </c>
      <c r="B1014">
        <v>2298</v>
      </c>
      <c r="C1014">
        <v>2298</v>
      </c>
      <c r="D1014">
        <v>2206.0500000000002</v>
      </c>
      <c r="E1014" s="10">
        <v>2213.0500000000002</v>
      </c>
      <c r="F1014">
        <v>3782378</v>
      </c>
      <c r="G1014" s="11">
        <f t="shared" si="150"/>
        <v>2239.0333333333333</v>
      </c>
      <c r="H1014" s="12">
        <f t="shared" si="151"/>
        <v>8468870421.2666664</v>
      </c>
      <c r="I1014" s="12">
        <f t="shared" si="154"/>
        <v>38899282008.083328</v>
      </c>
      <c r="J1014" s="12">
        <f t="shared" si="155"/>
        <v>17055854</v>
      </c>
      <c r="K1014" s="30">
        <f t="shared" si="156"/>
        <v>2280.69975318054</v>
      </c>
      <c r="L1014" s="6" t="str">
        <f t="shared" si="152"/>
        <v>SELL</v>
      </c>
      <c r="M1014" s="6" t="str">
        <f t="shared" si="157"/>
        <v>SELL</v>
      </c>
      <c r="N1014" s="6">
        <f t="shared" si="153"/>
        <v>-1</v>
      </c>
      <c r="O1014" s="6">
        <f t="shared" si="158"/>
        <v>2213.0500000000002</v>
      </c>
      <c r="P1014" s="6">
        <f t="shared" si="159"/>
        <v>8.1990857310484902E-2</v>
      </c>
    </row>
    <row r="1015" spans="1:16" x14ac:dyDescent="0.25">
      <c r="A1015" s="1">
        <v>42697</v>
      </c>
      <c r="B1015">
        <v>2218.9499999999998</v>
      </c>
      <c r="C1015">
        <v>2350</v>
      </c>
      <c r="D1015">
        <v>2215.5</v>
      </c>
      <c r="E1015" s="10">
        <v>2338.1999999999998</v>
      </c>
      <c r="F1015">
        <v>3005279</v>
      </c>
      <c r="G1015" s="11">
        <f t="shared" si="150"/>
        <v>2301.2333333333331</v>
      </c>
      <c r="H1015" s="12">
        <f t="shared" si="151"/>
        <v>6915848210.7666664</v>
      </c>
      <c r="I1015" s="12">
        <f t="shared" si="154"/>
        <v>43241083904.516663</v>
      </c>
      <c r="J1015" s="12">
        <f t="shared" si="155"/>
        <v>18905228</v>
      </c>
      <c r="K1015" s="30">
        <f t="shared" si="156"/>
        <v>2287.2553509810441</v>
      </c>
      <c r="L1015" s="6" t="str">
        <f t="shared" si="152"/>
        <v>BUY</v>
      </c>
      <c r="M1015" s="6" t="str">
        <f t="shared" si="157"/>
        <v>BUY</v>
      </c>
      <c r="N1015" s="6">
        <f t="shared" si="153"/>
        <v>1</v>
      </c>
      <c r="O1015" s="6">
        <f t="shared" si="158"/>
        <v>2338.1999999999998</v>
      </c>
      <c r="P1015" s="6">
        <f t="shared" si="159"/>
        <v>-5.6550913897110151E-2</v>
      </c>
    </row>
    <row r="1016" spans="1:16" x14ac:dyDescent="0.25">
      <c r="A1016" s="1">
        <v>42698</v>
      </c>
      <c r="B1016">
        <v>2334</v>
      </c>
      <c r="C1016">
        <v>2339.25</v>
      </c>
      <c r="D1016">
        <v>2275.1</v>
      </c>
      <c r="E1016" s="10">
        <v>2280.3000000000002</v>
      </c>
      <c r="F1016">
        <v>1566141</v>
      </c>
      <c r="G1016" s="11">
        <f t="shared" si="150"/>
        <v>2298.2166666666667</v>
      </c>
      <c r="H1016" s="12">
        <f t="shared" si="151"/>
        <v>3599331348.5500002</v>
      </c>
      <c r="I1016" s="12">
        <f t="shared" si="154"/>
        <v>43623433130.133331</v>
      </c>
      <c r="J1016" s="12">
        <f t="shared" si="155"/>
        <v>19022626</v>
      </c>
      <c r="K1016" s="30">
        <f t="shared" si="156"/>
        <v>2293.2392788531579</v>
      </c>
      <c r="L1016" s="6" t="str">
        <f t="shared" si="152"/>
        <v>SELL</v>
      </c>
      <c r="M1016" s="6" t="str">
        <f t="shared" si="157"/>
        <v>SELL</v>
      </c>
      <c r="N1016" s="6">
        <f t="shared" si="153"/>
        <v>-1</v>
      </c>
      <c r="O1016" s="6">
        <f t="shared" si="158"/>
        <v>2280.3000000000002</v>
      </c>
      <c r="P1016" s="6">
        <f t="shared" si="159"/>
        <v>-2.476263792661006E-2</v>
      </c>
    </row>
    <row r="1017" spans="1:16" x14ac:dyDescent="0.25">
      <c r="A1017" s="1">
        <v>42699</v>
      </c>
      <c r="B1017">
        <v>2287.1</v>
      </c>
      <c r="C1017">
        <v>2296.85</v>
      </c>
      <c r="D1017">
        <v>2264.1</v>
      </c>
      <c r="E1017" s="10">
        <v>2274.0500000000002</v>
      </c>
      <c r="F1017">
        <v>1192015</v>
      </c>
      <c r="G1017" s="11">
        <f t="shared" si="150"/>
        <v>2278.3333333333335</v>
      </c>
      <c r="H1017" s="12">
        <f t="shared" si="151"/>
        <v>2715807508.3333335</v>
      </c>
      <c r="I1017" s="12">
        <f t="shared" si="154"/>
        <v>43497392099.633339</v>
      </c>
      <c r="J1017" s="12">
        <f t="shared" si="155"/>
        <v>18939631</v>
      </c>
      <c r="K1017" s="30">
        <f t="shared" si="156"/>
        <v>2296.6335563577422</v>
      </c>
      <c r="L1017" s="6" t="str">
        <f t="shared" si="152"/>
        <v>SELL</v>
      </c>
      <c r="M1017" s="6">
        <f t="shared" si="157"/>
        <v>0</v>
      </c>
      <c r="N1017" s="6">
        <f t="shared" si="153"/>
        <v>-1</v>
      </c>
      <c r="O1017" s="6">
        <f t="shared" si="158"/>
        <v>2280.3000000000002</v>
      </c>
      <c r="P1017" s="6">
        <f t="shared" si="159"/>
        <v>0</v>
      </c>
    </row>
    <row r="1018" spans="1:16" x14ac:dyDescent="0.25">
      <c r="A1018" s="1">
        <v>42702</v>
      </c>
      <c r="B1018">
        <v>2268.1</v>
      </c>
      <c r="C1018">
        <v>2276.6999999999998</v>
      </c>
      <c r="D1018">
        <v>2237.3000000000002</v>
      </c>
      <c r="E1018" s="10">
        <v>2252.4499999999998</v>
      </c>
      <c r="F1018">
        <v>1145381</v>
      </c>
      <c r="G1018" s="11">
        <f t="shared" si="150"/>
        <v>2255.4833333333331</v>
      </c>
      <c r="H1018" s="12">
        <f t="shared" si="151"/>
        <v>2583387755.8166666</v>
      </c>
      <c r="I1018" s="12">
        <f t="shared" si="154"/>
        <v>43188902800.900002</v>
      </c>
      <c r="J1018" s="12">
        <f t="shared" si="155"/>
        <v>18793909</v>
      </c>
      <c r="K1018" s="30">
        <f t="shared" si="156"/>
        <v>2298.0266000489842</v>
      </c>
      <c r="L1018" s="6" t="str">
        <f t="shared" si="152"/>
        <v>SELL</v>
      </c>
      <c r="M1018" s="6">
        <f t="shared" si="157"/>
        <v>0</v>
      </c>
      <c r="N1018" s="6">
        <f t="shared" si="153"/>
        <v>-1</v>
      </c>
      <c r="O1018" s="6">
        <f t="shared" si="158"/>
        <v>2280.3000000000002</v>
      </c>
      <c r="P1018" s="6">
        <f t="shared" si="159"/>
        <v>0</v>
      </c>
    </row>
    <row r="1019" spans="1:16" x14ac:dyDescent="0.25">
      <c r="A1019" s="1">
        <v>42703</v>
      </c>
      <c r="B1019">
        <v>2244</v>
      </c>
      <c r="C1019">
        <v>2283.25</v>
      </c>
      <c r="D1019">
        <v>2235</v>
      </c>
      <c r="E1019" s="10">
        <v>2248.6999999999998</v>
      </c>
      <c r="F1019">
        <v>925133</v>
      </c>
      <c r="G1019" s="11">
        <f t="shared" si="150"/>
        <v>2255.65</v>
      </c>
      <c r="H1019" s="12">
        <f t="shared" si="151"/>
        <v>2086776251.45</v>
      </c>
      <c r="I1019" s="12">
        <f t="shared" si="154"/>
        <v>41442668538.383324</v>
      </c>
      <c r="J1019" s="12">
        <f t="shared" si="155"/>
        <v>18034375</v>
      </c>
      <c r="K1019" s="30">
        <f t="shared" si="156"/>
        <v>2297.9819671257433</v>
      </c>
      <c r="L1019" s="6" t="str">
        <f t="shared" si="152"/>
        <v>SELL</v>
      </c>
      <c r="M1019" s="6">
        <f t="shared" si="157"/>
        <v>0</v>
      </c>
      <c r="N1019" s="6">
        <f t="shared" si="153"/>
        <v>-1</v>
      </c>
      <c r="O1019" s="6">
        <f t="shared" si="158"/>
        <v>2280.3000000000002</v>
      </c>
      <c r="P1019" s="6">
        <f t="shared" si="159"/>
        <v>0</v>
      </c>
    </row>
    <row r="1020" spans="1:16" x14ac:dyDescent="0.25">
      <c r="A1020" s="1">
        <v>42704</v>
      </c>
      <c r="B1020">
        <v>2226</v>
      </c>
      <c r="C1020">
        <v>2259.5</v>
      </c>
      <c r="D1020">
        <v>2220.1</v>
      </c>
      <c r="E1020" s="10">
        <v>2229.6</v>
      </c>
      <c r="F1020">
        <v>1266474</v>
      </c>
      <c r="G1020" s="11">
        <f t="shared" si="150"/>
        <v>2236.4</v>
      </c>
      <c r="H1020" s="12">
        <f t="shared" si="151"/>
        <v>2832342453.5999999</v>
      </c>
      <c r="I1020" s="12">
        <f t="shared" si="154"/>
        <v>39800977253.816658</v>
      </c>
      <c r="J1020" s="12">
        <f t="shared" si="155"/>
        <v>17393691</v>
      </c>
      <c r="K1020" s="30">
        <f t="shared" si="156"/>
        <v>2288.2421709007399</v>
      </c>
      <c r="L1020" s="6" t="str">
        <f t="shared" si="152"/>
        <v>SELL</v>
      </c>
      <c r="M1020" s="6">
        <f t="shared" si="157"/>
        <v>0</v>
      </c>
      <c r="N1020" s="6">
        <f t="shared" si="153"/>
        <v>-1</v>
      </c>
      <c r="O1020" s="6">
        <f t="shared" si="158"/>
        <v>2280.3000000000002</v>
      </c>
      <c r="P1020" s="6">
        <f t="shared" si="159"/>
        <v>0</v>
      </c>
    </row>
    <row r="1021" spans="1:16" x14ac:dyDescent="0.25">
      <c r="A1021" s="1">
        <v>42705</v>
      </c>
      <c r="B1021">
        <v>2232</v>
      </c>
      <c r="C1021">
        <v>2247.85</v>
      </c>
      <c r="D1021">
        <v>2196.1</v>
      </c>
      <c r="E1021" s="10">
        <v>2212.35</v>
      </c>
      <c r="F1021">
        <v>1426083</v>
      </c>
      <c r="G1021" s="11">
        <f t="shared" si="150"/>
        <v>2218.7666666666664</v>
      </c>
      <c r="H1021" s="12">
        <f t="shared" si="151"/>
        <v>3164145424.2999997</v>
      </c>
      <c r="I1021" s="12">
        <f t="shared" si="154"/>
        <v>39478687992.416664</v>
      </c>
      <c r="J1021" s="12">
        <f t="shared" si="155"/>
        <v>17332292</v>
      </c>
      <c r="K1021" s="30">
        <f t="shared" si="156"/>
        <v>2277.7534553662413</v>
      </c>
      <c r="L1021" s="6" t="str">
        <f t="shared" si="152"/>
        <v>SELL</v>
      </c>
      <c r="M1021" s="6">
        <f t="shared" si="157"/>
        <v>0</v>
      </c>
      <c r="N1021" s="6">
        <f t="shared" si="153"/>
        <v>-1</v>
      </c>
      <c r="O1021" s="6">
        <f t="shared" si="158"/>
        <v>2280.3000000000002</v>
      </c>
      <c r="P1021" s="6">
        <f t="shared" si="159"/>
        <v>0</v>
      </c>
    </row>
    <row r="1022" spans="1:16" x14ac:dyDescent="0.25">
      <c r="A1022" s="1">
        <v>42706</v>
      </c>
      <c r="B1022">
        <v>2240</v>
      </c>
      <c r="C1022">
        <v>2240</v>
      </c>
      <c r="D1022">
        <v>2205</v>
      </c>
      <c r="E1022" s="10">
        <v>2209.8000000000002</v>
      </c>
      <c r="F1022">
        <v>849038</v>
      </c>
      <c r="G1022" s="11">
        <f t="shared" si="150"/>
        <v>2218.2666666666669</v>
      </c>
      <c r="H1022" s="12">
        <f t="shared" si="151"/>
        <v>1883392694.1333334</v>
      </c>
      <c r="I1022" s="12">
        <f t="shared" si="154"/>
        <v>37775205584.016663</v>
      </c>
      <c r="J1022" s="12">
        <f t="shared" si="155"/>
        <v>16656903</v>
      </c>
      <c r="K1022" s="30">
        <f t="shared" si="156"/>
        <v>2267.8408815862508</v>
      </c>
      <c r="L1022" s="6" t="str">
        <f t="shared" si="152"/>
        <v>SELL</v>
      </c>
      <c r="M1022" s="6">
        <f t="shared" si="157"/>
        <v>0</v>
      </c>
      <c r="N1022" s="6">
        <f t="shared" si="153"/>
        <v>-1</v>
      </c>
      <c r="O1022" s="6">
        <f t="shared" si="158"/>
        <v>2280.3000000000002</v>
      </c>
      <c r="P1022" s="6">
        <f t="shared" si="159"/>
        <v>0</v>
      </c>
    </row>
    <row r="1023" spans="1:16" x14ac:dyDescent="0.25">
      <c r="A1023" s="1">
        <v>42709</v>
      </c>
      <c r="B1023">
        <v>2198.0500000000002</v>
      </c>
      <c r="C1023">
        <v>2227</v>
      </c>
      <c r="D1023">
        <v>2190</v>
      </c>
      <c r="E1023" s="10">
        <v>2217.6</v>
      </c>
      <c r="F1023">
        <v>1112625</v>
      </c>
      <c r="G1023" s="11">
        <f t="shared" si="150"/>
        <v>2211.5333333333333</v>
      </c>
      <c r="H1023" s="12">
        <f t="shared" si="151"/>
        <v>2460607275</v>
      </c>
      <c r="I1023" s="12">
        <f t="shared" si="154"/>
        <v>36710509343.21666</v>
      </c>
      <c r="J1023" s="12">
        <f t="shared" si="155"/>
        <v>16270547</v>
      </c>
      <c r="K1023" s="30">
        <f t="shared" si="156"/>
        <v>2256.2553885383609</v>
      </c>
      <c r="L1023" s="6" t="str">
        <f t="shared" si="152"/>
        <v>SELL</v>
      </c>
      <c r="M1023" s="6">
        <f t="shared" si="157"/>
        <v>0</v>
      </c>
      <c r="N1023" s="6">
        <f t="shared" si="153"/>
        <v>-1</v>
      </c>
      <c r="O1023" s="6">
        <f t="shared" si="158"/>
        <v>2280.3000000000002</v>
      </c>
      <c r="P1023" s="6">
        <f t="shared" si="159"/>
        <v>0</v>
      </c>
    </row>
    <row r="1024" spans="1:16" x14ac:dyDescent="0.25">
      <c r="A1024" s="1">
        <v>42710</v>
      </c>
      <c r="B1024">
        <v>2225.1</v>
      </c>
      <c r="C1024">
        <v>2269.8000000000002</v>
      </c>
      <c r="D1024">
        <v>2221</v>
      </c>
      <c r="E1024" s="10">
        <v>2241.0500000000002</v>
      </c>
      <c r="F1024">
        <v>1087123</v>
      </c>
      <c r="G1024" s="11">
        <f t="shared" si="150"/>
        <v>2243.9500000000003</v>
      </c>
      <c r="H1024" s="12">
        <f t="shared" si="151"/>
        <v>2439449655.8500004</v>
      </c>
      <c r="I1024" s="12">
        <f t="shared" si="154"/>
        <v>30681088577.800003</v>
      </c>
      <c r="J1024" s="12">
        <f t="shared" si="155"/>
        <v>13575292</v>
      </c>
      <c r="K1024" s="30">
        <f t="shared" si="156"/>
        <v>2260.0684079429011</v>
      </c>
      <c r="L1024" s="6" t="str">
        <f t="shared" si="152"/>
        <v>SELL</v>
      </c>
      <c r="M1024" s="6">
        <f t="shared" si="157"/>
        <v>0</v>
      </c>
      <c r="N1024" s="6">
        <f t="shared" si="153"/>
        <v>-1</v>
      </c>
      <c r="O1024" s="6">
        <f t="shared" si="158"/>
        <v>2280.3000000000002</v>
      </c>
      <c r="P1024" s="6">
        <f t="shared" si="159"/>
        <v>0</v>
      </c>
    </row>
    <row r="1025" spans="1:16" x14ac:dyDescent="0.25">
      <c r="A1025" s="1">
        <v>42711</v>
      </c>
      <c r="B1025">
        <v>2222</v>
      </c>
      <c r="C1025">
        <v>2244.25</v>
      </c>
      <c r="D1025">
        <v>2190.8000000000002</v>
      </c>
      <c r="E1025" s="10">
        <v>2194.4499999999998</v>
      </c>
      <c r="F1025">
        <v>681240</v>
      </c>
      <c r="G1025" s="11">
        <f t="shared" si="150"/>
        <v>2209.8333333333335</v>
      </c>
      <c r="H1025" s="12">
        <f t="shared" si="151"/>
        <v>1505426860</v>
      </c>
      <c r="I1025" s="12">
        <f t="shared" si="154"/>
        <v>25270667227.033333</v>
      </c>
      <c r="J1025" s="12">
        <f t="shared" si="155"/>
        <v>11251253</v>
      </c>
      <c r="K1025" s="30">
        <f t="shared" si="156"/>
        <v>2246.0313733086737</v>
      </c>
      <c r="L1025" s="6" t="str">
        <f t="shared" si="152"/>
        <v>SELL</v>
      </c>
      <c r="M1025" s="6">
        <f t="shared" si="157"/>
        <v>0</v>
      </c>
      <c r="N1025" s="6">
        <f t="shared" si="153"/>
        <v>-1</v>
      </c>
      <c r="O1025" s="6">
        <f t="shared" si="158"/>
        <v>2280.3000000000002</v>
      </c>
      <c r="P1025" s="6">
        <f t="shared" si="159"/>
        <v>0</v>
      </c>
    </row>
    <row r="1026" spans="1:16" x14ac:dyDescent="0.25">
      <c r="A1026" s="1">
        <v>42712</v>
      </c>
      <c r="B1026">
        <v>2174</v>
      </c>
      <c r="C1026">
        <v>2175</v>
      </c>
      <c r="D1026">
        <v>2112.0500000000002</v>
      </c>
      <c r="E1026" s="10">
        <v>2151.35</v>
      </c>
      <c r="F1026">
        <v>1347083</v>
      </c>
      <c r="G1026" s="11">
        <f t="shared" ref="G1026:G1089" si="160">AVERAGE(C1026:E1026)</f>
        <v>2146.1333333333332</v>
      </c>
      <c r="H1026" s="12">
        <f t="shared" si="151"/>
        <v>2891019729.0666666</v>
      </c>
      <c r="I1026" s="12">
        <f t="shared" si="154"/>
        <v>24562355607.549995</v>
      </c>
      <c r="J1026" s="12">
        <f t="shared" si="155"/>
        <v>11032195</v>
      </c>
      <c r="K1026" s="30">
        <f t="shared" si="156"/>
        <v>2226.4250774709835</v>
      </c>
      <c r="L1026" s="6" t="str">
        <f t="shared" si="152"/>
        <v>SELL</v>
      </c>
      <c r="M1026" s="6">
        <f t="shared" si="157"/>
        <v>0</v>
      </c>
      <c r="N1026" s="6">
        <f t="shared" si="153"/>
        <v>-1</v>
      </c>
      <c r="O1026" s="6">
        <f t="shared" si="158"/>
        <v>2280.3000000000002</v>
      </c>
      <c r="P1026" s="6">
        <f t="shared" si="159"/>
        <v>0</v>
      </c>
    </row>
    <row r="1027" spans="1:16" x14ac:dyDescent="0.25">
      <c r="A1027" s="1">
        <v>42713</v>
      </c>
      <c r="B1027">
        <v>2163.8000000000002</v>
      </c>
      <c r="C1027">
        <v>2200</v>
      </c>
      <c r="D1027">
        <v>2140</v>
      </c>
      <c r="E1027" s="10">
        <v>2194.4</v>
      </c>
      <c r="F1027">
        <v>926825</v>
      </c>
      <c r="G1027" s="11">
        <f t="shared" si="160"/>
        <v>2178.1333333333332</v>
      </c>
      <c r="H1027" s="12">
        <f t="shared" ref="H1027:H1090" si="161">G1027*F1027</f>
        <v>2018748426.6666665</v>
      </c>
      <c r="I1027" s="12">
        <f t="shared" si="154"/>
        <v>23865296525.883335</v>
      </c>
      <c r="J1027" s="12">
        <f t="shared" si="155"/>
        <v>10767005</v>
      </c>
      <c r="K1027" s="30">
        <f t="shared" si="156"/>
        <v>2216.521356299485</v>
      </c>
      <c r="L1027" s="6" t="str">
        <f t="shared" si="152"/>
        <v>SELL</v>
      </c>
      <c r="M1027" s="6">
        <f t="shared" si="157"/>
        <v>0</v>
      </c>
      <c r="N1027" s="6">
        <f t="shared" si="153"/>
        <v>-1</v>
      </c>
      <c r="O1027" s="6">
        <f t="shared" si="158"/>
        <v>2280.3000000000002</v>
      </c>
      <c r="P1027" s="6">
        <f t="shared" si="159"/>
        <v>0</v>
      </c>
    </row>
    <row r="1028" spans="1:16" x14ac:dyDescent="0.25">
      <c r="A1028" s="1">
        <v>42716</v>
      </c>
      <c r="B1028">
        <v>2180</v>
      </c>
      <c r="C1028">
        <v>2189.9</v>
      </c>
      <c r="D1028">
        <v>2145</v>
      </c>
      <c r="E1028" s="10">
        <v>2175.25</v>
      </c>
      <c r="F1028">
        <v>961326</v>
      </c>
      <c r="G1028" s="11">
        <f t="shared" si="160"/>
        <v>2170.0499999999997</v>
      </c>
      <c r="H1028" s="12">
        <f t="shared" si="161"/>
        <v>2086125486.2999997</v>
      </c>
      <c r="I1028" s="12">
        <f t="shared" si="154"/>
        <v>23368034256.366669</v>
      </c>
      <c r="J1028" s="12">
        <f t="shared" si="155"/>
        <v>10582950</v>
      </c>
      <c r="K1028" s="30">
        <f t="shared" si="156"/>
        <v>2208.0832146392704</v>
      </c>
      <c r="L1028" s="6" t="str">
        <f t="shared" si="152"/>
        <v>SELL</v>
      </c>
      <c r="M1028" s="6">
        <f t="shared" si="157"/>
        <v>0</v>
      </c>
      <c r="N1028" s="6">
        <f t="shared" si="153"/>
        <v>-1</v>
      </c>
      <c r="O1028" s="6">
        <f t="shared" si="158"/>
        <v>2280.3000000000002</v>
      </c>
      <c r="P1028" s="6">
        <f t="shared" si="159"/>
        <v>0</v>
      </c>
    </row>
    <row r="1029" spans="1:16" x14ac:dyDescent="0.25">
      <c r="A1029" s="1">
        <v>42717</v>
      </c>
      <c r="B1029">
        <v>2190</v>
      </c>
      <c r="C1029">
        <v>2195</v>
      </c>
      <c r="D1029">
        <v>2131</v>
      </c>
      <c r="E1029" s="10">
        <v>2144.4</v>
      </c>
      <c r="F1029">
        <v>995456</v>
      </c>
      <c r="G1029" s="11">
        <f t="shared" si="160"/>
        <v>2156.7999999999997</v>
      </c>
      <c r="H1029" s="12">
        <f t="shared" si="161"/>
        <v>2146999500.7999997</v>
      </c>
      <c r="I1029" s="12">
        <f t="shared" si="154"/>
        <v>23428257505.716667</v>
      </c>
      <c r="J1029" s="12">
        <f t="shared" si="155"/>
        <v>10653273</v>
      </c>
      <c r="K1029" s="30">
        <f t="shared" si="156"/>
        <v>2199.1605308262228</v>
      </c>
      <c r="L1029" s="6" t="str">
        <f t="shared" si="152"/>
        <v>SELL</v>
      </c>
      <c r="M1029" s="6">
        <f t="shared" si="157"/>
        <v>0</v>
      </c>
      <c r="N1029" s="6">
        <f t="shared" si="153"/>
        <v>-1</v>
      </c>
      <c r="O1029" s="6">
        <f t="shared" si="158"/>
        <v>2280.3000000000002</v>
      </c>
      <c r="P1029" s="6">
        <f t="shared" si="159"/>
        <v>0</v>
      </c>
    </row>
    <row r="1030" spans="1:16" x14ac:dyDescent="0.25">
      <c r="A1030" s="1">
        <v>42718</v>
      </c>
      <c r="B1030">
        <v>2144</v>
      </c>
      <c r="C1030">
        <v>2144</v>
      </c>
      <c r="D1030">
        <v>2085.1</v>
      </c>
      <c r="E1030" s="10">
        <v>2093.5500000000002</v>
      </c>
      <c r="F1030">
        <v>2009635</v>
      </c>
      <c r="G1030" s="11">
        <f t="shared" si="160"/>
        <v>2107.5500000000002</v>
      </c>
      <c r="H1030" s="12">
        <f t="shared" si="161"/>
        <v>4235406244.2500005</v>
      </c>
      <c r="I1030" s="12">
        <f t="shared" si="154"/>
        <v>24831321296.366665</v>
      </c>
      <c r="J1030" s="12">
        <f t="shared" si="155"/>
        <v>11396434</v>
      </c>
      <c r="K1030" s="30">
        <f t="shared" si="156"/>
        <v>2178.8676437179092</v>
      </c>
      <c r="L1030" s="6" t="str">
        <f t="shared" si="152"/>
        <v>SELL</v>
      </c>
      <c r="M1030" s="6">
        <f t="shared" si="157"/>
        <v>0</v>
      </c>
      <c r="N1030" s="6">
        <f t="shared" si="153"/>
        <v>-1</v>
      </c>
      <c r="O1030" s="6">
        <f t="shared" si="158"/>
        <v>2280.3000000000002</v>
      </c>
      <c r="P1030" s="6">
        <f t="shared" si="159"/>
        <v>0</v>
      </c>
    </row>
    <row r="1031" spans="1:16" x14ac:dyDescent="0.25">
      <c r="A1031" s="1">
        <v>42719</v>
      </c>
      <c r="B1031">
        <v>2100</v>
      </c>
      <c r="C1031">
        <v>2126.5</v>
      </c>
      <c r="D1031">
        <v>2096</v>
      </c>
      <c r="E1031" s="10">
        <v>2101.6999999999998</v>
      </c>
      <c r="F1031">
        <v>1784393</v>
      </c>
      <c r="G1031" s="11">
        <f t="shared" si="160"/>
        <v>2108.0666666666666</v>
      </c>
      <c r="H1031" s="12">
        <f t="shared" si="161"/>
        <v>3761619403.5333333</v>
      </c>
      <c r="I1031" s="12">
        <f t="shared" si="154"/>
        <v>25428795275.599998</v>
      </c>
      <c r="J1031" s="12">
        <f t="shared" si="155"/>
        <v>11754744</v>
      </c>
      <c r="K1031" s="30">
        <f t="shared" si="156"/>
        <v>2163.2793768711595</v>
      </c>
      <c r="L1031" s="6" t="str">
        <f t="shared" si="152"/>
        <v>SELL</v>
      </c>
      <c r="M1031" s="6">
        <f t="shared" si="157"/>
        <v>0</v>
      </c>
      <c r="N1031" s="6">
        <f t="shared" si="153"/>
        <v>-1</v>
      </c>
      <c r="O1031" s="6">
        <f t="shared" si="158"/>
        <v>2280.3000000000002</v>
      </c>
      <c r="P1031" s="6">
        <f t="shared" si="159"/>
        <v>0</v>
      </c>
    </row>
    <row r="1032" spans="1:16" x14ac:dyDescent="0.25">
      <c r="A1032" s="1">
        <v>42720</v>
      </c>
      <c r="B1032">
        <v>2118</v>
      </c>
      <c r="C1032">
        <v>2123.6</v>
      </c>
      <c r="D1032">
        <v>2095</v>
      </c>
      <c r="E1032" s="10">
        <v>2105.4499999999998</v>
      </c>
      <c r="F1032">
        <v>1537174</v>
      </c>
      <c r="G1032" s="11">
        <f t="shared" si="160"/>
        <v>2108.0166666666669</v>
      </c>
      <c r="H1032" s="12">
        <f t="shared" si="161"/>
        <v>3240388411.5666671</v>
      </c>
      <c r="I1032" s="12">
        <f t="shared" si="154"/>
        <v>26785790993.033333</v>
      </c>
      <c r="J1032" s="12">
        <f t="shared" si="155"/>
        <v>12442880</v>
      </c>
      <c r="K1032" s="30">
        <f t="shared" si="156"/>
        <v>2152.7002585441096</v>
      </c>
      <c r="L1032" s="6" t="str">
        <f t="shared" si="152"/>
        <v>SELL</v>
      </c>
      <c r="M1032" s="6">
        <f t="shared" si="157"/>
        <v>0</v>
      </c>
      <c r="N1032" s="6">
        <f t="shared" si="153"/>
        <v>-1</v>
      </c>
      <c r="O1032" s="6">
        <f t="shared" si="158"/>
        <v>2280.3000000000002</v>
      </c>
      <c r="P1032" s="6">
        <f t="shared" si="159"/>
        <v>0</v>
      </c>
    </row>
    <row r="1033" spans="1:16" x14ac:dyDescent="0.25">
      <c r="A1033" s="1">
        <v>42723</v>
      </c>
      <c r="B1033">
        <v>2107</v>
      </c>
      <c r="C1033">
        <v>2138.4</v>
      </c>
      <c r="D1033">
        <v>2096.5</v>
      </c>
      <c r="E1033" s="10">
        <v>2133.75</v>
      </c>
      <c r="F1033">
        <v>1047175</v>
      </c>
      <c r="G1033" s="11">
        <f t="shared" si="160"/>
        <v>2122.8833333333332</v>
      </c>
      <c r="H1033" s="12">
        <f t="shared" si="161"/>
        <v>2223030354.583333</v>
      </c>
      <c r="I1033" s="12">
        <f t="shared" si="154"/>
        <v>26548214072.616665</v>
      </c>
      <c r="J1033" s="12">
        <f t="shared" si="155"/>
        <v>12377430</v>
      </c>
      <c r="K1033" s="30">
        <f t="shared" si="156"/>
        <v>2144.8890498768051</v>
      </c>
      <c r="L1033" s="6" t="str">
        <f t="shared" si="152"/>
        <v>SELL</v>
      </c>
      <c r="M1033" s="6">
        <f t="shared" si="157"/>
        <v>0</v>
      </c>
      <c r="N1033" s="6">
        <f t="shared" si="153"/>
        <v>-1</v>
      </c>
      <c r="O1033" s="6">
        <f t="shared" si="158"/>
        <v>2280.3000000000002</v>
      </c>
      <c r="P1033" s="6">
        <f t="shared" si="159"/>
        <v>0</v>
      </c>
    </row>
    <row r="1034" spans="1:16" x14ac:dyDescent="0.25">
      <c r="A1034" s="1">
        <v>42724</v>
      </c>
      <c r="B1034">
        <v>2137.9</v>
      </c>
      <c r="C1034">
        <v>2184.75</v>
      </c>
      <c r="D1034">
        <v>2128.1</v>
      </c>
      <c r="E1034" s="10">
        <v>2167.9</v>
      </c>
      <c r="F1034">
        <v>955031</v>
      </c>
      <c r="G1034" s="11">
        <f t="shared" si="160"/>
        <v>2160.25</v>
      </c>
      <c r="H1034" s="12">
        <f t="shared" si="161"/>
        <v>2063105717.75</v>
      </c>
      <c r="I1034" s="12">
        <f t="shared" si="154"/>
        <v>26171870134.516663</v>
      </c>
      <c r="J1034" s="12">
        <f t="shared" si="155"/>
        <v>12245338</v>
      </c>
      <c r="K1034" s="30">
        <f t="shared" si="156"/>
        <v>2137.2925871475873</v>
      </c>
      <c r="L1034" s="6" t="str">
        <f t="shared" si="152"/>
        <v>BUY</v>
      </c>
      <c r="M1034" s="6" t="str">
        <f t="shared" si="157"/>
        <v>BUY</v>
      </c>
      <c r="N1034" s="6">
        <f t="shared" si="153"/>
        <v>1</v>
      </c>
      <c r="O1034" s="6">
        <f t="shared" si="158"/>
        <v>2167.9</v>
      </c>
      <c r="P1034" s="6">
        <f t="shared" si="159"/>
        <v>4.9291759856159315E-2</v>
      </c>
    </row>
    <row r="1035" spans="1:16" x14ac:dyDescent="0.25">
      <c r="A1035" s="1">
        <v>42725</v>
      </c>
      <c r="B1035">
        <v>2160</v>
      </c>
      <c r="C1035">
        <v>2186</v>
      </c>
      <c r="D1035">
        <v>2147.1999999999998</v>
      </c>
      <c r="E1035" s="10">
        <v>2165.4</v>
      </c>
      <c r="F1035">
        <v>835197</v>
      </c>
      <c r="G1035" s="11">
        <f t="shared" si="160"/>
        <v>2166.2000000000003</v>
      </c>
      <c r="H1035" s="12">
        <f t="shared" si="161"/>
        <v>1809203741.4000003</v>
      </c>
      <c r="I1035" s="12">
        <f t="shared" si="154"/>
        <v>26475647015.916664</v>
      </c>
      <c r="J1035" s="12">
        <f t="shared" si="155"/>
        <v>12399295</v>
      </c>
      <c r="K1035" s="30">
        <f t="shared" si="156"/>
        <v>2135.2542233987224</v>
      </c>
      <c r="L1035" s="6" t="str">
        <f t="shared" ref="L1035:L1098" si="162">IF(E1035&gt;K1035,"BUY",IF(E1035&lt;K1035,"SELL",0))</f>
        <v>BUY</v>
      </c>
      <c r="M1035" s="6">
        <f t="shared" si="157"/>
        <v>0</v>
      </c>
      <c r="N1035" s="6">
        <f t="shared" ref="N1035:N1098" si="163">IF(M1035="BUY",1,IF(M1035="SELL",-1,N1034))</f>
        <v>1</v>
      </c>
      <c r="O1035" s="6">
        <f t="shared" si="158"/>
        <v>2167.9</v>
      </c>
      <c r="P1035" s="6">
        <f t="shared" si="159"/>
        <v>0</v>
      </c>
    </row>
    <row r="1036" spans="1:16" x14ac:dyDescent="0.25">
      <c r="A1036" s="1">
        <v>42726</v>
      </c>
      <c r="B1036">
        <v>2165</v>
      </c>
      <c r="C1036">
        <v>2191</v>
      </c>
      <c r="D1036">
        <v>2155.85</v>
      </c>
      <c r="E1036" s="10">
        <v>2166</v>
      </c>
      <c r="F1036">
        <v>763458</v>
      </c>
      <c r="G1036" s="11">
        <f t="shared" si="160"/>
        <v>2170.9500000000003</v>
      </c>
      <c r="H1036" s="12">
        <f t="shared" si="161"/>
        <v>1657429145.1000001</v>
      </c>
      <c r="I1036" s="12">
        <f t="shared" ref="I1036:I1099" si="164">SUM(H1027:H1036)</f>
        <v>25242056431.949997</v>
      </c>
      <c r="J1036" s="12">
        <f t="shared" ref="J1036:J1099" si="165">SUM(F1027:F1036)</f>
        <v>11815670</v>
      </c>
      <c r="K1036" s="30">
        <f t="shared" ref="K1036:K1099" si="166">I1036/J1036</f>
        <v>2136.3203637161496</v>
      </c>
      <c r="L1036" s="6" t="str">
        <f t="shared" si="162"/>
        <v>BUY</v>
      </c>
      <c r="M1036" s="6">
        <f t="shared" ref="M1036:M1099" si="167">IF(L1036&lt;&gt;L1035,L1036,0)</f>
        <v>0</v>
      </c>
      <c r="N1036" s="6">
        <f t="shared" si="163"/>
        <v>1</v>
      </c>
      <c r="O1036" s="6">
        <f t="shared" ref="O1036:O1099" si="168">IF(M1036&lt;&gt;0,E1036,O1035)</f>
        <v>2167.9</v>
      </c>
      <c r="P1036" s="6">
        <f t="shared" ref="P1036:P1099" si="169">IF(M1036="BUY",(O1035-O1036)/O1035,IF(M1036="SELL",(O1036-O1035)/O1035,0))</f>
        <v>0</v>
      </c>
    </row>
    <row r="1037" spans="1:16" x14ac:dyDescent="0.25">
      <c r="A1037" s="1">
        <v>42727</v>
      </c>
      <c r="B1037">
        <v>2170</v>
      </c>
      <c r="C1037">
        <v>2215</v>
      </c>
      <c r="D1037">
        <v>2162.25</v>
      </c>
      <c r="E1037" s="10">
        <v>2197.9499999999998</v>
      </c>
      <c r="F1037">
        <v>536459</v>
      </c>
      <c r="G1037" s="11">
        <f t="shared" si="160"/>
        <v>2191.7333333333331</v>
      </c>
      <c r="H1037" s="12">
        <f t="shared" si="161"/>
        <v>1175775072.2666667</v>
      </c>
      <c r="I1037" s="12">
        <f t="shared" si="164"/>
        <v>24399083077.549999</v>
      </c>
      <c r="J1037" s="12">
        <f t="shared" si="165"/>
        <v>11425304</v>
      </c>
      <c r="K1037" s="30">
        <f t="shared" si="166"/>
        <v>2135.5303174033706</v>
      </c>
      <c r="L1037" s="6" t="str">
        <f t="shared" si="162"/>
        <v>BUY</v>
      </c>
      <c r="M1037" s="6">
        <f t="shared" si="167"/>
        <v>0</v>
      </c>
      <c r="N1037" s="6">
        <f t="shared" si="163"/>
        <v>1</v>
      </c>
      <c r="O1037" s="6">
        <f t="shared" si="168"/>
        <v>2167.9</v>
      </c>
      <c r="P1037" s="6">
        <f t="shared" si="169"/>
        <v>0</v>
      </c>
    </row>
    <row r="1038" spans="1:16" x14ac:dyDescent="0.25">
      <c r="A1038" s="1">
        <v>42730</v>
      </c>
      <c r="B1038">
        <v>2206</v>
      </c>
      <c r="C1038">
        <v>2222</v>
      </c>
      <c r="D1038">
        <v>2182.8000000000002</v>
      </c>
      <c r="E1038" s="10">
        <v>2189.35</v>
      </c>
      <c r="F1038">
        <v>793962</v>
      </c>
      <c r="G1038" s="11">
        <f t="shared" si="160"/>
        <v>2198.0499999999997</v>
      </c>
      <c r="H1038" s="12">
        <f t="shared" si="161"/>
        <v>1745168174.0999997</v>
      </c>
      <c r="I1038" s="12">
        <f t="shared" si="164"/>
        <v>24058125765.349998</v>
      </c>
      <c r="J1038" s="12">
        <f t="shared" si="165"/>
        <v>11257940</v>
      </c>
      <c r="K1038" s="30">
        <f t="shared" si="166"/>
        <v>2136.9918266885416</v>
      </c>
      <c r="L1038" s="6" t="str">
        <f t="shared" si="162"/>
        <v>BUY</v>
      </c>
      <c r="M1038" s="6">
        <f t="shared" si="167"/>
        <v>0</v>
      </c>
      <c r="N1038" s="6">
        <f t="shared" si="163"/>
        <v>1</v>
      </c>
      <c r="O1038" s="6">
        <f t="shared" si="168"/>
        <v>2167.9</v>
      </c>
      <c r="P1038" s="6">
        <f t="shared" si="169"/>
        <v>0</v>
      </c>
    </row>
    <row r="1039" spans="1:16" x14ac:dyDescent="0.25">
      <c r="A1039" s="1">
        <v>42731</v>
      </c>
      <c r="B1039">
        <v>2198</v>
      </c>
      <c r="C1039">
        <v>2213</v>
      </c>
      <c r="D1039">
        <v>2190.75</v>
      </c>
      <c r="E1039" s="10">
        <v>2205.6999999999998</v>
      </c>
      <c r="F1039">
        <v>858930</v>
      </c>
      <c r="G1039" s="11">
        <f t="shared" si="160"/>
        <v>2203.15</v>
      </c>
      <c r="H1039" s="12">
        <f t="shared" si="161"/>
        <v>1892351629.5</v>
      </c>
      <c r="I1039" s="12">
        <f t="shared" si="164"/>
        <v>23803477894.049999</v>
      </c>
      <c r="J1039" s="12">
        <f t="shared" si="165"/>
        <v>11121414</v>
      </c>
      <c r="K1039" s="30">
        <f t="shared" si="166"/>
        <v>2140.3283695805226</v>
      </c>
      <c r="L1039" s="6" t="str">
        <f t="shared" si="162"/>
        <v>BUY</v>
      </c>
      <c r="M1039" s="6">
        <f t="shared" si="167"/>
        <v>0</v>
      </c>
      <c r="N1039" s="6">
        <f t="shared" si="163"/>
        <v>1</v>
      </c>
      <c r="O1039" s="6">
        <f t="shared" si="168"/>
        <v>2167.9</v>
      </c>
      <c r="P1039" s="6">
        <f t="shared" si="169"/>
        <v>0</v>
      </c>
    </row>
    <row r="1040" spans="1:16" x14ac:dyDescent="0.25">
      <c r="A1040" s="1">
        <v>42732</v>
      </c>
      <c r="B1040">
        <v>2204</v>
      </c>
      <c r="C1040">
        <v>2205.25</v>
      </c>
      <c r="D1040">
        <v>2170.1</v>
      </c>
      <c r="E1040" s="10">
        <v>2177.9</v>
      </c>
      <c r="F1040">
        <v>1225212</v>
      </c>
      <c r="G1040" s="11">
        <f t="shared" si="160"/>
        <v>2184.4166666666665</v>
      </c>
      <c r="H1040" s="12">
        <f t="shared" si="161"/>
        <v>2676373513</v>
      </c>
      <c r="I1040" s="12">
        <f t="shared" si="164"/>
        <v>22244445162.799999</v>
      </c>
      <c r="J1040" s="12">
        <f t="shared" si="165"/>
        <v>10336991</v>
      </c>
      <c r="K1040" s="30">
        <f t="shared" si="166"/>
        <v>2151.9265289870136</v>
      </c>
      <c r="L1040" s="6" t="str">
        <f t="shared" si="162"/>
        <v>BUY</v>
      </c>
      <c r="M1040" s="6">
        <f t="shared" si="167"/>
        <v>0</v>
      </c>
      <c r="N1040" s="6">
        <f t="shared" si="163"/>
        <v>1</v>
      </c>
      <c r="O1040" s="6">
        <f t="shared" si="168"/>
        <v>2167.9</v>
      </c>
      <c r="P1040" s="6">
        <f t="shared" si="169"/>
        <v>0</v>
      </c>
    </row>
    <row r="1041" spans="1:16" x14ac:dyDescent="0.25">
      <c r="A1041" s="1">
        <v>42733</v>
      </c>
      <c r="B1041">
        <v>2189</v>
      </c>
      <c r="C1041">
        <v>2199.5</v>
      </c>
      <c r="D1041">
        <v>2180</v>
      </c>
      <c r="E1041" s="10">
        <v>2188.9</v>
      </c>
      <c r="F1041">
        <v>1652687</v>
      </c>
      <c r="G1041" s="11">
        <f t="shared" si="160"/>
        <v>2189.4666666666667</v>
      </c>
      <c r="H1041" s="12">
        <f t="shared" si="161"/>
        <v>3618503096.9333334</v>
      </c>
      <c r="I1041" s="12">
        <f t="shared" si="164"/>
        <v>22101328856.200001</v>
      </c>
      <c r="J1041" s="12">
        <f t="shared" si="165"/>
        <v>10205285</v>
      </c>
      <c r="K1041" s="30">
        <f t="shared" si="166"/>
        <v>2165.674829874913</v>
      </c>
      <c r="L1041" s="6" t="str">
        <f t="shared" si="162"/>
        <v>BUY</v>
      </c>
      <c r="M1041" s="6">
        <f t="shared" si="167"/>
        <v>0</v>
      </c>
      <c r="N1041" s="6">
        <f t="shared" si="163"/>
        <v>1</v>
      </c>
      <c r="O1041" s="6">
        <f t="shared" si="168"/>
        <v>2167.9</v>
      </c>
      <c r="P1041" s="6">
        <f t="shared" si="169"/>
        <v>0</v>
      </c>
    </row>
    <row r="1042" spans="1:16" x14ac:dyDescent="0.25">
      <c r="A1042" s="1">
        <v>42734</v>
      </c>
      <c r="B1042">
        <v>2194</v>
      </c>
      <c r="C1042">
        <v>2195</v>
      </c>
      <c r="D1042">
        <v>2177.15</v>
      </c>
      <c r="E1042" s="10">
        <v>2182.15</v>
      </c>
      <c r="F1042">
        <v>1929856</v>
      </c>
      <c r="G1042" s="11">
        <f t="shared" si="160"/>
        <v>2184.7666666666664</v>
      </c>
      <c r="H1042" s="12">
        <f t="shared" si="161"/>
        <v>4216285060.2666664</v>
      </c>
      <c r="I1042" s="12">
        <f t="shared" si="164"/>
        <v>23077225504.900002</v>
      </c>
      <c r="J1042" s="12">
        <f t="shared" si="165"/>
        <v>10597967</v>
      </c>
      <c r="K1042" s="30">
        <f t="shared" si="166"/>
        <v>2177.5143765686385</v>
      </c>
      <c r="L1042" s="6" t="str">
        <f t="shared" si="162"/>
        <v>BUY</v>
      </c>
      <c r="M1042" s="6">
        <f t="shared" si="167"/>
        <v>0</v>
      </c>
      <c r="N1042" s="6">
        <f t="shared" si="163"/>
        <v>1</v>
      </c>
      <c r="O1042" s="6">
        <f t="shared" si="168"/>
        <v>2167.9</v>
      </c>
      <c r="P1042" s="6">
        <f t="shared" si="169"/>
        <v>0</v>
      </c>
    </row>
    <row r="1043" spans="1:16" x14ac:dyDescent="0.25">
      <c r="A1043" s="1">
        <v>42737</v>
      </c>
      <c r="B1043">
        <v>2161</v>
      </c>
      <c r="C1043">
        <v>2280</v>
      </c>
      <c r="D1043">
        <v>2160.15</v>
      </c>
      <c r="E1043" s="10">
        <v>2275.75</v>
      </c>
      <c r="F1043">
        <v>1994096</v>
      </c>
      <c r="G1043" s="11">
        <f t="shared" si="160"/>
        <v>2238.6333333333332</v>
      </c>
      <c r="H1043" s="12">
        <f t="shared" si="161"/>
        <v>4464049775.4666662</v>
      </c>
      <c r="I1043" s="12">
        <f t="shared" si="164"/>
        <v>25318244925.783333</v>
      </c>
      <c r="J1043" s="12">
        <f t="shared" si="165"/>
        <v>11544888</v>
      </c>
      <c r="K1043" s="30">
        <f t="shared" si="166"/>
        <v>2193.0264655476376</v>
      </c>
      <c r="L1043" s="6" t="str">
        <f t="shared" si="162"/>
        <v>BUY</v>
      </c>
      <c r="M1043" s="6">
        <f t="shared" si="167"/>
        <v>0</v>
      </c>
      <c r="N1043" s="6">
        <f t="shared" si="163"/>
        <v>1</v>
      </c>
      <c r="O1043" s="6">
        <f t="shared" si="168"/>
        <v>2167.9</v>
      </c>
      <c r="P1043" s="6">
        <f t="shared" si="169"/>
        <v>0</v>
      </c>
    </row>
    <row r="1044" spans="1:16" x14ac:dyDescent="0.25">
      <c r="A1044" s="1">
        <v>42738</v>
      </c>
      <c r="B1044">
        <v>2271.8000000000002</v>
      </c>
      <c r="C1044">
        <v>2299</v>
      </c>
      <c r="D1044">
        <v>2228</v>
      </c>
      <c r="E1044" s="10">
        <v>2240.0500000000002</v>
      </c>
      <c r="F1044">
        <v>803039</v>
      </c>
      <c r="G1044" s="11">
        <f t="shared" si="160"/>
        <v>2255.6833333333334</v>
      </c>
      <c r="H1044" s="12">
        <f t="shared" si="161"/>
        <v>1811401688.3166666</v>
      </c>
      <c r="I1044" s="12">
        <f t="shared" si="164"/>
        <v>25066540896.349998</v>
      </c>
      <c r="J1044" s="12">
        <f t="shared" si="165"/>
        <v>11392896</v>
      </c>
      <c r="K1044" s="30">
        <f t="shared" si="166"/>
        <v>2200.1904429172355</v>
      </c>
      <c r="L1044" s="6" t="str">
        <f t="shared" si="162"/>
        <v>BUY</v>
      </c>
      <c r="M1044" s="6">
        <f t="shared" si="167"/>
        <v>0</v>
      </c>
      <c r="N1044" s="6">
        <f t="shared" si="163"/>
        <v>1</v>
      </c>
      <c r="O1044" s="6">
        <f t="shared" si="168"/>
        <v>2167.9</v>
      </c>
      <c r="P1044" s="6">
        <f t="shared" si="169"/>
        <v>0</v>
      </c>
    </row>
    <row r="1045" spans="1:16" x14ac:dyDescent="0.25">
      <c r="A1045" s="1">
        <v>42739</v>
      </c>
      <c r="B1045">
        <v>2233.1999999999998</v>
      </c>
      <c r="C1045">
        <v>2254</v>
      </c>
      <c r="D1045">
        <v>2224</v>
      </c>
      <c r="E1045" s="10">
        <v>2240.65</v>
      </c>
      <c r="F1045">
        <v>1015166</v>
      </c>
      <c r="G1045" s="11">
        <f t="shared" si="160"/>
        <v>2239.5499999999997</v>
      </c>
      <c r="H1045" s="12">
        <f t="shared" si="161"/>
        <v>2273515015.2999997</v>
      </c>
      <c r="I1045" s="12">
        <f t="shared" si="164"/>
        <v>25530852170.25</v>
      </c>
      <c r="J1045" s="12">
        <f t="shared" si="165"/>
        <v>11572865</v>
      </c>
      <c r="K1045" s="30">
        <f t="shared" si="166"/>
        <v>2206.0960851310369</v>
      </c>
      <c r="L1045" s="6" t="str">
        <f t="shared" si="162"/>
        <v>BUY</v>
      </c>
      <c r="M1045" s="6">
        <f t="shared" si="167"/>
        <v>0</v>
      </c>
      <c r="N1045" s="6">
        <f t="shared" si="163"/>
        <v>1</v>
      </c>
      <c r="O1045" s="6">
        <f t="shared" si="168"/>
        <v>2167.9</v>
      </c>
      <c r="P1045" s="6">
        <f t="shared" si="169"/>
        <v>0</v>
      </c>
    </row>
    <row r="1046" spans="1:16" x14ac:dyDescent="0.25">
      <c r="A1046" s="1">
        <v>42740</v>
      </c>
      <c r="B1046">
        <v>2254.85</v>
      </c>
      <c r="C1046">
        <v>2286.25</v>
      </c>
      <c r="D1046">
        <v>2242.5500000000002</v>
      </c>
      <c r="E1046" s="10">
        <v>2251.9</v>
      </c>
      <c r="F1046">
        <v>1151003</v>
      </c>
      <c r="G1046" s="11">
        <f t="shared" si="160"/>
        <v>2260.2333333333336</v>
      </c>
      <c r="H1046" s="12">
        <f t="shared" si="161"/>
        <v>2601535347.3666668</v>
      </c>
      <c r="I1046" s="12">
        <f t="shared" si="164"/>
        <v>26474958372.516663</v>
      </c>
      <c r="J1046" s="12">
        <f t="shared" si="165"/>
        <v>11960410</v>
      </c>
      <c r="K1046" s="30">
        <f t="shared" si="166"/>
        <v>2213.5493994366966</v>
      </c>
      <c r="L1046" s="6" t="str">
        <f t="shared" si="162"/>
        <v>BUY</v>
      </c>
      <c r="M1046" s="6">
        <f t="shared" si="167"/>
        <v>0</v>
      </c>
      <c r="N1046" s="6">
        <f t="shared" si="163"/>
        <v>1</v>
      </c>
      <c r="O1046" s="6">
        <f t="shared" si="168"/>
        <v>2167.9</v>
      </c>
      <c r="P1046" s="6">
        <f t="shared" si="169"/>
        <v>0</v>
      </c>
    </row>
    <row r="1047" spans="1:16" x14ac:dyDescent="0.25">
      <c r="A1047" s="1">
        <v>42741</v>
      </c>
      <c r="B1047">
        <v>2252.85</v>
      </c>
      <c r="C1047">
        <v>2260</v>
      </c>
      <c r="D1047">
        <v>2232.15</v>
      </c>
      <c r="E1047" s="10">
        <v>2240.75</v>
      </c>
      <c r="F1047">
        <v>657281</v>
      </c>
      <c r="G1047" s="11">
        <f t="shared" si="160"/>
        <v>2244.2999999999997</v>
      </c>
      <c r="H1047" s="12">
        <f t="shared" si="161"/>
        <v>1475135748.2999997</v>
      </c>
      <c r="I1047" s="12">
        <f t="shared" si="164"/>
        <v>26774319048.549999</v>
      </c>
      <c r="J1047" s="12">
        <f t="shared" si="165"/>
        <v>12081232</v>
      </c>
      <c r="K1047" s="30">
        <f t="shared" si="166"/>
        <v>2216.1911176401545</v>
      </c>
      <c r="L1047" s="6" t="str">
        <f t="shared" si="162"/>
        <v>BUY</v>
      </c>
      <c r="M1047" s="6">
        <f t="shared" si="167"/>
        <v>0</v>
      </c>
      <c r="N1047" s="6">
        <f t="shared" si="163"/>
        <v>1</v>
      </c>
      <c r="O1047" s="6">
        <f t="shared" si="168"/>
        <v>2167.9</v>
      </c>
      <c r="P1047" s="6">
        <f t="shared" si="169"/>
        <v>0</v>
      </c>
    </row>
    <row r="1048" spans="1:16" x14ac:dyDescent="0.25">
      <c r="A1048" s="1">
        <v>42744</v>
      </c>
      <c r="B1048">
        <v>2245.5</v>
      </c>
      <c r="C1048">
        <v>2250.0500000000002</v>
      </c>
      <c r="D1048">
        <v>2152.8000000000002</v>
      </c>
      <c r="E1048" s="10">
        <v>2228.5</v>
      </c>
      <c r="F1048">
        <v>2349236</v>
      </c>
      <c r="G1048" s="11">
        <f t="shared" si="160"/>
        <v>2210.4500000000003</v>
      </c>
      <c r="H1048" s="12">
        <f t="shared" si="161"/>
        <v>5192868716.2000008</v>
      </c>
      <c r="I1048" s="12">
        <f t="shared" si="164"/>
        <v>30222019590.650002</v>
      </c>
      <c r="J1048" s="12">
        <f t="shared" si="165"/>
        <v>13636506</v>
      </c>
      <c r="K1048" s="30">
        <f t="shared" si="166"/>
        <v>2216.258298911026</v>
      </c>
      <c r="L1048" s="6" t="str">
        <f t="shared" si="162"/>
        <v>BUY</v>
      </c>
      <c r="M1048" s="6">
        <f t="shared" si="167"/>
        <v>0</v>
      </c>
      <c r="N1048" s="6">
        <f t="shared" si="163"/>
        <v>1</v>
      </c>
      <c r="O1048" s="6">
        <f t="shared" si="168"/>
        <v>2167.9</v>
      </c>
      <c r="P1048" s="6">
        <f t="shared" si="169"/>
        <v>0</v>
      </c>
    </row>
    <row r="1049" spans="1:16" x14ac:dyDescent="0.25">
      <c r="A1049" s="1">
        <v>42745</v>
      </c>
      <c r="B1049">
        <v>2228.1</v>
      </c>
      <c r="C1049">
        <v>2228.5</v>
      </c>
      <c r="D1049">
        <v>2135</v>
      </c>
      <c r="E1049" s="10">
        <v>2142.65</v>
      </c>
      <c r="F1049">
        <v>1914884</v>
      </c>
      <c r="G1049" s="11">
        <f t="shared" si="160"/>
        <v>2168.7166666666667</v>
      </c>
      <c r="H1049" s="12">
        <f t="shared" si="161"/>
        <v>4152840845.5333333</v>
      </c>
      <c r="I1049" s="12">
        <f t="shared" si="164"/>
        <v>32482508806.683334</v>
      </c>
      <c r="J1049" s="12">
        <f t="shared" si="165"/>
        <v>14692460</v>
      </c>
      <c r="K1049" s="30">
        <f t="shared" si="166"/>
        <v>2210.8284662121478</v>
      </c>
      <c r="L1049" s="6" t="str">
        <f t="shared" si="162"/>
        <v>SELL</v>
      </c>
      <c r="M1049" s="6" t="str">
        <f t="shared" si="167"/>
        <v>SELL</v>
      </c>
      <c r="N1049" s="6">
        <f t="shared" si="163"/>
        <v>-1</v>
      </c>
      <c r="O1049" s="6">
        <f t="shared" si="168"/>
        <v>2142.65</v>
      </c>
      <c r="P1049" s="6">
        <f t="shared" si="169"/>
        <v>-1.1647216200009225E-2</v>
      </c>
    </row>
    <row r="1050" spans="1:16" x14ac:dyDescent="0.25">
      <c r="A1050" s="1">
        <v>42746</v>
      </c>
      <c r="B1050">
        <v>2155</v>
      </c>
      <c r="C1050">
        <v>2177.65</v>
      </c>
      <c r="D1050">
        <v>2122</v>
      </c>
      <c r="E1050" s="10">
        <v>2151.65</v>
      </c>
      <c r="F1050">
        <v>1275127</v>
      </c>
      <c r="G1050" s="11">
        <f t="shared" si="160"/>
        <v>2150.4333333333329</v>
      </c>
      <c r="H1050" s="12">
        <f t="shared" si="161"/>
        <v>2742075605.0333328</v>
      </c>
      <c r="I1050" s="12">
        <f t="shared" si="164"/>
        <v>32548210898.716667</v>
      </c>
      <c r="J1050" s="12">
        <f t="shared" si="165"/>
        <v>14742375</v>
      </c>
      <c r="K1050" s="30">
        <f t="shared" si="166"/>
        <v>2207.7996861914494</v>
      </c>
      <c r="L1050" s="6" t="str">
        <f t="shared" si="162"/>
        <v>SELL</v>
      </c>
      <c r="M1050" s="6">
        <f t="shared" si="167"/>
        <v>0</v>
      </c>
      <c r="N1050" s="6">
        <f t="shared" si="163"/>
        <v>-1</v>
      </c>
      <c r="O1050" s="6">
        <f t="shared" si="168"/>
        <v>2142.65</v>
      </c>
      <c r="P1050" s="6">
        <f t="shared" si="169"/>
        <v>0</v>
      </c>
    </row>
    <row r="1051" spans="1:16" x14ac:dyDescent="0.25">
      <c r="A1051" s="1">
        <v>42747</v>
      </c>
      <c r="B1051">
        <v>2153</v>
      </c>
      <c r="C1051">
        <v>2189.75</v>
      </c>
      <c r="D1051">
        <v>2153</v>
      </c>
      <c r="E1051" s="10">
        <v>2179.4499999999998</v>
      </c>
      <c r="F1051">
        <v>834894</v>
      </c>
      <c r="G1051" s="11">
        <f t="shared" si="160"/>
        <v>2174.0666666666666</v>
      </c>
      <c r="H1051" s="12">
        <f t="shared" si="161"/>
        <v>1815115215.5999999</v>
      </c>
      <c r="I1051" s="12">
        <f t="shared" si="164"/>
        <v>30744823017.383331</v>
      </c>
      <c r="J1051" s="12">
        <f t="shared" si="165"/>
        <v>13924582</v>
      </c>
      <c r="K1051" s="30">
        <f t="shared" si="166"/>
        <v>2207.9530299281755</v>
      </c>
      <c r="L1051" s="6" t="str">
        <f t="shared" si="162"/>
        <v>SELL</v>
      </c>
      <c r="M1051" s="6">
        <f t="shared" si="167"/>
        <v>0</v>
      </c>
      <c r="N1051" s="6">
        <f t="shared" si="163"/>
        <v>-1</v>
      </c>
      <c r="O1051" s="6">
        <f t="shared" si="168"/>
        <v>2142.65</v>
      </c>
      <c r="P1051" s="6">
        <f t="shared" si="169"/>
        <v>0</v>
      </c>
    </row>
    <row r="1052" spans="1:16" x14ac:dyDescent="0.25">
      <c r="A1052" s="1">
        <v>42748</v>
      </c>
      <c r="B1052">
        <v>2148.0500000000002</v>
      </c>
      <c r="C1052">
        <v>2202</v>
      </c>
      <c r="D1052">
        <v>2136.85</v>
      </c>
      <c r="E1052" s="10">
        <v>2149.5500000000002</v>
      </c>
      <c r="F1052">
        <v>1009942</v>
      </c>
      <c r="G1052" s="11">
        <f t="shared" si="160"/>
        <v>2162.8000000000002</v>
      </c>
      <c r="H1052" s="12">
        <f t="shared" si="161"/>
        <v>2184302557.6000004</v>
      </c>
      <c r="I1052" s="12">
        <f t="shared" si="164"/>
        <v>28712840514.71666</v>
      </c>
      <c r="J1052" s="12">
        <f t="shared" si="165"/>
        <v>13004668</v>
      </c>
      <c r="K1052" s="30">
        <f t="shared" si="166"/>
        <v>2207.8872382375821</v>
      </c>
      <c r="L1052" s="6" t="str">
        <f t="shared" si="162"/>
        <v>SELL</v>
      </c>
      <c r="M1052" s="6">
        <f t="shared" si="167"/>
        <v>0</v>
      </c>
      <c r="N1052" s="6">
        <f t="shared" si="163"/>
        <v>-1</v>
      </c>
      <c r="O1052" s="6">
        <f t="shared" si="168"/>
        <v>2142.65</v>
      </c>
      <c r="P1052" s="6">
        <f t="shared" si="169"/>
        <v>0</v>
      </c>
    </row>
    <row r="1053" spans="1:16" x14ac:dyDescent="0.25">
      <c r="A1053" s="1">
        <v>42751</v>
      </c>
      <c r="B1053">
        <v>2141</v>
      </c>
      <c r="C1053">
        <v>2160.5</v>
      </c>
      <c r="D1053">
        <v>2124.3000000000002</v>
      </c>
      <c r="E1053" s="10">
        <v>2139.5500000000002</v>
      </c>
      <c r="F1053">
        <v>1080623</v>
      </c>
      <c r="G1053" s="11">
        <f t="shared" si="160"/>
        <v>2141.4500000000003</v>
      </c>
      <c r="H1053" s="12">
        <f t="shared" si="161"/>
        <v>2314100123.3500004</v>
      </c>
      <c r="I1053" s="12">
        <f t="shared" si="164"/>
        <v>26562890862.599998</v>
      </c>
      <c r="J1053" s="12">
        <f t="shared" si="165"/>
        <v>12091195</v>
      </c>
      <c r="K1053" s="30">
        <f t="shared" si="166"/>
        <v>2196.8788744702238</v>
      </c>
      <c r="L1053" s="6" t="str">
        <f t="shared" si="162"/>
        <v>SELL</v>
      </c>
      <c r="M1053" s="6">
        <f t="shared" si="167"/>
        <v>0</v>
      </c>
      <c r="N1053" s="6">
        <f t="shared" si="163"/>
        <v>-1</v>
      </c>
      <c r="O1053" s="6">
        <f t="shared" si="168"/>
        <v>2142.65</v>
      </c>
      <c r="P1053" s="6">
        <f t="shared" si="169"/>
        <v>0</v>
      </c>
    </row>
    <row r="1054" spans="1:16" x14ac:dyDescent="0.25">
      <c r="A1054" s="1">
        <v>42752</v>
      </c>
      <c r="B1054">
        <v>2135.5</v>
      </c>
      <c r="C1054">
        <v>2151.8000000000002</v>
      </c>
      <c r="D1054">
        <v>2104.25</v>
      </c>
      <c r="E1054" s="10">
        <v>2122</v>
      </c>
      <c r="F1054">
        <v>1282921</v>
      </c>
      <c r="G1054" s="11">
        <f t="shared" si="160"/>
        <v>2126.0166666666669</v>
      </c>
      <c r="H1054" s="12">
        <f t="shared" si="161"/>
        <v>2727511428.0166669</v>
      </c>
      <c r="I1054" s="12">
        <f t="shared" si="164"/>
        <v>27479000602.299992</v>
      </c>
      <c r="J1054" s="12">
        <f t="shared" si="165"/>
        <v>12571077</v>
      </c>
      <c r="K1054" s="30">
        <f t="shared" si="166"/>
        <v>2185.8907237860362</v>
      </c>
      <c r="L1054" s="6" t="str">
        <f t="shared" si="162"/>
        <v>SELL</v>
      </c>
      <c r="M1054" s="6">
        <f t="shared" si="167"/>
        <v>0</v>
      </c>
      <c r="N1054" s="6">
        <f t="shared" si="163"/>
        <v>-1</v>
      </c>
      <c r="O1054" s="6">
        <f t="shared" si="168"/>
        <v>2142.65</v>
      </c>
      <c r="P1054" s="6">
        <f t="shared" si="169"/>
        <v>0</v>
      </c>
    </row>
    <row r="1055" spans="1:16" x14ac:dyDescent="0.25">
      <c r="A1055" s="1">
        <v>42753</v>
      </c>
      <c r="B1055">
        <v>2075</v>
      </c>
      <c r="C1055">
        <v>2075</v>
      </c>
      <c r="D1055">
        <v>2013.05</v>
      </c>
      <c r="E1055" s="10">
        <v>2039.4</v>
      </c>
      <c r="F1055">
        <v>4326331</v>
      </c>
      <c r="G1055" s="11">
        <f t="shared" si="160"/>
        <v>2042.4833333333336</v>
      </c>
      <c r="H1055" s="12">
        <f t="shared" si="161"/>
        <v>8836458961.9833336</v>
      </c>
      <c r="I1055" s="12">
        <f t="shared" si="164"/>
        <v>34041944548.98333</v>
      </c>
      <c r="J1055" s="12">
        <f t="shared" si="165"/>
        <v>15882242</v>
      </c>
      <c r="K1055" s="30">
        <f t="shared" si="166"/>
        <v>2143.3966658475124</v>
      </c>
      <c r="L1055" s="6" t="str">
        <f t="shared" si="162"/>
        <v>SELL</v>
      </c>
      <c r="M1055" s="6">
        <f t="shared" si="167"/>
        <v>0</v>
      </c>
      <c r="N1055" s="6">
        <f t="shared" si="163"/>
        <v>-1</v>
      </c>
      <c r="O1055" s="6">
        <f t="shared" si="168"/>
        <v>2142.65</v>
      </c>
      <c r="P1055" s="6">
        <f t="shared" si="169"/>
        <v>0</v>
      </c>
    </row>
    <row r="1056" spans="1:16" x14ac:dyDescent="0.25">
      <c r="A1056" s="1">
        <v>42754</v>
      </c>
      <c r="B1056">
        <v>2038</v>
      </c>
      <c r="C1056">
        <v>2122.9</v>
      </c>
      <c r="D1056">
        <v>2011.4</v>
      </c>
      <c r="E1056" s="10">
        <v>2108.1999999999998</v>
      </c>
      <c r="F1056">
        <v>2864478</v>
      </c>
      <c r="G1056" s="11">
        <f t="shared" si="160"/>
        <v>2080.8333333333335</v>
      </c>
      <c r="H1056" s="12">
        <f t="shared" si="161"/>
        <v>5960501305</v>
      </c>
      <c r="I1056" s="12">
        <f t="shared" si="164"/>
        <v>37400910506.616669</v>
      </c>
      <c r="J1056" s="12">
        <f t="shared" si="165"/>
        <v>17595717</v>
      </c>
      <c r="K1056" s="30">
        <f t="shared" si="166"/>
        <v>2125.5689953763558</v>
      </c>
      <c r="L1056" s="6" t="str">
        <f t="shared" si="162"/>
        <v>SELL</v>
      </c>
      <c r="M1056" s="6">
        <f t="shared" si="167"/>
        <v>0</v>
      </c>
      <c r="N1056" s="6">
        <f t="shared" si="163"/>
        <v>-1</v>
      </c>
      <c r="O1056" s="6">
        <f t="shared" si="168"/>
        <v>2142.65</v>
      </c>
      <c r="P1056" s="6">
        <f t="shared" si="169"/>
        <v>0</v>
      </c>
    </row>
    <row r="1057" spans="1:16" x14ac:dyDescent="0.25">
      <c r="A1057" s="1">
        <v>42755</v>
      </c>
      <c r="B1057">
        <v>2125</v>
      </c>
      <c r="C1057">
        <v>2145</v>
      </c>
      <c r="D1057">
        <v>2085</v>
      </c>
      <c r="E1057" s="10">
        <v>2127</v>
      </c>
      <c r="F1057">
        <v>2340388</v>
      </c>
      <c r="G1057" s="11">
        <f t="shared" si="160"/>
        <v>2119</v>
      </c>
      <c r="H1057" s="12">
        <f t="shared" si="161"/>
        <v>4959282172</v>
      </c>
      <c r="I1057" s="12">
        <f t="shared" si="164"/>
        <v>40885056930.316666</v>
      </c>
      <c r="J1057" s="12">
        <f t="shared" si="165"/>
        <v>19278824</v>
      </c>
      <c r="K1057" s="30">
        <f t="shared" si="166"/>
        <v>2120.7235944638878</v>
      </c>
      <c r="L1057" s="6" t="str">
        <f t="shared" si="162"/>
        <v>BUY</v>
      </c>
      <c r="M1057" s="6" t="str">
        <f t="shared" si="167"/>
        <v>BUY</v>
      </c>
      <c r="N1057" s="6">
        <f t="shared" si="163"/>
        <v>1</v>
      </c>
      <c r="O1057" s="6">
        <f t="shared" si="168"/>
        <v>2127</v>
      </c>
      <c r="P1057" s="6">
        <f t="shared" si="169"/>
        <v>7.3040393904744549E-3</v>
      </c>
    </row>
    <row r="1058" spans="1:16" x14ac:dyDescent="0.25">
      <c r="A1058" s="1">
        <v>42758</v>
      </c>
      <c r="B1058">
        <v>2125</v>
      </c>
      <c r="C1058">
        <v>2141.9</v>
      </c>
      <c r="D1058">
        <v>2115.4499999999998</v>
      </c>
      <c r="E1058" s="10">
        <v>2128.25</v>
      </c>
      <c r="F1058">
        <v>94751</v>
      </c>
      <c r="G1058" s="11">
        <f t="shared" si="160"/>
        <v>2128.5333333333333</v>
      </c>
      <c r="H1058" s="12">
        <f t="shared" si="161"/>
        <v>201680661.86666667</v>
      </c>
      <c r="I1058" s="12">
        <f t="shared" si="164"/>
        <v>35893868875.983337</v>
      </c>
      <c r="J1058" s="12">
        <f t="shared" si="165"/>
        <v>17024339</v>
      </c>
      <c r="K1058" s="30">
        <f t="shared" si="166"/>
        <v>2108.3854636578453</v>
      </c>
      <c r="L1058" s="6" t="str">
        <f t="shared" si="162"/>
        <v>BUY</v>
      </c>
      <c r="M1058" s="6">
        <f t="shared" si="167"/>
        <v>0</v>
      </c>
      <c r="N1058" s="6">
        <f t="shared" si="163"/>
        <v>1</v>
      </c>
      <c r="O1058" s="6">
        <f t="shared" si="168"/>
        <v>2127</v>
      </c>
      <c r="P1058" s="6">
        <f t="shared" si="169"/>
        <v>0</v>
      </c>
    </row>
    <row r="1059" spans="1:16" x14ac:dyDescent="0.25">
      <c r="A1059" s="1">
        <v>42759</v>
      </c>
      <c r="B1059">
        <v>2136.9499999999998</v>
      </c>
      <c r="C1059">
        <v>2157.9499999999998</v>
      </c>
      <c r="D1059">
        <v>2126.15</v>
      </c>
      <c r="E1059" s="10">
        <v>2152.6</v>
      </c>
      <c r="F1059">
        <v>1091507</v>
      </c>
      <c r="G1059" s="11">
        <f t="shared" si="160"/>
        <v>2145.5666666666671</v>
      </c>
      <c r="H1059" s="12">
        <f t="shared" si="161"/>
        <v>2341901035.6333337</v>
      </c>
      <c r="I1059" s="12">
        <f t="shared" si="164"/>
        <v>34082929066.083336</v>
      </c>
      <c r="J1059" s="12">
        <f t="shared" si="165"/>
        <v>16200962</v>
      </c>
      <c r="K1059" s="30">
        <f t="shared" si="166"/>
        <v>2103.759583294087</v>
      </c>
      <c r="L1059" s="6" t="str">
        <f t="shared" si="162"/>
        <v>BUY</v>
      </c>
      <c r="M1059" s="6">
        <f t="shared" si="167"/>
        <v>0</v>
      </c>
      <c r="N1059" s="6">
        <f t="shared" si="163"/>
        <v>1</v>
      </c>
      <c r="O1059" s="6">
        <f t="shared" si="168"/>
        <v>2127</v>
      </c>
      <c r="P1059" s="6">
        <f t="shared" si="169"/>
        <v>0</v>
      </c>
    </row>
    <row r="1060" spans="1:16" x14ac:dyDescent="0.25">
      <c r="A1060" s="1">
        <v>42760</v>
      </c>
      <c r="B1060">
        <v>2144</v>
      </c>
      <c r="C1060">
        <v>2172</v>
      </c>
      <c r="D1060">
        <v>2130</v>
      </c>
      <c r="E1060" s="10">
        <v>2146.65</v>
      </c>
      <c r="F1060">
        <v>1124984</v>
      </c>
      <c r="G1060" s="11">
        <f t="shared" si="160"/>
        <v>2149.5499999999997</v>
      </c>
      <c r="H1060" s="12">
        <f t="shared" si="161"/>
        <v>2418209357.1999998</v>
      </c>
      <c r="I1060" s="12">
        <f t="shared" si="164"/>
        <v>33759062818.250004</v>
      </c>
      <c r="J1060" s="12">
        <f t="shared" si="165"/>
        <v>16050819</v>
      </c>
      <c r="K1060" s="30">
        <f t="shared" si="166"/>
        <v>2103.2610746062242</v>
      </c>
      <c r="L1060" s="6" t="str">
        <f t="shared" si="162"/>
        <v>BUY</v>
      </c>
      <c r="M1060" s="6">
        <f t="shared" si="167"/>
        <v>0</v>
      </c>
      <c r="N1060" s="6">
        <f t="shared" si="163"/>
        <v>1</v>
      </c>
      <c r="O1060" s="6">
        <f t="shared" si="168"/>
        <v>2127</v>
      </c>
      <c r="P1060" s="6">
        <f t="shared" si="169"/>
        <v>0</v>
      </c>
    </row>
    <row r="1061" spans="1:16" x14ac:dyDescent="0.25">
      <c r="A1061" s="1">
        <v>42761</v>
      </c>
      <c r="B1061">
        <v>2148.0500000000002</v>
      </c>
      <c r="C1061">
        <v>2158.5</v>
      </c>
      <c r="D1061">
        <v>2087.5500000000002</v>
      </c>
      <c r="E1061" s="10">
        <v>2093.5</v>
      </c>
      <c r="F1061">
        <v>1596175</v>
      </c>
      <c r="G1061" s="11">
        <f t="shared" si="160"/>
        <v>2113.1833333333334</v>
      </c>
      <c r="H1061" s="12">
        <f t="shared" si="161"/>
        <v>3373010407.0833335</v>
      </c>
      <c r="I1061" s="12">
        <f t="shared" si="164"/>
        <v>35316958009.733337</v>
      </c>
      <c r="J1061" s="12">
        <f t="shared" si="165"/>
        <v>16812100</v>
      </c>
      <c r="K1061" s="30">
        <f t="shared" si="166"/>
        <v>2100.686886809699</v>
      </c>
      <c r="L1061" s="6" t="str">
        <f t="shared" si="162"/>
        <v>SELL</v>
      </c>
      <c r="M1061" s="6" t="str">
        <f t="shared" si="167"/>
        <v>SELL</v>
      </c>
      <c r="N1061" s="6">
        <f t="shared" si="163"/>
        <v>-1</v>
      </c>
      <c r="O1061" s="6">
        <f t="shared" si="168"/>
        <v>2093.5</v>
      </c>
      <c r="P1061" s="6">
        <f t="shared" si="169"/>
        <v>-1.5749882463563705E-2</v>
      </c>
    </row>
    <row r="1062" spans="1:16" x14ac:dyDescent="0.25">
      <c r="A1062" s="1">
        <v>42762</v>
      </c>
      <c r="B1062">
        <v>2100.9499999999998</v>
      </c>
      <c r="C1062">
        <v>2115</v>
      </c>
      <c r="D1062">
        <v>2065.0500000000002</v>
      </c>
      <c r="E1062" s="10">
        <v>2094.25</v>
      </c>
      <c r="F1062">
        <v>2506238</v>
      </c>
      <c r="G1062" s="11">
        <f t="shared" si="160"/>
        <v>2091.4333333333334</v>
      </c>
      <c r="H1062" s="12">
        <f t="shared" si="161"/>
        <v>5241629694.4666672</v>
      </c>
      <c r="I1062" s="12">
        <f t="shared" si="164"/>
        <v>38374285146.599998</v>
      </c>
      <c r="J1062" s="12">
        <f t="shared" si="165"/>
        <v>18308396</v>
      </c>
      <c r="K1062" s="30">
        <f t="shared" si="166"/>
        <v>2095.9938351016658</v>
      </c>
      <c r="L1062" s="6" t="str">
        <f t="shared" si="162"/>
        <v>SELL</v>
      </c>
      <c r="M1062" s="6">
        <f t="shared" si="167"/>
        <v>0</v>
      </c>
      <c r="N1062" s="6">
        <f t="shared" si="163"/>
        <v>-1</v>
      </c>
      <c r="O1062" s="6">
        <f t="shared" si="168"/>
        <v>2093.5</v>
      </c>
      <c r="P1062" s="6">
        <f t="shared" si="169"/>
        <v>0</v>
      </c>
    </row>
    <row r="1063" spans="1:16" x14ac:dyDescent="0.25">
      <c r="A1063" s="1">
        <v>42765</v>
      </c>
      <c r="B1063">
        <v>2097</v>
      </c>
      <c r="C1063">
        <v>2122.85</v>
      </c>
      <c r="D1063">
        <v>2080.0500000000002</v>
      </c>
      <c r="E1063" s="10">
        <v>2102.1</v>
      </c>
      <c r="F1063">
        <v>1485581</v>
      </c>
      <c r="G1063" s="11">
        <f t="shared" si="160"/>
        <v>2101.6666666666665</v>
      </c>
      <c r="H1063" s="12">
        <f t="shared" si="161"/>
        <v>3122196068.333333</v>
      </c>
      <c r="I1063" s="12">
        <f t="shared" si="164"/>
        <v>39182381091.583336</v>
      </c>
      <c r="J1063" s="12">
        <f t="shared" si="165"/>
        <v>18713354</v>
      </c>
      <c r="K1063" s="30">
        <f t="shared" si="166"/>
        <v>2093.8192635902328</v>
      </c>
      <c r="L1063" s="6" t="str">
        <f t="shared" si="162"/>
        <v>BUY</v>
      </c>
      <c r="M1063" s="6" t="str">
        <f t="shared" si="167"/>
        <v>BUY</v>
      </c>
      <c r="N1063" s="6">
        <f t="shared" si="163"/>
        <v>1</v>
      </c>
      <c r="O1063" s="6">
        <f t="shared" si="168"/>
        <v>2102.1</v>
      </c>
      <c r="P1063" s="6">
        <f t="shared" si="169"/>
        <v>-4.1079531884403676E-3</v>
      </c>
    </row>
    <row r="1064" spans="1:16" x14ac:dyDescent="0.25">
      <c r="A1064" s="1">
        <v>42766</v>
      </c>
      <c r="B1064">
        <v>2104</v>
      </c>
      <c r="C1064">
        <v>2144.9499999999998</v>
      </c>
      <c r="D1064">
        <v>2082</v>
      </c>
      <c r="E1064" s="10">
        <v>2133.15</v>
      </c>
      <c r="F1064">
        <v>1341634</v>
      </c>
      <c r="G1064" s="11">
        <f t="shared" si="160"/>
        <v>2120.0333333333333</v>
      </c>
      <c r="H1064" s="12">
        <f t="shared" si="161"/>
        <v>2844308801.1333332</v>
      </c>
      <c r="I1064" s="12">
        <f t="shared" si="164"/>
        <v>39299178464.699997</v>
      </c>
      <c r="J1064" s="12">
        <f t="shared" si="165"/>
        <v>18772067</v>
      </c>
      <c r="K1064" s="30">
        <f t="shared" si="166"/>
        <v>2093.4923396927998</v>
      </c>
      <c r="L1064" s="6" t="str">
        <f t="shared" si="162"/>
        <v>BUY</v>
      </c>
      <c r="M1064" s="6">
        <f t="shared" si="167"/>
        <v>0</v>
      </c>
      <c r="N1064" s="6">
        <f t="shared" si="163"/>
        <v>1</v>
      </c>
      <c r="O1064" s="6">
        <f t="shared" si="168"/>
        <v>2102.1</v>
      </c>
      <c r="P1064" s="6">
        <f t="shared" si="169"/>
        <v>0</v>
      </c>
    </row>
    <row r="1065" spans="1:16" x14ac:dyDescent="0.25">
      <c r="A1065" s="1">
        <v>42767</v>
      </c>
      <c r="B1065">
        <v>2145</v>
      </c>
      <c r="C1065">
        <v>2185</v>
      </c>
      <c r="D1065">
        <v>2144.9</v>
      </c>
      <c r="E1065" s="10">
        <v>2176.6999999999998</v>
      </c>
      <c r="F1065">
        <v>1377966</v>
      </c>
      <c r="G1065" s="11">
        <f t="shared" si="160"/>
        <v>2168.8666666666663</v>
      </c>
      <c r="H1065" s="12">
        <f t="shared" si="161"/>
        <v>2988624525.1999993</v>
      </c>
      <c r="I1065" s="12">
        <f t="shared" si="164"/>
        <v>33451344027.916668</v>
      </c>
      <c r="J1065" s="12">
        <f t="shared" si="165"/>
        <v>15823702</v>
      </c>
      <c r="K1065" s="30">
        <f t="shared" si="166"/>
        <v>2114.0024014555297</v>
      </c>
      <c r="L1065" s="6" t="str">
        <f t="shared" si="162"/>
        <v>BUY</v>
      </c>
      <c r="M1065" s="6">
        <f t="shared" si="167"/>
        <v>0</v>
      </c>
      <c r="N1065" s="6">
        <f t="shared" si="163"/>
        <v>1</v>
      </c>
      <c r="O1065" s="6">
        <f t="shared" si="168"/>
        <v>2102.1</v>
      </c>
      <c r="P1065" s="6">
        <f t="shared" si="169"/>
        <v>0</v>
      </c>
    </row>
    <row r="1066" spans="1:16" x14ac:dyDescent="0.25">
      <c r="A1066" s="1">
        <v>42768</v>
      </c>
      <c r="B1066">
        <v>2190</v>
      </c>
      <c r="C1066">
        <v>2202</v>
      </c>
      <c r="D1066">
        <v>2161.0500000000002</v>
      </c>
      <c r="E1066" s="10">
        <v>2172.25</v>
      </c>
      <c r="F1066">
        <v>1881508</v>
      </c>
      <c r="G1066" s="11">
        <f t="shared" si="160"/>
        <v>2178.4333333333334</v>
      </c>
      <c r="H1066" s="12">
        <f t="shared" si="161"/>
        <v>4098739744.1333337</v>
      </c>
      <c r="I1066" s="12">
        <f t="shared" si="164"/>
        <v>31589582467.050003</v>
      </c>
      <c r="J1066" s="12">
        <f t="shared" si="165"/>
        <v>14840732</v>
      </c>
      <c r="K1066" s="30">
        <f t="shared" si="166"/>
        <v>2128.5730695123398</v>
      </c>
      <c r="L1066" s="6" t="str">
        <f t="shared" si="162"/>
        <v>BUY</v>
      </c>
      <c r="M1066" s="6">
        <f t="shared" si="167"/>
        <v>0</v>
      </c>
      <c r="N1066" s="6">
        <f t="shared" si="163"/>
        <v>1</v>
      </c>
      <c r="O1066" s="6">
        <f t="shared" si="168"/>
        <v>2102.1</v>
      </c>
      <c r="P1066" s="6">
        <f t="shared" si="169"/>
        <v>0</v>
      </c>
    </row>
    <row r="1067" spans="1:16" x14ac:dyDescent="0.25">
      <c r="A1067" s="1">
        <v>42769</v>
      </c>
      <c r="B1067">
        <v>2172.85</v>
      </c>
      <c r="C1067">
        <v>2182</v>
      </c>
      <c r="D1067">
        <v>2147.6</v>
      </c>
      <c r="E1067" s="10">
        <v>2166.5</v>
      </c>
      <c r="F1067">
        <v>790597</v>
      </c>
      <c r="G1067" s="11">
        <f t="shared" si="160"/>
        <v>2165.3666666666668</v>
      </c>
      <c r="H1067" s="12">
        <f t="shared" si="161"/>
        <v>1711932390.5666668</v>
      </c>
      <c r="I1067" s="12">
        <f t="shared" si="164"/>
        <v>28342232685.616669</v>
      </c>
      <c r="J1067" s="12">
        <f t="shared" si="165"/>
        <v>13290941</v>
      </c>
      <c r="K1067" s="30">
        <f t="shared" si="166"/>
        <v>2132.4474080214991</v>
      </c>
      <c r="L1067" s="6" t="str">
        <f t="shared" si="162"/>
        <v>BUY</v>
      </c>
      <c r="M1067" s="6">
        <f t="shared" si="167"/>
        <v>0</v>
      </c>
      <c r="N1067" s="6">
        <f t="shared" si="163"/>
        <v>1</v>
      </c>
      <c r="O1067" s="6">
        <f t="shared" si="168"/>
        <v>2102.1</v>
      </c>
      <c r="P1067" s="6">
        <f t="shared" si="169"/>
        <v>0</v>
      </c>
    </row>
    <row r="1068" spans="1:16" x14ac:dyDescent="0.25">
      <c r="A1068" s="1">
        <v>42772</v>
      </c>
      <c r="B1068">
        <v>2172</v>
      </c>
      <c r="C1068">
        <v>2187</v>
      </c>
      <c r="D1068">
        <v>2130</v>
      </c>
      <c r="E1068" s="10">
        <v>2138.85</v>
      </c>
      <c r="F1068">
        <v>847328</v>
      </c>
      <c r="G1068" s="11">
        <f t="shared" si="160"/>
        <v>2151.9500000000003</v>
      </c>
      <c r="H1068" s="12">
        <f t="shared" si="161"/>
        <v>1823407489.6000001</v>
      </c>
      <c r="I1068" s="12">
        <f t="shared" si="164"/>
        <v>29963959513.349998</v>
      </c>
      <c r="J1068" s="12">
        <f t="shared" si="165"/>
        <v>14043518</v>
      </c>
      <c r="K1068" s="30">
        <f t="shared" si="166"/>
        <v>2133.6505221376865</v>
      </c>
      <c r="L1068" s="6" t="str">
        <f t="shared" si="162"/>
        <v>BUY</v>
      </c>
      <c r="M1068" s="6">
        <f t="shared" si="167"/>
        <v>0</v>
      </c>
      <c r="N1068" s="6">
        <f t="shared" si="163"/>
        <v>1</v>
      </c>
      <c r="O1068" s="6">
        <f t="shared" si="168"/>
        <v>2102.1</v>
      </c>
      <c r="P1068" s="6">
        <f t="shared" si="169"/>
        <v>0</v>
      </c>
    </row>
    <row r="1069" spans="1:16" x14ac:dyDescent="0.25">
      <c r="A1069" s="1">
        <v>42773</v>
      </c>
      <c r="B1069">
        <v>2130.1</v>
      </c>
      <c r="C1069">
        <v>2165.9499999999998</v>
      </c>
      <c r="D1069">
        <v>2120.6999999999998</v>
      </c>
      <c r="E1069" s="10">
        <v>2153.8000000000002</v>
      </c>
      <c r="F1069">
        <v>1297493</v>
      </c>
      <c r="G1069" s="11">
        <f t="shared" si="160"/>
        <v>2146.8166666666666</v>
      </c>
      <c r="H1069" s="12">
        <f t="shared" si="161"/>
        <v>2785479597.2833333</v>
      </c>
      <c r="I1069" s="12">
        <f t="shared" si="164"/>
        <v>30407538074.999996</v>
      </c>
      <c r="J1069" s="12">
        <f t="shared" si="165"/>
        <v>14249504</v>
      </c>
      <c r="K1069" s="30">
        <f t="shared" si="166"/>
        <v>2133.9365970212011</v>
      </c>
      <c r="L1069" s="6" t="str">
        <f t="shared" si="162"/>
        <v>BUY</v>
      </c>
      <c r="M1069" s="6">
        <f t="shared" si="167"/>
        <v>0</v>
      </c>
      <c r="N1069" s="6">
        <f t="shared" si="163"/>
        <v>1</v>
      </c>
      <c r="O1069" s="6">
        <f t="shared" si="168"/>
        <v>2102.1</v>
      </c>
      <c r="P1069" s="6">
        <f t="shared" si="169"/>
        <v>0</v>
      </c>
    </row>
    <row r="1070" spans="1:16" x14ac:dyDescent="0.25">
      <c r="A1070" s="1">
        <v>42774</v>
      </c>
      <c r="B1070">
        <v>2152</v>
      </c>
      <c r="C1070">
        <v>2162</v>
      </c>
      <c r="D1070">
        <v>2105</v>
      </c>
      <c r="E1070" s="10">
        <v>2140.4</v>
      </c>
      <c r="F1070">
        <v>1675250</v>
      </c>
      <c r="G1070" s="11">
        <f t="shared" si="160"/>
        <v>2135.7999999999997</v>
      </c>
      <c r="H1070" s="12">
        <f t="shared" si="161"/>
        <v>3577998949.9999995</v>
      </c>
      <c r="I1070" s="12">
        <f t="shared" si="164"/>
        <v>31567327667.799999</v>
      </c>
      <c r="J1070" s="12">
        <f t="shared" si="165"/>
        <v>14799770</v>
      </c>
      <c r="K1070" s="30">
        <f t="shared" si="166"/>
        <v>2132.9606924837344</v>
      </c>
      <c r="L1070" s="6" t="str">
        <f t="shared" si="162"/>
        <v>BUY</v>
      </c>
      <c r="M1070" s="6">
        <f t="shared" si="167"/>
        <v>0</v>
      </c>
      <c r="N1070" s="6">
        <f t="shared" si="163"/>
        <v>1</v>
      </c>
      <c r="O1070" s="6">
        <f t="shared" si="168"/>
        <v>2102.1</v>
      </c>
      <c r="P1070" s="6">
        <f t="shared" si="169"/>
        <v>0</v>
      </c>
    </row>
    <row r="1071" spans="1:16" x14ac:dyDescent="0.25">
      <c r="A1071" s="1">
        <v>42775</v>
      </c>
      <c r="B1071">
        <v>2140.4</v>
      </c>
      <c r="C1071">
        <v>2148.65</v>
      </c>
      <c r="D1071">
        <v>2115.1999999999998</v>
      </c>
      <c r="E1071" s="10">
        <v>2126.15</v>
      </c>
      <c r="F1071">
        <v>1076443</v>
      </c>
      <c r="G1071" s="11">
        <f t="shared" si="160"/>
        <v>2130</v>
      </c>
      <c r="H1071" s="12">
        <f t="shared" si="161"/>
        <v>2292823590</v>
      </c>
      <c r="I1071" s="12">
        <f t="shared" si="164"/>
        <v>30487140850.716663</v>
      </c>
      <c r="J1071" s="12">
        <f t="shared" si="165"/>
        <v>14280038</v>
      </c>
      <c r="K1071" s="30">
        <f t="shared" si="166"/>
        <v>2134.9481598520019</v>
      </c>
      <c r="L1071" s="6" t="str">
        <f t="shared" si="162"/>
        <v>SELL</v>
      </c>
      <c r="M1071" s="6" t="str">
        <f t="shared" si="167"/>
        <v>SELL</v>
      </c>
      <c r="N1071" s="6">
        <f t="shared" si="163"/>
        <v>-1</v>
      </c>
      <c r="O1071" s="6">
        <f t="shared" si="168"/>
        <v>2126.15</v>
      </c>
      <c r="P1071" s="6">
        <f t="shared" si="169"/>
        <v>1.144094001236867E-2</v>
      </c>
    </row>
    <row r="1072" spans="1:16" x14ac:dyDescent="0.25">
      <c r="A1072" s="1">
        <v>42776</v>
      </c>
      <c r="B1072">
        <v>2118</v>
      </c>
      <c r="C1072">
        <v>2174.9</v>
      </c>
      <c r="D1072">
        <v>2100</v>
      </c>
      <c r="E1072" s="10">
        <v>2164.1</v>
      </c>
      <c r="F1072">
        <v>1170371</v>
      </c>
      <c r="G1072" s="11">
        <f t="shared" si="160"/>
        <v>2146.3333333333335</v>
      </c>
      <c r="H1072" s="12">
        <f t="shared" si="161"/>
        <v>2512006289.666667</v>
      </c>
      <c r="I1072" s="12">
        <f t="shared" si="164"/>
        <v>27757517445.916668</v>
      </c>
      <c r="J1072" s="12">
        <f t="shared" si="165"/>
        <v>12944171</v>
      </c>
      <c r="K1072" s="30">
        <f t="shared" si="166"/>
        <v>2144.4028702893888</v>
      </c>
      <c r="L1072" s="6" t="str">
        <f t="shared" si="162"/>
        <v>BUY</v>
      </c>
      <c r="M1072" s="6" t="str">
        <f t="shared" si="167"/>
        <v>BUY</v>
      </c>
      <c r="N1072" s="6">
        <f t="shared" si="163"/>
        <v>1</v>
      </c>
      <c r="O1072" s="6">
        <f t="shared" si="168"/>
        <v>2164.1</v>
      </c>
      <c r="P1072" s="6">
        <f t="shared" si="169"/>
        <v>-1.7849163981845034E-2</v>
      </c>
    </row>
    <row r="1073" spans="1:16" x14ac:dyDescent="0.25">
      <c r="A1073" s="1">
        <v>42779</v>
      </c>
      <c r="B1073">
        <v>2181</v>
      </c>
      <c r="C1073">
        <v>2258</v>
      </c>
      <c r="D1073">
        <v>2174.0500000000002</v>
      </c>
      <c r="E1073" s="10">
        <v>2252.75</v>
      </c>
      <c r="F1073">
        <v>1798622</v>
      </c>
      <c r="G1073" s="11">
        <f t="shared" si="160"/>
        <v>2228.2666666666669</v>
      </c>
      <c r="H1073" s="12">
        <f t="shared" si="161"/>
        <v>4007809448.5333338</v>
      </c>
      <c r="I1073" s="12">
        <f t="shared" si="164"/>
        <v>28643130826.116665</v>
      </c>
      <c r="J1073" s="12">
        <f t="shared" si="165"/>
        <v>13257212</v>
      </c>
      <c r="K1073" s="30">
        <f t="shared" si="166"/>
        <v>2160.5697205503438</v>
      </c>
      <c r="L1073" s="6" t="str">
        <f t="shared" si="162"/>
        <v>BUY</v>
      </c>
      <c r="M1073" s="6">
        <f t="shared" si="167"/>
        <v>0</v>
      </c>
      <c r="N1073" s="6">
        <f t="shared" si="163"/>
        <v>1</v>
      </c>
      <c r="O1073" s="6">
        <f t="shared" si="168"/>
        <v>2164.1</v>
      </c>
      <c r="P1073" s="6">
        <f t="shared" si="169"/>
        <v>0</v>
      </c>
    </row>
    <row r="1074" spans="1:16" x14ac:dyDescent="0.25">
      <c r="A1074" s="1">
        <v>42780</v>
      </c>
      <c r="B1074">
        <v>2264</v>
      </c>
      <c r="C1074">
        <v>2264</v>
      </c>
      <c r="D1074">
        <v>2184.1999999999998</v>
      </c>
      <c r="E1074" s="10">
        <v>2196.3000000000002</v>
      </c>
      <c r="F1074">
        <v>1737955</v>
      </c>
      <c r="G1074" s="11">
        <f t="shared" si="160"/>
        <v>2214.8333333333335</v>
      </c>
      <c r="H1074" s="12">
        <f t="shared" si="161"/>
        <v>3849280665.8333335</v>
      </c>
      <c r="I1074" s="12">
        <f t="shared" si="164"/>
        <v>29648102690.816666</v>
      </c>
      <c r="J1074" s="12">
        <f t="shared" si="165"/>
        <v>13653533</v>
      </c>
      <c r="K1074" s="30">
        <f t="shared" si="166"/>
        <v>2171.4601408160561</v>
      </c>
      <c r="L1074" s="6" t="str">
        <f t="shared" si="162"/>
        <v>BUY</v>
      </c>
      <c r="M1074" s="6">
        <f t="shared" si="167"/>
        <v>0</v>
      </c>
      <c r="N1074" s="6">
        <f t="shared" si="163"/>
        <v>1</v>
      </c>
      <c r="O1074" s="6">
        <f t="shared" si="168"/>
        <v>2164.1</v>
      </c>
      <c r="P1074" s="6">
        <f t="shared" si="169"/>
        <v>0</v>
      </c>
    </row>
    <row r="1075" spans="1:16" x14ac:dyDescent="0.25">
      <c r="A1075" s="1">
        <v>42781</v>
      </c>
      <c r="B1075">
        <v>2220</v>
      </c>
      <c r="C1075">
        <v>2227</v>
      </c>
      <c r="D1075">
        <v>2142.6999999999998</v>
      </c>
      <c r="E1075" s="10">
        <v>2222.9</v>
      </c>
      <c r="F1075">
        <v>3840719</v>
      </c>
      <c r="G1075" s="11">
        <f t="shared" si="160"/>
        <v>2197.5333333333333</v>
      </c>
      <c r="H1075" s="12">
        <f t="shared" si="161"/>
        <v>8440108026.4666662</v>
      </c>
      <c r="I1075" s="12">
        <f t="shared" si="164"/>
        <v>35099586192.083328</v>
      </c>
      <c r="J1075" s="12">
        <f t="shared" si="165"/>
        <v>16116286</v>
      </c>
      <c r="K1075" s="30">
        <f t="shared" si="166"/>
        <v>2177.895465002503</v>
      </c>
      <c r="L1075" s="6" t="str">
        <f t="shared" si="162"/>
        <v>BUY</v>
      </c>
      <c r="M1075" s="6">
        <f t="shared" si="167"/>
        <v>0</v>
      </c>
      <c r="N1075" s="6">
        <f t="shared" si="163"/>
        <v>1</v>
      </c>
      <c r="O1075" s="6">
        <f t="shared" si="168"/>
        <v>2164.1</v>
      </c>
      <c r="P1075" s="6">
        <f t="shared" si="169"/>
        <v>0</v>
      </c>
    </row>
    <row r="1076" spans="1:16" x14ac:dyDescent="0.25">
      <c r="A1076" s="1">
        <v>42782</v>
      </c>
      <c r="B1076">
        <v>2220</v>
      </c>
      <c r="C1076">
        <v>2242.9</v>
      </c>
      <c r="D1076">
        <v>2211.3000000000002</v>
      </c>
      <c r="E1076" s="10">
        <v>2221.75</v>
      </c>
      <c r="F1076">
        <v>921297</v>
      </c>
      <c r="G1076" s="11">
        <f t="shared" si="160"/>
        <v>2225.3166666666671</v>
      </c>
      <c r="H1076" s="12">
        <f t="shared" si="161"/>
        <v>2050177569.0500004</v>
      </c>
      <c r="I1076" s="12">
        <f t="shared" si="164"/>
        <v>33051024017</v>
      </c>
      <c r="J1076" s="12">
        <f t="shared" si="165"/>
        <v>15156075</v>
      </c>
      <c r="K1076" s="30">
        <f t="shared" si="166"/>
        <v>2180.7113000562481</v>
      </c>
      <c r="L1076" s="6" t="str">
        <f t="shared" si="162"/>
        <v>BUY</v>
      </c>
      <c r="M1076" s="6">
        <f t="shared" si="167"/>
        <v>0</v>
      </c>
      <c r="N1076" s="6">
        <f t="shared" si="163"/>
        <v>1</v>
      </c>
      <c r="O1076" s="6">
        <f t="shared" si="168"/>
        <v>2164.1</v>
      </c>
      <c r="P1076" s="6">
        <f t="shared" si="169"/>
        <v>0</v>
      </c>
    </row>
    <row r="1077" spans="1:16" x14ac:dyDescent="0.25">
      <c r="A1077" s="1">
        <v>42783</v>
      </c>
      <c r="B1077">
        <v>2233.9499999999998</v>
      </c>
      <c r="C1077">
        <v>2249.9</v>
      </c>
      <c r="D1077">
        <v>2219.9</v>
      </c>
      <c r="E1077" s="10">
        <v>2221.0500000000002</v>
      </c>
      <c r="F1077">
        <v>743137</v>
      </c>
      <c r="G1077" s="11">
        <f t="shared" si="160"/>
        <v>2230.2833333333333</v>
      </c>
      <c r="H1077" s="12">
        <f t="shared" si="161"/>
        <v>1657406065.4833333</v>
      </c>
      <c r="I1077" s="12">
        <f t="shared" si="164"/>
        <v>32996497691.916664</v>
      </c>
      <c r="J1077" s="12">
        <f t="shared" si="165"/>
        <v>15108615</v>
      </c>
      <c r="K1077" s="30">
        <f t="shared" si="166"/>
        <v>2183.9525126503431</v>
      </c>
      <c r="L1077" s="6" t="str">
        <f t="shared" si="162"/>
        <v>BUY</v>
      </c>
      <c r="M1077" s="6">
        <f t="shared" si="167"/>
        <v>0</v>
      </c>
      <c r="N1077" s="6">
        <f t="shared" si="163"/>
        <v>1</v>
      </c>
      <c r="O1077" s="6">
        <f t="shared" si="168"/>
        <v>2164.1</v>
      </c>
      <c r="P1077" s="6">
        <f t="shared" si="169"/>
        <v>0</v>
      </c>
    </row>
    <row r="1078" spans="1:16" x14ac:dyDescent="0.25">
      <c r="A1078" s="1">
        <v>42786</v>
      </c>
      <c r="B1078">
        <v>2231.4</v>
      </c>
      <c r="C1078">
        <v>2243.9</v>
      </c>
      <c r="D1078">
        <v>2201.1</v>
      </c>
      <c r="E1078" s="10">
        <v>2213.75</v>
      </c>
      <c r="F1078">
        <v>969496</v>
      </c>
      <c r="G1078" s="11">
        <f t="shared" si="160"/>
        <v>2219.5833333333335</v>
      </c>
      <c r="H1078" s="12">
        <f t="shared" si="161"/>
        <v>2151877163.3333335</v>
      </c>
      <c r="I1078" s="12">
        <f t="shared" si="164"/>
        <v>33324967365.649998</v>
      </c>
      <c r="J1078" s="12">
        <f t="shared" si="165"/>
        <v>15230783</v>
      </c>
      <c r="K1078" s="30">
        <f t="shared" si="166"/>
        <v>2188.0009298044624</v>
      </c>
      <c r="L1078" s="6" t="str">
        <f t="shared" si="162"/>
        <v>BUY</v>
      </c>
      <c r="M1078" s="6">
        <f t="shared" si="167"/>
        <v>0</v>
      </c>
      <c r="N1078" s="6">
        <f t="shared" si="163"/>
        <v>1</v>
      </c>
      <c r="O1078" s="6">
        <f t="shared" si="168"/>
        <v>2164.1</v>
      </c>
      <c r="P1078" s="6">
        <f t="shared" si="169"/>
        <v>0</v>
      </c>
    </row>
    <row r="1079" spans="1:16" x14ac:dyDescent="0.25">
      <c r="A1079" s="1">
        <v>42787</v>
      </c>
      <c r="B1079">
        <v>2227</v>
      </c>
      <c r="C1079">
        <v>2235</v>
      </c>
      <c r="D1079">
        <v>2193.1999999999998</v>
      </c>
      <c r="E1079" s="10">
        <v>2205.25</v>
      </c>
      <c r="F1079">
        <v>1580224</v>
      </c>
      <c r="G1079" s="11">
        <f t="shared" si="160"/>
        <v>2211.15</v>
      </c>
      <c r="H1079" s="12">
        <f t="shared" si="161"/>
        <v>3494112297.6000004</v>
      </c>
      <c r="I1079" s="12">
        <f t="shared" si="164"/>
        <v>34033600065.966667</v>
      </c>
      <c r="J1079" s="12">
        <f t="shared" si="165"/>
        <v>15513514</v>
      </c>
      <c r="K1079" s="30">
        <f t="shared" si="166"/>
        <v>2193.8034197775351</v>
      </c>
      <c r="L1079" s="6" t="str">
        <f t="shared" si="162"/>
        <v>BUY</v>
      </c>
      <c r="M1079" s="6">
        <f t="shared" si="167"/>
        <v>0</v>
      </c>
      <c r="N1079" s="6">
        <f t="shared" si="163"/>
        <v>1</v>
      </c>
      <c r="O1079" s="6">
        <f t="shared" si="168"/>
        <v>2164.1</v>
      </c>
      <c r="P1079" s="6">
        <f t="shared" si="169"/>
        <v>0</v>
      </c>
    </row>
    <row r="1080" spans="1:16" x14ac:dyDescent="0.25">
      <c r="A1080" s="1">
        <v>42788</v>
      </c>
      <c r="B1080">
        <v>2205.25</v>
      </c>
      <c r="C1080">
        <v>2222.6999999999998</v>
      </c>
      <c r="D1080">
        <v>2180.1</v>
      </c>
      <c r="E1080" s="10">
        <v>2191.35</v>
      </c>
      <c r="F1080">
        <v>1275383</v>
      </c>
      <c r="G1080" s="11">
        <f t="shared" si="160"/>
        <v>2198.0499999999997</v>
      </c>
      <c r="H1080" s="12">
        <f t="shared" si="161"/>
        <v>2803355603.1499996</v>
      </c>
      <c r="I1080" s="12">
        <f t="shared" si="164"/>
        <v>33258956719.116669</v>
      </c>
      <c r="J1080" s="12">
        <f t="shared" si="165"/>
        <v>15113647</v>
      </c>
      <c r="K1080" s="30">
        <f t="shared" si="166"/>
        <v>2200.5910763376087</v>
      </c>
      <c r="L1080" s="6" t="str">
        <f t="shared" si="162"/>
        <v>SELL</v>
      </c>
      <c r="M1080" s="6" t="str">
        <f t="shared" si="167"/>
        <v>SELL</v>
      </c>
      <c r="N1080" s="6">
        <f t="shared" si="163"/>
        <v>-1</v>
      </c>
      <c r="O1080" s="6">
        <f t="shared" si="168"/>
        <v>2191.35</v>
      </c>
      <c r="P1080" s="6">
        <f t="shared" si="169"/>
        <v>1.2591839563790954E-2</v>
      </c>
    </row>
    <row r="1081" spans="1:16" x14ac:dyDescent="0.25">
      <c r="A1081" s="1">
        <v>42789</v>
      </c>
      <c r="B1081">
        <v>2186</v>
      </c>
      <c r="C1081">
        <v>2206.35</v>
      </c>
      <c r="D1081">
        <v>2176.9</v>
      </c>
      <c r="E1081" s="10">
        <v>2194.25</v>
      </c>
      <c r="F1081">
        <v>923090</v>
      </c>
      <c r="G1081" s="11">
        <f t="shared" si="160"/>
        <v>2192.5</v>
      </c>
      <c r="H1081" s="12">
        <f t="shared" si="161"/>
        <v>2023874825</v>
      </c>
      <c r="I1081" s="12">
        <f t="shared" si="164"/>
        <v>32990007954.116669</v>
      </c>
      <c r="J1081" s="12">
        <f t="shared" si="165"/>
        <v>14960294</v>
      </c>
      <c r="K1081" s="30">
        <f t="shared" si="166"/>
        <v>2205.1710985169589</v>
      </c>
      <c r="L1081" s="6" t="str">
        <f t="shared" si="162"/>
        <v>SELL</v>
      </c>
      <c r="M1081" s="6">
        <f t="shared" si="167"/>
        <v>0</v>
      </c>
      <c r="N1081" s="6">
        <f t="shared" si="163"/>
        <v>-1</v>
      </c>
      <c r="O1081" s="6">
        <f t="shared" si="168"/>
        <v>2191.35</v>
      </c>
      <c r="P1081" s="6">
        <f t="shared" si="169"/>
        <v>0</v>
      </c>
    </row>
    <row r="1082" spans="1:16" x14ac:dyDescent="0.25">
      <c r="A1082" s="1">
        <v>42790</v>
      </c>
      <c r="B1082">
        <v>2185.1</v>
      </c>
      <c r="C1082">
        <v>2205.6</v>
      </c>
      <c r="D1082">
        <v>2181</v>
      </c>
      <c r="E1082" s="10">
        <v>2189.1999999999998</v>
      </c>
      <c r="F1082">
        <v>1198689</v>
      </c>
      <c r="G1082" s="11">
        <f t="shared" si="160"/>
        <v>2191.9333333333334</v>
      </c>
      <c r="H1082" s="12">
        <f t="shared" si="161"/>
        <v>2627446375.4000001</v>
      </c>
      <c r="I1082" s="12">
        <f t="shared" si="164"/>
        <v>33105448039.849998</v>
      </c>
      <c r="J1082" s="12">
        <f t="shared" si="165"/>
        <v>14988612</v>
      </c>
      <c r="K1082" s="30">
        <f t="shared" si="166"/>
        <v>2208.7067194647507</v>
      </c>
      <c r="L1082" s="6" t="str">
        <f t="shared" si="162"/>
        <v>SELL</v>
      </c>
      <c r="M1082" s="6">
        <f t="shared" si="167"/>
        <v>0</v>
      </c>
      <c r="N1082" s="6">
        <f t="shared" si="163"/>
        <v>-1</v>
      </c>
      <c r="O1082" s="6">
        <f t="shared" si="168"/>
        <v>2191.35</v>
      </c>
      <c r="P1082" s="6">
        <f t="shared" si="169"/>
        <v>0</v>
      </c>
    </row>
    <row r="1083" spans="1:16" x14ac:dyDescent="0.25">
      <c r="A1083" s="1">
        <v>42793</v>
      </c>
      <c r="B1083">
        <v>2181.25</v>
      </c>
      <c r="C1083">
        <v>2219.9</v>
      </c>
      <c r="D1083">
        <v>2181.25</v>
      </c>
      <c r="E1083" s="10">
        <v>2208.4499999999998</v>
      </c>
      <c r="F1083">
        <v>958889</v>
      </c>
      <c r="G1083" s="11">
        <f t="shared" si="160"/>
        <v>2203.1999999999998</v>
      </c>
      <c r="H1083" s="12">
        <f t="shared" si="161"/>
        <v>2112624244.7999997</v>
      </c>
      <c r="I1083" s="12">
        <f t="shared" si="164"/>
        <v>31210262836.116673</v>
      </c>
      <c r="J1083" s="12">
        <f t="shared" si="165"/>
        <v>14148879</v>
      </c>
      <c r="K1083" s="30">
        <f t="shared" si="166"/>
        <v>2205.8470382082337</v>
      </c>
      <c r="L1083" s="6" t="str">
        <f t="shared" si="162"/>
        <v>BUY</v>
      </c>
      <c r="M1083" s="6" t="str">
        <f t="shared" si="167"/>
        <v>BUY</v>
      </c>
      <c r="N1083" s="6">
        <f t="shared" si="163"/>
        <v>1</v>
      </c>
      <c r="O1083" s="6">
        <f t="shared" si="168"/>
        <v>2208.4499999999998</v>
      </c>
      <c r="P1083" s="6">
        <f t="shared" si="169"/>
        <v>-7.8034088575535216E-3</v>
      </c>
    </row>
    <row r="1084" spans="1:16" x14ac:dyDescent="0.25">
      <c r="A1084" s="1">
        <v>42794</v>
      </c>
      <c r="B1084">
        <v>2210.8000000000002</v>
      </c>
      <c r="C1084">
        <v>2229</v>
      </c>
      <c r="D1084">
        <v>2204.15</v>
      </c>
      <c r="E1084" s="10">
        <v>2213.6999999999998</v>
      </c>
      <c r="F1084">
        <v>657239</v>
      </c>
      <c r="G1084" s="11">
        <f t="shared" si="160"/>
        <v>2215.6166666666663</v>
      </c>
      <c r="H1084" s="12">
        <f t="shared" si="161"/>
        <v>1456189682.3833332</v>
      </c>
      <c r="I1084" s="12">
        <f t="shared" si="164"/>
        <v>28817171852.666672</v>
      </c>
      <c r="J1084" s="12">
        <f t="shared" si="165"/>
        <v>13068163</v>
      </c>
      <c r="K1084" s="30">
        <f t="shared" si="166"/>
        <v>2205.1432823929936</v>
      </c>
      <c r="L1084" s="6" t="str">
        <f t="shared" si="162"/>
        <v>BUY</v>
      </c>
      <c r="M1084" s="6">
        <f t="shared" si="167"/>
        <v>0</v>
      </c>
      <c r="N1084" s="6">
        <f t="shared" si="163"/>
        <v>1</v>
      </c>
      <c r="O1084" s="6">
        <f t="shared" si="168"/>
        <v>2208.4499999999998</v>
      </c>
      <c r="P1084" s="6">
        <f t="shared" si="169"/>
        <v>0</v>
      </c>
    </row>
    <row r="1085" spans="1:16" x14ac:dyDescent="0.25">
      <c r="A1085" s="1">
        <v>42795</v>
      </c>
      <c r="B1085">
        <v>2213.6999999999998</v>
      </c>
      <c r="C1085">
        <v>2221.6</v>
      </c>
      <c r="D1085">
        <v>2190</v>
      </c>
      <c r="E1085" s="10">
        <v>2198.9</v>
      </c>
      <c r="F1085">
        <v>480616</v>
      </c>
      <c r="G1085" s="11">
        <f t="shared" si="160"/>
        <v>2203.5</v>
      </c>
      <c r="H1085" s="12">
        <f t="shared" si="161"/>
        <v>1059037356</v>
      </c>
      <c r="I1085" s="12">
        <f t="shared" si="164"/>
        <v>21436101182.199997</v>
      </c>
      <c r="J1085" s="12">
        <f t="shared" si="165"/>
        <v>9708060</v>
      </c>
      <c r="K1085" s="30">
        <f t="shared" si="166"/>
        <v>2208.0725893947911</v>
      </c>
      <c r="L1085" s="6" t="str">
        <f t="shared" si="162"/>
        <v>SELL</v>
      </c>
      <c r="M1085" s="6" t="str">
        <f t="shared" si="167"/>
        <v>SELL</v>
      </c>
      <c r="N1085" s="6">
        <f t="shared" si="163"/>
        <v>-1</v>
      </c>
      <c r="O1085" s="6">
        <f t="shared" si="168"/>
        <v>2198.9</v>
      </c>
      <c r="P1085" s="6">
        <f t="shared" si="169"/>
        <v>-4.3242998483097777E-3</v>
      </c>
    </row>
    <row r="1086" spans="1:16" x14ac:dyDescent="0.25">
      <c r="A1086" s="1">
        <v>42796</v>
      </c>
      <c r="B1086">
        <v>2191.0500000000002</v>
      </c>
      <c r="C1086">
        <v>2203</v>
      </c>
      <c r="D1086">
        <v>2140.1</v>
      </c>
      <c r="E1086" s="10">
        <v>2165.5500000000002</v>
      </c>
      <c r="F1086">
        <v>2358091</v>
      </c>
      <c r="G1086" s="11">
        <f t="shared" si="160"/>
        <v>2169.5500000000002</v>
      </c>
      <c r="H1086" s="12">
        <f t="shared" si="161"/>
        <v>5115996329.0500002</v>
      </c>
      <c r="I1086" s="12">
        <f t="shared" si="164"/>
        <v>24501919942.199997</v>
      </c>
      <c r="J1086" s="12">
        <f t="shared" si="165"/>
        <v>11144854</v>
      </c>
      <c r="K1086" s="30">
        <f t="shared" si="166"/>
        <v>2198.4962694172573</v>
      </c>
      <c r="L1086" s="6" t="str">
        <f t="shared" si="162"/>
        <v>SELL</v>
      </c>
      <c r="M1086" s="6">
        <f t="shared" si="167"/>
        <v>0</v>
      </c>
      <c r="N1086" s="6">
        <f t="shared" si="163"/>
        <v>-1</v>
      </c>
      <c r="O1086" s="6">
        <f t="shared" si="168"/>
        <v>2198.9</v>
      </c>
      <c r="P1086" s="6">
        <f t="shared" si="169"/>
        <v>0</v>
      </c>
    </row>
    <row r="1087" spans="1:16" x14ac:dyDescent="0.25">
      <c r="A1087" s="1">
        <v>42797</v>
      </c>
      <c r="B1087">
        <v>2165.1</v>
      </c>
      <c r="C1087">
        <v>2181.8000000000002</v>
      </c>
      <c r="D1087">
        <v>2147.65</v>
      </c>
      <c r="E1087" s="10">
        <v>2162.0500000000002</v>
      </c>
      <c r="F1087">
        <v>1303450</v>
      </c>
      <c r="G1087" s="11">
        <f t="shared" si="160"/>
        <v>2163.8333333333335</v>
      </c>
      <c r="H1087" s="12">
        <f t="shared" si="161"/>
        <v>2820448558.3333335</v>
      </c>
      <c r="I1087" s="12">
        <f t="shared" si="164"/>
        <v>25664962435.049995</v>
      </c>
      <c r="J1087" s="12">
        <f t="shared" si="165"/>
        <v>11705167</v>
      </c>
      <c r="K1087" s="30">
        <f t="shared" si="166"/>
        <v>2192.6182202312871</v>
      </c>
      <c r="L1087" s="6" t="str">
        <f t="shared" si="162"/>
        <v>SELL</v>
      </c>
      <c r="M1087" s="6">
        <f t="shared" si="167"/>
        <v>0</v>
      </c>
      <c r="N1087" s="6">
        <f t="shared" si="163"/>
        <v>-1</v>
      </c>
      <c r="O1087" s="6">
        <f t="shared" si="168"/>
        <v>2198.9</v>
      </c>
      <c r="P1087" s="6">
        <f t="shared" si="169"/>
        <v>0</v>
      </c>
    </row>
    <row r="1088" spans="1:16" x14ac:dyDescent="0.25">
      <c r="A1088" s="1">
        <v>42800</v>
      </c>
      <c r="B1088">
        <v>2152</v>
      </c>
      <c r="C1088">
        <v>2184.6999999999998</v>
      </c>
      <c r="D1088">
        <v>2152</v>
      </c>
      <c r="E1088" s="10">
        <v>2159.9</v>
      </c>
      <c r="F1088">
        <v>899720</v>
      </c>
      <c r="G1088" s="11">
        <f t="shared" si="160"/>
        <v>2165.5333333333333</v>
      </c>
      <c r="H1088" s="12">
        <f t="shared" si="161"/>
        <v>1948373650.6666667</v>
      </c>
      <c r="I1088" s="12">
        <f t="shared" si="164"/>
        <v>25461458922.383331</v>
      </c>
      <c r="J1088" s="12">
        <f t="shared" si="165"/>
        <v>11635391</v>
      </c>
      <c r="K1088" s="30">
        <f t="shared" si="166"/>
        <v>2188.2770353298251</v>
      </c>
      <c r="L1088" s="6" t="str">
        <f t="shared" si="162"/>
        <v>SELL</v>
      </c>
      <c r="M1088" s="6">
        <f t="shared" si="167"/>
        <v>0</v>
      </c>
      <c r="N1088" s="6">
        <f t="shared" si="163"/>
        <v>-1</v>
      </c>
      <c r="O1088" s="6">
        <f t="shared" si="168"/>
        <v>2198.9</v>
      </c>
      <c r="P1088" s="6">
        <f t="shared" si="169"/>
        <v>0</v>
      </c>
    </row>
    <row r="1089" spans="1:16" x14ac:dyDescent="0.25">
      <c r="A1089" s="1">
        <v>42801</v>
      </c>
      <c r="B1089">
        <v>2153</v>
      </c>
      <c r="C1089">
        <v>2166.6999999999998</v>
      </c>
      <c r="D1089">
        <v>2123.15</v>
      </c>
      <c r="E1089" s="10">
        <v>2159.35</v>
      </c>
      <c r="F1089">
        <v>1443032</v>
      </c>
      <c r="G1089" s="11">
        <f t="shared" si="160"/>
        <v>2149.7333333333336</v>
      </c>
      <c r="H1089" s="12">
        <f t="shared" si="161"/>
        <v>3102133991.4666672</v>
      </c>
      <c r="I1089" s="12">
        <f t="shared" si="164"/>
        <v>25069480616.25</v>
      </c>
      <c r="J1089" s="12">
        <f t="shared" si="165"/>
        <v>11498199</v>
      </c>
      <c r="K1089" s="30">
        <f t="shared" si="166"/>
        <v>2180.2962895536944</v>
      </c>
      <c r="L1089" s="6" t="str">
        <f t="shared" si="162"/>
        <v>SELL</v>
      </c>
      <c r="M1089" s="6">
        <f t="shared" si="167"/>
        <v>0</v>
      </c>
      <c r="N1089" s="6">
        <f t="shared" si="163"/>
        <v>-1</v>
      </c>
      <c r="O1089" s="6">
        <f t="shared" si="168"/>
        <v>2198.9</v>
      </c>
      <c r="P1089" s="6">
        <f t="shared" si="169"/>
        <v>0</v>
      </c>
    </row>
    <row r="1090" spans="1:16" x14ac:dyDescent="0.25">
      <c r="A1090" s="1">
        <v>42802</v>
      </c>
      <c r="B1090">
        <v>2165.8000000000002</v>
      </c>
      <c r="C1090">
        <v>2239</v>
      </c>
      <c r="D1090">
        <v>2165.8000000000002</v>
      </c>
      <c r="E1090" s="10">
        <v>2210.9499999999998</v>
      </c>
      <c r="F1090">
        <v>1273742</v>
      </c>
      <c r="G1090" s="11">
        <f t="shared" ref="G1090:G1153" si="170">AVERAGE(C1090:E1090)</f>
        <v>2205.25</v>
      </c>
      <c r="H1090" s="12">
        <f t="shared" si="161"/>
        <v>2808919545.5</v>
      </c>
      <c r="I1090" s="12">
        <f t="shared" si="164"/>
        <v>25075044558.599998</v>
      </c>
      <c r="J1090" s="12">
        <f t="shared" si="165"/>
        <v>11496558</v>
      </c>
      <c r="K1090" s="30">
        <f t="shared" si="166"/>
        <v>2181.0914674287728</v>
      </c>
      <c r="L1090" s="6" t="str">
        <f t="shared" si="162"/>
        <v>BUY</v>
      </c>
      <c r="M1090" s="6" t="str">
        <f t="shared" si="167"/>
        <v>BUY</v>
      </c>
      <c r="N1090" s="6">
        <f t="shared" si="163"/>
        <v>1</v>
      </c>
      <c r="O1090" s="6">
        <f t="shared" si="168"/>
        <v>2210.9499999999998</v>
      </c>
      <c r="P1090" s="6">
        <f t="shared" si="169"/>
        <v>-5.4800127336394229E-3</v>
      </c>
    </row>
    <row r="1091" spans="1:16" x14ac:dyDescent="0.25">
      <c r="A1091" s="1">
        <v>42803</v>
      </c>
      <c r="B1091">
        <v>2214.4</v>
      </c>
      <c r="C1091">
        <v>2237.6999999999998</v>
      </c>
      <c r="D1091">
        <v>2201.1</v>
      </c>
      <c r="E1091" s="10">
        <v>2216.1</v>
      </c>
      <c r="F1091">
        <v>694614</v>
      </c>
      <c r="G1091" s="11">
        <f t="shared" si="170"/>
        <v>2218.2999999999997</v>
      </c>
      <c r="H1091" s="12">
        <f t="shared" ref="H1091:H1154" si="171">G1091*F1091</f>
        <v>1540862236.1999998</v>
      </c>
      <c r="I1091" s="12">
        <f t="shared" si="164"/>
        <v>24592031969.799999</v>
      </c>
      <c r="J1091" s="12">
        <f t="shared" si="165"/>
        <v>11268082</v>
      </c>
      <c r="K1091" s="30">
        <f t="shared" si="166"/>
        <v>2182.4505687658288</v>
      </c>
      <c r="L1091" s="6" t="str">
        <f t="shared" si="162"/>
        <v>BUY</v>
      </c>
      <c r="M1091" s="6">
        <f t="shared" si="167"/>
        <v>0</v>
      </c>
      <c r="N1091" s="6">
        <f t="shared" si="163"/>
        <v>1</v>
      </c>
      <c r="O1091" s="6">
        <f t="shared" si="168"/>
        <v>2210.9499999999998</v>
      </c>
      <c r="P1091" s="6">
        <f t="shared" si="169"/>
        <v>0</v>
      </c>
    </row>
    <row r="1092" spans="1:16" x14ac:dyDescent="0.25">
      <c r="A1092" s="1">
        <v>42804</v>
      </c>
      <c r="B1092">
        <v>2216.1</v>
      </c>
      <c r="C1092">
        <v>2225</v>
      </c>
      <c r="D1092">
        <v>2171.15</v>
      </c>
      <c r="E1092" s="10">
        <v>2193.15</v>
      </c>
      <c r="F1092">
        <v>1260098</v>
      </c>
      <c r="G1092" s="11">
        <f t="shared" si="170"/>
        <v>2196.4333333333329</v>
      </c>
      <c r="H1092" s="12">
        <f t="shared" si="171"/>
        <v>2767721250.4666662</v>
      </c>
      <c r="I1092" s="12">
        <f t="shared" si="164"/>
        <v>24732306844.866669</v>
      </c>
      <c r="J1092" s="12">
        <f t="shared" si="165"/>
        <v>11329491</v>
      </c>
      <c r="K1092" s="30">
        <f t="shared" si="166"/>
        <v>2183.0024707082312</v>
      </c>
      <c r="L1092" s="6" t="str">
        <f t="shared" si="162"/>
        <v>BUY</v>
      </c>
      <c r="M1092" s="6">
        <f t="shared" si="167"/>
        <v>0</v>
      </c>
      <c r="N1092" s="6">
        <f t="shared" si="163"/>
        <v>1</v>
      </c>
      <c r="O1092" s="6">
        <f t="shared" si="168"/>
        <v>2210.9499999999998</v>
      </c>
      <c r="P1092" s="6">
        <f t="shared" si="169"/>
        <v>0</v>
      </c>
    </row>
    <row r="1093" spans="1:16" x14ac:dyDescent="0.25">
      <c r="A1093" s="1">
        <v>42807</v>
      </c>
      <c r="B1093">
        <v>2200.0500000000002</v>
      </c>
      <c r="C1093">
        <v>2253.4</v>
      </c>
      <c r="D1093">
        <v>2100.25</v>
      </c>
      <c r="E1093" s="10">
        <v>2160.75</v>
      </c>
      <c r="F1093">
        <v>2620899</v>
      </c>
      <c r="G1093" s="11">
        <f t="shared" si="170"/>
        <v>2171.4666666666667</v>
      </c>
      <c r="H1093" s="12">
        <f t="shared" si="171"/>
        <v>5691194815.1999998</v>
      </c>
      <c r="I1093" s="12">
        <f t="shared" si="164"/>
        <v>28310877415.26667</v>
      </c>
      <c r="J1093" s="12">
        <f t="shared" si="165"/>
        <v>12991501</v>
      </c>
      <c r="K1093" s="30">
        <f t="shared" si="166"/>
        <v>2179.1844849387821</v>
      </c>
      <c r="L1093" s="6" t="str">
        <f t="shared" si="162"/>
        <v>SELL</v>
      </c>
      <c r="M1093" s="6" t="str">
        <f t="shared" si="167"/>
        <v>SELL</v>
      </c>
      <c r="N1093" s="6">
        <f t="shared" si="163"/>
        <v>-1</v>
      </c>
      <c r="O1093" s="6">
        <f t="shared" si="168"/>
        <v>2160.75</v>
      </c>
      <c r="P1093" s="6">
        <f t="shared" si="169"/>
        <v>-2.2705171984893292E-2</v>
      </c>
    </row>
    <row r="1094" spans="1:16" x14ac:dyDescent="0.25">
      <c r="A1094" s="1">
        <v>42808</v>
      </c>
      <c r="B1094">
        <v>2150</v>
      </c>
      <c r="C1094">
        <v>2160</v>
      </c>
      <c r="D1094">
        <v>1999.5</v>
      </c>
      <c r="E1094" s="10">
        <v>2036.7</v>
      </c>
      <c r="F1094">
        <v>3258303</v>
      </c>
      <c r="G1094" s="11">
        <f t="shared" si="170"/>
        <v>2065.4</v>
      </c>
      <c r="H1094" s="12">
        <f t="shared" si="171"/>
        <v>6729699016.2000008</v>
      </c>
      <c r="I1094" s="12">
        <f t="shared" si="164"/>
        <v>33584386749.083336</v>
      </c>
      <c r="J1094" s="12">
        <f t="shared" si="165"/>
        <v>15592565</v>
      </c>
      <c r="K1094" s="30">
        <f t="shared" si="166"/>
        <v>2153.8718452726243</v>
      </c>
      <c r="L1094" s="6" t="str">
        <f t="shared" si="162"/>
        <v>SELL</v>
      </c>
      <c r="M1094" s="6">
        <f t="shared" si="167"/>
        <v>0</v>
      </c>
      <c r="N1094" s="6">
        <f t="shared" si="163"/>
        <v>-1</v>
      </c>
      <c r="O1094" s="6">
        <f t="shared" si="168"/>
        <v>2160.75</v>
      </c>
      <c r="P1094" s="6">
        <f t="shared" si="169"/>
        <v>0</v>
      </c>
    </row>
    <row r="1095" spans="1:16" x14ac:dyDescent="0.25">
      <c r="A1095" s="1">
        <v>42809</v>
      </c>
      <c r="B1095">
        <v>2028</v>
      </c>
      <c r="C1095">
        <v>2160</v>
      </c>
      <c r="D1095">
        <v>2028</v>
      </c>
      <c r="E1095" s="10">
        <v>2068.1999999999998</v>
      </c>
      <c r="F1095">
        <v>2351057</v>
      </c>
      <c r="G1095" s="11">
        <f t="shared" si="170"/>
        <v>2085.4</v>
      </c>
      <c r="H1095" s="12">
        <f t="shared" si="171"/>
        <v>4902894267.8000002</v>
      </c>
      <c r="I1095" s="12">
        <f t="shared" si="164"/>
        <v>37428243660.883339</v>
      </c>
      <c r="J1095" s="12">
        <f t="shared" si="165"/>
        <v>17463006</v>
      </c>
      <c r="K1095" s="30">
        <f t="shared" si="166"/>
        <v>2143.2875680672237</v>
      </c>
      <c r="L1095" s="6" t="str">
        <f t="shared" si="162"/>
        <v>SELL</v>
      </c>
      <c r="M1095" s="6">
        <f t="shared" si="167"/>
        <v>0</v>
      </c>
      <c r="N1095" s="6">
        <f t="shared" si="163"/>
        <v>-1</v>
      </c>
      <c r="O1095" s="6">
        <f t="shared" si="168"/>
        <v>2160.75</v>
      </c>
      <c r="P1095" s="6">
        <f t="shared" si="169"/>
        <v>0</v>
      </c>
    </row>
    <row r="1096" spans="1:16" x14ac:dyDescent="0.25">
      <c r="A1096" s="1">
        <v>42810</v>
      </c>
      <c r="B1096">
        <v>2061.1999999999998</v>
      </c>
      <c r="C1096">
        <v>2089</v>
      </c>
      <c r="D1096">
        <v>2055.8000000000002</v>
      </c>
      <c r="E1096" s="10">
        <v>2082.85</v>
      </c>
      <c r="F1096">
        <v>2058473</v>
      </c>
      <c r="G1096" s="11">
        <f t="shared" si="170"/>
        <v>2075.8833333333332</v>
      </c>
      <c r="H1096" s="12">
        <f t="shared" si="171"/>
        <v>4273149792.8166666</v>
      </c>
      <c r="I1096" s="12">
        <f t="shared" si="164"/>
        <v>36585397124.650002</v>
      </c>
      <c r="J1096" s="12">
        <f t="shared" si="165"/>
        <v>17163388</v>
      </c>
      <c r="K1096" s="30">
        <f t="shared" si="166"/>
        <v>2131.5952960248874</v>
      </c>
      <c r="L1096" s="6" t="str">
        <f t="shared" si="162"/>
        <v>SELL</v>
      </c>
      <c r="M1096" s="6">
        <f t="shared" si="167"/>
        <v>0</v>
      </c>
      <c r="N1096" s="6">
        <f t="shared" si="163"/>
        <v>-1</v>
      </c>
      <c r="O1096" s="6">
        <f t="shared" si="168"/>
        <v>2160.75</v>
      </c>
      <c r="P1096" s="6">
        <f t="shared" si="169"/>
        <v>0</v>
      </c>
    </row>
    <row r="1097" spans="1:16" x14ac:dyDescent="0.25">
      <c r="A1097" s="1">
        <v>42811</v>
      </c>
      <c r="B1097">
        <v>2096.75</v>
      </c>
      <c r="C1097">
        <v>2124</v>
      </c>
      <c r="D1097">
        <v>2075.1</v>
      </c>
      <c r="E1097" s="10">
        <v>2111.9499999999998</v>
      </c>
      <c r="F1097">
        <v>2108421</v>
      </c>
      <c r="G1097" s="11">
        <f t="shared" si="170"/>
        <v>2103.6833333333334</v>
      </c>
      <c r="H1097" s="12">
        <f t="shared" si="171"/>
        <v>4435450117.3500004</v>
      </c>
      <c r="I1097" s="12">
        <f t="shared" si="164"/>
        <v>38200398683.666664</v>
      </c>
      <c r="J1097" s="12">
        <f t="shared" si="165"/>
        <v>17968359</v>
      </c>
      <c r="K1097" s="30">
        <f t="shared" si="166"/>
        <v>2125.9814924482898</v>
      </c>
      <c r="L1097" s="6" t="str">
        <f t="shared" si="162"/>
        <v>SELL</v>
      </c>
      <c r="M1097" s="6">
        <f t="shared" si="167"/>
        <v>0</v>
      </c>
      <c r="N1097" s="6">
        <f t="shared" si="163"/>
        <v>-1</v>
      </c>
      <c r="O1097" s="6">
        <f t="shared" si="168"/>
        <v>2160.75</v>
      </c>
      <c r="P1097" s="6">
        <f t="shared" si="169"/>
        <v>0</v>
      </c>
    </row>
    <row r="1098" spans="1:16" x14ac:dyDescent="0.25">
      <c r="A1098" s="1">
        <v>42814</v>
      </c>
      <c r="B1098">
        <v>2119</v>
      </c>
      <c r="C1098">
        <v>2149</v>
      </c>
      <c r="D1098">
        <v>2096</v>
      </c>
      <c r="E1098" s="10">
        <v>2127.9</v>
      </c>
      <c r="F1098">
        <v>1547390</v>
      </c>
      <c r="G1098" s="11">
        <f t="shared" si="170"/>
        <v>2124.2999999999997</v>
      </c>
      <c r="H1098" s="12">
        <f t="shared" si="171"/>
        <v>3287120576.9999995</v>
      </c>
      <c r="I1098" s="12">
        <f t="shared" si="164"/>
        <v>39539145610</v>
      </c>
      <c r="J1098" s="12">
        <f t="shared" si="165"/>
        <v>18616029</v>
      </c>
      <c r="K1098" s="30">
        <f t="shared" si="166"/>
        <v>2123.9301684585903</v>
      </c>
      <c r="L1098" s="6" t="str">
        <f t="shared" si="162"/>
        <v>BUY</v>
      </c>
      <c r="M1098" s="6" t="str">
        <f t="shared" si="167"/>
        <v>BUY</v>
      </c>
      <c r="N1098" s="6">
        <f t="shared" si="163"/>
        <v>1</v>
      </c>
      <c r="O1098" s="6">
        <f t="shared" si="168"/>
        <v>2127.9</v>
      </c>
      <c r="P1098" s="6">
        <f t="shared" si="169"/>
        <v>1.5203054494966983E-2</v>
      </c>
    </row>
    <row r="1099" spans="1:16" x14ac:dyDescent="0.25">
      <c r="A1099" s="1">
        <v>42815</v>
      </c>
      <c r="B1099">
        <v>2149</v>
      </c>
      <c r="C1099">
        <v>2169.6</v>
      </c>
      <c r="D1099">
        <v>2133.6</v>
      </c>
      <c r="E1099" s="10">
        <v>2154</v>
      </c>
      <c r="F1099">
        <v>1325425</v>
      </c>
      <c r="G1099" s="11">
        <f t="shared" si="170"/>
        <v>2152.4</v>
      </c>
      <c r="H1099" s="12">
        <f t="shared" si="171"/>
        <v>2852844770</v>
      </c>
      <c r="I1099" s="12">
        <f t="shared" si="164"/>
        <v>39289856388.533333</v>
      </c>
      <c r="J1099" s="12">
        <f t="shared" si="165"/>
        <v>18498422</v>
      </c>
      <c r="K1099" s="30">
        <f t="shared" si="166"/>
        <v>2123.9571888095825</v>
      </c>
      <c r="L1099" s="6" t="str">
        <f t="shared" ref="L1099:L1162" si="172">IF(E1099&gt;K1099,"BUY",IF(E1099&lt;K1099,"SELL",0))</f>
        <v>BUY</v>
      </c>
      <c r="M1099" s="6">
        <f t="shared" si="167"/>
        <v>0</v>
      </c>
      <c r="N1099" s="6">
        <f t="shared" ref="N1099:N1162" si="173">IF(M1099="BUY",1,IF(M1099="SELL",-1,N1098))</f>
        <v>1</v>
      </c>
      <c r="O1099" s="6">
        <f t="shared" si="168"/>
        <v>2127.9</v>
      </c>
      <c r="P1099" s="6">
        <f t="shared" si="169"/>
        <v>0</v>
      </c>
    </row>
    <row r="1100" spans="1:16" x14ac:dyDescent="0.25">
      <c r="A1100" s="1">
        <v>42816</v>
      </c>
      <c r="B1100">
        <v>2160.15</v>
      </c>
      <c r="C1100">
        <v>2184.6</v>
      </c>
      <c r="D1100">
        <v>2118</v>
      </c>
      <c r="E1100" s="10">
        <v>2131.4499999999998</v>
      </c>
      <c r="F1100">
        <v>897547</v>
      </c>
      <c r="G1100" s="11">
        <f t="shared" si="170"/>
        <v>2144.6833333333334</v>
      </c>
      <c r="H1100" s="12">
        <f t="shared" si="171"/>
        <v>1924954091.7833333</v>
      </c>
      <c r="I1100" s="12">
        <f t="shared" ref="I1100:I1163" si="174">SUM(H1091:H1100)</f>
        <v>38405890934.816666</v>
      </c>
      <c r="J1100" s="12">
        <f t="shared" ref="J1100:J1163" si="175">SUM(F1091:F1100)</f>
        <v>18122227</v>
      </c>
      <c r="K1100" s="30">
        <f t="shared" ref="K1100:K1163" si="176">I1100/J1100</f>
        <v>2119.2699404337372</v>
      </c>
      <c r="L1100" s="6" t="str">
        <f t="shared" si="172"/>
        <v>BUY</v>
      </c>
      <c r="M1100" s="6">
        <f t="shared" ref="M1100:M1163" si="177">IF(L1100&lt;&gt;L1099,L1100,0)</f>
        <v>0</v>
      </c>
      <c r="N1100" s="6">
        <f t="shared" si="173"/>
        <v>1</v>
      </c>
      <c r="O1100" s="6">
        <f t="shared" ref="O1100:O1163" si="178">IF(M1100&lt;&gt;0,E1100,O1099)</f>
        <v>2127.9</v>
      </c>
      <c r="P1100" s="6">
        <f t="shared" ref="P1100:P1163" si="179">IF(M1100="BUY",(O1099-O1100)/O1099,IF(M1100="SELL",(O1100-O1099)/O1099,0))</f>
        <v>0</v>
      </c>
    </row>
    <row r="1101" spans="1:16" x14ac:dyDescent="0.25">
      <c r="A1101" s="1">
        <v>42817</v>
      </c>
      <c r="B1101">
        <v>2140</v>
      </c>
      <c r="C1101">
        <v>2158.75</v>
      </c>
      <c r="D1101">
        <v>2122.4499999999998</v>
      </c>
      <c r="E1101" s="10">
        <v>2150.5500000000002</v>
      </c>
      <c r="F1101">
        <v>943744</v>
      </c>
      <c r="G1101" s="11">
        <f t="shared" si="170"/>
        <v>2143.9166666666665</v>
      </c>
      <c r="H1101" s="12">
        <f t="shared" si="171"/>
        <v>2023308490.6666665</v>
      </c>
      <c r="I1101" s="12">
        <f t="shared" si="174"/>
        <v>38888337189.283333</v>
      </c>
      <c r="J1101" s="12">
        <f t="shared" si="175"/>
        <v>18371357</v>
      </c>
      <c r="K1101" s="30">
        <f t="shared" si="176"/>
        <v>2116.7917639009102</v>
      </c>
      <c r="L1101" s="6" t="str">
        <f t="shared" si="172"/>
        <v>BUY</v>
      </c>
      <c r="M1101" s="6">
        <f t="shared" si="177"/>
        <v>0</v>
      </c>
      <c r="N1101" s="6">
        <f t="shared" si="173"/>
        <v>1</v>
      </c>
      <c r="O1101" s="6">
        <f t="shared" si="178"/>
        <v>2127.9</v>
      </c>
      <c r="P1101" s="6">
        <f t="shared" si="179"/>
        <v>0</v>
      </c>
    </row>
    <row r="1102" spans="1:16" x14ac:dyDescent="0.25">
      <c r="A1102" s="1">
        <v>42818</v>
      </c>
      <c r="B1102">
        <v>2145</v>
      </c>
      <c r="C1102">
        <v>2180</v>
      </c>
      <c r="D1102">
        <v>2135.1999999999998</v>
      </c>
      <c r="E1102" s="10">
        <v>2159.9499999999998</v>
      </c>
      <c r="F1102">
        <v>1410355</v>
      </c>
      <c r="G1102" s="11">
        <f t="shared" si="170"/>
        <v>2158.3833333333332</v>
      </c>
      <c r="H1102" s="12">
        <f t="shared" si="171"/>
        <v>3044086726.083333</v>
      </c>
      <c r="I1102" s="12">
        <f t="shared" si="174"/>
        <v>39164702664.900002</v>
      </c>
      <c r="J1102" s="12">
        <f t="shared" si="175"/>
        <v>18521614</v>
      </c>
      <c r="K1102" s="30">
        <f t="shared" si="176"/>
        <v>2114.5404857751601</v>
      </c>
      <c r="L1102" s="6" t="str">
        <f t="shared" si="172"/>
        <v>BUY</v>
      </c>
      <c r="M1102" s="6">
        <f t="shared" si="177"/>
        <v>0</v>
      </c>
      <c r="N1102" s="6">
        <f t="shared" si="173"/>
        <v>1</v>
      </c>
      <c r="O1102" s="6">
        <f t="shared" si="178"/>
        <v>2127.9</v>
      </c>
      <c r="P1102" s="6">
        <f t="shared" si="179"/>
        <v>0</v>
      </c>
    </row>
    <row r="1103" spans="1:16" x14ac:dyDescent="0.25">
      <c r="A1103" s="1">
        <v>42821</v>
      </c>
      <c r="B1103">
        <v>2158.8000000000002</v>
      </c>
      <c r="C1103">
        <v>2167</v>
      </c>
      <c r="D1103">
        <v>2130.15</v>
      </c>
      <c r="E1103" s="10">
        <v>2141.35</v>
      </c>
      <c r="F1103">
        <v>1292824</v>
      </c>
      <c r="G1103" s="11">
        <f t="shared" si="170"/>
        <v>2146.1666666666665</v>
      </c>
      <c r="H1103" s="12">
        <f t="shared" si="171"/>
        <v>2774615774.6666665</v>
      </c>
      <c r="I1103" s="12">
        <f t="shared" si="174"/>
        <v>36248123624.366661</v>
      </c>
      <c r="J1103" s="12">
        <f t="shared" si="175"/>
        <v>17193539</v>
      </c>
      <c r="K1103" s="30">
        <f t="shared" si="176"/>
        <v>2108.2409865919203</v>
      </c>
      <c r="L1103" s="6" t="str">
        <f t="shared" si="172"/>
        <v>BUY</v>
      </c>
      <c r="M1103" s="6">
        <f t="shared" si="177"/>
        <v>0</v>
      </c>
      <c r="N1103" s="6">
        <f t="shared" si="173"/>
        <v>1</v>
      </c>
      <c r="O1103" s="6">
        <f t="shared" si="178"/>
        <v>2127.9</v>
      </c>
      <c r="P1103" s="6">
        <f t="shared" si="179"/>
        <v>0</v>
      </c>
    </row>
    <row r="1104" spans="1:16" x14ac:dyDescent="0.25">
      <c r="A1104" s="1">
        <v>42822</v>
      </c>
      <c r="B1104">
        <v>2144</v>
      </c>
      <c r="C1104">
        <v>2157.75</v>
      </c>
      <c r="D1104">
        <v>2116.0500000000002</v>
      </c>
      <c r="E1104" s="10">
        <v>2129.85</v>
      </c>
      <c r="F1104">
        <v>547579</v>
      </c>
      <c r="G1104" s="11">
        <f t="shared" si="170"/>
        <v>2134.5499999999997</v>
      </c>
      <c r="H1104" s="12">
        <f t="shared" si="171"/>
        <v>1168834754.4499998</v>
      </c>
      <c r="I1104" s="12">
        <f t="shared" si="174"/>
        <v>30687259362.616669</v>
      </c>
      <c r="J1104" s="12">
        <f t="shared" si="175"/>
        <v>14482815</v>
      </c>
      <c r="K1104" s="30">
        <f t="shared" si="176"/>
        <v>2118.8739456118628</v>
      </c>
      <c r="L1104" s="6" t="str">
        <f t="shared" si="172"/>
        <v>BUY</v>
      </c>
      <c r="M1104" s="6">
        <f t="shared" si="177"/>
        <v>0</v>
      </c>
      <c r="N1104" s="6">
        <f t="shared" si="173"/>
        <v>1</v>
      </c>
      <c r="O1104" s="6">
        <f t="shared" si="178"/>
        <v>2127.9</v>
      </c>
      <c r="P1104" s="6">
        <f t="shared" si="179"/>
        <v>0</v>
      </c>
    </row>
    <row r="1105" spans="1:16" x14ac:dyDescent="0.25">
      <c r="A1105" s="1">
        <v>42823</v>
      </c>
      <c r="B1105">
        <v>2129.85</v>
      </c>
      <c r="C1105">
        <v>2138</v>
      </c>
      <c r="D1105">
        <v>2105.1999999999998</v>
      </c>
      <c r="E1105" s="10">
        <v>2128.6</v>
      </c>
      <c r="F1105">
        <v>1242314</v>
      </c>
      <c r="G1105" s="11">
        <f t="shared" si="170"/>
        <v>2123.9333333333329</v>
      </c>
      <c r="H1105" s="12">
        <f t="shared" si="171"/>
        <v>2638592115.0666661</v>
      </c>
      <c r="I1105" s="12">
        <f t="shared" si="174"/>
        <v>28422957209.883335</v>
      </c>
      <c r="J1105" s="12">
        <f t="shared" si="175"/>
        <v>13374072</v>
      </c>
      <c r="K1105" s="30">
        <f t="shared" si="176"/>
        <v>2125.2283679857064</v>
      </c>
      <c r="L1105" s="6" t="str">
        <f t="shared" si="172"/>
        <v>BUY</v>
      </c>
      <c r="M1105" s="6">
        <f t="shared" si="177"/>
        <v>0</v>
      </c>
      <c r="N1105" s="6">
        <f t="shared" si="173"/>
        <v>1</v>
      </c>
      <c r="O1105" s="6">
        <f t="shared" si="178"/>
        <v>2127.9</v>
      </c>
      <c r="P1105" s="6">
        <f t="shared" si="179"/>
        <v>0</v>
      </c>
    </row>
    <row r="1106" spans="1:16" x14ac:dyDescent="0.25">
      <c r="A1106" s="1">
        <v>42824</v>
      </c>
      <c r="B1106">
        <v>2130</v>
      </c>
      <c r="C1106">
        <v>2134.9</v>
      </c>
      <c r="D1106">
        <v>2077</v>
      </c>
      <c r="E1106" s="10">
        <v>2089.25</v>
      </c>
      <c r="F1106">
        <v>1070531</v>
      </c>
      <c r="G1106" s="11">
        <f t="shared" si="170"/>
        <v>2100.3833333333332</v>
      </c>
      <c r="H1106" s="12">
        <f t="shared" si="171"/>
        <v>2248525470.2166667</v>
      </c>
      <c r="I1106" s="12">
        <f t="shared" si="174"/>
        <v>26398332887.283333</v>
      </c>
      <c r="J1106" s="12">
        <f t="shared" si="175"/>
        <v>12386130</v>
      </c>
      <c r="K1106" s="30">
        <f t="shared" si="176"/>
        <v>2131.2817552603865</v>
      </c>
      <c r="L1106" s="6" t="str">
        <f t="shared" si="172"/>
        <v>SELL</v>
      </c>
      <c r="M1106" s="6" t="str">
        <f t="shared" si="177"/>
        <v>SELL</v>
      </c>
      <c r="N1106" s="6">
        <f t="shared" si="173"/>
        <v>-1</v>
      </c>
      <c r="O1106" s="6">
        <f t="shared" si="178"/>
        <v>2089.25</v>
      </c>
      <c r="P1106" s="6">
        <f t="shared" si="179"/>
        <v>-1.8163447530429103E-2</v>
      </c>
    </row>
    <row r="1107" spans="1:16" x14ac:dyDescent="0.25">
      <c r="A1107" s="1">
        <v>42825</v>
      </c>
      <c r="B1107">
        <v>2083.1</v>
      </c>
      <c r="C1107">
        <v>2116.4</v>
      </c>
      <c r="D1107">
        <v>2068</v>
      </c>
      <c r="E1107" s="10">
        <v>2104.15</v>
      </c>
      <c r="F1107">
        <v>2174235</v>
      </c>
      <c r="G1107" s="11">
        <f t="shared" si="170"/>
        <v>2096.1833333333329</v>
      </c>
      <c r="H1107" s="12">
        <f t="shared" si="171"/>
        <v>4557595169.749999</v>
      </c>
      <c r="I1107" s="12">
        <f t="shared" si="174"/>
        <v>26520477939.683331</v>
      </c>
      <c r="J1107" s="12">
        <f t="shared" si="175"/>
        <v>12451944</v>
      </c>
      <c r="K1107" s="30">
        <f t="shared" si="176"/>
        <v>2129.8263098262673</v>
      </c>
      <c r="L1107" s="6" t="str">
        <f t="shared" si="172"/>
        <v>SELL</v>
      </c>
      <c r="M1107" s="6">
        <f t="shared" si="177"/>
        <v>0</v>
      </c>
      <c r="N1107" s="6">
        <f t="shared" si="173"/>
        <v>-1</v>
      </c>
      <c r="O1107" s="6">
        <f t="shared" si="178"/>
        <v>2089.25</v>
      </c>
      <c r="P1107" s="6">
        <f t="shared" si="179"/>
        <v>0</v>
      </c>
    </row>
    <row r="1108" spans="1:16" x14ac:dyDescent="0.25">
      <c r="A1108" s="1">
        <v>42828</v>
      </c>
      <c r="B1108">
        <v>2100.15</v>
      </c>
      <c r="C1108">
        <v>2107.8000000000002</v>
      </c>
      <c r="D1108">
        <v>2056</v>
      </c>
      <c r="E1108" s="10">
        <v>2084.25</v>
      </c>
      <c r="F1108">
        <v>1680793</v>
      </c>
      <c r="G1108" s="11">
        <f t="shared" si="170"/>
        <v>2082.6833333333334</v>
      </c>
      <c r="H1108" s="12">
        <f t="shared" si="171"/>
        <v>3500559567.8833332</v>
      </c>
      <c r="I1108" s="12">
        <f t="shared" si="174"/>
        <v>26733916930.566666</v>
      </c>
      <c r="J1108" s="12">
        <f t="shared" si="175"/>
        <v>12585347</v>
      </c>
      <c r="K1108" s="30">
        <f t="shared" si="176"/>
        <v>2124.2097600142979</v>
      </c>
      <c r="L1108" s="6" t="str">
        <f t="shared" si="172"/>
        <v>SELL</v>
      </c>
      <c r="M1108" s="6">
        <f t="shared" si="177"/>
        <v>0</v>
      </c>
      <c r="N1108" s="6">
        <f t="shared" si="173"/>
        <v>-1</v>
      </c>
      <c r="O1108" s="6">
        <f t="shared" si="178"/>
        <v>2089.25</v>
      </c>
      <c r="P1108" s="6">
        <f t="shared" si="179"/>
        <v>0</v>
      </c>
    </row>
    <row r="1109" spans="1:16" x14ac:dyDescent="0.25">
      <c r="A1109" s="1">
        <v>42829</v>
      </c>
      <c r="B1109">
        <v>2087</v>
      </c>
      <c r="C1109">
        <v>2118</v>
      </c>
      <c r="D1109">
        <v>2080</v>
      </c>
      <c r="E1109" s="10">
        <v>2113.8000000000002</v>
      </c>
      <c r="F1109">
        <v>1333098</v>
      </c>
      <c r="G1109" s="11">
        <f t="shared" si="170"/>
        <v>2103.9333333333334</v>
      </c>
      <c r="H1109" s="12">
        <f t="shared" si="171"/>
        <v>2804749318.8000002</v>
      </c>
      <c r="I1109" s="12">
        <f t="shared" si="174"/>
        <v>26685821479.366665</v>
      </c>
      <c r="J1109" s="12">
        <f t="shared" si="175"/>
        <v>12593020</v>
      </c>
      <c r="K1109" s="30">
        <f t="shared" si="176"/>
        <v>2119.0962516828104</v>
      </c>
      <c r="L1109" s="6" t="str">
        <f t="shared" si="172"/>
        <v>SELL</v>
      </c>
      <c r="M1109" s="6">
        <f t="shared" si="177"/>
        <v>0</v>
      </c>
      <c r="N1109" s="6">
        <f t="shared" si="173"/>
        <v>-1</v>
      </c>
      <c r="O1109" s="6">
        <f t="shared" si="178"/>
        <v>2089.25</v>
      </c>
      <c r="P1109" s="6">
        <f t="shared" si="179"/>
        <v>0</v>
      </c>
    </row>
    <row r="1110" spans="1:16" x14ac:dyDescent="0.25">
      <c r="A1110" s="1">
        <v>42830</v>
      </c>
      <c r="B1110">
        <v>2115</v>
      </c>
      <c r="C1110">
        <v>2160.9499999999998</v>
      </c>
      <c r="D1110">
        <v>2115</v>
      </c>
      <c r="E1110" s="10">
        <v>2158.15</v>
      </c>
      <c r="F1110">
        <v>1314034</v>
      </c>
      <c r="G1110" s="11">
        <f t="shared" si="170"/>
        <v>2144.7000000000003</v>
      </c>
      <c r="H1110" s="12">
        <f t="shared" si="171"/>
        <v>2818208719.8000002</v>
      </c>
      <c r="I1110" s="12">
        <f t="shared" si="174"/>
        <v>27579076107.383331</v>
      </c>
      <c r="J1110" s="12">
        <f t="shared" si="175"/>
        <v>13009507</v>
      </c>
      <c r="K1110" s="30">
        <f t="shared" si="176"/>
        <v>2119.9170812070997</v>
      </c>
      <c r="L1110" s="6" t="str">
        <f t="shared" si="172"/>
        <v>BUY</v>
      </c>
      <c r="M1110" s="6" t="str">
        <f t="shared" si="177"/>
        <v>BUY</v>
      </c>
      <c r="N1110" s="6">
        <f t="shared" si="173"/>
        <v>1</v>
      </c>
      <c r="O1110" s="6">
        <f t="shared" si="178"/>
        <v>2158.15</v>
      </c>
      <c r="P1110" s="6">
        <f t="shared" si="179"/>
        <v>-3.2978341510111329E-2</v>
      </c>
    </row>
    <row r="1111" spans="1:16" x14ac:dyDescent="0.25">
      <c r="A1111" s="1">
        <v>42831</v>
      </c>
      <c r="B1111">
        <v>2165</v>
      </c>
      <c r="C1111">
        <v>2214</v>
      </c>
      <c r="D1111">
        <v>2138.1999999999998</v>
      </c>
      <c r="E1111" s="10">
        <v>2206.9499999999998</v>
      </c>
      <c r="F1111">
        <v>1772281</v>
      </c>
      <c r="G1111" s="11">
        <f t="shared" si="170"/>
        <v>2186.3833333333332</v>
      </c>
      <c r="H1111" s="12">
        <f t="shared" si="171"/>
        <v>3874885640.3833332</v>
      </c>
      <c r="I1111" s="12">
        <f t="shared" si="174"/>
        <v>29430653257.099998</v>
      </c>
      <c r="J1111" s="12">
        <f t="shared" si="175"/>
        <v>13838044</v>
      </c>
      <c r="K1111" s="30">
        <f t="shared" si="176"/>
        <v>2126.7928658920291</v>
      </c>
      <c r="L1111" s="6" t="str">
        <f t="shared" si="172"/>
        <v>BUY</v>
      </c>
      <c r="M1111" s="6">
        <f t="shared" si="177"/>
        <v>0</v>
      </c>
      <c r="N1111" s="6">
        <f t="shared" si="173"/>
        <v>1</v>
      </c>
      <c r="O1111" s="6">
        <f t="shared" si="178"/>
        <v>2158.15</v>
      </c>
      <c r="P1111" s="6">
        <f t="shared" si="179"/>
        <v>0</v>
      </c>
    </row>
    <row r="1112" spans="1:16" x14ac:dyDescent="0.25">
      <c r="A1112" s="1">
        <v>42832</v>
      </c>
      <c r="B1112">
        <v>2249</v>
      </c>
      <c r="C1112">
        <v>2254</v>
      </c>
      <c r="D1112">
        <v>2183.8000000000002</v>
      </c>
      <c r="E1112" s="10">
        <v>2237.35</v>
      </c>
      <c r="F1112">
        <v>1367169</v>
      </c>
      <c r="G1112" s="11">
        <f t="shared" si="170"/>
        <v>2225.0499999999997</v>
      </c>
      <c r="H1112" s="12">
        <f t="shared" si="171"/>
        <v>3042019383.4499998</v>
      </c>
      <c r="I1112" s="12">
        <f t="shared" si="174"/>
        <v>29428585914.466663</v>
      </c>
      <c r="J1112" s="12">
        <f t="shared" si="175"/>
        <v>13794858</v>
      </c>
      <c r="K1112" s="30">
        <f t="shared" si="176"/>
        <v>2133.3011122308517</v>
      </c>
      <c r="L1112" s="6" t="str">
        <f t="shared" si="172"/>
        <v>BUY</v>
      </c>
      <c r="M1112" s="6">
        <f t="shared" si="177"/>
        <v>0</v>
      </c>
      <c r="N1112" s="6">
        <f t="shared" si="173"/>
        <v>1</v>
      </c>
      <c r="O1112" s="6">
        <f t="shared" si="178"/>
        <v>2158.15</v>
      </c>
      <c r="P1112" s="6">
        <f t="shared" si="179"/>
        <v>0</v>
      </c>
    </row>
    <row r="1113" spans="1:16" x14ac:dyDescent="0.25">
      <c r="A1113" s="1">
        <v>42835</v>
      </c>
      <c r="B1113">
        <v>2238</v>
      </c>
      <c r="C1113">
        <v>2239</v>
      </c>
      <c r="D1113">
        <v>2185.0500000000002</v>
      </c>
      <c r="E1113" s="10">
        <v>2213.5500000000002</v>
      </c>
      <c r="F1113">
        <v>952011</v>
      </c>
      <c r="G1113" s="11">
        <f t="shared" si="170"/>
        <v>2212.5333333333333</v>
      </c>
      <c r="H1113" s="12">
        <f t="shared" si="171"/>
        <v>2106356071.2</v>
      </c>
      <c r="I1113" s="12">
        <f t="shared" si="174"/>
        <v>28760326211</v>
      </c>
      <c r="J1113" s="12">
        <f t="shared" si="175"/>
        <v>13454045</v>
      </c>
      <c r="K1113" s="30">
        <f t="shared" si="176"/>
        <v>2137.6713256868102</v>
      </c>
      <c r="L1113" s="6" t="str">
        <f t="shared" si="172"/>
        <v>BUY</v>
      </c>
      <c r="M1113" s="6">
        <f t="shared" si="177"/>
        <v>0</v>
      </c>
      <c r="N1113" s="6">
        <f t="shared" si="173"/>
        <v>1</v>
      </c>
      <c r="O1113" s="6">
        <f t="shared" si="178"/>
        <v>2158.15</v>
      </c>
      <c r="P1113" s="6">
        <f t="shared" si="179"/>
        <v>0</v>
      </c>
    </row>
    <row r="1114" spans="1:16" x14ac:dyDescent="0.25">
      <c r="A1114" s="1">
        <v>42836</v>
      </c>
      <c r="B1114">
        <v>2210</v>
      </c>
      <c r="C1114">
        <v>2276.9499999999998</v>
      </c>
      <c r="D1114">
        <v>2210</v>
      </c>
      <c r="E1114" s="10">
        <v>2269.75</v>
      </c>
      <c r="F1114">
        <v>1219953</v>
      </c>
      <c r="G1114" s="11">
        <f t="shared" si="170"/>
        <v>2252.2333333333331</v>
      </c>
      <c r="H1114" s="12">
        <f t="shared" si="171"/>
        <v>2747618811.6999998</v>
      </c>
      <c r="I1114" s="12">
        <f t="shared" si="174"/>
        <v>30339110268.250004</v>
      </c>
      <c r="J1114" s="12">
        <f t="shared" si="175"/>
        <v>14126419</v>
      </c>
      <c r="K1114" s="30">
        <f t="shared" si="176"/>
        <v>2147.6858550103889</v>
      </c>
      <c r="L1114" s="6" t="str">
        <f t="shared" si="172"/>
        <v>BUY</v>
      </c>
      <c r="M1114" s="6">
        <f t="shared" si="177"/>
        <v>0</v>
      </c>
      <c r="N1114" s="6">
        <f t="shared" si="173"/>
        <v>1</v>
      </c>
      <c r="O1114" s="6">
        <f t="shared" si="178"/>
        <v>2158.15</v>
      </c>
      <c r="P1114" s="6">
        <f t="shared" si="179"/>
        <v>0</v>
      </c>
    </row>
    <row r="1115" spans="1:16" x14ac:dyDescent="0.25">
      <c r="A1115" s="1">
        <v>42837</v>
      </c>
      <c r="B1115">
        <v>2284.9</v>
      </c>
      <c r="C1115">
        <v>2297</v>
      </c>
      <c r="D1115">
        <v>2271</v>
      </c>
      <c r="E1115" s="10">
        <v>2279.85</v>
      </c>
      <c r="F1115">
        <v>959072</v>
      </c>
      <c r="G1115" s="11">
        <f t="shared" si="170"/>
        <v>2282.6166666666668</v>
      </c>
      <c r="H1115" s="12">
        <f t="shared" si="171"/>
        <v>2189193731.7333336</v>
      </c>
      <c r="I1115" s="12">
        <f t="shared" si="174"/>
        <v>29889711884.916664</v>
      </c>
      <c r="J1115" s="12">
        <f t="shared" si="175"/>
        <v>13843177</v>
      </c>
      <c r="K1115" s="30">
        <f t="shared" si="176"/>
        <v>2159.1656225241259</v>
      </c>
      <c r="L1115" s="6" t="str">
        <f t="shared" si="172"/>
        <v>BUY</v>
      </c>
      <c r="M1115" s="6">
        <f t="shared" si="177"/>
        <v>0</v>
      </c>
      <c r="N1115" s="6">
        <f t="shared" si="173"/>
        <v>1</v>
      </c>
      <c r="O1115" s="6">
        <f t="shared" si="178"/>
        <v>2158.15</v>
      </c>
      <c r="P1115" s="6">
        <f t="shared" si="179"/>
        <v>0</v>
      </c>
    </row>
    <row r="1116" spans="1:16" x14ac:dyDescent="0.25">
      <c r="A1116" s="1">
        <v>42838</v>
      </c>
      <c r="B1116">
        <v>2293</v>
      </c>
      <c r="C1116">
        <v>2293</v>
      </c>
      <c r="D1116">
        <v>2221.3000000000002</v>
      </c>
      <c r="E1116" s="10">
        <v>2227.0500000000002</v>
      </c>
      <c r="F1116">
        <v>974412</v>
      </c>
      <c r="G1116" s="11">
        <f t="shared" si="170"/>
        <v>2247.1166666666668</v>
      </c>
      <c r="H1116" s="12">
        <f t="shared" si="171"/>
        <v>2189617445.4000001</v>
      </c>
      <c r="I1116" s="12">
        <f t="shared" si="174"/>
        <v>29830803860.100006</v>
      </c>
      <c r="J1116" s="12">
        <f t="shared" si="175"/>
        <v>13747058</v>
      </c>
      <c r="K1116" s="30">
        <f t="shared" si="176"/>
        <v>2169.9773042421152</v>
      </c>
      <c r="L1116" s="6" t="str">
        <f t="shared" si="172"/>
        <v>BUY</v>
      </c>
      <c r="M1116" s="6">
        <f t="shared" si="177"/>
        <v>0</v>
      </c>
      <c r="N1116" s="6">
        <f t="shared" si="173"/>
        <v>1</v>
      </c>
      <c r="O1116" s="6">
        <f t="shared" si="178"/>
        <v>2158.15</v>
      </c>
      <c r="P1116" s="6">
        <f t="shared" si="179"/>
        <v>0</v>
      </c>
    </row>
    <row r="1117" spans="1:16" x14ac:dyDescent="0.25">
      <c r="A1117" s="1">
        <v>42839</v>
      </c>
      <c r="B1117">
        <v>2230</v>
      </c>
      <c r="C1117">
        <v>2289</v>
      </c>
      <c r="D1117">
        <v>2210.1</v>
      </c>
      <c r="E1117" s="10">
        <v>2276.0500000000002</v>
      </c>
      <c r="F1117">
        <v>948177</v>
      </c>
      <c r="G1117" s="11">
        <f t="shared" si="170"/>
        <v>2258.3833333333337</v>
      </c>
      <c r="H1117" s="12">
        <f t="shared" si="171"/>
        <v>2141347133.8500004</v>
      </c>
      <c r="I1117" s="12">
        <f t="shared" si="174"/>
        <v>27414555824.200005</v>
      </c>
      <c r="J1117" s="12">
        <f t="shared" si="175"/>
        <v>12521000</v>
      </c>
      <c r="K1117" s="30">
        <f t="shared" si="176"/>
        <v>2189.4861292388791</v>
      </c>
      <c r="L1117" s="6" t="str">
        <f t="shared" si="172"/>
        <v>BUY</v>
      </c>
      <c r="M1117" s="6">
        <f t="shared" si="177"/>
        <v>0</v>
      </c>
      <c r="N1117" s="6">
        <f t="shared" si="173"/>
        <v>1</v>
      </c>
      <c r="O1117" s="6">
        <f t="shared" si="178"/>
        <v>2158.15</v>
      </c>
      <c r="P1117" s="6">
        <f t="shared" si="179"/>
        <v>0</v>
      </c>
    </row>
    <row r="1118" spans="1:16" x14ac:dyDescent="0.25">
      <c r="A1118" s="1">
        <v>42842</v>
      </c>
      <c r="B1118">
        <v>2284.9</v>
      </c>
      <c r="C1118">
        <v>2299</v>
      </c>
      <c r="D1118">
        <v>2262</v>
      </c>
      <c r="E1118" s="10">
        <v>2292.4</v>
      </c>
      <c r="F1118">
        <v>577837</v>
      </c>
      <c r="G1118" s="11">
        <f t="shared" si="170"/>
        <v>2284.4666666666667</v>
      </c>
      <c r="H1118" s="12">
        <f t="shared" si="171"/>
        <v>1320049365.2666667</v>
      </c>
      <c r="I1118" s="12">
        <f t="shared" si="174"/>
        <v>25234045621.58334</v>
      </c>
      <c r="J1118" s="12">
        <f t="shared" si="175"/>
        <v>11418044</v>
      </c>
      <c r="K1118" s="30">
        <f t="shared" si="176"/>
        <v>2210.0147469727162</v>
      </c>
      <c r="L1118" s="6" t="str">
        <f t="shared" si="172"/>
        <v>BUY</v>
      </c>
      <c r="M1118" s="6">
        <f t="shared" si="177"/>
        <v>0</v>
      </c>
      <c r="N1118" s="6">
        <f t="shared" si="173"/>
        <v>1</v>
      </c>
      <c r="O1118" s="6">
        <f t="shared" si="178"/>
        <v>2158.15</v>
      </c>
      <c r="P1118" s="6">
        <f t="shared" si="179"/>
        <v>0</v>
      </c>
    </row>
    <row r="1119" spans="1:16" x14ac:dyDescent="0.25">
      <c r="A1119" s="1">
        <v>42843</v>
      </c>
      <c r="B1119">
        <v>2293</v>
      </c>
      <c r="C1119">
        <v>2299.9</v>
      </c>
      <c r="D1119">
        <v>2254.0500000000002</v>
      </c>
      <c r="E1119" s="10">
        <v>2268.85</v>
      </c>
      <c r="F1119">
        <v>631367</v>
      </c>
      <c r="G1119" s="11">
        <f t="shared" si="170"/>
        <v>2274.2666666666669</v>
      </c>
      <c r="H1119" s="12">
        <f t="shared" si="171"/>
        <v>1435896922.5333335</v>
      </c>
      <c r="I1119" s="12">
        <f t="shared" si="174"/>
        <v>23865193225.316669</v>
      </c>
      <c r="J1119" s="12">
        <f t="shared" si="175"/>
        <v>10716313</v>
      </c>
      <c r="K1119" s="30">
        <f t="shared" si="176"/>
        <v>2226.9966569021144</v>
      </c>
      <c r="L1119" s="6" t="str">
        <f t="shared" si="172"/>
        <v>BUY</v>
      </c>
      <c r="M1119" s="6">
        <f t="shared" si="177"/>
        <v>0</v>
      </c>
      <c r="N1119" s="6">
        <f t="shared" si="173"/>
        <v>1</v>
      </c>
      <c r="O1119" s="6">
        <f t="shared" si="178"/>
        <v>2158.15</v>
      </c>
      <c r="P1119" s="6">
        <f t="shared" si="179"/>
        <v>0</v>
      </c>
    </row>
    <row r="1120" spans="1:16" x14ac:dyDescent="0.25">
      <c r="A1120" s="1">
        <v>42844</v>
      </c>
      <c r="B1120">
        <v>2269</v>
      </c>
      <c r="C1120">
        <v>2319.5</v>
      </c>
      <c r="D1120">
        <v>2255</v>
      </c>
      <c r="E1120" s="10">
        <v>2309.0500000000002</v>
      </c>
      <c r="F1120">
        <v>739550</v>
      </c>
      <c r="G1120" s="11">
        <f t="shared" si="170"/>
        <v>2294.5166666666669</v>
      </c>
      <c r="H1120" s="12">
        <f t="shared" si="171"/>
        <v>1696909800.8333335</v>
      </c>
      <c r="I1120" s="12">
        <f t="shared" si="174"/>
        <v>22743894306.349998</v>
      </c>
      <c r="J1120" s="12">
        <f t="shared" si="175"/>
        <v>10141829</v>
      </c>
      <c r="K1120" s="30">
        <f t="shared" si="176"/>
        <v>2242.583098802987</v>
      </c>
      <c r="L1120" s="6" t="str">
        <f t="shared" si="172"/>
        <v>BUY</v>
      </c>
      <c r="M1120" s="6">
        <f t="shared" si="177"/>
        <v>0</v>
      </c>
      <c r="N1120" s="6">
        <f t="shared" si="173"/>
        <v>1</v>
      </c>
      <c r="O1120" s="6">
        <f t="shared" si="178"/>
        <v>2158.15</v>
      </c>
      <c r="P1120" s="6">
        <f t="shared" si="179"/>
        <v>0</v>
      </c>
    </row>
    <row r="1121" spans="1:16" x14ac:dyDescent="0.25">
      <c r="A1121" s="1">
        <v>42845</v>
      </c>
      <c r="B1121">
        <v>2310</v>
      </c>
      <c r="C1121">
        <v>2320</v>
      </c>
      <c r="D1121">
        <v>2293</v>
      </c>
      <c r="E1121" s="10">
        <v>2310.5500000000002</v>
      </c>
      <c r="F1121">
        <v>514211</v>
      </c>
      <c r="G1121" s="11">
        <f t="shared" si="170"/>
        <v>2307.85</v>
      </c>
      <c r="H1121" s="12">
        <f t="shared" si="171"/>
        <v>1186721856.3499999</v>
      </c>
      <c r="I1121" s="12">
        <f t="shared" si="174"/>
        <v>20055730522.316662</v>
      </c>
      <c r="J1121" s="12">
        <f t="shared" si="175"/>
        <v>8883759</v>
      </c>
      <c r="K1121" s="30">
        <f t="shared" si="176"/>
        <v>2257.5725571029857</v>
      </c>
      <c r="L1121" s="6" t="str">
        <f t="shared" si="172"/>
        <v>BUY</v>
      </c>
      <c r="M1121" s="6">
        <f t="shared" si="177"/>
        <v>0</v>
      </c>
      <c r="N1121" s="6">
        <f t="shared" si="173"/>
        <v>1</v>
      </c>
      <c r="O1121" s="6">
        <f t="shared" si="178"/>
        <v>2158.15</v>
      </c>
      <c r="P1121" s="6">
        <f t="shared" si="179"/>
        <v>0</v>
      </c>
    </row>
    <row r="1122" spans="1:16" x14ac:dyDescent="0.25">
      <c r="A1122" s="1">
        <v>42846</v>
      </c>
      <c r="B1122">
        <v>2296</v>
      </c>
      <c r="C1122">
        <v>2344.15</v>
      </c>
      <c r="D1122">
        <v>2291.15</v>
      </c>
      <c r="E1122" s="10">
        <v>2307.65</v>
      </c>
      <c r="F1122">
        <v>1018091</v>
      </c>
      <c r="G1122" s="11">
        <f t="shared" si="170"/>
        <v>2314.3166666666671</v>
      </c>
      <c r="H1122" s="12">
        <f t="shared" si="171"/>
        <v>2356184969.4833336</v>
      </c>
      <c r="I1122" s="12">
        <f t="shared" si="174"/>
        <v>19369896108.349998</v>
      </c>
      <c r="J1122" s="12">
        <f t="shared" si="175"/>
        <v>8534681</v>
      </c>
      <c r="K1122" s="30">
        <f t="shared" si="176"/>
        <v>2269.5512706743225</v>
      </c>
      <c r="L1122" s="6" t="str">
        <f t="shared" si="172"/>
        <v>BUY</v>
      </c>
      <c r="M1122" s="6">
        <f t="shared" si="177"/>
        <v>0</v>
      </c>
      <c r="N1122" s="6">
        <f t="shared" si="173"/>
        <v>1</v>
      </c>
      <c r="O1122" s="6">
        <f t="shared" si="178"/>
        <v>2158.15</v>
      </c>
      <c r="P1122" s="6">
        <f t="shared" si="179"/>
        <v>0</v>
      </c>
    </row>
    <row r="1123" spans="1:16" x14ac:dyDescent="0.25">
      <c r="A1123" s="1">
        <v>42849</v>
      </c>
      <c r="B1123">
        <v>2317</v>
      </c>
      <c r="C1123">
        <v>2406.9</v>
      </c>
      <c r="D1123">
        <v>2315</v>
      </c>
      <c r="E1123" s="10">
        <v>2399.5500000000002</v>
      </c>
      <c r="F1123">
        <v>1529418</v>
      </c>
      <c r="G1123" s="11">
        <f t="shared" si="170"/>
        <v>2373.8166666666666</v>
      </c>
      <c r="H1123" s="12">
        <f t="shared" si="171"/>
        <v>3630557938.6999998</v>
      </c>
      <c r="I1123" s="12">
        <f t="shared" si="174"/>
        <v>20894097975.850002</v>
      </c>
      <c r="J1123" s="12">
        <f t="shared" si="175"/>
        <v>9112088</v>
      </c>
      <c r="K1123" s="30">
        <f t="shared" si="176"/>
        <v>2293.0088006009164</v>
      </c>
      <c r="L1123" s="6" t="str">
        <f t="shared" si="172"/>
        <v>BUY</v>
      </c>
      <c r="M1123" s="6">
        <f t="shared" si="177"/>
        <v>0</v>
      </c>
      <c r="N1123" s="6">
        <f t="shared" si="173"/>
        <v>1</v>
      </c>
      <c r="O1123" s="6">
        <f t="shared" si="178"/>
        <v>2158.15</v>
      </c>
      <c r="P1123" s="6">
        <f t="shared" si="179"/>
        <v>0</v>
      </c>
    </row>
    <row r="1124" spans="1:16" x14ac:dyDescent="0.25">
      <c r="A1124" s="1">
        <v>42850</v>
      </c>
      <c r="B1124">
        <v>2400.5500000000002</v>
      </c>
      <c r="C1124">
        <v>2435</v>
      </c>
      <c r="D1124">
        <v>2376.6</v>
      </c>
      <c r="E1124" s="10">
        <v>2425.4</v>
      </c>
      <c r="F1124">
        <v>1073235</v>
      </c>
      <c r="G1124" s="11">
        <f t="shared" si="170"/>
        <v>2412.3333333333335</v>
      </c>
      <c r="H1124" s="12">
        <f t="shared" si="171"/>
        <v>2589000565</v>
      </c>
      <c r="I1124" s="12">
        <f t="shared" si="174"/>
        <v>20735479729.150002</v>
      </c>
      <c r="J1124" s="12">
        <f t="shared" si="175"/>
        <v>8965370</v>
      </c>
      <c r="K1124" s="30">
        <f t="shared" si="176"/>
        <v>2312.841492225084</v>
      </c>
      <c r="L1124" s="6" t="str">
        <f t="shared" si="172"/>
        <v>BUY</v>
      </c>
      <c r="M1124" s="6">
        <f t="shared" si="177"/>
        <v>0</v>
      </c>
      <c r="N1124" s="6">
        <f t="shared" si="173"/>
        <v>1</v>
      </c>
      <c r="O1124" s="6">
        <f t="shared" si="178"/>
        <v>2158.15</v>
      </c>
      <c r="P1124" s="6">
        <f t="shared" si="179"/>
        <v>0</v>
      </c>
    </row>
    <row r="1125" spans="1:16" x14ac:dyDescent="0.25">
      <c r="A1125" s="1">
        <v>42851</v>
      </c>
      <c r="B1125">
        <v>2418.9</v>
      </c>
      <c r="C1125">
        <v>2419</v>
      </c>
      <c r="D1125">
        <v>2382.3000000000002</v>
      </c>
      <c r="E1125" s="10">
        <v>2390.75</v>
      </c>
      <c r="F1125">
        <v>546395</v>
      </c>
      <c r="G1125" s="11">
        <f t="shared" si="170"/>
        <v>2397.35</v>
      </c>
      <c r="H1125" s="12">
        <f t="shared" si="171"/>
        <v>1309900053.25</v>
      </c>
      <c r="I1125" s="12">
        <f t="shared" si="174"/>
        <v>19856186050.666668</v>
      </c>
      <c r="J1125" s="12">
        <f t="shared" si="175"/>
        <v>8552693</v>
      </c>
      <c r="K1125" s="30">
        <f t="shared" si="176"/>
        <v>2321.6296961280696</v>
      </c>
      <c r="L1125" s="6" t="str">
        <f t="shared" si="172"/>
        <v>BUY</v>
      </c>
      <c r="M1125" s="6">
        <f t="shared" si="177"/>
        <v>0</v>
      </c>
      <c r="N1125" s="6">
        <f t="shared" si="173"/>
        <v>1</v>
      </c>
      <c r="O1125" s="6">
        <f t="shared" si="178"/>
        <v>2158.15</v>
      </c>
      <c r="P1125" s="6">
        <f t="shared" si="179"/>
        <v>0</v>
      </c>
    </row>
    <row r="1126" spans="1:16" x14ac:dyDescent="0.25">
      <c r="A1126" s="1">
        <v>42852</v>
      </c>
      <c r="B1126">
        <v>2400</v>
      </c>
      <c r="C1126">
        <v>2411.75</v>
      </c>
      <c r="D1126">
        <v>2383.5</v>
      </c>
      <c r="E1126" s="10">
        <v>2401.6</v>
      </c>
      <c r="F1126">
        <v>453870</v>
      </c>
      <c r="G1126" s="11">
        <f t="shared" si="170"/>
        <v>2398.9500000000003</v>
      </c>
      <c r="H1126" s="12">
        <f t="shared" si="171"/>
        <v>1088811436.5000002</v>
      </c>
      <c r="I1126" s="12">
        <f t="shared" si="174"/>
        <v>18755380041.766666</v>
      </c>
      <c r="J1126" s="12">
        <f t="shared" si="175"/>
        <v>8032151</v>
      </c>
      <c r="K1126" s="30">
        <f t="shared" si="176"/>
        <v>2335.0382782602901</v>
      </c>
      <c r="L1126" s="6" t="str">
        <f t="shared" si="172"/>
        <v>BUY</v>
      </c>
      <c r="M1126" s="6">
        <f t="shared" si="177"/>
        <v>0</v>
      </c>
      <c r="N1126" s="6">
        <f t="shared" si="173"/>
        <v>1</v>
      </c>
      <c r="O1126" s="6">
        <f t="shared" si="178"/>
        <v>2158.15</v>
      </c>
      <c r="P1126" s="6">
        <f t="shared" si="179"/>
        <v>0</v>
      </c>
    </row>
    <row r="1127" spans="1:16" x14ac:dyDescent="0.25">
      <c r="A1127" s="1">
        <v>42853</v>
      </c>
      <c r="B1127">
        <v>2399</v>
      </c>
      <c r="C1127">
        <v>2445</v>
      </c>
      <c r="D1127">
        <v>2392</v>
      </c>
      <c r="E1127" s="10">
        <v>2417.9</v>
      </c>
      <c r="F1127">
        <v>763381</v>
      </c>
      <c r="G1127" s="11">
        <f t="shared" si="170"/>
        <v>2418.2999999999997</v>
      </c>
      <c r="H1127" s="12">
        <f t="shared" si="171"/>
        <v>1846084272.2999997</v>
      </c>
      <c r="I1127" s="12">
        <f t="shared" si="174"/>
        <v>18460117180.216667</v>
      </c>
      <c r="J1127" s="12">
        <f t="shared" si="175"/>
        <v>7847355</v>
      </c>
      <c r="K1127" s="30">
        <f t="shared" si="176"/>
        <v>2352.3999080220874</v>
      </c>
      <c r="L1127" s="6" t="str">
        <f t="shared" si="172"/>
        <v>BUY</v>
      </c>
      <c r="M1127" s="6">
        <f t="shared" si="177"/>
        <v>0</v>
      </c>
      <c r="N1127" s="6">
        <f t="shared" si="173"/>
        <v>1</v>
      </c>
      <c r="O1127" s="6">
        <f t="shared" si="178"/>
        <v>2158.15</v>
      </c>
      <c r="P1127" s="6">
        <f t="shared" si="179"/>
        <v>0</v>
      </c>
    </row>
    <row r="1128" spans="1:16" x14ac:dyDescent="0.25">
      <c r="A1128" s="1">
        <v>42856</v>
      </c>
      <c r="B1128">
        <v>2412.4</v>
      </c>
      <c r="C1128">
        <v>2425.5</v>
      </c>
      <c r="D1128">
        <v>2401</v>
      </c>
      <c r="E1128" s="10">
        <v>2410.5</v>
      </c>
      <c r="F1128">
        <v>268068</v>
      </c>
      <c r="G1128" s="11">
        <f t="shared" si="170"/>
        <v>2412.3333333333335</v>
      </c>
      <c r="H1128" s="12">
        <f t="shared" si="171"/>
        <v>646669372</v>
      </c>
      <c r="I1128" s="12">
        <f t="shared" si="174"/>
        <v>17786737186.950001</v>
      </c>
      <c r="J1128" s="12">
        <f t="shared" si="175"/>
        <v>7537586</v>
      </c>
      <c r="K1128" s="30">
        <f t="shared" si="176"/>
        <v>2359.7392038976404</v>
      </c>
      <c r="L1128" s="6" t="str">
        <f t="shared" si="172"/>
        <v>BUY</v>
      </c>
      <c r="M1128" s="6">
        <f t="shared" si="177"/>
        <v>0</v>
      </c>
      <c r="N1128" s="6">
        <f t="shared" si="173"/>
        <v>1</v>
      </c>
      <c r="O1128" s="6">
        <f t="shared" si="178"/>
        <v>2158.15</v>
      </c>
      <c r="P1128" s="6">
        <f t="shared" si="179"/>
        <v>0</v>
      </c>
    </row>
    <row r="1129" spans="1:16" x14ac:dyDescent="0.25">
      <c r="A1129" s="1">
        <v>42857</v>
      </c>
      <c r="B1129">
        <v>2420.0500000000002</v>
      </c>
      <c r="C1129">
        <v>2498</v>
      </c>
      <c r="D1129">
        <v>2410.4</v>
      </c>
      <c r="E1129" s="10">
        <v>2488.5500000000002</v>
      </c>
      <c r="F1129">
        <v>1102451</v>
      </c>
      <c r="G1129" s="11">
        <f t="shared" si="170"/>
        <v>2465.65</v>
      </c>
      <c r="H1129" s="12">
        <f t="shared" si="171"/>
        <v>2718258308.1500001</v>
      </c>
      <c r="I1129" s="12">
        <f t="shared" si="174"/>
        <v>19069098572.566666</v>
      </c>
      <c r="J1129" s="12">
        <f t="shared" si="175"/>
        <v>8008670</v>
      </c>
      <c r="K1129" s="30">
        <f t="shared" si="176"/>
        <v>2381.056851208336</v>
      </c>
      <c r="L1129" s="6" t="str">
        <f t="shared" si="172"/>
        <v>BUY</v>
      </c>
      <c r="M1129" s="6">
        <f t="shared" si="177"/>
        <v>0</v>
      </c>
      <c r="N1129" s="6">
        <f t="shared" si="173"/>
        <v>1</v>
      </c>
      <c r="O1129" s="6">
        <f t="shared" si="178"/>
        <v>2158.15</v>
      </c>
      <c r="P1129" s="6">
        <f t="shared" si="179"/>
        <v>0</v>
      </c>
    </row>
    <row r="1130" spans="1:16" x14ac:dyDescent="0.25">
      <c r="A1130" s="1">
        <v>42858</v>
      </c>
      <c r="B1130">
        <v>2484.9499999999998</v>
      </c>
      <c r="C1130">
        <v>2486.15</v>
      </c>
      <c r="D1130">
        <v>2433.25</v>
      </c>
      <c r="E1130" s="10">
        <v>2449.4499999999998</v>
      </c>
      <c r="F1130">
        <v>1250294</v>
      </c>
      <c r="G1130" s="11">
        <f t="shared" si="170"/>
        <v>2456.2833333333333</v>
      </c>
      <c r="H1130" s="12">
        <f t="shared" si="171"/>
        <v>3071076313.9666667</v>
      </c>
      <c r="I1130" s="12">
        <f t="shared" si="174"/>
        <v>20443265085.700001</v>
      </c>
      <c r="J1130" s="12">
        <f t="shared" si="175"/>
        <v>8519414</v>
      </c>
      <c r="K1130" s="30">
        <f t="shared" si="176"/>
        <v>2399.6093024355901</v>
      </c>
      <c r="L1130" s="6" t="str">
        <f t="shared" si="172"/>
        <v>BUY</v>
      </c>
      <c r="M1130" s="6">
        <f t="shared" si="177"/>
        <v>0</v>
      </c>
      <c r="N1130" s="6">
        <f t="shared" si="173"/>
        <v>1</v>
      </c>
      <c r="O1130" s="6">
        <f t="shared" si="178"/>
        <v>2158.15</v>
      </c>
      <c r="P1130" s="6">
        <f t="shared" si="179"/>
        <v>0</v>
      </c>
    </row>
    <row r="1131" spans="1:16" x14ac:dyDescent="0.25">
      <c r="A1131" s="1">
        <v>42859</v>
      </c>
      <c r="B1131">
        <v>2470</v>
      </c>
      <c r="C1131">
        <v>2472.65</v>
      </c>
      <c r="D1131">
        <v>2381.6</v>
      </c>
      <c r="E1131" s="10">
        <v>2398.15</v>
      </c>
      <c r="F1131">
        <v>777121</v>
      </c>
      <c r="G1131" s="11">
        <f t="shared" si="170"/>
        <v>2417.4666666666667</v>
      </c>
      <c r="H1131" s="12">
        <f t="shared" si="171"/>
        <v>1878664113.4666667</v>
      </c>
      <c r="I1131" s="12">
        <f t="shared" si="174"/>
        <v>21135207342.816666</v>
      </c>
      <c r="J1131" s="12">
        <f t="shared" si="175"/>
        <v>8782324</v>
      </c>
      <c r="K1131" s="30">
        <f t="shared" si="176"/>
        <v>2406.5620151131598</v>
      </c>
      <c r="L1131" s="6" t="str">
        <f t="shared" si="172"/>
        <v>SELL</v>
      </c>
      <c r="M1131" s="6" t="str">
        <f t="shared" si="177"/>
        <v>SELL</v>
      </c>
      <c r="N1131" s="6">
        <f t="shared" si="173"/>
        <v>-1</v>
      </c>
      <c r="O1131" s="6">
        <f t="shared" si="178"/>
        <v>2398.15</v>
      </c>
      <c r="P1131" s="6">
        <f t="shared" si="179"/>
        <v>0.11120635729675879</v>
      </c>
    </row>
    <row r="1132" spans="1:16" x14ac:dyDescent="0.25">
      <c r="A1132" s="1">
        <v>42860</v>
      </c>
      <c r="B1132">
        <v>2399.5500000000002</v>
      </c>
      <c r="C1132">
        <v>2419.6</v>
      </c>
      <c r="D1132">
        <v>2335</v>
      </c>
      <c r="E1132" s="10">
        <v>2351.8000000000002</v>
      </c>
      <c r="F1132">
        <v>995281</v>
      </c>
      <c r="G1132" s="11">
        <f t="shared" si="170"/>
        <v>2368.8000000000002</v>
      </c>
      <c r="H1132" s="12">
        <f t="shared" si="171"/>
        <v>2357621632.8000002</v>
      </c>
      <c r="I1132" s="12">
        <f t="shared" si="174"/>
        <v>21136644006.133331</v>
      </c>
      <c r="J1132" s="12">
        <f t="shared" si="175"/>
        <v>8759514</v>
      </c>
      <c r="K1132" s="30">
        <f t="shared" si="176"/>
        <v>2412.9927763267838</v>
      </c>
      <c r="L1132" s="6" t="str">
        <f t="shared" si="172"/>
        <v>SELL</v>
      </c>
      <c r="M1132" s="6">
        <f t="shared" si="177"/>
        <v>0</v>
      </c>
      <c r="N1132" s="6">
        <f t="shared" si="173"/>
        <v>-1</v>
      </c>
      <c r="O1132" s="6">
        <f t="shared" si="178"/>
        <v>2398.15</v>
      </c>
      <c r="P1132" s="6">
        <f t="shared" si="179"/>
        <v>0</v>
      </c>
    </row>
    <row r="1133" spans="1:16" x14ac:dyDescent="0.25">
      <c r="A1133" s="1">
        <v>42863</v>
      </c>
      <c r="B1133">
        <v>2371</v>
      </c>
      <c r="C1133">
        <v>2410</v>
      </c>
      <c r="D1133">
        <v>2361.1</v>
      </c>
      <c r="E1133" s="10">
        <v>2394.4499999999998</v>
      </c>
      <c r="F1133">
        <v>664723</v>
      </c>
      <c r="G1133" s="11">
        <f t="shared" si="170"/>
        <v>2388.5166666666669</v>
      </c>
      <c r="H1133" s="12">
        <f t="shared" si="171"/>
        <v>1587701964.2166667</v>
      </c>
      <c r="I1133" s="12">
        <f t="shared" si="174"/>
        <v>19093788031.650002</v>
      </c>
      <c r="J1133" s="12">
        <f t="shared" si="175"/>
        <v>7894819</v>
      </c>
      <c r="K1133" s="30">
        <f t="shared" si="176"/>
        <v>2418.5213152638462</v>
      </c>
      <c r="L1133" s="6" t="str">
        <f t="shared" si="172"/>
        <v>SELL</v>
      </c>
      <c r="M1133" s="6">
        <f t="shared" si="177"/>
        <v>0</v>
      </c>
      <c r="N1133" s="6">
        <f t="shared" si="173"/>
        <v>-1</v>
      </c>
      <c r="O1133" s="6">
        <f t="shared" si="178"/>
        <v>2398.15</v>
      </c>
      <c r="P1133" s="6">
        <f t="shared" si="179"/>
        <v>0</v>
      </c>
    </row>
    <row r="1134" spans="1:16" x14ac:dyDescent="0.25">
      <c r="A1134" s="1">
        <v>42864</v>
      </c>
      <c r="B1134">
        <v>2418.8000000000002</v>
      </c>
      <c r="C1134">
        <v>2439</v>
      </c>
      <c r="D1134">
        <v>2385.25</v>
      </c>
      <c r="E1134" s="10">
        <v>2426.25</v>
      </c>
      <c r="F1134">
        <v>793962</v>
      </c>
      <c r="G1134" s="11">
        <f t="shared" si="170"/>
        <v>2416.8333333333335</v>
      </c>
      <c r="H1134" s="12">
        <f t="shared" si="171"/>
        <v>1918873827.0000002</v>
      </c>
      <c r="I1134" s="12">
        <f t="shared" si="174"/>
        <v>18423661293.650002</v>
      </c>
      <c r="J1134" s="12">
        <f t="shared" si="175"/>
        <v>7615546</v>
      </c>
      <c r="K1134" s="30">
        <f t="shared" si="176"/>
        <v>2419.2173868623472</v>
      </c>
      <c r="L1134" s="6" t="str">
        <f t="shared" si="172"/>
        <v>BUY</v>
      </c>
      <c r="M1134" s="6" t="str">
        <f t="shared" si="177"/>
        <v>BUY</v>
      </c>
      <c r="N1134" s="6">
        <f t="shared" si="173"/>
        <v>1</v>
      </c>
      <c r="O1134" s="6">
        <f t="shared" si="178"/>
        <v>2426.25</v>
      </c>
      <c r="P1134" s="6">
        <f t="shared" si="179"/>
        <v>-1.1717365469215816E-2</v>
      </c>
    </row>
    <row r="1135" spans="1:16" x14ac:dyDescent="0.25">
      <c r="A1135" s="1">
        <v>42865</v>
      </c>
      <c r="B1135">
        <v>2426.1999999999998</v>
      </c>
      <c r="C1135">
        <v>2430</v>
      </c>
      <c r="D1135">
        <v>2393.75</v>
      </c>
      <c r="E1135" s="10">
        <v>2399.3000000000002</v>
      </c>
      <c r="F1135">
        <v>694828</v>
      </c>
      <c r="G1135" s="11">
        <f t="shared" si="170"/>
        <v>2407.6833333333334</v>
      </c>
      <c r="H1135" s="12">
        <f t="shared" si="171"/>
        <v>1672925795.1333334</v>
      </c>
      <c r="I1135" s="12">
        <f t="shared" si="174"/>
        <v>18786687035.533337</v>
      </c>
      <c r="J1135" s="12">
        <f t="shared" si="175"/>
        <v>7763979</v>
      </c>
      <c r="K1135" s="30">
        <f t="shared" si="176"/>
        <v>2419.7240919293235</v>
      </c>
      <c r="L1135" s="6" t="str">
        <f t="shared" si="172"/>
        <v>SELL</v>
      </c>
      <c r="M1135" s="6" t="str">
        <f t="shared" si="177"/>
        <v>SELL</v>
      </c>
      <c r="N1135" s="6">
        <f t="shared" si="173"/>
        <v>-1</v>
      </c>
      <c r="O1135" s="6">
        <f t="shared" si="178"/>
        <v>2399.3000000000002</v>
      </c>
      <c r="P1135" s="6">
        <f t="shared" si="179"/>
        <v>-1.1107676455435268E-2</v>
      </c>
    </row>
    <row r="1136" spans="1:16" x14ac:dyDescent="0.25">
      <c r="A1136" s="1">
        <v>42866</v>
      </c>
      <c r="B1136">
        <v>2409.65</v>
      </c>
      <c r="C1136">
        <v>2424</v>
      </c>
      <c r="D1136">
        <v>2386.85</v>
      </c>
      <c r="E1136" s="10">
        <v>2401.85</v>
      </c>
      <c r="F1136">
        <v>703620</v>
      </c>
      <c r="G1136" s="11">
        <f t="shared" si="170"/>
        <v>2404.2333333333336</v>
      </c>
      <c r="H1136" s="12">
        <f t="shared" si="171"/>
        <v>1691666658.0000002</v>
      </c>
      <c r="I1136" s="12">
        <f t="shared" si="174"/>
        <v>19389542257.033337</v>
      </c>
      <c r="J1136" s="12">
        <f t="shared" si="175"/>
        <v>8013729</v>
      </c>
      <c r="K1136" s="30">
        <f t="shared" si="176"/>
        <v>2419.5405481060484</v>
      </c>
      <c r="L1136" s="6" t="str">
        <f t="shared" si="172"/>
        <v>SELL</v>
      </c>
      <c r="M1136" s="6">
        <f t="shared" si="177"/>
        <v>0</v>
      </c>
      <c r="N1136" s="6">
        <f t="shared" si="173"/>
        <v>-1</v>
      </c>
      <c r="O1136" s="6">
        <f t="shared" si="178"/>
        <v>2399.3000000000002</v>
      </c>
      <c r="P1136" s="6">
        <f t="shared" si="179"/>
        <v>0</v>
      </c>
    </row>
    <row r="1137" spans="1:16" x14ac:dyDescent="0.25">
      <c r="A1137" s="1">
        <v>42867</v>
      </c>
      <c r="B1137">
        <v>2410</v>
      </c>
      <c r="C1137">
        <v>2429.8000000000002</v>
      </c>
      <c r="D1137">
        <v>2375</v>
      </c>
      <c r="E1137" s="10">
        <v>2381.9499999999998</v>
      </c>
      <c r="F1137">
        <v>895110</v>
      </c>
      <c r="G1137" s="11">
        <f t="shared" si="170"/>
        <v>2395.5833333333335</v>
      </c>
      <c r="H1137" s="12">
        <f t="shared" si="171"/>
        <v>2144310597.5000002</v>
      </c>
      <c r="I1137" s="12">
        <f t="shared" si="174"/>
        <v>19687768582.233337</v>
      </c>
      <c r="J1137" s="12">
        <f t="shared" si="175"/>
        <v>8145458</v>
      </c>
      <c r="K1137" s="30">
        <f t="shared" si="176"/>
        <v>2417.0241356880529</v>
      </c>
      <c r="L1137" s="6" t="str">
        <f t="shared" si="172"/>
        <v>SELL</v>
      </c>
      <c r="M1137" s="6">
        <f t="shared" si="177"/>
        <v>0</v>
      </c>
      <c r="N1137" s="6">
        <f t="shared" si="173"/>
        <v>-1</v>
      </c>
      <c r="O1137" s="6">
        <f t="shared" si="178"/>
        <v>2399.3000000000002</v>
      </c>
      <c r="P1137" s="6">
        <f t="shared" si="179"/>
        <v>0</v>
      </c>
    </row>
    <row r="1138" spans="1:16" x14ac:dyDescent="0.25">
      <c r="A1138" s="1">
        <v>42870</v>
      </c>
      <c r="B1138">
        <v>2452</v>
      </c>
      <c r="C1138">
        <v>2485</v>
      </c>
      <c r="D1138">
        <v>2435</v>
      </c>
      <c r="E1138" s="10">
        <v>2441.1999999999998</v>
      </c>
      <c r="F1138">
        <v>1753744</v>
      </c>
      <c r="G1138" s="11">
        <f t="shared" si="170"/>
        <v>2453.7333333333331</v>
      </c>
      <c r="H1138" s="12">
        <f t="shared" si="171"/>
        <v>4303220110.9333334</v>
      </c>
      <c r="I1138" s="12">
        <f t="shared" si="174"/>
        <v>23344319321.166672</v>
      </c>
      <c r="J1138" s="12">
        <f t="shared" si="175"/>
        <v>9631134</v>
      </c>
      <c r="K1138" s="30">
        <f t="shared" si="176"/>
        <v>2423.8391160549395</v>
      </c>
      <c r="L1138" s="6" t="str">
        <f t="shared" si="172"/>
        <v>BUY</v>
      </c>
      <c r="M1138" s="6" t="str">
        <f t="shared" si="177"/>
        <v>BUY</v>
      </c>
      <c r="N1138" s="6">
        <f t="shared" si="173"/>
        <v>1</v>
      </c>
      <c r="O1138" s="6">
        <f t="shared" si="178"/>
        <v>2441.1999999999998</v>
      </c>
      <c r="P1138" s="6">
        <f t="shared" si="179"/>
        <v>-1.7463426832826087E-2</v>
      </c>
    </row>
    <row r="1139" spans="1:16" x14ac:dyDescent="0.25">
      <c r="A1139" s="1">
        <v>42871</v>
      </c>
      <c r="B1139">
        <v>2468</v>
      </c>
      <c r="C1139">
        <v>2469.85</v>
      </c>
      <c r="D1139">
        <v>2443.0500000000002</v>
      </c>
      <c r="E1139" s="10">
        <v>2463.75</v>
      </c>
      <c r="F1139">
        <v>490536</v>
      </c>
      <c r="G1139" s="11">
        <f t="shared" si="170"/>
        <v>2458.8833333333332</v>
      </c>
      <c r="H1139" s="12">
        <f t="shared" si="171"/>
        <v>1206170794.8</v>
      </c>
      <c r="I1139" s="12">
        <f t="shared" si="174"/>
        <v>21832231807.816666</v>
      </c>
      <c r="J1139" s="12">
        <f t="shared" si="175"/>
        <v>9019219</v>
      </c>
      <c r="K1139" s="30">
        <f t="shared" si="176"/>
        <v>2420.6344039119867</v>
      </c>
      <c r="L1139" s="6" t="str">
        <f t="shared" si="172"/>
        <v>BUY</v>
      </c>
      <c r="M1139" s="6">
        <f t="shared" si="177"/>
        <v>0</v>
      </c>
      <c r="N1139" s="6">
        <f t="shared" si="173"/>
        <v>1</v>
      </c>
      <c r="O1139" s="6">
        <f t="shared" si="178"/>
        <v>2441.1999999999998</v>
      </c>
      <c r="P1139" s="6">
        <f t="shared" si="179"/>
        <v>0</v>
      </c>
    </row>
    <row r="1140" spans="1:16" x14ac:dyDescent="0.25">
      <c r="A1140" s="1">
        <v>42872</v>
      </c>
      <c r="B1140">
        <v>2465</v>
      </c>
      <c r="C1140">
        <v>2540</v>
      </c>
      <c r="D1140">
        <v>2461.9</v>
      </c>
      <c r="E1140" s="10">
        <v>2532.4</v>
      </c>
      <c r="F1140">
        <v>1199508</v>
      </c>
      <c r="G1140" s="11">
        <f t="shared" si="170"/>
        <v>2511.4333333333329</v>
      </c>
      <c r="H1140" s="12">
        <f t="shared" si="171"/>
        <v>3012484374.7999997</v>
      </c>
      <c r="I1140" s="12">
        <f t="shared" si="174"/>
        <v>21773639868.649998</v>
      </c>
      <c r="J1140" s="12">
        <f t="shared" si="175"/>
        <v>8968433</v>
      </c>
      <c r="K1140" s="30">
        <f t="shared" si="176"/>
        <v>2427.8087229563957</v>
      </c>
      <c r="L1140" s="6" t="str">
        <f t="shared" si="172"/>
        <v>BUY</v>
      </c>
      <c r="M1140" s="6">
        <f t="shared" si="177"/>
        <v>0</v>
      </c>
      <c r="N1140" s="6">
        <f t="shared" si="173"/>
        <v>1</v>
      </c>
      <c r="O1140" s="6">
        <f t="shared" si="178"/>
        <v>2441.1999999999998</v>
      </c>
      <c r="P1140" s="6">
        <f t="shared" si="179"/>
        <v>0</v>
      </c>
    </row>
    <row r="1141" spans="1:16" x14ac:dyDescent="0.25">
      <c r="A1141" s="1">
        <v>42873</v>
      </c>
      <c r="B1141">
        <v>2540</v>
      </c>
      <c r="C1141">
        <v>2596.3000000000002</v>
      </c>
      <c r="D1141">
        <v>2532.3000000000002</v>
      </c>
      <c r="E1141" s="10">
        <v>2586.15</v>
      </c>
      <c r="F1141">
        <v>1032929</v>
      </c>
      <c r="G1141" s="11">
        <f t="shared" si="170"/>
        <v>2571.5833333333335</v>
      </c>
      <c r="H1141" s="12">
        <f t="shared" si="171"/>
        <v>2656263000.916667</v>
      </c>
      <c r="I1141" s="12">
        <f t="shared" si="174"/>
        <v>22551238756.100002</v>
      </c>
      <c r="J1141" s="12">
        <f t="shared" si="175"/>
        <v>9224241</v>
      </c>
      <c r="K1141" s="30">
        <f t="shared" si="176"/>
        <v>2444.7798746910453</v>
      </c>
      <c r="L1141" s="6" t="str">
        <f t="shared" si="172"/>
        <v>BUY</v>
      </c>
      <c r="M1141" s="6">
        <f t="shared" si="177"/>
        <v>0</v>
      </c>
      <c r="N1141" s="6">
        <f t="shared" si="173"/>
        <v>1</v>
      </c>
      <c r="O1141" s="6">
        <f t="shared" si="178"/>
        <v>2441.1999999999998</v>
      </c>
      <c r="P1141" s="6">
        <f t="shared" si="179"/>
        <v>0</v>
      </c>
    </row>
    <row r="1142" spans="1:16" x14ac:dyDescent="0.25">
      <c r="A1142" s="1">
        <v>42874</v>
      </c>
      <c r="B1142">
        <v>2594.9</v>
      </c>
      <c r="C1142">
        <v>2602</v>
      </c>
      <c r="D1142">
        <v>2567</v>
      </c>
      <c r="E1142" s="10">
        <v>2595.1999999999998</v>
      </c>
      <c r="F1142">
        <v>740709</v>
      </c>
      <c r="G1142" s="11">
        <f t="shared" si="170"/>
        <v>2588.0666666666666</v>
      </c>
      <c r="H1142" s="12">
        <f t="shared" si="171"/>
        <v>1917004272.5999999</v>
      </c>
      <c r="I1142" s="12">
        <f t="shared" si="174"/>
        <v>22110621395.899998</v>
      </c>
      <c r="J1142" s="12">
        <f t="shared" si="175"/>
        <v>8969669</v>
      </c>
      <c r="K1142" s="30">
        <f t="shared" si="176"/>
        <v>2465.0431800660645</v>
      </c>
      <c r="L1142" s="6" t="str">
        <f t="shared" si="172"/>
        <v>BUY</v>
      </c>
      <c r="M1142" s="6">
        <f t="shared" si="177"/>
        <v>0</v>
      </c>
      <c r="N1142" s="6">
        <f t="shared" si="173"/>
        <v>1</v>
      </c>
      <c r="O1142" s="6">
        <f t="shared" si="178"/>
        <v>2441.1999999999998</v>
      </c>
      <c r="P1142" s="6">
        <f t="shared" si="179"/>
        <v>0</v>
      </c>
    </row>
    <row r="1143" spans="1:16" x14ac:dyDescent="0.25">
      <c r="A1143" s="1">
        <v>42877</v>
      </c>
      <c r="B1143">
        <v>2594</v>
      </c>
      <c r="C1143">
        <v>2614.35</v>
      </c>
      <c r="D1143">
        <v>2567</v>
      </c>
      <c r="E1143" s="10">
        <v>2605.75</v>
      </c>
      <c r="F1143">
        <v>903457</v>
      </c>
      <c r="G1143" s="11">
        <f t="shared" si="170"/>
        <v>2595.7000000000003</v>
      </c>
      <c r="H1143" s="12">
        <f t="shared" si="171"/>
        <v>2345103334.9000001</v>
      </c>
      <c r="I1143" s="12">
        <f t="shared" si="174"/>
        <v>22868022766.583332</v>
      </c>
      <c r="J1143" s="12">
        <f t="shared" si="175"/>
        <v>9208403</v>
      </c>
      <c r="K1143" s="30">
        <f t="shared" si="176"/>
        <v>2483.3863989861579</v>
      </c>
      <c r="L1143" s="6" t="str">
        <f t="shared" si="172"/>
        <v>BUY</v>
      </c>
      <c r="M1143" s="6">
        <f t="shared" si="177"/>
        <v>0</v>
      </c>
      <c r="N1143" s="6">
        <f t="shared" si="173"/>
        <v>1</v>
      </c>
      <c r="O1143" s="6">
        <f t="shared" si="178"/>
        <v>2441.1999999999998</v>
      </c>
      <c r="P1143" s="6">
        <f t="shared" si="179"/>
        <v>0</v>
      </c>
    </row>
    <row r="1144" spans="1:16" x14ac:dyDescent="0.25">
      <c r="A1144" s="1">
        <v>42878</v>
      </c>
      <c r="B1144">
        <v>2577.15</v>
      </c>
      <c r="C1144">
        <v>2599.65</v>
      </c>
      <c r="D1144">
        <v>2555</v>
      </c>
      <c r="E1144" s="10">
        <v>2589.3000000000002</v>
      </c>
      <c r="F1144">
        <v>657461</v>
      </c>
      <c r="G1144" s="11">
        <f t="shared" si="170"/>
        <v>2581.3166666666666</v>
      </c>
      <c r="H1144" s="12">
        <f t="shared" si="171"/>
        <v>1697115036.9833333</v>
      </c>
      <c r="I1144" s="12">
        <f t="shared" si="174"/>
        <v>22646263976.566666</v>
      </c>
      <c r="J1144" s="12">
        <f t="shared" si="175"/>
        <v>9071902</v>
      </c>
      <c r="K1144" s="30">
        <f t="shared" si="176"/>
        <v>2496.3082688246263</v>
      </c>
      <c r="L1144" s="6" t="str">
        <f t="shared" si="172"/>
        <v>BUY</v>
      </c>
      <c r="M1144" s="6">
        <f t="shared" si="177"/>
        <v>0</v>
      </c>
      <c r="N1144" s="6">
        <f t="shared" si="173"/>
        <v>1</v>
      </c>
      <c r="O1144" s="6">
        <f t="shared" si="178"/>
        <v>2441.1999999999998</v>
      </c>
      <c r="P1144" s="6">
        <f t="shared" si="179"/>
        <v>0</v>
      </c>
    </row>
    <row r="1145" spans="1:16" x14ac:dyDescent="0.25">
      <c r="A1145" s="1">
        <v>42879</v>
      </c>
      <c r="B1145">
        <v>2584.8000000000002</v>
      </c>
      <c r="C1145">
        <v>2610</v>
      </c>
      <c r="D1145">
        <v>2572.6</v>
      </c>
      <c r="E1145" s="10">
        <v>2595.0500000000002</v>
      </c>
      <c r="F1145">
        <v>949626</v>
      </c>
      <c r="G1145" s="11">
        <f t="shared" si="170"/>
        <v>2592.5500000000002</v>
      </c>
      <c r="H1145" s="12">
        <f t="shared" si="171"/>
        <v>2461952886.3000002</v>
      </c>
      <c r="I1145" s="12">
        <f t="shared" si="174"/>
        <v>23435291067.733334</v>
      </c>
      <c r="J1145" s="12">
        <f t="shared" si="175"/>
        <v>9326700</v>
      </c>
      <c r="K1145" s="30">
        <f t="shared" si="176"/>
        <v>2512.7098617660408</v>
      </c>
      <c r="L1145" s="6" t="str">
        <f t="shared" si="172"/>
        <v>BUY</v>
      </c>
      <c r="M1145" s="6">
        <f t="shared" si="177"/>
        <v>0</v>
      </c>
      <c r="N1145" s="6">
        <f t="shared" si="173"/>
        <v>1</v>
      </c>
      <c r="O1145" s="6">
        <f t="shared" si="178"/>
        <v>2441.1999999999998</v>
      </c>
      <c r="P1145" s="6">
        <f t="shared" si="179"/>
        <v>0</v>
      </c>
    </row>
    <row r="1146" spans="1:16" x14ac:dyDescent="0.25">
      <c r="A1146" s="1">
        <v>42880</v>
      </c>
      <c r="B1146">
        <v>2575.1</v>
      </c>
      <c r="C1146">
        <v>2598</v>
      </c>
      <c r="D1146">
        <v>2569.25</v>
      </c>
      <c r="E1146" s="10">
        <v>2580.0500000000002</v>
      </c>
      <c r="F1146">
        <v>1203605</v>
      </c>
      <c r="G1146" s="11">
        <f t="shared" si="170"/>
        <v>2582.4333333333334</v>
      </c>
      <c r="H1146" s="12">
        <f t="shared" si="171"/>
        <v>3108229672.1666665</v>
      </c>
      <c r="I1146" s="12">
        <f t="shared" si="174"/>
        <v>24851854081.900002</v>
      </c>
      <c r="J1146" s="12">
        <f t="shared" si="175"/>
        <v>9826685</v>
      </c>
      <c r="K1146" s="30">
        <f t="shared" si="176"/>
        <v>2529.0170674952947</v>
      </c>
      <c r="L1146" s="6" t="str">
        <f t="shared" si="172"/>
        <v>BUY</v>
      </c>
      <c r="M1146" s="6">
        <f t="shared" si="177"/>
        <v>0</v>
      </c>
      <c r="N1146" s="6">
        <f t="shared" si="173"/>
        <v>1</v>
      </c>
      <c r="O1146" s="6">
        <f t="shared" si="178"/>
        <v>2441.1999999999998</v>
      </c>
      <c r="P1146" s="6">
        <f t="shared" si="179"/>
        <v>0</v>
      </c>
    </row>
    <row r="1147" spans="1:16" x14ac:dyDescent="0.25">
      <c r="A1147" s="1">
        <v>42881</v>
      </c>
      <c r="B1147">
        <v>2575</v>
      </c>
      <c r="C1147">
        <v>2587.9499999999998</v>
      </c>
      <c r="D1147">
        <v>2510</v>
      </c>
      <c r="E1147" s="10">
        <v>2516.4</v>
      </c>
      <c r="F1147">
        <v>1190941</v>
      </c>
      <c r="G1147" s="11">
        <f t="shared" si="170"/>
        <v>2538.1166666666668</v>
      </c>
      <c r="H1147" s="12">
        <f t="shared" si="171"/>
        <v>3022747201.1166668</v>
      </c>
      <c r="I1147" s="12">
        <f t="shared" si="174"/>
        <v>25730290685.51667</v>
      </c>
      <c r="J1147" s="12">
        <f t="shared" si="175"/>
        <v>10122516</v>
      </c>
      <c r="K1147" s="30">
        <f t="shared" si="176"/>
        <v>2541.8868871648779</v>
      </c>
      <c r="L1147" s="6" t="str">
        <f t="shared" si="172"/>
        <v>SELL</v>
      </c>
      <c r="M1147" s="6" t="str">
        <f t="shared" si="177"/>
        <v>SELL</v>
      </c>
      <c r="N1147" s="6">
        <f t="shared" si="173"/>
        <v>-1</v>
      </c>
      <c r="O1147" s="6">
        <f t="shared" si="178"/>
        <v>2516.4</v>
      </c>
      <c r="P1147" s="6">
        <f t="shared" si="179"/>
        <v>3.0804522366049598E-2</v>
      </c>
    </row>
    <row r="1148" spans="1:16" x14ac:dyDescent="0.25">
      <c r="A1148" s="1">
        <v>42884</v>
      </c>
      <c r="B1148">
        <v>2532</v>
      </c>
      <c r="C1148">
        <v>2541.9</v>
      </c>
      <c r="D1148">
        <v>2488</v>
      </c>
      <c r="E1148" s="10">
        <v>2526.0500000000002</v>
      </c>
      <c r="F1148">
        <v>914318</v>
      </c>
      <c r="G1148" s="11">
        <f t="shared" si="170"/>
        <v>2518.65</v>
      </c>
      <c r="H1148" s="12">
        <f t="shared" si="171"/>
        <v>2302847030.7000003</v>
      </c>
      <c r="I1148" s="12">
        <f t="shared" si="174"/>
        <v>23729917605.283337</v>
      </c>
      <c r="J1148" s="12">
        <f t="shared" si="175"/>
        <v>9283090</v>
      </c>
      <c r="K1148" s="30">
        <f t="shared" si="176"/>
        <v>2556.2520244103348</v>
      </c>
      <c r="L1148" s="6" t="str">
        <f t="shared" si="172"/>
        <v>SELL</v>
      </c>
      <c r="M1148" s="6">
        <f t="shared" si="177"/>
        <v>0</v>
      </c>
      <c r="N1148" s="6">
        <f t="shared" si="173"/>
        <v>-1</v>
      </c>
      <c r="O1148" s="6">
        <f t="shared" si="178"/>
        <v>2516.4</v>
      </c>
      <c r="P1148" s="6">
        <f t="shared" si="179"/>
        <v>0</v>
      </c>
    </row>
    <row r="1149" spans="1:16" x14ac:dyDescent="0.25">
      <c r="A1149" s="1">
        <v>42885</v>
      </c>
      <c r="B1149">
        <v>2544.9</v>
      </c>
      <c r="C1149">
        <v>2545</v>
      </c>
      <c r="D1149">
        <v>2490.1</v>
      </c>
      <c r="E1149" s="10">
        <v>2523.6999999999998</v>
      </c>
      <c r="F1149">
        <v>702328</v>
      </c>
      <c r="G1149" s="11">
        <f t="shared" si="170"/>
        <v>2519.6</v>
      </c>
      <c r="H1149" s="12">
        <f t="shared" si="171"/>
        <v>1769585628.8</v>
      </c>
      <c r="I1149" s="12">
        <f t="shared" si="174"/>
        <v>24293332439.283333</v>
      </c>
      <c r="J1149" s="12">
        <f t="shared" si="175"/>
        <v>9494882</v>
      </c>
      <c r="K1149" s="30">
        <f t="shared" si="176"/>
        <v>2558.5712849599745</v>
      </c>
      <c r="L1149" s="6" t="str">
        <f t="shared" si="172"/>
        <v>SELL</v>
      </c>
      <c r="M1149" s="6">
        <f t="shared" si="177"/>
        <v>0</v>
      </c>
      <c r="N1149" s="6">
        <f t="shared" si="173"/>
        <v>-1</v>
      </c>
      <c r="O1149" s="6">
        <f t="shared" si="178"/>
        <v>2516.4</v>
      </c>
      <c r="P1149" s="6">
        <f t="shared" si="179"/>
        <v>0</v>
      </c>
    </row>
    <row r="1150" spans="1:16" x14ac:dyDescent="0.25">
      <c r="A1150" s="1">
        <v>42886</v>
      </c>
      <c r="B1150">
        <v>2516.15</v>
      </c>
      <c r="C1150">
        <v>2534.85</v>
      </c>
      <c r="D1150">
        <v>2490.25</v>
      </c>
      <c r="E1150" s="10">
        <v>2506.65</v>
      </c>
      <c r="F1150">
        <v>918781</v>
      </c>
      <c r="G1150" s="11">
        <f t="shared" si="170"/>
        <v>2510.5833333333335</v>
      </c>
      <c r="H1150" s="12">
        <f t="shared" si="171"/>
        <v>2306676265.5833335</v>
      </c>
      <c r="I1150" s="12">
        <f t="shared" si="174"/>
        <v>23587524330.066666</v>
      </c>
      <c r="J1150" s="12">
        <f t="shared" si="175"/>
        <v>9214155</v>
      </c>
      <c r="K1150" s="30">
        <f t="shared" si="176"/>
        <v>2559.9226765847402</v>
      </c>
      <c r="L1150" s="6" t="str">
        <f t="shared" si="172"/>
        <v>SELL</v>
      </c>
      <c r="M1150" s="6">
        <f t="shared" si="177"/>
        <v>0</v>
      </c>
      <c r="N1150" s="6">
        <f t="shared" si="173"/>
        <v>-1</v>
      </c>
      <c r="O1150" s="6">
        <f t="shared" si="178"/>
        <v>2516.4</v>
      </c>
      <c r="P1150" s="6">
        <f t="shared" si="179"/>
        <v>0</v>
      </c>
    </row>
    <row r="1151" spans="1:16" x14ac:dyDescent="0.25">
      <c r="A1151" s="1">
        <v>42887</v>
      </c>
      <c r="B1151">
        <v>2490</v>
      </c>
      <c r="C1151">
        <v>2495</v>
      </c>
      <c r="D1151">
        <v>2459.0500000000002</v>
      </c>
      <c r="E1151" s="10">
        <v>2469.8000000000002</v>
      </c>
      <c r="F1151">
        <v>836328</v>
      </c>
      <c r="G1151" s="11">
        <f t="shared" si="170"/>
        <v>2474.6166666666668</v>
      </c>
      <c r="H1151" s="12">
        <f t="shared" si="171"/>
        <v>2069591207.6000001</v>
      </c>
      <c r="I1151" s="12">
        <f t="shared" si="174"/>
        <v>23000852536.75</v>
      </c>
      <c r="J1151" s="12">
        <f t="shared" si="175"/>
        <v>9017554</v>
      </c>
      <c r="K1151" s="30">
        <f t="shared" si="176"/>
        <v>2550.6753313315339</v>
      </c>
      <c r="L1151" s="6" t="str">
        <f t="shared" si="172"/>
        <v>SELL</v>
      </c>
      <c r="M1151" s="6">
        <f t="shared" si="177"/>
        <v>0</v>
      </c>
      <c r="N1151" s="6">
        <f t="shared" si="173"/>
        <v>-1</v>
      </c>
      <c r="O1151" s="6">
        <f t="shared" si="178"/>
        <v>2516.4</v>
      </c>
      <c r="P1151" s="6">
        <f t="shared" si="179"/>
        <v>0</v>
      </c>
    </row>
    <row r="1152" spans="1:16" x14ac:dyDescent="0.25">
      <c r="A1152" s="1">
        <v>42888</v>
      </c>
      <c r="B1152">
        <v>2465</v>
      </c>
      <c r="C1152">
        <v>2507.6999999999998</v>
      </c>
      <c r="D1152">
        <v>2465</v>
      </c>
      <c r="E1152" s="10">
        <v>2478.6999999999998</v>
      </c>
      <c r="F1152">
        <v>732395</v>
      </c>
      <c r="G1152" s="11">
        <f t="shared" si="170"/>
        <v>2483.7999999999997</v>
      </c>
      <c r="H1152" s="12">
        <f t="shared" si="171"/>
        <v>1819122700.9999998</v>
      </c>
      <c r="I1152" s="12">
        <f t="shared" si="174"/>
        <v>22902970965.149998</v>
      </c>
      <c r="J1152" s="12">
        <f t="shared" si="175"/>
        <v>9009240</v>
      </c>
      <c r="K1152" s="30">
        <f t="shared" si="176"/>
        <v>2542.1645960314077</v>
      </c>
      <c r="L1152" s="6" t="str">
        <f t="shared" si="172"/>
        <v>SELL</v>
      </c>
      <c r="M1152" s="6">
        <f t="shared" si="177"/>
        <v>0</v>
      </c>
      <c r="N1152" s="6">
        <f t="shared" si="173"/>
        <v>-1</v>
      </c>
      <c r="O1152" s="6">
        <f t="shared" si="178"/>
        <v>2516.4</v>
      </c>
      <c r="P1152" s="6">
        <f t="shared" si="179"/>
        <v>0</v>
      </c>
    </row>
    <row r="1153" spans="1:16" x14ac:dyDescent="0.25">
      <c r="A1153" s="1">
        <v>42891</v>
      </c>
      <c r="B1153">
        <v>2490.9</v>
      </c>
      <c r="C1153">
        <v>2495.5500000000002</v>
      </c>
      <c r="D1153">
        <v>2455</v>
      </c>
      <c r="E1153" s="10">
        <v>2468.4</v>
      </c>
      <c r="F1153">
        <v>645448</v>
      </c>
      <c r="G1153" s="11">
        <f t="shared" si="170"/>
        <v>2472.9833333333336</v>
      </c>
      <c r="H1153" s="12">
        <f t="shared" si="171"/>
        <v>1596182146.5333335</v>
      </c>
      <c r="I1153" s="12">
        <f t="shared" si="174"/>
        <v>22154049776.783333</v>
      </c>
      <c r="J1153" s="12">
        <f t="shared" si="175"/>
        <v>8751231</v>
      </c>
      <c r="K1153" s="30">
        <f t="shared" si="176"/>
        <v>2531.535252215755</v>
      </c>
      <c r="L1153" s="6" t="str">
        <f t="shared" si="172"/>
        <v>SELL</v>
      </c>
      <c r="M1153" s="6">
        <f t="shared" si="177"/>
        <v>0</v>
      </c>
      <c r="N1153" s="6">
        <f t="shared" si="173"/>
        <v>-1</v>
      </c>
      <c r="O1153" s="6">
        <f t="shared" si="178"/>
        <v>2516.4</v>
      </c>
      <c r="P1153" s="6">
        <f t="shared" si="179"/>
        <v>0</v>
      </c>
    </row>
    <row r="1154" spans="1:16" x14ac:dyDescent="0.25">
      <c r="A1154" s="1">
        <v>42892</v>
      </c>
      <c r="B1154">
        <v>2489.9</v>
      </c>
      <c r="C1154">
        <v>2489.9</v>
      </c>
      <c r="D1154">
        <v>2440.1999999999998</v>
      </c>
      <c r="E1154" s="10">
        <v>2471.75</v>
      </c>
      <c r="F1154">
        <v>492276</v>
      </c>
      <c r="G1154" s="11">
        <f t="shared" ref="G1154:G1217" si="180">AVERAGE(C1154:E1154)</f>
        <v>2467.2833333333333</v>
      </c>
      <c r="H1154" s="12">
        <f t="shared" si="171"/>
        <v>1214584370.2</v>
      </c>
      <c r="I1154" s="12">
        <f t="shared" si="174"/>
        <v>21671519110</v>
      </c>
      <c r="J1154" s="12">
        <f t="shared" si="175"/>
        <v>8586046</v>
      </c>
      <c r="K1154" s="30">
        <f t="shared" si="176"/>
        <v>2524.0394833663831</v>
      </c>
      <c r="L1154" s="6" t="str">
        <f t="shared" si="172"/>
        <v>SELL</v>
      </c>
      <c r="M1154" s="6">
        <f t="shared" si="177"/>
        <v>0</v>
      </c>
      <c r="N1154" s="6">
        <f t="shared" si="173"/>
        <v>-1</v>
      </c>
      <c r="O1154" s="6">
        <f t="shared" si="178"/>
        <v>2516.4</v>
      </c>
      <c r="P1154" s="6">
        <f t="shared" si="179"/>
        <v>0</v>
      </c>
    </row>
    <row r="1155" spans="1:16" x14ac:dyDescent="0.25">
      <c r="A1155" s="1">
        <v>42893</v>
      </c>
      <c r="B1155">
        <v>2470</v>
      </c>
      <c r="C1155">
        <v>2530</v>
      </c>
      <c r="D1155">
        <v>2470</v>
      </c>
      <c r="E1155" s="10">
        <v>2500.0500000000002</v>
      </c>
      <c r="F1155">
        <v>1384189</v>
      </c>
      <c r="G1155" s="11">
        <f t="shared" si="180"/>
        <v>2500.0166666666669</v>
      </c>
      <c r="H1155" s="12">
        <f t="shared" ref="H1155:H1218" si="181">G1155*F1155</f>
        <v>3460495569.8166671</v>
      </c>
      <c r="I1155" s="12">
        <f t="shared" si="174"/>
        <v>22670061793.516666</v>
      </c>
      <c r="J1155" s="12">
        <f t="shared" si="175"/>
        <v>9020609</v>
      </c>
      <c r="K1155" s="30">
        <f t="shared" si="176"/>
        <v>2513.1409413174506</v>
      </c>
      <c r="L1155" s="6" t="str">
        <f t="shared" si="172"/>
        <v>SELL</v>
      </c>
      <c r="M1155" s="6">
        <f t="shared" si="177"/>
        <v>0</v>
      </c>
      <c r="N1155" s="6">
        <f t="shared" si="173"/>
        <v>-1</v>
      </c>
      <c r="O1155" s="6">
        <f t="shared" si="178"/>
        <v>2516.4</v>
      </c>
      <c r="P1155" s="6">
        <f t="shared" si="179"/>
        <v>0</v>
      </c>
    </row>
    <row r="1156" spans="1:16" x14ac:dyDescent="0.25">
      <c r="A1156" s="1">
        <v>42894</v>
      </c>
      <c r="B1156">
        <v>2514</v>
      </c>
      <c r="C1156">
        <v>2532</v>
      </c>
      <c r="D1156">
        <v>2490.0500000000002</v>
      </c>
      <c r="E1156" s="10">
        <v>2499.75</v>
      </c>
      <c r="F1156">
        <v>789028</v>
      </c>
      <c r="G1156" s="11">
        <f t="shared" si="180"/>
        <v>2507.2666666666669</v>
      </c>
      <c r="H1156" s="12">
        <f t="shared" si="181"/>
        <v>1978303603.4666669</v>
      </c>
      <c r="I1156" s="12">
        <f t="shared" si="174"/>
        <v>21540135724.816669</v>
      </c>
      <c r="J1156" s="12">
        <f t="shared" si="175"/>
        <v>8606032</v>
      </c>
      <c r="K1156" s="30">
        <f t="shared" si="176"/>
        <v>2502.9114143215675</v>
      </c>
      <c r="L1156" s="6" t="str">
        <f t="shared" si="172"/>
        <v>SELL</v>
      </c>
      <c r="M1156" s="6">
        <f t="shared" si="177"/>
        <v>0</v>
      </c>
      <c r="N1156" s="6">
        <f t="shared" si="173"/>
        <v>-1</v>
      </c>
      <c r="O1156" s="6">
        <f t="shared" si="178"/>
        <v>2516.4</v>
      </c>
      <c r="P1156" s="6">
        <f t="shared" si="179"/>
        <v>0</v>
      </c>
    </row>
    <row r="1157" spans="1:16" x14ac:dyDescent="0.25">
      <c r="A1157" s="1">
        <v>42895</v>
      </c>
      <c r="B1157">
        <v>2491.0500000000002</v>
      </c>
      <c r="C1157">
        <v>2505</v>
      </c>
      <c r="D1157">
        <v>2470</v>
      </c>
      <c r="E1157" s="10">
        <v>2487.6</v>
      </c>
      <c r="F1157">
        <v>686630</v>
      </c>
      <c r="G1157" s="11">
        <f t="shared" si="180"/>
        <v>2487.5333333333333</v>
      </c>
      <c r="H1157" s="12">
        <f t="shared" si="181"/>
        <v>1708015012.6666667</v>
      </c>
      <c r="I1157" s="12">
        <f t="shared" si="174"/>
        <v>20225403536.366669</v>
      </c>
      <c r="J1157" s="12">
        <f t="shared" si="175"/>
        <v>8101721</v>
      </c>
      <c r="K1157" s="30">
        <f t="shared" si="176"/>
        <v>2496.4329845926154</v>
      </c>
      <c r="L1157" s="6" t="str">
        <f t="shared" si="172"/>
        <v>SELL</v>
      </c>
      <c r="M1157" s="6">
        <f t="shared" si="177"/>
        <v>0</v>
      </c>
      <c r="N1157" s="6">
        <f t="shared" si="173"/>
        <v>-1</v>
      </c>
      <c r="O1157" s="6">
        <f t="shared" si="178"/>
        <v>2516.4</v>
      </c>
      <c r="P1157" s="6">
        <f t="shared" si="179"/>
        <v>0</v>
      </c>
    </row>
    <row r="1158" spans="1:16" x14ac:dyDescent="0.25">
      <c r="A1158" s="1">
        <v>42898</v>
      </c>
      <c r="B1158">
        <v>2500</v>
      </c>
      <c r="C1158">
        <v>2504.9</v>
      </c>
      <c r="D1158">
        <v>2435</v>
      </c>
      <c r="E1158" s="10">
        <v>2438.5</v>
      </c>
      <c r="F1158">
        <v>1617078</v>
      </c>
      <c r="G1158" s="11">
        <f t="shared" si="180"/>
        <v>2459.4666666666667</v>
      </c>
      <c r="H1158" s="12">
        <f t="shared" si="181"/>
        <v>3977149438.4000001</v>
      </c>
      <c r="I1158" s="12">
        <f t="shared" si="174"/>
        <v>21899705944.066669</v>
      </c>
      <c r="J1158" s="12">
        <f t="shared" si="175"/>
        <v>8804481</v>
      </c>
      <c r="K1158" s="30">
        <f t="shared" si="176"/>
        <v>2487.336385195978</v>
      </c>
      <c r="L1158" s="6" t="str">
        <f t="shared" si="172"/>
        <v>SELL</v>
      </c>
      <c r="M1158" s="6">
        <f t="shared" si="177"/>
        <v>0</v>
      </c>
      <c r="N1158" s="6">
        <f t="shared" si="173"/>
        <v>-1</v>
      </c>
      <c r="O1158" s="6">
        <f t="shared" si="178"/>
        <v>2516.4</v>
      </c>
      <c r="P1158" s="6">
        <f t="shared" si="179"/>
        <v>0</v>
      </c>
    </row>
    <row r="1159" spans="1:16" x14ac:dyDescent="0.25">
      <c r="A1159" s="1">
        <v>42899</v>
      </c>
      <c r="B1159">
        <v>2444.5</v>
      </c>
      <c r="C1159">
        <v>2455.0500000000002</v>
      </c>
      <c r="D1159">
        <v>2430.0500000000002</v>
      </c>
      <c r="E1159" s="10">
        <v>2436.1999999999998</v>
      </c>
      <c r="F1159">
        <v>1028379</v>
      </c>
      <c r="G1159" s="11">
        <f t="shared" si="180"/>
        <v>2440.4333333333334</v>
      </c>
      <c r="H1159" s="12">
        <f t="shared" si="181"/>
        <v>2509690390.9000001</v>
      </c>
      <c r="I1159" s="12">
        <f t="shared" si="174"/>
        <v>22639810706.166672</v>
      </c>
      <c r="J1159" s="12">
        <f t="shared" si="175"/>
        <v>9130532</v>
      </c>
      <c r="K1159" s="30">
        <f t="shared" si="176"/>
        <v>2479.5719139001617</v>
      </c>
      <c r="L1159" s="6" t="str">
        <f t="shared" si="172"/>
        <v>SELL</v>
      </c>
      <c r="M1159" s="6">
        <f t="shared" si="177"/>
        <v>0</v>
      </c>
      <c r="N1159" s="6">
        <f t="shared" si="173"/>
        <v>-1</v>
      </c>
      <c r="O1159" s="6">
        <f t="shared" si="178"/>
        <v>2516.4</v>
      </c>
      <c r="P1159" s="6">
        <f t="shared" si="179"/>
        <v>0</v>
      </c>
    </row>
    <row r="1160" spans="1:16" x14ac:dyDescent="0.25">
      <c r="A1160" s="1">
        <v>42900</v>
      </c>
      <c r="B1160">
        <v>2447</v>
      </c>
      <c r="C1160">
        <v>2460</v>
      </c>
      <c r="D1160">
        <v>2430</v>
      </c>
      <c r="E1160" s="10">
        <v>2432.4499999999998</v>
      </c>
      <c r="F1160">
        <v>1132725</v>
      </c>
      <c r="G1160" s="11">
        <f t="shared" si="180"/>
        <v>2440.8166666666666</v>
      </c>
      <c r="H1160" s="12">
        <f t="shared" si="181"/>
        <v>2764774058.75</v>
      </c>
      <c r="I1160" s="12">
        <f t="shared" si="174"/>
        <v>23097908499.333336</v>
      </c>
      <c r="J1160" s="12">
        <f t="shared" si="175"/>
        <v>9344476</v>
      </c>
      <c r="K1160" s="30">
        <f t="shared" si="176"/>
        <v>2471.8249048243406</v>
      </c>
      <c r="L1160" s="6" t="str">
        <f t="shared" si="172"/>
        <v>SELL</v>
      </c>
      <c r="M1160" s="6">
        <f t="shared" si="177"/>
        <v>0</v>
      </c>
      <c r="N1160" s="6">
        <f t="shared" si="173"/>
        <v>-1</v>
      </c>
      <c r="O1160" s="6">
        <f t="shared" si="178"/>
        <v>2516.4</v>
      </c>
      <c r="P1160" s="6">
        <f t="shared" si="179"/>
        <v>0</v>
      </c>
    </row>
    <row r="1161" spans="1:16" x14ac:dyDescent="0.25">
      <c r="A1161" s="1">
        <v>42901</v>
      </c>
      <c r="B1161">
        <v>2444</v>
      </c>
      <c r="C1161">
        <v>2468.1999999999998</v>
      </c>
      <c r="D1161">
        <v>2435.8000000000002</v>
      </c>
      <c r="E1161" s="10">
        <v>2464.1999999999998</v>
      </c>
      <c r="F1161">
        <v>1548119</v>
      </c>
      <c r="G1161" s="11">
        <f t="shared" si="180"/>
        <v>2456.0666666666666</v>
      </c>
      <c r="H1161" s="12">
        <f t="shared" si="181"/>
        <v>3802283471.9333334</v>
      </c>
      <c r="I1161" s="12">
        <f t="shared" si="174"/>
        <v>24830600763.666668</v>
      </c>
      <c r="J1161" s="12">
        <f t="shared" si="175"/>
        <v>10056267</v>
      </c>
      <c r="K1161" s="30">
        <f t="shared" si="176"/>
        <v>2469.1668154461959</v>
      </c>
      <c r="L1161" s="6" t="str">
        <f t="shared" si="172"/>
        <v>SELL</v>
      </c>
      <c r="M1161" s="6">
        <f t="shared" si="177"/>
        <v>0</v>
      </c>
      <c r="N1161" s="6">
        <f t="shared" si="173"/>
        <v>-1</v>
      </c>
      <c r="O1161" s="6">
        <f t="shared" si="178"/>
        <v>2516.4</v>
      </c>
      <c r="P1161" s="6">
        <f t="shared" si="179"/>
        <v>0</v>
      </c>
    </row>
    <row r="1162" spans="1:16" x14ac:dyDescent="0.25">
      <c r="A1162" s="1">
        <v>42902</v>
      </c>
      <c r="B1162">
        <v>2470</v>
      </c>
      <c r="C1162">
        <v>2528.5</v>
      </c>
      <c r="D1162">
        <v>2466.9</v>
      </c>
      <c r="E1162" s="10">
        <v>2522.0500000000002</v>
      </c>
      <c r="F1162">
        <v>1571756</v>
      </c>
      <c r="G1162" s="11">
        <f t="shared" si="180"/>
        <v>2505.8166666666666</v>
      </c>
      <c r="H1162" s="12">
        <f t="shared" si="181"/>
        <v>3938532380.7333331</v>
      </c>
      <c r="I1162" s="12">
        <f t="shared" si="174"/>
        <v>26950010443.400002</v>
      </c>
      <c r="J1162" s="12">
        <f t="shared" si="175"/>
        <v>10895628</v>
      </c>
      <c r="K1162" s="30">
        <f t="shared" si="176"/>
        <v>2473.4701334700489</v>
      </c>
      <c r="L1162" s="6" t="str">
        <f t="shared" si="172"/>
        <v>BUY</v>
      </c>
      <c r="M1162" s="6" t="str">
        <f t="shared" si="177"/>
        <v>BUY</v>
      </c>
      <c r="N1162" s="6">
        <f t="shared" si="173"/>
        <v>1</v>
      </c>
      <c r="O1162" s="6">
        <f t="shared" si="178"/>
        <v>2522.0500000000002</v>
      </c>
      <c r="P1162" s="6">
        <f t="shared" si="179"/>
        <v>-2.2452710220950923E-3</v>
      </c>
    </row>
    <row r="1163" spans="1:16" x14ac:dyDescent="0.25">
      <c r="A1163" s="1">
        <v>42905</v>
      </c>
      <c r="B1163">
        <v>2529</v>
      </c>
      <c r="C1163">
        <v>2550</v>
      </c>
      <c r="D1163">
        <v>2500</v>
      </c>
      <c r="E1163" s="10">
        <v>2533.8000000000002</v>
      </c>
      <c r="F1163">
        <v>907745</v>
      </c>
      <c r="G1163" s="11">
        <f t="shared" si="180"/>
        <v>2527.9333333333334</v>
      </c>
      <c r="H1163" s="12">
        <f t="shared" si="181"/>
        <v>2294718843.6666665</v>
      </c>
      <c r="I1163" s="12">
        <f t="shared" si="174"/>
        <v>27648547140.533337</v>
      </c>
      <c r="J1163" s="12">
        <f t="shared" si="175"/>
        <v>11157925</v>
      </c>
      <c r="K1163" s="30">
        <f t="shared" si="176"/>
        <v>2477.9291078344168</v>
      </c>
      <c r="L1163" s="6" t="str">
        <f t="shared" ref="L1163:L1226" si="182">IF(E1163&gt;K1163,"BUY",IF(E1163&lt;K1163,"SELL",0))</f>
        <v>BUY</v>
      </c>
      <c r="M1163" s="6">
        <f t="shared" si="177"/>
        <v>0</v>
      </c>
      <c r="N1163" s="6">
        <f t="shared" ref="N1163:N1226" si="183">IF(M1163="BUY",1,IF(M1163="SELL",-1,N1162))</f>
        <v>1</v>
      </c>
      <c r="O1163" s="6">
        <f t="shared" si="178"/>
        <v>2522.0500000000002</v>
      </c>
      <c r="P1163" s="6">
        <f t="shared" si="179"/>
        <v>0</v>
      </c>
    </row>
    <row r="1164" spans="1:16" x14ac:dyDescent="0.25">
      <c r="A1164" s="1">
        <v>42906</v>
      </c>
      <c r="B1164">
        <v>2534</v>
      </c>
      <c r="C1164">
        <v>2567.4</v>
      </c>
      <c r="D1164">
        <v>2514.0500000000002</v>
      </c>
      <c r="E1164" s="10">
        <v>2549.9499999999998</v>
      </c>
      <c r="F1164">
        <v>717730</v>
      </c>
      <c r="G1164" s="11">
        <f t="shared" si="180"/>
        <v>2543.8000000000002</v>
      </c>
      <c r="H1164" s="12">
        <f t="shared" si="181"/>
        <v>1825761574.0000002</v>
      </c>
      <c r="I1164" s="12">
        <f t="shared" ref="I1164:I1227" si="184">SUM(H1155:H1164)</f>
        <v>28259724344.333336</v>
      </c>
      <c r="J1164" s="12">
        <f t="shared" ref="J1164:J1227" si="185">SUM(F1155:F1164)</f>
        <v>11383379</v>
      </c>
      <c r="K1164" s="30">
        <f t="shared" ref="K1164:K1227" si="186">I1164/J1164</f>
        <v>2482.5426917906657</v>
      </c>
      <c r="L1164" s="6" t="str">
        <f t="shared" si="182"/>
        <v>BUY</v>
      </c>
      <c r="M1164" s="6">
        <f t="shared" ref="M1164:M1227" si="187">IF(L1164&lt;&gt;L1163,L1164,0)</f>
        <v>0</v>
      </c>
      <c r="N1164" s="6">
        <f t="shared" si="183"/>
        <v>1</v>
      </c>
      <c r="O1164" s="6">
        <f t="shared" ref="O1164:O1227" si="188">IF(M1164&lt;&gt;0,E1164,O1163)</f>
        <v>2522.0500000000002</v>
      </c>
      <c r="P1164" s="6">
        <f t="shared" ref="P1164:P1227" si="189">IF(M1164="BUY",(O1163-O1164)/O1163,IF(M1164="SELL",(O1164-O1163)/O1163,0))</f>
        <v>0</v>
      </c>
    </row>
    <row r="1165" spans="1:16" x14ac:dyDescent="0.25">
      <c r="A1165" s="1">
        <v>42907</v>
      </c>
      <c r="B1165">
        <v>2547</v>
      </c>
      <c r="C1165">
        <v>2549.3000000000002</v>
      </c>
      <c r="D1165">
        <v>2513</v>
      </c>
      <c r="E1165" s="10">
        <v>2522.35</v>
      </c>
      <c r="F1165">
        <v>883144</v>
      </c>
      <c r="G1165" s="11">
        <f t="shared" si="180"/>
        <v>2528.2166666666667</v>
      </c>
      <c r="H1165" s="12">
        <f t="shared" si="181"/>
        <v>2232779379.8666668</v>
      </c>
      <c r="I1165" s="12">
        <f t="shared" si="184"/>
        <v>27032008154.383339</v>
      </c>
      <c r="J1165" s="12">
        <f t="shared" si="185"/>
        <v>10882334</v>
      </c>
      <c r="K1165" s="30">
        <f t="shared" si="186"/>
        <v>2484.0266944924992</v>
      </c>
      <c r="L1165" s="6" t="str">
        <f t="shared" si="182"/>
        <v>BUY</v>
      </c>
      <c r="M1165" s="6">
        <f t="shared" si="187"/>
        <v>0</v>
      </c>
      <c r="N1165" s="6">
        <f t="shared" si="183"/>
        <v>1</v>
      </c>
      <c r="O1165" s="6">
        <f t="shared" si="188"/>
        <v>2522.0500000000002</v>
      </c>
      <c r="P1165" s="6">
        <f t="shared" si="189"/>
        <v>0</v>
      </c>
    </row>
    <row r="1166" spans="1:16" x14ac:dyDescent="0.25">
      <c r="A1166" s="1">
        <v>42908</v>
      </c>
      <c r="B1166">
        <v>2525.4</v>
      </c>
      <c r="C1166">
        <v>2560</v>
      </c>
      <c r="D1166">
        <v>2523.0500000000002</v>
      </c>
      <c r="E1166" s="10">
        <v>2537.15</v>
      </c>
      <c r="F1166">
        <v>405074</v>
      </c>
      <c r="G1166" s="11">
        <f t="shared" si="180"/>
        <v>2540.0666666666671</v>
      </c>
      <c r="H1166" s="12">
        <f t="shared" si="181"/>
        <v>1028914964.9333335</v>
      </c>
      <c r="I1166" s="12">
        <f t="shared" si="184"/>
        <v>26082619515.850006</v>
      </c>
      <c r="J1166" s="12">
        <f t="shared" si="185"/>
        <v>10498380</v>
      </c>
      <c r="K1166" s="30">
        <f t="shared" si="186"/>
        <v>2484.4423154667679</v>
      </c>
      <c r="L1166" s="6" t="str">
        <f t="shared" si="182"/>
        <v>BUY</v>
      </c>
      <c r="M1166" s="6">
        <f t="shared" si="187"/>
        <v>0</v>
      </c>
      <c r="N1166" s="6">
        <f t="shared" si="183"/>
        <v>1</v>
      </c>
      <c r="O1166" s="6">
        <f t="shared" si="188"/>
        <v>2522.0500000000002</v>
      </c>
      <c r="P1166" s="6">
        <f t="shared" si="189"/>
        <v>0</v>
      </c>
    </row>
    <row r="1167" spans="1:16" x14ac:dyDescent="0.25">
      <c r="A1167" s="1">
        <v>42909</v>
      </c>
      <c r="B1167">
        <v>2545.8000000000002</v>
      </c>
      <c r="C1167">
        <v>2554.8000000000002</v>
      </c>
      <c r="D1167">
        <v>2514.1</v>
      </c>
      <c r="E1167" s="10">
        <v>2537.9</v>
      </c>
      <c r="F1167">
        <v>703970</v>
      </c>
      <c r="G1167" s="11">
        <f t="shared" si="180"/>
        <v>2535.6</v>
      </c>
      <c r="H1167" s="12">
        <f t="shared" si="181"/>
        <v>1784986332</v>
      </c>
      <c r="I1167" s="12">
        <f t="shared" si="184"/>
        <v>26159590835.183334</v>
      </c>
      <c r="J1167" s="12">
        <f t="shared" si="185"/>
        <v>10515720</v>
      </c>
      <c r="K1167" s="30">
        <f t="shared" si="186"/>
        <v>2487.6652131459696</v>
      </c>
      <c r="L1167" s="6" t="str">
        <f t="shared" si="182"/>
        <v>BUY</v>
      </c>
      <c r="M1167" s="6">
        <f t="shared" si="187"/>
        <v>0</v>
      </c>
      <c r="N1167" s="6">
        <f t="shared" si="183"/>
        <v>1</v>
      </c>
      <c r="O1167" s="6">
        <f t="shared" si="188"/>
        <v>2522.0500000000002</v>
      </c>
      <c r="P1167" s="6">
        <f t="shared" si="189"/>
        <v>0</v>
      </c>
    </row>
    <row r="1168" spans="1:16" x14ac:dyDescent="0.25">
      <c r="A1168" s="1">
        <v>42912</v>
      </c>
      <c r="B1168">
        <v>2539</v>
      </c>
      <c r="C1168">
        <v>2616</v>
      </c>
      <c r="D1168">
        <v>2539</v>
      </c>
      <c r="E1168" s="10">
        <v>2606.4</v>
      </c>
      <c r="F1168">
        <v>1530845</v>
      </c>
      <c r="G1168" s="11">
        <f t="shared" si="180"/>
        <v>2587.1333333333332</v>
      </c>
      <c r="H1168" s="12">
        <f t="shared" si="181"/>
        <v>3960500127.6666665</v>
      </c>
      <c r="I1168" s="12">
        <f t="shared" si="184"/>
        <v>26142941524.450001</v>
      </c>
      <c r="J1168" s="12">
        <f t="shared" si="185"/>
        <v>10429487</v>
      </c>
      <c r="K1168" s="30">
        <f t="shared" si="186"/>
        <v>2506.6373374308823</v>
      </c>
      <c r="L1168" s="6" t="str">
        <f t="shared" si="182"/>
        <v>BUY</v>
      </c>
      <c r="M1168" s="6">
        <f t="shared" si="187"/>
        <v>0</v>
      </c>
      <c r="N1168" s="6">
        <f t="shared" si="183"/>
        <v>1</v>
      </c>
      <c r="O1168" s="6">
        <f t="shared" si="188"/>
        <v>2522.0500000000002</v>
      </c>
      <c r="P1168" s="6">
        <f t="shared" si="189"/>
        <v>0</v>
      </c>
    </row>
    <row r="1169" spans="1:16" x14ac:dyDescent="0.25">
      <c r="A1169" s="1">
        <v>42913</v>
      </c>
      <c r="B1169">
        <v>2622</v>
      </c>
      <c r="C1169">
        <v>2627.45</v>
      </c>
      <c r="D1169">
        <v>2577.4499999999998</v>
      </c>
      <c r="E1169" s="10">
        <v>2584.75</v>
      </c>
      <c r="F1169">
        <v>850799</v>
      </c>
      <c r="G1169" s="11">
        <f t="shared" si="180"/>
        <v>2596.5499999999997</v>
      </c>
      <c r="H1169" s="12">
        <f t="shared" si="181"/>
        <v>2209142143.4499998</v>
      </c>
      <c r="I1169" s="12">
        <f t="shared" si="184"/>
        <v>25842393277</v>
      </c>
      <c r="J1169" s="12">
        <f t="shared" si="185"/>
        <v>10251907</v>
      </c>
      <c r="K1169" s="30">
        <f t="shared" si="186"/>
        <v>2520.7401195699495</v>
      </c>
      <c r="L1169" s="6" t="str">
        <f t="shared" si="182"/>
        <v>BUY</v>
      </c>
      <c r="M1169" s="6">
        <f t="shared" si="187"/>
        <v>0</v>
      </c>
      <c r="N1169" s="6">
        <f t="shared" si="183"/>
        <v>1</v>
      </c>
      <c r="O1169" s="6">
        <f t="shared" si="188"/>
        <v>2522.0500000000002</v>
      </c>
      <c r="P1169" s="6">
        <f t="shared" si="189"/>
        <v>0</v>
      </c>
    </row>
    <row r="1170" spans="1:16" x14ac:dyDescent="0.25">
      <c r="A1170" s="1">
        <v>42914</v>
      </c>
      <c r="B1170">
        <v>2599.9</v>
      </c>
      <c r="C1170">
        <v>2621.8</v>
      </c>
      <c r="D1170">
        <v>2583.0500000000002</v>
      </c>
      <c r="E1170" s="10">
        <v>2598.6</v>
      </c>
      <c r="F1170">
        <v>733530</v>
      </c>
      <c r="G1170" s="11">
        <f t="shared" si="180"/>
        <v>2601.15</v>
      </c>
      <c r="H1170" s="12">
        <f t="shared" si="181"/>
        <v>1908021559.5</v>
      </c>
      <c r="I1170" s="12">
        <f t="shared" si="184"/>
        <v>24985640777.75</v>
      </c>
      <c r="J1170" s="12">
        <f t="shared" si="185"/>
        <v>9852712</v>
      </c>
      <c r="K1170" s="30">
        <f t="shared" si="186"/>
        <v>2535.91506356321</v>
      </c>
      <c r="L1170" s="6" t="str">
        <f t="shared" si="182"/>
        <v>BUY</v>
      </c>
      <c r="M1170" s="6">
        <f t="shared" si="187"/>
        <v>0</v>
      </c>
      <c r="N1170" s="6">
        <f t="shared" si="183"/>
        <v>1</v>
      </c>
      <c r="O1170" s="6">
        <f t="shared" si="188"/>
        <v>2522.0500000000002</v>
      </c>
      <c r="P1170" s="6">
        <f t="shared" si="189"/>
        <v>0</v>
      </c>
    </row>
    <row r="1171" spans="1:16" x14ac:dyDescent="0.25">
      <c r="A1171" s="1">
        <v>42915</v>
      </c>
      <c r="B1171">
        <v>2612</v>
      </c>
      <c r="C1171">
        <v>2650</v>
      </c>
      <c r="D1171">
        <v>2599.0500000000002</v>
      </c>
      <c r="E1171" s="10">
        <v>2642.7</v>
      </c>
      <c r="F1171">
        <v>848671</v>
      </c>
      <c r="G1171" s="11">
        <f t="shared" si="180"/>
        <v>2630.5833333333335</v>
      </c>
      <c r="H1171" s="12">
        <f t="shared" si="181"/>
        <v>2232499788.0833335</v>
      </c>
      <c r="I1171" s="12">
        <f t="shared" si="184"/>
        <v>23415857093.899998</v>
      </c>
      <c r="J1171" s="12">
        <f t="shared" si="185"/>
        <v>9153264</v>
      </c>
      <c r="K1171" s="30">
        <f t="shared" si="186"/>
        <v>2558.1975013394126</v>
      </c>
      <c r="L1171" s="6" t="str">
        <f t="shared" si="182"/>
        <v>BUY</v>
      </c>
      <c r="M1171" s="6">
        <f t="shared" si="187"/>
        <v>0</v>
      </c>
      <c r="N1171" s="6">
        <f t="shared" si="183"/>
        <v>1</v>
      </c>
      <c r="O1171" s="6">
        <f t="shared" si="188"/>
        <v>2522.0500000000002</v>
      </c>
      <c r="P1171" s="6">
        <f t="shared" si="189"/>
        <v>0</v>
      </c>
    </row>
    <row r="1172" spans="1:16" x14ac:dyDescent="0.25">
      <c r="A1172" s="1">
        <v>42916</v>
      </c>
      <c r="B1172">
        <v>2652</v>
      </c>
      <c r="C1172">
        <v>2667</v>
      </c>
      <c r="D1172">
        <v>2625.1</v>
      </c>
      <c r="E1172" s="10">
        <v>2631.25</v>
      </c>
      <c r="F1172">
        <v>709049</v>
      </c>
      <c r="G1172" s="11">
        <f t="shared" si="180"/>
        <v>2641.1166666666668</v>
      </c>
      <c r="H1172" s="12">
        <f t="shared" si="181"/>
        <v>1872681131.3833334</v>
      </c>
      <c r="I1172" s="12">
        <f t="shared" si="184"/>
        <v>21350005844.549999</v>
      </c>
      <c r="J1172" s="12">
        <f t="shared" si="185"/>
        <v>8290557</v>
      </c>
      <c r="K1172" s="30">
        <f t="shared" si="186"/>
        <v>2575.2197161843287</v>
      </c>
      <c r="L1172" s="6" t="str">
        <f t="shared" si="182"/>
        <v>BUY</v>
      </c>
      <c r="M1172" s="6">
        <f t="shared" si="187"/>
        <v>0</v>
      </c>
      <c r="N1172" s="6">
        <f t="shared" si="183"/>
        <v>1</v>
      </c>
      <c r="O1172" s="6">
        <f t="shared" si="188"/>
        <v>2522.0500000000002</v>
      </c>
      <c r="P1172" s="6">
        <f t="shared" si="189"/>
        <v>0</v>
      </c>
    </row>
    <row r="1173" spans="1:16" x14ac:dyDescent="0.25">
      <c r="A1173" s="1">
        <v>42919</v>
      </c>
      <c r="B1173">
        <v>2638</v>
      </c>
      <c r="C1173">
        <v>2642.75</v>
      </c>
      <c r="D1173">
        <v>2591.1999999999998</v>
      </c>
      <c r="E1173" s="10">
        <v>2600.15</v>
      </c>
      <c r="F1173">
        <v>629384</v>
      </c>
      <c r="G1173" s="11">
        <f t="shared" si="180"/>
        <v>2611.3666666666668</v>
      </c>
      <c r="H1173" s="12">
        <f t="shared" si="181"/>
        <v>1643552398.1333334</v>
      </c>
      <c r="I1173" s="12">
        <f t="shared" si="184"/>
        <v>20698839399.01667</v>
      </c>
      <c r="J1173" s="12">
        <f t="shared" si="185"/>
        <v>8012196</v>
      </c>
      <c r="K1173" s="30">
        <f t="shared" si="186"/>
        <v>2583.416506413057</v>
      </c>
      <c r="L1173" s="6" t="str">
        <f t="shared" si="182"/>
        <v>BUY</v>
      </c>
      <c r="M1173" s="6">
        <f t="shared" si="187"/>
        <v>0</v>
      </c>
      <c r="N1173" s="6">
        <f t="shared" si="183"/>
        <v>1</v>
      </c>
      <c r="O1173" s="6">
        <f t="shared" si="188"/>
        <v>2522.0500000000002</v>
      </c>
      <c r="P1173" s="6">
        <f t="shared" si="189"/>
        <v>0</v>
      </c>
    </row>
    <row r="1174" spans="1:16" x14ac:dyDescent="0.25">
      <c r="A1174" s="1">
        <v>42920</v>
      </c>
      <c r="B1174">
        <v>2610</v>
      </c>
      <c r="C1174">
        <v>2624.4</v>
      </c>
      <c r="D1174">
        <v>2591.5</v>
      </c>
      <c r="E1174" s="10">
        <v>2598.35</v>
      </c>
      <c r="F1174">
        <v>537811</v>
      </c>
      <c r="G1174" s="11">
        <f t="shared" si="180"/>
        <v>2604.75</v>
      </c>
      <c r="H1174" s="12">
        <f t="shared" si="181"/>
        <v>1400863202.25</v>
      </c>
      <c r="I1174" s="12">
        <f t="shared" si="184"/>
        <v>20273941027.26667</v>
      </c>
      <c r="J1174" s="12">
        <f t="shared" si="185"/>
        <v>7832277</v>
      </c>
      <c r="K1174" s="30">
        <f t="shared" si="186"/>
        <v>2588.511747894855</v>
      </c>
      <c r="L1174" s="6" t="str">
        <f t="shared" si="182"/>
        <v>BUY</v>
      </c>
      <c r="M1174" s="6">
        <f t="shared" si="187"/>
        <v>0</v>
      </c>
      <c r="N1174" s="6">
        <f t="shared" si="183"/>
        <v>1</v>
      </c>
      <c r="O1174" s="6">
        <f t="shared" si="188"/>
        <v>2522.0500000000002</v>
      </c>
      <c r="P1174" s="6">
        <f t="shared" si="189"/>
        <v>0</v>
      </c>
    </row>
    <row r="1175" spans="1:16" x14ac:dyDescent="0.25">
      <c r="A1175" s="1">
        <v>42921</v>
      </c>
      <c r="B1175">
        <v>2610</v>
      </c>
      <c r="C1175">
        <v>2624.35</v>
      </c>
      <c r="D1175">
        <v>2593.1999999999998</v>
      </c>
      <c r="E1175" s="10">
        <v>2607.6</v>
      </c>
      <c r="F1175">
        <v>598105</v>
      </c>
      <c r="G1175" s="11">
        <f t="shared" si="180"/>
        <v>2608.3833333333332</v>
      </c>
      <c r="H1175" s="12">
        <f t="shared" si="181"/>
        <v>1560087113.5833333</v>
      </c>
      <c r="I1175" s="12">
        <f t="shared" si="184"/>
        <v>19601248760.983334</v>
      </c>
      <c r="J1175" s="12">
        <f t="shared" si="185"/>
        <v>7547238</v>
      </c>
      <c r="K1175" s="30">
        <f t="shared" si="186"/>
        <v>2597.1419956523609</v>
      </c>
      <c r="L1175" s="6" t="str">
        <f t="shared" si="182"/>
        <v>BUY</v>
      </c>
      <c r="M1175" s="6">
        <f t="shared" si="187"/>
        <v>0</v>
      </c>
      <c r="N1175" s="6">
        <f t="shared" si="183"/>
        <v>1</v>
      </c>
      <c r="O1175" s="6">
        <f t="shared" si="188"/>
        <v>2522.0500000000002</v>
      </c>
      <c r="P1175" s="6">
        <f t="shared" si="189"/>
        <v>0</v>
      </c>
    </row>
    <row r="1176" spans="1:16" x14ac:dyDescent="0.25">
      <c r="A1176" s="1">
        <v>42922</v>
      </c>
      <c r="B1176">
        <v>2614</v>
      </c>
      <c r="C1176">
        <v>2618.6</v>
      </c>
      <c r="D1176">
        <v>2554</v>
      </c>
      <c r="E1176" s="10">
        <v>2558.3000000000002</v>
      </c>
      <c r="F1176">
        <v>575772</v>
      </c>
      <c r="G1176" s="11">
        <f t="shared" si="180"/>
        <v>2576.9666666666667</v>
      </c>
      <c r="H1176" s="12">
        <f t="shared" si="181"/>
        <v>1483745251.5999999</v>
      </c>
      <c r="I1176" s="12">
        <f t="shared" si="184"/>
        <v>20056079047.649998</v>
      </c>
      <c r="J1176" s="12">
        <f t="shared" si="185"/>
        <v>7717936</v>
      </c>
      <c r="K1176" s="30">
        <f t="shared" si="186"/>
        <v>2598.6324643855555</v>
      </c>
      <c r="L1176" s="6" t="str">
        <f t="shared" si="182"/>
        <v>SELL</v>
      </c>
      <c r="M1176" s="6" t="str">
        <f t="shared" si="187"/>
        <v>SELL</v>
      </c>
      <c r="N1176" s="6">
        <f t="shared" si="183"/>
        <v>-1</v>
      </c>
      <c r="O1176" s="6">
        <f t="shared" si="188"/>
        <v>2558.3000000000002</v>
      </c>
      <c r="P1176" s="6">
        <f t="shared" si="189"/>
        <v>1.4373228127911817E-2</v>
      </c>
    </row>
    <row r="1177" spans="1:16" x14ac:dyDescent="0.25">
      <c r="A1177" s="1">
        <v>42923</v>
      </c>
      <c r="B1177">
        <v>2566</v>
      </c>
      <c r="C1177">
        <v>2575</v>
      </c>
      <c r="D1177">
        <v>2544</v>
      </c>
      <c r="E1177" s="10">
        <v>2550.85</v>
      </c>
      <c r="F1177">
        <v>767804</v>
      </c>
      <c r="G1177" s="11">
        <f t="shared" si="180"/>
        <v>2556.6166666666668</v>
      </c>
      <c r="H1177" s="12">
        <f t="shared" si="181"/>
        <v>1962980503.1333334</v>
      </c>
      <c r="I1177" s="12">
        <f t="shared" si="184"/>
        <v>20234073218.783337</v>
      </c>
      <c r="J1177" s="12">
        <f t="shared" si="185"/>
        <v>7781770</v>
      </c>
      <c r="K1177" s="30">
        <f t="shared" si="186"/>
        <v>2600.1890596590924</v>
      </c>
      <c r="L1177" s="6" t="str">
        <f t="shared" si="182"/>
        <v>SELL</v>
      </c>
      <c r="M1177" s="6">
        <f t="shared" si="187"/>
        <v>0</v>
      </c>
      <c r="N1177" s="6">
        <f t="shared" si="183"/>
        <v>-1</v>
      </c>
      <c r="O1177" s="6">
        <f t="shared" si="188"/>
        <v>2558.3000000000002</v>
      </c>
      <c r="P1177" s="6">
        <f t="shared" si="189"/>
        <v>0</v>
      </c>
    </row>
    <row r="1178" spans="1:16" x14ac:dyDescent="0.25">
      <c r="A1178" s="1">
        <v>42926</v>
      </c>
      <c r="B1178">
        <v>2561</v>
      </c>
      <c r="C1178">
        <v>2604.75</v>
      </c>
      <c r="D1178">
        <v>2561</v>
      </c>
      <c r="E1178" s="10">
        <v>2591.1999999999998</v>
      </c>
      <c r="F1178">
        <v>828850</v>
      </c>
      <c r="G1178" s="11">
        <f t="shared" si="180"/>
        <v>2585.65</v>
      </c>
      <c r="H1178" s="12">
        <f t="shared" si="181"/>
        <v>2143116002.5</v>
      </c>
      <c r="I1178" s="12">
        <f t="shared" si="184"/>
        <v>18416689093.616669</v>
      </c>
      <c r="J1178" s="12">
        <f t="shared" si="185"/>
        <v>7079775</v>
      </c>
      <c r="K1178" s="30">
        <f t="shared" si="186"/>
        <v>2601.3099418578513</v>
      </c>
      <c r="L1178" s="6" t="str">
        <f t="shared" si="182"/>
        <v>SELL</v>
      </c>
      <c r="M1178" s="6">
        <f t="shared" si="187"/>
        <v>0</v>
      </c>
      <c r="N1178" s="6">
        <f t="shared" si="183"/>
        <v>-1</v>
      </c>
      <c r="O1178" s="6">
        <f t="shared" si="188"/>
        <v>2558.3000000000002</v>
      </c>
      <c r="P1178" s="6">
        <f t="shared" si="189"/>
        <v>0</v>
      </c>
    </row>
    <row r="1179" spans="1:16" x14ac:dyDescent="0.25">
      <c r="A1179" s="1">
        <v>42927</v>
      </c>
      <c r="B1179">
        <v>2591.6999999999998</v>
      </c>
      <c r="C1179">
        <v>2651.8</v>
      </c>
      <c r="D1179">
        <v>2581</v>
      </c>
      <c r="E1179" s="10">
        <v>2642.3</v>
      </c>
      <c r="F1179">
        <v>741539</v>
      </c>
      <c r="G1179" s="11">
        <f t="shared" si="180"/>
        <v>2625.0333333333333</v>
      </c>
      <c r="H1179" s="12">
        <f t="shared" si="181"/>
        <v>1946564592.9666667</v>
      </c>
      <c r="I1179" s="12">
        <f t="shared" si="184"/>
        <v>18154111543.133335</v>
      </c>
      <c r="J1179" s="12">
        <f t="shared" si="185"/>
        <v>6970515</v>
      </c>
      <c r="K1179" s="30">
        <f t="shared" si="186"/>
        <v>2604.4146728230749</v>
      </c>
      <c r="L1179" s="6" t="str">
        <f t="shared" si="182"/>
        <v>BUY</v>
      </c>
      <c r="M1179" s="6" t="str">
        <f t="shared" si="187"/>
        <v>BUY</v>
      </c>
      <c r="N1179" s="6">
        <f t="shared" si="183"/>
        <v>1</v>
      </c>
      <c r="O1179" s="6">
        <f t="shared" si="188"/>
        <v>2642.3</v>
      </c>
      <c r="P1179" s="6">
        <f t="shared" si="189"/>
        <v>-3.2834304030019933E-2</v>
      </c>
    </row>
    <row r="1180" spans="1:16" x14ac:dyDescent="0.25">
      <c r="A1180" s="1">
        <v>42928</v>
      </c>
      <c r="B1180">
        <v>2643</v>
      </c>
      <c r="C1180">
        <v>2740</v>
      </c>
      <c r="D1180">
        <v>2642</v>
      </c>
      <c r="E1180" s="10">
        <v>2714.2</v>
      </c>
      <c r="F1180">
        <v>1793932</v>
      </c>
      <c r="G1180" s="11">
        <f t="shared" si="180"/>
        <v>2698.7333333333331</v>
      </c>
      <c r="H1180" s="12">
        <f t="shared" si="181"/>
        <v>4841344086.1333332</v>
      </c>
      <c r="I1180" s="12">
        <f t="shared" si="184"/>
        <v>21087434069.76667</v>
      </c>
      <c r="J1180" s="12">
        <f t="shared" si="185"/>
        <v>8030917</v>
      </c>
      <c r="K1180" s="30">
        <f t="shared" si="186"/>
        <v>2625.781597514539</v>
      </c>
      <c r="L1180" s="6" t="str">
        <f t="shared" si="182"/>
        <v>BUY</v>
      </c>
      <c r="M1180" s="6">
        <f t="shared" si="187"/>
        <v>0</v>
      </c>
      <c r="N1180" s="6">
        <f t="shared" si="183"/>
        <v>1</v>
      </c>
      <c r="O1180" s="6">
        <f t="shared" si="188"/>
        <v>2642.3</v>
      </c>
      <c r="P1180" s="6">
        <f t="shared" si="189"/>
        <v>0</v>
      </c>
    </row>
    <row r="1181" spans="1:16" x14ac:dyDescent="0.25">
      <c r="A1181" s="1">
        <v>42929</v>
      </c>
      <c r="B1181">
        <v>2714</v>
      </c>
      <c r="C1181">
        <v>2734</v>
      </c>
      <c r="D1181">
        <v>2676.25</v>
      </c>
      <c r="E1181" s="10">
        <v>2721.8</v>
      </c>
      <c r="F1181">
        <v>499792</v>
      </c>
      <c r="G1181" s="11">
        <f t="shared" si="180"/>
        <v>2710.6833333333334</v>
      </c>
      <c r="H1181" s="12">
        <f t="shared" si="181"/>
        <v>1354777844.5333333</v>
      </c>
      <c r="I1181" s="12">
        <f t="shared" si="184"/>
        <v>20209712126.216667</v>
      </c>
      <c r="J1181" s="12">
        <f t="shared" si="185"/>
        <v>7682038</v>
      </c>
      <c r="K1181" s="30">
        <f t="shared" si="186"/>
        <v>2630.774818637537</v>
      </c>
      <c r="L1181" s="6" t="str">
        <f t="shared" si="182"/>
        <v>BUY</v>
      </c>
      <c r="M1181" s="6">
        <f t="shared" si="187"/>
        <v>0</v>
      </c>
      <c r="N1181" s="6">
        <f t="shared" si="183"/>
        <v>1</v>
      </c>
      <c r="O1181" s="6">
        <f t="shared" si="188"/>
        <v>2642.3</v>
      </c>
      <c r="P1181" s="6">
        <f t="shared" si="189"/>
        <v>0</v>
      </c>
    </row>
    <row r="1182" spans="1:16" x14ac:dyDescent="0.25">
      <c r="A1182" s="1">
        <v>42930</v>
      </c>
      <c r="B1182">
        <v>2724</v>
      </c>
      <c r="C1182">
        <v>2782.45</v>
      </c>
      <c r="D1182">
        <v>2683.3</v>
      </c>
      <c r="E1182" s="10">
        <v>2688.2</v>
      </c>
      <c r="F1182">
        <v>1027995</v>
      </c>
      <c r="G1182" s="11">
        <f t="shared" si="180"/>
        <v>2717.9833333333331</v>
      </c>
      <c r="H1182" s="12">
        <f t="shared" si="181"/>
        <v>2794073276.75</v>
      </c>
      <c r="I1182" s="12">
        <f t="shared" si="184"/>
        <v>21131104271.583332</v>
      </c>
      <c r="J1182" s="12">
        <f t="shared" si="185"/>
        <v>8000984</v>
      </c>
      <c r="K1182" s="30">
        <f t="shared" si="186"/>
        <v>2641.0631831763858</v>
      </c>
      <c r="L1182" s="6" t="str">
        <f t="shared" si="182"/>
        <v>BUY</v>
      </c>
      <c r="M1182" s="6">
        <f t="shared" si="187"/>
        <v>0</v>
      </c>
      <c r="N1182" s="6">
        <f t="shared" si="183"/>
        <v>1</v>
      </c>
      <c r="O1182" s="6">
        <f t="shared" si="188"/>
        <v>2642.3</v>
      </c>
      <c r="P1182" s="6">
        <f t="shared" si="189"/>
        <v>0</v>
      </c>
    </row>
    <row r="1183" spans="1:16" x14ac:dyDescent="0.25">
      <c r="A1183" s="1">
        <v>42933</v>
      </c>
      <c r="B1183">
        <v>2693</v>
      </c>
      <c r="C1183">
        <v>2706.95</v>
      </c>
      <c r="D1183">
        <v>2632.75</v>
      </c>
      <c r="E1183" s="10">
        <v>2643</v>
      </c>
      <c r="F1183">
        <v>1221066</v>
      </c>
      <c r="G1183" s="11">
        <f t="shared" si="180"/>
        <v>2660.9</v>
      </c>
      <c r="H1183" s="12">
        <f t="shared" si="181"/>
        <v>3249134519.4000001</v>
      </c>
      <c r="I1183" s="12">
        <f t="shared" si="184"/>
        <v>22736686392.849998</v>
      </c>
      <c r="J1183" s="12">
        <f t="shared" si="185"/>
        <v>8592666</v>
      </c>
      <c r="K1183" s="30">
        <f t="shared" si="186"/>
        <v>2646.0572763854661</v>
      </c>
      <c r="L1183" s="6" t="str">
        <f t="shared" si="182"/>
        <v>SELL</v>
      </c>
      <c r="M1183" s="6" t="str">
        <f t="shared" si="187"/>
        <v>SELL</v>
      </c>
      <c r="N1183" s="6">
        <f t="shared" si="183"/>
        <v>-1</v>
      </c>
      <c r="O1183" s="6">
        <f t="shared" si="188"/>
        <v>2643</v>
      </c>
      <c r="P1183" s="6">
        <f t="shared" si="189"/>
        <v>2.6492071301510733E-4</v>
      </c>
    </row>
    <row r="1184" spans="1:16" x14ac:dyDescent="0.25">
      <c r="A1184" s="1">
        <v>42934</v>
      </c>
      <c r="B1184">
        <v>2660.95</v>
      </c>
      <c r="C1184">
        <v>2725</v>
      </c>
      <c r="D1184">
        <v>2660</v>
      </c>
      <c r="E1184" s="10">
        <v>2708.6</v>
      </c>
      <c r="F1184">
        <v>1236579</v>
      </c>
      <c r="G1184" s="11">
        <f t="shared" si="180"/>
        <v>2697.8666666666668</v>
      </c>
      <c r="H1184" s="12">
        <f t="shared" si="181"/>
        <v>3336125264.8000002</v>
      </c>
      <c r="I1184" s="12">
        <f t="shared" si="184"/>
        <v>24671948455.399998</v>
      </c>
      <c r="J1184" s="12">
        <f t="shared" si="185"/>
        <v>9291434</v>
      </c>
      <c r="K1184" s="30">
        <f t="shared" si="186"/>
        <v>2655.3434545625569</v>
      </c>
      <c r="L1184" s="6" t="str">
        <f t="shared" si="182"/>
        <v>BUY</v>
      </c>
      <c r="M1184" s="6" t="str">
        <f t="shared" si="187"/>
        <v>BUY</v>
      </c>
      <c r="N1184" s="6">
        <f t="shared" si="183"/>
        <v>1</v>
      </c>
      <c r="O1184" s="6">
        <f t="shared" si="188"/>
        <v>2708.6</v>
      </c>
      <c r="P1184" s="6">
        <f t="shared" si="189"/>
        <v>-2.4820279984865648E-2</v>
      </c>
    </row>
    <row r="1185" spans="1:16" x14ac:dyDescent="0.25">
      <c r="A1185" s="1">
        <v>42935</v>
      </c>
      <c r="B1185">
        <v>2710</v>
      </c>
      <c r="C1185">
        <v>2724.9</v>
      </c>
      <c r="D1185">
        <v>2670.1</v>
      </c>
      <c r="E1185" s="10">
        <v>2684</v>
      </c>
      <c r="F1185">
        <v>806356</v>
      </c>
      <c r="G1185" s="11">
        <f t="shared" si="180"/>
        <v>2693</v>
      </c>
      <c r="H1185" s="12">
        <f t="shared" si="181"/>
        <v>2171516708</v>
      </c>
      <c r="I1185" s="12">
        <f t="shared" si="184"/>
        <v>25283378049.816666</v>
      </c>
      <c r="J1185" s="12">
        <f t="shared" si="185"/>
        <v>9499685</v>
      </c>
      <c r="K1185" s="30">
        <f t="shared" si="186"/>
        <v>2661.4964653898173</v>
      </c>
      <c r="L1185" s="6" t="str">
        <f t="shared" si="182"/>
        <v>BUY</v>
      </c>
      <c r="M1185" s="6">
        <f t="shared" si="187"/>
        <v>0</v>
      </c>
      <c r="N1185" s="6">
        <f t="shared" si="183"/>
        <v>1</v>
      </c>
      <c r="O1185" s="6">
        <f t="shared" si="188"/>
        <v>2708.6</v>
      </c>
      <c r="P1185" s="6">
        <f t="shared" si="189"/>
        <v>0</v>
      </c>
    </row>
    <row r="1186" spans="1:16" x14ac:dyDescent="0.25">
      <c r="A1186" s="1">
        <v>42936</v>
      </c>
      <c r="B1186">
        <v>2695.4</v>
      </c>
      <c r="C1186">
        <v>2775.45</v>
      </c>
      <c r="D1186">
        <v>2675.3</v>
      </c>
      <c r="E1186" s="10">
        <v>2767.95</v>
      </c>
      <c r="F1186">
        <v>1044767</v>
      </c>
      <c r="G1186" s="11">
        <f t="shared" si="180"/>
        <v>2739.5666666666671</v>
      </c>
      <c r="H1186" s="12">
        <f t="shared" si="181"/>
        <v>2862208847.6333337</v>
      </c>
      <c r="I1186" s="12">
        <f t="shared" si="184"/>
        <v>26661841645.850002</v>
      </c>
      <c r="J1186" s="12">
        <f t="shared" si="185"/>
        <v>9968680</v>
      </c>
      <c r="K1186" s="30">
        <f t="shared" si="186"/>
        <v>2674.5608892902574</v>
      </c>
      <c r="L1186" s="6" t="str">
        <f t="shared" si="182"/>
        <v>BUY</v>
      </c>
      <c r="M1186" s="6">
        <f t="shared" si="187"/>
        <v>0</v>
      </c>
      <c r="N1186" s="6">
        <f t="shared" si="183"/>
        <v>1</v>
      </c>
      <c r="O1186" s="6">
        <f t="shared" si="188"/>
        <v>2708.6</v>
      </c>
      <c r="P1186" s="6">
        <f t="shared" si="189"/>
        <v>0</v>
      </c>
    </row>
    <row r="1187" spans="1:16" x14ac:dyDescent="0.25">
      <c r="A1187" s="1">
        <v>42937</v>
      </c>
      <c r="B1187">
        <v>2772.95</v>
      </c>
      <c r="C1187">
        <v>2776.65</v>
      </c>
      <c r="D1187">
        <v>2708.15</v>
      </c>
      <c r="E1187" s="10">
        <v>2736.6</v>
      </c>
      <c r="F1187">
        <v>1394477</v>
      </c>
      <c r="G1187" s="11">
        <f t="shared" si="180"/>
        <v>2740.4666666666667</v>
      </c>
      <c r="H1187" s="12">
        <f t="shared" si="181"/>
        <v>3821517735.9333334</v>
      </c>
      <c r="I1187" s="12">
        <f t="shared" si="184"/>
        <v>28520378878.650002</v>
      </c>
      <c r="J1187" s="12">
        <f t="shared" si="185"/>
        <v>10595353</v>
      </c>
      <c r="K1187" s="30">
        <f t="shared" si="186"/>
        <v>2691.7818480092169</v>
      </c>
      <c r="L1187" s="6" t="str">
        <f t="shared" si="182"/>
        <v>BUY</v>
      </c>
      <c r="M1187" s="6">
        <f t="shared" si="187"/>
        <v>0</v>
      </c>
      <c r="N1187" s="6">
        <f t="shared" si="183"/>
        <v>1</v>
      </c>
      <c r="O1187" s="6">
        <f t="shared" si="188"/>
        <v>2708.6</v>
      </c>
      <c r="P1187" s="6">
        <f t="shared" si="189"/>
        <v>0</v>
      </c>
    </row>
    <row r="1188" spans="1:16" x14ac:dyDescent="0.25">
      <c r="A1188" s="1">
        <v>42940</v>
      </c>
      <c r="B1188">
        <v>2752</v>
      </c>
      <c r="C1188">
        <v>2802</v>
      </c>
      <c r="D1188">
        <v>2737</v>
      </c>
      <c r="E1188" s="10">
        <v>2775.6</v>
      </c>
      <c r="F1188">
        <v>1071011</v>
      </c>
      <c r="G1188" s="11">
        <f t="shared" si="180"/>
        <v>2771.5333333333333</v>
      </c>
      <c r="H1188" s="12">
        <f t="shared" si="181"/>
        <v>2968342686.8666668</v>
      </c>
      <c r="I1188" s="12">
        <f t="shared" si="184"/>
        <v>29345605563.01667</v>
      </c>
      <c r="J1188" s="12">
        <f t="shared" si="185"/>
        <v>10837514</v>
      </c>
      <c r="K1188" s="30">
        <f t="shared" si="186"/>
        <v>2707.7801756949675</v>
      </c>
      <c r="L1188" s="6" t="str">
        <f t="shared" si="182"/>
        <v>BUY</v>
      </c>
      <c r="M1188" s="6">
        <f t="shared" si="187"/>
        <v>0</v>
      </c>
      <c r="N1188" s="6">
        <f t="shared" si="183"/>
        <v>1</v>
      </c>
      <c r="O1188" s="6">
        <f t="shared" si="188"/>
        <v>2708.6</v>
      </c>
      <c r="P1188" s="6">
        <f t="shared" si="189"/>
        <v>0</v>
      </c>
    </row>
    <row r="1189" spans="1:16" x14ac:dyDescent="0.25">
      <c r="A1189" s="1">
        <v>42941</v>
      </c>
      <c r="B1189">
        <v>2739.6</v>
      </c>
      <c r="C1189">
        <v>2839.7</v>
      </c>
      <c r="D1189">
        <v>2725.6</v>
      </c>
      <c r="E1189" s="10">
        <v>2731.35</v>
      </c>
      <c r="F1189">
        <v>1728837</v>
      </c>
      <c r="G1189" s="11">
        <f t="shared" si="180"/>
        <v>2765.5499999999997</v>
      </c>
      <c r="H1189" s="12">
        <f t="shared" si="181"/>
        <v>4781185165.3499994</v>
      </c>
      <c r="I1189" s="12">
        <f t="shared" si="184"/>
        <v>32180226135.400002</v>
      </c>
      <c r="J1189" s="12">
        <f t="shared" si="185"/>
        <v>11824812</v>
      </c>
      <c r="K1189" s="30">
        <f t="shared" si="186"/>
        <v>2721.4154555184473</v>
      </c>
      <c r="L1189" s="6" t="str">
        <f t="shared" si="182"/>
        <v>BUY</v>
      </c>
      <c r="M1189" s="6">
        <f t="shared" si="187"/>
        <v>0</v>
      </c>
      <c r="N1189" s="6">
        <f t="shared" si="183"/>
        <v>1</v>
      </c>
      <c r="O1189" s="6">
        <f t="shared" si="188"/>
        <v>2708.6</v>
      </c>
      <c r="P1189" s="6">
        <f t="shared" si="189"/>
        <v>0</v>
      </c>
    </row>
    <row r="1190" spans="1:16" x14ac:dyDescent="0.25">
      <c r="A1190" s="1">
        <v>42942</v>
      </c>
      <c r="B1190">
        <v>2738</v>
      </c>
      <c r="C1190">
        <v>2739.95</v>
      </c>
      <c r="D1190">
        <v>2649.25</v>
      </c>
      <c r="E1190" s="10">
        <v>2683.2</v>
      </c>
      <c r="F1190">
        <v>981221</v>
      </c>
      <c r="G1190" s="11">
        <f t="shared" si="180"/>
        <v>2690.7999999999997</v>
      </c>
      <c r="H1190" s="12">
        <f t="shared" si="181"/>
        <v>2640269466.7999997</v>
      </c>
      <c r="I1190" s="12">
        <f t="shared" si="184"/>
        <v>29979151516.066662</v>
      </c>
      <c r="J1190" s="12">
        <f t="shared" si="185"/>
        <v>11012101</v>
      </c>
      <c r="K1190" s="30">
        <f t="shared" si="186"/>
        <v>2722.3825422657005</v>
      </c>
      <c r="L1190" s="6" t="str">
        <f t="shared" si="182"/>
        <v>SELL</v>
      </c>
      <c r="M1190" s="6" t="str">
        <f t="shared" si="187"/>
        <v>SELL</v>
      </c>
      <c r="N1190" s="6">
        <f t="shared" si="183"/>
        <v>-1</v>
      </c>
      <c r="O1190" s="6">
        <f t="shared" si="188"/>
        <v>2683.2</v>
      </c>
      <c r="P1190" s="6">
        <f t="shared" si="189"/>
        <v>-9.3775382116222748E-3</v>
      </c>
    </row>
    <row r="1191" spans="1:16" x14ac:dyDescent="0.25">
      <c r="A1191" s="1">
        <v>42943</v>
      </c>
      <c r="B1191">
        <v>2708</v>
      </c>
      <c r="C1191">
        <v>2723.3</v>
      </c>
      <c r="D1191">
        <v>2686.5</v>
      </c>
      <c r="E1191" s="10">
        <v>2706.05</v>
      </c>
      <c r="F1191">
        <v>842588</v>
      </c>
      <c r="G1191" s="11">
        <f t="shared" si="180"/>
        <v>2705.2833333333333</v>
      </c>
      <c r="H1191" s="12">
        <f t="shared" si="181"/>
        <v>2279439273.2666664</v>
      </c>
      <c r="I1191" s="12">
        <f t="shared" si="184"/>
        <v>30903812944.799995</v>
      </c>
      <c r="J1191" s="12">
        <f t="shared" si="185"/>
        <v>11354897</v>
      </c>
      <c r="K1191" s="30">
        <f t="shared" si="186"/>
        <v>2721.6286457552187</v>
      </c>
      <c r="L1191" s="6" t="str">
        <f t="shared" si="182"/>
        <v>SELL</v>
      </c>
      <c r="M1191" s="6">
        <f t="shared" si="187"/>
        <v>0</v>
      </c>
      <c r="N1191" s="6">
        <f t="shared" si="183"/>
        <v>-1</v>
      </c>
      <c r="O1191" s="6">
        <f t="shared" si="188"/>
        <v>2683.2</v>
      </c>
      <c r="P1191" s="6">
        <f t="shared" si="189"/>
        <v>0</v>
      </c>
    </row>
    <row r="1192" spans="1:16" x14ac:dyDescent="0.25">
      <c r="A1192" s="1">
        <v>42944</v>
      </c>
      <c r="B1192">
        <v>2706</v>
      </c>
      <c r="C1192">
        <v>2727.45</v>
      </c>
      <c r="D1192">
        <v>2668.5</v>
      </c>
      <c r="E1192" s="10">
        <v>2678.5</v>
      </c>
      <c r="F1192">
        <v>1172181</v>
      </c>
      <c r="G1192" s="11">
        <f t="shared" si="180"/>
        <v>2691.4833333333331</v>
      </c>
      <c r="H1192" s="12">
        <f t="shared" si="181"/>
        <v>3154905625.1499996</v>
      </c>
      <c r="I1192" s="12">
        <f t="shared" si="184"/>
        <v>31264645293.199997</v>
      </c>
      <c r="J1192" s="12">
        <f t="shared" si="185"/>
        <v>11499083</v>
      </c>
      <c r="K1192" s="30">
        <f t="shared" si="186"/>
        <v>2718.8816093596329</v>
      </c>
      <c r="L1192" s="6" t="str">
        <f t="shared" si="182"/>
        <v>SELL</v>
      </c>
      <c r="M1192" s="6">
        <f t="shared" si="187"/>
        <v>0</v>
      </c>
      <c r="N1192" s="6">
        <f t="shared" si="183"/>
        <v>-1</v>
      </c>
      <c r="O1192" s="6">
        <f t="shared" si="188"/>
        <v>2683.2</v>
      </c>
      <c r="P1192" s="6">
        <f t="shared" si="189"/>
        <v>0</v>
      </c>
    </row>
    <row r="1193" spans="1:16" x14ac:dyDescent="0.25">
      <c r="A1193" s="1">
        <v>42947</v>
      </c>
      <c r="B1193">
        <v>2680</v>
      </c>
      <c r="C1193">
        <v>2724.8</v>
      </c>
      <c r="D1193">
        <v>2670</v>
      </c>
      <c r="E1193" s="10">
        <v>2716.55</v>
      </c>
      <c r="F1193">
        <v>1104766</v>
      </c>
      <c r="G1193" s="11">
        <f t="shared" si="180"/>
        <v>2703.7833333333333</v>
      </c>
      <c r="H1193" s="12">
        <f t="shared" si="181"/>
        <v>2987047898.0333333</v>
      </c>
      <c r="I1193" s="12">
        <f t="shared" si="184"/>
        <v>31002558671.833336</v>
      </c>
      <c r="J1193" s="12">
        <f t="shared" si="185"/>
        <v>11382783</v>
      </c>
      <c r="K1193" s="30">
        <f t="shared" si="186"/>
        <v>2723.6360977656636</v>
      </c>
      <c r="L1193" s="6" t="str">
        <f t="shared" si="182"/>
        <v>SELL</v>
      </c>
      <c r="M1193" s="6">
        <f t="shared" si="187"/>
        <v>0</v>
      </c>
      <c r="N1193" s="6">
        <f t="shared" si="183"/>
        <v>-1</v>
      </c>
      <c r="O1193" s="6">
        <f t="shared" si="188"/>
        <v>2683.2</v>
      </c>
      <c r="P1193" s="6">
        <f t="shared" si="189"/>
        <v>0</v>
      </c>
    </row>
    <row r="1194" spans="1:16" x14ac:dyDescent="0.25">
      <c r="A1194" s="1">
        <v>42948</v>
      </c>
      <c r="B1194">
        <v>2730</v>
      </c>
      <c r="C1194">
        <v>2735.7</v>
      </c>
      <c r="D1194">
        <v>2678.8</v>
      </c>
      <c r="E1194" s="10">
        <v>2699.2</v>
      </c>
      <c r="F1194">
        <v>1184703</v>
      </c>
      <c r="G1194" s="11">
        <f t="shared" si="180"/>
        <v>2704.5666666666666</v>
      </c>
      <c r="H1194" s="12">
        <f t="shared" si="181"/>
        <v>3204108243.6999998</v>
      </c>
      <c r="I1194" s="12">
        <f t="shared" si="184"/>
        <v>30870541650.733334</v>
      </c>
      <c r="J1194" s="12">
        <f t="shared" si="185"/>
        <v>11330907</v>
      </c>
      <c r="K1194" s="30">
        <f t="shared" si="186"/>
        <v>2724.4545958000831</v>
      </c>
      <c r="L1194" s="6" t="str">
        <f t="shared" si="182"/>
        <v>SELL</v>
      </c>
      <c r="M1194" s="6">
        <f t="shared" si="187"/>
        <v>0</v>
      </c>
      <c r="N1194" s="6">
        <f t="shared" si="183"/>
        <v>-1</v>
      </c>
      <c r="O1194" s="6">
        <f t="shared" si="188"/>
        <v>2683.2</v>
      </c>
      <c r="P1194" s="6">
        <f t="shared" si="189"/>
        <v>0</v>
      </c>
    </row>
    <row r="1195" spans="1:16" x14ac:dyDescent="0.25">
      <c r="A1195" s="1">
        <v>42949</v>
      </c>
      <c r="B1195">
        <v>2730</v>
      </c>
      <c r="C1195">
        <v>2758.6</v>
      </c>
      <c r="D1195">
        <v>2664.25</v>
      </c>
      <c r="E1195" s="10">
        <v>2678.1</v>
      </c>
      <c r="F1195">
        <v>1924007</v>
      </c>
      <c r="G1195" s="11">
        <f t="shared" si="180"/>
        <v>2700.3166666666671</v>
      </c>
      <c r="H1195" s="12">
        <f t="shared" si="181"/>
        <v>5195428168.8833342</v>
      </c>
      <c r="I1195" s="12">
        <f t="shared" si="184"/>
        <v>33894453111.616669</v>
      </c>
      <c r="J1195" s="12">
        <f t="shared" si="185"/>
        <v>12448558</v>
      </c>
      <c r="K1195" s="30">
        <f t="shared" si="186"/>
        <v>2722.7613922525538</v>
      </c>
      <c r="L1195" s="6" t="str">
        <f t="shared" si="182"/>
        <v>SELL</v>
      </c>
      <c r="M1195" s="6">
        <f t="shared" si="187"/>
        <v>0</v>
      </c>
      <c r="N1195" s="6">
        <f t="shared" si="183"/>
        <v>-1</v>
      </c>
      <c r="O1195" s="6">
        <f t="shared" si="188"/>
        <v>2683.2</v>
      </c>
      <c r="P1195" s="6">
        <f t="shared" si="189"/>
        <v>0</v>
      </c>
    </row>
    <row r="1196" spans="1:16" x14ac:dyDescent="0.25">
      <c r="A1196" s="1">
        <v>42950</v>
      </c>
      <c r="B1196">
        <v>2475</v>
      </c>
      <c r="C1196">
        <v>2511.35</v>
      </c>
      <c r="D1196">
        <v>2430</v>
      </c>
      <c r="E1196" s="10">
        <v>2441.15</v>
      </c>
      <c r="F1196">
        <v>4946406</v>
      </c>
      <c r="G1196" s="11">
        <f t="shared" si="180"/>
        <v>2460.8333333333335</v>
      </c>
      <c r="H1196" s="12">
        <f t="shared" si="181"/>
        <v>12172280765</v>
      </c>
      <c r="I1196" s="12">
        <f t="shared" si="184"/>
        <v>43204525028.983337</v>
      </c>
      <c r="J1196" s="12">
        <f t="shared" si="185"/>
        <v>16350197</v>
      </c>
      <c r="K1196" s="30">
        <f t="shared" si="186"/>
        <v>2642.4467563897447</v>
      </c>
      <c r="L1196" s="6" t="str">
        <f t="shared" si="182"/>
        <v>SELL</v>
      </c>
      <c r="M1196" s="6">
        <f t="shared" si="187"/>
        <v>0</v>
      </c>
      <c r="N1196" s="6">
        <f t="shared" si="183"/>
        <v>-1</v>
      </c>
      <c r="O1196" s="6">
        <f t="shared" si="188"/>
        <v>2683.2</v>
      </c>
      <c r="P1196" s="6">
        <f t="shared" si="189"/>
        <v>0</v>
      </c>
    </row>
    <row r="1197" spans="1:16" x14ac:dyDescent="0.25">
      <c r="A1197" s="1">
        <v>42951</v>
      </c>
      <c r="B1197">
        <v>2490</v>
      </c>
      <c r="C1197">
        <v>2493.6</v>
      </c>
      <c r="D1197">
        <v>2417.9499999999998</v>
      </c>
      <c r="E1197" s="10">
        <v>2423.3000000000002</v>
      </c>
      <c r="F1197">
        <v>1699621</v>
      </c>
      <c r="G1197" s="11">
        <f t="shared" si="180"/>
        <v>2444.9499999999998</v>
      </c>
      <c r="H1197" s="12">
        <f t="shared" si="181"/>
        <v>4155488363.9499998</v>
      </c>
      <c r="I1197" s="12">
        <f t="shared" si="184"/>
        <v>43538495657</v>
      </c>
      <c r="J1197" s="12">
        <f t="shared" si="185"/>
        <v>16655341</v>
      </c>
      <c r="K1197" s="30">
        <f t="shared" si="186"/>
        <v>2614.0861154989261</v>
      </c>
      <c r="L1197" s="6" t="str">
        <f t="shared" si="182"/>
        <v>SELL</v>
      </c>
      <c r="M1197" s="6">
        <f t="shared" si="187"/>
        <v>0</v>
      </c>
      <c r="N1197" s="6">
        <f t="shared" si="183"/>
        <v>-1</v>
      </c>
      <c r="O1197" s="6">
        <f t="shared" si="188"/>
        <v>2683.2</v>
      </c>
      <c r="P1197" s="6">
        <f t="shared" si="189"/>
        <v>0</v>
      </c>
    </row>
    <row r="1198" spans="1:16" x14ac:dyDescent="0.25">
      <c r="A1198" s="1">
        <v>42954</v>
      </c>
      <c r="B1198">
        <v>2425.85</v>
      </c>
      <c r="C1198">
        <v>2443.75</v>
      </c>
      <c r="D1198">
        <v>2415</v>
      </c>
      <c r="E1198" s="10">
        <v>2433.4</v>
      </c>
      <c r="F1198">
        <v>975366</v>
      </c>
      <c r="G1198" s="11">
        <f t="shared" si="180"/>
        <v>2430.7166666666667</v>
      </c>
      <c r="H1198" s="12">
        <f t="shared" si="181"/>
        <v>2370838392.3000002</v>
      </c>
      <c r="I1198" s="12">
        <f t="shared" si="184"/>
        <v>42940991362.433334</v>
      </c>
      <c r="J1198" s="12">
        <f t="shared" si="185"/>
        <v>16559696</v>
      </c>
      <c r="K1198" s="30">
        <f t="shared" si="186"/>
        <v>2593.1026368137032</v>
      </c>
      <c r="L1198" s="6" t="str">
        <f t="shared" si="182"/>
        <v>SELL</v>
      </c>
      <c r="M1198" s="6">
        <f t="shared" si="187"/>
        <v>0</v>
      </c>
      <c r="N1198" s="6">
        <f t="shared" si="183"/>
        <v>-1</v>
      </c>
      <c r="O1198" s="6">
        <f t="shared" si="188"/>
        <v>2683.2</v>
      </c>
      <c r="P1198" s="6">
        <f t="shared" si="189"/>
        <v>0</v>
      </c>
    </row>
    <row r="1199" spans="1:16" x14ac:dyDescent="0.25">
      <c r="A1199" s="1">
        <v>42955</v>
      </c>
      <c r="B1199">
        <v>2485</v>
      </c>
      <c r="C1199">
        <v>2489</v>
      </c>
      <c r="D1199">
        <v>2445.1</v>
      </c>
      <c r="E1199" s="10">
        <v>2451.85</v>
      </c>
      <c r="F1199">
        <v>1033832</v>
      </c>
      <c r="G1199" s="11">
        <f t="shared" si="180"/>
        <v>2461.9833333333336</v>
      </c>
      <c r="H1199" s="12">
        <f t="shared" si="181"/>
        <v>2545277153.4666667</v>
      </c>
      <c r="I1199" s="12">
        <f t="shared" si="184"/>
        <v>40705083350.550003</v>
      </c>
      <c r="J1199" s="12">
        <f t="shared" si="185"/>
        <v>15864691</v>
      </c>
      <c r="K1199" s="30">
        <f t="shared" si="186"/>
        <v>2565.7659106345031</v>
      </c>
      <c r="L1199" s="6" t="str">
        <f t="shared" si="182"/>
        <v>SELL</v>
      </c>
      <c r="M1199" s="6">
        <f t="shared" si="187"/>
        <v>0</v>
      </c>
      <c r="N1199" s="6">
        <f t="shared" si="183"/>
        <v>-1</v>
      </c>
      <c r="O1199" s="6">
        <f t="shared" si="188"/>
        <v>2683.2</v>
      </c>
      <c r="P1199" s="6">
        <f t="shared" si="189"/>
        <v>0</v>
      </c>
    </row>
    <row r="1200" spans="1:16" x14ac:dyDescent="0.25">
      <c r="A1200" s="1">
        <v>42956</v>
      </c>
      <c r="B1200">
        <v>2465</v>
      </c>
      <c r="C1200">
        <v>2468</v>
      </c>
      <c r="D1200">
        <v>2455</v>
      </c>
      <c r="E1200" s="10">
        <v>2465.35</v>
      </c>
      <c r="F1200">
        <v>156299</v>
      </c>
      <c r="G1200" s="11">
        <f t="shared" si="180"/>
        <v>2462.7833333333333</v>
      </c>
      <c r="H1200" s="12">
        <f t="shared" si="181"/>
        <v>384930572.21666664</v>
      </c>
      <c r="I1200" s="12">
        <f t="shared" si="184"/>
        <v>38449744455.966667</v>
      </c>
      <c r="J1200" s="12">
        <f t="shared" si="185"/>
        <v>15039769</v>
      </c>
      <c r="K1200" s="30">
        <f t="shared" si="186"/>
        <v>2556.5382324666466</v>
      </c>
      <c r="L1200" s="6" t="str">
        <f t="shared" si="182"/>
        <v>SELL</v>
      </c>
      <c r="M1200" s="6">
        <f t="shared" si="187"/>
        <v>0</v>
      </c>
      <c r="N1200" s="6">
        <f t="shared" si="183"/>
        <v>-1</v>
      </c>
      <c r="O1200" s="6">
        <f t="shared" si="188"/>
        <v>2683.2</v>
      </c>
      <c r="P1200" s="6">
        <f t="shared" si="189"/>
        <v>0</v>
      </c>
    </row>
    <row r="1201" spans="1:16" x14ac:dyDescent="0.25">
      <c r="A1201" s="1">
        <v>42957</v>
      </c>
      <c r="B1201">
        <v>2519</v>
      </c>
      <c r="C1201">
        <v>2519.6999999999998</v>
      </c>
      <c r="D1201">
        <v>2444.9499999999998</v>
      </c>
      <c r="E1201" s="10">
        <v>2457.15</v>
      </c>
      <c r="F1201">
        <v>1398604</v>
      </c>
      <c r="G1201" s="11">
        <f t="shared" si="180"/>
        <v>2473.9333333333329</v>
      </c>
      <c r="H1201" s="12">
        <f t="shared" si="181"/>
        <v>3460053055.7333326</v>
      </c>
      <c r="I1201" s="12">
        <f t="shared" si="184"/>
        <v>39630358238.433327</v>
      </c>
      <c r="J1201" s="12">
        <f t="shared" si="185"/>
        <v>15595785</v>
      </c>
      <c r="K1201" s="30">
        <f t="shared" si="186"/>
        <v>2541.0941634828464</v>
      </c>
      <c r="L1201" s="6" t="str">
        <f t="shared" si="182"/>
        <v>SELL</v>
      </c>
      <c r="M1201" s="6">
        <f t="shared" si="187"/>
        <v>0</v>
      </c>
      <c r="N1201" s="6">
        <f t="shared" si="183"/>
        <v>-1</v>
      </c>
      <c r="O1201" s="6">
        <f t="shared" si="188"/>
        <v>2683.2</v>
      </c>
      <c r="P1201" s="6">
        <f t="shared" si="189"/>
        <v>0</v>
      </c>
    </row>
    <row r="1202" spans="1:16" x14ac:dyDescent="0.25">
      <c r="A1202" s="1">
        <v>42958</v>
      </c>
      <c r="B1202">
        <v>2484.9</v>
      </c>
      <c r="C1202">
        <v>2484.9</v>
      </c>
      <c r="D1202">
        <v>2453.4499999999998</v>
      </c>
      <c r="E1202" s="10">
        <v>2478.6</v>
      </c>
      <c r="F1202">
        <v>1144979</v>
      </c>
      <c r="G1202" s="11">
        <f t="shared" si="180"/>
        <v>2472.3166666666671</v>
      </c>
      <c r="H1202" s="12">
        <f t="shared" si="181"/>
        <v>2830750664.6833339</v>
      </c>
      <c r="I1202" s="12">
        <f t="shared" si="184"/>
        <v>39306203277.966667</v>
      </c>
      <c r="J1202" s="12">
        <f t="shared" si="185"/>
        <v>15568583</v>
      </c>
      <c r="K1202" s="30">
        <f t="shared" si="186"/>
        <v>2524.7129605800778</v>
      </c>
      <c r="L1202" s="6" t="str">
        <f t="shared" si="182"/>
        <v>SELL</v>
      </c>
      <c r="M1202" s="6">
        <f t="shared" si="187"/>
        <v>0</v>
      </c>
      <c r="N1202" s="6">
        <f t="shared" si="183"/>
        <v>-1</v>
      </c>
      <c r="O1202" s="6">
        <f t="shared" si="188"/>
        <v>2683.2</v>
      </c>
      <c r="P1202" s="6">
        <f t="shared" si="189"/>
        <v>0</v>
      </c>
    </row>
    <row r="1203" spans="1:16" x14ac:dyDescent="0.25">
      <c r="A1203" s="1">
        <v>42961</v>
      </c>
      <c r="B1203">
        <v>2475</v>
      </c>
      <c r="C1203">
        <v>2514</v>
      </c>
      <c r="D1203">
        <v>2473</v>
      </c>
      <c r="E1203" s="10">
        <v>2506.0500000000002</v>
      </c>
      <c r="F1203">
        <v>1212508</v>
      </c>
      <c r="G1203" s="11">
        <f t="shared" si="180"/>
        <v>2497.6833333333334</v>
      </c>
      <c r="H1203" s="12">
        <f t="shared" si="181"/>
        <v>3028461023.1333332</v>
      </c>
      <c r="I1203" s="12">
        <f t="shared" si="184"/>
        <v>39347616403.066666</v>
      </c>
      <c r="J1203" s="12">
        <f t="shared" si="185"/>
        <v>15676325</v>
      </c>
      <c r="K1203" s="30">
        <f t="shared" si="186"/>
        <v>2510.0025932778676</v>
      </c>
      <c r="L1203" s="6" t="str">
        <f t="shared" si="182"/>
        <v>SELL</v>
      </c>
      <c r="M1203" s="6">
        <f t="shared" si="187"/>
        <v>0</v>
      </c>
      <c r="N1203" s="6">
        <f t="shared" si="183"/>
        <v>-1</v>
      </c>
      <c r="O1203" s="6">
        <f t="shared" si="188"/>
        <v>2683.2</v>
      </c>
      <c r="P1203" s="6">
        <f t="shared" si="189"/>
        <v>0</v>
      </c>
    </row>
    <row r="1204" spans="1:16" x14ac:dyDescent="0.25">
      <c r="A1204" s="1">
        <v>42962</v>
      </c>
      <c r="B1204">
        <v>2521.8000000000002</v>
      </c>
      <c r="C1204">
        <v>2574.9</v>
      </c>
      <c r="D1204">
        <v>2509</v>
      </c>
      <c r="E1204" s="10">
        <v>2558.1999999999998</v>
      </c>
      <c r="F1204">
        <v>2055646</v>
      </c>
      <c r="G1204" s="11">
        <f t="shared" si="180"/>
        <v>2547.3666666666663</v>
      </c>
      <c r="H1204" s="12">
        <f t="shared" si="181"/>
        <v>5236484098.8666658</v>
      </c>
      <c r="I1204" s="12">
        <f t="shared" si="184"/>
        <v>41379992258.233337</v>
      </c>
      <c r="J1204" s="12">
        <f t="shared" si="185"/>
        <v>16547268</v>
      </c>
      <c r="K1204" s="30">
        <f t="shared" si="186"/>
        <v>2500.7144537837507</v>
      </c>
      <c r="L1204" s="6" t="str">
        <f t="shared" si="182"/>
        <v>BUY</v>
      </c>
      <c r="M1204" s="6" t="str">
        <f t="shared" si="187"/>
        <v>BUY</v>
      </c>
      <c r="N1204" s="6">
        <f t="shared" si="183"/>
        <v>1</v>
      </c>
      <c r="O1204" s="6">
        <f t="shared" si="188"/>
        <v>2558.1999999999998</v>
      </c>
      <c r="P1204" s="6">
        <f t="shared" si="189"/>
        <v>4.6586165772212286E-2</v>
      </c>
    </row>
    <row r="1205" spans="1:16" x14ac:dyDescent="0.25">
      <c r="A1205" s="1">
        <v>42963</v>
      </c>
      <c r="B1205">
        <v>2561</v>
      </c>
      <c r="C1205">
        <v>2620</v>
      </c>
      <c r="D1205">
        <v>2561</v>
      </c>
      <c r="E1205" s="10">
        <v>2607.85</v>
      </c>
      <c r="F1205">
        <v>1585035</v>
      </c>
      <c r="G1205" s="11">
        <f t="shared" si="180"/>
        <v>2596.2833333333333</v>
      </c>
      <c r="H1205" s="12">
        <f t="shared" si="181"/>
        <v>4115199953.25</v>
      </c>
      <c r="I1205" s="12">
        <f t="shared" si="184"/>
        <v>40299764042.600006</v>
      </c>
      <c r="J1205" s="12">
        <f t="shared" si="185"/>
        <v>16208296</v>
      </c>
      <c r="K1205" s="30">
        <f t="shared" si="186"/>
        <v>2486.3664905058499</v>
      </c>
      <c r="L1205" s="6" t="str">
        <f t="shared" si="182"/>
        <v>BUY</v>
      </c>
      <c r="M1205" s="6">
        <f t="shared" si="187"/>
        <v>0</v>
      </c>
      <c r="N1205" s="6">
        <f t="shared" si="183"/>
        <v>1</v>
      </c>
      <c r="O1205" s="6">
        <f t="shared" si="188"/>
        <v>2558.1999999999998</v>
      </c>
      <c r="P1205" s="6">
        <f t="shared" si="189"/>
        <v>0</v>
      </c>
    </row>
    <row r="1206" spans="1:16" x14ac:dyDescent="0.25">
      <c r="A1206" s="1">
        <v>42964</v>
      </c>
      <c r="B1206">
        <v>2649</v>
      </c>
      <c r="C1206">
        <v>2649</v>
      </c>
      <c r="D1206">
        <v>2580.5</v>
      </c>
      <c r="E1206" s="10">
        <v>2590.35</v>
      </c>
      <c r="F1206">
        <v>1270816</v>
      </c>
      <c r="G1206" s="11">
        <f t="shared" si="180"/>
        <v>2606.6166666666668</v>
      </c>
      <c r="H1206" s="12">
        <f t="shared" si="181"/>
        <v>3312530165.8666668</v>
      </c>
      <c r="I1206" s="12">
        <f t="shared" si="184"/>
        <v>31440013443.466667</v>
      </c>
      <c r="J1206" s="12">
        <f t="shared" si="185"/>
        <v>12532706</v>
      </c>
      <c r="K1206" s="30">
        <f t="shared" si="186"/>
        <v>2508.6372762168576</v>
      </c>
      <c r="L1206" s="6" t="str">
        <f t="shared" si="182"/>
        <v>BUY</v>
      </c>
      <c r="M1206" s="6">
        <f t="shared" si="187"/>
        <v>0</v>
      </c>
      <c r="N1206" s="6">
        <f t="shared" si="183"/>
        <v>1</v>
      </c>
      <c r="O1206" s="6">
        <f t="shared" si="188"/>
        <v>2558.1999999999998</v>
      </c>
      <c r="P1206" s="6">
        <f t="shared" si="189"/>
        <v>0</v>
      </c>
    </row>
    <row r="1207" spans="1:16" x14ac:dyDescent="0.25">
      <c r="A1207" s="1">
        <v>42965</v>
      </c>
      <c r="B1207">
        <v>2638</v>
      </c>
      <c r="C1207">
        <v>2638</v>
      </c>
      <c r="D1207">
        <v>2590</v>
      </c>
      <c r="E1207" s="10">
        <v>2599.5</v>
      </c>
      <c r="F1207">
        <v>1155321</v>
      </c>
      <c r="G1207" s="11">
        <f t="shared" si="180"/>
        <v>2609.1666666666665</v>
      </c>
      <c r="H1207" s="12">
        <f t="shared" si="181"/>
        <v>3014425042.5</v>
      </c>
      <c r="I1207" s="12">
        <f t="shared" si="184"/>
        <v>30298950122.016663</v>
      </c>
      <c r="J1207" s="12">
        <f t="shared" si="185"/>
        <v>11988406</v>
      </c>
      <c r="K1207" s="30">
        <f t="shared" si="186"/>
        <v>2527.3543557013886</v>
      </c>
      <c r="L1207" s="6" t="str">
        <f t="shared" si="182"/>
        <v>BUY</v>
      </c>
      <c r="M1207" s="6">
        <f t="shared" si="187"/>
        <v>0</v>
      </c>
      <c r="N1207" s="6">
        <f t="shared" si="183"/>
        <v>1</v>
      </c>
      <c r="O1207" s="6">
        <f t="shared" si="188"/>
        <v>2558.1999999999998</v>
      </c>
      <c r="P1207" s="6">
        <f t="shared" si="189"/>
        <v>0</v>
      </c>
    </row>
    <row r="1208" spans="1:16" x14ac:dyDescent="0.25">
      <c r="A1208" s="1">
        <v>42968</v>
      </c>
      <c r="B1208">
        <v>2604.8000000000002</v>
      </c>
      <c r="C1208">
        <v>2615.6999999999998</v>
      </c>
      <c r="D1208">
        <v>2557</v>
      </c>
      <c r="E1208" s="10">
        <v>2572.85</v>
      </c>
      <c r="F1208">
        <v>1063370</v>
      </c>
      <c r="G1208" s="11">
        <f t="shared" si="180"/>
        <v>2581.85</v>
      </c>
      <c r="H1208" s="12">
        <f t="shared" si="181"/>
        <v>2745461834.5</v>
      </c>
      <c r="I1208" s="12">
        <f t="shared" si="184"/>
        <v>30673573564.216667</v>
      </c>
      <c r="J1208" s="12">
        <f t="shared" si="185"/>
        <v>12076410</v>
      </c>
      <c r="K1208" s="30">
        <f t="shared" si="186"/>
        <v>2539.9579481167557</v>
      </c>
      <c r="L1208" s="6" t="str">
        <f t="shared" si="182"/>
        <v>BUY</v>
      </c>
      <c r="M1208" s="6">
        <f t="shared" si="187"/>
        <v>0</v>
      </c>
      <c r="N1208" s="6">
        <f t="shared" si="183"/>
        <v>1</v>
      </c>
      <c r="O1208" s="6">
        <f t="shared" si="188"/>
        <v>2558.1999999999998</v>
      </c>
      <c r="P1208" s="6">
        <f t="shared" si="189"/>
        <v>0</v>
      </c>
    </row>
    <row r="1209" spans="1:16" x14ac:dyDescent="0.25">
      <c r="A1209" s="1">
        <v>42969</v>
      </c>
      <c r="B1209">
        <v>2575.1</v>
      </c>
      <c r="C1209">
        <v>2582</v>
      </c>
      <c r="D1209">
        <v>2551</v>
      </c>
      <c r="E1209" s="10">
        <v>2569.65</v>
      </c>
      <c r="F1209">
        <v>770982</v>
      </c>
      <c r="G1209" s="11">
        <f t="shared" si="180"/>
        <v>2567.5499999999997</v>
      </c>
      <c r="H1209" s="12">
        <f t="shared" si="181"/>
        <v>1979534834.0999999</v>
      </c>
      <c r="I1209" s="12">
        <f t="shared" si="184"/>
        <v>30107831244.849998</v>
      </c>
      <c r="J1209" s="12">
        <f t="shared" si="185"/>
        <v>11813560</v>
      </c>
      <c r="K1209" s="30">
        <f t="shared" si="186"/>
        <v>2548.5824124861597</v>
      </c>
      <c r="L1209" s="6" t="str">
        <f t="shared" si="182"/>
        <v>BUY</v>
      </c>
      <c r="M1209" s="6">
        <f t="shared" si="187"/>
        <v>0</v>
      </c>
      <c r="N1209" s="6">
        <f t="shared" si="183"/>
        <v>1</v>
      </c>
      <c r="O1209" s="6">
        <f t="shared" si="188"/>
        <v>2558.1999999999998</v>
      </c>
      <c r="P1209" s="6">
        <f t="shared" si="189"/>
        <v>0</v>
      </c>
    </row>
    <row r="1210" spans="1:16" x14ac:dyDescent="0.25">
      <c r="A1210" s="1">
        <v>42970</v>
      </c>
      <c r="B1210">
        <v>2578</v>
      </c>
      <c r="C1210">
        <v>2594</v>
      </c>
      <c r="D1210">
        <v>2555.4</v>
      </c>
      <c r="E1210" s="10">
        <v>2580.6999999999998</v>
      </c>
      <c r="F1210">
        <v>624970</v>
      </c>
      <c r="G1210" s="11">
        <f t="shared" si="180"/>
        <v>2576.6999999999998</v>
      </c>
      <c r="H1210" s="12">
        <f t="shared" si="181"/>
        <v>1610360199</v>
      </c>
      <c r="I1210" s="12">
        <f t="shared" si="184"/>
        <v>31333260871.633331</v>
      </c>
      <c r="J1210" s="12">
        <f t="shared" si="185"/>
        <v>12282231</v>
      </c>
      <c r="K1210" s="30">
        <f t="shared" si="186"/>
        <v>2551.1049964483923</v>
      </c>
      <c r="L1210" s="6" t="str">
        <f t="shared" si="182"/>
        <v>BUY</v>
      </c>
      <c r="M1210" s="6">
        <f t="shared" si="187"/>
        <v>0</v>
      </c>
      <c r="N1210" s="6">
        <f t="shared" si="183"/>
        <v>1</v>
      </c>
      <c r="O1210" s="6">
        <f t="shared" si="188"/>
        <v>2558.1999999999998</v>
      </c>
      <c r="P1210" s="6">
        <f t="shared" si="189"/>
        <v>0</v>
      </c>
    </row>
    <row r="1211" spans="1:16" x14ac:dyDescent="0.25">
      <c r="A1211" s="1">
        <v>42971</v>
      </c>
      <c r="B1211">
        <v>2580</v>
      </c>
      <c r="C1211">
        <v>2611</v>
      </c>
      <c r="D1211">
        <v>2575</v>
      </c>
      <c r="E1211" s="10">
        <v>2591.75</v>
      </c>
      <c r="F1211">
        <v>660291</v>
      </c>
      <c r="G1211" s="11">
        <f t="shared" si="180"/>
        <v>2592.5833333333335</v>
      </c>
      <c r="H1211" s="12">
        <f t="shared" si="181"/>
        <v>1711859441.75</v>
      </c>
      <c r="I1211" s="12">
        <f t="shared" si="184"/>
        <v>29585067257.650002</v>
      </c>
      <c r="J1211" s="12">
        <f t="shared" si="185"/>
        <v>11543918</v>
      </c>
      <c r="K1211" s="30">
        <f t="shared" si="186"/>
        <v>2562.8272184235889</v>
      </c>
      <c r="L1211" s="6" t="str">
        <f t="shared" si="182"/>
        <v>BUY</v>
      </c>
      <c r="M1211" s="6">
        <f t="shared" si="187"/>
        <v>0</v>
      </c>
      <c r="N1211" s="6">
        <f t="shared" si="183"/>
        <v>1</v>
      </c>
      <c r="O1211" s="6">
        <f t="shared" si="188"/>
        <v>2558.1999999999998</v>
      </c>
      <c r="P1211" s="6">
        <f t="shared" si="189"/>
        <v>0</v>
      </c>
    </row>
    <row r="1212" spans="1:16" x14ac:dyDescent="0.25">
      <c r="A1212" s="1">
        <v>42972</v>
      </c>
      <c r="B1212">
        <v>2595</v>
      </c>
      <c r="C1212">
        <v>2604.9</v>
      </c>
      <c r="D1212">
        <v>2565.15</v>
      </c>
      <c r="E1212" s="10">
        <v>2588.4499999999998</v>
      </c>
      <c r="F1212">
        <v>822770</v>
      </c>
      <c r="G1212" s="11">
        <f t="shared" si="180"/>
        <v>2586.1666666666665</v>
      </c>
      <c r="H1212" s="12">
        <f t="shared" si="181"/>
        <v>2127820348.3333333</v>
      </c>
      <c r="I1212" s="12">
        <f t="shared" si="184"/>
        <v>28882136941.299999</v>
      </c>
      <c r="J1212" s="12">
        <f t="shared" si="185"/>
        <v>11221709</v>
      </c>
      <c r="K1212" s="30">
        <f t="shared" si="186"/>
        <v>2573.7734725878204</v>
      </c>
      <c r="L1212" s="6" t="str">
        <f t="shared" si="182"/>
        <v>BUY</v>
      </c>
      <c r="M1212" s="6">
        <f t="shared" si="187"/>
        <v>0</v>
      </c>
      <c r="N1212" s="6">
        <f t="shared" si="183"/>
        <v>1</v>
      </c>
      <c r="O1212" s="6">
        <f t="shared" si="188"/>
        <v>2558.1999999999998</v>
      </c>
      <c r="P1212" s="6">
        <f t="shared" si="189"/>
        <v>0</v>
      </c>
    </row>
    <row r="1213" spans="1:16" x14ac:dyDescent="0.25">
      <c r="A1213" s="1">
        <v>42975</v>
      </c>
      <c r="B1213">
        <v>2585.1999999999998</v>
      </c>
      <c r="C1213">
        <v>2611.15</v>
      </c>
      <c r="D1213">
        <v>2575</v>
      </c>
      <c r="E1213" s="10">
        <v>2606.4499999999998</v>
      </c>
      <c r="F1213">
        <v>728587</v>
      </c>
      <c r="G1213" s="11">
        <f t="shared" si="180"/>
        <v>2597.5333333333333</v>
      </c>
      <c r="H1213" s="12">
        <f t="shared" si="181"/>
        <v>1892529018.7333333</v>
      </c>
      <c r="I1213" s="12">
        <f t="shared" si="184"/>
        <v>27746204936.899994</v>
      </c>
      <c r="J1213" s="12">
        <f t="shared" si="185"/>
        <v>10737788</v>
      </c>
      <c r="K1213" s="30">
        <f t="shared" si="186"/>
        <v>2583.9777183997294</v>
      </c>
      <c r="L1213" s="6" t="str">
        <f t="shared" si="182"/>
        <v>BUY</v>
      </c>
      <c r="M1213" s="6">
        <f t="shared" si="187"/>
        <v>0</v>
      </c>
      <c r="N1213" s="6">
        <f t="shared" si="183"/>
        <v>1</v>
      </c>
      <c r="O1213" s="6">
        <f t="shared" si="188"/>
        <v>2558.1999999999998</v>
      </c>
      <c r="P1213" s="6">
        <f t="shared" si="189"/>
        <v>0</v>
      </c>
    </row>
    <row r="1214" spans="1:16" x14ac:dyDescent="0.25">
      <c r="A1214" s="1">
        <v>42976</v>
      </c>
      <c r="B1214">
        <v>2595.1</v>
      </c>
      <c r="C1214">
        <v>2625</v>
      </c>
      <c r="D1214">
        <v>2592.25</v>
      </c>
      <c r="E1214" s="10">
        <v>2618.3000000000002</v>
      </c>
      <c r="F1214">
        <v>785276</v>
      </c>
      <c r="G1214" s="11">
        <f t="shared" si="180"/>
        <v>2611.85</v>
      </c>
      <c r="H1214" s="12">
        <f t="shared" si="181"/>
        <v>2051023120.5999999</v>
      </c>
      <c r="I1214" s="12">
        <f t="shared" si="184"/>
        <v>24560743958.633331</v>
      </c>
      <c r="J1214" s="12">
        <f t="shared" si="185"/>
        <v>9467418</v>
      </c>
      <c r="K1214" s="30">
        <f t="shared" si="186"/>
        <v>2594.2388894874325</v>
      </c>
      <c r="L1214" s="6" t="str">
        <f t="shared" si="182"/>
        <v>BUY</v>
      </c>
      <c r="M1214" s="6">
        <f t="shared" si="187"/>
        <v>0</v>
      </c>
      <c r="N1214" s="6">
        <f t="shared" si="183"/>
        <v>1</v>
      </c>
      <c r="O1214" s="6">
        <f t="shared" si="188"/>
        <v>2558.1999999999998</v>
      </c>
      <c r="P1214" s="6">
        <f t="shared" si="189"/>
        <v>0</v>
      </c>
    </row>
    <row r="1215" spans="1:16" x14ac:dyDescent="0.25">
      <c r="A1215" s="1">
        <v>42977</v>
      </c>
      <c r="B1215">
        <v>2620</v>
      </c>
      <c r="C1215">
        <v>2626.65</v>
      </c>
      <c r="D1215">
        <v>2579.75</v>
      </c>
      <c r="E1215" s="10">
        <v>2585.85</v>
      </c>
      <c r="F1215">
        <v>733513</v>
      </c>
      <c r="G1215" s="11">
        <f t="shared" si="180"/>
        <v>2597.4166666666665</v>
      </c>
      <c r="H1215" s="12">
        <f t="shared" si="181"/>
        <v>1905238891.4166665</v>
      </c>
      <c r="I1215" s="12">
        <f t="shared" si="184"/>
        <v>22350782896.799999</v>
      </c>
      <c r="J1215" s="12">
        <f t="shared" si="185"/>
        <v>8615896</v>
      </c>
      <c r="K1215" s="30">
        <f t="shared" si="186"/>
        <v>2594.1333201793523</v>
      </c>
      <c r="L1215" s="6" t="str">
        <f t="shared" si="182"/>
        <v>SELL</v>
      </c>
      <c r="M1215" s="6" t="str">
        <f t="shared" si="187"/>
        <v>SELL</v>
      </c>
      <c r="N1215" s="6">
        <f t="shared" si="183"/>
        <v>-1</v>
      </c>
      <c r="O1215" s="6">
        <f t="shared" si="188"/>
        <v>2585.85</v>
      </c>
      <c r="P1215" s="6">
        <f t="shared" si="189"/>
        <v>1.0808380892815297E-2</v>
      </c>
    </row>
    <row r="1216" spans="1:16" x14ac:dyDescent="0.25">
      <c r="A1216" s="1">
        <v>42978</v>
      </c>
      <c r="B1216">
        <v>2598</v>
      </c>
      <c r="C1216">
        <v>2598</v>
      </c>
      <c r="D1216">
        <v>2557.4499999999998</v>
      </c>
      <c r="E1216" s="10">
        <v>2573.75</v>
      </c>
      <c r="F1216">
        <v>932873</v>
      </c>
      <c r="G1216" s="11">
        <f t="shared" si="180"/>
        <v>2576.4</v>
      </c>
      <c r="H1216" s="12">
        <f t="shared" si="181"/>
        <v>2403453997.2000003</v>
      </c>
      <c r="I1216" s="12">
        <f t="shared" si="184"/>
        <v>21441706728.133335</v>
      </c>
      <c r="J1216" s="12">
        <f t="shared" si="185"/>
        <v>8277953</v>
      </c>
      <c r="K1216" s="30">
        <f t="shared" si="186"/>
        <v>2590.2184668278901</v>
      </c>
      <c r="L1216" s="6" t="str">
        <f t="shared" si="182"/>
        <v>SELL</v>
      </c>
      <c r="M1216" s="6">
        <f t="shared" si="187"/>
        <v>0</v>
      </c>
      <c r="N1216" s="6">
        <f t="shared" si="183"/>
        <v>-1</v>
      </c>
      <c r="O1216" s="6">
        <f t="shared" si="188"/>
        <v>2585.85</v>
      </c>
      <c r="P1216" s="6">
        <f t="shared" si="189"/>
        <v>0</v>
      </c>
    </row>
    <row r="1217" spans="1:16" x14ac:dyDescent="0.25">
      <c r="A1217" s="1">
        <v>42979</v>
      </c>
      <c r="B1217">
        <v>2588</v>
      </c>
      <c r="C1217">
        <v>2610.25</v>
      </c>
      <c r="D1217">
        <v>2560.5500000000002</v>
      </c>
      <c r="E1217" s="10">
        <v>2605.4499999999998</v>
      </c>
      <c r="F1217">
        <v>897693</v>
      </c>
      <c r="G1217" s="11">
        <f t="shared" si="180"/>
        <v>2592.0833333333335</v>
      </c>
      <c r="H1217" s="12">
        <f t="shared" si="181"/>
        <v>2326895063.75</v>
      </c>
      <c r="I1217" s="12">
        <f t="shared" si="184"/>
        <v>20754176749.383335</v>
      </c>
      <c r="J1217" s="12">
        <f t="shared" si="185"/>
        <v>8020325</v>
      </c>
      <c r="K1217" s="30">
        <f t="shared" si="186"/>
        <v>2587.6977241425175</v>
      </c>
      <c r="L1217" s="6" t="str">
        <f t="shared" si="182"/>
        <v>BUY</v>
      </c>
      <c r="M1217" s="6" t="str">
        <f t="shared" si="187"/>
        <v>BUY</v>
      </c>
      <c r="N1217" s="6">
        <f t="shared" si="183"/>
        <v>1</v>
      </c>
      <c r="O1217" s="6">
        <f t="shared" si="188"/>
        <v>2605.4499999999998</v>
      </c>
      <c r="P1217" s="6">
        <f t="shared" si="189"/>
        <v>-7.5797126670146802E-3</v>
      </c>
    </row>
    <row r="1218" spans="1:16" x14ac:dyDescent="0.25">
      <c r="A1218" s="1">
        <v>42982</v>
      </c>
      <c r="B1218">
        <v>2608</v>
      </c>
      <c r="C1218">
        <v>2640</v>
      </c>
      <c r="D1218">
        <v>2586.65</v>
      </c>
      <c r="E1218" s="10">
        <v>2622.15</v>
      </c>
      <c r="F1218">
        <v>1000797</v>
      </c>
      <c r="G1218" s="11">
        <f t="shared" ref="G1218:G1281" si="190">AVERAGE(C1218:E1218)</f>
        <v>2616.2666666666664</v>
      </c>
      <c r="H1218" s="12">
        <f t="shared" si="181"/>
        <v>2618351831.1999998</v>
      </c>
      <c r="I1218" s="12">
        <f t="shared" si="184"/>
        <v>20627066746.083332</v>
      </c>
      <c r="J1218" s="12">
        <f t="shared" si="185"/>
        <v>7957752</v>
      </c>
      <c r="K1218" s="30">
        <f t="shared" si="186"/>
        <v>2592.0720758932084</v>
      </c>
      <c r="L1218" s="6" t="str">
        <f t="shared" si="182"/>
        <v>BUY</v>
      </c>
      <c r="M1218" s="6">
        <f t="shared" si="187"/>
        <v>0</v>
      </c>
      <c r="N1218" s="6">
        <f t="shared" si="183"/>
        <v>1</v>
      </c>
      <c r="O1218" s="6">
        <f t="shared" si="188"/>
        <v>2605.4499999999998</v>
      </c>
      <c r="P1218" s="6">
        <f t="shared" si="189"/>
        <v>0</v>
      </c>
    </row>
    <row r="1219" spans="1:16" x14ac:dyDescent="0.25">
      <c r="A1219" s="1">
        <v>42983</v>
      </c>
      <c r="B1219">
        <v>2622</v>
      </c>
      <c r="C1219">
        <v>2665</v>
      </c>
      <c r="D1219">
        <v>2622</v>
      </c>
      <c r="E1219" s="10">
        <v>2657.7</v>
      </c>
      <c r="F1219">
        <v>971383</v>
      </c>
      <c r="G1219" s="11">
        <f t="shared" si="190"/>
        <v>2648.2333333333331</v>
      </c>
      <c r="H1219" s="12">
        <f t="shared" ref="H1219:H1282" si="191">G1219*F1219</f>
        <v>2572448840.0333333</v>
      </c>
      <c r="I1219" s="12">
        <f t="shared" si="184"/>
        <v>21219980752.016666</v>
      </c>
      <c r="J1219" s="12">
        <f t="shared" si="185"/>
        <v>8158153</v>
      </c>
      <c r="K1219" s="30">
        <f t="shared" si="186"/>
        <v>2601.0765858419995</v>
      </c>
      <c r="L1219" s="6" t="str">
        <f t="shared" si="182"/>
        <v>BUY</v>
      </c>
      <c r="M1219" s="6">
        <f t="shared" si="187"/>
        <v>0</v>
      </c>
      <c r="N1219" s="6">
        <f t="shared" si="183"/>
        <v>1</v>
      </c>
      <c r="O1219" s="6">
        <f t="shared" si="188"/>
        <v>2605.4499999999998</v>
      </c>
      <c r="P1219" s="6">
        <f t="shared" si="189"/>
        <v>0</v>
      </c>
    </row>
    <row r="1220" spans="1:16" x14ac:dyDescent="0.25">
      <c r="A1220" s="1">
        <v>42984</v>
      </c>
      <c r="B1220">
        <v>2660</v>
      </c>
      <c r="C1220">
        <v>2679.4</v>
      </c>
      <c r="D1220">
        <v>2616</v>
      </c>
      <c r="E1220" s="10">
        <v>2636</v>
      </c>
      <c r="F1220">
        <v>1185842</v>
      </c>
      <c r="G1220" s="11">
        <f t="shared" si="190"/>
        <v>2643.7999999999997</v>
      </c>
      <c r="H1220" s="12">
        <f t="shared" si="191"/>
        <v>3135129079.5999999</v>
      </c>
      <c r="I1220" s="12">
        <f t="shared" si="184"/>
        <v>22744749632.616665</v>
      </c>
      <c r="J1220" s="12">
        <f t="shared" si="185"/>
        <v>8719025</v>
      </c>
      <c r="K1220" s="30">
        <f t="shared" si="186"/>
        <v>2608.634524229104</v>
      </c>
      <c r="L1220" s="6" t="str">
        <f t="shared" si="182"/>
        <v>BUY</v>
      </c>
      <c r="M1220" s="6">
        <f t="shared" si="187"/>
        <v>0</v>
      </c>
      <c r="N1220" s="6">
        <f t="shared" si="183"/>
        <v>1</v>
      </c>
      <c r="O1220" s="6">
        <f t="shared" si="188"/>
        <v>2605.4499999999998</v>
      </c>
      <c r="P1220" s="6">
        <f t="shared" si="189"/>
        <v>0</v>
      </c>
    </row>
    <row r="1221" spans="1:16" x14ac:dyDescent="0.25">
      <c r="A1221" s="1">
        <v>42985</v>
      </c>
      <c r="B1221">
        <v>2630.05</v>
      </c>
      <c r="C1221">
        <v>2656.35</v>
      </c>
      <c r="D1221">
        <v>2615</v>
      </c>
      <c r="E1221" s="10">
        <v>2627.3</v>
      </c>
      <c r="F1221">
        <v>792400</v>
      </c>
      <c r="G1221" s="11">
        <f t="shared" si="190"/>
        <v>2632.8833333333337</v>
      </c>
      <c r="H1221" s="12">
        <f t="shared" si="191"/>
        <v>2086296753.3333335</v>
      </c>
      <c r="I1221" s="12">
        <f t="shared" si="184"/>
        <v>23119186944.199997</v>
      </c>
      <c r="J1221" s="12">
        <f t="shared" si="185"/>
        <v>8851134</v>
      </c>
      <c r="K1221" s="30">
        <f t="shared" si="186"/>
        <v>2612.0028172887223</v>
      </c>
      <c r="L1221" s="6" t="str">
        <f t="shared" si="182"/>
        <v>BUY</v>
      </c>
      <c r="M1221" s="6">
        <f t="shared" si="187"/>
        <v>0</v>
      </c>
      <c r="N1221" s="6">
        <f t="shared" si="183"/>
        <v>1</v>
      </c>
      <c r="O1221" s="6">
        <f t="shared" si="188"/>
        <v>2605.4499999999998</v>
      </c>
      <c r="P1221" s="6">
        <f t="shared" si="189"/>
        <v>0</v>
      </c>
    </row>
    <row r="1222" spans="1:16" x14ac:dyDescent="0.25">
      <c r="A1222" s="1">
        <v>42986</v>
      </c>
      <c r="B1222">
        <v>2627.3</v>
      </c>
      <c r="C1222">
        <v>2668</v>
      </c>
      <c r="D1222">
        <v>2625.3</v>
      </c>
      <c r="E1222" s="10">
        <v>2653.3</v>
      </c>
      <c r="F1222">
        <v>866209</v>
      </c>
      <c r="G1222" s="11">
        <f t="shared" si="190"/>
        <v>2648.8666666666668</v>
      </c>
      <c r="H1222" s="12">
        <f t="shared" si="191"/>
        <v>2294472146.4666667</v>
      </c>
      <c r="I1222" s="12">
        <f t="shared" si="184"/>
        <v>23285838742.333332</v>
      </c>
      <c r="J1222" s="12">
        <f t="shared" si="185"/>
        <v>8894573</v>
      </c>
      <c r="K1222" s="30">
        <f t="shared" si="186"/>
        <v>2617.9827567139346</v>
      </c>
      <c r="L1222" s="6" t="str">
        <f t="shared" si="182"/>
        <v>BUY</v>
      </c>
      <c r="M1222" s="6">
        <f t="shared" si="187"/>
        <v>0</v>
      </c>
      <c r="N1222" s="6">
        <f t="shared" si="183"/>
        <v>1</v>
      </c>
      <c r="O1222" s="6">
        <f t="shared" si="188"/>
        <v>2605.4499999999998</v>
      </c>
      <c r="P1222" s="6">
        <f t="shared" si="189"/>
        <v>0</v>
      </c>
    </row>
    <row r="1223" spans="1:16" x14ac:dyDescent="0.25">
      <c r="A1223" s="1">
        <v>42989</v>
      </c>
      <c r="B1223">
        <v>2658.35</v>
      </c>
      <c r="C1223">
        <v>2691.9</v>
      </c>
      <c r="D1223">
        <v>2635.35</v>
      </c>
      <c r="E1223" s="10">
        <v>2643</v>
      </c>
      <c r="F1223">
        <v>994884</v>
      </c>
      <c r="G1223" s="11">
        <f t="shared" si="190"/>
        <v>2656.75</v>
      </c>
      <c r="H1223" s="12">
        <f t="shared" si="191"/>
        <v>2643158067</v>
      </c>
      <c r="I1223" s="12">
        <f t="shared" si="184"/>
        <v>24036467790.600002</v>
      </c>
      <c r="J1223" s="12">
        <f t="shared" si="185"/>
        <v>9160870</v>
      </c>
      <c r="K1223" s="30">
        <f t="shared" si="186"/>
        <v>2623.8193305439331</v>
      </c>
      <c r="L1223" s="6" t="str">
        <f t="shared" si="182"/>
        <v>BUY</v>
      </c>
      <c r="M1223" s="6">
        <f t="shared" si="187"/>
        <v>0</v>
      </c>
      <c r="N1223" s="6">
        <f t="shared" si="183"/>
        <v>1</v>
      </c>
      <c r="O1223" s="6">
        <f t="shared" si="188"/>
        <v>2605.4499999999998</v>
      </c>
      <c r="P1223" s="6">
        <f t="shared" si="189"/>
        <v>0</v>
      </c>
    </row>
    <row r="1224" spans="1:16" x14ac:dyDescent="0.25">
      <c r="A1224" s="1">
        <v>42990</v>
      </c>
      <c r="B1224">
        <v>2650.5</v>
      </c>
      <c r="C1224">
        <v>2700</v>
      </c>
      <c r="D1224">
        <v>2645.25</v>
      </c>
      <c r="E1224" s="10">
        <v>2692.95</v>
      </c>
      <c r="F1224">
        <v>948177</v>
      </c>
      <c r="G1224" s="11">
        <f t="shared" si="190"/>
        <v>2679.4</v>
      </c>
      <c r="H1224" s="12">
        <f t="shared" si="191"/>
        <v>2540545453.8000002</v>
      </c>
      <c r="I1224" s="12">
        <f t="shared" si="184"/>
        <v>24525990123.799999</v>
      </c>
      <c r="J1224" s="12">
        <f t="shared" si="185"/>
        <v>9323771</v>
      </c>
      <c r="K1224" s="30">
        <f t="shared" si="186"/>
        <v>2630.4796764957009</v>
      </c>
      <c r="L1224" s="6" t="str">
        <f t="shared" si="182"/>
        <v>BUY</v>
      </c>
      <c r="M1224" s="6">
        <f t="shared" si="187"/>
        <v>0</v>
      </c>
      <c r="N1224" s="6">
        <f t="shared" si="183"/>
        <v>1</v>
      </c>
      <c r="O1224" s="6">
        <f t="shared" si="188"/>
        <v>2605.4499999999998</v>
      </c>
      <c r="P1224" s="6">
        <f t="shared" si="189"/>
        <v>0</v>
      </c>
    </row>
    <row r="1225" spans="1:16" x14ac:dyDescent="0.25">
      <c r="A1225" s="1">
        <v>42991</v>
      </c>
      <c r="B1225">
        <v>2693</v>
      </c>
      <c r="C1225">
        <v>2710.95</v>
      </c>
      <c r="D1225">
        <v>2649.35</v>
      </c>
      <c r="E1225" s="10">
        <v>2657.3</v>
      </c>
      <c r="F1225">
        <v>718286</v>
      </c>
      <c r="G1225" s="11">
        <f t="shared" si="190"/>
        <v>2672.5333333333333</v>
      </c>
      <c r="H1225" s="12">
        <f t="shared" si="191"/>
        <v>1919643277.8666666</v>
      </c>
      <c r="I1225" s="12">
        <f t="shared" si="184"/>
        <v>24540394510.25</v>
      </c>
      <c r="J1225" s="12">
        <f t="shared" si="185"/>
        <v>9308544</v>
      </c>
      <c r="K1225" s="30">
        <f t="shared" si="186"/>
        <v>2636.3300759227222</v>
      </c>
      <c r="L1225" s="6" t="str">
        <f t="shared" si="182"/>
        <v>BUY</v>
      </c>
      <c r="M1225" s="6">
        <f t="shared" si="187"/>
        <v>0</v>
      </c>
      <c r="N1225" s="6">
        <f t="shared" si="183"/>
        <v>1</v>
      </c>
      <c r="O1225" s="6">
        <f t="shared" si="188"/>
        <v>2605.4499999999998</v>
      </c>
      <c r="P1225" s="6">
        <f t="shared" si="189"/>
        <v>0</v>
      </c>
    </row>
    <row r="1226" spans="1:16" x14ac:dyDescent="0.25">
      <c r="A1226" s="1">
        <v>42992</v>
      </c>
      <c r="B1226">
        <v>2671.9</v>
      </c>
      <c r="C1226">
        <v>2673.4</v>
      </c>
      <c r="D1226">
        <v>2618.5</v>
      </c>
      <c r="E1226" s="10">
        <v>2635.35</v>
      </c>
      <c r="F1226">
        <v>1547335</v>
      </c>
      <c r="G1226" s="11">
        <f t="shared" si="190"/>
        <v>2642.4166666666665</v>
      </c>
      <c r="H1226" s="12">
        <f t="shared" si="191"/>
        <v>4088703792.9166665</v>
      </c>
      <c r="I1226" s="12">
        <f t="shared" si="184"/>
        <v>26225644305.966667</v>
      </c>
      <c r="J1226" s="12">
        <f t="shared" si="185"/>
        <v>9923006</v>
      </c>
      <c r="K1226" s="30">
        <f t="shared" si="186"/>
        <v>2642.9132770822339</v>
      </c>
      <c r="L1226" s="6" t="str">
        <f t="shared" si="182"/>
        <v>SELL</v>
      </c>
      <c r="M1226" s="6" t="str">
        <f t="shared" si="187"/>
        <v>SELL</v>
      </c>
      <c r="N1226" s="6">
        <f t="shared" si="183"/>
        <v>-1</v>
      </c>
      <c r="O1226" s="6">
        <f t="shared" si="188"/>
        <v>2635.35</v>
      </c>
      <c r="P1226" s="6">
        <f t="shared" si="189"/>
        <v>1.1475944654474312E-2</v>
      </c>
    </row>
    <row r="1227" spans="1:16" x14ac:dyDescent="0.25">
      <c r="A1227" s="1">
        <v>42993</v>
      </c>
      <c r="B1227">
        <v>2664</v>
      </c>
      <c r="C1227">
        <v>2667</v>
      </c>
      <c r="D1227">
        <v>2629.9</v>
      </c>
      <c r="E1227" s="10">
        <v>2637.95</v>
      </c>
      <c r="F1227">
        <v>642654</v>
      </c>
      <c r="G1227" s="11">
        <f t="shared" si="190"/>
        <v>2644.95</v>
      </c>
      <c r="H1227" s="12">
        <f t="shared" si="191"/>
        <v>1699787697.3</v>
      </c>
      <c r="I1227" s="12">
        <f t="shared" si="184"/>
        <v>25598536939.516666</v>
      </c>
      <c r="J1227" s="12">
        <f t="shared" si="185"/>
        <v>9667967</v>
      </c>
      <c r="K1227" s="30">
        <f t="shared" si="186"/>
        <v>2647.7683404915083</v>
      </c>
      <c r="L1227" s="6" t="str">
        <f t="shared" ref="L1227:L1290" si="192">IF(E1227&gt;K1227,"BUY",IF(E1227&lt;K1227,"SELL",0))</f>
        <v>SELL</v>
      </c>
      <c r="M1227" s="6">
        <f t="shared" si="187"/>
        <v>0</v>
      </c>
      <c r="N1227" s="6">
        <f t="shared" ref="N1227:N1290" si="193">IF(M1227="BUY",1,IF(M1227="SELL",-1,N1226))</f>
        <v>-1</v>
      </c>
      <c r="O1227" s="6">
        <f t="shared" si="188"/>
        <v>2635.35</v>
      </c>
      <c r="P1227" s="6">
        <f t="shared" si="189"/>
        <v>0</v>
      </c>
    </row>
    <row r="1228" spans="1:16" x14ac:dyDescent="0.25">
      <c r="A1228" s="1">
        <v>42996</v>
      </c>
      <c r="B1228">
        <v>2640.9</v>
      </c>
      <c r="C1228">
        <v>2649.8</v>
      </c>
      <c r="D1228">
        <v>2572.15</v>
      </c>
      <c r="E1228" s="10">
        <v>2578.9499999999998</v>
      </c>
      <c r="F1228">
        <v>1179838</v>
      </c>
      <c r="G1228" s="11">
        <f t="shared" si="190"/>
        <v>2600.3000000000002</v>
      </c>
      <c r="H1228" s="12">
        <f t="shared" si="191"/>
        <v>3067932751.4000001</v>
      </c>
      <c r="I1228" s="12">
        <f t="shared" ref="I1228:I1291" si="194">SUM(H1219:H1228)</f>
        <v>26048117859.716667</v>
      </c>
      <c r="J1228" s="12">
        <f t="shared" ref="J1228:J1291" si="195">SUM(F1219:F1228)</f>
        <v>9847008</v>
      </c>
      <c r="K1228" s="30">
        <f t="shared" ref="K1228:K1291" si="196">I1228/J1228</f>
        <v>2645.282491871304</v>
      </c>
      <c r="L1228" s="6" t="str">
        <f t="shared" si="192"/>
        <v>SELL</v>
      </c>
      <c r="M1228" s="6">
        <f t="shared" ref="M1228:M1291" si="197">IF(L1228&lt;&gt;L1227,L1228,0)</f>
        <v>0</v>
      </c>
      <c r="N1228" s="6">
        <f t="shared" si="193"/>
        <v>-1</v>
      </c>
      <c r="O1228" s="6">
        <f t="shared" ref="O1228:O1291" si="198">IF(M1228&lt;&gt;0,E1228,O1227)</f>
        <v>2635.35</v>
      </c>
      <c r="P1228" s="6">
        <f t="shared" ref="P1228:P1291" si="199">IF(M1228="BUY",(O1227-O1228)/O1227,IF(M1228="SELL",(O1228-O1227)/O1227,0))</f>
        <v>0</v>
      </c>
    </row>
    <row r="1229" spans="1:16" x14ac:dyDescent="0.25">
      <c r="A1229" s="1">
        <v>42997</v>
      </c>
      <c r="B1229">
        <v>2595</v>
      </c>
      <c r="C1229">
        <v>2595</v>
      </c>
      <c r="D1229">
        <v>2501.65</v>
      </c>
      <c r="E1229" s="10">
        <v>2512.8000000000002</v>
      </c>
      <c r="F1229">
        <v>1616287</v>
      </c>
      <c r="G1229" s="11">
        <f t="shared" si="190"/>
        <v>2536.4833333333331</v>
      </c>
      <c r="H1229" s="12">
        <f t="shared" si="191"/>
        <v>4099685037.3833332</v>
      </c>
      <c r="I1229" s="12">
        <f t="shared" si="194"/>
        <v>27575354057.066666</v>
      </c>
      <c r="J1229" s="12">
        <f t="shared" si="195"/>
        <v>10491912</v>
      </c>
      <c r="K1229" s="30">
        <f t="shared" si="196"/>
        <v>2628.24869833703</v>
      </c>
      <c r="L1229" s="6" t="str">
        <f t="shared" si="192"/>
        <v>SELL</v>
      </c>
      <c r="M1229" s="6">
        <f t="shared" si="197"/>
        <v>0</v>
      </c>
      <c r="N1229" s="6">
        <f t="shared" si="193"/>
        <v>-1</v>
      </c>
      <c r="O1229" s="6">
        <f t="shared" si="198"/>
        <v>2635.35</v>
      </c>
      <c r="P1229" s="6">
        <f t="shared" si="199"/>
        <v>0</v>
      </c>
    </row>
    <row r="1230" spans="1:16" x14ac:dyDescent="0.25">
      <c r="A1230" s="1">
        <v>42998</v>
      </c>
      <c r="B1230">
        <v>2516</v>
      </c>
      <c r="C1230">
        <v>2559</v>
      </c>
      <c r="D1230">
        <v>2509.1</v>
      </c>
      <c r="E1230" s="10">
        <v>2514.85</v>
      </c>
      <c r="F1230">
        <v>1243970</v>
      </c>
      <c r="G1230" s="11">
        <f t="shared" si="190"/>
        <v>2527.65</v>
      </c>
      <c r="H1230" s="12">
        <f t="shared" si="191"/>
        <v>3144320770.5</v>
      </c>
      <c r="I1230" s="12">
        <f t="shared" si="194"/>
        <v>27584545747.966667</v>
      </c>
      <c r="J1230" s="12">
        <f t="shared" si="195"/>
        <v>10550040</v>
      </c>
      <c r="K1230" s="30">
        <f t="shared" si="196"/>
        <v>2614.6389727400719</v>
      </c>
      <c r="L1230" s="6" t="str">
        <f t="shared" si="192"/>
        <v>SELL</v>
      </c>
      <c r="M1230" s="6">
        <f t="shared" si="197"/>
        <v>0</v>
      </c>
      <c r="N1230" s="6">
        <f t="shared" si="193"/>
        <v>-1</v>
      </c>
      <c r="O1230" s="6">
        <f t="shared" si="198"/>
        <v>2635.35</v>
      </c>
      <c r="P1230" s="6">
        <f t="shared" si="199"/>
        <v>0</v>
      </c>
    </row>
    <row r="1231" spans="1:16" x14ac:dyDescent="0.25">
      <c r="A1231" s="1">
        <v>42999</v>
      </c>
      <c r="B1231">
        <v>2515</v>
      </c>
      <c r="C1231">
        <v>2531.9</v>
      </c>
      <c r="D1231">
        <v>2496.1999999999998</v>
      </c>
      <c r="E1231" s="10">
        <v>2507.9</v>
      </c>
      <c r="F1231">
        <v>1043985</v>
      </c>
      <c r="G1231" s="11">
        <f t="shared" si="190"/>
        <v>2512</v>
      </c>
      <c r="H1231" s="12">
        <f t="shared" si="191"/>
        <v>2622490320</v>
      </c>
      <c r="I1231" s="12">
        <f t="shared" si="194"/>
        <v>28120739314.633331</v>
      </c>
      <c r="J1231" s="12">
        <f t="shared" si="195"/>
        <v>10801625</v>
      </c>
      <c r="K1231" s="30">
        <f t="shared" si="196"/>
        <v>2603.3804464266564</v>
      </c>
      <c r="L1231" s="6" t="str">
        <f t="shared" si="192"/>
        <v>SELL</v>
      </c>
      <c r="M1231" s="6">
        <f t="shared" si="197"/>
        <v>0</v>
      </c>
      <c r="N1231" s="6">
        <f t="shared" si="193"/>
        <v>-1</v>
      </c>
      <c r="O1231" s="6">
        <f t="shared" si="198"/>
        <v>2635.35</v>
      </c>
      <c r="P1231" s="6">
        <f t="shared" si="199"/>
        <v>0</v>
      </c>
    </row>
    <row r="1232" spans="1:16" x14ac:dyDescent="0.25">
      <c r="A1232" s="1">
        <v>43000</v>
      </c>
      <c r="B1232">
        <v>2500.6</v>
      </c>
      <c r="C1232">
        <v>2522.9</v>
      </c>
      <c r="D1232">
        <v>2487</v>
      </c>
      <c r="E1232" s="10">
        <v>2492.15</v>
      </c>
      <c r="F1232">
        <v>969411</v>
      </c>
      <c r="G1232" s="11">
        <f t="shared" si="190"/>
        <v>2500.6833333333329</v>
      </c>
      <c r="H1232" s="12">
        <f t="shared" si="191"/>
        <v>2424189930.8499994</v>
      </c>
      <c r="I1232" s="12">
        <f t="shared" si="194"/>
        <v>28250457099.016663</v>
      </c>
      <c r="J1232" s="12">
        <f t="shared" si="195"/>
        <v>10904827</v>
      </c>
      <c r="K1232" s="30">
        <f t="shared" si="196"/>
        <v>2590.6378064518276</v>
      </c>
      <c r="L1232" s="6" t="str">
        <f t="shared" si="192"/>
        <v>SELL</v>
      </c>
      <c r="M1232" s="6">
        <f t="shared" si="197"/>
        <v>0</v>
      </c>
      <c r="N1232" s="6">
        <f t="shared" si="193"/>
        <v>-1</v>
      </c>
      <c r="O1232" s="6">
        <f t="shared" si="198"/>
        <v>2635.35</v>
      </c>
      <c r="P1232" s="6">
        <f t="shared" si="199"/>
        <v>0</v>
      </c>
    </row>
    <row r="1233" spans="1:16" x14ac:dyDescent="0.25">
      <c r="A1233" s="1">
        <v>43003</v>
      </c>
      <c r="B1233">
        <v>2500</v>
      </c>
      <c r="C1233">
        <v>2520</v>
      </c>
      <c r="D1233">
        <v>2422.65</v>
      </c>
      <c r="E1233" s="10">
        <v>2450.6999999999998</v>
      </c>
      <c r="F1233">
        <v>1190393</v>
      </c>
      <c r="G1233" s="11">
        <f t="shared" si="190"/>
        <v>2464.4499999999998</v>
      </c>
      <c r="H1233" s="12">
        <f t="shared" si="191"/>
        <v>2933664028.8499999</v>
      </c>
      <c r="I1233" s="12">
        <f t="shared" si="194"/>
        <v>28540963060.866661</v>
      </c>
      <c r="J1233" s="12">
        <f t="shared" si="195"/>
        <v>11100336</v>
      </c>
      <c r="K1233" s="30">
        <f t="shared" si="196"/>
        <v>2571.1801030947768</v>
      </c>
      <c r="L1233" s="6" t="str">
        <f t="shared" si="192"/>
        <v>SELL</v>
      </c>
      <c r="M1233" s="6">
        <f t="shared" si="197"/>
        <v>0</v>
      </c>
      <c r="N1233" s="6">
        <f t="shared" si="193"/>
        <v>-1</v>
      </c>
      <c r="O1233" s="6">
        <f t="shared" si="198"/>
        <v>2635.35</v>
      </c>
      <c r="P1233" s="6">
        <f t="shared" si="199"/>
        <v>0</v>
      </c>
    </row>
    <row r="1234" spans="1:16" x14ac:dyDescent="0.25">
      <c r="A1234" s="1">
        <v>43004</v>
      </c>
      <c r="B1234">
        <v>2384.9</v>
      </c>
      <c r="C1234">
        <v>2385</v>
      </c>
      <c r="D1234">
        <v>2352.25</v>
      </c>
      <c r="E1234" s="10">
        <v>2358.65</v>
      </c>
      <c r="F1234">
        <v>1743894</v>
      </c>
      <c r="G1234" s="11">
        <f t="shared" si="190"/>
        <v>2365.2999999999997</v>
      </c>
      <c r="H1234" s="12">
        <f t="shared" si="191"/>
        <v>4124832478.1999993</v>
      </c>
      <c r="I1234" s="12">
        <f t="shared" si="194"/>
        <v>30125250085.266666</v>
      </c>
      <c r="J1234" s="12">
        <f t="shared" si="195"/>
        <v>11896053</v>
      </c>
      <c r="K1234" s="30">
        <f t="shared" si="196"/>
        <v>2532.3735599754527</v>
      </c>
      <c r="L1234" s="6" t="str">
        <f t="shared" si="192"/>
        <v>SELL</v>
      </c>
      <c r="M1234" s="6">
        <f t="shared" si="197"/>
        <v>0</v>
      </c>
      <c r="N1234" s="6">
        <f t="shared" si="193"/>
        <v>-1</v>
      </c>
      <c r="O1234" s="6">
        <f t="shared" si="198"/>
        <v>2635.35</v>
      </c>
      <c r="P1234" s="6">
        <f t="shared" si="199"/>
        <v>0</v>
      </c>
    </row>
    <row r="1235" spans="1:16" x14ac:dyDescent="0.25">
      <c r="A1235" s="1">
        <v>43005</v>
      </c>
      <c r="B1235">
        <v>2350</v>
      </c>
      <c r="C1235">
        <v>2459.25</v>
      </c>
      <c r="D1235">
        <v>2345</v>
      </c>
      <c r="E1235" s="10">
        <v>2443.0500000000002</v>
      </c>
      <c r="F1235">
        <v>1669570</v>
      </c>
      <c r="G1235" s="11">
        <f t="shared" si="190"/>
        <v>2415.7666666666669</v>
      </c>
      <c r="H1235" s="12">
        <f t="shared" si="191"/>
        <v>4033291553.666667</v>
      </c>
      <c r="I1235" s="12">
        <f t="shared" si="194"/>
        <v>32238898361.066666</v>
      </c>
      <c r="J1235" s="12">
        <f t="shared" si="195"/>
        <v>12847337</v>
      </c>
      <c r="K1235" s="30">
        <f t="shared" si="196"/>
        <v>2509.3837237294128</v>
      </c>
      <c r="L1235" s="6" t="str">
        <f t="shared" si="192"/>
        <v>SELL</v>
      </c>
      <c r="M1235" s="6">
        <f t="shared" si="197"/>
        <v>0</v>
      </c>
      <c r="N1235" s="6">
        <f t="shared" si="193"/>
        <v>-1</v>
      </c>
      <c r="O1235" s="6">
        <f t="shared" si="198"/>
        <v>2635.35</v>
      </c>
      <c r="P1235" s="6">
        <f t="shared" si="199"/>
        <v>0</v>
      </c>
    </row>
    <row r="1236" spans="1:16" x14ac:dyDescent="0.25">
      <c r="A1236" s="1">
        <v>43006</v>
      </c>
      <c r="B1236">
        <v>2453.4</v>
      </c>
      <c r="C1236">
        <v>2470</v>
      </c>
      <c r="D1236">
        <v>2405.25</v>
      </c>
      <c r="E1236" s="10">
        <v>2444.1</v>
      </c>
      <c r="F1236">
        <v>1143538</v>
      </c>
      <c r="G1236" s="11">
        <f t="shared" si="190"/>
        <v>2439.7833333333333</v>
      </c>
      <c r="H1236" s="12">
        <f t="shared" si="191"/>
        <v>2789984953.4333334</v>
      </c>
      <c r="I1236" s="12">
        <f t="shared" si="194"/>
        <v>30940179521.583332</v>
      </c>
      <c r="J1236" s="12">
        <f t="shared" si="195"/>
        <v>12443540</v>
      </c>
      <c r="K1236" s="30">
        <f t="shared" si="196"/>
        <v>2486.4451371220193</v>
      </c>
      <c r="L1236" s="6" t="str">
        <f t="shared" si="192"/>
        <v>SELL</v>
      </c>
      <c r="M1236" s="6">
        <f t="shared" si="197"/>
        <v>0</v>
      </c>
      <c r="N1236" s="6">
        <f t="shared" si="193"/>
        <v>-1</v>
      </c>
      <c r="O1236" s="6">
        <f t="shared" si="198"/>
        <v>2635.35</v>
      </c>
      <c r="P1236" s="6">
        <f t="shared" si="199"/>
        <v>0</v>
      </c>
    </row>
    <row r="1237" spans="1:16" x14ac:dyDescent="0.25">
      <c r="A1237" s="1">
        <v>43007</v>
      </c>
      <c r="B1237">
        <v>2455.1</v>
      </c>
      <c r="C1237">
        <v>2468.5</v>
      </c>
      <c r="D1237">
        <v>2434.8000000000002</v>
      </c>
      <c r="E1237" s="10">
        <v>2460.6999999999998</v>
      </c>
      <c r="F1237">
        <v>740722</v>
      </c>
      <c r="G1237" s="11">
        <f t="shared" si="190"/>
        <v>2454.6666666666665</v>
      </c>
      <c r="H1237" s="12">
        <f t="shared" si="191"/>
        <v>1818225602.6666665</v>
      </c>
      <c r="I1237" s="12">
        <f t="shared" si="194"/>
        <v>31058617426.950001</v>
      </c>
      <c r="J1237" s="12">
        <f t="shared" si="195"/>
        <v>12541608</v>
      </c>
      <c r="K1237" s="30">
        <f t="shared" si="196"/>
        <v>2476.4461962891842</v>
      </c>
      <c r="L1237" s="6" t="str">
        <f t="shared" si="192"/>
        <v>SELL</v>
      </c>
      <c r="M1237" s="6">
        <f t="shared" si="197"/>
        <v>0</v>
      </c>
      <c r="N1237" s="6">
        <f t="shared" si="193"/>
        <v>-1</v>
      </c>
      <c r="O1237" s="6">
        <f t="shared" si="198"/>
        <v>2635.35</v>
      </c>
      <c r="P1237" s="6">
        <f t="shared" si="199"/>
        <v>0</v>
      </c>
    </row>
    <row r="1238" spans="1:16" x14ac:dyDescent="0.25">
      <c r="A1238" s="1">
        <v>43010</v>
      </c>
      <c r="B1238">
        <v>2471.3000000000002</v>
      </c>
      <c r="C1238">
        <v>2523.75</v>
      </c>
      <c r="D1238">
        <v>2468</v>
      </c>
      <c r="E1238" s="10">
        <v>2510.5500000000002</v>
      </c>
      <c r="F1238">
        <v>951565</v>
      </c>
      <c r="G1238" s="11">
        <f t="shared" si="190"/>
        <v>2500.7666666666669</v>
      </c>
      <c r="H1238" s="12">
        <f t="shared" si="191"/>
        <v>2379642033.166667</v>
      </c>
      <c r="I1238" s="12">
        <f t="shared" si="194"/>
        <v>30370326708.716671</v>
      </c>
      <c r="J1238" s="12">
        <f t="shared" si="195"/>
        <v>12313335</v>
      </c>
      <c r="K1238" s="30">
        <f t="shared" si="196"/>
        <v>2466.4582510519426</v>
      </c>
      <c r="L1238" s="6" t="str">
        <f t="shared" si="192"/>
        <v>BUY</v>
      </c>
      <c r="M1238" s="6" t="str">
        <f t="shared" si="197"/>
        <v>BUY</v>
      </c>
      <c r="N1238" s="6">
        <f t="shared" si="193"/>
        <v>1</v>
      </c>
      <c r="O1238" s="6">
        <f t="shared" si="198"/>
        <v>2510.5500000000002</v>
      </c>
      <c r="P1238" s="6">
        <f t="shared" si="199"/>
        <v>4.7356138653309704E-2</v>
      </c>
    </row>
    <row r="1239" spans="1:16" x14ac:dyDescent="0.25">
      <c r="A1239" s="1">
        <v>43011</v>
      </c>
      <c r="B1239">
        <v>2526</v>
      </c>
      <c r="C1239">
        <v>2529</v>
      </c>
      <c r="D1239">
        <v>2474.4</v>
      </c>
      <c r="E1239" s="10">
        <v>2513.4</v>
      </c>
      <c r="F1239">
        <v>821977</v>
      </c>
      <c r="G1239" s="11">
        <f t="shared" si="190"/>
        <v>2505.6</v>
      </c>
      <c r="H1239" s="12">
        <f t="shared" si="191"/>
        <v>2059545571.1999998</v>
      </c>
      <c r="I1239" s="12">
        <f t="shared" si="194"/>
        <v>28330187242.533337</v>
      </c>
      <c r="J1239" s="12">
        <f t="shared" si="195"/>
        <v>11519025</v>
      </c>
      <c r="K1239" s="30">
        <f t="shared" si="196"/>
        <v>2459.4257971081179</v>
      </c>
      <c r="L1239" s="6" t="str">
        <f t="shared" si="192"/>
        <v>BUY</v>
      </c>
      <c r="M1239" s="6">
        <f t="shared" si="197"/>
        <v>0</v>
      </c>
      <c r="N1239" s="6">
        <f t="shared" si="193"/>
        <v>1</v>
      </c>
      <c r="O1239" s="6">
        <f t="shared" si="198"/>
        <v>2510.5500000000002</v>
      </c>
      <c r="P1239" s="6">
        <f t="shared" si="199"/>
        <v>0</v>
      </c>
    </row>
    <row r="1240" spans="1:16" x14ac:dyDescent="0.25">
      <c r="A1240" s="1">
        <v>43012</v>
      </c>
      <c r="B1240">
        <v>2500</v>
      </c>
      <c r="C1240">
        <v>2536.65</v>
      </c>
      <c r="D1240">
        <v>2494.6</v>
      </c>
      <c r="E1240" s="10">
        <v>2516.6999999999998</v>
      </c>
      <c r="F1240">
        <v>633238</v>
      </c>
      <c r="G1240" s="11">
        <f t="shared" si="190"/>
        <v>2515.9833333333331</v>
      </c>
      <c r="H1240" s="12">
        <f t="shared" si="191"/>
        <v>1593216254.0333333</v>
      </c>
      <c r="I1240" s="12">
        <f t="shared" si="194"/>
        <v>26779082726.066669</v>
      </c>
      <c r="J1240" s="12">
        <f t="shared" si="195"/>
        <v>10908293</v>
      </c>
      <c r="K1240" s="30">
        <f t="shared" si="196"/>
        <v>2454.9288074739716</v>
      </c>
      <c r="L1240" s="6" t="str">
        <f t="shared" si="192"/>
        <v>BUY</v>
      </c>
      <c r="M1240" s="6">
        <f t="shared" si="197"/>
        <v>0</v>
      </c>
      <c r="N1240" s="6">
        <f t="shared" si="193"/>
        <v>1</v>
      </c>
      <c r="O1240" s="6">
        <f t="shared" si="198"/>
        <v>2510.5500000000002</v>
      </c>
      <c r="P1240" s="6">
        <f t="shared" si="199"/>
        <v>0</v>
      </c>
    </row>
    <row r="1241" spans="1:16" x14ac:dyDescent="0.25">
      <c r="A1241" s="1">
        <v>43013</v>
      </c>
      <c r="B1241">
        <v>2515</v>
      </c>
      <c r="C1241">
        <v>2520.85</v>
      </c>
      <c r="D1241">
        <v>2465.65</v>
      </c>
      <c r="E1241" s="10">
        <v>2479.9</v>
      </c>
      <c r="F1241">
        <v>1644486</v>
      </c>
      <c r="G1241" s="11">
        <f t="shared" si="190"/>
        <v>2488.7999999999997</v>
      </c>
      <c r="H1241" s="12">
        <f t="shared" si="191"/>
        <v>4092796756.7999997</v>
      </c>
      <c r="I1241" s="12">
        <f t="shared" si="194"/>
        <v>28249389162.866669</v>
      </c>
      <c r="J1241" s="12">
        <f t="shared" si="195"/>
        <v>11508794</v>
      </c>
      <c r="K1241" s="30">
        <f t="shared" si="196"/>
        <v>2454.591607327985</v>
      </c>
      <c r="L1241" s="6" t="str">
        <f t="shared" si="192"/>
        <v>BUY</v>
      </c>
      <c r="M1241" s="6">
        <f t="shared" si="197"/>
        <v>0</v>
      </c>
      <c r="N1241" s="6">
        <f t="shared" si="193"/>
        <v>1</v>
      </c>
      <c r="O1241" s="6">
        <f t="shared" si="198"/>
        <v>2510.5500000000002</v>
      </c>
      <c r="P1241" s="6">
        <f t="shared" si="199"/>
        <v>0</v>
      </c>
    </row>
    <row r="1242" spans="1:16" x14ac:dyDescent="0.25">
      <c r="A1242" s="1">
        <v>43014</v>
      </c>
      <c r="B1242">
        <v>2486</v>
      </c>
      <c r="C1242">
        <v>2510</v>
      </c>
      <c r="D1242">
        <v>2465</v>
      </c>
      <c r="E1242" s="10">
        <v>2505</v>
      </c>
      <c r="F1242">
        <v>313103</v>
      </c>
      <c r="G1242" s="11">
        <f t="shared" si="190"/>
        <v>2493.3333333333335</v>
      </c>
      <c r="H1242" s="12">
        <f t="shared" si="191"/>
        <v>780670146.66666675</v>
      </c>
      <c r="I1242" s="12">
        <f t="shared" si="194"/>
        <v>26605869378.683334</v>
      </c>
      <c r="J1242" s="12">
        <f t="shared" si="195"/>
        <v>10852486</v>
      </c>
      <c r="K1242" s="30">
        <f t="shared" si="196"/>
        <v>2451.592140149578</v>
      </c>
      <c r="L1242" s="6" t="str">
        <f t="shared" si="192"/>
        <v>BUY</v>
      </c>
      <c r="M1242" s="6">
        <f t="shared" si="197"/>
        <v>0</v>
      </c>
      <c r="N1242" s="6">
        <f t="shared" si="193"/>
        <v>1</v>
      </c>
      <c r="O1242" s="6">
        <f t="shared" si="198"/>
        <v>2510.5500000000002</v>
      </c>
      <c r="P1242" s="6">
        <f t="shared" si="199"/>
        <v>0</v>
      </c>
    </row>
    <row r="1243" spans="1:16" x14ac:dyDescent="0.25">
      <c r="A1243" s="1">
        <v>43017</v>
      </c>
      <c r="B1243">
        <v>2508</v>
      </c>
      <c r="C1243">
        <v>2536.9499999999998</v>
      </c>
      <c r="D1243">
        <v>2507</v>
      </c>
      <c r="E1243" s="10">
        <v>2522.9</v>
      </c>
      <c r="F1243">
        <v>389460</v>
      </c>
      <c r="G1243" s="11">
        <f t="shared" si="190"/>
        <v>2522.2833333333333</v>
      </c>
      <c r="H1243" s="12">
        <f t="shared" si="191"/>
        <v>982328467</v>
      </c>
      <c r="I1243" s="12">
        <f t="shared" si="194"/>
        <v>24654533816.833332</v>
      </c>
      <c r="J1243" s="12">
        <f t="shared" si="195"/>
        <v>10051553</v>
      </c>
      <c r="K1243" s="30">
        <f t="shared" si="196"/>
        <v>2452.8084184437303</v>
      </c>
      <c r="L1243" s="6" t="str">
        <f t="shared" si="192"/>
        <v>BUY</v>
      </c>
      <c r="M1243" s="6">
        <f t="shared" si="197"/>
        <v>0</v>
      </c>
      <c r="N1243" s="6">
        <f t="shared" si="193"/>
        <v>1</v>
      </c>
      <c r="O1243" s="6">
        <f t="shared" si="198"/>
        <v>2510.5500000000002</v>
      </c>
      <c r="P1243" s="6">
        <f t="shared" si="199"/>
        <v>0</v>
      </c>
    </row>
    <row r="1244" spans="1:16" x14ac:dyDescent="0.25">
      <c r="A1244" s="1">
        <v>43018</v>
      </c>
      <c r="B1244">
        <v>2525</v>
      </c>
      <c r="C1244">
        <v>2542.4499999999998</v>
      </c>
      <c r="D1244">
        <v>2516</v>
      </c>
      <c r="E1244" s="10">
        <v>2530.0500000000002</v>
      </c>
      <c r="F1244">
        <v>350671</v>
      </c>
      <c r="G1244" s="11">
        <f t="shared" si="190"/>
        <v>2529.5</v>
      </c>
      <c r="H1244" s="12">
        <f t="shared" si="191"/>
        <v>887022294.5</v>
      </c>
      <c r="I1244" s="12">
        <f t="shared" si="194"/>
        <v>21416723633.133335</v>
      </c>
      <c r="J1244" s="12">
        <f t="shared" si="195"/>
        <v>8658330</v>
      </c>
      <c r="K1244" s="30">
        <f t="shared" si="196"/>
        <v>2473.539774198181</v>
      </c>
      <c r="L1244" s="6" t="str">
        <f t="shared" si="192"/>
        <v>BUY</v>
      </c>
      <c r="M1244" s="6">
        <f t="shared" si="197"/>
        <v>0</v>
      </c>
      <c r="N1244" s="6">
        <f t="shared" si="193"/>
        <v>1</v>
      </c>
      <c r="O1244" s="6">
        <f t="shared" si="198"/>
        <v>2510.5500000000002</v>
      </c>
      <c r="P1244" s="6">
        <f t="shared" si="199"/>
        <v>0</v>
      </c>
    </row>
    <row r="1245" spans="1:16" x14ac:dyDescent="0.25">
      <c r="A1245" s="1">
        <v>43019</v>
      </c>
      <c r="B1245">
        <v>2532.6999999999998</v>
      </c>
      <c r="C1245">
        <v>2566.4</v>
      </c>
      <c r="D1245">
        <v>2525</v>
      </c>
      <c r="E1245" s="10">
        <v>2558.25</v>
      </c>
      <c r="F1245">
        <v>786896</v>
      </c>
      <c r="G1245" s="11">
        <f t="shared" si="190"/>
        <v>2549.8833333333332</v>
      </c>
      <c r="H1245" s="12">
        <f t="shared" si="191"/>
        <v>2006492995.4666665</v>
      </c>
      <c r="I1245" s="12">
        <f t="shared" si="194"/>
        <v>19389925074.933334</v>
      </c>
      <c r="J1245" s="12">
        <f t="shared" si="195"/>
        <v>7775656</v>
      </c>
      <c r="K1245" s="30">
        <f t="shared" si="196"/>
        <v>2493.6706401277697</v>
      </c>
      <c r="L1245" s="6" t="str">
        <f t="shared" si="192"/>
        <v>BUY</v>
      </c>
      <c r="M1245" s="6">
        <f t="shared" si="197"/>
        <v>0</v>
      </c>
      <c r="N1245" s="6">
        <f t="shared" si="193"/>
        <v>1</v>
      </c>
      <c r="O1245" s="6">
        <f t="shared" si="198"/>
        <v>2510.5500000000002</v>
      </c>
      <c r="P1245" s="6">
        <f t="shared" si="199"/>
        <v>0</v>
      </c>
    </row>
    <row r="1246" spans="1:16" x14ac:dyDescent="0.25">
      <c r="A1246" s="1">
        <v>43020</v>
      </c>
      <c r="B1246">
        <v>2567</v>
      </c>
      <c r="C1246">
        <v>2567</v>
      </c>
      <c r="D1246">
        <v>2541</v>
      </c>
      <c r="E1246" s="10">
        <v>2545.5500000000002</v>
      </c>
      <c r="F1246">
        <v>183415</v>
      </c>
      <c r="G1246" s="11">
        <f t="shared" si="190"/>
        <v>2551.1833333333334</v>
      </c>
      <c r="H1246" s="12">
        <f t="shared" si="191"/>
        <v>467925291.08333337</v>
      </c>
      <c r="I1246" s="12">
        <f t="shared" si="194"/>
        <v>17067865412.583332</v>
      </c>
      <c r="J1246" s="12">
        <f t="shared" si="195"/>
        <v>6815533</v>
      </c>
      <c r="K1246" s="30">
        <f t="shared" si="196"/>
        <v>2504.2598154221146</v>
      </c>
      <c r="L1246" s="6" t="str">
        <f t="shared" si="192"/>
        <v>BUY</v>
      </c>
      <c r="M1246" s="6">
        <f t="shared" si="197"/>
        <v>0</v>
      </c>
      <c r="N1246" s="6">
        <f t="shared" si="193"/>
        <v>1</v>
      </c>
      <c r="O1246" s="6">
        <f t="shared" si="198"/>
        <v>2510.5500000000002</v>
      </c>
      <c r="P1246" s="6">
        <f t="shared" si="199"/>
        <v>0</v>
      </c>
    </row>
    <row r="1247" spans="1:16" x14ac:dyDescent="0.25">
      <c r="A1247" s="1">
        <v>43021</v>
      </c>
      <c r="B1247">
        <v>2551</v>
      </c>
      <c r="C1247">
        <v>2590.9499999999998</v>
      </c>
      <c r="D1247">
        <v>2550.6</v>
      </c>
      <c r="E1247" s="10">
        <v>2579.4499999999998</v>
      </c>
      <c r="F1247">
        <v>462870</v>
      </c>
      <c r="G1247" s="11">
        <f t="shared" si="190"/>
        <v>2573.6666666666665</v>
      </c>
      <c r="H1247" s="12">
        <f t="shared" si="191"/>
        <v>1191273090</v>
      </c>
      <c r="I1247" s="12">
        <f t="shared" si="194"/>
        <v>16440912899.916666</v>
      </c>
      <c r="J1247" s="12">
        <f t="shared" si="195"/>
        <v>6537681</v>
      </c>
      <c r="K1247" s="30">
        <f t="shared" si="196"/>
        <v>2514.7927682486597</v>
      </c>
      <c r="L1247" s="6" t="str">
        <f t="shared" si="192"/>
        <v>BUY</v>
      </c>
      <c r="M1247" s="6">
        <f t="shared" si="197"/>
        <v>0</v>
      </c>
      <c r="N1247" s="6">
        <f t="shared" si="193"/>
        <v>1</v>
      </c>
      <c r="O1247" s="6">
        <f t="shared" si="198"/>
        <v>2510.5500000000002</v>
      </c>
      <c r="P1247" s="6">
        <f t="shared" si="199"/>
        <v>0</v>
      </c>
    </row>
    <row r="1248" spans="1:16" x14ac:dyDescent="0.25">
      <c r="A1248" s="1">
        <v>43024</v>
      </c>
      <c r="B1248">
        <v>2581</v>
      </c>
      <c r="C1248">
        <v>2599.9</v>
      </c>
      <c r="D1248">
        <v>2524.65</v>
      </c>
      <c r="E1248" s="10">
        <v>2540.25</v>
      </c>
      <c r="F1248">
        <v>877121</v>
      </c>
      <c r="G1248" s="11">
        <f t="shared" si="190"/>
        <v>2554.9333333333334</v>
      </c>
      <c r="H1248" s="12">
        <f t="shared" si="191"/>
        <v>2240985680.2666669</v>
      </c>
      <c r="I1248" s="12">
        <f t="shared" si="194"/>
        <v>16302256547.016668</v>
      </c>
      <c r="J1248" s="12">
        <f t="shared" si="195"/>
        <v>6463237</v>
      </c>
      <c r="K1248" s="30">
        <f t="shared" si="196"/>
        <v>2522.3052391575102</v>
      </c>
      <c r="L1248" s="6" t="str">
        <f t="shared" si="192"/>
        <v>BUY</v>
      </c>
      <c r="M1248" s="6">
        <f t="shared" si="197"/>
        <v>0</v>
      </c>
      <c r="N1248" s="6">
        <f t="shared" si="193"/>
        <v>1</v>
      </c>
      <c r="O1248" s="6">
        <f t="shared" si="198"/>
        <v>2510.5500000000002</v>
      </c>
      <c r="P1248" s="6">
        <f t="shared" si="199"/>
        <v>0</v>
      </c>
    </row>
    <row r="1249" spans="1:16" x14ac:dyDescent="0.25">
      <c r="A1249" s="1">
        <v>43025</v>
      </c>
      <c r="B1249">
        <v>2529.1</v>
      </c>
      <c r="C1249">
        <v>2529.1</v>
      </c>
      <c r="D1249">
        <v>2440</v>
      </c>
      <c r="E1249" s="10">
        <v>2446.6</v>
      </c>
      <c r="F1249">
        <v>1211892</v>
      </c>
      <c r="G1249" s="11">
        <f t="shared" si="190"/>
        <v>2471.9</v>
      </c>
      <c r="H1249" s="12">
        <f t="shared" si="191"/>
        <v>2995675834.8000002</v>
      </c>
      <c r="I1249" s="12">
        <f t="shared" si="194"/>
        <v>17238386810.616669</v>
      </c>
      <c r="J1249" s="12">
        <f t="shared" si="195"/>
        <v>6853152</v>
      </c>
      <c r="K1249" s="30">
        <f t="shared" si="196"/>
        <v>2515.3953699869298</v>
      </c>
      <c r="L1249" s="6" t="str">
        <f t="shared" si="192"/>
        <v>SELL</v>
      </c>
      <c r="M1249" s="6" t="str">
        <f t="shared" si="197"/>
        <v>SELL</v>
      </c>
      <c r="N1249" s="6">
        <f t="shared" si="193"/>
        <v>-1</v>
      </c>
      <c r="O1249" s="6">
        <f t="shared" si="198"/>
        <v>2446.6</v>
      </c>
      <c r="P1249" s="6">
        <f t="shared" si="199"/>
        <v>-2.5472506024576395E-2</v>
      </c>
    </row>
    <row r="1250" spans="1:16" x14ac:dyDescent="0.25">
      <c r="A1250" s="1">
        <v>43026</v>
      </c>
      <c r="B1250">
        <v>2470</v>
      </c>
      <c r="C1250">
        <v>2479.15</v>
      </c>
      <c r="D1250">
        <v>2407.4499999999998</v>
      </c>
      <c r="E1250" s="10">
        <v>2417.6999999999998</v>
      </c>
      <c r="F1250">
        <v>1318166</v>
      </c>
      <c r="G1250" s="11">
        <f t="shared" si="190"/>
        <v>2434.7666666666669</v>
      </c>
      <c r="H1250" s="12">
        <f t="shared" si="191"/>
        <v>3209426637.9333334</v>
      </c>
      <c r="I1250" s="12">
        <f t="shared" si="194"/>
        <v>18854597194.516666</v>
      </c>
      <c r="J1250" s="12">
        <f t="shared" si="195"/>
        <v>7538080</v>
      </c>
      <c r="K1250" s="30">
        <f t="shared" si="196"/>
        <v>2501.246629714286</v>
      </c>
      <c r="L1250" s="6" t="str">
        <f t="shared" si="192"/>
        <v>SELL</v>
      </c>
      <c r="M1250" s="6">
        <f t="shared" si="197"/>
        <v>0</v>
      </c>
      <c r="N1250" s="6">
        <f t="shared" si="193"/>
        <v>-1</v>
      </c>
      <c r="O1250" s="6">
        <f t="shared" si="198"/>
        <v>2446.6</v>
      </c>
      <c r="P1250" s="6">
        <f t="shared" si="199"/>
        <v>0</v>
      </c>
    </row>
    <row r="1251" spans="1:16" x14ac:dyDescent="0.25">
      <c r="A1251" s="1">
        <v>43027</v>
      </c>
      <c r="B1251">
        <v>2442.4</v>
      </c>
      <c r="C1251">
        <v>2449</v>
      </c>
      <c r="D1251">
        <v>2420.5500000000002</v>
      </c>
      <c r="E1251" s="10">
        <v>2443.8000000000002</v>
      </c>
      <c r="F1251">
        <v>782704</v>
      </c>
      <c r="G1251" s="11">
        <f t="shared" si="190"/>
        <v>2437.7833333333333</v>
      </c>
      <c r="H1251" s="12">
        <f t="shared" si="191"/>
        <v>1908062766.1333332</v>
      </c>
      <c r="I1251" s="12">
        <f t="shared" si="194"/>
        <v>16669863203.85</v>
      </c>
      <c r="J1251" s="12">
        <f t="shared" si="195"/>
        <v>6676298</v>
      </c>
      <c r="K1251" s="30">
        <f t="shared" si="196"/>
        <v>2496.8722492390243</v>
      </c>
      <c r="L1251" s="6" t="str">
        <f t="shared" si="192"/>
        <v>SELL</v>
      </c>
      <c r="M1251" s="6">
        <f t="shared" si="197"/>
        <v>0</v>
      </c>
      <c r="N1251" s="6">
        <f t="shared" si="193"/>
        <v>-1</v>
      </c>
      <c r="O1251" s="6">
        <f t="shared" si="198"/>
        <v>2446.6</v>
      </c>
      <c r="P1251" s="6">
        <f t="shared" si="199"/>
        <v>0</v>
      </c>
    </row>
    <row r="1252" spans="1:16" x14ac:dyDescent="0.25">
      <c r="A1252" s="1">
        <v>43028</v>
      </c>
      <c r="B1252">
        <v>2455</v>
      </c>
      <c r="C1252">
        <v>2519.9</v>
      </c>
      <c r="D1252">
        <v>2450</v>
      </c>
      <c r="E1252" s="10">
        <v>2512.3000000000002</v>
      </c>
      <c r="F1252">
        <v>1598821</v>
      </c>
      <c r="G1252" s="11">
        <f t="shared" si="190"/>
        <v>2494.0666666666666</v>
      </c>
      <c r="H1252" s="12">
        <f t="shared" si="191"/>
        <v>3987566162.0666666</v>
      </c>
      <c r="I1252" s="12">
        <f t="shared" si="194"/>
        <v>19876759219.25</v>
      </c>
      <c r="J1252" s="12">
        <f t="shared" si="195"/>
        <v>7962016</v>
      </c>
      <c r="K1252" s="30">
        <f t="shared" si="196"/>
        <v>2496.4480376891984</v>
      </c>
      <c r="L1252" s="6" t="str">
        <f t="shared" si="192"/>
        <v>BUY</v>
      </c>
      <c r="M1252" s="6" t="str">
        <f t="shared" si="197"/>
        <v>BUY</v>
      </c>
      <c r="N1252" s="6">
        <f t="shared" si="193"/>
        <v>1</v>
      </c>
      <c r="O1252" s="6">
        <f t="shared" si="198"/>
        <v>2512.3000000000002</v>
      </c>
      <c r="P1252" s="6">
        <f t="shared" si="199"/>
        <v>-2.6853592740946734E-2</v>
      </c>
    </row>
    <row r="1253" spans="1:16" x14ac:dyDescent="0.25">
      <c r="A1253" s="1">
        <v>43031</v>
      </c>
      <c r="B1253">
        <v>2517</v>
      </c>
      <c r="C1253">
        <v>2528</v>
      </c>
      <c r="D1253">
        <v>2480.25</v>
      </c>
      <c r="E1253" s="10">
        <v>2509.6999999999998</v>
      </c>
      <c r="F1253">
        <v>798003</v>
      </c>
      <c r="G1253" s="11">
        <f t="shared" si="190"/>
        <v>2505.9833333333331</v>
      </c>
      <c r="H1253" s="12">
        <f t="shared" si="191"/>
        <v>1999782217.9499998</v>
      </c>
      <c r="I1253" s="12">
        <f t="shared" si="194"/>
        <v>20894212970.200001</v>
      </c>
      <c r="J1253" s="12">
        <f t="shared" si="195"/>
        <v>8370559</v>
      </c>
      <c r="K1253" s="30">
        <f t="shared" si="196"/>
        <v>2496.1550322027479</v>
      </c>
      <c r="L1253" s="6" t="str">
        <f t="shared" si="192"/>
        <v>BUY</v>
      </c>
      <c r="M1253" s="6">
        <f t="shared" si="197"/>
        <v>0</v>
      </c>
      <c r="N1253" s="6">
        <f t="shared" si="193"/>
        <v>1</v>
      </c>
      <c r="O1253" s="6">
        <f t="shared" si="198"/>
        <v>2512.3000000000002</v>
      </c>
      <c r="P1253" s="6">
        <f t="shared" si="199"/>
        <v>0</v>
      </c>
    </row>
    <row r="1254" spans="1:16" x14ac:dyDescent="0.25">
      <c r="A1254" s="1">
        <v>43032</v>
      </c>
      <c r="B1254">
        <v>2520</v>
      </c>
      <c r="C1254">
        <v>2530.4</v>
      </c>
      <c r="D1254">
        <v>2480.1</v>
      </c>
      <c r="E1254" s="10">
        <v>2497.9</v>
      </c>
      <c r="F1254">
        <v>734216</v>
      </c>
      <c r="G1254" s="11">
        <f t="shared" si="190"/>
        <v>2502.7999999999997</v>
      </c>
      <c r="H1254" s="12">
        <f t="shared" si="191"/>
        <v>1837595804.7999997</v>
      </c>
      <c r="I1254" s="12">
        <f t="shared" si="194"/>
        <v>21844786480.5</v>
      </c>
      <c r="J1254" s="12">
        <f t="shared" si="195"/>
        <v>8754104</v>
      </c>
      <c r="K1254" s="30">
        <f t="shared" si="196"/>
        <v>2495.376623410003</v>
      </c>
      <c r="L1254" s="6" t="str">
        <f t="shared" si="192"/>
        <v>BUY</v>
      </c>
      <c r="M1254" s="6">
        <f t="shared" si="197"/>
        <v>0</v>
      </c>
      <c r="N1254" s="6">
        <f t="shared" si="193"/>
        <v>1</v>
      </c>
      <c r="O1254" s="6">
        <f t="shared" si="198"/>
        <v>2512.3000000000002</v>
      </c>
      <c r="P1254" s="6">
        <f t="shared" si="199"/>
        <v>0</v>
      </c>
    </row>
    <row r="1255" spans="1:16" x14ac:dyDescent="0.25">
      <c r="A1255" s="1">
        <v>43033</v>
      </c>
      <c r="B1255">
        <v>2516</v>
      </c>
      <c r="C1255">
        <v>2531.8000000000002</v>
      </c>
      <c r="D1255">
        <v>2500.5</v>
      </c>
      <c r="E1255" s="10">
        <v>2521.9499999999998</v>
      </c>
      <c r="F1255">
        <v>893548</v>
      </c>
      <c r="G1255" s="11">
        <f t="shared" si="190"/>
        <v>2518.0833333333335</v>
      </c>
      <c r="H1255" s="12">
        <f t="shared" si="191"/>
        <v>2250028326.3333335</v>
      </c>
      <c r="I1255" s="12">
        <f t="shared" si="194"/>
        <v>22088321811.366665</v>
      </c>
      <c r="J1255" s="12">
        <f t="shared" si="195"/>
        <v>8860756</v>
      </c>
      <c r="K1255" s="30">
        <f t="shared" si="196"/>
        <v>2492.825873025582</v>
      </c>
      <c r="L1255" s="6" t="str">
        <f t="shared" si="192"/>
        <v>BUY</v>
      </c>
      <c r="M1255" s="6">
        <f t="shared" si="197"/>
        <v>0</v>
      </c>
      <c r="N1255" s="6">
        <f t="shared" si="193"/>
        <v>1</v>
      </c>
      <c r="O1255" s="6">
        <f t="shared" si="198"/>
        <v>2512.3000000000002</v>
      </c>
      <c r="P1255" s="6">
        <f t="shared" si="199"/>
        <v>0</v>
      </c>
    </row>
    <row r="1256" spans="1:16" x14ac:dyDescent="0.25">
      <c r="A1256" s="1">
        <v>43034</v>
      </c>
      <c r="B1256">
        <v>2533</v>
      </c>
      <c r="C1256">
        <v>2581.75</v>
      </c>
      <c r="D1256">
        <v>2523.25</v>
      </c>
      <c r="E1256" s="10">
        <v>2539.1</v>
      </c>
      <c r="F1256">
        <v>2504960</v>
      </c>
      <c r="G1256" s="11">
        <f t="shared" si="190"/>
        <v>2548.0333333333333</v>
      </c>
      <c r="H1256" s="12">
        <f t="shared" si="191"/>
        <v>6382721578.666667</v>
      </c>
      <c r="I1256" s="12">
        <f t="shared" si="194"/>
        <v>28003118098.950001</v>
      </c>
      <c r="J1256" s="12">
        <f t="shared" si="195"/>
        <v>11182301</v>
      </c>
      <c r="K1256" s="30">
        <f t="shared" si="196"/>
        <v>2504.2357649780665</v>
      </c>
      <c r="L1256" s="6" t="str">
        <f t="shared" si="192"/>
        <v>BUY</v>
      </c>
      <c r="M1256" s="6">
        <f t="shared" si="197"/>
        <v>0</v>
      </c>
      <c r="N1256" s="6">
        <f t="shared" si="193"/>
        <v>1</v>
      </c>
      <c r="O1256" s="6">
        <f t="shared" si="198"/>
        <v>2512.3000000000002</v>
      </c>
      <c r="P1256" s="6">
        <f t="shared" si="199"/>
        <v>0</v>
      </c>
    </row>
    <row r="1257" spans="1:16" x14ac:dyDescent="0.25">
      <c r="A1257" s="1">
        <v>43035</v>
      </c>
      <c r="B1257">
        <v>2543.6999999999998</v>
      </c>
      <c r="C1257">
        <v>2545</v>
      </c>
      <c r="D1257">
        <v>2484.3000000000002</v>
      </c>
      <c r="E1257" s="10">
        <v>2532.15</v>
      </c>
      <c r="F1257">
        <v>2646915</v>
      </c>
      <c r="G1257" s="11">
        <f t="shared" si="190"/>
        <v>2520.4833333333336</v>
      </c>
      <c r="H1257" s="12">
        <f t="shared" si="191"/>
        <v>6671505142.250001</v>
      </c>
      <c r="I1257" s="12">
        <f t="shared" si="194"/>
        <v>33483350151.200001</v>
      </c>
      <c r="J1257" s="12">
        <f t="shared" si="195"/>
        <v>13366346</v>
      </c>
      <c r="K1257" s="30">
        <f t="shared" si="196"/>
        <v>2505.0488855518179</v>
      </c>
      <c r="L1257" s="6" t="str">
        <f t="shared" si="192"/>
        <v>BUY</v>
      </c>
      <c r="M1257" s="6">
        <f t="shared" si="197"/>
        <v>0</v>
      </c>
      <c r="N1257" s="6">
        <f t="shared" si="193"/>
        <v>1</v>
      </c>
      <c r="O1257" s="6">
        <f t="shared" si="198"/>
        <v>2512.3000000000002</v>
      </c>
      <c r="P1257" s="6">
        <f t="shared" si="199"/>
        <v>0</v>
      </c>
    </row>
    <row r="1258" spans="1:16" x14ac:dyDescent="0.25">
      <c r="A1258" s="1">
        <v>43038</v>
      </c>
      <c r="B1258">
        <v>2536</v>
      </c>
      <c r="C1258">
        <v>2551</v>
      </c>
      <c r="D1258">
        <v>2503</v>
      </c>
      <c r="E1258" s="10">
        <v>2511</v>
      </c>
      <c r="F1258">
        <v>567537</v>
      </c>
      <c r="G1258" s="11">
        <f t="shared" si="190"/>
        <v>2521.6666666666665</v>
      </c>
      <c r="H1258" s="12">
        <f t="shared" si="191"/>
        <v>1431139135</v>
      </c>
      <c r="I1258" s="12">
        <f t="shared" si="194"/>
        <v>32673503605.933334</v>
      </c>
      <c r="J1258" s="12">
        <f t="shared" si="195"/>
        <v>13056762</v>
      </c>
      <c r="K1258" s="30">
        <f t="shared" si="196"/>
        <v>2502.4200951149555</v>
      </c>
      <c r="L1258" s="6" t="str">
        <f t="shared" si="192"/>
        <v>BUY</v>
      </c>
      <c r="M1258" s="6">
        <f t="shared" si="197"/>
        <v>0</v>
      </c>
      <c r="N1258" s="6">
        <f t="shared" si="193"/>
        <v>1</v>
      </c>
      <c r="O1258" s="6">
        <f t="shared" si="198"/>
        <v>2512.3000000000002</v>
      </c>
      <c r="P1258" s="6">
        <f t="shared" si="199"/>
        <v>0</v>
      </c>
    </row>
    <row r="1259" spans="1:16" x14ac:dyDescent="0.25">
      <c r="A1259" s="1">
        <v>43039</v>
      </c>
      <c r="B1259">
        <v>2520</v>
      </c>
      <c r="C1259">
        <v>2530</v>
      </c>
      <c r="D1259">
        <v>2483.25</v>
      </c>
      <c r="E1259" s="10">
        <v>2500.4499999999998</v>
      </c>
      <c r="F1259">
        <v>1029283</v>
      </c>
      <c r="G1259" s="11">
        <f t="shared" si="190"/>
        <v>2504.5666666666666</v>
      </c>
      <c r="H1259" s="12">
        <f t="shared" si="191"/>
        <v>2577907892.3666668</v>
      </c>
      <c r="I1259" s="12">
        <f t="shared" si="194"/>
        <v>32255735663.5</v>
      </c>
      <c r="J1259" s="12">
        <f t="shared" si="195"/>
        <v>12874153</v>
      </c>
      <c r="K1259" s="30">
        <f t="shared" si="196"/>
        <v>2505.4646828804971</v>
      </c>
      <c r="L1259" s="6" t="str">
        <f t="shared" si="192"/>
        <v>SELL</v>
      </c>
      <c r="M1259" s="6" t="str">
        <f t="shared" si="197"/>
        <v>SELL</v>
      </c>
      <c r="N1259" s="6">
        <f t="shared" si="193"/>
        <v>-1</v>
      </c>
      <c r="O1259" s="6">
        <f t="shared" si="198"/>
        <v>2500.4499999999998</v>
      </c>
      <c r="P1259" s="6">
        <f t="shared" si="199"/>
        <v>-4.7167933765873355E-3</v>
      </c>
    </row>
    <row r="1260" spans="1:16" x14ac:dyDescent="0.25">
      <c r="A1260" s="1">
        <v>43040</v>
      </c>
      <c r="B1260">
        <v>2522</v>
      </c>
      <c r="C1260">
        <v>2522</v>
      </c>
      <c r="D1260">
        <v>2488.25</v>
      </c>
      <c r="E1260" s="10">
        <v>2513.8000000000002</v>
      </c>
      <c r="F1260">
        <v>1155240</v>
      </c>
      <c r="G1260" s="11">
        <f t="shared" si="190"/>
        <v>2508.0166666666669</v>
      </c>
      <c r="H1260" s="12">
        <f t="shared" si="191"/>
        <v>2897361174.0000005</v>
      </c>
      <c r="I1260" s="12">
        <f t="shared" si="194"/>
        <v>31943670199.566666</v>
      </c>
      <c r="J1260" s="12">
        <f t="shared" si="195"/>
        <v>12711227</v>
      </c>
      <c r="K1260" s="30">
        <f t="shared" si="196"/>
        <v>2513.0280656278633</v>
      </c>
      <c r="L1260" s="6" t="str">
        <f t="shared" si="192"/>
        <v>BUY</v>
      </c>
      <c r="M1260" s="6" t="str">
        <f t="shared" si="197"/>
        <v>BUY</v>
      </c>
      <c r="N1260" s="6">
        <f t="shared" si="193"/>
        <v>1</v>
      </c>
      <c r="O1260" s="6">
        <f t="shared" si="198"/>
        <v>2513.8000000000002</v>
      </c>
      <c r="P1260" s="6">
        <f t="shared" si="199"/>
        <v>-5.3390389729850085E-3</v>
      </c>
    </row>
    <row r="1261" spans="1:16" x14ac:dyDescent="0.25">
      <c r="A1261" s="1">
        <v>43041</v>
      </c>
      <c r="B1261">
        <v>2516.5</v>
      </c>
      <c r="C1261">
        <v>2521.25</v>
      </c>
      <c r="D1261">
        <v>2495.5</v>
      </c>
      <c r="E1261" s="10">
        <v>2513.5500000000002</v>
      </c>
      <c r="F1261">
        <v>1056607</v>
      </c>
      <c r="G1261" s="11">
        <f t="shared" si="190"/>
        <v>2510.1</v>
      </c>
      <c r="H1261" s="12">
        <f t="shared" si="191"/>
        <v>2652189230.6999998</v>
      </c>
      <c r="I1261" s="12">
        <f t="shared" si="194"/>
        <v>32687796664.133335</v>
      </c>
      <c r="J1261" s="12">
        <f t="shared" si="195"/>
        <v>12985130</v>
      </c>
      <c r="K1261" s="30">
        <f t="shared" si="196"/>
        <v>2517.3253301378836</v>
      </c>
      <c r="L1261" s="6" t="str">
        <f t="shared" si="192"/>
        <v>SELL</v>
      </c>
      <c r="M1261" s="6" t="str">
        <f t="shared" si="197"/>
        <v>SELL</v>
      </c>
      <c r="N1261" s="6">
        <f t="shared" si="193"/>
        <v>-1</v>
      </c>
      <c r="O1261" s="6">
        <f t="shared" si="198"/>
        <v>2513.5500000000002</v>
      </c>
      <c r="P1261" s="6">
        <f t="shared" si="199"/>
        <v>-9.9451030312674036E-5</v>
      </c>
    </row>
    <row r="1262" spans="1:16" x14ac:dyDescent="0.25">
      <c r="A1262" s="1">
        <v>43042</v>
      </c>
      <c r="B1262">
        <v>2514</v>
      </c>
      <c r="C1262">
        <v>2532.0500000000002</v>
      </c>
      <c r="D1262">
        <v>2496.1</v>
      </c>
      <c r="E1262" s="10">
        <v>2503.6</v>
      </c>
      <c r="F1262">
        <v>1575190</v>
      </c>
      <c r="G1262" s="11">
        <f t="shared" si="190"/>
        <v>2510.5833333333335</v>
      </c>
      <c r="H1262" s="12">
        <f t="shared" si="191"/>
        <v>3954645760.8333335</v>
      </c>
      <c r="I1262" s="12">
        <f t="shared" si="194"/>
        <v>32654876262.900002</v>
      </c>
      <c r="J1262" s="12">
        <f t="shared" si="195"/>
        <v>12961499</v>
      </c>
      <c r="K1262" s="30">
        <f t="shared" si="196"/>
        <v>2519.3749783802014</v>
      </c>
      <c r="L1262" s="6" t="str">
        <f t="shared" si="192"/>
        <v>SELL</v>
      </c>
      <c r="M1262" s="6">
        <f t="shared" si="197"/>
        <v>0</v>
      </c>
      <c r="N1262" s="6">
        <f t="shared" si="193"/>
        <v>-1</v>
      </c>
      <c r="O1262" s="6">
        <f t="shared" si="198"/>
        <v>2513.5500000000002</v>
      </c>
      <c r="P1262" s="6">
        <f t="shared" si="199"/>
        <v>0</v>
      </c>
    </row>
    <row r="1263" spans="1:16" x14ac:dyDescent="0.25">
      <c r="A1263" s="1">
        <v>43045</v>
      </c>
      <c r="B1263">
        <v>2512.35</v>
      </c>
      <c r="C1263">
        <v>2515</v>
      </c>
      <c r="D1263">
        <v>2489.5500000000002</v>
      </c>
      <c r="E1263" s="10">
        <v>2502.0500000000002</v>
      </c>
      <c r="F1263">
        <v>1369368</v>
      </c>
      <c r="G1263" s="11">
        <f t="shared" si="190"/>
        <v>2502.2000000000003</v>
      </c>
      <c r="H1263" s="12">
        <f t="shared" si="191"/>
        <v>3426432609.6000004</v>
      </c>
      <c r="I1263" s="12">
        <f t="shared" si="194"/>
        <v>34081526654.549995</v>
      </c>
      <c r="J1263" s="12">
        <f t="shared" si="195"/>
        <v>13532864</v>
      </c>
      <c r="K1263" s="30">
        <f t="shared" si="196"/>
        <v>2518.4267465150019</v>
      </c>
      <c r="L1263" s="6" t="str">
        <f t="shared" si="192"/>
        <v>SELL</v>
      </c>
      <c r="M1263" s="6">
        <f t="shared" si="197"/>
        <v>0</v>
      </c>
      <c r="N1263" s="6">
        <f t="shared" si="193"/>
        <v>-1</v>
      </c>
      <c r="O1263" s="6">
        <f t="shared" si="198"/>
        <v>2513.5500000000002</v>
      </c>
      <c r="P1263" s="6">
        <f t="shared" si="199"/>
        <v>0</v>
      </c>
    </row>
    <row r="1264" spans="1:16" x14ac:dyDescent="0.25">
      <c r="A1264" s="1">
        <v>43046</v>
      </c>
      <c r="B1264">
        <v>2503</v>
      </c>
      <c r="C1264">
        <v>2544.9</v>
      </c>
      <c r="D1264">
        <v>2502.9</v>
      </c>
      <c r="E1264" s="10">
        <v>2539.6</v>
      </c>
      <c r="F1264">
        <v>1560990</v>
      </c>
      <c r="G1264" s="11">
        <f t="shared" si="190"/>
        <v>2529.1333333333332</v>
      </c>
      <c r="H1264" s="12">
        <f t="shared" si="191"/>
        <v>3947951842</v>
      </c>
      <c r="I1264" s="12">
        <f t="shared" si="194"/>
        <v>36191882691.75</v>
      </c>
      <c r="J1264" s="12">
        <f t="shared" si="195"/>
        <v>14359638</v>
      </c>
      <c r="K1264" s="30">
        <f t="shared" si="196"/>
        <v>2520.3896290247708</v>
      </c>
      <c r="L1264" s="6" t="str">
        <f t="shared" si="192"/>
        <v>BUY</v>
      </c>
      <c r="M1264" s="6" t="str">
        <f t="shared" si="197"/>
        <v>BUY</v>
      </c>
      <c r="N1264" s="6">
        <f t="shared" si="193"/>
        <v>1</v>
      </c>
      <c r="O1264" s="6">
        <f t="shared" si="198"/>
        <v>2539.6</v>
      </c>
      <c r="P1264" s="6">
        <f t="shared" si="199"/>
        <v>-1.0363828051958276E-2</v>
      </c>
    </row>
    <row r="1265" spans="1:16" x14ac:dyDescent="0.25">
      <c r="A1265" s="1">
        <v>43047</v>
      </c>
      <c r="B1265">
        <v>2538</v>
      </c>
      <c r="C1265">
        <v>2568.6999999999998</v>
      </c>
      <c r="D1265">
        <v>2512.9</v>
      </c>
      <c r="E1265" s="10">
        <v>2544.65</v>
      </c>
      <c r="F1265">
        <v>1867196</v>
      </c>
      <c r="G1265" s="11">
        <f t="shared" si="190"/>
        <v>2542.0833333333335</v>
      </c>
      <c r="H1265" s="12">
        <f t="shared" si="191"/>
        <v>4746567831.666667</v>
      </c>
      <c r="I1265" s="12">
        <f t="shared" si="194"/>
        <v>38688422197.083336</v>
      </c>
      <c r="J1265" s="12">
        <f t="shared" si="195"/>
        <v>15333286</v>
      </c>
      <c r="K1265" s="30">
        <f t="shared" si="196"/>
        <v>2523.1657582779931</v>
      </c>
      <c r="L1265" s="6" t="str">
        <f t="shared" si="192"/>
        <v>BUY</v>
      </c>
      <c r="M1265" s="6">
        <f t="shared" si="197"/>
        <v>0</v>
      </c>
      <c r="N1265" s="6">
        <f t="shared" si="193"/>
        <v>1</v>
      </c>
      <c r="O1265" s="6">
        <f t="shared" si="198"/>
        <v>2539.6</v>
      </c>
      <c r="P1265" s="6">
        <f t="shared" si="199"/>
        <v>0</v>
      </c>
    </row>
    <row r="1266" spans="1:16" x14ac:dyDescent="0.25">
      <c r="A1266" s="1">
        <v>43048</v>
      </c>
      <c r="B1266">
        <v>2560.6999999999998</v>
      </c>
      <c r="C1266">
        <v>2575</v>
      </c>
      <c r="D1266">
        <v>2470</v>
      </c>
      <c r="E1266" s="10">
        <v>2482.0500000000002</v>
      </c>
      <c r="F1266">
        <v>2908701</v>
      </c>
      <c r="G1266" s="11">
        <f t="shared" si="190"/>
        <v>2509.0166666666669</v>
      </c>
      <c r="H1266" s="12">
        <f t="shared" si="191"/>
        <v>7297979287.3500004</v>
      </c>
      <c r="I1266" s="12">
        <f t="shared" si="194"/>
        <v>39603679905.76667</v>
      </c>
      <c r="J1266" s="12">
        <f t="shared" si="195"/>
        <v>15737027</v>
      </c>
      <c r="K1266" s="30">
        <f t="shared" si="196"/>
        <v>2516.5922321774419</v>
      </c>
      <c r="L1266" s="6" t="str">
        <f t="shared" si="192"/>
        <v>SELL</v>
      </c>
      <c r="M1266" s="6" t="str">
        <f t="shared" si="197"/>
        <v>SELL</v>
      </c>
      <c r="N1266" s="6">
        <f t="shared" si="193"/>
        <v>-1</v>
      </c>
      <c r="O1266" s="6">
        <f t="shared" si="198"/>
        <v>2482.0500000000002</v>
      </c>
      <c r="P1266" s="6">
        <f t="shared" si="199"/>
        <v>-2.2661048984091877E-2</v>
      </c>
    </row>
    <row r="1267" spans="1:16" x14ac:dyDescent="0.25">
      <c r="A1267" s="1">
        <v>43049</v>
      </c>
      <c r="B1267">
        <v>2482</v>
      </c>
      <c r="C1267">
        <v>2521.4499999999998</v>
      </c>
      <c r="D1267">
        <v>2462.0500000000002</v>
      </c>
      <c r="E1267" s="10">
        <v>2514.1999999999998</v>
      </c>
      <c r="F1267">
        <v>1590901</v>
      </c>
      <c r="G1267" s="11">
        <f t="shared" si="190"/>
        <v>2499.2333333333331</v>
      </c>
      <c r="H1267" s="12">
        <f t="shared" si="191"/>
        <v>3976032809.2333331</v>
      </c>
      <c r="I1267" s="12">
        <f t="shared" si="194"/>
        <v>36908207572.75</v>
      </c>
      <c r="J1267" s="12">
        <f t="shared" si="195"/>
        <v>14681013</v>
      </c>
      <c r="K1267" s="30">
        <f t="shared" si="196"/>
        <v>2514.0095968003025</v>
      </c>
      <c r="L1267" s="6" t="str">
        <f t="shared" si="192"/>
        <v>BUY</v>
      </c>
      <c r="M1267" s="6" t="str">
        <f t="shared" si="197"/>
        <v>BUY</v>
      </c>
      <c r="N1267" s="6">
        <f t="shared" si="193"/>
        <v>1</v>
      </c>
      <c r="O1267" s="6">
        <f t="shared" si="198"/>
        <v>2514.1999999999998</v>
      </c>
      <c r="P1267" s="6">
        <f t="shared" si="199"/>
        <v>-1.2953002558368943E-2</v>
      </c>
    </row>
    <row r="1268" spans="1:16" x14ac:dyDescent="0.25">
      <c r="A1268" s="1">
        <v>43052</v>
      </c>
      <c r="B1268">
        <v>2511.65</v>
      </c>
      <c r="C1268">
        <v>2565</v>
      </c>
      <c r="D1268">
        <v>2507.1</v>
      </c>
      <c r="E1268" s="10">
        <v>2558.25</v>
      </c>
      <c r="F1268">
        <v>1172527</v>
      </c>
      <c r="G1268" s="11">
        <f t="shared" si="190"/>
        <v>2543.4500000000003</v>
      </c>
      <c r="H1268" s="12">
        <f t="shared" si="191"/>
        <v>2982263798.1500001</v>
      </c>
      <c r="I1268" s="12">
        <f t="shared" si="194"/>
        <v>38459332235.900002</v>
      </c>
      <c r="J1268" s="12">
        <f t="shared" si="195"/>
        <v>15286003</v>
      </c>
      <c r="K1268" s="30">
        <f t="shared" si="196"/>
        <v>2515.9835593320245</v>
      </c>
      <c r="L1268" s="6" t="str">
        <f t="shared" si="192"/>
        <v>BUY</v>
      </c>
      <c r="M1268" s="6">
        <f t="shared" si="197"/>
        <v>0</v>
      </c>
      <c r="N1268" s="6">
        <f t="shared" si="193"/>
        <v>1</v>
      </c>
      <c r="O1268" s="6">
        <f t="shared" si="198"/>
        <v>2514.1999999999998</v>
      </c>
      <c r="P1268" s="6">
        <f t="shared" si="199"/>
        <v>0</v>
      </c>
    </row>
    <row r="1269" spans="1:16" x14ac:dyDescent="0.25">
      <c r="A1269" s="1">
        <v>43053</v>
      </c>
      <c r="B1269">
        <v>2568</v>
      </c>
      <c r="C1269">
        <v>2571.6999999999998</v>
      </c>
      <c r="D1269">
        <v>2502.1</v>
      </c>
      <c r="E1269" s="10">
        <v>2514.3000000000002</v>
      </c>
      <c r="F1269">
        <v>1122709</v>
      </c>
      <c r="G1269" s="11">
        <f t="shared" si="190"/>
        <v>2529.3666666666663</v>
      </c>
      <c r="H1269" s="12">
        <f t="shared" si="191"/>
        <v>2839742720.9666662</v>
      </c>
      <c r="I1269" s="12">
        <f t="shared" si="194"/>
        <v>38721167064.5</v>
      </c>
      <c r="J1269" s="12">
        <f t="shared" si="195"/>
        <v>15379429</v>
      </c>
      <c r="K1269" s="30">
        <f t="shared" si="196"/>
        <v>2517.7246219284216</v>
      </c>
      <c r="L1269" s="6" t="str">
        <f t="shared" si="192"/>
        <v>SELL</v>
      </c>
      <c r="M1269" s="6" t="str">
        <f t="shared" si="197"/>
        <v>SELL</v>
      </c>
      <c r="N1269" s="6">
        <f t="shared" si="193"/>
        <v>-1</v>
      </c>
      <c r="O1269" s="6">
        <f t="shared" si="198"/>
        <v>2514.3000000000002</v>
      </c>
      <c r="P1269" s="6">
        <f t="shared" si="199"/>
        <v>3.9774083207526768E-5</v>
      </c>
    </row>
    <row r="1270" spans="1:16" x14ac:dyDescent="0.25">
      <c r="A1270" s="1">
        <v>43054</v>
      </c>
      <c r="B1270">
        <v>2520</v>
      </c>
      <c r="C1270">
        <v>2591.6999999999998</v>
      </c>
      <c r="D1270">
        <v>2519</v>
      </c>
      <c r="E1270" s="10">
        <v>2552.4</v>
      </c>
      <c r="F1270">
        <v>2265084</v>
      </c>
      <c r="G1270" s="11">
        <f t="shared" si="190"/>
        <v>2554.3666666666668</v>
      </c>
      <c r="H1270" s="12">
        <f t="shared" si="191"/>
        <v>5785855066.8000002</v>
      </c>
      <c r="I1270" s="12">
        <f t="shared" si="194"/>
        <v>41609660957.300003</v>
      </c>
      <c r="J1270" s="12">
        <f t="shared" si="195"/>
        <v>16489273</v>
      </c>
      <c r="K1270" s="30">
        <f t="shared" si="196"/>
        <v>2523.4381744604511</v>
      </c>
      <c r="L1270" s="6" t="str">
        <f t="shared" si="192"/>
        <v>BUY</v>
      </c>
      <c r="M1270" s="6" t="str">
        <f t="shared" si="197"/>
        <v>BUY</v>
      </c>
      <c r="N1270" s="6">
        <f t="shared" si="193"/>
        <v>1</v>
      </c>
      <c r="O1270" s="6">
        <f t="shared" si="198"/>
        <v>2552.4</v>
      </c>
      <c r="P1270" s="6">
        <f t="shared" si="199"/>
        <v>-1.5153322992482961E-2</v>
      </c>
    </row>
    <row r="1271" spans="1:16" x14ac:dyDescent="0.25">
      <c r="A1271" s="1">
        <v>43055</v>
      </c>
      <c r="B1271">
        <v>2553</v>
      </c>
      <c r="C1271">
        <v>2594.8000000000002</v>
      </c>
      <c r="D1271">
        <v>2550.85</v>
      </c>
      <c r="E1271" s="10">
        <v>2575.75</v>
      </c>
      <c r="F1271">
        <v>1068208</v>
      </c>
      <c r="G1271" s="11">
        <f t="shared" si="190"/>
        <v>2573.7999999999997</v>
      </c>
      <c r="H1271" s="12">
        <f t="shared" si="191"/>
        <v>2749353750.3999996</v>
      </c>
      <c r="I1271" s="12">
        <f t="shared" si="194"/>
        <v>41706825477.000008</v>
      </c>
      <c r="J1271" s="12">
        <f t="shared" si="195"/>
        <v>16500874</v>
      </c>
      <c r="K1271" s="30">
        <f t="shared" si="196"/>
        <v>2527.5525088549862</v>
      </c>
      <c r="L1271" s="6" t="str">
        <f t="shared" si="192"/>
        <v>BUY</v>
      </c>
      <c r="M1271" s="6">
        <f t="shared" si="197"/>
        <v>0</v>
      </c>
      <c r="N1271" s="6">
        <f t="shared" si="193"/>
        <v>1</v>
      </c>
      <c r="O1271" s="6">
        <f t="shared" si="198"/>
        <v>2552.4</v>
      </c>
      <c r="P1271" s="6">
        <f t="shared" si="199"/>
        <v>0</v>
      </c>
    </row>
    <row r="1272" spans="1:16" x14ac:dyDescent="0.25">
      <c r="A1272" s="1">
        <v>43056</v>
      </c>
      <c r="B1272">
        <v>2561.5</v>
      </c>
      <c r="C1272">
        <v>2569.1</v>
      </c>
      <c r="D1272">
        <v>2500</v>
      </c>
      <c r="E1272" s="10">
        <v>2512.9</v>
      </c>
      <c r="F1272">
        <v>1038216</v>
      </c>
      <c r="G1272" s="11">
        <f t="shared" si="190"/>
        <v>2527.3333333333335</v>
      </c>
      <c r="H1272" s="12">
        <f t="shared" si="191"/>
        <v>2623917904</v>
      </c>
      <c r="I1272" s="12">
        <f t="shared" si="194"/>
        <v>40376097620.166672</v>
      </c>
      <c r="J1272" s="12">
        <f t="shared" si="195"/>
        <v>15963900</v>
      </c>
      <c r="K1272" s="30">
        <f t="shared" si="196"/>
        <v>2529.2126372732646</v>
      </c>
      <c r="L1272" s="6" t="str">
        <f t="shared" si="192"/>
        <v>SELL</v>
      </c>
      <c r="M1272" s="6" t="str">
        <f t="shared" si="197"/>
        <v>SELL</v>
      </c>
      <c r="N1272" s="6">
        <f t="shared" si="193"/>
        <v>-1</v>
      </c>
      <c r="O1272" s="6">
        <f t="shared" si="198"/>
        <v>2512.9</v>
      </c>
      <c r="P1272" s="6">
        <f t="shared" si="199"/>
        <v>-1.5475630778874785E-2</v>
      </c>
    </row>
    <row r="1273" spans="1:16" x14ac:dyDescent="0.25">
      <c r="A1273" s="1">
        <v>43059</v>
      </c>
      <c r="B1273">
        <v>2510</v>
      </c>
      <c r="C1273">
        <v>2526.25</v>
      </c>
      <c r="D1273">
        <v>2433</v>
      </c>
      <c r="E1273" s="10">
        <v>2441.15</v>
      </c>
      <c r="F1273">
        <v>1899527</v>
      </c>
      <c r="G1273" s="11">
        <f t="shared" si="190"/>
        <v>2466.7999999999997</v>
      </c>
      <c r="H1273" s="12">
        <f t="shared" si="191"/>
        <v>4685753203.5999994</v>
      </c>
      <c r="I1273" s="12">
        <f t="shared" si="194"/>
        <v>41635418214.166664</v>
      </c>
      <c r="J1273" s="12">
        <f t="shared" si="195"/>
        <v>16494059</v>
      </c>
      <c r="K1273" s="30">
        <f t="shared" si="196"/>
        <v>2524.2675689572025</v>
      </c>
      <c r="L1273" s="6" t="str">
        <f t="shared" si="192"/>
        <v>SELL</v>
      </c>
      <c r="M1273" s="6">
        <f t="shared" si="197"/>
        <v>0</v>
      </c>
      <c r="N1273" s="6">
        <f t="shared" si="193"/>
        <v>-1</v>
      </c>
      <c r="O1273" s="6">
        <f t="shared" si="198"/>
        <v>2512.9</v>
      </c>
      <c r="P1273" s="6">
        <f t="shared" si="199"/>
        <v>0</v>
      </c>
    </row>
    <row r="1274" spans="1:16" x14ac:dyDescent="0.25">
      <c r="A1274" s="1">
        <v>43060</v>
      </c>
      <c r="B1274">
        <v>2455.0500000000002</v>
      </c>
      <c r="C1274">
        <v>2487.25</v>
      </c>
      <c r="D1274">
        <v>2447.25</v>
      </c>
      <c r="E1274" s="10">
        <v>2459.9</v>
      </c>
      <c r="F1274">
        <v>1468761</v>
      </c>
      <c r="G1274" s="11">
        <f t="shared" si="190"/>
        <v>2464.7999999999997</v>
      </c>
      <c r="H1274" s="12">
        <f t="shared" si="191"/>
        <v>3620202112.7999997</v>
      </c>
      <c r="I1274" s="12">
        <f t="shared" si="194"/>
        <v>41307668484.966667</v>
      </c>
      <c r="J1274" s="12">
        <f t="shared" si="195"/>
        <v>16401830</v>
      </c>
      <c r="K1274" s="30">
        <f t="shared" si="196"/>
        <v>2518.4792480452893</v>
      </c>
      <c r="L1274" s="6" t="str">
        <f t="shared" si="192"/>
        <v>SELL</v>
      </c>
      <c r="M1274" s="6">
        <f t="shared" si="197"/>
        <v>0</v>
      </c>
      <c r="N1274" s="6">
        <f t="shared" si="193"/>
        <v>-1</v>
      </c>
      <c r="O1274" s="6">
        <f t="shared" si="198"/>
        <v>2512.9</v>
      </c>
      <c r="P1274" s="6">
        <f t="shared" si="199"/>
        <v>0</v>
      </c>
    </row>
    <row r="1275" spans="1:16" x14ac:dyDescent="0.25">
      <c r="A1275" s="1">
        <v>43061</v>
      </c>
      <c r="B1275">
        <v>2479.8000000000002</v>
      </c>
      <c r="C1275">
        <v>2479.8000000000002</v>
      </c>
      <c r="D1275">
        <v>2447</v>
      </c>
      <c r="E1275" s="10">
        <v>2462.15</v>
      </c>
      <c r="F1275">
        <v>1553990</v>
      </c>
      <c r="G1275" s="11">
        <f t="shared" si="190"/>
        <v>2462.9833333333336</v>
      </c>
      <c r="H1275" s="12">
        <f t="shared" si="191"/>
        <v>3827451470.166667</v>
      </c>
      <c r="I1275" s="12">
        <f t="shared" si="194"/>
        <v>40388552123.466667</v>
      </c>
      <c r="J1275" s="12">
        <f t="shared" si="195"/>
        <v>16088624</v>
      </c>
      <c r="K1275" s="30">
        <f t="shared" si="196"/>
        <v>2510.3795155798698</v>
      </c>
      <c r="L1275" s="6" t="str">
        <f t="shared" si="192"/>
        <v>SELL</v>
      </c>
      <c r="M1275" s="6">
        <f t="shared" si="197"/>
        <v>0</v>
      </c>
      <c r="N1275" s="6">
        <f t="shared" si="193"/>
        <v>-1</v>
      </c>
      <c r="O1275" s="6">
        <f t="shared" si="198"/>
        <v>2512.9</v>
      </c>
      <c r="P1275" s="6">
        <f t="shared" si="199"/>
        <v>0</v>
      </c>
    </row>
    <row r="1276" spans="1:16" x14ac:dyDescent="0.25">
      <c r="A1276" s="1">
        <v>43062</v>
      </c>
      <c r="B1276">
        <v>2470</v>
      </c>
      <c r="C1276">
        <v>2547.75</v>
      </c>
      <c r="D1276">
        <v>2460.25</v>
      </c>
      <c r="E1276" s="10">
        <v>2538.75</v>
      </c>
      <c r="F1276">
        <v>2079163</v>
      </c>
      <c r="G1276" s="11">
        <f t="shared" si="190"/>
        <v>2515.5833333333335</v>
      </c>
      <c r="H1276" s="12">
        <f t="shared" si="191"/>
        <v>5230307790.083334</v>
      </c>
      <c r="I1276" s="12">
        <f t="shared" si="194"/>
        <v>38320880626.199997</v>
      </c>
      <c r="J1276" s="12">
        <f t="shared" si="195"/>
        <v>15259086</v>
      </c>
      <c r="K1276" s="30">
        <f t="shared" si="196"/>
        <v>2511.348361638436</v>
      </c>
      <c r="L1276" s="6" t="str">
        <f t="shared" si="192"/>
        <v>BUY</v>
      </c>
      <c r="M1276" s="6" t="str">
        <f t="shared" si="197"/>
        <v>BUY</v>
      </c>
      <c r="N1276" s="6">
        <f t="shared" si="193"/>
        <v>1</v>
      </c>
      <c r="O1276" s="6">
        <f t="shared" si="198"/>
        <v>2538.75</v>
      </c>
      <c r="P1276" s="6">
        <f t="shared" si="199"/>
        <v>-1.028691949540368E-2</v>
      </c>
    </row>
    <row r="1277" spans="1:16" x14ac:dyDescent="0.25">
      <c r="A1277" s="1">
        <v>43063</v>
      </c>
      <c r="B1277">
        <v>2560</v>
      </c>
      <c r="C1277">
        <v>2595</v>
      </c>
      <c r="D1277">
        <v>2555</v>
      </c>
      <c r="E1277" s="10">
        <v>2584.8000000000002</v>
      </c>
      <c r="F1277">
        <v>1182196</v>
      </c>
      <c r="G1277" s="11">
        <f t="shared" si="190"/>
        <v>2578.2666666666669</v>
      </c>
      <c r="H1277" s="12">
        <f t="shared" si="191"/>
        <v>3048016540.2666669</v>
      </c>
      <c r="I1277" s="12">
        <f t="shared" si="194"/>
        <v>37392864357.233337</v>
      </c>
      <c r="J1277" s="12">
        <f t="shared" si="195"/>
        <v>14850381</v>
      </c>
      <c r="K1277" s="30">
        <f t="shared" si="196"/>
        <v>2517.9734013042048</v>
      </c>
      <c r="L1277" s="6" t="str">
        <f t="shared" si="192"/>
        <v>BUY</v>
      </c>
      <c r="M1277" s="6">
        <f t="shared" si="197"/>
        <v>0</v>
      </c>
      <c r="N1277" s="6">
        <f t="shared" si="193"/>
        <v>1</v>
      </c>
      <c r="O1277" s="6">
        <f t="shared" si="198"/>
        <v>2538.75</v>
      </c>
      <c r="P1277" s="6">
        <f t="shared" si="199"/>
        <v>0</v>
      </c>
    </row>
    <row r="1278" spans="1:16" x14ac:dyDescent="0.25">
      <c r="A1278" s="1">
        <v>43066</v>
      </c>
      <c r="B1278">
        <v>2585.0500000000002</v>
      </c>
      <c r="C1278">
        <v>2643</v>
      </c>
      <c r="D1278">
        <v>2565.25</v>
      </c>
      <c r="E1278" s="10">
        <v>2635.65</v>
      </c>
      <c r="F1278">
        <v>1330007</v>
      </c>
      <c r="G1278" s="11">
        <f t="shared" si="190"/>
        <v>2614.6333333333332</v>
      </c>
      <c r="H1278" s="12">
        <f t="shared" si="191"/>
        <v>3477480635.7666664</v>
      </c>
      <c r="I1278" s="12">
        <f t="shared" si="194"/>
        <v>37888081194.850006</v>
      </c>
      <c r="J1278" s="12">
        <f t="shared" si="195"/>
        <v>15007861</v>
      </c>
      <c r="K1278" s="30">
        <f t="shared" si="196"/>
        <v>2524.5490476524274</v>
      </c>
      <c r="L1278" s="6" t="str">
        <f t="shared" si="192"/>
        <v>BUY</v>
      </c>
      <c r="M1278" s="6">
        <f t="shared" si="197"/>
        <v>0</v>
      </c>
      <c r="N1278" s="6">
        <f t="shared" si="193"/>
        <v>1</v>
      </c>
      <c r="O1278" s="6">
        <f t="shared" si="198"/>
        <v>2538.75</v>
      </c>
      <c r="P1278" s="6">
        <f t="shared" si="199"/>
        <v>0</v>
      </c>
    </row>
    <row r="1279" spans="1:16" x14ac:dyDescent="0.25">
      <c r="A1279" s="1">
        <v>43067</v>
      </c>
      <c r="B1279">
        <v>2636</v>
      </c>
      <c r="C1279">
        <v>2687.3</v>
      </c>
      <c r="D1279">
        <v>2635</v>
      </c>
      <c r="E1279" s="10">
        <v>2681.05</v>
      </c>
      <c r="F1279">
        <v>1309001</v>
      </c>
      <c r="G1279" s="11">
        <f t="shared" si="190"/>
        <v>2667.7833333333333</v>
      </c>
      <c r="H1279" s="12">
        <f t="shared" si="191"/>
        <v>3492131051.1166668</v>
      </c>
      <c r="I1279" s="12">
        <f t="shared" si="194"/>
        <v>38540469525</v>
      </c>
      <c r="J1279" s="12">
        <f t="shared" si="195"/>
        <v>15194153</v>
      </c>
      <c r="K1279" s="30">
        <f t="shared" si="196"/>
        <v>2536.53293638678</v>
      </c>
      <c r="L1279" s="6" t="str">
        <f t="shared" si="192"/>
        <v>BUY</v>
      </c>
      <c r="M1279" s="6">
        <f t="shared" si="197"/>
        <v>0</v>
      </c>
      <c r="N1279" s="6">
        <f t="shared" si="193"/>
        <v>1</v>
      </c>
      <c r="O1279" s="6">
        <f t="shared" si="198"/>
        <v>2538.75</v>
      </c>
      <c r="P1279" s="6">
        <f t="shared" si="199"/>
        <v>0</v>
      </c>
    </row>
    <row r="1280" spans="1:16" x14ac:dyDescent="0.25">
      <c r="A1280" s="1">
        <v>43068</v>
      </c>
      <c r="B1280">
        <v>2698.8</v>
      </c>
      <c r="C1280">
        <v>2698.8</v>
      </c>
      <c r="D1280">
        <v>2642.25</v>
      </c>
      <c r="E1280" s="10">
        <v>2675.55</v>
      </c>
      <c r="F1280">
        <v>900794</v>
      </c>
      <c r="G1280" s="11">
        <f t="shared" si="190"/>
        <v>2672.2000000000003</v>
      </c>
      <c r="H1280" s="12">
        <f t="shared" si="191"/>
        <v>2407101726.8000002</v>
      </c>
      <c r="I1280" s="12">
        <f t="shared" si="194"/>
        <v>35161716185.000008</v>
      </c>
      <c r="J1280" s="12">
        <f t="shared" si="195"/>
        <v>13829863</v>
      </c>
      <c r="K1280" s="30">
        <f t="shared" si="196"/>
        <v>2542.4486262083728</v>
      </c>
      <c r="L1280" s="6" t="str">
        <f t="shared" si="192"/>
        <v>BUY</v>
      </c>
      <c r="M1280" s="6">
        <f t="shared" si="197"/>
        <v>0</v>
      </c>
      <c r="N1280" s="6">
        <f t="shared" si="193"/>
        <v>1</v>
      </c>
      <c r="O1280" s="6">
        <f t="shared" si="198"/>
        <v>2538.75</v>
      </c>
      <c r="P1280" s="6">
        <f t="shared" si="199"/>
        <v>0</v>
      </c>
    </row>
    <row r="1281" spans="1:16" x14ac:dyDescent="0.25">
      <c r="A1281" s="1">
        <v>43069</v>
      </c>
      <c r="B1281">
        <v>2671</v>
      </c>
      <c r="C1281">
        <v>2722</v>
      </c>
      <c r="D1281">
        <v>2671</v>
      </c>
      <c r="E1281" s="10">
        <v>2696.65</v>
      </c>
      <c r="F1281">
        <v>807446</v>
      </c>
      <c r="G1281" s="11">
        <f t="shared" si="190"/>
        <v>2696.5499999999997</v>
      </c>
      <c r="H1281" s="12">
        <f t="shared" si="191"/>
        <v>2177318511.2999997</v>
      </c>
      <c r="I1281" s="12">
        <f t="shared" si="194"/>
        <v>34589680945.900002</v>
      </c>
      <c r="J1281" s="12">
        <f t="shared" si="195"/>
        <v>13569101</v>
      </c>
      <c r="K1281" s="30">
        <f t="shared" si="196"/>
        <v>2549.1505255875095</v>
      </c>
      <c r="L1281" s="6" t="str">
        <f t="shared" si="192"/>
        <v>BUY</v>
      </c>
      <c r="M1281" s="6">
        <f t="shared" si="197"/>
        <v>0</v>
      </c>
      <c r="N1281" s="6">
        <f t="shared" si="193"/>
        <v>1</v>
      </c>
      <c r="O1281" s="6">
        <f t="shared" si="198"/>
        <v>2538.75</v>
      </c>
      <c r="P1281" s="6">
        <f t="shared" si="199"/>
        <v>0</v>
      </c>
    </row>
    <row r="1282" spans="1:16" x14ac:dyDescent="0.25">
      <c r="A1282" s="1">
        <v>43070</v>
      </c>
      <c r="B1282">
        <v>2694</v>
      </c>
      <c r="C1282">
        <v>2730</v>
      </c>
      <c r="D1282">
        <v>2679</v>
      </c>
      <c r="E1282" s="10">
        <v>2704.75</v>
      </c>
      <c r="F1282">
        <v>1099961</v>
      </c>
      <c r="G1282" s="11">
        <f t="shared" ref="G1282:G1345" si="200">AVERAGE(C1282:E1282)</f>
        <v>2704.5833333333335</v>
      </c>
      <c r="H1282" s="12">
        <f t="shared" si="191"/>
        <v>2974936187.916667</v>
      </c>
      <c r="I1282" s="12">
        <f t="shared" si="194"/>
        <v>34940699229.816666</v>
      </c>
      <c r="J1282" s="12">
        <f t="shared" si="195"/>
        <v>13630846</v>
      </c>
      <c r="K1282" s="30">
        <f t="shared" si="196"/>
        <v>2563.3551453678419</v>
      </c>
      <c r="L1282" s="6" t="str">
        <f t="shared" si="192"/>
        <v>BUY</v>
      </c>
      <c r="M1282" s="6">
        <f t="shared" si="197"/>
        <v>0</v>
      </c>
      <c r="N1282" s="6">
        <f t="shared" si="193"/>
        <v>1</v>
      </c>
      <c r="O1282" s="6">
        <f t="shared" si="198"/>
        <v>2538.75</v>
      </c>
      <c r="P1282" s="6">
        <f t="shared" si="199"/>
        <v>0</v>
      </c>
    </row>
    <row r="1283" spans="1:16" x14ac:dyDescent="0.25">
      <c r="A1283" s="1">
        <v>43073</v>
      </c>
      <c r="B1283">
        <v>2710</v>
      </c>
      <c r="C1283">
        <v>2722</v>
      </c>
      <c r="D1283">
        <v>2667.85</v>
      </c>
      <c r="E1283" s="10">
        <v>2672.2</v>
      </c>
      <c r="F1283">
        <v>883997</v>
      </c>
      <c r="G1283" s="11">
        <f t="shared" si="200"/>
        <v>2687.35</v>
      </c>
      <c r="H1283" s="12">
        <f t="shared" ref="H1283:H1346" si="201">G1283*F1283</f>
        <v>2375609337.9499998</v>
      </c>
      <c r="I1283" s="12">
        <f t="shared" si="194"/>
        <v>32630555364.166672</v>
      </c>
      <c r="J1283" s="12">
        <f t="shared" si="195"/>
        <v>12615316</v>
      </c>
      <c r="K1283" s="30">
        <f t="shared" si="196"/>
        <v>2586.5824814984162</v>
      </c>
      <c r="L1283" s="6" t="str">
        <f t="shared" si="192"/>
        <v>BUY</v>
      </c>
      <c r="M1283" s="6">
        <f t="shared" si="197"/>
        <v>0</v>
      </c>
      <c r="N1283" s="6">
        <f t="shared" si="193"/>
        <v>1</v>
      </c>
      <c r="O1283" s="6">
        <f t="shared" si="198"/>
        <v>2538.75</v>
      </c>
      <c r="P1283" s="6">
        <f t="shared" si="199"/>
        <v>0</v>
      </c>
    </row>
    <row r="1284" spans="1:16" x14ac:dyDescent="0.25">
      <c r="A1284" s="1">
        <v>43074</v>
      </c>
      <c r="B1284">
        <v>2679</v>
      </c>
      <c r="C1284">
        <v>2692.75</v>
      </c>
      <c r="D1284">
        <v>2625.35</v>
      </c>
      <c r="E1284" s="10">
        <v>2656.45</v>
      </c>
      <c r="F1284">
        <v>995997</v>
      </c>
      <c r="G1284" s="11">
        <f t="shared" si="200"/>
        <v>2658.1833333333334</v>
      </c>
      <c r="H1284" s="12">
        <f t="shared" si="201"/>
        <v>2647542625.4500003</v>
      </c>
      <c r="I1284" s="12">
        <f t="shared" si="194"/>
        <v>31657895876.816669</v>
      </c>
      <c r="J1284" s="12">
        <f t="shared" si="195"/>
        <v>12142552</v>
      </c>
      <c r="K1284" s="30">
        <f t="shared" si="196"/>
        <v>2607.1863539737501</v>
      </c>
      <c r="L1284" s="6" t="str">
        <f t="shared" si="192"/>
        <v>BUY</v>
      </c>
      <c r="M1284" s="6">
        <f t="shared" si="197"/>
        <v>0</v>
      </c>
      <c r="N1284" s="6">
        <f t="shared" si="193"/>
        <v>1</v>
      </c>
      <c r="O1284" s="6">
        <f t="shared" si="198"/>
        <v>2538.75</v>
      </c>
      <c r="P1284" s="6">
        <f t="shared" si="199"/>
        <v>0</v>
      </c>
    </row>
    <row r="1285" spans="1:16" x14ac:dyDescent="0.25">
      <c r="A1285" s="1">
        <v>43075</v>
      </c>
      <c r="B1285">
        <v>2659.45</v>
      </c>
      <c r="C1285">
        <v>2675.75</v>
      </c>
      <c r="D1285">
        <v>2616.3000000000002</v>
      </c>
      <c r="E1285" s="10">
        <v>2662.35</v>
      </c>
      <c r="F1285">
        <v>1438688</v>
      </c>
      <c r="G1285" s="11">
        <f t="shared" si="200"/>
        <v>2651.4666666666667</v>
      </c>
      <c r="H1285" s="12">
        <f t="shared" si="201"/>
        <v>3814633275.7333336</v>
      </c>
      <c r="I1285" s="12">
        <f t="shared" si="194"/>
        <v>31645077682.383335</v>
      </c>
      <c r="J1285" s="12">
        <f t="shared" si="195"/>
        <v>12027250</v>
      </c>
      <c r="K1285" s="30">
        <f t="shared" si="196"/>
        <v>2631.1149832574642</v>
      </c>
      <c r="L1285" s="6" t="str">
        <f t="shared" si="192"/>
        <v>BUY</v>
      </c>
      <c r="M1285" s="6">
        <f t="shared" si="197"/>
        <v>0</v>
      </c>
      <c r="N1285" s="6">
        <f t="shared" si="193"/>
        <v>1</v>
      </c>
      <c r="O1285" s="6">
        <f t="shared" si="198"/>
        <v>2538.75</v>
      </c>
      <c r="P1285" s="6">
        <f t="shared" si="199"/>
        <v>0</v>
      </c>
    </row>
    <row r="1286" spans="1:16" x14ac:dyDescent="0.25">
      <c r="A1286" s="1">
        <v>43076</v>
      </c>
      <c r="B1286">
        <v>2677</v>
      </c>
      <c r="C1286">
        <v>2687.1</v>
      </c>
      <c r="D1286">
        <v>2643</v>
      </c>
      <c r="E1286" s="10">
        <v>2675.25</v>
      </c>
      <c r="F1286">
        <v>589498</v>
      </c>
      <c r="G1286" s="11">
        <f t="shared" si="200"/>
        <v>2668.4500000000003</v>
      </c>
      <c r="H1286" s="12">
        <f t="shared" si="201"/>
        <v>1573045938.1000001</v>
      </c>
      <c r="I1286" s="12">
        <f t="shared" si="194"/>
        <v>27987815830.400002</v>
      </c>
      <c r="J1286" s="12">
        <f t="shared" si="195"/>
        <v>10537585</v>
      </c>
      <c r="K1286" s="30">
        <f t="shared" si="196"/>
        <v>2655.9990576968062</v>
      </c>
      <c r="L1286" s="6" t="str">
        <f t="shared" si="192"/>
        <v>BUY</v>
      </c>
      <c r="M1286" s="6">
        <f t="shared" si="197"/>
        <v>0</v>
      </c>
      <c r="N1286" s="6">
        <f t="shared" si="193"/>
        <v>1</v>
      </c>
      <c r="O1286" s="6">
        <f t="shared" si="198"/>
        <v>2538.75</v>
      </c>
      <c r="P1286" s="6">
        <f t="shared" si="199"/>
        <v>0</v>
      </c>
    </row>
    <row r="1287" spans="1:16" x14ac:dyDescent="0.25">
      <c r="A1287" s="1">
        <v>43077</v>
      </c>
      <c r="B1287">
        <v>2679.7</v>
      </c>
      <c r="C1287">
        <v>2708.95</v>
      </c>
      <c r="D1287">
        <v>2652.55</v>
      </c>
      <c r="E1287" s="10">
        <v>2669.4</v>
      </c>
      <c r="F1287">
        <v>1088019</v>
      </c>
      <c r="G1287" s="11">
        <f t="shared" si="200"/>
        <v>2676.9666666666667</v>
      </c>
      <c r="H1287" s="12">
        <f t="shared" si="201"/>
        <v>2912590595.6999998</v>
      </c>
      <c r="I1287" s="12">
        <f t="shared" si="194"/>
        <v>27852389885.833336</v>
      </c>
      <c r="J1287" s="12">
        <f t="shared" si="195"/>
        <v>10443408</v>
      </c>
      <c r="K1287" s="30">
        <f t="shared" si="196"/>
        <v>2666.9828360467518</v>
      </c>
      <c r="L1287" s="6" t="str">
        <f t="shared" si="192"/>
        <v>BUY</v>
      </c>
      <c r="M1287" s="6">
        <f t="shared" si="197"/>
        <v>0</v>
      </c>
      <c r="N1287" s="6">
        <f t="shared" si="193"/>
        <v>1</v>
      </c>
      <c r="O1287" s="6">
        <f t="shared" si="198"/>
        <v>2538.75</v>
      </c>
      <c r="P1287" s="6">
        <f t="shared" si="199"/>
        <v>0</v>
      </c>
    </row>
    <row r="1288" spans="1:16" x14ac:dyDescent="0.25">
      <c r="A1288" s="1">
        <v>43080</v>
      </c>
      <c r="B1288">
        <v>2682</v>
      </c>
      <c r="C1288">
        <v>2790</v>
      </c>
      <c r="D1288">
        <v>2676.15</v>
      </c>
      <c r="E1288" s="10">
        <v>2776</v>
      </c>
      <c r="F1288">
        <v>1712154</v>
      </c>
      <c r="G1288" s="11">
        <f t="shared" si="200"/>
        <v>2747.3833333333332</v>
      </c>
      <c r="H1288" s="12">
        <f t="shared" si="201"/>
        <v>4703943363.6999998</v>
      </c>
      <c r="I1288" s="12">
        <f t="shared" si="194"/>
        <v>29078852613.76667</v>
      </c>
      <c r="J1288" s="12">
        <f t="shared" si="195"/>
        <v>10825555</v>
      </c>
      <c r="K1288" s="30">
        <f t="shared" si="196"/>
        <v>2686.1304213748554</v>
      </c>
      <c r="L1288" s="6" t="str">
        <f t="shared" si="192"/>
        <v>BUY</v>
      </c>
      <c r="M1288" s="6">
        <f t="shared" si="197"/>
        <v>0</v>
      </c>
      <c r="N1288" s="6">
        <f t="shared" si="193"/>
        <v>1</v>
      </c>
      <c r="O1288" s="6">
        <f t="shared" si="198"/>
        <v>2538.75</v>
      </c>
      <c r="P1288" s="6">
        <f t="shared" si="199"/>
        <v>0</v>
      </c>
    </row>
    <row r="1289" spans="1:16" x14ac:dyDescent="0.25">
      <c r="A1289" s="1">
        <v>43081</v>
      </c>
      <c r="B1289">
        <v>2788</v>
      </c>
      <c r="C1289">
        <v>2812.1</v>
      </c>
      <c r="D1289">
        <v>2715.65</v>
      </c>
      <c r="E1289" s="10">
        <v>2746</v>
      </c>
      <c r="F1289">
        <v>1931497</v>
      </c>
      <c r="G1289" s="11">
        <f t="shared" si="200"/>
        <v>2757.9166666666665</v>
      </c>
      <c r="H1289" s="12">
        <f t="shared" si="201"/>
        <v>5326907767.916666</v>
      </c>
      <c r="I1289" s="12">
        <f t="shared" si="194"/>
        <v>30913629330.566666</v>
      </c>
      <c r="J1289" s="12">
        <f t="shared" si="195"/>
        <v>11448051</v>
      </c>
      <c r="K1289" s="30">
        <f t="shared" si="196"/>
        <v>2700.3399382625626</v>
      </c>
      <c r="L1289" s="6" t="str">
        <f t="shared" si="192"/>
        <v>BUY</v>
      </c>
      <c r="M1289" s="6">
        <f t="shared" si="197"/>
        <v>0</v>
      </c>
      <c r="N1289" s="6">
        <f t="shared" si="193"/>
        <v>1</v>
      </c>
      <c r="O1289" s="6">
        <f t="shared" si="198"/>
        <v>2538.75</v>
      </c>
      <c r="P1289" s="6">
        <f t="shared" si="199"/>
        <v>0</v>
      </c>
    </row>
    <row r="1290" spans="1:16" x14ac:dyDescent="0.25">
      <c r="A1290" s="1">
        <v>43082</v>
      </c>
      <c r="B1290">
        <v>2750</v>
      </c>
      <c r="C1290">
        <v>2770.7</v>
      </c>
      <c r="D1290">
        <v>2681.05</v>
      </c>
      <c r="E1290" s="10">
        <v>2696.45</v>
      </c>
      <c r="F1290">
        <v>1086757</v>
      </c>
      <c r="G1290" s="11">
        <f t="shared" si="200"/>
        <v>2716.0666666666666</v>
      </c>
      <c r="H1290" s="12">
        <f t="shared" si="201"/>
        <v>2951704462.4666667</v>
      </c>
      <c r="I1290" s="12">
        <f t="shared" si="194"/>
        <v>31458232066.233337</v>
      </c>
      <c r="J1290" s="12">
        <f t="shared" si="195"/>
        <v>11634014</v>
      </c>
      <c r="K1290" s="30">
        <f t="shared" si="196"/>
        <v>2703.9878124810007</v>
      </c>
      <c r="L1290" s="6" t="str">
        <f t="shared" si="192"/>
        <v>SELL</v>
      </c>
      <c r="M1290" s="6" t="str">
        <f t="shared" si="197"/>
        <v>SELL</v>
      </c>
      <c r="N1290" s="6">
        <f t="shared" si="193"/>
        <v>-1</v>
      </c>
      <c r="O1290" s="6">
        <f t="shared" si="198"/>
        <v>2696.45</v>
      </c>
      <c r="P1290" s="6">
        <f t="shared" si="199"/>
        <v>6.2117183653372654E-2</v>
      </c>
    </row>
    <row r="1291" spans="1:16" x14ac:dyDescent="0.25">
      <c r="A1291" s="1">
        <v>43083</v>
      </c>
      <c r="B1291">
        <v>2640</v>
      </c>
      <c r="C1291">
        <v>2679.8</v>
      </c>
      <c r="D1291">
        <v>2610</v>
      </c>
      <c r="E1291" s="10">
        <v>2646.8</v>
      </c>
      <c r="F1291">
        <v>1441587</v>
      </c>
      <c r="G1291" s="11">
        <f t="shared" si="200"/>
        <v>2645.5333333333333</v>
      </c>
      <c r="H1291" s="12">
        <f t="shared" si="201"/>
        <v>3813766461.4000001</v>
      </c>
      <c r="I1291" s="12">
        <f t="shared" si="194"/>
        <v>33094680016.333336</v>
      </c>
      <c r="J1291" s="12">
        <f t="shared" si="195"/>
        <v>12268155</v>
      </c>
      <c r="K1291" s="30">
        <f t="shared" si="196"/>
        <v>2697.608565944377</v>
      </c>
      <c r="L1291" s="6" t="str">
        <f t="shared" ref="L1291:L1354" si="202">IF(E1291&gt;K1291,"BUY",IF(E1291&lt;K1291,"SELL",0))</f>
        <v>SELL</v>
      </c>
      <c r="M1291" s="6">
        <f t="shared" si="197"/>
        <v>0</v>
      </c>
      <c r="N1291" s="6">
        <f t="shared" ref="N1291:N1354" si="203">IF(M1291="BUY",1,IF(M1291="SELL",-1,N1290))</f>
        <v>-1</v>
      </c>
      <c r="O1291" s="6">
        <f t="shared" si="198"/>
        <v>2696.45</v>
      </c>
      <c r="P1291" s="6">
        <f t="shared" si="199"/>
        <v>0</v>
      </c>
    </row>
    <row r="1292" spans="1:16" x14ac:dyDescent="0.25">
      <c r="A1292" s="1">
        <v>43084</v>
      </c>
      <c r="B1292">
        <v>2648.9</v>
      </c>
      <c r="C1292">
        <v>2678.25</v>
      </c>
      <c r="D1292">
        <v>2595.25</v>
      </c>
      <c r="E1292" s="10">
        <v>2642.7</v>
      </c>
      <c r="F1292">
        <v>1518526</v>
      </c>
      <c r="G1292" s="11">
        <f t="shared" si="200"/>
        <v>2638.7333333333331</v>
      </c>
      <c r="H1292" s="12">
        <f t="shared" si="201"/>
        <v>4006985173.7333331</v>
      </c>
      <c r="I1292" s="12">
        <f t="shared" ref="I1292:I1355" si="204">SUM(H1283:H1292)</f>
        <v>34126729002.150005</v>
      </c>
      <c r="J1292" s="12">
        <f t="shared" ref="J1292:J1355" si="205">SUM(F1283:F1292)</f>
        <v>12686720</v>
      </c>
      <c r="K1292" s="30">
        <f t="shared" ref="K1292:K1355" si="206">I1292/J1292</f>
        <v>2689.9568211602373</v>
      </c>
      <c r="L1292" s="6" t="str">
        <f t="shared" si="202"/>
        <v>SELL</v>
      </c>
      <c r="M1292" s="6">
        <f t="shared" ref="M1292:M1355" si="207">IF(L1292&lt;&gt;L1291,L1292,0)</f>
        <v>0</v>
      </c>
      <c r="N1292" s="6">
        <f t="shared" si="203"/>
        <v>-1</v>
      </c>
      <c r="O1292" s="6">
        <f t="shared" ref="O1292:O1355" si="208">IF(M1292&lt;&gt;0,E1292,O1291)</f>
        <v>2696.45</v>
      </c>
      <c r="P1292" s="6">
        <f t="shared" ref="P1292:P1355" si="209">IF(M1292="BUY",(O1291-O1292)/O1291,IF(M1292="SELL",(O1292-O1291)/O1291,0))</f>
        <v>0</v>
      </c>
    </row>
    <row r="1293" spans="1:16" x14ac:dyDescent="0.25">
      <c r="A1293" s="1">
        <v>43087</v>
      </c>
      <c r="B1293">
        <v>2642</v>
      </c>
      <c r="C1293">
        <v>2659.95</v>
      </c>
      <c r="D1293">
        <v>2597.8000000000002</v>
      </c>
      <c r="E1293" s="10">
        <v>2606.5500000000002</v>
      </c>
      <c r="F1293">
        <v>1120100</v>
      </c>
      <c r="G1293" s="11">
        <f t="shared" si="200"/>
        <v>2621.4333333333334</v>
      </c>
      <c r="H1293" s="12">
        <f t="shared" si="201"/>
        <v>2936267476.6666665</v>
      </c>
      <c r="I1293" s="12">
        <f t="shared" si="204"/>
        <v>34687387140.866669</v>
      </c>
      <c r="J1293" s="12">
        <f t="shared" si="205"/>
        <v>12922823</v>
      </c>
      <c r="K1293" s="30">
        <f t="shared" si="206"/>
        <v>2684.1957938189412</v>
      </c>
      <c r="L1293" s="6" t="str">
        <f t="shared" si="202"/>
        <v>SELL</v>
      </c>
      <c r="M1293" s="6">
        <f t="shared" si="207"/>
        <v>0</v>
      </c>
      <c r="N1293" s="6">
        <f t="shared" si="203"/>
        <v>-1</v>
      </c>
      <c r="O1293" s="6">
        <f t="shared" si="208"/>
        <v>2696.45</v>
      </c>
      <c r="P1293" s="6">
        <f t="shared" si="209"/>
        <v>0</v>
      </c>
    </row>
    <row r="1294" spans="1:16" x14ac:dyDescent="0.25">
      <c r="A1294" s="1">
        <v>43088</v>
      </c>
      <c r="B1294">
        <v>2623.9</v>
      </c>
      <c r="C1294">
        <v>2624.9</v>
      </c>
      <c r="D1294">
        <v>2590.1</v>
      </c>
      <c r="E1294" s="10">
        <v>2619.0500000000002</v>
      </c>
      <c r="F1294">
        <v>913818</v>
      </c>
      <c r="G1294" s="11">
        <f t="shared" si="200"/>
        <v>2611.35</v>
      </c>
      <c r="H1294" s="12">
        <f t="shared" si="201"/>
        <v>2386298634.2999997</v>
      </c>
      <c r="I1294" s="12">
        <f t="shared" si="204"/>
        <v>34426143149.716675</v>
      </c>
      <c r="J1294" s="12">
        <f t="shared" si="205"/>
        <v>12840644</v>
      </c>
      <c r="K1294" s="30">
        <f t="shared" si="206"/>
        <v>2681.0293276347102</v>
      </c>
      <c r="L1294" s="6" t="str">
        <f t="shared" si="202"/>
        <v>SELL</v>
      </c>
      <c r="M1294" s="6">
        <f t="shared" si="207"/>
        <v>0</v>
      </c>
      <c r="N1294" s="6">
        <f t="shared" si="203"/>
        <v>-1</v>
      </c>
      <c r="O1294" s="6">
        <f t="shared" si="208"/>
        <v>2696.45</v>
      </c>
      <c r="P1294" s="6">
        <f t="shared" si="209"/>
        <v>0</v>
      </c>
    </row>
    <row r="1295" spans="1:16" x14ac:dyDescent="0.25">
      <c r="A1295" s="1">
        <v>43089</v>
      </c>
      <c r="B1295">
        <v>2638</v>
      </c>
      <c r="C1295">
        <v>2639.95</v>
      </c>
      <c r="D1295">
        <v>2575</v>
      </c>
      <c r="E1295" s="10">
        <v>2582.35</v>
      </c>
      <c r="F1295">
        <v>793419</v>
      </c>
      <c r="G1295" s="11">
        <f t="shared" si="200"/>
        <v>2599.1</v>
      </c>
      <c r="H1295" s="12">
        <f t="shared" si="201"/>
        <v>2062175322.8999999</v>
      </c>
      <c r="I1295" s="12">
        <f t="shared" si="204"/>
        <v>32673685196.883335</v>
      </c>
      <c r="J1295" s="12">
        <f t="shared" si="205"/>
        <v>12195375</v>
      </c>
      <c r="K1295" s="30">
        <f t="shared" si="206"/>
        <v>2679.1865930226281</v>
      </c>
      <c r="L1295" s="6" t="str">
        <f t="shared" si="202"/>
        <v>SELL</v>
      </c>
      <c r="M1295" s="6">
        <f t="shared" si="207"/>
        <v>0</v>
      </c>
      <c r="N1295" s="6">
        <f t="shared" si="203"/>
        <v>-1</v>
      </c>
      <c r="O1295" s="6">
        <f t="shared" si="208"/>
        <v>2696.45</v>
      </c>
      <c r="P1295" s="6">
        <f t="shared" si="209"/>
        <v>0</v>
      </c>
    </row>
    <row r="1296" spans="1:16" x14ac:dyDescent="0.25">
      <c r="A1296" s="1">
        <v>43090</v>
      </c>
      <c r="B1296">
        <v>2585.1999999999998</v>
      </c>
      <c r="C1296">
        <v>2610</v>
      </c>
      <c r="D1296">
        <v>2552</v>
      </c>
      <c r="E1296" s="10">
        <v>2562.3000000000002</v>
      </c>
      <c r="F1296">
        <v>778148</v>
      </c>
      <c r="G1296" s="11">
        <f t="shared" si="200"/>
        <v>2574.7666666666669</v>
      </c>
      <c r="H1296" s="12">
        <f t="shared" si="201"/>
        <v>2003549532.1333334</v>
      </c>
      <c r="I1296" s="12">
        <f t="shared" si="204"/>
        <v>33104188790.916672</v>
      </c>
      <c r="J1296" s="12">
        <f t="shared" si="205"/>
        <v>12384025</v>
      </c>
      <c r="K1296" s="30">
        <f t="shared" si="206"/>
        <v>2673.1364633805788</v>
      </c>
      <c r="L1296" s="6" t="str">
        <f t="shared" si="202"/>
        <v>SELL</v>
      </c>
      <c r="M1296" s="6">
        <f t="shared" si="207"/>
        <v>0</v>
      </c>
      <c r="N1296" s="6">
        <f t="shared" si="203"/>
        <v>-1</v>
      </c>
      <c r="O1296" s="6">
        <f t="shared" si="208"/>
        <v>2696.45</v>
      </c>
      <c r="P1296" s="6">
        <f t="shared" si="209"/>
        <v>0</v>
      </c>
    </row>
    <row r="1297" spans="1:16" x14ac:dyDescent="0.25">
      <c r="A1297" s="1">
        <v>43091</v>
      </c>
      <c r="B1297">
        <v>2582.5</v>
      </c>
      <c r="C1297">
        <v>2606.6999999999998</v>
      </c>
      <c r="D1297">
        <v>2557.75</v>
      </c>
      <c r="E1297" s="10">
        <v>2583.6999999999998</v>
      </c>
      <c r="F1297">
        <v>633659</v>
      </c>
      <c r="G1297" s="11">
        <f t="shared" si="200"/>
        <v>2582.7166666666667</v>
      </c>
      <c r="H1297" s="12">
        <f t="shared" si="201"/>
        <v>1636561660.2833333</v>
      </c>
      <c r="I1297" s="12">
        <f t="shared" si="204"/>
        <v>31828159855.5</v>
      </c>
      <c r="J1297" s="12">
        <f t="shared" si="205"/>
        <v>11929665</v>
      </c>
      <c r="K1297" s="30">
        <f t="shared" si="206"/>
        <v>2667.9843780609094</v>
      </c>
      <c r="L1297" s="6" t="str">
        <f t="shared" si="202"/>
        <v>SELL</v>
      </c>
      <c r="M1297" s="6">
        <f t="shared" si="207"/>
        <v>0</v>
      </c>
      <c r="N1297" s="6">
        <f t="shared" si="203"/>
        <v>-1</v>
      </c>
      <c r="O1297" s="6">
        <f t="shared" si="208"/>
        <v>2696.45</v>
      </c>
      <c r="P1297" s="6">
        <f t="shared" si="209"/>
        <v>0</v>
      </c>
    </row>
    <row r="1298" spans="1:16" x14ac:dyDescent="0.25">
      <c r="A1298" s="1">
        <v>43094</v>
      </c>
      <c r="B1298">
        <v>2590.9499999999998</v>
      </c>
      <c r="C1298">
        <v>2599.4499999999998</v>
      </c>
      <c r="D1298">
        <v>2551.6999999999998</v>
      </c>
      <c r="E1298" s="10">
        <v>2559.35</v>
      </c>
      <c r="F1298">
        <v>627585</v>
      </c>
      <c r="G1298" s="11">
        <f t="shared" si="200"/>
        <v>2570.1666666666665</v>
      </c>
      <c r="H1298" s="12">
        <f t="shared" si="201"/>
        <v>1612998047.5</v>
      </c>
      <c r="I1298" s="12">
        <f t="shared" si="204"/>
        <v>28737214539.300003</v>
      </c>
      <c r="J1298" s="12">
        <f t="shared" si="205"/>
        <v>10845096</v>
      </c>
      <c r="K1298" s="30">
        <f t="shared" si="206"/>
        <v>2649.7888574983572</v>
      </c>
      <c r="L1298" s="6" t="str">
        <f t="shared" si="202"/>
        <v>SELL</v>
      </c>
      <c r="M1298" s="6">
        <f t="shared" si="207"/>
        <v>0</v>
      </c>
      <c r="N1298" s="6">
        <f t="shared" si="203"/>
        <v>-1</v>
      </c>
      <c r="O1298" s="6">
        <f t="shared" si="208"/>
        <v>2696.45</v>
      </c>
      <c r="P1298" s="6">
        <f t="shared" si="209"/>
        <v>0</v>
      </c>
    </row>
    <row r="1299" spans="1:16" x14ac:dyDescent="0.25">
      <c r="A1299" s="1">
        <v>43095</v>
      </c>
      <c r="B1299">
        <v>2576</v>
      </c>
      <c r="C1299">
        <v>2605.85</v>
      </c>
      <c r="D1299">
        <v>2568.1</v>
      </c>
      <c r="E1299" s="10">
        <v>2596.25</v>
      </c>
      <c r="F1299">
        <v>1224482</v>
      </c>
      <c r="G1299" s="11">
        <f t="shared" si="200"/>
        <v>2590.0666666666666</v>
      </c>
      <c r="H1299" s="12">
        <f t="shared" si="201"/>
        <v>3171490012.1333332</v>
      </c>
      <c r="I1299" s="12">
        <f t="shared" si="204"/>
        <v>26581796783.51667</v>
      </c>
      <c r="J1299" s="12">
        <f t="shared" si="205"/>
        <v>10138081</v>
      </c>
      <c r="K1299" s="30">
        <f t="shared" si="206"/>
        <v>2621.9751828296371</v>
      </c>
      <c r="L1299" s="6" t="str">
        <f t="shared" si="202"/>
        <v>SELL</v>
      </c>
      <c r="M1299" s="6">
        <f t="shared" si="207"/>
        <v>0</v>
      </c>
      <c r="N1299" s="6">
        <f t="shared" si="203"/>
        <v>-1</v>
      </c>
      <c r="O1299" s="6">
        <f t="shared" si="208"/>
        <v>2696.45</v>
      </c>
      <c r="P1299" s="6">
        <f t="shared" si="209"/>
        <v>0</v>
      </c>
    </row>
    <row r="1300" spans="1:16" x14ac:dyDescent="0.25">
      <c r="A1300" s="1">
        <v>43096</v>
      </c>
      <c r="B1300">
        <v>2596</v>
      </c>
      <c r="C1300">
        <v>2618</v>
      </c>
      <c r="D1300">
        <v>2578.85</v>
      </c>
      <c r="E1300" s="10">
        <v>2610.9499999999998</v>
      </c>
      <c r="F1300">
        <v>981954</v>
      </c>
      <c r="G1300" s="11">
        <f t="shared" si="200"/>
        <v>2602.6</v>
      </c>
      <c r="H1300" s="12">
        <f t="shared" si="201"/>
        <v>2555633480.4000001</v>
      </c>
      <c r="I1300" s="12">
        <f t="shared" si="204"/>
        <v>26185725801.449997</v>
      </c>
      <c r="J1300" s="12">
        <f t="shared" si="205"/>
        <v>10033278</v>
      </c>
      <c r="K1300" s="30">
        <f t="shared" si="206"/>
        <v>2609.8873968657099</v>
      </c>
      <c r="L1300" s="6" t="str">
        <f t="shared" si="202"/>
        <v>BUY</v>
      </c>
      <c r="M1300" s="6" t="str">
        <f t="shared" si="207"/>
        <v>BUY</v>
      </c>
      <c r="N1300" s="6">
        <f t="shared" si="203"/>
        <v>1</v>
      </c>
      <c r="O1300" s="6">
        <f t="shared" si="208"/>
        <v>2610.9499999999998</v>
      </c>
      <c r="P1300" s="6">
        <f t="shared" si="209"/>
        <v>3.1708357284577875E-2</v>
      </c>
    </row>
    <row r="1301" spans="1:16" x14ac:dyDescent="0.25">
      <c r="A1301" s="1">
        <v>43097</v>
      </c>
      <c r="B1301">
        <v>2616</v>
      </c>
      <c r="C1301">
        <v>2631</v>
      </c>
      <c r="D1301">
        <v>2606</v>
      </c>
      <c r="E1301" s="10">
        <v>2617.15</v>
      </c>
      <c r="F1301">
        <v>783304</v>
      </c>
      <c r="G1301" s="11">
        <f t="shared" si="200"/>
        <v>2618.0499999999997</v>
      </c>
      <c r="H1301" s="12">
        <f t="shared" si="201"/>
        <v>2050729037.1999998</v>
      </c>
      <c r="I1301" s="12">
        <f t="shared" si="204"/>
        <v>24422688377.25</v>
      </c>
      <c r="J1301" s="12">
        <f t="shared" si="205"/>
        <v>9374995</v>
      </c>
      <c r="K1301" s="30">
        <f t="shared" si="206"/>
        <v>2605.0881496203465</v>
      </c>
      <c r="L1301" s="6" t="str">
        <f t="shared" si="202"/>
        <v>BUY</v>
      </c>
      <c r="M1301" s="6">
        <f t="shared" si="207"/>
        <v>0</v>
      </c>
      <c r="N1301" s="6">
        <f t="shared" si="203"/>
        <v>1</v>
      </c>
      <c r="O1301" s="6">
        <f t="shared" si="208"/>
        <v>2610.9499999999998</v>
      </c>
      <c r="P1301" s="6">
        <f t="shared" si="209"/>
        <v>0</v>
      </c>
    </row>
    <row r="1302" spans="1:16" x14ac:dyDescent="0.25">
      <c r="A1302" s="1">
        <v>43098</v>
      </c>
      <c r="B1302">
        <v>2630</v>
      </c>
      <c r="C1302">
        <v>2637</v>
      </c>
      <c r="D1302">
        <v>2582.1</v>
      </c>
      <c r="E1302" s="10">
        <v>2591.3000000000002</v>
      </c>
      <c r="F1302">
        <v>1197439</v>
      </c>
      <c r="G1302" s="11">
        <f t="shared" si="200"/>
        <v>2603.4666666666667</v>
      </c>
      <c r="H1302" s="12">
        <f t="shared" si="201"/>
        <v>3117492521.8666668</v>
      </c>
      <c r="I1302" s="12">
        <f t="shared" si="204"/>
        <v>23533195725.383331</v>
      </c>
      <c r="J1302" s="12">
        <f t="shared" si="205"/>
        <v>9053908</v>
      </c>
      <c r="K1302" s="30">
        <f t="shared" si="206"/>
        <v>2599.2307106923695</v>
      </c>
      <c r="L1302" s="6" t="str">
        <f t="shared" si="202"/>
        <v>SELL</v>
      </c>
      <c r="M1302" s="6" t="str">
        <f t="shared" si="207"/>
        <v>SELL</v>
      </c>
      <c r="N1302" s="6">
        <f t="shared" si="203"/>
        <v>-1</v>
      </c>
      <c r="O1302" s="6">
        <f t="shared" si="208"/>
        <v>2591.3000000000002</v>
      </c>
      <c r="P1302" s="6">
        <f t="shared" si="209"/>
        <v>-7.5259962848770135E-3</v>
      </c>
    </row>
    <row r="1303" spans="1:16" x14ac:dyDescent="0.25">
      <c r="A1303" s="1">
        <v>43101</v>
      </c>
      <c r="B1303">
        <v>2591.4</v>
      </c>
      <c r="C1303">
        <v>2614</v>
      </c>
      <c r="D1303">
        <v>2545.1999999999998</v>
      </c>
      <c r="E1303" s="10">
        <v>2573.75</v>
      </c>
      <c r="F1303">
        <v>1112429</v>
      </c>
      <c r="G1303" s="11">
        <f t="shared" si="200"/>
        <v>2577.65</v>
      </c>
      <c r="H1303" s="12">
        <f t="shared" si="201"/>
        <v>2867452611.8499999</v>
      </c>
      <c r="I1303" s="12">
        <f t="shared" si="204"/>
        <v>23464380860.566666</v>
      </c>
      <c r="J1303" s="12">
        <f t="shared" si="205"/>
        <v>9046237</v>
      </c>
      <c r="K1303" s="30">
        <f t="shared" si="206"/>
        <v>2593.8277828191617</v>
      </c>
      <c r="L1303" s="6" t="str">
        <f t="shared" si="202"/>
        <v>SELL</v>
      </c>
      <c r="M1303" s="6">
        <f t="shared" si="207"/>
        <v>0</v>
      </c>
      <c r="N1303" s="6">
        <f t="shared" si="203"/>
        <v>-1</v>
      </c>
      <c r="O1303" s="6">
        <f t="shared" si="208"/>
        <v>2591.3000000000002</v>
      </c>
      <c r="P1303" s="6">
        <f t="shared" si="209"/>
        <v>0</v>
      </c>
    </row>
    <row r="1304" spans="1:16" x14ac:dyDescent="0.25">
      <c r="A1304" s="1">
        <v>43102</v>
      </c>
      <c r="B1304">
        <v>2553.3000000000002</v>
      </c>
      <c r="C1304">
        <v>2586.6999999999998</v>
      </c>
      <c r="D1304">
        <v>2501</v>
      </c>
      <c r="E1304" s="10">
        <v>2513.1</v>
      </c>
      <c r="F1304">
        <v>1545821</v>
      </c>
      <c r="G1304" s="11">
        <f t="shared" si="200"/>
        <v>2533.6</v>
      </c>
      <c r="H1304" s="12">
        <f t="shared" si="201"/>
        <v>3916492085.5999999</v>
      </c>
      <c r="I1304" s="12">
        <f t="shared" si="204"/>
        <v>24994574311.866661</v>
      </c>
      <c r="J1304" s="12">
        <f t="shared" si="205"/>
        <v>9678240</v>
      </c>
      <c r="K1304" s="30">
        <f t="shared" si="206"/>
        <v>2582.5536783409648</v>
      </c>
      <c r="L1304" s="6" t="str">
        <f t="shared" si="202"/>
        <v>SELL</v>
      </c>
      <c r="M1304" s="6">
        <f t="shared" si="207"/>
        <v>0</v>
      </c>
      <c r="N1304" s="6">
        <f t="shared" si="203"/>
        <v>-1</v>
      </c>
      <c r="O1304" s="6">
        <f t="shared" si="208"/>
        <v>2591.3000000000002</v>
      </c>
      <c r="P1304" s="6">
        <f t="shared" si="209"/>
        <v>0</v>
      </c>
    </row>
    <row r="1305" spans="1:16" x14ac:dyDescent="0.25">
      <c r="A1305" s="1">
        <v>43103</v>
      </c>
      <c r="B1305">
        <v>2531</v>
      </c>
      <c r="C1305">
        <v>2571.9</v>
      </c>
      <c r="D1305">
        <v>2504.1</v>
      </c>
      <c r="E1305" s="10">
        <v>2514.8000000000002</v>
      </c>
      <c r="F1305">
        <v>1375888</v>
      </c>
      <c r="G1305" s="11">
        <f t="shared" si="200"/>
        <v>2530.2666666666669</v>
      </c>
      <c r="H1305" s="12">
        <f t="shared" si="201"/>
        <v>3481363543.4666672</v>
      </c>
      <c r="I1305" s="12">
        <f t="shared" si="204"/>
        <v>26413762532.433334</v>
      </c>
      <c r="J1305" s="12">
        <f t="shared" si="205"/>
        <v>10260709</v>
      </c>
      <c r="K1305" s="30">
        <f t="shared" si="206"/>
        <v>2574.2629025375668</v>
      </c>
      <c r="L1305" s="6" t="str">
        <f t="shared" si="202"/>
        <v>SELL</v>
      </c>
      <c r="M1305" s="6">
        <f t="shared" si="207"/>
        <v>0</v>
      </c>
      <c r="N1305" s="6">
        <f t="shared" si="203"/>
        <v>-1</v>
      </c>
      <c r="O1305" s="6">
        <f t="shared" si="208"/>
        <v>2591.3000000000002</v>
      </c>
      <c r="P1305" s="6">
        <f t="shared" si="209"/>
        <v>0</v>
      </c>
    </row>
    <row r="1306" spans="1:16" x14ac:dyDescent="0.25">
      <c r="A1306" s="1">
        <v>43104</v>
      </c>
      <c r="B1306">
        <v>2525</v>
      </c>
      <c r="C1306">
        <v>2569.9</v>
      </c>
      <c r="D1306">
        <v>2520</v>
      </c>
      <c r="E1306" s="10">
        <v>2564.15</v>
      </c>
      <c r="F1306">
        <v>669503</v>
      </c>
      <c r="G1306" s="11">
        <f t="shared" si="200"/>
        <v>2551.35</v>
      </c>
      <c r="H1306" s="12">
        <f t="shared" si="201"/>
        <v>1708136479.05</v>
      </c>
      <c r="I1306" s="12">
        <f t="shared" si="204"/>
        <v>26118349479.349998</v>
      </c>
      <c r="J1306" s="12">
        <f t="shared" si="205"/>
        <v>10152064</v>
      </c>
      <c r="K1306" s="30">
        <f t="shared" si="206"/>
        <v>2572.7132413024583</v>
      </c>
      <c r="L1306" s="6" t="str">
        <f t="shared" si="202"/>
        <v>SELL</v>
      </c>
      <c r="M1306" s="6">
        <f t="shared" si="207"/>
        <v>0</v>
      </c>
      <c r="N1306" s="6">
        <f t="shared" si="203"/>
        <v>-1</v>
      </c>
      <c r="O1306" s="6">
        <f t="shared" si="208"/>
        <v>2591.3000000000002</v>
      </c>
      <c r="P1306" s="6">
        <f t="shared" si="209"/>
        <v>0</v>
      </c>
    </row>
    <row r="1307" spans="1:16" x14ac:dyDescent="0.25">
      <c r="A1307" s="1">
        <v>43105</v>
      </c>
      <c r="B1307">
        <v>2569.4499999999998</v>
      </c>
      <c r="C1307">
        <v>2569.4499999999998</v>
      </c>
      <c r="D1307">
        <v>2521</v>
      </c>
      <c r="E1307" s="10">
        <v>2553.9499999999998</v>
      </c>
      <c r="F1307">
        <v>1213514</v>
      </c>
      <c r="G1307" s="11">
        <f t="shared" si="200"/>
        <v>2548.1333333333332</v>
      </c>
      <c r="H1307" s="12">
        <f t="shared" si="201"/>
        <v>3092195473.8666663</v>
      </c>
      <c r="I1307" s="12">
        <f t="shared" si="204"/>
        <v>27573983292.933331</v>
      </c>
      <c r="J1307" s="12">
        <f t="shared" si="205"/>
        <v>10731919</v>
      </c>
      <c r="K1307" s="30">
        <f t="shared" si="206"/>
        <v>2569.3432174556415</v>
      </c>
      <c r="L1307" s="6" t="str">
        <f t="shared" si="202"/>
        <v>SELL</v>
      </c>
      <c r="M1307" s="6">
        <f t="shared" si="207"/>
        <v>0</v>
      </c>
      <c r="N1307" s="6">
        <f t="shared" si="203"/>
        <v>-1</v>
      </c>
      <c r="O1307" s="6">
        <f t="shared" si="208"/>
        <v>2591.3000000000002</v>
      </c>
      <c r="P1307" s="6">
        <f t="shared" si="209"/>
        <v>0</v>
      </c>
    </row>
    <row r="1308" spans="1:16" x14ac:dyDescent="0.25">
      <c r="A1308" s="1">
        <v>43108</v>
      </c>
      <c r="B1308">
        <v>2558</v>
      </c>
      <c r="C1308">
        <v>2563.6</v>
      </c>
      <c r="D1308">
        <v>2522.25</v>
      </c>
      <c r="E1308" s="10">
        <v>2542.65</v>
      </c>
      <c r="F1308">
        <v>1037879</v>
      </c>
      <c r="G1308" s="11">
        <f t="shared" si="200"/>
        <v>2542.8333333333335</v>
      </c>
      <c r="H1308" s="12">
        <f t="shared" si="201"/>
        <v>2639153317.166667</v>
      </c>
      <c r="I1308" s="12">
        <f t="shared" si="204"/>
        <v>28600138562.599998</v>
      </c>
      <c r="J1308" s="12">
        <f t="shared" si="205"/>
        <v>11142213</v>
      </c>
      <c r="K1308" s="30">
        <f t="shared" si="206"/>
        <v>2566.8274841452053</v>
      </c>
      <c r="L1308" s="6" t="str">
        <f t="shared" si="202"/>
        <v>SELL</v>
      </c>
      <c r="M1308" s="6">
        <f t="shared" si="207"/>
        <v>0</v>
      </c>
      <c r="N1308" s="6">
        <f t="shared" si="203"/>
        <v>-1</v>
      </c>
      <c r="O1308" s="6">
        <f t="shared" si="208"/>
        <v>2591.3000000000002</v>
      </c>
      <c r="P1308" s="6">
        <f t="shared" si="209"/>
        <v>0</v>
      </c>
    </row>
    <row r="1309" spans="1:16" x14ac:dyDescent="0.25">
      <c r="A1309" s="1">
        <v>43109</v>
      </c>
      <c r="B1309">
        <v>2558</v>
      </c>
      <c r="C1309">
        <v>2562.9</v>
      </c>
      <c r="D1309">
        <v>2500.1</v>
      </c>
      <c r="E1309" s="10">
        <v>2547.3000000000002</v>
      </c>
      <c r="F1309">
        <v>784271</v>
      </c>
      <c r="G1309" s="11">
        <f t="shared" si="200"/>
        <v>2536.7666666666669</v>
      </c>
      <c r="H1309" s="12">
        <f t="shared" si="201"/>
        <v>1989512530.4333334</v>
      </c>
      <c r="I1309" s="12">
        <f t="shared" si="204"/>
        <v>27418161080.900002</v>
      </c>
      <c r="J1309" s="12">
        <f t="shared" si="205"/>
        <v>10702002</v>
      </c>
      <c r="K1309" s="30">
        <f t="shared" si="206"/>
        <v>2561.9656098830856</v>
      </c>
      <c r="L1309" s="6" t="str">
        <f t="shared" si="202"/>
        <v>SELL</v>
      </c>
      <c r="M1309" s="6">
        <f t="shared" si="207"/>
        <v>0</v>
      </c>
      <c r="N1309" s="6">
        <f t="shared" si="203"/>
        <v>-1</v>
      </c>
      <c r="O1309" s="6">
        <f t="shared" si="208"/>
        <v>2591.3000000000002</v>
      </c>
      <c r="P1309" s="6">
        <f t="shared" si="209"/>
        <v>0</v>
      </c>
    </row>
    <row r="1310" spans="1:16" x14ac:dyDescent="0.25">
      <c r="A1310" s="1">
        <v>43110</v>
      </c>
      <c r="B1310">
        <v>2562.4499999999998</v>
      </c>
      <c r="C1310">
        <v>2599</v>
      </c>
      <c r="D1310">
        <v>2544</v>
      </c>
      <c r="E1310" s="10">
        <v>2585</v>
      </c>
      <c r="F1310">
        <v>943461</v>
      </c>
      <c r="G1310" s="11">
        <f t="shared" si="200"/>
        <v>2576</v>
      </c>
      <c r="H1310" s="12">
        <f t="shared" si="201"/>
        <v>2430355536</v>
      </c>
      <c r="I1310" s="12">
        <f t="shared" si="204"/>
        <v>27292883136.5</v>
      </c>
      <c r="J1310" s="12">
        <f t="shared" si="205"/>
        <v>10663509</v>
      </c>
      <c r="K1310" s="30">
        <f t="shared" si="206"/>
        <v>2559.4654758110114</v>
      </c>
      <c r="L1310" s="6" t="str">
        <f t="shared" si="202"/>
        <v>BUY</v>
      </c>
      <c r="M1310" s="6" t="str">
        <f t="shared" si="207"/>
        <v>BUY</v>
      </c>
      <c r="N1310" s="6">
        <f t="shared" si="203"/>
        <v>1</v>
      </c>
      <c r="O1310" s="6">
        <f t="shared" si="208"/>
        <v>2585</v>
      </c>
      <c r="P1310" s="6">
        <f t="shared" si="209"/>
        <v>2.4312121329063334E-3</v>
      </c>
    </row>
    <row r="1311" spans="1:16" x14ac:dyDescent="0.25">
      <c r="A1311" s="1">
        <v>43111</v>
      </c>
      <c r="B1311">
        <v>2594</v>
      </c>
      <c r="C1311">
        <v>2656.5</v>
      </c>
      <c r="D1311">
        <v>2590.85</v>
      </c>
      <c r="E1311" s="10">
        <v>2641.4</v>
      </c>
      <c r="F1311">
        <v>826067</v>
      </c>
      <c r="G1311" s="11">
        <f t="shared" si="200"/>
        <v>2629.5833333333335</v>
      </c>
      <c r="H1311" s="12">
        <f t="shared" si="201"/>
        <v>2172212015.416667</v>
      </c>
      <c r="I1311" s="12">
        <f t="shared" si="204"/>
        <v>27414366114.716671</v>
      </c>
      <c r="J1311" s="12">
        <f t="shared" si="205"/>
        <v>10706272</v>
      </c>
      <c r="K1311" s="30">
        <f t="shared" si="206"/>
        <v>2560.5893549796483</v>
      </c>
      <c r="L1311" s="6" t="str">
        <f t="shared" si="202"/>
        <v>BUY</v>
      </c>
      <c r="M1311" s="6">
        <f t="shared" si="207"/>
        <v>0</v>
      </c>
      <c r="N1311" s="6">
        <f t="shared" si="203"/>
        <v>1</v>
      </c>
      <c r="O1311" s="6">
        <f t="shared" si="208"/>
        <v>2585</v>
      </c>
      <c r="P1311" s="6">
        <f t="shared" si="209"/>
        <v>0</v>
      </c>
    </row>
    <row r="1312" spans="1:16" x14ac:dyDescent="0.25">
      <c r="A1312" s="1">
        <v>43112</v>
      </c>
      <c r="B1312">
        <v>2659</v>
      </c>
      <c r="C1312">
        <v>2687.45</v>
      </c>
      <c r="D1312">
        <v>2635.15</v>
      </c>
      <c r="E1312" s="10">
        <v>2664.55</v>
      </c>
      <c r="F1312">
        <v>1272225</v>
      </c>
      <c r="G1312" s="11">
        <f t="shared" si="200"/>
        <v>2662.3833333333337</v>
      </c>
      <c r="H1312" s="12">
        <f t="shared" si="201"/>
        <v>3387150636.2500005</v>
      </c>
      <c r="I1312" s="12">
        <f t="shared" si="204"/>
        <v>27684024229.100002</v>
      </c>
      <c r="J1312" s="12">
        <f t="shared" si="205"/>
        <v>10781058</v>
      </c>
      <c r="K1312" s="30">
        <f t="shared" si="206"/>
        <v>2567.8392815528869</v>
      </c>
      <c r="L1312" s="6" t="str">
        <f t="shared" si="202"/>
        <v>BUY</v>
      </c>
      <c r="M1312" s="6">
        <f t="shared" si="207"/>
        <v>0</v>
      </c>
      <c r="N1312" s="6">
        <f t="shared" si="203"/>
        <v>1</v>
      </c>
      <c r="O1312" s="6">
        <f t="shared" si="208"/>
        <v>2585</v>
      </c>
      <c r="P1312" s="6">
        <f t="shared" si="209"/>
        <v>0</v>
      </c>
    </row>
    <row r="1313" spans="1:16" x14ac:dyDescent="0.25">
      <c r="A1313" s="1">
        <v>43115</v>
      </c>
      <c r="B1313">
        <v>2648.5</v>
      </c>
      <c r="C1313">
        <v>2670.8</v>
      </c>
      <c r="D1313">
        <v>2628</v>
      </c>
      <c r="E1313" s="10">
        <v>2653.75</v>
      </c>
      <c r="F1313">
        <v>907772</v>
      </c>
      <c r="G1313" s="11">
        <f t="shared" si="200"/>
        <v>2650.85</v>
      </c>
      <c r="H1313" s="12">
        <f t="shared" si="201"/>
        <v>2406367406.1999998</v>
      </c>
      <c r="I1313" s="12">
        <f t="shared" si="204"/>
        <v>27222939023.450005</v>
      </c>
      <c r="J1313" s="12">
        <f t="shared" si="205"/>
        <v>10576401</v>
      </c>
      <c r="K1313" s="30">
        <f t="shared" si="206"/>
        <v>2573.9321933283359</v>
      </c>
      <c r="L1313" s="6" t="str">
        <f t="shared" si="202"/>
        <v>BUY</v>
      </c>
      <c r="M1313" s="6">
        <f t="shared" si="207"/>
        <v>0</v>
      </c>
      <c r="N1313" s="6">
        <f t="shared" si="203"/>
        <v>1</v>
      </c>
      <c r="O1313" s="6">
        <f t="shared" si="208"/>
        <v>2585</v>
      </c>
      <c r="P1313" s="6">
        <f t="shared" si="209"/>
        <v>0</v>
      </c>
    </row>
    <row r="1314" spans="1:16" x14ac:dyDescent="0.25">
      <c r="A1314" s="1">
        <v>43116</v>
      </c>
      <c r="B1314">
        <v>2664</v>
      </c>
      <c r="C1314">
        <v>2665</v>
      </c>
      <c r="D1314">
        <v>2628</v>
      </c>
      <c r="E1314" s="10">
        <v>2655.5</v>
      </c>
      <c r="F1314">
        <v>654321</v>
      </c>
      <c r="G1314" s="11">
        <f t="shared" si="200"/>
        <v>2649.5</v>
      </c>
      <c r="H1314" s="12">
        <f t="shared" si="201"/>
        <v>1733623489.5</v>
      </c>
      <c r="I1314" s="12">
        <f t="shared" si="204"/>
        <v>25040070427.350002</v>
      </c>
      <c r="J1314" s="12">
        <f t="shared" si="205"/>
        <v>9684901</v>
      </c>
      <c r="K1314" s="30">
        <f t="shared" si="206"/>
        <v>2585.4751047377772</v>
      </c>
      <c r="L1314" s="6" t="str">
        <f t="shared" si="202"/>
        <v>BUY</v>
      </c>
      <c r="M1314" s="6">
        <f t="shared" si="207"/>
        <v>0</v>
      </c>
      <c r="N1314" s="6">
        <f t="shared" si="203"/>
        <v>1</v>
      </c>
      <c r="O1314" s="6">
        <f t="shared" si="208"/>
        <v>2585</v>
      </c>
      <c r="P1314" s="6">
        <f t="shared" si="209"/>
        <v>0</v>
      </c>
    </row>
    <row r="1315" spans="1:16" x14ac:dyDescent="0.25">
      <c r="A1315" s="1">
        <v>43117</v>
      </c>
      <c r="B1315">
        <v>2654.7</v>
      </c>
      <c r="C1315">
        <v>2713.9</v>
      </c>
      <c r="D1315">
        <v>2609.4</v>
      </c>
      <c r="E1315" s="10">
        <v>2627.75</v>
      </c>
      <c r="F1315">
        <v>1456967</v>
      </c>
      <c r="G1315" s="11">
        <f t="shared" si="200"/>
        <v>2650.35</v>
      </c>
      <c r="H1315" s="12">
        <f t="shared" si="201"/>
        <v>3861472488.4499998</v>
      </c>
      <c r="I1315" s="12">
        <f t="shared" si="204"/>
        <v>25420179372.333336</v>
      </c>
      <c r="J1315" s="12">
        <f t="shared" si="205"/>
        <v>9765980</v>
      </c>
      <c r="K1315" s="30">
        <f t="shared" si="206"/>
        <v>2602.9317459521048</v>
      </c>
      <c r="L1315" s="6" t="str">
        <f t="shared" si="202"/>
        <v>BUY</v>
      </c>
      <c r="M1315" s="6">
        <f t="shared" si="207"/>
        <v>0</v>
      </c>
      <c r="N1315" s="6">
        <f t="shared" si="203"/>
        <v>1</v>
      </c>
      <c r="O1315" s="6">
        <f t="shared" si="208"/>
        <v>2585</v>
      </c>
      <c r="P1315" s="6">
        <f t="shared" si="209"/>
        <v>0</v>
      </c>
    </row>
    <row r="1316" spans="1:16" x14ac:dyDescent="0.25">
      <c r="A1316" s="1">
        <v>43118</v>
      </c>
      <c r="B1316">
        <v>2626.95</v>
      </c>
      <c r="C1316">
        <v>2627</v>
      </c>
      <c r="D1316">
        <v>2571.35</v>
      </c>
      <c r="E1316" s="10">
        <v>2582.8000000000002</v>
      </c>
      <c r="F1316">
        <v>1608785</v>
      </c>
      <c r="G1316" s="11">
        <f t="shared" si="200"/>
        <v>2593.7166666666667</v>
      </c>
      <c r="H1316" s="12">
        <f t="shared" si="201"/>
        <v>4172732467.5833335</v>
      </c>
      <c r="I1316" s="12">
        <f t="shared" si="204"/>
        <v>27884775360.866669</v>
      </c>
      <c r="J1316" s="12">
        <f t="shared" si="205"/>
        <v>10705262</v>
      </c>
      <c r="K1316" s="30">
        <f t="shared" si="206"/>
        <v>2604.7728080701499</v>
      </c>
      <c r="L1316" s="6" t="str">
        <f t="shared" si="202"/>
        <v>SELL</v>
      </c>
      <c r="M1316" s="6" t="str">
        <f t="shared" si="207"/>
        <v>SELL</v>
      </c>
      <c r="N1316" s="6">
        <f t="shared" si="203"/>
        <v>-1</v>
      </c>
      <c r="O1316" s="6">
        <f t="shared" si="208"/>
        <v>2582.8000000000002</v>
      </c>
      <c r="P1316" s="6">
        <f t="shared" si="209"/>
        <v>-8.5106382978716367E-4</v>
      </c>
    </row>
    <row r="1317" spans="1:16" x14ac:dyDescent="0.25">
      <c r="A1317" s="1">
        <v>43119</v>
      </c>
      <c r="B1317">
        <v>2557.1</v>
      </c>
      <c r="C1317">
        <v>2560</v>
      </c>
      <c r="D1317">
        <v>2470</v>
      </c>
      <c r="E1317" s="10">
        <v>2474.85</v>
      </c>
      <c r="F1317">
        <v>4834371</v>
      </c>
      <c r="G1317" s="11">
        <f t="shared" si="200"/>
        <v>2501.6166666666668</v>
      </c>
      <c r="H1317" s="12">
        <f t="shared" si="201"/>
        <v>12093743066.450001</v>
      </c>
      <c r="I1317" s="12">
        <f t="shared" si="204"/>
        <v>36886322953.449997</v>
      </c>
      <c r="J1317" s="12">
        <f t="shared" si="205"/>
        <v>14326119</v>
      </c>
      <c r="K1317" s="30">
        <f t="shared" si="206"/>
        <v>2574.7603348436514</v>
      </c>
      <c r="L1317" s="6" t="str">
        <f t="shared" si="202"/>
        <v>SELL</v>
      </c>
      <c r="M1317" s="6">
        <f t="shared" si="207"/>
        <v>0</v>
      </c>
      <c r="N1317" s="6">
        <f t="shared" si="203"/>
        <v>-1</v>
      </c>
      <c r="O1317" s="6">
        <f t="shared" si="208"/>
        <v>2582.8000000000002</v>
      </c>
      <c r="P1317" s="6">
        <f t="shared" si="209"/>
        <v>0</v>
      </c>
    </row>
    <row r="1318" spans="1:16" x14ac:dyDescent="0.25">
      <c r="A1318" s="1">
        <v>43122</v>
      </c>
      <c r="B1318">
        <v>2480.0500000000002</v>
      </c>
      <c r="C1318">
        <v>2483.9</v>
      </c>
      <c r="D1318">
        <v>2424.85</v>
      </c>
      <c r="E1318" s="10">
        <v>2428.8000000000002</v>
      </c>
      <c r="F1318">
        <v>1445361</v>
      </c>
      <c r="G1318" s="11">
        <f t="shared" si="200"/>
        <v>2445.85</v>
      </c>
      <c r="H1318" s="12">
        <f t="shared" si="201"/>
        <v>3535136201.8499999</v>
      </c>
      <c r="I1318" s="12">
        <f t="shared" si="204"/>
        <v>37782305838.133331</v>
      </c>
      <c r="J1318" s="12">
        <f t="shared" si="205"/>
        <v>14733601</v>
      </c>
      <c r="K1318" s="30">
        <f t="shared" si="206"/>
        <v>2564.3633106484513</v>
      </c>
      <c r="L1318" s="6" t="str">
        <f t="shared" si="202"/>
        <v>SELL</v>
      </c>
      <c r="M1318" s="6">
        <f t="shared" si="207"/>
        <v>0</v>
      </c>
      <c r="N1318" s="6">
        <f t="shared" si="203"/>
        <v>-1</v>
      </c>
      <c r="O1318" s="6">
        <f t="shared" si="208"/>
        <v>2582.8000000000002</v>
      </c>
      <c r="P1318" s="6">
        <f t="shared" si="209"/>
        <v>0</v>
      </c>
    </row>
    <row r="1319" spans="1:16" x14ac:dyDescent="0.25">
      <c r="A1319" s="1">
        <v>43123</v>
      </c>
      <c r="B1319">
        <v>2428.8000000000002</v>
      </c>
      <c r="C1319">
        <v>2452</v>
      </c>
      <c r="D1319">
        <v>2401</v>
      </c>
      <c r="E1319" s="10">
        <v>2427.0500000000002</v>
      </c>
      <c r="F1319">
        <v>1273016</v>
      </c>
      <c r="G1319" s="11">
        <f t="shared" si="200"/>
        <v>2426.6833333333334</v>
      </c>
      <c r="H1319" s="12">
        <f t="shared" si="201"/>
        <v>3089206710.2666669</v>
      </c>
      <c r="I1319" s="12">
        <f t="shared" si="204"/>
        <v>38882000017.966675</v>
      </c>
      <c r="J1319" s="12">
        <f t="shared" si="205"/>
        <v>15222346</v>
      </c>
      <c r="K1319" s="30">
        <f t="shared" si="206"/>
        <v>2554.2712022159185</v>
      </c>
      <c r="L1319" s="6" t="str">
        <f t="shared" si="202"/>
        <v>SELL</v>
      </c>
      <c r="M1319" s="6">
        <f t="shared" si="207"/>
        <v>0</v>
      </c>
      <c r="N1319" s="6">
        <f t="shared" si="203"/>
        <v>-1</v>
      </c>
      <c r="O1319" s="6">
        <f t="shared" si="208"/>
        <v>2582.8000000000002</v>
      </c>
      <c r="P1319" s="6">
        <f t="shared" si="209"/>
        <v>0</v>
      </c>
    </row>
    <row r="1320" spans="1:16" x14ac:dyDescent="0.25">
      <c r="A1320" s="1">
        <v>43124</v>
      </c>
      <c r="B1320">
        <v>2431.5</v>
      </c>
      <c r="C1320">
        <v>2473</v>
      </c>
      <c r="D1320">
        <v>2407.5500000000002</v>
      </c>
      <c r="E1320" s="10">
        <v>2445.1</v>
      </c>
      <c r="F1320">
        <v>2093406</v>
      </c>
      <c r="G1320" s="11">
        <f t="shared" si="200"/>
        <v>2441.8833333333332</v>
      </c>
      <c r="H1320" s="12">
        <f t="shared" si="201"/>
        <v>5111853221.3000002</v>
      </c>
      <c r="I1320" s="12">
        <f t="shared" si="204"/>
        <v>41563497703.26667</v>
      </c>
      <c r="J1320" s="12">
        <f t="shared" si="205"/>
        <v>16372291</v>
      </c>
      <c r="K1320" s="30">
        <f t="shared" si="206"/>
        <v>2538.6488490380893</v>
      </c>
      <c r="L1320" s="6" t="str">
        <f t="shared" si="202"/>
        <v>SELL</v>
      </c>
      <c r="M1320" s="6">
        <f t="shared" si="207"/>
        <v>0</v>
      </c>
      <c r="N1320" s="6">
        <f t="shared" si="203"/>
        <v>-1</v>
      </c>
      <c r="O1320" s="6">
        <f t="shared" si="208"/>
        <v>2582.8000000000002</v>
      </c>
      <c r="P1320" s="6">
        <f t="shared" si="209"/>
        <v>0</v>
      </c>
    </row>
    <row r="1321" spans="1:16" x14ac:dyDescent="0.25">
      <c r="A1321" s="1">
        <v>43125</v>
      </c>
      <c r="B1321">
        <v>2472</v>
      </c>
      <c r="C1321">
        <v>2479.8000000000002</v>
      </c>
      <c r="D1321">
        <v>2431.6999999999998</v>
      </c>
      <c r="E1321" s="10">
        <v>2457.25</v>
      </c>
      <c r="F1321">
        <v>2171495</v>
      </c>
      <c r="G1321" s="11">
        <f t="shared" si="200"/>
        <v>2456.25</v>
      </c>
      <c r="H1321" s="12">
        <f t="shared" si="201"/>
        <v>5333734593.75</v>
      </c>
      <c r="I1321" s="12">
        <f t="shared" si="204"/>
        <v>44725020281.599998</v>
      </c>
      <c r="J1321" s="12">
        <f t="shared" si="205"/>
        <v>17717719</v>
      </c>
      <c r="K1321" s="30">
        <f t="shared" si="206"/>
        <v>2524.310284049544</v>
      </c>
      <c r="L1321" s="6" t="str">
        <f t="shared" si="202"/>
        <v>SELL</v>
      </c>
      <c r="M1321" s="6">
        <f t="shared" si="207"/>
        <v>0</v>
      </c>
      <c r="N1321" s="6">
        <f t="shared" si="203"/>
        <v>-1</v>
      </c>
      <c r="O1321" s="6">
        <f t="shared" si="208"/>
        <v>2582.8000000000002</v>
      </c>
      <c r="P1321" s="6">
        <f t="shared" si="209"/>
        <v>0</v>
      </c>
    </row>
    <row r="1322" spans="1:16" x14ac:dyDescent="0.25">
      <c r="A1322" s="1">
        <v>43126</v>
      </c>
      <c r="B1322">
        <v>2455.3000000000002</v>
      </c>
      <c r="C1322">
        <v>2514</v>
      </c>
      <c r="D1322">
        <v>2447.5500000000002</v>
      </c>
      <c r="E1322" s="10">
        <v>2493.0500000000002</v>
      </c>
      <c r="F1322">
        <v>1812579</v>
      </c>
      <c r="G1322" s="11">
        <f t="shared" si="200"/>
        <v>2484.8666666666668</v>
      </c>
      <c r="H1322" s="12">
        <f t="shared" si="201"/>
        <v>4504017137.8000002</v>
      </c>
      <c r="I1322" s="12">
        <f t="shared" si="204"/>
        <v>45841886783.150002</v>
      </c>
      <c r="J1322" s="12">
        <f t="shared" si="205"/>
        <v>18258073</v>
      </c>
      <c r="K1322" s="30">
        <f t="shared" si="206"/>
        <v>2510.7735511381734</v>
      </c>
      <c r="L1322" s="6" t="str">
        <f t="shared" si="202"/>
        <v>SELL</v>
      </c>
      <c r="M1322" s="6">
        <f t="shared" si="207"/>
        <v>0</v>
      </c>
      <c r="N1322" s="6">
        <f t="shared" si="203"/>
        <v>-1</v>
      </c>
      <c r="O1322" s="6">
        <f t="shared" si="208"/>
        <v>2582.8000000000002</v>
      </c>
      <c r="P1322" s="6">
        <f t="shared" si="209"/>
        <v>0</v>
      </c>
    </row>
    <row r="1323" spans="1:16" x14ac:dyDescent="0.25">
      <c r="A1323" s="1">
        <v>43129</v>
      </c>
      <c r="B1323">
        <v>2499.5</v>
      </c>
      <c r="C1323">
        <v>2520</v>
      </c>
      <c r="D1323">
        <v>2486</v>
      </c>
      <c r="E1323" s="10">
        <v>2500.1999999999998</v>
      </c>
      <c r="F1323">
        <v>1366526</v>
      </c>
      <c r="G1323" s="11">
        <f t="shared" si="200"/>
        <v>2502.0666666666666</v>
      </c>
      <c r="H1323" s="12">
        <f t="shared" si="201"/>
        <v>3419139153.7333331</v>
      </c>
      <c r="I1323" s="12">
        <f t="shared" si="204"/>
        <v>46854658530.683327</v>
      </c>
      <c r="J1323" s="12">
        <f t="shared" si="205"/>
        <v>18716827</v>
      </c>
      <c r="K1323" s="30">
        <f t="shared" si="206"/>
        <v>2503.3441047824681</v>
      </c>
      <c r="L1323" s="6" t="str">
        <f t="shared" si="202"/>
        <v>SELL</v>
      </c>
      <c r="M1323" s="6">
        <f t="shared" si="207"/>
        <v>0</v>
      </c>
      <c r="N1323" s="6">
        <f t="shared" si="203"/>
        <v>-1</v>
      </c>
      <c r="O1323" s="6">
        <f t="shared" si="208"/>
        <v>2582.8000000000002</v>
      </c>
      <c r="P1323" s="6">
        <f t="shared" si="209"/>
        <v>0</v>
      </c>
    </row>
    <row r="1324" spans="1:16" x14ac:dyDescent="0.25">
      <c r="A1324" s="1">
        <v>43130</v>
      </c>
      <c r="B1324">
        <v>2510</v>
      </c>
      <c r="C1324">
        <v>2510</v>
      </c>
      <c r="D1324">
        <v>2455.1</v>
      </c>
      <c r="E1324" s="10">
        <v>2495</v>
      </c>
      <c r="F1324">
        <v>1544149</v>
      </c>
      <c r="G1324" s="11">
        <f t="shared" si="200"/>
        <v>2486.7000000000003</v>
      </c>
      <c r="H1324" s="12">
        <f t="shared" si="201"/>
        <v>3839835318.3000002</v>
      </c>
      <c r="I1324" s="12">
        <f t="shared" si="204"/>
        <v>48960870359.48333</v>
      </c>
      <c r="J1324" s="12">
        <f t="shared" si="205"/>
        <v>19606655</v>
      </c>
      <c r="K1324" s="30">
        <f t="shared" si="206"/>
        <v>2497.1557034835023</v>
      </c>
      <c r="L1324" s="6" t="str">
        <f t="shared" si="202"/>
        <v>SELL</v>
      </c>
      <c r="M1324" s="6">
        <f t="shared" si="207"/>
        <v>0</v>
      </c>
      <c r="N1324" s="6">
        <f t="shared" si="203"/>
        <v>-1</v>
      </c>
      <c r="O1324" s="6">
        <f t="shared" si="208"/>
        <v>2582.8000000000002</v>
      </c>
      <c r="P1324" s="6">
        <f t="shared" si="209"/>
        <v>0</v>
      </c>
    </row>
    <row r="1325" spans="1:16" x14ac:dyDescent="0.25">
      <c r="A1325" s="1">
        <v>43131</v>
      </c>
      <c r="B1325">
        <v>2484</v>
      </c>
      <c r="C1325">
        <v>2495</v>
      </c>
      <c r="D1325">
        <v>2451.0500000000002</v>
      </c>
      <c r="E1325" s="10">
        <v>2487.3000000000002</v>
      </c>
      <c r="F1325">
        <v>1009810</v>
      </c>
      <c r="G1325" s="11">
        <f t="shared" si="200"/>
        <v>2477.7833333333333</v>
      </c>
      <c r="H1325" s="12">
        <f t="shared" si="201"/>
        <v>2502090387.8333335</v>
      </c>
      <c r="I1325" s="12">
        <f t="shared" si="204"/>
        <v>47601488258.866669</v>
      </c>
      <c r="J1325" s="12">
        <f t="shared" si="205"/>
        <v>19159498</v>
      </c>
      <c r="K1325" s="30">
        <f t="shared" si="206"/>
        <v>2484.4851498127282</v>
      </c>
      <c r="L1325" s="6" t="str">
        <f t="shared" si="202"/>
        <v>BUY</v>
      </c>
      <c r="M1325" s="6" t="str">
        <f t="shared" si="207"/>
        <v>BUY</v>
      </c>
      <c r="N1325" s="6">
        <f t="shared" si="203"/>
        <v>1</v>
      </c>
      <c r="O1325" s="6">
        <f t="shared" si="208"/>
        <v>2487.3000000000002</v>
      </c>
      <c r="P1325" s="6">
        <f t="shared" si="209"/>
        <v>3.6975375561406225E-2</v>
      </c>
    </row>
    <row r="1326" spans="1:16" x14ac:dyDescent="0.25">
      <c r="A1326" s="1">
        <v>43132</v>
      </c>
      <c r="B1326">
        <v>2480</v>
      </c>
      <c r="C1326">
        <v>2490</v>
      </c>
      <c r="D1326">
        <v>2427.1</v>
      </c>
      <c r="E1326" s="10">
        <v>2463.6999999999998</v>
      </c>
      <c r="F1326">
        <v>1869027</v>
      </c>
      <c r="G1326" s="11">
        <f t="shared" si="200"/>
        <v>2460.2666666666669</v>
      </c>
      <c r="H1326" s="12">
        <f t="shared" si="201"/>
        <v>4598304827.2000008</v>
      </c>
      <c r="I1326" s="12">
        <f t="shared" si="204"/>
        <v>48027060618.483337</v>
      </c>
      <c r="J1326" s="12">
        <f t="shared" si="205"/>
        <v>19419740</v>
      </c>
      <c r="K1326" s="30">
        <f t="shared" si="206"/>
        <v>2473.1052330506659</v>
      </c>
      <c r="L1326" s="6" t="str">
        <f t="shared" si="202"/>
        <v>SELL</v>
      </c>
      <c r="M1326" s="6" t="str">
        <f t="shared" si="207"/>
        <v>SELL</v>
      </c>
      <c r="N1326" s="6">
        <f t="shared" si="203"/>
        <v>-1</v>
      </c>
      <c r="O1326" s="6">
        <f t="shared" si="208"/>
        <v>2463.6999999999998</v>
      </c>
      <c r="P1326" s="6">
        <f t="shared" si="209"/>
        <v>-9.4882000562860787E-3</v>
      </c>
    </row>
    <row r="1327" spans="1:16" x14ac:dyDescent="0.25">
      <c r="A1327" s="1">
        <v>43133</v>
      </c>
      <c r="B1327">
        <v>2491</v>
      </c>
      <c r="C1327">
        <v>2504.8000000000002</v>
      </c>
      <c r="D1327">
        <v>2457.1999999999998</v>
      </c>
      <c r="E1327" s="10">
        <v>2481.5500000000002</v>
      </c>
      <c r="F1327">
        <v>945315</v>
      </c>
      <c r="G1327" s="11">
        <f t="shared" si="200"/>
        <v>2481.1833333333334</v>
      </c>
      <c r="H1327" s="12">
        <f t="shared" si="201"/>
        <v>2345499822.75</v>
      </c>
      <c r="I1327" s="12">
        <f t="shared" si="204"/>
        <v>38278817374.783333</v>
      </c>
      <c r="J1327" s="12">
        <f t="shared" si="205"/>
        <v>15530684</v>
      </c>
      <c r="K1327" s="30">
        <f t="shared" si="206"/>
        <v>2464.7219256269286</v>
      </c>
      <c r="L1327" s="6" t="str">
        <f t="shared" si="202"/>
        <v>BUY</v>
      </c>
      <c r="M1327" s="6" t="str">
        <f t="shared" si="207"/>
        <v>BUY</v>
      </c>
      <c r="N1327" s="6">
        <f t="shared" si="203"/>
        <v>1</v>
      </c>
      <c r="O1327" s="6">
        <f t="shared" si="208"/>
        <v>2481.5500000000002</v>
      </c>
      <c r="P1327" s="6">
        <f t="shared" si="209"/>
        <v>-7.245200308479265E-3</v>
      </c>
    </row>
    <row r="1328" spans="1:16" x14ac:dyDescent="0.25">
      <c r="A1328" s="1">
        <v>43136</v>
      </c>
      <c r="B1328">
        <v>2501</v>
      </c>
      <c r="C1328">
        <v>2536.4499999999998</v>
      </c>
      <c r="D1328">
        <v>2500</v>
      </c>
      <c r="E1328" s="10">
        <v>2517.85</v>
      </c>
      <c r="F1328">
        <v>1627535</v>
      </c>
      <c r="G1328" s="11">
        <f t="shared" si="200"/>
        <v>2518.1</v>
      </c>
      <c r="H1328" s="12">
        <f t="shared" si="201"/>
        <v>4098295883.5</v>
      </c>
      <c r="I1328" s="12">
        <f t="shared" si="204"/>
        <v>38841977056.433334</v>
      </c>
      <c r="J1328" s="12">
        <f t="shared" si="205"/>
        <v>15712858</v>
      </c>
      <c r="K1328" s="30">
        <f t="shared" si="206"/>
        <v>2471.9867675526207</v>
      </c>
      <c r="L1328" s="6" t="str">
        <f t="shared" si="202"/>
        <v>BUY</v>
      </c>
      <c r="M1328" s="6">
        <f t="shared" si="207"/>
        <v>0</v>
      </c>
      <c r="N1328" s="6">
        <f t="shared" si="203"/>
        <v>1</v>
      </c>
      <c r="O1328" s="6">
        <f t="shared" si="208"/>
        <v>2481.5500000000002</v>
      </c>
      <c r="P1328" s="6">
        <f t="shared" si="209"/>
        <v>0</v>
      </c>
    </row>
    <row r="1329" spans="1:16" x14ac:dyDescent="0.25">
      <c r="A1329" s="1">
        <v>43137</v>
      </c>
      <c r="B1329">
        <v>2515</v>
      </c>
      <c r="C1329">
        <v>2515</v>
      </c>
      <c r="D1329">
        <v>2455.8000000000002</v>
      </c>
      <c r="E1329" s="10">
        <v>2463.0500000000002</v>
      </c>
      <c r="F1329">
        <v>1697203</v>
      </c>
      <c r="G1329" s="11">
        <f t="shared" si="200"/>
        <v>2477.9500000000003</v>
      </c>
      <c r="H1329" s="12">
        <f t="shared" si="201"/>
        <v>4205584173.8500004</v>
      </c>
      <c r="I1329" s="12">
        <f t="shared" si="204"/>
        <v>39958354520.016663</v>
      </c>
      <c r="J1329" s="12">
        <f t="shared" si="205"/>
        <v>16137045</v>
      </c>
      <c r="K1329" s="30">
        <f t="shared" si="206"/>
        <v>2476.1878348865398</v>
      </c>
      <c r="L1329" s="6" t="str">
        <f t="shared" si="202"/>
        <v>SELL</v>
      </c>
      <c r="M1329" s="6" t="str">
        <f t="shared" si="207"/>
        <v>SELL</v>
      </c>
      <c r="N1329" s="6">
        <f t="shared" si="203"/>
        <v>-1</v>
      </c>
      <c r="O1329" s="6">
        <f t="shared" si="208"/>
        <v>2463.0500000000002</v>
      </c>
      <c r="P1329" s="6">
        <f t="shared" si="209"/>
        <v>-7.4550180330841603E-3</v>
      </c>
    </row>
    <row r="1330" spans="1:16" x14ac:dyDescent="0.25">
      <c r="A1330" s="1">
        <v>43138</v>
      </c>
      <c r="B1330">
        <v>2464.9</v>
      </c>
      <c r="C1330">
        <v>2553.75</v>
      </c>
      <c r="D1330">
        <v>2453.6999999999998</v>
      </c>
      <c r="E1330" s="10">
        <v>2545.25</v>
      </c>
      <c r="F1330">
        <v>1602514</v>
      </c>
      <c r="G1330" s="11">
        <f t="shared" si="200"/>
        <v>2517.5666666666666</v>
      </c>
      <c r="H1330" s="12">
        <f t="shared" si="201"/>
        <v>4034435829.2666664</v>
      </c>
      <c r="I1330" s="12">
        <f t="shared" si="204"/>
        <v>38880937127.983337</v>
      </c>
      <c r="J1330" s="12">
        <f t="shared" si="205"/>
        <v>15646153</v>
      </c>
      <c r="K1330" s="30">
        <f t="shared" si="206"/>
        <v>2485.0157817057866</v>
      </c>
      <c r="L1330" s="6" t="str">
        <f t="shared" si="202"/>
        <v>BUY</v>
      </c>
      <c r="M1330" s="6" t="str">
        <f t="shared" si="207"/>
        <v>BUY</v>
      </c>
      <c r="N1330" s="6">
        <f t="shared" si="203"/>
        <v>1</v>
      </c>
      <c r="O1330" s="6">
        <f t="shared" si="208"/>
        <v>2545.25</v>
      </c>
      <c r="P1330" s="6">
        <f t="shared" si="209"/>
        <v>-3.3373256734536373E-2</v>
      </c>
    </row>
    <row r="1331" spans="1:16" x14ac:dyDescent="0.25">
      <c r="A1331" s="1">
        <v>43139</v>
      </c>
      <c r="B1331">
        <v>2560</v>
      </c>
      <c r="C1331">
        <v>2588</v>
      </c>
      <c r="D1331">
        <v>2516.3000000000002</v>
      </c>
      <c r="E1331" s="10">
        <v>2527.25</v>
      </c>
      <c r="F1331">
        <v>1501832</v>
      </c>
      <c r="G1331" s="11">
        <f t="shared" si="200"/>
        <v>2543.85</v>
      </c>
      <c r="H1331" s="12">
        <f t="shared" si="201"/>
        <v>3820435333.1999998</v>
      </c>
      <c r="I1331" s="12">
        <f t="shared" si="204"/>
        <v>37367637867.433334</v>
      </c>
      <c r="J1331" s="12">
        <f t="shared" si="205"/>
        <v>14976490</v>
      </c>
      <c r="K1331" s="30">
        <f t="shared" si="206"/>
        <v>2495.0864900543006</v>
      </c>
      <c r="L1331" s="6" t="str">
        <f t="shared" si="202"/>
        <v>BUY</v>
      </c>
      <c r="M1331" s="6">
        <f t="shared" si="207"/>
        <v>0</v>
      </c>
      <c r="N1331" s="6">
        <f t="shared" si="203"/>
        <v>1</v>
      </c>
      <c r="O1331" s="6">
        <f t="shared" si="208"/>
        <v>2545.25</v>
      </c>
      <c r="P1331" s="6">
        <f t="shared" si="209"/>
        <v>0</v>
      </c>
    </row>
    <row r="1332" spans="1:16" x14ac:dyDescent="0.25">
      <c r="A1332" s="1">
        <v>43140</v>
      </c>
      <c r="B1332">
        <v>2535</v>
      </c>
      <c r="C1332">
        <v>2563.0500000000002</v>
      </c>
      <c r="D1332">
        <v>2525</v>
      </c>
      <c r="E1332" s="10">
        <v>2556</v>
      </c>
      <c r="F1332">
        <v>1286541</v>
      </c>
      <c r="G1332" s="11">
        <f t="shared" si="200"/>
        <v>2548.0166666666669</v>
      </c>
      <c r="H1332" s="12">
        <f t="shared" si="201"/>
        <v>3278127910.3500004</v>
      </c>
      <c r="I1332" s="12">
        <f t="shared" si="204"/>
        <v>36141748639.98333</v>
      </c>
      <c r="J1332" s="12">
        <f t="shared" si="205"/>
        <v>14450452</v>
      </c>
      <c r="K1332" s="30">
        <f t="shared" si="206"/>
        <v>2501.0808409303272</v>
      </c>
      <c r="L1332" s="6" t="str">
        <f t="shared" si="202"/>
        <v>BUY</v>
      </c>
      <c r="M1332" s="6">
        <f t="shared" si="207"/>
        <v>0</v>
      </c>
      <c r="N1332" s="6">
        <f t="shared" si="203"/>
        <v>1</v>
      </c>
      <c r="O1332" s="6">
        <f t="shared" si="208"/>
        <v>2545.25</v>
      </c>
      <c r="P1332" s="6">
        <f t="shared" si="209"/>
        <v>0</v>
      </c>
    </row>
    <row r="1333" spans="1:16" x14ac:dyDescent="0.25">
      <c r="A1333" s="1">
        <v>43143</v>
      </c>
      <c r="B1333">
        <v>2560</v>
      </c>
      <c r="C1333">
        <v>2565</v>
      </c>
      <c r="D1333">
        <v>2513</v>
      </c>
      <c r="E1333" s="10">
        <v>2522.9</v>
      </c>
      <c r="F1333">
        <v>1233693</v>
      </c>
      <c r="G1333" s="11">
        <f t="shared" si="200"/>
        <v>2533.6333333333332</v>
      </c>
      <c r="H1333" s="12">
        <f t="shared" si="201"/>
        <v>3125725707.8999996</v>
      </c>
      <c r="I1333" s="12">
        <f t="shared" si="204"/>
        <v>35848335194.150002</v>
      </c>
      <c r="J1333" s="12">
        <f t="shared" si="205"/>
        <v>14317619</v>
      </c>
      <c r="K1333" s="30">
        <f t="shared" si="206"/>
        <v>2503.7916705389353</v>
      </c>
      <c r="L1333" s="6" t="str">
        <f t="shared" si="202"/>
        <v>BUY</v>
      </c>
      <c r="M1333" s="6">
        <f t="shared" si="207"/>
        <v>0</v>
      </c>
      <c r="N1333" s="6">
        <f t="shared" si="203"/>
        <v>1</v>
      </c>
      <c r="O1333" s="6">
        <f t="shared" si="208"/>
        <v>2545.25</v>
      </c>
      <c r="P1333" s="6">
        <f t="shared" si="209"/>
        <v>0</v>
      </c>
    </row>
    <row r="1334" spans="1:16" x14ac:dyDescent="0.25">
      <c r="A1334" s="1">
        <v>43144</v>
      </c>
      <c r="B1334">
        <v>2547</v>
      </c>
      <c r="C1334">
        <v>2547</v>
      </c>
      <c r="D1334">
        <v>2480.4499999999998</v>
      </c>
      <c r="E1334" s="10">
        <v>2515.4</v>
      </c>
      <c r="F1334">
        <v>931887</v>
      </c>
      <c r="G1334" s="11">
        <f t="shared" si="200"/>
        <v>2514.2833333333333</v>
      </c>
      <c r="H1334" s="12">
        <f t="shared" si="201"/>
        <v>2343027952.6500001</v>
      </c>
      <c r="I1334" s="12">
        <f t="shared" si="204"/>
        <v>34351527828.500008</v>
      </c>
      <c r="J1334" s="12">
        <f t="shared" si="205"/>
        <v>13705357</v>
      </c>
      <c r="K1334" s="30">
        <f t="shared" si="206"/>
        <v>2506.4307211041646</v>
      </c>
      <c r="L1334" s="6" t="str">
        <f t="shared" si="202"/>
        <v>BUY</v>
      </c>
      <c r="M1334" s="6">
        <f t="shared" si="207"/>
        <v>0</v>
      </c>
      <c r="N1334" s="6">
        <f t="shared" si="203"/>
        <v>1</v>
      </c>
      <c r="O1334" s="6">
        <f t="shared" si="208"/>
        <v>2545.25</v>
      </c>
      <c r="P1334" s="6">
        <f t="shared" si="209"/>
        <v>0</v>
      </c>
    </row>
    <row r="1335" spans="1:16" x14ac:dyDescent="0.25">
      <c r="A1335" s="1">
        <v>43145</v>
      </c>
      <c r="B1335">
        <v>2520</v>
      </c>
      <c r="C1335">
        <v>2520</v>
      </c>
      <c r="D1335">
        <v>2485</v>
      </c>
      <c r="E1335" s="10">
        <v>2499.25</v>
      </c>
      <c r="F1335">
        <v>654525</v>
      </c>
      <c r="G1335" s="11">
        <f t="shared" si="200"/>
        <v>2501.4166666666665</v>
      </c>
      <c r="H1335" s="12">
        <f t="shared" si="201"/>
        <v>1637239743.75</v>
      </c>
      <c r="I1335" s="12">
        <f t="shared" si="204"/>
        <v>33486677184.416672</v>
      </c>
      <c r="J1335" s="12">
        <f t="shared" si="205"/>
        <v>13350072</v>
      </c>
      <c r="K1335" s="30">
        <f t="shared" si="206"/>
        <v>2508.3518039765381</v>
      </c>
      <c r="L1335" s="6" t="str">
        <f t="shared" si="202"/>
        <v>SELL</v>
      </c>
      <c r="M1335" s="6" t="str">
        <f t="shared" si="207"/>
        <v>SELL</v>
      </c>
      <c r="N1335" s="6">
        <f t="shared" si="203"/>
        <v>-1</v>
      </c>
      <c r="O1335" s="6">
        <f t="shared" si="208"/>
        <v>2499.25</v>
      </c>
      <c r="P1335" s="6">
        <f t="shared" si="209"/>
        <v>-1.8072880856497397E-2</v>
      </c>
    </row>
    <row r="1336" spans="1:16" x14ac:dyDescent="0.25">
      <c r="A1336" s="1">
        <v>43146</v>
      </c>
      <c r="B1336">
        <v>2515</v>
      </c>
      <c r="C1336">
        <v>2532.4</v>
      </c>
      <c r="D1336">
        <v>2501</v>
      </c>
      <c r="E1336" s="10">
        <v>2511.15</v>
      </c>
      <c r="F1336">
        <v>730727</v>
      </c>
      <c r="G1336" s="11">
        <f t="shared" si="200"/>
        <v>2514.85</v>
      </c>
      <c r="H1336" s="12">
        <f t="shared" si="201"/>
        <v>1837668795.95</v>
      </c>
      <c r="I1336" s="12">
        <f t="shared" si="204"/>
        <v>30726041153.166668</v>
      </c>
      <c r="J1336" s="12">
        <f t="shared" si="205"/>
        <v>12211772</v>
      </c>
      <c r="K1336" s="30">
        <f t="shared" si="206"/>
        <v>2516.1001329837036</v>
      </c>
      <c r="L1336" s="6" t="str">
        <f t="shared" si="202"/>
        <v>SELL</v>
      </c>
      <c r="M1336" s="6">
        <f t="shared" si="207"/>
        <v>0</v>
      </c>
      <c r="N1336" s="6">
        <f t="shared" si="203"/>
        <v>-1</v>
      </c>
      <c r="O1336" s="6">
        <f t="shared" si="208"/>
        <v>2499.25</v>
      </c>
      <c r="P1336" s="6">
        <f t="shared" si="209"/>
        <v>0</v>
      </c>
    </row>
    <row r="1337" spans="1:16" x14ac:dyDescent="0.25">
      <c r="A1337" s="1">
        <v>43147</v>
      </c>
      <c r="B1337">
        <v>2514.1</v>
      </c>
      <c r="C1337">
        <v>2525.25</v>
      </c>
      <c r="D1337">
        <v>2497.1</v>
      </c>
      <c r="E1337" s="10">
        <v>2520.4</v>
      </c>
      <c r="F1337">
        <v>2253876</v>
      </c>
      <c r="G1337" s="11">
        <f t="shared" si="200"/>
        <v>2514.25</v>
      </c>
      <c r="H1337" s="12">
        <f t="shared" si="201"/>
        <v>5666807733</v>
      </c>
      <c r="I1337" s="12">
        <f t="shared" si="204"/>
        <v>34047349063.416668</v>
      </c>
      <c r="J1337" s="12">
        <f t="shared" si="205"/>
        <v>13520333</v>
      </c>
      <c r="K1337" s="30">
        <f t="shared" si="206"/>
        <v>2518.233024542862</v>
      </c>
      <c r="L1337" s="6" t="str">
        <f t="shared" si="202"/>
        <v>BUY</v>
      </c>
      <c r="M1337" s="6" t="str">
        <f t="shared" si="207"/>
        <v>BUY</v>
      </c>
      <c r="N1337" s="6">
        <f t="shared" si="203"/>
        <v>1</v>
      </c>
      <c r="O1337" s="6">
        <f t="shared" si="208"/>
        <v>2520.4</v>
      </c>
      <c r="P1337" s="6">
        <f t="shared" si="209"/>
        <v>-8.4625387616285245E-3</v>
      </c>
    </row>
    <row r="1338" spans="1:16" x14ac:dyDescent="0.25">
      <c r="A1338" s="1">
        <v>43150</v>
      </c>
      <c r="B1338">
        <v>2519.4</v>
      </c>
      <c r="C1338">
        <v>2530</v>
      </c>
      <c r="D1338">
        <v>2496.75</v>
      </c>
      <c r="E1338" s="10">
        <v>2512.6999999999998</v>
      </c>
      <c r="F1338">
        <v>978861</v>
      </c>
      <c r="G1338" s="11">
        <f t="shared" si="200"/>
        <v>2513.15</v>
      </c>
      <c r="H1338" s="12">
        <f t="shared" si="201"/>
        <v>2460024522.1500001</v>
      </c>
      <c r="I1338" s="12">
        <f t="shared" si="204"/>
        <v>32409077702.066669</v>
      </c>
      <c r="J1338" s="12">
        <f t="shared" si="205"/>
        <v>12871659</v>
      </c>
      <c r="K1338" s="30">
        <f t="shared" si="206"/>
        <v>2517.8632919087331</v>
      </c>
      <c r="L1338" s="6" t="str">
        <f t="shared" si="202"/>
        <v>SELL</v>
      </c>
      <c r="M1338" s="6" t="str">
        <f t="shared" si="207"/>
        <v>SELL</v>
      </c>
      <c r="N1338" s="6">
        <f t="shared" si="203"/>
        <v>-1</v>
      </c>
      <c r="O1338" s="6">
        <f t="shared" si="208"/>
        <v>2512.6999999999998</v>
      </c>
      <c r="P1338" s="6">
        <f t="shared" si="209"/>
        <v>-3.0550706237106305E-3</v>
      </c>
    </row>
    <row r="1339" spans="1:16" x14ac:dyDescent="0.25">
      <c r="A1339" s="1">
        <v>43151</v>
      </c>
      <c r="B1339">
        <v>2520</v>
      </c>
      <c r="C1339">
        <v>2569.9</v>
      </c>
      <c r="D1339">
        <v>2516.9</v>
      </c>
      <c r="E1339" s="10">
        <v>2557.0500000000002</v>
      </c>
      <c r="F1339">
        <v>948907</v>
      </c>
      <c r="G1339" s="11">
        <f t="shared" si="200"/>
        <v>2547.9500000000003</v>
      </c>
      <c r="H1339" s="12">
        <f t="shared" si="201"/>
        <v>2417767590.6500001</v>
      </c>
      <c r="I1339" s="12">
        <f t="shared" si="204"/>
        <v>30621261118.866669</v>
      </c>
      <c r="J1339" s="12">
        <f t="shared" si="205"/>
        <v>12123363</v>
      </c>
      <c r="K1339" s="30">
        <f t="shared" si="206"/>
        <v>2525.8058443739305</v>
      </c>
      <c r="L1339" s="6" t="str">
        <f t="shared" si="202"/>
        <v>BUY</v>
      </c>
      <c r="M1339" s="6" t="str">
        <f t="shared" si="207"/>
        <v>BUY</v>
      </c>
      <c r="N1339" s="6">
        <f t="shared" si="203"/>
        <v>1</v>
      </c>
      <c r="O1339" s="6">
        <f t="shared" si="208"/>
        <v>2557.0500000000002</v>
      </c>
      <c r="P1339" s="6">
        <f t="shared" si="209"/>
        <v>-1.7650336291638622E-2</v>
      </c>
    </row>
    <row r="1340" spans="1:16" x14ac:dyDescent="0.25">
      <c r="A1340" s="1">
        <v>43152</v>
      </c>
      <c r="B1340">
        <v>2557</v>
      </c>
      <c r="C1340">
        <v>2580</v>
      </c>
      <c r="D1340">
        <v>2548.15</v>
      </c>
      <c r="E1340" s="10">
        <v>2555.5</v>
      </c>
      <c r="F1340">
        <v>789789</v>
      </c>
      <c r="G1340" s="11">
        <f t="shared" si="200"/>
        <v>2561.2166666666667</v>
      </c>
      <c r="H1340" s="12">
        <f t="shared" si="201"/>
        <v>2022820749.95</v>
      </c>
      <c r="I1340" s="12">
        <f t="shared" si="204"/>
        <v>28609646039.550007</v>
      </c>
      <c r="J1340" s="12">
        <f t="shared" si="205"/>
        <v>11310638</v>
      </c>
      <c r="K1340" s="30">
        <f t="shared" si="206"/>
        <v>2529.4458225566063</v>
      </c>
      <c r="L1340" s="6" t="str">
        <f t="shared" si="202"/>
        <v>BUY</v>
      </c>
      <c r="M1340" s="6">
        <f t="shared" si="207"/>
        <v>0</v>
      </c>
      <c r="N1340" s="6">
        <f t="shared" si="203"/>
        <v>1</v>
      </c>
      <c r="O1340" s="6">
        <f t="shared" si="208"/>
        <v>2557.0500000000002</v>
      </c>
      <c r="P1340" s="6">
        <f t="shared" si="209"/>
        <v>0</v>
      </c>
    </row>
    <row r="1341" spans="1:16" x14ac:dyDescent="0.25">
      <c r="A1341" s="1">
        <v>43153</v>
      </c>
      <c r="B1341">
        <v>2550</v>
      </c>
      <c r="C1341">
        <v>2628.75</v>
      </c>
      <c r="D1341">
        <v>2539.25</v>
      </c>
      <c r="E1341" s="10">
        <v>2617.9</v>
      </c>
      <c r="F1341">
        <v>1345816</v>
      </c>
      <c r="G1341" s="11">
        <f t="shared" si="200"/>
        <v>2595.2999999999997</v>
      </c>
      <c r="H1341" s="12">
        <f t="shared" si="201"/>
        <v>3492796264.7999997</v>
      </c>
      <c r="I1341" s="12">
        <f t="shared" si="204"/>
        <v>28282006971.150002</v>
      </c>
      <c r="J1341" s="12">
        <f t="shared" si="205"/>
        <v>11154622</v>
      </c>
      <c r="K1341" s="30">
        <f t="shared" si="206"/>
        <v>2535.4518486731331</v>
      </c>
      <c r="L1341" s="6" t="str">
        <f t="shared" si="202"/>
        <v>BUY</v>
      </c>
      <c r="M1341" s="6">
        <f t="shared" si="207"/>
        <v>0</v>
      </c>
      <c r="N1341" s="6">
        <f t="shared" si="203"/>
        <v>1</v>
      </c>
      <c r="O1341" s="6">
        <f t="shared" si="208"/>
        <v>2557.0500000000002</v>
      </c>
      <c r="P1341" s="6">
        <f t="shared" si="209"/>
        <v>0</v>
      </c>
    </row>
    <row r="1342" spans="1:16" x14ac:dyDescent="0.25">
      <c r="A1342" s="1">
        <v>43154</v>
      </c>
      <c r="B1342">
        <v>2620</v>
      </c>
      <c r="C1342">
        <v>2636.9</v>
      </c>
      <c r="D1342">
        <v>2585.6999999999998</v>
      </c>
      <c r="E1342" s="10">
        <v>2601</v>
      </c>
      <c r="F1342">
        <v>491489</v>
      </c>
      <c r="G1342" s="11">
        <f t="shared" si="200"/>
        <v>2607.8666666666668</v>
      </c>
      <c r="H1342" s="12">
        <f t="shared" si="201"/>
        <v>1281737780.1333334</v>
      </c>
      <c r="I1342" s="12">
        <f t="shared" si="204"/>
        <v>26285616840.933334</v>
      </c>
      <c r="J1342" s="12">
        <f t="shared" si="205"/>
        <v>10359570</v>
      </c>
      <c r="K1342" s="30">
        <f t="shared" si="206"/>
        <v>2537.3270165589242</v>
      </c>
      <c r="L1342" s="6" t="str">
        <f t="shared" si="202"/>
        <v>BUY</v>
      </c>
      <c r="M1342" s="6">
        <f t="shared" si="207"/>
        <v>0</v>
      </c>
      <c r="N1342" s="6">
        <f t="shared" si="203"/>
        <v>1</v>
      </c>
      <c r="O1342" s="6">
        <f t="shared" si="208"/>
        <v>2557.0500000000002</v>
      </c>
      <c r="P1342" s="6">
        <f t="shared" si="209"/>
        <v>0</v>
      </c>
    </row>
    <row r="1343" spans="1:16" x14ac:dyDescent="0.25">
      <c r="A1343" s="1">
        <v>43157</v>
      </c>
      <c r="B1343">
        <v>2605</v>
      </c>
      <c r="C1343">
        <v>2623.25</v>
      </c>
      <c r="D1343">
        <v>2588.9</v>
      </c>
      <c r="E1343" s="10">
        <v>2608.85</v>
      </c>
      <c r="F1343">
        <v>980870</v>
      </c>
      <c r="G1343" s="11">
        <f t="shared" si="200"/>
        <v>2607</v>
      </c>
      <c r="H1343" s="12">
        <f t="shared" si="201"/>
        <v>2557128090</v>
      </c>
      <c r="I1343" s="12">
        <f t="shared" si="204"/>
        <v>25717019223.033333</v>
      </c>
      <c r="J1343" s="12">
        <f t="shared" si="205"/>
        <v>10106747</v>
      </c>
      <c r="K1343" s="30">
        <f t="shared" si="206"/>
        <v>2544.5397241103724</v>
      </c>
      <c r="L1343" s="6" t="str">
        <f t="shared" si="202"/>
        <v>BUY</v>
      </c>
      <c r="M1343" s="6">
        <f t="shared" si="207"/>
        <v>0</v>
      </c>
      <c r="N1343" s="6">
        <f t="shared" si="203"/>
        <v>1</v>
      </c>
      <c r="O1343" s="6">
        <f t="shared" si="208"/>
        <v>2557.0500000000002</v>
      </c>
      <c r="P1343" s="6">
        <f t="shared" si="209"/>
        <v>0</v>
      </c>
    </row>
    <row r="1344" spans="1:16" x14ac:dyDescent="0.25">
      <c r="A1344" s="1">
        <v>43158</v>
      </c>
      <c r="B1344">
        <v>2608</v>
      </c>
      <c r="C1344">
        <v>2633.15</v>
      </c>
      <c r="D1344">
        <v>2592</v>
      </c>
      <c r="E1344" s="10">
        <v>2615.25</v>
      </c>
      <c r="F1344">
        <v>810345</v>
      </c>
      <c r="G1344" s="11">
        <f t="shared" si="200"/>
        <v>2613.4666666666667</v>
      </c>
      <c r="H1344" s="12">
        <f t="shared" si="201"/>
        <v>2117809646</v>
      </c>
      <c r="I1344" s="12">
        <f t="shared" si="204"/>
        <v>25491800916.383335</v>
      </c>
      <c r="J1344" s="12">
        <f t="shared" si="205"/>
        <v>9985205</v>
      </c>
      <c r="K1344" s="30">
        <f t="shared" si="206"/>
        <v>2552.9571918036067</v>
      </c>
      <c r="L1344" s="6" t="str">
        <f t="shared" si="202"/>
        <v>BUY</v>
      </c>
      <c r="M1344" s="6">
        <f t="shared" si="207"/>
        <v>0</v>
      </c>
      <c r="N1344" s="6">
        <f t="shared" si="203"/>
        <v>1</v>
      </c>
      <c r="O1344" s="6">
        <f t="shared" si="208"/>
        <v>2557.0500000000002</v>
      </c>
      <c r="P1344" s="6">
        <f t="shared" si="209"/>
        <v>0</v>
      </c>
    </row>
    <row r="1345" spans="1:16" x14ac:dyDescent="0.25">
      <c r="A1345" s="1">
        <v>43159</v>
      </c>
      <c r="B1345">
        <v>2603.9</v>
      </c>
      <c r="C1345">
        <v>2623</v>
      </c>
      <c r="D1345">
        <v>2582.25</v>
      </c>
      <c r="E1345" s="10">
        <v>2609.5</v>
      </c>
      <c r="F1345">
        <v>1381804</v>
      </c>
      <c r="G1345" s="11">
        <f t="shared" si="200"/>
        <v>2604.9166666666665</v>
      </c>
      <c r="H1345" s="12">
        <f t="shared" si="201"/>
        <v>3599484269.6666665</v>
      </c>
      <c r="I1345" s="12">
        <f t="shared" si="204"/>
        <v>27454045442.300003</v>
      </c>
      <c r="J1345" s="12">
        <f t="shared" si="205"/>
        <v>10712484</v>
      </c>
      <c r="K1345" s="30">
        <f t="shared" si="206"/>
        <v>2562.8085364981644</v>
      </c>
      <c r="L1345" s="6" t="str">
        <f t="shared" si="202"/>
        <v>BUY</v>
      </c>
      <c r="M1345" s="6">
        <f t="shared" si="207"/>
        <v>0</v>
      </c>
      <c r="N1345" s="6">
        <f t="shared" si="203"/>
        <v>1</v>
      </c>
      <c r="O1345" s="6">
        <f t="shared" si="208"/>
        <v>2557.0500000000002</v>
      </c>
      <c r="P1345" s="6">
        <f t="shared" si="209"/>
        <v>0</v>
      </c>
    </row>
    <row r="1346" spans="1:16" x14ac:dyDescent="0.25">
      <c r="A1346" s="1">
        <v>43160</v>
      </c>
      <c r="B1346">
        <v>2617</v>
      </c>
      <c r="C1346">
        <v>2648.6</v>
      </c>
      <c r="D1346">
        <v>2597.25</v>
      </c>
      <c r="E1346" s="10">
        <v>2610.3000000000002</v>
      </c>
      <c r="F1346">
        <v>2211766</v>
      </c>
      <c r="G1346" s="11">
        <f t="shared" ref="G1346:G1409" si="210">AVERAGE(C1346:E1346)</f>
        <v>2618.7166666666667</v>
      </c>
      <c r="H1346" s="12">
        <f t="shared" si="201"/>
        <v>5791988486.9666672</v>
      </c>
      <c r="I1346" s="12">
        <f t="shared" si="204"/>
        <v>31408365133.316669</v>
      </c>
      <c r="J1346" s="12">
        <f t="shared" si="205"/>
        <v>12193523</v>
      </c>
      <c r="K1346" s="30">
        <f t="shared" si="206"/>
        <v>2575.8236674763043</v>
      </c>
      <c r="L1346" s="6" t="str">
        <f t="shared" si="202"/>
        <v>BUY</v>
      </c>
      <c r="M1346" s="6">
        <f t="shared" si="207"/>
        <v>0</v>
      </c>
      <c r="N1346" s="6">
        <f t="shared" si="203"/>
        <v>1</v>
      </c>
      <c r="O1346" s="6">
        <f t="shared" si="208"/>
        <v>2557.0500000000002</v>
      </c>
      <c r="P1346" s="6">
        <f t="shared" si="209"/>
        <v>0</v>
      </c>
    </row>
    <row r="1347" spans="1:16" x14ac:dyDescent="0.25">
      <c r="A1347" s="1">
        <v>43161</v>
      </c>
      <c r="B1347">
        <v>2609.4499999999998</v>
      </c>
      <c r="C1347">
        <v>2647.1</v>
      </c>
      <c r="D1347">
        <v>2608.35</v>
      </c>
      <c r="E1347" s="10">
        <v>2617.75</v>
      </c>
      <c r="F1347">
        <v>441132</v>
      </c>
      <c r="G1347" s="11">
        <f t="shared" si="210"/>
        <v>2624.4</v>
      </c>
      <c r="H1347" s="12">
        <f t="shared" ref="H1347:H1410" si="211">G1347*F1347</f>
        <v>1157706820.8</v>
      </c>
      <c r="I1347" s="12">
        <f t="shared" si="204"/>
        <v>26899264221.116665</v>
      </c>
      <c r="J1347" s="12">
        <f t="shared" si="205"/>
        <v>10380779</v>
      </c>
      <c r="K1347" s="30">
        <f t="shared" si="206"/>
        <v>2591.2568046306219</v>
      </c>
      <c r="L1347" s="6" t="str">
        <f t="shared" si="202"/>
        <v>BUY</v>
      </c>
      <c r="M1347" s="6">
        <f t="shared" si="207"/>
        <v>0</v>
      </c>
      <c r="N1347" s="6">
        <f t="shared" si="203"/>
        <v>1</v>
      </c>
      <c r="O1347" s="6">
        <f t="shared" si="208"/>
        <v>2557.0500000000002</v>
      </c>
      <c r="P1347" s="6">
        <f t="shared" si="209"/>
        <v>0</v>
      </c>
    </row>
    <row r="1348" spans="1:16" x14ac:dyDescent="0.25">
      <c r="A1348" s="1">
        <v>43164</v>
      </c>
      <c r="B1348">
        <v>2616</v>
      </c>
      <c r="C1348">
        <v>2630</v>
      </c>
      <c r="D1348">
        <v>2590.5</v>
      </c>
      <c r="E1348" s="10">
        <v>2599.9</v>
      </c>
      <c r="F1348">
        <v>1967910</v>
      </c>
      <c r="G1348" s="11">
        <f t="shared" si="210"/>
        <v>2606.7999999999997</v>
      </c>
      <c r="H1348" s="12">
        <f t="shared" si="211"/>
        <v>5129947787.999999</v>
      </c>
      <c r="I1348" s="12">
        <f t="shared" si="204"/>
        <v>29569187486.966667</v>
      </c>
      <c r="J1348" s="12">
        <f t="shared" si="205"/>
        <v>11369828</v>
      </c>
      <c r="K1348" s="30">
        <f t="shared" si="206"/>
        <v>2600.6714865842005</v>
      </c>
      <c r="L1348" s="6" t="str">
        <f t="shared" si="202"/>
        <v>SELL</v>
      </c>
      <c r="M1348" s="6" t="str">
        <f t="shared" si="207"/>
        <v>SELL</v>
      </c>
      <c r="N1348" s="6">
        <f t="shared" si="203"/>
        <v>-1</v>
      </c>
      <c r="O1348" s="6">
        <f t="shared" si="208"/>
        <v>2599.9</v>
      </c>
      <c r="P1348" s="6">
        <f t="shared" si="209"/>
        <v>1.6757591756125186E-2</v>
      </c>
    </row>
    <row r="1349" spans="1:16" x14ac:dyDescent="0.25">
      <c r="A1349" s="1">
        <v>43165</v>
      </c>
      <c r="B1349">
        <v>2604</v>
      </c>
      <c r="C1349">
        <v>2625.6</v>
      </c>
      <c r="D1349">
        <v>2590.5</v>
      </c>
      <c r="E1349" s="10">
        <v>2610.9</v>
      </c>
      <c r="F1349">
        <v>902342</v>
      </c>
      <c r="G1349" s="11">
        <f t="shared" si="210"/>
        <v>2609</v>
      </c>
      <c r="H1349" s="12">
        <f t="shared" si="211"/>
        <v>2354210278</v>
      </c>
      <c r="I1349" s="12">
        <f t="shared" si="204"/>
        <v>29505630174.316666</v>
      </c>
      <c r="J1349" s="12">
        <f t="shared" si="205"/>
        <v>11323263</v>
      </c>
      <c r="K1349" s="30">
        <f t="shared" si="206"/>
        <v>2605.7533216632578</v>
      </c>
      <c r="L1349" s="6" t="str">
        <f t="shared" si="202"/>
        <v>BUY</v>
      </c>
      <c r="M1349" s="6" t="str">
        <f t="shared" si="207"/>
        <v>BUY</v>
      </c>
      <c r="N1349" s="6">
        <f t="shared" si="203"/>
        <v>1</v>
      </c>
      <c r="O1349" s="6">
        <f t="shared" si="208"/>
        <v>2610.9</v>
      </c>
      <c r="P1349" s="6">
        <f t="shared" si="209"/>
        <v>-4.2309319589214972E-3</v>
      </c>
    </row>
    <row r="1350" spans="1:16" x14ac:dyDescent="0.25">
      <c r="A1350" s="1">
        <v>43166</v>
      </c>
      <c r="B1350">
        <v>2617.1</v>
      </c>
      <c r="C1350">
        <v>2622.8</v>
      </c>
      <c r="D1350">
        <v>2588.5</v>
      </c>
      <c r="E1350" s="10">
        <v>2605.65</v>
      </c>
      <c r="F1350">
        <v>2065734</v>
      </c>
      <c r="G1350" s="11">
        <f t="shared" si="210"/>
        <v>2605.65</v>
      </c>
      <c r="H1350" s="12">
        <f t="shared" si="211"/>
        <v>5382579797.1000004</v>
      </c>
      <c r="I1350" s="12">
        <f t="shared" si="204"/>
        <v>32865389221.466667</v>
      </c>
      <c r="J1350" s="12">
        <f t="shared" si="205"/>
        <v>12599208</v>
      </c>
      <c r="K1350" s="30">
        <f t="shared" si="206"/>
        <v>2608.5281885549207</v>
      </c>
      <c r="L1350" s="6" t="str">
        <f t="shared" si="202"/>
        <v>SELL</v>
      </c>
      <c r="M1350" s="6" t="str">
        <f t="shared" si="207"/>
        <v>SELL</v>
      </c>
      <c r="N1350" s="6">
        <f t="shared" si="203"/>
        <v>-1</v>
      </c>
      <c r="O1350" s="6">
        <f t="shared" si="208"/>
        <v>2605.65</v>
      </c>
      <c r="P1350" s="6">
        <f t="shared" si="209"/>
        <v>-2.0108008732620934E-3</v>
      </c>
    </row>
    <row r="1351" spans="1:16" x14ac:dyDescent="0.25">
      <c r="A1351" s="1">
        <v>43167</v>
      </c>
      <c r="B1351">
        <v>2592</v>
      </c>
      <c r="C1351">
        <v>2609</v>
      </c>
      <c r="D1351">
        <v>2570</v>
      </c>
      <c r="E1351" s="10">
        <v>2575.85</v>
      </c>
      <c r="F1351">
        <v>1154267</v>
      </c>
      <c r="G1351" s="11">
        <f t="shared" si="210"/>
        <v>2584.9500000000003</v>
      </c>
      <c r="H1351" s="12">
        <f t="shared" si="211"/>
        <v>2983722481.6500001</v>
      </c>
      <c r="I1351" s="12">
        <f t="shared" si="204"/>
        <v>32356315438.316666</v>
      </c>
      <c r="J1351" s="12">
        <f t="shared" si="205"/>
        <v>12407659</v>
      </c>
      <c r="K1351" s="30">
        <f t="shared" si="206"/>
        <v>2607.7695589729428</v>
      </c>
      <c r="L1351" s="6" t="str">
        <f t="shared" si="202"/>
        <v>SELL</v>
      </c>
      <c r="M1351" s="6">
        <f t="shared" si="207"/>
        <v>0</v>
      </c>
      <c r="N1351" s="6">
        <f t="shared" si="203"/>
        <v>-1</v>
      </c>
      <c r="O1351" s="6">
        <f t="shared" si="208"/>
        <v>2605.65</v>
      </c>
      <c r="P1351" s="6">
        <f t="shared" si="209"/>
        <v>0</v>
      </c>
    </row>
    <row r="1352" spans="1:16" x14ac:dyDescent="0.25">
      <c r="A1352" s="1">
        <v>43168</v>
      </c>
      <c r="B1352">
        <v>2590</v>
      </c>
      <c r="C1352">
        <v>2590</v>
      </c>
      <c r="D1352">
        <v>2561.65</v>
      </c>
      <c r="E1352" s="10">
        <v>2577.4499999999998</v>
      </c>
      <c r="F1352">
        <v>785160</v>
      </c>
      <c r="G1352" s="11">
        <f t="shared" si="210"/>
        <v>2576.3666666666663</v>
      </c>
      <c r="H1352" s="12">
        <f t="shared" si="211"/>
        <v>2022860051.9999998</v>
      </c>
      <c r="I1352" s="12">
        <f t="shared" si="204"/>
        <v>33097437710.183334</v>
      </c>
      <c r="J1352" s="12">
        <f t="shared" si="205"/>
        <v>12701330</v>
      </c>
      <c r="K1352" s="30">
        <f t="shared" si="206"/>
        <v>2605.8245640561527</v>
      </c>
      <c r="L1352" s="6" t="str">
        <f t="shared" si="202"/>
        <v>SELL</v>
      </c>
      <c r="M1352" s="6">
        <f t="shared" si="207"/>
        <v>0</v>
      </c>
      <c r="N1352" s="6">
        <f t="shared" si="203"/>
        <v>-1</v>
      </c>
      <c r="O1352" s="6">
        <f t="shared" si="208"/>
        <v>2605.65</v>
      </c>
      <c r="P1352" s="6">
        <f t="shared" si="209"/>
        <v>0</v>
      </c>
    </row>
    <row r="1353" spans="1:16" x14ac:dyDescent="0.25">
      <c r="A1353" s="1">
        <v>43171</v>
      </c>
      <c r="B1353">
        <v>2585</v>
      </c>
      <c r="C1353">
        <v>2590</v>
      </c>
      <c r="D1353">
        <v>2551</v>
      </c>
      <c r="E1353" s="10">
        <v>2561.65</v>
      </c>
      <c r="F1353">
        <v>1289457</v>
      </c>
      <c r="G1353" s="11">
        <f t="shared" si="210"/>
        <v>2567.5499999999997</v>
      </c>
      <c r="H1353" s="12">
        <f t="shared" si="211"/>
        <v>3310745320.3499994</v>
      </c>
      <c r="I1353" s="12">
        <f t="shared" si="204"/>
        <v>33851054940.533333</v>
      </c>
      <c r="J1353" s="12">
        <f t="shared" si="205"/>
        <v>13009917</v>
      </c>
      <c r="K1353" s="30">
        <f t="shared" si="206"/>
        <v>2601.942421349293</v>
      </c>
      <c r="L1353" s="6" t="str">
        <f t="shared" si="202"/>
        <v>SELL</v>
      </c>
      <c r="M1353" s="6">
        <f t="shared" si="207"/>
        <v>0</v>
      </c>
      <c r="N1353" s="6">
        <f t="shared" si="203"/>
        <v>-1</v>
      </c>
      <c r="O1353" s="6">
        <f t="shared" si="208"/>
        <v>2605.65</v>
      </c>
      <c r="P1353" s="6">
        <f t="shared" si="209"/>
        <v>0</v>
      </c>
    </row>
    <row r="1354" spans="1:16" x14ac:dyDescent="0.25">
      <c r="A1354" s="1">
        <v>43172</v>
      </c>
      <c r="B1354">
        <v>2566</v>
      </c>
      <c r="C1354">
        <v>2610</v>
      </c>
      <c r="D1354">
        <v>2563.8000000000002</v>
      </c>
      <c r="E1354" s="10">
        <v>2600.75</v>
      </c>
      <c r="F1354">
        <v>1381675</v>
      </c>
      <c r="G1354" s="11">
        <f t="shared" si="210"/>
        <v>2591.5166666666669</v>
      </c>
      <c r="H1354" s="12">
        <f t="shared" si="211"/>
        <v>3580633790.416667</v>
      </c>
      <c r="I1354" s="12">
        <f t="shared" si="204"/>
        <v>35313879084.949997</v>
      </c>
      <c r="J1354" s="12">
        <f t="shared" si="205"/>
        <v>13581247</v>
      </c>
      <c r="K1354" s="30">
        <f t="shared" si="206"/>
        <v>2600.1941563208443</v>
      </c>
      <c r="L1354" s="6" t="str">
        <f t="shared" si="202"/>
        <v>BUY</v>
      </c>
      <c r="M1354" s="6" t="str">
        <f t="shared" si="207"/>
        <v>BUY</v>
      </c>
      <c r="N1354" s="6">
        <f t="shared" si="203"/>
        <v>1</v>
      </c>
      <c r="O1354" s="6">
        <f t="shared" si="208"/>
        <v>2600.75</v>
      </c>
      <c r="P1354" s="6">
        <f t="shared" si="209"/>
        <v>1.8805288507666381E-3</v>
      </c>
    </row>
    <row r="1355" spans="1:16" x14ac:dyDescent="0.25">
      <c r="A1355" s="1">
        <v>43173</v>
      </c>
      <c r="B1355">
        <v>2605.5</v>
      </c>
      <c r="C1355">
        <v>2613</v>
      </c>
      <c r="D1355">
        <v>2556.75</v>
      </c>
      <c r="E1355" s="10">
        <v>2571.3000000000002</v>
      </c>
      <c r="F1355">
        <v>923668</v>
      </c>
      <c r="G1355" s="11">
        <f t="shared" si="210"/>
        <v>2580.35</v>
      </c>
      <c r="H1355" s="12">
        <f t="shared" si="211"/>
        <v>2383386723.7999997</v>
      </c>
      <c r="I1355" s="12">
        <f t="shared" si="204"/>
        <v>34097781539.083336</v>
      </c>
      <c r="J1355" s="12">
        <f t="shared" si="205"/>
        <v>13123111</v>
      </c>
      <c r="K1355" s="30">
        <f t="shared" si="206"/>
        <v>2598.3001697603058</v>
      </c>
      <c r="L1355" s="6" t="str">
        <f t="shared" ref="L1355:L1418" si="212">IF(E1355&gt;K1355,"BUY",IF(E1355&lt;K1355,"SELL",0))</f>
        <v>SELL</v>
      </c>
      <c r="M1355" s="6" t="str">
        <f t="shared" si="207"/>
        <v>SELL</v>
      </c>
      <c r="N1355" s="6">
        <f t="shared" ref="N1355:N1418" si="213">IF(M1355="BUY",1,IF(M1355="SELL",-1,N1354))</f>
        <v>-1</v>
      </c>
      <c r="O1355" s="6">
        <f t="shared" si="208"/>
        <v>2571.3000000000002</v>
      </c>
      <c r="P1355" s="6">
        <f t="shared" si="209"/>
        <v>-1.1323656637508341E-2</v>
      </c>
    </row>
    <row r="1356" spans="1:16" x14ac:dyDescent="0.25">
      <c r="A1356" s="1">
        <v>43174</v>
      </c>
      <c r="B1356">
        <v>2571.9</v>
      </c>
      <c r="C1356">
        <v>2588.9499999999998</v>
      </c>
      <c r="D1356">
        <v>2476.8000000000002</v>
      </c>
      <c r="E1356" s="10">
        <v>2505.8000000000002</v>
      </c>
      <c r="F1356">
        <v>1285728</v>
      </c>
      <c r="G1356" s="11">
        <f t="shared" si="210"/>
        <v>2523.85</v>
      </c>
      <c r="H1356" s="12">
        <f t="shared" si="211"/>
        <v>3244984612.7999997</v>
      </c>
      <c r="I1356" s="12">
        <f t="shared" ref="I1356:I1419" si="214">SUM(H1347:H1356)</f>
        <v>31550777664.916664</v>
      </c>
      <c r="J1356" s="12">
        <f t="shared" ref="J1356:J1419" si="215">SUM(F1347:F1356)</f>
        <v>12197073</v>
      </c>
      <c r="K1356" s="30">
        <f t="shared" ref="K1356:K1419" si="216">I1356/J1356</f>
        <v>2586.7499247497053</v>
      </c>
      <c r="L1356" s="6" t="str">
        <f t="shared" si="212"/>
        <v>SELL</v>
      </c>
      <c r="M1356" s="6">
        <f t="shared" ref="M1356:M1419" si="217">IF(L1356&lt;&gt;L1355,L1356,0)</f>
        <v>0</v>
      </c>
      <c r="N1356" s="6">
        <f t="shared" si="213"/>
        <v>-1</v>
      </c>
      <c r="O1356" s="6">
        <f t="shared" ref="O1356:O1419" si="218">IF(M1356&lt;&gt;0,E1356,O1355)</f>
        <v>2571.3000000000002</v>
      </c>
      <c r="P1356" s="6">
        <f t="shared" ref="P1356:P1419" si="219">IF(M1356="BUY",(O1355-O1356)/O1355,IF(M1356="SELL",(O1356-O1355)/O1355,0))</f>
        <v>0</v>
      </c>
    </row>
    <row r="1357" spans="1:16" x14ac:dyDescent="0.25">
      <c r="A1357" s="1">
        <v>43175</v>
      </c>
      <c r="B1357">
        <v>2505.3000000000002</v>
      </c>
      <c r="C1357">
        <v>2520.4499999999998</v>
      </c>
      <c r="D1357">
        <v>2481</v>
      </c>
      <c r="E1357" s="10">
        <v>2504.8000000000002</v>
      </c>
      <c r="F1357">
        <v>1262588</v>
      </c>
      <c r="G1357" s="11">
        <f t="shared" si="210"/>
        <v>2502.0833333333335</v>
      </c>
      <c r="H1357" s="12">
        <f t="shared" si="211"/>
        <v>3159100391.666667</v>
      </c>
      <c r="I1357" s="12">
        <f t="shared" si="214"/>
        <v>33552171235.783329</v>
      </c>
      <c r="J1357" s="12">
        <f t="shared" si="215"/>
        <v>13018529</v>
      </c>
      <c r="K1357" s="30">
        <f t="shared" si="216"/>
        <v>2577.2628563321809</v>
      </c>
      <c r="L1357" s="6" t="str">
        <f t="shared" si="212"/>
        <v>SELL</v>
      </c>
      <c r="M1357" s="6">
        <f t="shared" si="217"/>
        <v>0</v>
      </c>
      <c r="N1357" s="6">
        <f t="shared" si="213"/>
        <v>-1</v>
      </c>
      <c r="O1357" s="6">
        <f t="shared" si="218"/>
        <v>2571.3000000000002</v>
      </c>
      <c r="P1357" s="6">
        <f t="shared" si="219"/>
        <v>0</v>
      </c>
    </row>
    <row r="1358" spans="1:16" x14ac:dyDescent="0.25">
      <c r="A1358" s="1">
        <v>43178</v>
      </c>
      <c r="B1358">
        <v>2500</v>
      </c>
      <c r="C1358">
        <v>2519.3000000000002</v>
      </c>
      <c r="D1358">
        <v>2494.4499999999998</v>
      </c>
      <c r="E1358" s="10">
        <v>2512</v>
      </c>
      <c r="F1358">
        <v>633698</v>
      </c>
      <c r="G1358" s="11">
        <f t="shared" si="210"/>
        <v>2508.5833333333335</v>
      </c>
      <c r="H1358" s="12">
        <f t="shared" si="211"/>
        <v>1589684241.1666667</v>
      </c>
      <c r="I1358" s="12">
        <f t="shared" si="214"/>
        <v>30011907688.950001</v>
      </c>
      <c r="J1358" s="12">
        <f t="shared" si="215"/>
        <v>11684317</v>
      </c>
      <c r="K1358" s="30">
        <f t="shared" si="216"/>
        <v>2568.5632877771118</v>
      </c>
      <c r="L1358" s="6" t="str">
        <f t="shared" si="212"/>
        <v>SELL</v>
      </c>
      <c r="M1358" s="6">
        <f t="shared" si="217"/>
        <v>0</v>
      </c>
      <c r="N1358" s="6">
        <f t="shared" si="213"/>
        <v>-1</v>
      </c>
      <c r="O1358" s="6">
        <f t="shared" si="218"/>
        <v>2571.3000000000002</v>
      </c>
      <c r="P1358" s="6">
        <f t="shared" si="219"/>
        <v>0</v>
      </c>
    </row>
    <row r="1359" spans="1:16" x14ac:dyDescent="0.25">
      <c r="A1359" s="1">
        <v>43179</v>
      </c>
      <c r="B1359">
        <v>2521</v>
      </c>
      <c r="C1359">
        <v>2529.15</v>
      </c>
      <c r="D1359">
        <v>2501.8000000000002</v>
      </c>
      <c r="E1359" s="10">
        <v>2513.8000000000002</v>
      </c>
      <c r="F1359">
        <v>987860</v>
      </c>
      <c r="G1359" s="11">
        <f t="shared" si="210"/>
        <v>2514.916666666667</v>
      </c>
      <c r="H1359" s="12">
        <f t="shared" si="211"/>
        <v>2484385578.3333335</v>
      </c>
      <c r="I1359" s="12">
        <f t="shared" si="214"/>
        <v>30142082989.283333</v>
      </c>
      <c r="J1359" s="12">
        <f t="shared" si="215"/>
        <v>11769835</v>
      </c>
      <c r="K1359" s="30">
        <f t="shared" si="216"/>
        <v>2560.960539317954</v>
      </c>
      <c r="L1359" s="6" t="str">
        <f t="shared" si="212"/>
        <v>SELL</v>
      </c>
      <c r="M1359" s="6">
        <f t="shared" si="217"/>
        <v>0</v>
      </c>
      <c r="N1359" s="6">
        <f t="shared" si="213"/>
        <v>-1</v>
      </c>
      <c r="O1359" s="6">
        <f t="shared" si="218"/>
        <v>2571.3000000000002</v>
      </c>
      <c r="P1359" s="6">
        <f t="shared" si="219"/>
        <v>0</v>
      </c>
    </row>
    <row r="1360" spans="1:16" x14ac:dyDescent="0.25">
      <c r="A1360" s="1">
        <v>43180</v>
      </c>
      <c r="B1360">
        <v>2515</v>
      </c>
      <c r="C1360">
        <v>2546.3000000000002</v>
      </c>
      <c r="D1360">
        <v>2508</v>
      </c>
      <c r="E1360" s="10">
        <v>2530.0500000000002</v>
      </c>
      <c r="F1360">
        <v>1082523</v>
      </c>
      <c r="G1360" s="11">
        <f t="shared" si="210"/>
        <v>2528.1166666666668</v>
      </c>
      <c r="H1360" s="12">
        <f t="shared" si="211"/>
        <v>2736744438.3499999</v>
      </c>
      <c r="I1360" s="12">
        <f t="shared" si="214"/>
        <v>27496247630.533333</v>
      </c>
      <c r="J1360" s="12">
        <f t="shared" si="215"/>
        <v>10786624</v>
      </c>
      <c r="K1360" s="30">
        <f t="shared" si="216"/>
        <v>2549.1059696280627</v>
      </c>
      <c r="L1360" s="6" t="str">
        <f t="shared" si="212"/>
        <v>SELL</v>
      </c>
      <c r="M1360" s="6">
        <f t="shared" si="217"/>
        <v>0</v>
      </c>
      <c r="N1360" s="6">
        <f t="shared" si="213"/>
        <v>-1</v>
      </c>
      <c r="O1360" s="6">
        <f t="shared" si="218"/>
        <v>2571.3000000000002</v>
      </c>
      <c r="P1360" s="6">
        <f t="shared" si="219"/>
        <v>0</v>
      </c>
    </row>
    <row r="1361" spans="1:16" x14ac:dyDescent="0.25">
      <c r="A1361" s="1">
        <v>43181</v>
      </c>
      <c r="B1361">
        <v>2535</v>
      </c>
      <c r="C1361">
        <v>2555</v>
      </c>
      <c r="D1361">
        <v>2527.1</v>
      </c>
      <c r="E1361" s="10">
        <v>2549.5500000000002</v>
      </c>
      <c r="F1361">
        <v>999805</v>
      </c>
      <c r="G1361" s="11">
        <f t="shared" si="210"/>
        <v>2543.8833333333337</v>
      </c>
      <c r="H1361" s="12">
        <f t="shared" si="211"/>
        <v>2543387276.0833335</v>
      </c>
      <c r="I1361" s="12">
        <f t="shared" si="214"/>
        <v>27055912424.966663</v>
      </c>
      <c r="J1361" s="12">
        <f t="shared" si="215"/>
        <v>10632162</v>
      </c>
      <c r="K1361" s="30">
        <f t="shared" si="216"/>
        <v>2544.7234932054894</v>
      </c>
      <c r="L1361" s="6" t="str">
        <f t="shared" si="212"/>
        <v>BUY</v>
      </c>
      <c r="M1361" s="6" t="str">
        <f t="shared" si="217"/>
        <v>BUY</v>
      </c>
      <c r="N1361" s="6">
        <f t="shared" si="213"/>
        <v>1</v>
      </c>
      <c r="O1361" s="6">
        <f t="shared" si="218"/>
        <v>2549.5500000000002</v>
      </c>
      <c r="P1361" s="6">
        <f t="shared" si="219"/>
        <v>8.4587562711468892E-3</v>
      </c>
    </row>
    <row r="1362" spans="1:16" x14ac:dyDescent="0.25">
      <c r="A1362" s="1">
        <v>43182</v>
      </c>
      <c r="B1362">
        <v>2547</v>
      </c>
      <c r="C1362">
        <v>2600</v>
      </c>
      <c r="D1362">
        <v>2547</v>
      </c>
      <c r="E1362" s="10">
        <v>2591.5</v>
      </c>
      <c r="F1362">
        <v>551001</v>
      </c>
      <c r="G1362" s="11">
        <f t="shared" si="210"/>
        <v>2579.5</v>
      </c>
      <c r="H1362" s="12">
        <f t="shared" si="211"/>
        <v>1421307079.5</v>
      </c>
      <c r="I1362" s="12">
        <f t="shared" si="214"/>
        <v>26454359452.466663</v>
      </c>
      <c r="J1362" s="12">
        <f t="shared" si="215"/>
        <v>10398003</v>
      </c>
      <c r="K1362" s="30">
        <f t="shared" si="216"/>
        <v>2544.1769397899448</v>
      </c>
      <c r="L1362" s="6" t="str">
        <f t="shared" si="212"/>
        <v>BUY</v>
      </c>
      <c r="M1362" s="6">
        <f t="shared" si="217"/>
        <v>0</v>
      </c>
      <c r="N1362" s="6">
        <f t="shared" si="213"/>
        <v>1</v>
      </c>
      <c r="O1362" s="6">
        <f t="shared" si="218"/>
        <v>2549.5500000000002</v>
      </c>
      <c r="P1362" s="6">
        <f t="shared" si="219"/>
        <v>0</v>
      </c>
    </row>
    <row r="1363" spans="1:16" x14ac:dyDescent="0.25">
      <c r="A1363" s="1">
        <v>43185</v>
      </c>
      <c r="B1363">
        <v>2600</v>
      </c>
      <c r="C1363">
        <v>2608</v>
      </c>
      <c r="D1363">
        <v>2567.1999999999998</v>
      </c>
      <c r="E1363" s="10">
        <v>2574.6</v>
      </c>
      <c r="F1363">
        <v>449159</v>
      </c>
      <c r="G1363" s="11">
        <f t="shared" si="210"/>
        <v>2583.2666666666664</v>
      </c>
      <c r="H1363" s="12">
        <f t="shared" si="211"/>
        <v>1160297472.7333331</v>
      </c>
      <c r="I1363" s="12">
        <f t="shared" si="214"/>
        <v>24303911604.849998</v>
      </c>
      <c r="J1363" s="12">
        <f t="shared" si="215"/>
        <v>9557705</v>
      </c>
      <c r="K1363" s="30">
        <f t="shared" si="216"/>
        <v>2542.8606140124643</v>
      </c>
      <c r="L1363" s="6" t="str">
        <f t="shared" si="212"/>
        <v>BUY</v>
      </c>
      <c r="M1363" s="6">
        <f t="shared" si="217"/>
        <v>0</v>
      </c>
      <c r="N1363" s="6">
        <f t="shared" si="213"/>
        <v>1</v>
      </c>
      <c r="O1363" s="6">
        <f t="shared" si="218"/>
        <v>2549.5500000000002</v>
      </c>
      <c r="P1363" s="6">
        <f t="shared" si="219"/>
        <v>0</v>
      </c>
    </row>
    <row r="1364" spans="1:16" x14ac:dyDescent="0.25">
      <c r="A1364" s="1">
        <v>43186</v>
      </c>
      <c r="B1364">
        <v>2580</v>
      </c>
      <c r="C1364">
        <v>2587.9</v>
      </c>
      <c r="D1364">
        <v>2558.85</v>
      </c>
      <c r="E1364" s="10">
        <v>2570.3000000000002</v>
      </c>
      <c r="F1364">
        <v>585123</v>
      </c>
      <c r="G1364" s="11">
        <f t="shared" si="210"/>
        <v>2572.35</v>
      </c>
      <c r="H1364" s="12">
        <f t="shared" si="211"/>
        <v>1505141149.05</v>
      </c>
      <c r="I1364" s="12">
        <f t="shared" si="214"/>
        <v>22228418963.483334</v>
      </c>
      <c r="J1364" s="12">
        <f t="shared" si="215"/>
        <v>8761153</v>
      </c>
      <c r="K1364" s="30">
        <f t="shared" si="216"/>
        <v>2537.1568061285238</v>
      </c>
      <c r="L1364" s="6" t="str">
        <f t="shared" si="212"/>
        <v>BUY</v>
      </c>
      <c r="M1364" s="6">
        <f t="shared" si="217"/>
        <v>0</v>
      </c>
      <c r="N1364" s="6">
        <f t="shared" si="213"/>
        <v>1</v>
      </c>
      <c r="O1364" s="6">
        <f t="shared" si="218"/>
        <v>2549.5500000000002</v>
      </c>
      <c r="P1364" s="6">
        <f t="shared" si="219"/>
        <v>0</v>
      </c>
    </row>
    <row r="1365" spans="1:16" x14ac:dyDescent="0.25">
      <c r="A1365" s="1">
        <v>43187</v>
      </c>
      <c r="B1365">
        <v>2562</v>
      </c>
      <c r="C1365">
        <v>2573</v>
      </c>
      <c r="D1365">
        <v>2544.15</v>
      </c>
      <c r="E1365" s="10">
        <v>2550</v>
      </c>
      <c r="F1365">
        <v>965496</v>
      </c>
      <c r="G1365" s="11">
        <f t="shared" si="210"/>
        <v>2555.7166666666667</v>
      </c>
      <c r="H1365" s="12">
        <f t="shared" si="211"/>
        <v>2467534218.8000002</v>
      </c>
      <c r="I1365" s="12">
        <f t="shared" si="214"/>
        <v>22312566458.483334</v>
      </c>
      <c r="J1365" s="12">
        <f t="shared" si="215"/>
        <v>8802981</v>
      </c>
      <c r="K1365" s="30">
        <f t="shared" si="216"/>
        <v>2534.6602995602666</v>
      </c>
      <c r="L1365" s="6" t="str">
        <f t="shared" si="212"/>
        <v>BUY</v>
      </c>
      <c r="M1365" s="6">
        <f t="shared" si="217"/>
        <v>0</v>
      </c>
      <c r="N1365" s="6">
        <f t="shared" si="213"/>
        <v>1</v>
      </c>
      <c r="O1365" s="6">
        <f t="shared" si="218"/>
        <v>2549.5500000000002</v>
      </c>
      <c r="P1365" s="6">
        <f t="shared" si="219"/>
        <v>0</v>
      </c>
    </row>
    <row r="1366" spans="1:16" x14ac:dyDescent="0.25">
      <c r="A1366" s="1">
        <v>43188</v>
      </c>
      <c r="B1366">
        <v>2550.1999999999998</v>
      </c>
      <c r="C1366">
        <v>2596.35</v>
      </c>
      <c r="D1366">
        <v>2550.1999999999998</v>
      </c>
      <c r="E1366" s="10">
        <v>2592.8000000000002</v>
      </c>
      <c r="F1366">
        <v>645051</v>
      </c>
      <c r="G1366" s="11">
        <f t="shared" si="210"/>
        <v>2579.7833333333333</v>
      </c>
      <c r="H1366" s="12">
        <f t="shared" si="211"/>
        <v>1664091818.95</v>
      </c>
      <c r="I1366" s="12">
        <f t="shared" si="214"/>
        <v>20731673664.633335</v>
      </c>
      <c r="J1366" s="12">
        <f t="shared" si="215"/>
        <v>8162304</v>
      </c>
      <c r="K1366" s="30">
        <f t="shared" si="216"/>
        <v>2539.9291259714578</v>
      </c>
      <c r="L1366" s="6" t="str">
        <f t="shared" si="212"/>
        <v>BUY</v>
      </c>
      <c r="M1366" s="6">
        <f t="shared" si="217"/>
        <v>0</v>
      </c>
      <c r="N1366" s="6">
        <f t="shared" si="213"/>
        <v>1</v>
      </c>
      <c r="O1366" s="6">
        <f t="shared" si="218"/>
        <v>2549.5500000000002</v>
      </c>
      <c r="P1366" s="6">
        <f t="shared" si="219"/>
        <v>0</v>
      </c>
    </row>
    <row r="1367" spans="1:16" x14ac:dyDescent="0.25">
      <c r="A1367" s="1">
        <v>43189</v>
      </c>
      <c r="B1367">
        <v>2572</v>
      </c>
      <c r="C1367">
        <v>2604</v>
      </c>
      <c r="D1367">
        <v>2543.4</v>
      </c>
      <c r="E1367" s="10">
        <v>2592.9</v>
      </c>
      <c r="F1367">
        <v>686378</v>
      </c>
      <c r="G1367" s="11">
        <f t="shared" si="210"/>
        <v>2580.1</v>
      </c>
      <c r="H1367" s="12">
        <f t="shared" si="211"/>
        <v>1770923877.8</v>
      </c>
      <c r="I1367" s="12">
        <f t="shared" si="214"/>
        <v>19343497150.766666</v>
      </c>
      <c r="J1367" s="12">
        <f t="shared" si="215"/>
        <v>7586094</v>
      </c>
      <c r="K1367" s="30">
        <f t="shared" si="216"/>
        <v>2549.8625710104129</v>
      </c>
      <c r="L1367" s="6" t="str">
        <f t="shared" si="212"/>
        <v>BUY</v>
      </c>
      <c r="M1367" s="6">
        <f t="shared" si="217"/>
        <v>0</v>
      </c>
      <c r="N1367" s="6">
        <f t="shared" si="213"/>
        <v>1</v>
      </c>
      <c r="O1367" s="6">
        <f t="shared" si="218"/>
        <v>2549.5500000000002</v>
      </c>
      <c r="P1367" s="6">
        <f t="shared" si="219"/>
        <v>0</v>
      </c>
    </row>
    <row r="1368" spans="1:16" x14ac:dyDescent="0.25">
      <c r="A1368" s="1">
        <v>43192</v>
      </c>
      <c r="B1368">
        <v>2585</v>
      </c>
      <c r="C1368">
        <v>2588.75</v>
      </c>
      <c r="D1368">
        <v>2540</v>
      </c>
      <c r="E1368" s="10">
        <v>2550.9499999999998</v>
      </c>
      <c r="F1368">
        <v>774976</v>
      </c>
      <c r="G1368" s="11">
        <f t="shared" si="210"/>
        <v>2559.9</v>
      </c>
      <c r="H1368" s="12">
        <f t="shared" si="211"/>
        <v>1983861062.4000001</v>
      </c>
      <c r="I1368" s="12">
        <f t="shared" si="214"/>
        <v>19737673972</v>
      </c>
      <c r="J1368" s="12">
        <f t="shared" si="215"/>
        <v>7727372</v>
      </c>
      <c r="K1368" s="30">
        <f t="shared" si="216"/>
        <v>2554.2544052492876</v>
      </c>
      <c r="L1368" s="6" t="str">
        <f t="shared" si="212"/>
        <v>SELL</v>
      </c>
      <c r="M1368" s="6" t="str">
        <f t="shared" si="217"/>
        <v>SELL</v>
      </c>
      <c r="N1368" s="6">
        <f t="shared" si="213"/>
        <v>-1</v>
      </c>
      <c r="O1368" s="6">
        <f t="shared" si="218"/>
        <v>2550.9499999999998</v>
      </c>
      <c r="P1368" s="6">
        <f t="shared" si="219"/>
        <v>5.4911651075665745E-4</v>
      </c>
    </row>
    <row r="1369" spans="1:16" x14ac:dyDescent="0.25">
      <c r="A1369" s="1">
        <v>43193</v>
      </c>
      <c r="B1369">
        <v>2563.9</v>
      </c>
      <c r="C1369">
        <v>2608</v>
      </c>
      <c r="D1369">
        <v>2556.75</v>
      </c>
      <c r="E1369" s="10">
        <v>2593.1</v>
      </c>
      <c r="F1369">
        <v>639854</v>
      </c>
      <c r="G1369" s="11">
        <f t="shared" si="210"/>
        <v>2585.9500000000003</v>
      </c>
      <c r="H1369" s="12">
        <f t="shared" si="211"/>
        <v>1654630451.3000002</v>
      </c>
      <c r="I1369" s="12">
        <f t="shared" si="214"/>
        <v>18907918844.966667</v>
      </c>
      <c r="J1369" s="12">
        <f t="shared" si="215"/>
        <v>7379366</v>
      </c>
      <c r="K1369" s="30">
        <f t="shared" si="216"/>
        <v>2562.2687430013184</v>
      </c>
      <c r="L1369" s="6" t="str">
        <f t="shared" si="212"/>
        <v>BUY</v>
      </c>
      <c r="M1369" s="6" t="str">
        <f t="shared" si="217"/>
        <v>BUY</v>
      </c>
      <c r="N1369" s="6">
        <f t="shared" si="213"/>
        <v>1</v>
      </c>
      <c r="O1369" s="6">
        <f t="shared" si="218"/>
        <v>2593.1</v>
      </c>
      <c r="P1369" s="6">
        <f t="shared" si="219"/>
        <v>-1.6523256041866791E-2</v>
      </c>
    </row>
    <row r="1370" spans="1:16" x14ac:dyDescent="0.25">
      <c r="A1370" s="1">
        <v>43194</v>
      </c>
      <c r="B1370">
        <v>2600</v>
      </c>
      <c r="C1370">
        <v>2602.9499999999998</v>
      </c>
      <c r="D1370">
        <v>2571.0500000000002</v>
      </c>
      <c r="E1370" s="10">
        <v>2577.75</v>
      </c>
      <c r="F1370">
        <v>722940</v>
      </c>
      <c r="G1370" s="11">
        <f t="shared" si="210"/>
        <v>2583.9166666666665</v>
      </c>
      <c r="H1370" s="12">
        <f t="shared" si="211"/>
        <v>1868016715</v>
      </c>
      <c r="I1370" s="12">
        <f t="shared" si="214"/>
        <v>18039191121.616669</v>
      </c>
      <c r="J1370" s="12">
        <f t="shared" si="215"/>
        <v>7019783</v>
      </c>
      <c r="K1370" s="30">
        <f t="shared" si="216"/>
        <v>2569.7647807085586</v>
      </c>
      <c r="L1370" s="6" t="str">
        <f t="shared" si="212"/>
        <v>BUY</v>
      </c>
      <c r="M1370" s="6">
        <f t="shared" si="217"/>
        <v>0</v>
      </c>
      <c r="N1370" s="6">
        <f t="shared" si="213"/>
        <v>1</v>
      </c>
      <c r="O1370" s="6">
        <f t="shared" si="218"/>
        <v>2593.1</v>
      </c>
      <c r="P1370" s="6">
        <f t="shared" si="219"/>
        <v>0</v>
      </c>
    </row>
    <row r="1371" spans="1:16" x14ac:dyDescent="0.25">
      <c r="A1371" s="1">
        <v>43195</v>
      </c>
      <c r="B1371">
        <v>2573.0500000000002</v>
      </c>
      <c r="C1371">
        <v>2610</v>
      </c>
      <c r="D1371">
        <v>2570</v>
      </c>
      <c r="E1371" s="10">
        <v>2603.9</v>
      </c>
      <c r="F1371">
        <v>481735</v>
      </c>
      <c r="G1371" s="11">
        <f t="shared" si="210"/>
        <v>2594.6333333333332</v>
      </c>
      <c r="H1371" s="12">
        <f t="shared" si="211"/>
        <v>1249925688.8333333</v>
      </c>
      <c r="I1371" s="12">
        <f t="shared" si="214"/>
        <v>16745729534.366667</v>
      </c>
      <c r="J1371" s="12">
        <f t="shared" si="215"/>
        <v>6501713</v>
      </c>
      <c r="K1371" s="30">
        <f t="shared" si="216"/>
        <v>2575.5873158914683</v>
      </c>
      <c r="L1371" s="6" t="str">
        <f t="shared" si="212"/>
        <v>BUY</v>
      </c>
      <c r="M1371" s="6">
        <f t="shared" si="217"/>
        <v>0</v>
      </c>
      <c r="N1371" s="6">
        <f t="shared" si="213"/>
        <v>1</v>
      </c>
      <c r="O1371" s="6">
        <f t="shared" si="218"/>
        <v>2593.1</v>
      </c>
      <c r="P1371" s="6">
        <f t="shared" si="219"/>
        <v>0</v>
      </c>
    </row>
    <row r="1372" spans="1:16" x14ac:dyDescent="0.25">
      <c r="A1372" s="1">
        <v>43196</v>
      </c>
      <c r="B1372">
        <v>2580.3000000000002</v>
      </c>
      <c r="C1372">
        <v>2645</v>
      </c>
      <c r="D1372">
        <v>2580.3000000000002</v>
      </c>
      <c r="E1372" s="10">
        <v>2633.3</v>
      </c>
      <c r="F1372">
        <v>591169</v>
      </c>
      <c r="G1372" s="11">
        <f t="shared" si="210"/>
        <v>2619.5333333333333</v>
      </c>
      <c r="H1372" s="12">
        <f t="shared" si="211"/>
        <v>1548586901.1333332</v>
      </c>
      <c r="I1372" s="12">
        <f t="shared" si="214"/>
        <v>16873009356</v>
      </c>
      <c r="J1372" s="12">
        <f t="shared" si="215"/>
        <v>6541881</v>
      </c>
      <c r="K1372" s="30">
        <f t="shared" si="216"/>
        <v>2579.2290254133331</v>
      </c>
      <c r="L1372" s="6" t="str">
        <f t="shared" si="212"/>
        <v>BUY</v>
      </c>
      <c r="M1372" s="6">
        <f t="shared" si="217"/>
        <v>0</v>
      </c>
      <c r="N1372" s="6">
        <f t="shared" si="213"/>
        <v>1</v>
      </c>
      <c r="O1372" s="6">
        <f t="shared" si="218"/>
        <v>2593.1</v>
      </c>
      <c r="P1372" s="6">
        <f t="shared" si="219"/>
        <v>0</v>
      </c>
    </row>
    <row r="1373" spans="1:16" x14ac:dyDescent="0.25">
      <c r="A1373" s="1">
        <v>43199</v>
      </c>
      <c r="B1373">
        <v>2632.75</v>
      </c>
      <c r="C1373">
        <v>2646.9</v>
      </c>
      <c r="D1373">
        <v>2603</v>
      </c>
      <c r="E1373" s="10">
        <v>2616.25</v>
      </c>
      <c r="F1373">
        <v>821418</v>
      </c>
      <c r="G1373" s="11">
        <f t="shared" si="210"/>
        <v>2622.0499999999997</v>
      </c>
      <c r="H1373" s="12">
        <f t="shared" si="211"/>
        <v>2153799066.8999996</v>
      </c>
      <c r="I1373" s="12">
        <f t="shared" si="214"/>
        <v>17866510950.166664</v>
      </c>
      <c r="J1373" s="12">
        <f t="shared" si="215"/>
        <v>6914140</v>
      </c>
      <c r="K1373" s="30">
        <f t="shared" si="216"/>
        <v>2584.0539749219229</v>
      </c>
      <c r="L1373" s="6" t="str">
        <f t="shared" si="212"/>
        <v>BUY</v>
      </c>
      <c r="M1373" s="6">
        <f t="shared" si="217"/>
        <v>0</v>
      </c>
      <c r="N1373" s="6">
        <f t="shared" si="213"/>
        <v>1</v>
      </c>
      <c r="O1373" s="6">
        <f t="shared" si="218"/>
        <v>2593.1</v>
      </c>
      <c r="P1373" s="6">
        <f t="shared" si="219"/>
        <v>0</v>
      </c>
    </row>
    <row r="1374" spans="1:16" x14ac:dyDescent="0.25">
      <c r="A1374" s="1">
        <v>43200</v>
      </c>
      <c r="B1374">
        <v>2597.9499999999998</v>
      </c>
      <c r="C1374">
        <v>2621.7</v>
      </c>
      <c r="D1374">
        <v>2580.5</v>
      </c>
      <c r="E1374" s="10">
        <v>2595.1</v>
      </c>
      <c r="F1374">
        <v>1333925</v>
      </c>
      <c r="G1374" s="11">
        <f t="shared" si="210"/>
        <v>2599.1</v>
      </c>
      <c r="H1374" s="12">
        <f t="shared" si="211"/>
        <v>3467004467.5</v>
      </c>
      <c r="I1374" s="12">
        <f t="shared" si="214"/>
        <v>19828374268.616669</v>
      </c>
      <c r="J1374" s="12">
        <f t="shared" si="215"/>
        <v>7662942</v>
      </c>
      <c r="K1374" s="30">
        <f t="shared" si="216"/>
        <v>2587.566794661459</v>
      </c>
      <c r="L1374" s="6" t="str">
        <f t="shared" si="212"/>
        <v>BUY</v>
      </c>
      <c r="M1374" s="6">
        <f t="shared" si="217"/>
        <v>0</v>
      </c>
      <c r="N1374" s="6">
        <f t="shared" si="213"/>
        <v>1</v>
      </c>
      <c r="O1374" s="6">
        <f t="shared" si="218"/>
        <v>2593.1</v>
      </c>
      <c r="P1374" s="6">
        <f t="shared" si="219"/>
        <v>0</v>
      </c>
    </row>
    <row r="1375" spans="1:16" x14ac:dyDescent="0.25">
      <c r="A1375" s="1">
        <v>43201</v>
      </c>
      <c r="B1375">
        <v>2595</v>
      </c>
      <c r="C1375">
        <v>2598.25</v>
      </c>
      <c r="D1375">
        <v>2506.65</v>
      </c>
      <c r="E1375" s="10">
        <v>2522.5</v>
      </c>
      <c r="F1375">
        <v>1967061</v>
      </c>
      <c r="G1375" s="11">
        <f t="shared" si="210"/>
        <v>2542.4666666666667</v>
      </c>
      <c r="H1375" s="12">
        <f t="shared" si="211"/>
        <v>5001187023.8000002</v>
      </c>
      <c r="I1375" s="12">
        <f t="shared" si="214"/>
        <v>22362027073.616665</v>
      </c>
      <c r="J1375" s="12">
        <f t="shared" si="215"/>
        <v>8664507</v>
      </c>
      <c r="K1375" s="30">
        <f t="shared" si="216"/>
        <v>2580.8770278120455</v>
      </c>
      <c r="L1375" s="6" t="str">
        <f t="shared" si="212"/>
        <v>SELL</v>
      </c>
      <c r="M1375" s="6" t="str">
        <f t="shared" si="217"/>
        <v>SELL</v>
      </c>
      <c r="N1375" s="6">
        <f t="shared" si="213"/>
        <v>-1</v>
      </c>
      <c r="O1375" s="6">
        <f t="shared" si="218"/>
        <v>2522.5</v>
      </c>
      <c r="P1375" s="6">
        <f t="shared" si="219"/>
        <v>-2.7226100034707459E-2</v>
      </c>
    </row>
    <row r="1376" spans="1:16" x14ac:dyDescent="0.25">
      <c r="A1376" s="1">
        <v>43202</v>
      </c>
      <c r="B1376">
        <v>2559</v>
      </c>
      <c r="C1376">
        <v>2559</v>
      </c>
      <c r="D1376">
        <v>2455</v>
      </c>
      <c r="E1376" s="10">
        <v>2474.35</v>
      </c>
      <c r="F1376">
        <v>4131827</v>
      </c>
      <c r="G1376" s="11">
        <f t="shared" si="210"/>
        <v>2496.1166666666668</v>
      </c>
      <c r="H1376" s="12">
        <f t="shared" si="211"/>
        <v>10313522238.483334</v>
      </c>
      <c r="I1376" s="12">
        <f t="shared" si="214"/>
        <v>31011457493.150002</v>
      </c>
      <c r="J1376" s="12">
        <f t="shared" si="215"/>
        <v>12151283</v>
      </c>
      <c r="K1376" s="30">
        <f t="shared" si="216"/>
        <v>2552.1138379502809</v>
      </c>
      <c r="L1376" s="6" t="str">
        <f t="shared" si="212"/>
        <v>SELL</v>
      </c>
      <c r="M1376" s="6">
        <f t="shared" si="217"/>
        <v>0</v>
      </c>
      <c r="N1376" s="6">
        <f t="shared" si="213"/>
        <v>-1</v>
      </c>
      <c r="O1376" s="6">
        <f t="shared" si="218"/>
        <v>2522.5</v>
      </c>
      <c r="P1376" s="6">
        <f t="shared" si="219"/>
        <v>0</v>
      </c>
    </row>
    <row r="1377" spans="1:16" x14ac:dyDescent="0.25">
      <c r="A1377" s="1">
        <v>43203</v>
      </c>
      <c r="B1377">
        <v>2475.4</v>
      </c>
      <c r="C1377">
        <v>2518.6</v>
      </c>
      <c r="D1377">
        <v>2475.4</v>
      </c>
      <c r="E1377" s="10">
        <v>2509.5500000000002</v>
      </c>
      <c r="F1377">
        <v>1140154</v>
      </c>
      <c r="G1377" s="11">
        <f t="shared" si="210"/>
        <v>2501.1833333333334</v>
      </c>
      <c r="H1377" s="12">
        <f t="shared" si="211"/>
        <v>2851734182.2333336</v>
      </c>
      <c r="I1377" s="12">
        <f t="shared" si="214"/>
        <v>32092267797.583332</v>
      </c>
      <c r="J1377" s="12">
        <f t="shared" si="215"/>
        <v>12605059</v>
      </c>
      <c r="K1377" s="30">
        <f t="shared" si="216"/>
        <v>2545.9831483203156</v>
      </c>
      <c r="L1377" s="6" t="str">
        <f t="shared" si="212"/>
        <v>SELL</v>
      </c>
      <c r="M1377" s="6">
        <f t="shared" si="217"/>
        <v>0</v>
      </c>
      <c r="N1377" s="6">
        <f t="shared" si="213"/>
        <v>-1</v>
      </c>
      <c r="O1377" s="6">
        <f t="shared" si="218"/>
        <v>2522.5</v>
      </c>
      <c r="P1377" s="6">
        <f t="shared" si="219"/>
        <v>0</v>
      </c>
    </row>
    <row r="1378" spans="1:16" x14ac:dyDescent="0.25">
      <c r="A1378" s="1">
        <v>43206</v>
      </c>
      <c r="B1378">
        <v>2511</v>
      </c>
      <c r="C1378">
        <v>2515</v>
      </c>
      <c r="D1378">
        <v>2490</v>
      </c>
      <c r="E1378" s="10">
        <v>2499.5</v>
      </c>
      <c r="F1378">
        <v>851637</v>
      </c>
      <c r="G1378" s="11">
        <f t="shared" si="210"/>
        <v>2501.5</v>
      </c>
      <c r="H1378" s="12">
        <f t="shared" si="211"/>
        <v>2130369955.5</v>
      </c>
      <c r="I1378" s="12">
        <f t="shared" si="214"/>
        <v>32238776690.683334</v>
      </c>
      <c r="J1378" s="12">
        <f t="shared" si="215"/>
        <v>12681720</v>
      </c>
      <c r="K1378" s="30">
        <f t="shared" si="216"/>
        <v>2542.145441681675</v>
      </c>
      <c r="L1378" s="6" t="str">
        <f t="shared" si="212"/>
        <v>SELL</v>
      </c>
      <c r="M1378" s="6">
        <f t="shared" si="217"/>
        <v>0</v>
      </c>
      <c r="N1378" s="6">
        <f t="shared" si="213"/>
        <v>-1</v>
      </c>
      <c r="O1378" s="6">
        <f t="shared" si="218"/>
        <v>2522.5</v>
      </c>
      <c r="P1378" s="6">
        <f t="shared" si="219"/>
        <v>0</v>
      </c>
    </row>
    <row r="1379" spans="1:16" x14ac:dyDescent="0.25">
      <c r="A1379" s="1">
        <v>43207</v>
      </c>
      <c r="B1379">
        <v>2501</v>
      </c>
      <c r="C1379">
        <v>2549.9499999999998</v>
      </c>
      <c r="D1379">
        <v>2500</v>
      </c>
      <c r="E1379" s="10">
        <v>2545.75</v>
      </c>
      <c r="F1379">
        <v>1001830</v>
      </c>
      <c r="G1379" s="11">
        <f t="shared" si="210"/>
        <v>2531.9</v>
      </c>
      <c r="H1379" s="12">
        <f t="shared" si="211"/>
        <v>2536533377</v>
      </c>
      <c r="I1379" s="12">
        <f t="shared" si="214"/>
        <v>33120679616.383331</v>
      </c>
      <c r="J1379" s="12">
        <f t="shared" si="215"/>
        <v>13043696</v>
      </c>
      <c r="K1379" s="30">
        <f t="shared" si="216"/>
        <v>2539.2097160485287</v>
      </c>
      <c r="L1379" s="6" t="str">
        <f t="shared" si="212"/>
        <v>BUY</v>
      </c>
      <c r="M1379" s="6" t="str">
        <f t="shared" si="217"/>
        <v>BUY</v>
      </c>
      <c r="N1379" s="6">
        <f t="shared" si="213"/>
        <v>1</v>
      </c>
      <c r="O1379" s="6">
        <f t="shared" si="218"/>
        <v>2545.75</v>
      </c>
      <c r="P1379" s="6">
        <f t="shared" si="219"/>
        <v>-9.2170465807730421E-3</v>
      </c>
    </row>
    <row r="1380" spans="1:16" x14ac:dyDescent="0.25">
      <c r="A1380" s="1">
        <v>43208</v>
      </c>
      <c r="B1380">
        <v>2543.6999999999998</v>
      </c>
      <c r="C1380">
        <v>2558.85</v>
      </c>
      <c r="D1380">
        <v>2526.6</v>
      </c>
      <c r="E1380" s="10">
        <v>2540.1999999999998</v>
      </c>
      <c r="F1380">
        <v>728304</v>
      </c>
      <c r="G1380" s="11">
        <f t="shared" si="210"/>
        <v>2541.8833333333332</v>
      </c>
      <c r="H1380" s="12">
        <f t="shared" si="211"/>
        <v>1851263799.1999998</v>
      </c>
      <c r="I1380" s="12">
        <f t="shared" si="214"/>
        <v>33103926700.583336</v>
      </c>
      <c r="J1380" s="12">
        <f t="shared" si="215"/>
        <v>13049060</v>
      </c>
      <c r="K1380" s="30">
        <f t="shared" si="216"/>
        <v>2536.882097299218</v>
      </c>
      <c r="L1380" s="6" t="str">
        <f t="shared" si="212"/>
        <v>BUY</v>
      </c>
      <c r="M1380" s="6">
        <f t="shared" si="217"/>
        <v>0</v>
      </c>
      <c r="N1380" s="6">
        <f t="shared" si="213"/>
        <v>1</v>
      </c>
      <c r="O1380" s="6">
        <f t="shared" si="218"/>
        <v>2545.75</v>
      </c>
      <c r="P1380" s="6">
        <f t="shared" si="219"/>
        <v>0</v>
      </c>
    </row>
    <row r="1381" spans="1:16" x14ac:dyDescent="0.25">
      <c r="A1381" s="1">
        <v>43209</v>
      </c>
      <c r="B1381">
        <v>2546.8000000000002</v>
      </c>
      <c r="C1381">
        <v>2570.1</v>
      </c>
      <c r="D1381">
        <v>2543.3000000000002</v>
      </c>
      <c r="E1381" s="10">
        <v>2564.4</v>
      </c>
      <c r="F1381">
        <v>535263</v>
      </c>
      <c r="G1381" s="11">
        <f t="shared" si="210"/>
        <v>2559.2666666666664</v>
      </c>
      <c r="H1381" s="12">
        <f t="shared" si="211"/>
        <v>1369880753.8</v>
      </c>
      <c r="I1381" s="12">
        <f t="shared" si="214"/>
        <v>33223881765.549999</v>
      </c>
      <c r="J1381" s="12">
        <f t="shared" si="215"/>
        <v>13102588</v>
      </c>
      <c r="K1381" s="30">
        <f t="shared" si="216"/>
        <v>2535.6732399393159</v>
      </c>
      <c r="L1381" s="6" t="str">
        <f t="shared" si="212"/>
        <v>BUY</v>
      </c>
      <c r="M1381" s="6">
        <f t="shared" si="217"/>
        <v>0</v>
      </c>
      <c r="N1381" s="6">
        <f t="shared" si="213"/>
        <v>1</v>
      </c>
      <c r="O1381" s="6">
        <f t="shared" si="218"/>
        <v>2545.75</v>
      </c>
      <c r="P1381" s="6">
        <f t="shared" si="219"/>
        <v>0</v>
      </c>
    </row>
    <row r="1382" spans="1:16" x14ac:dyDescent="0.25">
      <c r="A1382" s="1">
        <v>43210</v>
      </c>
      <c r="B1382">
        <v>2564</v>
      </c>
      <c r="C1382">
        <v>2583.9</v>
      </c>
      <c r="D1382">
        <v>2551.9</v>
      </c>
      <c r="E1382" s="10">
        <v>2579.15</v>
      </c>
      <c r="F1382">
        <v>426893</v>
      </c>
      <c r="G1382" s="11">
        <f t="shared" si="210"/>
        <v>2571.65</v>
      </c>
      <c r="H1382" s="12">
        <f t="shared" si="211"/>
        <v>1097819383.45</v>
      </c>
      <c r="I1382" s="12">
        <f t="shared" si="214"/>
        <v>32773114247.866669</v>
      </c>
      <c r="J1382" s="12">
        <f t="shared" si="215"/>
        <v>12938312</v>
      </c>
      <c r="K1382" s="30">
        <f t="shared" si="216"/>
        <v>2533.0285935187426</v>
      </c>
      <c r="L1382" s="6" t="str">
        <f t="shared" si="212"/>
        <v>BUY</v>
      </c>
      <c r="M1382" s="6">
        <f t="shared" si="217"/>
        <v>0</v>
      </c>
      <c r="N1382" s="6">
        <f t="shared" si="213"/>
        <v>1</v>
      </c>
      <c r="O1382" s="6">
        <f t="shared" si="218"/>
        <v>2545.75</v>
      </c>
      <c r="P1382" s="6">
        <f t="shared" si="219"/>
        <v>0</v>
      </c>
    </row>
    <row r="1383" spans="1:16" x14ac:dyDescent="0.25">
      <c r="A1383" s="1">
        <v>43213</v>
      </c>
      <c r="B1383">
        <v>2576</v>
      </c>
      <c r="C1383">
        <v>2600.35</v>
      </c>
      <c r="D1383">
        <v>2555.1</v>
      </c>
      <c r="E1383" s="10">
        <v>2561.4</v>
      </c>
      <c r="F1383">
        <v>637250</v>
      </c>
      <c r="G1383" s="11">
        <f t="shared" si="210"/>
        <v>2572.2833333333333</v>
      </c>
      <c r="H1383" s="12">
        <f t="shared" si="211"/>
        <v>1639187554.1666667</v>
      </c>
      <c r="I1383" s="12">
        <f t="shared" si="214"/>
        <v>32258502735.133335</v>
      </c>
      <c r="J1383" s="12">
        <f t="shared" si="215"/>
        <v>12754144</v>
      </c>
      <c r="K1383" s="30">
        <f t="shared" si="216"/>
        <v>2529.2565879084741</v>
      </c>
      <c r="L1383" s="6" t="str">
        <f t="shared" si="212"/>
        <v>BUY</v>
      </c>
      <c r="M1383" s="6">
        <f t="shared" si="217"/>
        <v>0</v>
      </c>
      <c r="N1383" s="6">
        <f t="shared" si="213"/>
        <v>1</v>
      </c>
      <c r="O1383" s="6">
        <f t="shared" si="218"/>
        <v>2545.75</v>
      </c>
      <c r="P1383" s="6">
        <f t="shared" si="219"/>
        <v>0</v>
      </c>
    </row>
    <row r="1384" spans="1:16" x14ac:dyDescent="0.25">
      <c r="A1384" s="1">
        <v>43214</v>
      </c>
      <c r="B1384">
        <v>2561</v>
      </c>
      <c r="C1384">
        <v>2569</v>
      </c>
      <c r="D1384">
        <v>2521.0500000000002</v>
      </c>
      <c r="E1384" s="10">
        <v>2528.0500000000002</v>
      </c>
      <c r="F1384">
        <v>660314</v>
      </c>
      <c r="G1384" s="11">
        <f t="shared" si="210"/>
        <v>2539.3666666666668</v>
      </c>
      <c r="H1384" s="12">
        <f t="shared" si="211"/>
        <v>1676779361.1333334</v>
      </c>
      <c r="I1384" s="12">
        <f t="shared" si="214"/>
        <v>30468277628.76667</v>
      </c>
      <c r="J1384" s="12">
        <f t="shared" si="215"/>
        <v>12080533</v>
      </c>
      <c r="K1384" s="30">
        <f t="shared" si="216"/>
        <v>2522.097131704923</v>
      </c>
      <c r="L1384" s="6" t="str">
        <f t="shared" si="212"/>
        <v>BUY</v>
      </c>
      <c r="M1384" s="6">
        <f t="shared" si="217"/>
        <v>0</v>
      </c>
      <c r="N1384" s="6">
        <f t="shared" si="213"/>
        <v>1</v>
      </c>
      <c r="O1384" s="6">
        <f t="shared" si="218"/>
        <v>2545.75</v>
      </c>
      <c r="P1384" s="6">
        <f t="shared" si="219"/>
        <v>0</v>
      </c>
    </row>
    <row r="1385" spans="1:16" x14ac:dyDescent="0.25">
      <c r="A1385" s="1">
        <v>43215</v>
      </c>
      <c r="B1385">
        <v>2517.5</v>
      </c>
      <c r="C1385">
        <v>2537.85</v>
      </c>
      <c r="D1385">
        <v>2483</v>
      </c>
      <c r="E1385" s="10">
        <v>2488.6</v>
      </c>
      <c r="F1385">
        <v>748390</v>
      </c>
      <c r="G1385" s="11">
        <f t="shared" si="210"/>
        <v>2503.15</v>
      </c>
      <c r="H1385" s="12">
        <f t="shared" si="211"/>
        <v>1873332428.5</v>
      </c>
      <c r="I1385" s="12">
        <f t="shared" si="214"/>
        <v>27340423033.466671</v>
      </c>
      <c r="J1385" s="12">
        <f t="shared" si="215"/>
        <v>10861862</v>
      </c>
      <c r="K1385" s="30">
        <f t="shared" si="216"/>
        <v>2517.1027797505317</v>
      </c>
      <c r="L1385" s="6" t="str">
        <f t="shared" si="212"/>
        <v>SELL</v>
      </c>
      <c r="M1385" s="6" t="str">
        <f t="shared" si="217"/>
        <v>SELL</v>
      </c>
      <c r="N1385" s="6">
        <f t="shared" si="213"/>
        <v>-1</v>
      </c>
      <c r="O1385" s="6">
        <f t="shared" si="218"/>
        <v>2488.6</v>
      </c>
      <c r="P1385" s="6">
        <f t="shared" si="219"/>
        <v>-2.2449180005892209E-2</v>
      </c>
    </row>
    <row r="1386" spans="1:16" x14ac:dyDescent="0.25">
      <c r="A1386" s="1">
        <v>43216</v>
      </c>
      <c r="B1386">
        <v>2497.5</v>
      </c>
      <c r="C1386">
        <v>2516.5</v>
      </c>
      <c r="D1386">
        <v>2492.1</v>
      </c>
      <c r="E1386" s="10">
        <v>2505.15</v>
      </c>
      <c r="F1386">
        <v>787486</v>
      </c>
      <c r="G1386" s="11">
        <f t="shared" si="210"/>
        <v>2504.5833333333335</v>
      </c>
      <c r="H1386" s="12">
        <f t="shared" si="211"/>
        <v>1972324310.8333335</v>
      </c>
      <c r="I1386" s="12">
        <f t="shared" si="214"/>
        <v>18999225105.816666</v>
      </c>
      <c r="J1386" s="12">
        <f t="shared" si="215"/>
        <v>7517521</v>
      </c>
      <c r="K1386" s="30">
        <f t="shared" si="216"/>
        <v>2527.3258439606175</v>
      </c>
      <c r="L1386" s="6" t="str">
        <f t="shared" si="212"/>
        <v>SELL</v>
      </c>
      <c r="M1386" s="6">
        <f t="shared" si="217"/>
        <v>0</v>
      </c>
      <c r="N1386" s="6">
        <f t="shared" si="213"/>
        <v>-1</v>
      </c>
      <c r="O1386" s="6">
        <f t="shared" si="218"/>
        <v>2488.6</v>
      </c>
      <c r="P1386" s="6">
        <f t="shared" si="219"/>
        <v>0</v>
      </c>
    </row>
    <row r="1387" spans="1:16" x14ac:dyDescent="0.25">
      <c r="A1387" s="1">
        <v>43217</v>
      </c>
      <c r="B1387">
        <v>2488</v>
      </c>
      <c r="C1387">
        <v>2505</v>
      </c>
      <c r="D1387">
        <v>2481.15</v>
      </c>
      <c r="E1387" s="10">
        <v>2497.0500000000002</v>
      </c>
      <c r="F1387">
        <v>1001869</v>
      </c>
      <c r="G1387" s="11">
        <f t="shared" si="210"/>
        <v>2494.4</v>
      </c>
      <c r="H1387" s="12">
        <f t="shared" si="211"/>
        <v>2499062033.5999999</v>
      </c>
      <c r="I1387" s="12">
        <f t="shared" si="214"/>
        <v>18646552957.183334</v>
      </c>
      <c r="J1387" s="12">
        <f t="shared" si="215"/>
        <v>7379236</v>
      </c>
      <c r="K1387" s="30">
        <f t="shared" si="216"/>
        <v>2526.8947838479939</v>
      </c>
      <c r="L1387" s="6" t="str">
        <f t="shared" si="212"/>
        <v>SELL</v>
      </c>
      <c r="M1387" s="6">
        <f t="shared" si="217"/>
        <v>0</v>
      </c>
      <c r="N1387" s="6">
        <f t="shared" si="213"/>
        <v>-1</v>
      </c>
      <c r="O1387" s="6">
        <f t="shared" si="218"/>
        <v>2488.6</v>
      </c>
      <c r="P1387" s="6">
        <f t="shared" si="219"/>
        <v>0</v>
      </c>
    </row>
    <row r="1388" spans="1:16" x14ac:dyDescent="0.25">
      <c r="A1388" s="1">
        <v>43220</v>
      </c>
      <c r="B1388">
        <v>2499.5</v>
      </c>
      <c r="C1388">
        <v>2519</v>
      </c>
      <c r="D1388">
        <v>2492.15</v>
      </c>
      <c r="E1388" s="10">
        <v>2502.0500000000002</v>
      </c>
      <c r="F1388">
        <v>945594</v>
      </c>
      <c r="G1388" s="11">
        <f t="shared" si="210"/>
        <v>2504.4</v>
      </c>
      <c r="H1388" s="12">
        <f t="shared" si="211"/>
        <v>2368145613.5999999</v>
      </c>
      <c r="I1388" s="12">
        <f t="shared" si="214"/>
        <v>18884328615.283333</v>
      </c>
      <c r="J1388" s="12">
        <f t="shared" si="215"/>
        <v>7473193</v>
      </c>
      <c r="K1388" s="30">
        <f t="shared" si="216"/>
        <v>2526.9424481989604</v>
      </c>
      <c r="L1388" s="6" t="str">
        <f t="shared" si="212"/>
        <v>SELL</v>
      </c>
      <c r="M1388" s="6">
        <f t="shared" si="217"/>
        <v>0</v>
      </c>
      <c r="N1388" s="6">
        <f t="shared" si="213"/>
        <v>-1</v>
      </c>
      <c r="O1388" s="6">
        <f t="shared" si="218"/>
        <v>2488.6</v>
      </c>
      <c r="P1388" s="6">
        <f t="shared" si="219"/>
        <v>0</v>
      </c>
    </row>
    <row r="1389" spans="1:16" x14ac:dyDescent="0.25">
      <c r="A1389" s="1">
        <v>43221</v>
      </c>
      <c r="B1389">
        <v>2511</v>
      </c>
      <c r="C1389">
        <v>2515.0500000000002</v>
      </c>
      <c r="D1389">
        <v>2483.5</v>
      </c>
      <c r="E1389" s="10">
        <v>2506.75</v>
      </c>
      <c r="F1389">
        <v>1206659</v>
      </c>
      <c r="G1389" s="11">
        <f t="shared" si="210"/>
        <v>2501.7666666666669</v>
      </c>
      <c r="H1389" s="12">
        <f t="shared" si="211"/>
        <v>3018779264.2333336</v>
      </c>
      <c r="I1389" s="12">
        <f t="shared" si="214"/>
        <v>19366574502.51667</v>
      </c>
      <c r="J1389" s="12">
        <f t="shared" si="215"/>
        <v>7678022</v>
      </c>
      <c r="K1389" s="30">
        <f t="shared" si="216"/>
        <v>2522.3390220185188</v>
      </c>
      <c r="L1389" s="6" t="str">
        <f t="shared" si="212"/>
        <v>SELL</v>
      </c>
      <c r="M1389" s="6">
        <f t="shared" si="217"/>
        <v>0</v>
      </c>
      <c r="N1389" s="6">
        <f t="shared" si="213"/>
        <v>-1</v>
      </c>
      <c r="O1389" s="6">
        <f t="shared" si="218"/>
        <v>2488.6</v>
      </c>
      <c r="P1389" s="6">
        <f t="shared" si="219"/>
        <v>0</v>
      </c>
    </row>
    <row r="1390" spans="1:16" x14ac:dyDescent="0.25">
      <c r="A1390" s="1">
        <v>43222</v>
      </c>
      <c r="B1390">
        <v>2516.0500000000002</v>
      </c>
      <c r="C1390">
        <v>2516.8000000000002</v>
      </c>
      <c r="D1390">
        <v>2472.8000000000002</v>
      </c>
      <c r="E1390" s="10">
        <v>2480.65</v>
      </c>
      <c r="F1390">
        <v>1385287</v>
      </c>
      <c r="G1390" s="11">
        <f t="shared" si="210"/>
        <v>2490.0833333333335</v>
      </c>
      <c r="H1390" s="12">
        <f t="shared" si="211"/>
        <v>3449480070.5833335</v>
      </c>
      <c r="I1390" s="12">
        <f t="shared" si="214"/>
        <v>20964790773.899998</v>
      </c>
      <c r="J1390" s="12">
        <f t="shared" si="215"/>
        <v>8335005</v>
      </c>
      <c r="K1390" s="30">
        <f t="shared" si="216"/>
        <v>2515.270329639874</v>
      </c>
      <c r="L1390" s="6" t="str">
        <f t="shared" si="212"/>
        <v>SELL</v>
      </c>
      <c r="M1390" s="6">
        <f t="shared" si="217"/>
        <v>0</v>
      </c>
      <c r="N1390" s="6">
        <f t="shared" si="213"/>
        <v>-1</v>
      </c>
      <c r="O1390" s="6">
        <f t="shared" si="218"/>
        <v>2488.6</v>
      </c>
      <c r="P1390" s="6">
        <f t="shared" si="219"/>
        <v>0</v>
      </c>
    </row>
    <row r="1391" spans="1:16" x14ac:dyDescent="0.25">
      <c r="A1391" s="1">
        <v>43223</v>
      </c>
      <c r="B1391">
        <v>2489.9</v>
      </c>
      <c r="C1391">
        <v>2519</v>
      </c>
      <c r="D1391">
        <v>2487</v>
      </c>
      <c r="E1391" s="10">
        <v>2510.75</v>
      </c>
      <c r="F1391">
        <v>981888</v>
      </c>
      <c r="G1391" s="11">
        <f t="shared" si="210"/>
        <v>2505.5833333333335</v>
      </c>
      <c r="H1391" s="12">
        <f t="shared" si="211"/>
        <v>2460202208</v>
      </c>
      <c r="I1391" s="12">
        <f t="shared" si="214"/>
        <v>22055112228.100002</v>
      </c>
      <c r="J1391" s="12">
        <f t="shared" si="215"/>
        <v>8781630</v>
      </c>
      <c r="K1391" s="30">
        <f t="shared" si="216"/>
        <v>2511.5055209682032</v>
      </c>
      <c r="L1391" s="6" t="str">
        <f t="shared" si="212"/>
        <v>SELL</v>
      </c>
      <c r="M1391" s="6">
        <f t="shared" si="217"/>
        <v>0</v>
      </c>
      <c r="N1391" s="6">
        <f t="shared" si="213"/>
        <v>-1</v>
      </c>
      <c r="O1391" s="6">
        <f t="shared" si="218"/>
        <v>2488.6</v>
      </c>
      <c r="P1391" s="6">
        <f t="shared" si="219"/>
        <v>0</v>
      </c>
    </row>
    <row r="1392" spans="1:16" x14ac:dyDescent="0.25">
      <c r="A1392" s="1">
        <v>43224</v>
      </c>
      <c r="B1392">
        <v>2503.4</v>
      </c>
      <c r="C1392">
        <v>2525</v>
      </c>
      <c r="D1392">
        <v>2500.9</v>
      </c>
      <c r="E1392" s="10">
        <v>2509.6</v>
      </c>
      <c r="F1392">
        <v>589662</v>
      </c>
      <c r="G1392" s="11">
        <f t="shared" si="210"/>
        <v>2511.8333333333335</v>
      </c>
      <c r="H1392" s="12">
        <f t="shared" si="211"/>
        <v>1481132667</v>
      </c>
      <c r="I1392" s="12">
        <f t="shared" si="214"/>
        <v>22438425511.650002</v>
      </c>
      <c r="J1392" s="12">
        <f t="shared" si="215"/>
        <v>8944399</v>
      </c>
      <c r="K1392" s="30">
        <f t="shared" si="216"/>
        <v>2508.6565918682745</v>
      </c>
      <c r="L1392" s="6" t="str">
        <f t="shared" si="212"/>
        <v>BUY</v>
      </c>
      <c r="M1392" s="6" t="str">
        <f t="shared" si="217"/>
        <v>BUY</v>
      </c>
      <c r="N1392" s="6">
        <f t="shared" si="213"/>
        <v>1</v>
      </c>
      <c r="O1392" s="6">
        <f t="shared" si="218"/>
        <v>2509.6</v>
      </c>
      <c r="P1392" s="6">
        <f t="shared" si="219"/>
        <v>-8.4384794663666315E-3</v>
      </c>
    </row>
    <row r="1393" spans="1:16" x14ac:dyDescent="0.25">
      <c r="A1393" s="1">
        <v>43227</v>
      </c>
      <c r="B1393">
        <v>2510.4</v>
      </c>
      <c r="C1393">
        <v>2523</v>
      </c>
      <c r="D1393">
        <v>2486</v>
      </c>
      <c r="E1393" s="10">
        <v>2508.9</v>
      </c>
      <c r="F1393">
        <v>1171346</v>
      </c>
      <c r="G1393" s="11">
        <f t="shared" si="210"/>
        <v>2505.9666666666667</v>
      </c>
      <c r="H1393" s="12">
        <f t="shared" si="211"/>
        <v>2935354031.1333332</v>
      </c>
      <c r="I1393" s="12">
        <f t="shared" si="214"/>
        <v>23734591988.616669</v>
      </c>
      <c r="J1393" s="12">
        <f t="shared" si="215"/>
        <v>9478495</v>
      </c>
      <c r="K1393" s="30">
        <f t="shared" si="216"/>
        <v>2504.046474531734</v>
      </c>
      <c r="L1393" s="6" t="str">
        <f t="shared" si="212"/>
        <v>BUY</v>
      </c>
      <c r="M1393" s="6">
        <f t="shared" si="217"/>
        <v>0</v>
      </c>
      <c r="N1393" s="6">
        <f t="shared" si="213"/>
        <v>1</v>
      </c>
      <c r="O1393" s="6">
        <f t="shared" si="218"/>
        <v>2509.6</v>
      </c>
      <c r="P1393" s="6">
        <f t="shared" si="219"/>
        <v>0</v>
      </c>
    </row>
    <row r="1394" spans="1:16" x14ac:dyDescent="0.25">
      <c r="A1394" s="1">
        <v>43228</v>
      </c>
      <c r="B1394">
        <v>2520</v>
      </c>
      <c r="C1394">
        <v>2550</v>
      </c>
      <c r="D1394">
        <v>2511</v>
      </c>
      <c r="E1394" s="10">
        <v>2547.15</v>
      </c>
      <c r="F1394">
        <v>494497</v>
      </c>
      <c r="G1394" s="11">
        <f t="shared" si="210"/>
        <v>2536.0499999999997</v>
      </c>
      <c r="H1394" s="12">
        <f t="shared" si="211"/>
        <v>1254069116.8499999</v>
      </c>
      <c r="I1394" s="12">
        <f t="shared" si="214"/>
        <v>23311881744.333328</v>
      </c>
      <c r="J1394" s="12">
        <f t="shared" si="215"/>
        <v>9312678</v>
      </c>
      <c r="K1394" s="30">
        <f t="shared" si="216"/>
        <v>2503.2414676351236</v>
      </c>
      <c r="L1394" s="6" t="str">
        <f t="shared" si="212"/>
        <v>BUY</v>
      </c>
      <c r="M1394" s="6">
        <f t="shared" si="217"/>
        <v>0</v>
      </c>
      <c r="N1394" s="6">
        <f t="shared" si="213"/>
        <v>1</v>
      </c>
      <c r="O1394" s="6">
        <f t="shared" si="218"/>
        <v>2509.6</v>
      </c>
      <c r="P1394" s="6">
        <f t="shared" si="219"/>
        <v>0</v>
      </c>
    </row>
    <row r="1395" spans="1:16" x14ac:dyDescent="0.25">
      <c r="A1395" s="1">
        <v>43229</v>
      </c>
      <c r="B1395">
        <v>2565</v>
      </c>
      <c r="C1395">
        <v>2583</v>
      </c>
      <c r="D1395">
        <v>2550.1</v>
      </c>
      <c r="E1395" s="10">
        <v>2573.3000000000002</v>
      </c>
      <c r="F1395">
        <v>1105683</v>
      </c>
      <c r="G1395" s="11">
        <f t="shared" si="210"/>
        <v>2568.8000000000002</v>
      </c>
      <c r="H1395" s="12">
        <f t="shared" si="211"/>
        <v>2840278490.4000001</v>
      </c>
      <c r="I1395" s="12">
        <f t="shared" si="214"/>
        <v>24278827806.23333</v>
      </c>
      <c r="J1395" s="12">
        <f t="shared" si="215"/>
        <v>9669971</v>
      </c>
      <c r="K1395" s="30">
        <f t="shared" si="216"/>
        <v>2510.7446347288251</v>
      </c>
      <c r="L1395" s="6" t="str">
        <f t="shared" si="212"/>
        <v>BUY</v>
      </c>
      <c r="M1395" s="6">
        <f t="shared" si="217"/>
        <v>0</v>
      </c>
      <c r="N1395" s="6">
        <f t="shared" si="213"/>
        <v>1</v>
      </c>
      <c r="O1395" s="6">
        <f t="shared" si="218"/>
        <v>2509.6</v>
      </c>
      <c r="P1395" s="6">
        <f t="shared" si="219"/>
        <v>0</v>
      </c>
    </row>
    <row r="1396" spans="1:16" x14ac:dyDescent="0.25">
      <c r="A1396" s="1">
        <v>43230</v>
      </c>
      <c r="B1396">
        <v>2573</v>
      </c>
      <c r="C1396">
        <v>2573</v>
      </c>
      <c r="D1396">
        <v>2547</v>
      </c>
      <c r="E1396" s="10">
        <v>2552.0500000000002</v>
      </c>
      <c r="F1396">
        <v>594253</v>
      </c>
      <c r="G1396" s="11">
        <f t="shared" si="210"/>
        <v>2557.35</v>
      </c>
      <c r="H1396" s="12">
        <f t="shared" si="211"/>
        <v>1519712909.55</v>
      </c>
      <c r="I1396" s="12">
        <f t="shared" si="214"/>
        <v>23826216404.950001</v>
      </c>
      <c r="J1396" s="12">
        <f t="shared" si="215"/>
        <v>9476738</v>
      </c>
      <c r="K1396" s="30">
        <f t="shared" si="216"/>
        <v>2514.1790777533365</v>
      </c>
      <c r="L1396" s="6" t="str">
        <f t="shared" si="212"/>
        <v>BUY</v>
      </c>
      <c r="M1396" s="6">
        <f t="shared" si="217"/>
        <v>0</v>
      </c>
      <c r="N1396" s="6">
        <f t="shared" si="213"/>
        <v>1</v>
      </c>
      <c r="O1396" s="6">
        <f t="shared" si="218"/>
        <v>2509.6</v>
      </c>
      <c r="P1396" s="6">
        <f t="shared" si="219"/>
        <v>0</v>
      </c>
    </row>
    <row r="1397" spans="1:16" x14ac:dyDescent="0.25">
      <c r="A1397" s="1">
        <v>43231</v>
      </c>
      <c r="B1397">
        <v>2572</v>
      </c>
      <c r="C1397">
        <v>2589</v>
      </c>
      <c r="D1397">
        <v>2556.6</v>
      </c>
      <c r="E1397" s="10">
        <v>2572.1</v>
      </c>
      <c r="F1397">
        <v>715591</v>
      </c>
      <c r="G1397" s="11">
        <f t="shared" si="210"/>
        <v>2572.5666666666671</v>
      </c>
      <c r="H1397" s="12">
        <f t="shared" si="211"/>
        <v>1840905553.5666668</v>
      </c>
      <c r="I1397" s="12">
        <f t="shared" si="214"/>
        <v>23168059924.916668</v>
      </c>
      <c r="J1397" s="12">
        <f t="shared" si="215"/>
        <v>9190460</v>
      </c>
      <c r="K1397" s="30">
        <f t="shared" si="216"/>
        <v>2520.8814275799764</v>
      </c>
      <c r="L1397" s="6" t="str">
        <f t="shared" si="212"/>
        <v>BUY</v>
      </c>
      <c r="M1397" s="6">
        <f t="shared" si="217"/>
        <v>0</v>
      </c>
      <c r="N1397" s="6">
        <f t="shared" si="213"/>
        <v>1</v>
      </c>
      <c r="O1397" s="6">
        <f t="shared" si="218"/>
        <v>2509.6</v>
      </c>
      <c r="P1397" s="6">
        <f t="shared" si="219"/>
        <v>0</v>
      </c>
    </row>
    <row r="1398" spans="1:16" x14ac:dyDescent="0.25">
      <c r="A1398" s="1">
        <v>43234</v>
      </c>
      <c r="B1398">
        <v>2578</v>
      </c>
      <c r="C1398">
        <v>2610</v>
      </c>
      <c r="D1398">
        <v>2542.1</v>
      </c>
      <c r="E1398" s="10">
        <v>2604.1999999999998</v>
      </c>
      <c r="F1398">
        <v>1100153</v>
      </c>
      <c r="G1398" s="11">
        <f t="shared" si="210"/>
        <v>2585.4333333333334</v>
      </c>
      <c r="H1398" s="12">
        <f t="shared" si="211"/>
        <v>2844372237.9666667</v>
      </c>
      <c r="I1398" s="12">
        <f t="shared" si="214"/>
        <v>23644286549.283333</v>
      </c>
      <c r="J1398" s="12">
        <f t="shared" si="215"/>
        <v>9345019</v>
      </c>
      <c r="K1398" s="30">
        <f t="shared" si="216"/>
        <v>2530.1485796105212</v>
      </c>
      <c r="L1398" s="6" t="str">
        <f t="shared" si="212"/>
        <v>BUY</v>
      </c>
      <c r="M1398" s="6">
        <f t="shared" si="217"/>
        <v>0</v>
      </c>
      <c r="N1398" s="6">
        <f t="shared" si="213"/>
        <v>1</v>
      </c>
      <c r="O1398" s="6">
        <f t="shared" si="218"/>
        <v>2509.6</v>
      </c>
      <c r="P1398" s="6">
        <f t="shared" si="219"/>
        <v>0</v>
      </c>
    </row>
    <row r="1399" spans="1:16" x14ac:dyDescent="0.25">
      <c r="A1399" s="1">
        <v>43235</v>
      </c>
      <c r="B1399">
        <v>2603.1</v>
      </c>
      <c r="C1399">
        <v>2691.4</v>
      </c>
      <c r="D1399">
        <v>2602</v>
      </c>
      <c r="E1399" s="10">
        <v>2671.7</v>
      </c>
      <c r="F1399">
        <v>1739892</v>
      </c>
      <c r="G1399" s="11">
        <f t="shared" si="210"/>
        <v>2655.0333333333333</v>
      </c>
      <c r="H1399" s="12">
        <f t="shared" si="211"/>
        <v>4619471256.3999996</v>
      </c>
      <c r="I1399" s="12">
        <f t="shared" si="214"/>
        <v>25244978541.449997</v>
      </c>
      <c r="J1399" s="12">
        <f t="shared" si="215"/>
        <v>9878252</v>
      </c>
      <c r="K1399" s="30">
        <f t="shared" si="216"/>
        <v>2555.6119181257977</v>
      </c>
      <c r="L1399" s="6" t="str">
        <f t="shared" si="212"/>
        <v>BUY</v>
      </c>
      <c r="M1399" s="6">
        <f t="shared" si="217"/>
        <v>0</v>
      </c>
      <c r="N1399" s="6">
        <f t="shared" si="213"/>
        <v>1</v>
      </c>
      <c r="O1399" s="6">
        <f t="shared" si="218"/>
        <v>2509.6</v>
      </c>
      <c r="P1399" s="6">
        <f t="shared" si="219"/>
        <v>0</v>
      </c>
    </row>
    <row r="1400" spans="1:16" x14ac:dyDescent="0.25">
      <c r="A1400" s="1">
        <v>43236</v>
      </c>
      <c r="B1400">
        <v>2670</v>
      </c>
      <c r="C1400">
        <v>2684</v>
      </c>
      <c r="D1400">
        <v>2556</v>
      </c>
      <c r="E1400" s="10">
        <v>2635.6</v>
      </c>
      <c r="F1400">
        <v>703213</v>
      </c>
      <c r="G1400" s="11">
        <f t="shared" si="210"/>
        <v>2625.2000000000003</v>
      </c>
      <c r="H1400" s="12">
        <f t="shared" si="211"/>
        <v>1846074767.6000001</v>
      </c>
      <c r="I1400" s="12">
        <f t="shared" si="214"/>
        <v>23641573238.466667</v>
      </c>
      <c r="J1400" s="12">
        <f t="shared" si="215"/>
        <v>9196178</v>
      </c>
      <c r="K1400" s="30">
        <f t="shared" si="216"/>
        <v>2570.8042230660026</v>
      </c>
      <c r="L1400" s="6" t="str">
        <f t="shared" si="212"/>
        <v>BUY</v>
      </c>
      <c r="M1400" s="6">
        <f t="shared" si="217"/>
        <v>0</v>
      </c>
      <c r="N1400" s="6">
        <f t="shared" si="213"/>
        <v>1</v>
      </c>
      <c r="O1400" s="6">
        <f t="shared" si="218"/>
        <v>2509.6</v>
      </c>
      <c r="P1400" s="6">
        <f t="shared" si="219"/>
        <v>0</v>
      </c>
    </row>
    <row r="1401" spans="1:16" x14ac:dyDescent="0.25">
      <c r="A1401" s="1">
        <v>43237</v>
      </c>
      <c r="B1401">
        <v>2638</v>
      </c>
      <c r="C1401">
        <v>2719.35</v>
      </c>
      <c r="D1401">
        <v>2637.1</v>
      </c>
      <c r="E1401" s="10">
        <v>2703.2</v>
      </c>
      <c r="F1401">
        <v>1146982</v>
      </c>
      <c r="G1401" s="11">
        <f t="shared" si="210"/>
        <v>2686.5499999999997</v>
      </c>
      <c r="H1401" s="12">
        <f t="shared" si="211"/>
        <v>3081424492.0999999</v>
      </c>
      <c r="I1401" s="12">
        <f t="shared" si="214"/>
        <v>24262795522.566666</v>
      </c>
      <c r="J1401" s="12">
        <f t="shared" si="215"/>
        <v>9361272</v>
      </c>
      <c r="K1401" s="30">
        <f t="shared" si="216"/>
        <v>2591.8267862066891</v>
      </c>
      <c r="L1401" s="6" t="str">
        <f t="shared" si="212"/>
        <v>BUY</v>
      </c>
      <c r="M1401" s="6">
        <f t="shared" si="217"/>
        <v>0</v>
      </c>
      <c r="N1401" s="6">
        <f t="shared" si="213"/>
        <v>1</v>
      </c>
      <c r="O1401" s="6">
        <f t="shared" si="218"/>
        <v>2509.6</v>
      </c>
      <c r="P1401" s="6">
        <f t="shared" si="219"/>
        <v>0</v>
      </c>
    </row>
    <row r="1402" spans="1:16" x14ac:dyDescent="0.25">
      <c r="A1402" s="1">
        <v>43238</v>
      </c>
      <c r="B1402">
        <v>2690.1</v>
      </c>
      <c r="C1402">
        <v>2696.8</v>
      </c>
      <c r="D1402">
        <v>2655</v>
      </c>
      <c r="E1402" s="10">
        <v>2684.75</v>
      </c>
      <c r="F1402">
        <v>386822</v>
      </c>
      <c r="G1402" s="11">
        <f t="shared" si="210"/>
        <v>2678.85</v>
      </c>
      <c r="H1402" s="12">
        <f t="shared" si="211"/>
        <v>1036238114.6999999</v>
      </c>
      <c r="I1402" s="12">
        <f t="shared" si="214"/>
        <v>23817900970.266666</v>
      </c>
      <c r="J1402" s="12">
        <f t="shared" si="215"/>
        <v>9158432</v>
      </c>
      <c r="K1402" s="30">
        <f t="shared" si="216"/>
        <v>2600.6527067369902</v>
      </c>
      <c r="L1402" s="6" t="str">
        <f t="shared" si="212"/>
        <v>BUY</v>
      </c>
      <c r="M1402" s="6">
        <f t="shared" si="217"/>
        <v>0</v>
      </c>
      <c r="N1402" s="6">
        <f t="shared" si="213"/>
        <v>1</v>
      </c>
      <c r="O1402" s="6">
        <f t="shared" si="218"/>
        <v>2509.6</v>
      </c>
      <c r="P1402" s="6">
        <f t="shared" si="219"/>
        <v>0</v>
      </c>
    </row>
    <row r="1403" spans="1:16" x14ac:dyDescent="0.25">
      <c r="A1403" s="1">
        <v>43241</v>
      </c>
      <c r="B1403">
        <v>2706.9</v>
      </c>
      <c r="C1403">
        <v>2749.9</v>
      </c>
      <c r="D1403">
        <v>2690</v>
      </c>
      <c r="E1403" s="10">
        <v>2740.9</v>
      </c>
      <c r="F1403">
        <v>958463</v>
      </c>
      <c r="G1403" s="11">
        <f t="shared" si="210"/>
        <v>2726.9333333333329</v>
      </c>
      <c r="H1403" s="12">
        <f t="shared" si="211"/>
        <v>2613664703.4666662</v>
      </c>
      <c r="I1403" s="12">
        <f t="shared" si="214"/>
        <v>23496211642.600002</v>
      </c>
      <c r="J1403" s="12">
        <f t="shared" si="215"/>
        <v>8945549</v>
      </c>
      <c r="K1403" s="30">
        <f t="shared" si="216"/>
        <v>2626.5812911650255</v>
      </c>
      <c r="L1403" s="6" t="str">
        <f t="shared" si="212"/>
        <v>BUY</v>
      </c>
      <c r="M1403" s="6">
        <f t="shared" si="217"/>
        <v>0</v>
      </c>
      <c r="N1403" s="6">
        <f t="shared" si="213"/>
        <v>1</v>
      </c>
      <c r="O1403" s="6">
        <f t="shared" si="218"/>
        <v>2509.6</v>
      </c>
      <c r="P1403" s="6">
        <f t="shared" si="219"/>
        <v>0</v>
      </c>
    </row>
    <row r="1404" spans="1:16" x14ac:dyDescent="0.25">
      <c r="A1404" s="1">
        <v>43242</v>
      </c>
      <c r="B1404">
        <v>2750</v>
      </c>
      <c r="C1404">
        <v>2752.85</v>
      </c>
      <c r="D1404">
        <v>2721.9</v>
      </c>
      <c r="E1404" s="10">
        <v>2733.6</v>
      </c>
      <c r="F1404">
        <v>845035</v>
      </c>
      <c r="G1404" s="11">
        <f t="shared" si="210"/>
        <v>2736.1166666666668</v>
      </c>
      <c r="H1404" s="12">
        <f t="shared" si="211"/>
        <v>2312114347.416667</v>
      </c>
      <c r="I1404" s="12">
        <f t="shared" si="214"/>
        <v>24554256873.166668</v>
      </c>
      <c r="J1404" s="12">
        <f t="shared" si="215"/>
        <v>9296087</v>
      </c>
      <c r="K1404" s="30">
        <f t="shared" si="216"/>
        <v>2641.3540313431522</v>
      </c>
      <c r="L1404" s="6" t="str">
        <f t="shared" si="212"/>
        <v>BUY</v>
      </c>
      <c r="M1404" s="6">
        <f t="shared" si="217"/>
        <v>0</v>
      </c>
      <c r="N1404" s="6">
        <f t="shared" si="213"/>
        <v>1</v>
      </c>
      <c r="O1404" s="6">
        <f t="shared" si="218"/>
        <v>2509.6</v>
      </c>
      <c r="P1404" s="6">
        <f t="shared" si="219"/>
        <v>0</v>
      </c>
    </row>
    <row r="1405" spans="1:16" x14ac:dyDescent="0.25">
      <c r="A1405" s="1">
        <v>43243</v>
      </c>
      <c r="B1405">
        <v>2745</v>
      </c>
      <c r="C1405">
        <v>2745</v>
      </c>
      <c r="D1405">
        <v>2672</v>
      </c>
      <c r="E1405" s="10">
        <v>2686.85</v>
      </c>
      <c r="F1405">
        <v>1174649</v>
      </c>
      <c r="G1405" s="11">
        <f t="shared" si="210"/>
        <v>2701.2833333333333</v>
      </c>
      <c r="H1405" s="12">
        <f t="shared" si="211"/>
        <v>3173059766.2166667</v>
      </c>
      <c r="I1405" s="12">
        <f t="shared" si="214"/>
        <v>24887038148.983337</v>
      </c>
      <c r="J1405" s="12">
        <f t="shared" si="215"/>
        <v>9365053</v>
      </c>
      <c r="K1405" s="30">
        <f t="shared" si="216"/>
        <v>2657.4369786250368</v>
      </c>
      <c r="L1405" s="6" t="str">
        <f t="shared" si="212"/>
        <v>BUY</v>
      </c>
      <c r="M1405" s="6">
        <f t="shared" si="217"/>
        <v>0</v>
      </c>
      <c r="N1405" s="6">
        <f t="shared" si="213"/>
        <v>1</v>
      </c>
      <c r="O1405" s="6">
        <f t="shared" si="218"/>
        <v>2509.6</v>
      </c>
      <c r="P1405" s="6">
        <f t="shared" si="219"/>
        <v>0</v>
      </c>
    </row>
    <row r="1406" spans="1:16" x14ac:dyDescent="0.25">
      <c r="A1406" s="1">
        <v>43244</v>
      </c>
      <c r="B1406">
        <v>2712</v>
      </c>
      <c r="C1406">
        <v>2729.9</v>
      </c>
      <c r="D1406">
        <v>2655.1</v>
      </c>
      <c r="E1406" s="10">
        <v>2676.15</v>
      </c>
      <c r="F1406">
        <v>1768040</v>
      </c>
      <c r="G1406" s="11">
        <f t="shared" si="210"/>
        <v>2687.0499999999997</v>
      </c>
      <c r="H1406" s="12">
        <f t="shared" si="211"/>
        <v>4750811881.999999</v>
      </c>
      <c r="I1406" s="12">
        <f t="shared" si="214"/>
        <v>28118137121.433338</v>
      </c>
      <c r="J1406" s="12">
        <f t="shared" si="215"/>
        <v>10538840</v>
      </c>
      <c r="K1406" s="30">
        <f t="shared" si="216"/>
        <v>2668.0485823329072</v>
      </c>
      <c r="L1406" s="6" t="str">
        <f t="shared" si="212"/>
        <v>BUY</v>
      </c>
      <c r="M1406" s="6">
        <f t="shared" si="217"/>
        <v>0</v>
      </c>
      <c r="N1406" s="6">
        <f t="shared" si="213"/>
        <v>1</v>
      </c>
      <c r="O1406" s="6">
        <f t="shared" si="218"/>
        <v>2509.6</v>
      </c>
      <c r="P1406" s="6">
        <f t="shared" si="219"/>
        <v>0</v>
      </c>
    </row>
    <row r="1407" spans="1:16" x14ac:dyDescent="0.25">
      <c r="A1407" s="1">
        <v>43245</v>
      </c>
      <c r="B1407">
        <v>2639</v>
      </c>
      <c r="C1407">
        <v>2645</v>
      </c>
      <c r="D1407">
        <v>2569.1</v>
      </c>
      <c r="E1407" s="10">
        <v>2578.65</v>
      </c>
      <c r="F1407">
        <v>2346172</v>
      </c>
      <c r="G1407" s="11">
        <f t="shared" si="210"/>
        <v>2597.5833333333335</v>
      </c>
      <c r="H1407" s="12">
        <f t="shared" si="211"/>
        <v>6094377284.333334</v>
      </c>
      <c r="I1407" s="12">
        <f t="shared" si="214"/>
        <v>32371608852.200005</v>
      </c>
      <c r="J1407" s="12">
        <f t="shared" si="215"/>
        <v>12169421</v>
      </c>
      <c r="K1407" s="30">
        <f t="shared" si="216"/>
        <v>2660.0779817051284</v>
      </c>
      <c r="L1407" s="6" t="str">
        <f t="shared" si="212"/>
        <v>SELL</v>
      </c>
      <c r="M1407" s="6" t="str">
        <f t="shared" si="217"/>
        <v>SELL</v>
      </c>
      <c r="N1407" s="6">
        <f t="shared" si="213"/>
        <v>-1</v>
      </c>
      <c r="O1407" s="6">
        <f t="shared" si="218"/>
        <v>2578.65</v>
      </c>
      <c r="P1407" s="6">
        <f t="shared" si="219"/>
        <v>2.7514344915524461E-2</v>
      </c>
    </row>
    <row r="1408" spans="1:16" x14ac:dyDescent="0.25">
      <c r="A1408" s="1">
        <v>43248</v>
      </c>
      <c r="B1408">
        <v>2587.9</v>
      </c>
      <c r="C1408">
        <v>2622</v>
      </c>
      <c r="D1408">
        <v>2535.5</v>
      </c>
      <c r="E1408" s="10">
        <v>2567.15</v>
      </c>
      <c r="F1408">
        <v>1962900</v>
      </c>
      <c r="G1408" s="11">
        <f t="shared" si="210"/>
        <v>2574.8833333333332</v>
      </c>
      <c r="H1408" s="12">
        <f t="shared" si="211"/>
        <v>5054238495</v>
      </c>
      <c r="I1408" s="12">
        <f t="shared" si="214"/>
        <v>34581475109.233337</v>
      </c>
      <c r="J1408" s="12">
        <f t="shared" si="215"/>
        <v>13032168</v>
      </c>
      <c r="K1408" s="30">
        <f t="shared" si="216"/>
        <v>2653.5473690358608</v>
      </c>
      <c r="L1408" s="6" t="str">
        <f t="shared" si="212"/>
        <v>SELL</v>
      </c>
      <c r="M1408" s="6">
        <f t="shared" si="217"/>
        <v>0</v>
      </c>
      <c r="N1408" s="6">
        <f t="shared" si="213"/>
        <v>-1</v>
      </c>
      <c r="O1408" s="6">
        <f t="shared" si="218"/>
        <v>2578.65</v>
      </c>
      <c r="P1408" s="6">
        <f t="shared" si="219"/>
        <v>0</v>
      </c>
    </row>
    <row r="1409" spans="1:16" x14ac:dyDescent="0.25">
      <c r="A1409" s="1">
        <v>43249</v>
      </c>
      <c r="B1409">
        <v>2558.0500000000002</v>
      </c>
      <c r="C1409">
        <v>2639</v>
      </c>
      <c r="D1409">
        <v>2511.9499999999998</v>
      </c>
      <c r="E1409" s="10">
        <v>2576.75</v>
      </c>
      <c r="F1409">
        <v>1608079</v>
      </c>
      <c r="G1409" s="11">
        <f t="shared" si="210"/>
        <v>2575.9</v>
      </c>
      <c r="H1409" s="12">
        <f t="shared" si="211"/>
        <v>4142250696.1000004</v>
      </c>
      <c r="I1409" s="12">
        <f t="shared" si="214"/>
        <v>34104254548.933334</v>
      </c>
      <c r="J1409" s="12">
        <f t="shared" si="215"/>
        <v>12900355</v>
      </c>
      <c r="K1409" s="30">
        <f t="shared" si="216"/>
        <v>2643.6679106065944</v>
      </c>
      <c r="L1409" s="6" t="str">
        <f t="shared" si="212"/>
        <v>SELL</v>
      </c>
      <c r="M1409" s="6">
        <f t="shared" si="217"/>
        <v>0</v>
      </c>
      <c r="N1409" s="6">
        <f t="shared" si="213"/>
        <v>-1</v>
      </c>
      <c r="O1409" s="6">
        <f t="shared" si="218"/>
        <v>2578.65</v>
      </c>
      <c r="P1409" s="6">
        <f t="shared" si="219"/>
        <v>0</v>
      </c>
    </row>
    <row r="1410" spans="1:16" x14ac:dyDescent="0.25">
      <c r="A1410" s="1">
        <v>43250</v>
      </c>
      <c r="B1410">
        <v>2614.9</v>
      </c>
      <c r="C1410">
        <v>2614.9</v>
      </c>
      <c r="D1410">
        <v>2545.8000000000002</v>
      </c>
      <c r="E1410" s="10">
        <v>2574.65</v>
      </c>
      <c r="F1410">
        <v>2632399</v>
      </c>
      <c r="G1410" s="11">
        <f t="shared" ref="G1410:G1473" si="220">AVERAGE(C1410:E1410)</f>
        <v>2578.4500000000003</v>
      </c>
      <c r="H1410" s="12">
        <f t="shared" si="211"/>
        <v>6787509201.5500011</v>
      </c>
      <c r="I1410" s="12">
        <f t="shared" si="214"/>
        <v>39045688982.883339</v>
      </c>
      <c r="J1410" s="12">
        <f t="shared" si="215"/>
        <v>14829541</v>
      </c>
      <c r="K1410" s="30">
        <f t="shared" si="216"/>
        <v>2632.966791277177</v>
      </c>
      <c r="L1410" s="6" t="str">
        <f t="shared" si="212"/>
        <v>SELL</v>
      </c>
      <c r="M1410" s="6">
        <f t="shared" si="217"/>
        <v>0</v>
      </c>
      <c r="N1410" s="6">
        <f t="shared" si="213"/>
        <v>-1</v>
      </c>
      <c r="O1410" s="6">
        <f t="shared" si="218"/>
        <v>2578.65</v>
      </c>
      <c r="P1410" s="6">
        <f t="shared" si="219"/>
        <v>0</v>
      </c>
    </row>
    <row r="1411" spans="1:16" x14ac:dyDescent="0.25">
      <c r="A1411" s="1">
        <v>43251</v>
      </c>
      <c r="B1411">
        <v>2609</v>
      </c>
      <c r="C1411">
        <v>2609</v>
      </c>
      <c r="D1411">
        <v>2557.6999999999998</v>
      </c>
      <c r="E1411" s="10">
        <v>2570.85</v>
      </c>
      <c r="F1411">
        <v>1372076</v>
      </c>
      <c r="G1411" s="11">
        <f t="shared" si="220"/>
        <v>2579.1833333333329</v>
      </c>
      <c r="H1411" s="12">
        <f t="shared" ref="H1411:H1474" si="221">G1411*F1411</f>
        <v>3538835551.2666659</v>
      </c>
      <c r="I1411" s="12">
        <f t="shared" si="214"/>
        <v>39503100042.049995</v>
      </c>
      <c r="J1411" s="12">
        <f t="shared" si="215"/>
        <v>15054635</v>
      </c>
      <c r="K1411" s="30">
        <f t="shared" si="216"/>
        <v>2623.9825835730985</v>
      </c>
      <c r="L1411" s="6" t="str">
        <f t="shared" si="212"/>
        <v>SELL</v>
      </c>
      <c r="M1411" s="6">
        <f t="shared" si="217"/>
        <v>0</v>
      </c>
      <c r="N1411" s="6">
        <f t="shared" si="213"/>
        <v>-1</v>
      </c>
      <c r="O1411" s="6">
        <f t="shared" si="218"/>
        <v>2578.65</v>
      </c>
      <c r="P1411" s="6">
        <f t="shared" si="219"/>
        <v>0</v>
      </c>
    </row>
    <row r="1412" spans="1:16" x14ac:dyDescent="0.25">
      <c r="A1412" s="1">
        <v>43252</v>
      </c>
      <c r="B1412">
        <v>2590</v>
      </c>
      <c r="C1412">
        <v>2590</v>
      </c>
      <c r="D1412">
        <v>2531.0500000000002</v>
      </c>
      <c r="E1412" s="10">
        <v>2564.0500000000002</v>
      </c>
      <c r="F1412">
        <v>1846022</v>
      </c>
      <c r="G1412" s="11">
        <f t="shared" si="220"/>
        <v>2561.7000000000003</v>
      </c>
      <c r="H1412" s="12">
        <f t="shared" si="221"/>
        <v>4728954557.4000006</v>
      </c>
      <c r="I1412" s="12">
        <f t="shared" si="214"/>
        <v>43195816484.75</v>
      </c>
      <c r="J1412" s="12">
        <f t="shared" si="215"/>
        <v>16513835</v>
      </c>
      <c r="K1412" s="30">
        <f t="shared" si="216"/>
        <v>2615.7350176231021</v>
      </c>
      <c r="L1412" s="6" t="str">
        <f t="shared" si="212"/>
        <v>SELL</v>
      </c>
      <c r="M1412" s="6">
        <f t="shared" si="217"/>
        <v>0</v>
      </c>
      <c r="N1412" s="6">
        <f t="shared" si="213"/>
        <v>-1</v>
      </c>
      <c r="O1412" s="6">
        <f t="shared" si="218"/>
        <v>2578.65</v>
      </c>
      <c r="P1412" s="6">
        <f t="shared" si="219"/>
        <v>0</v>
      </c>
    </row>
    <row r="1413" spans="1:16" x14ac:dyDescent="0.25">
      <c r="A1413" s="1">
        <v>43255</v>
      </c>
      <c r="B1413">
        <v>2556</v>
      </c>
      <c r="C1413">
        <v>2611.1999999999998</v>
      </c>
      <c r="D1413">
        <v>2530</v>
      </c>
      <c r="E1413" s="10">
        <v>2537.4</v>
      </c>
      <c r="F1413">
        <v>1493801</v>
      </c>
      <c r="G1413" s="11">
        <f t="shared" si="220"/>
        <v>2559.5333333333333</v>
      </c>
      <c r="H1413" s="12">
        <f t="shared" si="221"/>
        <v>3823433452.8666668</v>
      </c>
      <c r="I1413" s="12">
        <f t="shared" si="214"/>
        <v>44405585234.150002</v>
      </c>
      <c r="J1413" s="12">
        <f t="shared" si="215"/>
        <v>17049173</v>
      </c>
      <c r="K1413" s="30">
        <f t="shared" si="216"/>
        <v>2604.5594841550378</v>
      </c>
      <c r="L1413" s="6" t="str">
        <f t="shared" si="212"/>
        <v>SELL</v>
      </c>
      <c r="M1413" s="6">
        <f t="shared" si="217"/>
        <v>0</v>
      </c>
      <c r="N1413" s="6">
        <f t="shared" si="213"/>
        <v>-1</v>
      </c>
      <c r="O1413" s="6">
        <f t="shared" si="218"/>
        <v>2578.65</v>
      </c>
      <c r="P1413" s="6">
        <f t="shared" si="219"/>
        <v>0</v>
      </c>
    </row>
    <row r="1414" spans="1:16" x14ac:dyDescent="0.25">
      <c r="A1414" s="1">
        <v>43256</v>
      </c>
      <c r="B1414">
        <v>2559.6999999999998</v>
      </c>
      <c r="C1414">
        <v>2620.4499999999998</v>
      </c>
      <c r="D1414">
        <v>2548</v>
      </c>
      <c r="E1414" s="10">
        <v>2591.8000000000002</v>
      </c>
      <c r="F1414">
        <v>1882975</v>
      </c>
      <c r="G1414" s="11">
        <f t="shared" si="220"/>
        <v>2586.75</v>
      </c>
      <c r="H1414" s="12">
        <f t="shared" si="221"/>
        <v>4870785581.25</v>
      </c>
      <c r="I1414" s="12">
        <f t="shared" si="214"/>
        <v>46964256467.983337</v>
      </c>
      <c r="J1414" s="12">
        <f t="shared" si="215"/>
        <v>18087113</v>
      </c>
      <c r="K1414" s="30">
        <f t="shared" si="216"/>
        <v>2596.5590234319507</v>
      </c>
      <c r="L1414" s="6" t="str">
        <f t="shared" si="212"/>
        <v>SELL</v>
      </c>
      <c r="M1414" s="6">
        <f t="shared" si="217"/>
        <v>0</v>
      </c>
      <c r="N1414" s="6">
        <f t="shared" si="213"/>
        <v>-1</v>
      </c>
      <c r="O1414" s="6">
        <f t="shared" si="218"/>
        <v>2578.65</v>
      </c>
      <c r="P1414" s="6">
        <f t="shared" si="219"/>
        <v>0</v>
      </c>
    </row>
    <row r="1415" spans="1:16" x14ac:dyDescent="0.25">
      <c r="A1415" s="1">
        <v>43257</v>
      </c>
      <c r="B1415">
        <v>2596.1</v>
      </c>
      <c r="C1415">
        <v>2615</v>
      </c>
      <c r="D1415">
        <v>2576.25</v>
      </c>
      <c r="E1415" s="10">
        <v>2605.6</v>
      </c>
      <c r="F1415">
        <v>1132537</v>
      </c>
      <c r="G1415" s="11">
        <f t="shared" si="220"/>
        <v>2598.9500000000003</v>
      </c>
      <c r="H1415" s="12">
        <f t="shared" si="221"/>
        <v>2943407036.1500001</v>
      </c>
      <c r="I1415" s="12">
        <f t="shared" si="214"/>
        <v>46734603737.916672</v>
      </c>
      <c r="J1415" s="12">
        <f t="shared" si="215"/>
        <v>18045001</v>
      </c>
      <c r="K1415" s="30">
        <f t="shared" si="216"/>
        <v>2589.8920004447032</v>
      </c>
      <c r="L1415" s="6" t="str">
        <f t="shared" si="212"/>
        <v>BUY</v>
      </c>
      <c r="M1415" s="6" t="str">
        <f t="shared" si="217"/>
        <v>BUY</v>
      </c>
      <c r="N1415" s="6">
        <f t="shared" si="213"/>
        <v>1</v>
      </c>
      <c r="O1415" s="6">
        <f t="shared" si="218"/>
        <v>2605.6</v>
      </c>
      <c r="P1415" s="6">
        <f t="shared" si="219"/>
        <v>-1.0451205087933537E-2</v>
      </c>
    </row>
    <row r="1416" spans="1:16" x14ac:dyDescent="0.25">
      <c r="A1416" s="1">
        <v>43258</v>
      </c>
      <c r="B1416">
        <v>2611.4</v>
      </c>
      <c r="C1416">
        <v>2614.9</v>
      </c>
      <c r="D1416">
        <v>2539.15</v>
      </c>
      <c r="E1416" s="10">
        <v>2547.4499999999998</v>
      </c>
      <c r="F1416">
        <v>1213198</v>
      </c>
      <c r="G1416" s="11">
        <f t="shared" si="220"/>
        <v>2567.1666666666665</v>
      </c>
      <c r="H1416" s="12">
        <f t="shared" si="221"/>
        <v>3114481465.6666665</v>
      </c>
      <c r="I1416" s="12">
        <f t="shared" si="214"/>
        <v>45098273321.583336</v>
      </c>
      <c r="J1416" s="12">
        <f t="shared" si="215"/>
        <v>17490159</v>
      </c>
      <c r="K1416" s="30">
        <f t="shared" si="216"/>
        <v>2578.4941875933396</v>
      </c>
      <c r="L1416" s="6" t="str">
        <f t="shared" si="212"/>
        <v>SELL</v>
      </c>
      <c r="M1416" s="6" t="str">
        <f t="shared" si="217"/>
        <v>SELL</v>
      </c>
      <c r="N1416" s="6">
        <f t="shared" si="213"/>
        <v>-1</v>
      </c>
      <c r="O1416" s="6">
        <f t="shared" si="218"/>
        <v>2547.4499999999998</v>
      </c>
      <c r="P1416" s="6">
        <f t="shared" si="219"/>
        <v>-2.2317316548971483E-2</v>
      </c>
    </row>
    <row r="1417" spans="1:16" x14ac:dyDescent="0.25">
      <c r="A1417" s="1">
        <v>43259</v>
      </c>
      <c r="B1417">
        <v>2553</v>
      </c>
      <c r="C1417">
        <v>2559.9499999999998</v>
      </c>
      <c r="D1417">
        <v>2532.6999999999998</v>
      </c>
      <c r="E1417" s="10">
        <v>2539.75</v>
      </c>
      <c r="F1417">
        <v>879592</v>
      </c>
      <c r="G1417" s="11">
        <f t="shared" si="220"/>
        <v>2544.1333333333332</v>
      </c>
      <c r="H1417" s="12">
        <f t="shared" si="221"/>
        <v>2237799326.9333334</v>
      </c>
      <c r="I1417" s="12">
        <f t="shared" si="214"/>
        <v>41241695364.183334</v>
      </c>
      <c r="J1417" s="12">
        <f t="shared" si="215"/>
        <v>16023579</v>
      </c>
      <c r="K1417" s="30">
        <f t="shared" si="216"/>
        <v>2573.8129642686777</v>
      </c>
      <c r="L1417" s="6" t="str">
        <f t="shared" si="212"/>
        <v>SELL</v>
      </c>
      <c r="M1417" s="6">
        <f t="shared" si="217"/>
        <v>0</v>
      </c>
      <c r="N1417" s="6">
        <f t="shared" si="213"/>
        <v>-1</v>
      </c>
      <c r="O1417" s="6">
        <f t="shared" si="218"/>
        <v>2547.4499999999998</v>
      </c>
      <c r="P1417" s="6">
        <f t="shared" si="219"/>
        <v>0</v>
      </c>
    </row>
    <row r="1418" spans="1:16" x14ac:dyDescent="0.25">
      <c r="A1418" s="1">
        <v>43262</v>
      </c>
      <c r="B1418">
        <v>2545</v>
      </c>
      <c r="C1418">
        <v>2564.1</v>
      </c>
      <c r="D1418">
        <v>2523.5</v>
      </c>
      <c r="E1418" s="10">
        <v>2540.3000000000002</v>
      </c>
      <c r="F1418">
        <v>893873</v>
      </c>
      <c r="G1418" s="11">
        <f t="shared" si="220"/>
        <v>2542.6333333333337</v>
      </c>
      <c r="H1418" s="12">
        <f t="shared" si="221"/>
        <v>2272791285.5666671</v>
      </c>
      <c r="I1418" s="12">
        <f t="shared" si="214"/>
        <v>38460248154.75</v>
      </c>
      <c r="J1418" s="12">
        <f t="shared" si="215"/>
        <v>14954552</v>
      </c>
      <c r="K1418" s="30">
        <f t="shared" si="216"/>
        <v>2571.8087813496518</v>
      </c>
      <c r="L1418" s="6" t="str">
        <f t="shared" si="212"/>
        <v>SELL</v>
      </c>
      <c r="M1418" s="6">
        <f t="shared" si="217"/>
        <v>0</v>
      </c>
      <c r="N1418" s="6">
        <f t="shared" si="213"/>
        <v>-1</v>
      </c>
      <c r="O1418" s="6">
        <f t="shared" si="218"/>
        <v>2547.4499999999998</v>
      </c>
      <c r="P1418" s="6">
        <f t="shared" si="219"/>
        <v>0</v>
      </c>
    </row>
    <row r="1419" spans="1:16" x14ac:dyDescent="0.25">
      <c r="A1419" s="1">
        <v>43263</v>
      </c>
      <c r="B1419">
        <v>2562.9499999999998</v>
      </c>
      <c r="C1419">
        <v>2574</v>
      </c>
      <c r="D1419">
        <v>2544</v>
      </c>
      <c r="E1419" s="10">
        <v>2549.75</v>
      </c>
      <c r="F1419">
        <v>1022538</v>
      </c>
      <c r="G1419" s="11">
        <f t="shared" si="220"/>
        <v>2555.9166666666665</v>
      </c>
      <c r="H1419" s="12">
        <f t="shared" si="221"/>
        <v>2613521916.5</v>
      </c>
      <c r="I1419" s="12">
        <f t="shared" si="214"/>
        <v>36931519375.150009</v>
      </c>
      <c r="J1419" s="12">
        <f t="shared" si="215"/>
        <v>14369011</v>
      </c>
      <c r="K1419" s="30">
        <f t="shared" si="216"/>
        <v>2570.2199946224559</v>
      </c>
      <c r="L1419" s="6" t="str">
        <f t="shared" ref="L1419:L1482" si="222">IF(E1419&gt;K1419,"BUY",IF(E1419&lt;K1419,"SELL",0))</f>
        <v>SELL</v>
      </c>
      <c r="M1419" s="6">
        <f t="shared" si="217"/>
        <v>0</v>
      </c>
      <c r="N1419" s="6">
        <f t="shared" ref="N1419:N1482" si="223">IF(M1419="BUY",1,IF(M1419="SELL",-1,N1418))</f>
        <v>-1</v>
      </c>
      <c r="O1419" s="6">
        <f t="shared" si="218"/>
        <v>2547.4499999999998</v>
      </c>
      <c r="P1419" s="6">
        <f t="shared" si="219"/>
        <v>0</v>
      </c>
    </row>
    <row r="1420" spans="1:16" x14ac:dyDescent="0.25">
      <c r="A1420" s="1">
        <v>43264</v>
      </c>
      <c r="B1420">
        <v>2542</v>
      </c>
      <c r="C1420">
        <v>2578.5</v>
      </c>
      <c r="D1420">
        <v>2527</v>
      </c>
      <c r="E1420" s="10">
        <v>2545.4</v>
      </c>
      <c r="F1420">
        <v>1332909</v>
      </c>
      <c r="G1420" s="11">
        <f t="shared" si="220"/>
        <v>2550.2999999999997</v>
      </c>
      <c r="H1420" s="12">
        <f t="shared" si="221"/>
        <v>3399317822.6999998</v>
      </c>
      <c r="I1420" s="12">
        <f t="shared" ref="I1420:I1483" si="224">SUM(H1411:H1420)</f>
        <v>33543327996.300003</v>
      </c>
      <c r="J1420" s="12">
        <f t="shared" ref="J1420:J1483" si="225">SUM(F1411:F1420)</f>
        <v>13069521</v>
      </c>
      <c r="K1420" s="30">
        <f t="shared" ref="K1420:K1483" si="226">I1420/J1420</f>
        <v>2566.5307853516592</v>
      </c>
      <c r="L1420" s="6" t="str">
        <f t="shared" si="222"/>
        <v>SELL</v>
      </c>
      <c r="M1420" s="6">
        <f t="shared" ref="M1420:M1483" si="227">IF(L1420&lt;&gt;L1419,L1420,0)</f>
        <v>0</v>
      </c>
      <c r="N1420" s="6">
        <f t="shared" si="223"/>
        <v>-1</v>
      </c>
      <c r="O1420" s="6">
        <f t="shared" ref="O1420:O1483" si="228">IF(M1420&lt;&gt;0,E1420,O1419)</f>
        <v>2547.4499999999998</v>
      </c>
      <c r="P1420" s="6">
        <f t="shared" ref="P1420:P1483" si="229">IF(M1420="BUY",(O1419-O1420)/O1419,IF(M1420="SELL",(O1420-O1419)/O1419,0))</f>
        <v>0</v>
      </c>
    </row>
    <row r="1421" spans="1:16" x14ac:dyDescent="0.25">
      <c r="A1421" s="1">
        <v>43265</v>
      </c>
      <c r="B1421">
        <v>2546.5</v>
      </c>
      <c r="C1421">
        <v>2568.4</v>
      </c>
      <c r="D1421">
        <v>2540.6</v>
      </c>
      <c r="E1421" s="10">
        <v>2552</v>
      </c>
      <c r="F1421">
        <v>796336</v>
      </c>
      <c r="G1421" s="11">
        <f t="shared" si="220"/>
        <v>2553.6666666666665</v>
      </c>
      <c r="H1421" s="12">
        <f t="shared" si="221"/>
        <v>2033576698.6666665</v>
      </c>
      <c r="I1421" s="12">
        <f t="shared" si="224"/>
        <v>32038069143.700001</v>
      </c>
      <c r="J1421" s="12">
        <f t="shared" si="225"/>
        <v>12493781</v>
      </c>
      <c r="K1421" s="30">
        <f t="shared" si="226"/>
        <v>2564.3213326454179</v>
      </c>
      <c r="L1421" s="6" t="str">
        <f t="shared" si="222"/>
        <v>SELL</v>
      </c>
      <c r="M1421" s="6">
        <f t="shared" si="227"/>
        <v>0</v>
      </c>
      <c r="N1421" s="6">
        <f t="shared" si="223"/>
        <v>-1</v>
      </c>
      <c r="O1421" s="6">
        <f t="shared" si="228"/>
        <v>2547.4499999999998</v>
      </c>
      <c r="P1421" s="6">
        <f t="shared" si="229"/>
        <v>0</v>
      </c>
    </row>
    <row r="1422" spans="1:16" x14ac:dyDescent="0.25">
      <c r="A1422" s="1">
        <v>43266</v>
      </c>
      <c r="B1422">
        <v>2565</v>
      </c>
      <c r="C1422">
        <v>2565</v>
      </c>
      <c r="D1422">
        <v>2543</v>
      </c>
      <c r="E1422" s="10">
        <v>2551.65</v>
      </c>
      <c r="F1422">
        <v>794659</v>
      </c>
      <c r="G1422" s="11">
        <f t="shared" si="220"/>
        <v>2553.2166666666667</v>
      </c>
      <c r="H1422" s="12">
        <f t="shared" si="221"/>
        <v>2028936603.1166668</v>
      </c>
      <c r="I1422" s="12">
        <f t="shared" si="224"/>
        <v>29338051189.416664</v>
      </c>
      <c r="J1422" s="12">
        <f t="shared" si="225"/>
        <v>11442418</v>
      </c>
      <c r="K1422" s="30">
        <f t="shared" si="226"/>
        <v>2563.9730334459609</v>
      </c>
      <c r="L1422" s="6" t="str">
        <f t="shared" si="222"/>
        <v>SELL</v>
      </c>
      <c r="M1422" s="6">
        <f t="shared" si="227"/>
        <v>0</v>
      </c>
      <c r="N1422" s="6">
        <f t="shared" si="223"/>
        <v>-1</v>
      </c>
      <c r="O1422" s="6">
        <f t="shared" si="228"/>
        <v>2547.4499999999998</v>
      </c>
      <c r="P1422" s="6">
        <f t="shared" si="229"/>
        <v>0</v>
      </c>
    </row>
    <row r="1423" spans="1:16" x14ac:dyDescent="0.25">
      <c r="A1423" s="1">
        <v>43269</v>
      </c>
      <c r="B1423">
        <v>2551.65</v>
      </c>
      <c r="C1423">
        <v>2558.9</v>
      </c>
      <c r="D1423">
        <v>2536</v>
      </c>
      <c r="E1423" s="10">
        <v>2547.6</v>
      </c>
      <c r="F1423">
        <v>689950</v>
      </c>
      <c r="G1423" s="11">
        <f t="shared" si="220"/>
        <v>2547.5</v>
      </c>
      <c r="H1423" s="12">
        <f t="shared" si="221"/>
        <v>1757647625</v>
      </c>
      <c r="I1423" s="12">
        <f t="shared" si="224"/>
        <v>27272265361.550003</v>
      </c>
      <c r="J1423" s="12">
        <f t="shared" si="225"/>
        <v>10638567</v>
      </c>
      <c r="K1423" s="30">
        <f t="shared" si="226"/>
        <v>2563.5280918520325</v>
      </c>
      <c r="L1423" s="6" t="str">
        <f t="shared" si="222"/>
        <v>SELL</v>
      </c>
      <c r="M1423" s="6">
        <f t="shared" si="227"/>
        <v>0</v>
      </c>
      <c r="N1423" s="6">
        <f t="shared" si="223"/>
        <v>-1</v>
      </c>
      <c r="O1423" s="6">
        <f t="shared" si="228"/>
        <v>2547.4499999999998</v>
      </c>
      <c r="P1423" s="6">
        <f t="shared" si="229"/>
        <v>0</v>
      </c>
    </row>
    <row r="1424" spans="1:16" x14ac:dyDescent="0.25">
      <c r="A1424" s="1">
        <v>43270</v>
      </c>
      <c r="B1424">
        <v>2555</v>
      </c>
      <c r="C1424">
        <v>2565</v>
      </c>
      <c r="D1424">
        <v>2541.0500000000002</v>
      </c>
      <c r="E1424" s="10">
        <v>2550.35</v>
      </c>
      <c r="F1424">
        <v>878408</v>
      </c>
      <c r="G1424" s="11">
        <f t="shared" si="220"/>
        <v>2552.1333333333332</v>
      </c>
      <c r="H1424" s="12">
        <f t="shared" si="221"/>
        <v>2241814337.0666666</v>
      </c>
      <c r="I1424" s="12">
        <f t="shared" si="224"/>
        <v>24643294117.366669</v>
      </c>
      <c r="J1424" s="12">
        <f t="shared" si="225"/>
        <v>9634000</v>
      </c>
      <c r="K1424" s="30">
        <f t="shared" si="226"/>
        <v>2557.9503962390149</v>
      </c>
      <c r="L1424" s="6" t="str">
        <f t="shared" si="222"/>
        <v>SELL</v>
      </c>
      <c r="M1424" s="6">
        <f t="shared" si="227"/>
        <v>0</v>
      </c>
      <c r="N1424" s="6">
        <f t="shared" si="223"/>
        <v>-1</v>
      </c>
      <c r="O1424" s="6">
        <f t="shared" si="228"/>
        <v>2547.4499999999998</v>
      </c>
      <c r="P1424" s="6">
        <f t="shared" si="229"/>
        <v>0</v>
      </c>
    </row>
    <row r="1425" spans="1:16" x14ac:dyDescent="0.25">
      <c r="A1425" s="1">
        <v>43271</v>
      </c>
      <c r="B1425">
        <v>2565</v>
      </c>
      <c r="C1425">
        <v>2586</v>
      </c>
      <c r="D1425">
        <v>2539</v>
      </c>
      <c r="E1425" s="10">
        <v>2551.25</v>
      </c>
      <c r="F1425">
        <v>1227647</v>
      </c>
      <c r="G1425" s="11">
        <f t="shared" si="220"/>
        <v>2558.75</v>
      </c>
      <c r="H1425" s="12">
        <f t="shared" si="221"/>
        <v>3141241761.25</v>
      </c>
      <c r="I1425" s="12">
        <f t="shared" si="224"/>
        <v>24841128842.466667</v>
      </c>
      <c r="J1425" s="12">
        <f t="shared" si="225"/>
        <v>9729110</v>
      </c>
      <c r="K1425" s="30">
        <f t="shared" si="226"/>
        <v>2553.2786495852824</v>
      </c>
      <c r="L1425" s="6" t="str">
        <f t="shared" si="222"/>
        <v>SELL</v>
      </c>
      <c r="M1425" s="6">
        <f t="shared" si="227"/>
        <v>0</v>
      </c>
      <c r="N1425" s="6">
        <f t="shared" si="223"/>
        <v>-1</v>
      </c>
      <c r="O1425" s="6">
        <f t="shared" si="228"/>
        <v>2547.4499999999998</v>
      </c>
      <c r="P1425" s="6">
        <f t="shared" si="229"/>
        <v>0</v>
      </c>
    </row>
    <row r="1426" spans="1:16" x14ac:dyDescent="0.25">
      <c r="A1426" s="1">
        <v>43272</v>
      </c>
      <c r="B1426">
        <v>2550</v>
      </c>
      <c r="C1426">
        <v>2557.1</v>
      </c>
      <c r="D1426">
        <v>2533.1999999999998</v>
      </c>
      <c r="E1426" s="10">
        <v>2551.0500000000002</v>
      </c>
      <c r="F1426">
        <v>554420</v>
      </c>
      <c r="G1426" s="11">
        <f t="shared" si="220"/>
        <v>2547.1166666666663</v>
      </c>
      <c r="H1426" s="12">
        <f t="shared" si="221"/>
        <v>1412172422.3333333</v>
      </c>
      <c r="I1426" s="12">
        <f t="shared" si="224"/>
        <v>23138819799.133331</v>
      </c>
      <c r="J1426" s="12">
        <f t="shared" si="225"/>
        <v>9070332</v>
      </c>
      <c r="K1426" s="30">
        <f t="shared" si="226"/>
        <v>2551.0444159192111</v>
      </c>
      <c r="L1426" s="6" t="str">
        <f t="shared" si="222"/>
        <v>BUY</v>
      </c>
      <c r="M1426" s="6" t="str">
        <f t="shared" si="227"/>
        <v>BUY</v>
      </c>
      <c r="N1426" s="6">
        <f t="shared" si="223"/>
        <v>1</v>
      </c>
      <c r="O1426" s="6">
        <f t="shared" si="228"/>
        <v>2551.0500000000002</v>
      </c>
      <c r="P1426" s="6">
        <f t="shared" si="229"/>
        <v>-1.413177883766262E-3</v>
      </c>
    </row>
    <row r="1427" spans="1:16" x14ac:dyDescent="0.25">
      <c r="A1427" s="1">
        <v>43273</v>
      </c>
      <c r="B1427">
        <v>2557.5</v>
      </c>
      <c r="C1427">
        <v>2572.4</v>
      </c>
      <c r="D1427">
        <v>2490</v>
      </c>
      <c r="E1427" s="10">
        <v>2526.8000000000002</v>
      </c>
      <c r="F1427">
        <v>1040623</v>
      </c>
      <c r="G1427" s="11">
        <f t="shared" si="220"/>
        <v>2529.7333333333331</v>
      </c>
      <c r="H1427" s="12">
        <f t="shared" si="221"/>
        <v>2632498690.5333333</v>
      </c>
      <c r="I1427" s="12">
        <f t="shared" si="224"/>
        <v>23533519162.733334</v>
      </c>
      <c r="J1427" s="12">
        <f t="shared" si="225"/>
        <v>9231363</v>
      </c>
      <c r="K1427" s="30">
        <f t="shared" si="226"/>
        <v>2549.3005922021844</v>
      </c>
      <c r="L1427" s="6" t="str">
        <f t="shared" si="222"/>
        <v>SELL</v>
      </c>
      <c r="M1427" s="6" t="str">
        <f t="shared" si="227"/>
        <v>SELL</v>
      </c>
      <c r="N1427" s="6">
        <f t="shared" si="223"/>
        <v>-1</v>
      </c>
      <c r="O1427" s="6">
        <f t="shared" si="228"/>
        <v>2526.8000000000002</v>
      </c>
      <c r="P1427" s="6">
        <f t="shared" si="229"/>
        <v>-9.5058897316791114E-3</v>
      </c>
    </row>
    <row r="1428" spans="1:16" x14ac:dyDescent="0.25">
      <c r="A1428" s="1">
        <v>43276</v>
      </c>
      <c r="B1428">
        <v>2534.3000000000002</v>
      </c>
      <c r="C1428">
        <v>2557.75</v>
      </c>
      <c r="D1428">
        <v>2512.6</v>
      </c>
      <c r="E1428" s="10">
        <v>2532.65</v>
      </c>
      <c r="F1428">
        <v>614176</v>
      </c>
      <c r="G1428" s="11">
        <f t="shared" si="220"/>
        <v>2534.3333333333335</v>
      </c>
      <c r="H1428" s="12">
        <f t="shared" si="221"/>
        <v>1556526709.3333335</v>
      </c>
      <c r="I1428" s="12">
        <f t="shared" si="224"/>
        <v>22817254586.499996</v>
      </c>
      <c r="J1428" s="12">
        <f t="shared" si="225"/>
        <v>8951666</v>
      </c>
      <c r="K1428" s="30">
        <f t="shared" si="226"/>
        <v>2548.9394473051157</v>
      </c>
      <c r="L1428" s="6" t="str">
        <f t="shared" si="222"/>
        <v>SELL</v>
      </c>
      <c r="M1428" s="6">
        <f t="shared" si="227"/>
        <v>0</v>
      </c>
      <c r="N1428" s="6">
        <f t="shared" si="223"/>
        <v>-1</v>
      </c>
      <c r="O1428" s="6">
        <f t="shared" si="228"/>
        <v>2526.8000000000002</v>
      </c>
      <c r="P1428" s="6">
        <f t="shared" si="229"/>
        <v>0</v>
      </c>
    </row>
    <row r="1429" spans="1:16" x14ac:dyDescent="0.25">
      <c r="A1429" s="1">
        <v>43277</v>
      </c>
      <c r="B1429">
        <v>2535.5</v>
      </c>
      <c r="C1429">
        <v>2590</v>
      </c>
      <c r="D1429">
        <v>2529.9</v>
      </c>
      <c r="E1429" s="10">
        <v>2580.4</v>
      </c>
      <c r="F1429">
        <v>1177127</v>
      </c>
      <c r="G1429" s="11">
        <f t="shared" si="220"/>
        <v>2566.7666666666664</v>
      </c>
      <c r="H1429" s="12">
        <f t="shared" si="221"/>
        <v>3021410346.0333328</v>
      </c>
      <c r="I1429" s="12">
        <f t="shared" si="224"/>
        <v>23225143016.033333</v>
      </c>
      <c r="J1429" s="12">
        <f t="shared" si="225"/>
        <v>9106255</v>
      </c>
      <c r="K1429" s="30">
        <f t="shared" si="226"/>
        <v>2550.4604270398022</v>
      </c>
      <c r="L1429" s="6" t="str">
        <f t="shared" si="222"/>
        <v>BUY</v>
      </c>
      <c r="M1429" s="6" t="str">
        <f t="shared" si="227"/>
        <v>BUY</v>
      </c>
      <c r="N1429" s="6">
        <f t="shared" si="223"/>
        <v>1</v>
      </c>
      <c r="O1429" s="6">
        <f t="shared" si="228"/>
        <v>2580.4</v>
      </c>
      <c r="P1429" s="6">
        <f t="shared" si="229"/>
        <v>-2.1212600918157316E-2</v>
      </c>
    </row>
    <row r="1430" spans="1:16" x14ac:dyDescent="0.25">
      <c r="A1430" s="1">
        <v>43278</v>
      </c>
      <c r="B1430">
        <v>2594</v>
      </c>
      <c r="C1430">
        <v>2619</v>
      </c>
      <c r="D1430">
        <v>2579.5</v>
      </c>
      <c r="E1430" s="10">
        <v>2593.6999999999998</v>
      </c>
      <c r="F1430">
        <v>1183406</v>
      </c>
      <c r="G1430" s="11">
        <f t="shared" si="220"/>
        <v>2597.4</v>
      </c>
      <c r="H1430" s="12">
        <f t="shared" si="221"/>
        <v>3073778744.4000001</v>
      </c>
      <c r="I1430" s="12">
        <f t="shared" si="224"/>
        <v>22899603937.733334</v>
      </c>
      <c r="J1430" s="12">
        <f t="shared" si="225"/>
        <v>8956752</v>
      </c>
      <c r="K1430" s="30">
        <f t="shared" si="226"/>
        <v>2556.6861667860553</v>
      </c>
      <c r="L1430" s="6" t="str">
        <f t="shared" si="222"/>
        <v>BUY</v>
      </c>
      <c r="M1430" s="6">
        <f t="shared" si="227"/>
        <v>0</v>
      </c>
      <c r="N1430" s="6">
        <f t="shared" si="223"/>
        <v>1</v>
      </c>
      <c r="O1430" s="6">
        <f t="shared" si="228"/>
        <v>2580.4</v>
      </c>
      <c r="P1430" s="6">
        <f t="shared" si="229"/>
        <v>0</v>
      </c>
    </row>
    <row r="1431" spans="1:16" x14ac:dyDescent="0.25">
      <c r="A1431" s="1">
        <v>43279</v>
      </c>
      <c r="B1431">
        <v>2583.35</v>
      </c>
      <c r="C1431">
        <v>2634</v>
      </c>
      <c r="D1431">
        <v>2569.85</v>
      </c>
      <c r="E1431" s="10">
        <v>2588.25</v>
      </c>
      <c r="F1431">
        <v>1662976</v>
      </c>
      <c r="G1431" s="11">
        <f t="shared" si="220"/>
        <v>2597.3666666666668</v>
      </c>
      <c r="H1431" s="12">
        <f t="shared" si="221"/>
        <v>4319358429.8666668</v>
      </c>
      <c r="I1431" s="12">
        <f t="shared" si="224"/>
        <v>25185385668.933334</v>
      </c>
      <c r="J1431" s="12">
        <f t="shared" si="225"/>
        <v>9823392</v>
      </c>
      <c r="K1431" s="30">
        <f t="shared" si="226"/>
        <v>2563.8176374243576</v>
      </c>
      <c r="L1431" s="6" t="str">
        <f t="shared" si="222"/>
        <v>BUY</v>
      </c>
      <c r="M1431" s="6">
        <f t="shared" si="227"/>
        <v>0</v>
      </c>
      <c r="N1431" s="6">
        <f t="shared" si="223"/>
        <v>1</v>
      </c>
      <c r="O1431" s="6">
        <f t="shared" si="228"/>
        <v>2580.4</v>
      </c>
      <c r="P1431" s="6">
        <f t="shared" si="229"/>
        <v>0</v>
      </c>
    </row>
    <row r="1432" spans="1:16" x14ac:dyDescent="0.25">
      <c r="A1432" s="1">
        <v>43280</v>
      </c>
      <c r="B1432">
        <v>2643.7</v>
      </c>
      <c r="C1432">
        <v>2643.7</v>
      </c>
      <c r="D1432">
        <v>2570.9499999999998</v>
      </c>
      <c r="E1432" s="10">
        <v>2588.0500000000002</v>
      </c>
      <c r="F1432">
        <v>1684168</v>
      </c>
      <c r="G1432" s="11">
        <f t="shared" si="220"/>
        <v>2600.9</v>
      </c>
      <c r="H1432" s="12">
        <f t="shared" si="221"/>
        <v>4380352551.1999998</v>
      </c>
      <c r="I1432" s="12">
        <f t="shared" si="224"/>
        <v>27536801617.016666</v>
      </c>
      <c r="J1432" s="12">
        <f t="shared" si="225"/>
        <v>10712901</v>
      </c>
      <c r="K1432" s="30">
        <f t="shared" si="226"/>
        <v>2570.4336871046103</v>
      </c>
      <c r="L1432" s="6" t="str">
        <f t="shared" si="222"/>
        <v>BUY</v>
      </c>
      <c r="M1432" s="6">
        <f t="shared" si="227"/>
        <v>0</v>
      </c>
      <c r="N1432" s="6">
        <f t="shared" si="223"/>
        <v>1</v>
      </c>
      <c r="O1432" s="6">
        <f t="shared" si="228"/>
        <v>2580.4</v>
      </c>
      <c r="P1432" s="6">
        <f t="shared" si="229"/>
        <v>0</v>
      </c>
    </row>
    <row r="1433" spans="1:16" x14ac:dyDescent="0.25">
      <c r="A1433" s="1">
        <v>43283</v>
      </c>
      <c r="B1433">
        <v>2599</v>
      </c>
      <c r="C1433">
        <v>2649.95</v>
      </c>
      <c r="D1433">
        <v>2592.1999999999998</v>
      </c>
      <c r="E1433" s="10">
        <v>2644.6</v>
      </c>
      <c r="F1433">
        <v>1417204</v>
      </c>
      <c r="G1433" s="11">
        <f t="shared" si="220"/>
        <v>2628.9166666666665</v>
      </c>
      <c r="H1433" s="12">
        <f t="shared" si="221"/>
        <v>3725711215.6666665</v>
      </c>
      <c r="I1433" s="12">
        <f t="shared" si="224"/>
        <v>29504865207.683334</v>
      </c>
      <c r="J1433" s="12">
        <f t="shared" si="225"/>
        <v>11440155</v>
      </c>
      <c r="K1433" s="30">
        <f t="shared" si="226"/>
        <v>2579.0616654829705</v>
      </c>
      <c r="L1433" s="6" t="str">
        <f t="shared" si="222"/>
        <v>BUY</v>
      </c>
      <c r="M1433" s="6">
        <f t="shared" si="227"/>
        <v>0</v>
      </c>
      <c r="N1433" s="6">
        <f t="shared" si="223"/>
        <v>1</v>
      </c>
      <c r="O1433" s="6">
        <f t="shared" si="228"/>
        <v>2580.4</v>
      </c>
      <c r="P1433" s="6">
        <f t="shared" si="229"/>
        <v>0</v>
      </c>
    </row>
    <row r="1434" spans="1:16" x14ac:dyDescent="0.25">
      <c r="A1434" s="1">
        <v>43284</v>
      </c>
      <c r="B1434">
        <v>2652.7</v>
      </c>
      <c r="C1434">
        <v>2770</v>
      </c>
      <c r="D1434">
        <v>2652.7</v>
      </c>
      <c r="E1434" s="10">
        <v>2711.65</v>
      </c>
      <c r="F1434">
        <v>2403653</v>
      </c>
      <c r="G1434" s="11">
        <f t="shared" si="220"/>
        <v>2711.4500000000003</v>
      </c>
      <c r="H1434" s="12">
        <f t="shared" si="221"/>
        <v>6517384926.8500004</v>
      </c>
      <c r="I1434" s="12">
        <f t="shared" si="224"/>
        <v>33780435797.466667</v>
      </c>
      <c r="J1434" s="12">
        <f t="shared" si="225"/>
        <v>12965400</v>
      </c>
      <c r="K1434" s="30">
        <f t="shared" si="226"/>
        <v>2605.4295121991354</v>
      </c>
      <c r="L1434" s="6" t="str">
        <f t="shared" si="222"/>
        <v>BUY</v>
      </c>
      <c r="M1434" s="6">
        <f t="shared" si="227"/>
        <v>0</v>
      </c>
      <c r="N1434" s="6">
        <f t="shared" si="223"/>
        <v>1</v>
      </c>
      <c r="O1434" s="6">
        <f t="shared" si="228"/>
        <v>2580.4</v>
      </c>
      <c r="P1434" s="6">
        <f t="shared" si="229"/>
        <v>0</v>
      </c>
    </row>
    <row r="1435" spans="1:16" x14ac:dyDescent="0.25">
      <c r="A1435" s="1">
        <v>43285</v>
      </c>
      <c r="B1435">
        <v>2725</v>
      </c>
      <c r="C1435">
        <v>2726</v>
      </c>
      <c r="D1435">
        <v>2684</v>
      </c>
      <c r="E1435" s="10">
        <v>2700</v>
      </c>
      <c r="F1435">
        <v>1989795</v>
      </c>
      <c r="G1435" s="11">
        <f t="shared" si="220"/>
        <v>2703.3333333333335</v>
      </c>
      <c r="H1435" s="12">
        <f t="shared" si="221"/>
        <v>5379079150</v>
      </c>
      <c r="I1435" s="12">
        <f t="shared" si="224"/>
        <v>36018273186.216667</v>
      </c>
      <c r="J1435" s="12">
        <f t="shared" si="225"/>
        <v>13727548</v>
      </c>
      <c r="K1435" s="30">
        <f t="shared" si="226"/>
        <v>2623.7951006411827</v>
      </c>
      <c r="L1435" s="6" t="str">
        <f t="shared" si="222"/>
        <v>BUY</v>
      </c>
      <c r="M1435" s="6">
        <f t="shared" si="227"/>
        <v>0</v>
      </c>
      <c r="N1435" s="6">
        <f t="shared" si="223"/>
        <v>1</v>
      </c>
      <c r="O1435" s="6">
        <f t="shared" si="228"/>
        <v>2580.4</v>
      </c>
      <c r="P1435" s="6">
        <f t="shared" si="229"/>
        <v>0</v>
      </c>
    </row>
    <row r="1436" spans="1:16" x14ac:dyDescent="0.25">
      <c r="A1436" s="1">
        <v>43286</v>
      </c>
      <c r="B1436">
        <v>2693.95</v>
      </c>
      <c r="C1436">
        <v>2717</v>
      </c>
      <c r="D1436">
        <v>2646.95</v>
      </c>
      <c r="E1436" s="10">
        <v>2653.95</v>
      </c>
      <c r="F1436">
        <v>1032765</v>
      </c>
      <c r="G1436" s="11">
        <f t="shared" si="220"/>
        <v>2672.6333333333332</v>
      </c>
      <c r="H1436" s="12">
        <f t="shared" si="221"/>
        <v>2760202164.5</v>
      </c>
      <c r="I1436" s="12">
        <f t="shared" si="224"/>
        <v>37366302928.383331</v>
      </c>
      <c r="J1436" s="12">
        <f t="shared" si="225"/>
        <v>14205893</v>
      </c>
      <c r="K1436" s="30">
        <f t="shared" si="226"/>
        <v>2630.3381933387313</v>
      </c>
      <c r="L1436" s="6" t="str">
        <f t="shared" si="222"/>
        <v>BUY</v>
      </c>
      <c r="M1436" s="6">
        <f t="shared" si="227"/>
        <v>0</v>
      </c>
      <c r="N1436" s="6">
        <f t="shared" si="223"/>
        <v>1</v>
      </c>
      <c r="O1436" s="6">
        <f t="shared" si="228"/>
        <v>2580.4</v>
      </c>
      <c r="P1436" s="6">
        <f t="shared" si="229"/>
        <v>0</v>
      </c>
    </row>
    <row r="1437" spans="1:16" x14ac:dyDescent="0.25">
      <c r="A1437" s="1">
        <v>43287</v>
      </c>
      <c r="B1437">
        <v>2670</v>
      </c>
      <c r="C1437">
        <v>2678.35</v>
      </c>
      <c r="D1437">
        <v>2620</v>
      </c>
      <c r="E1437" s="10">
        <v>2633.8</v>
      </c>
      <c r="F1437">
        <v>1178775</v>
      </c>
      <c r="G1437" s="11">
        <f t="shared" si="220"/>
        <v>2644.05</v>
      </c>
      <c r="H1437" s="12">
        <f t="shared" si="221"/>
        <v>3116740038.75</v>
      </c>
      <c r="I1437" s="12">
        <f t="shared" si="224"/>
        <v>37850544276.599998</v>
      </c>
      <c r="J1437" s="12">
        <f t="shared" si="225"/>
        <v>14344045</v>
      </c>
      <c r="K1437" s="30">
        <f t="shared" si="226"/>
        <v>2638.763631639471</v>
      </c>
      <c r="L1437" s="6" t="str">
        <f t="shared" si="222"/>
        <v>SELL</v>
      </c>
      <c r="M1437" s="6" t="str">
        <f t="shared" si="227"/>
        <v>SELL</v>
      </c>
      <c r="N1437" s="6">
        <f t="shared" si="223"/>
        <v>-1</v>
      </c>
      <c r="O1437" s="6">
        <f t="shared" si="228"/>
        <v>2633.8</v>
      </c>
      <c r="P1437" s="6">
        <f t="shared" si="229"/>
        <v>2.0694465974267589E-2</v>
      </c>
    </row>
    <row r="1438" spans="1:16" x14ac:dyDescent="0.25">
      <c r="A1438" s="1">
        <v>43290</v>
      </c>
      <c r="B1438">
        <v>2650.5</v>
      </c>
      <c r="C1438">
        <v>2650.6</v>
      </c>
      <c r="D1438">
        <v>2608</v>
      </c>
      <c r="E1438" s="10">
        <v>2629.65</v>
      </c>
      <c r="F1438">
        <v>1124862</v>
      </c>
      <c r="G1438" s="11">
        <f t="shared" si="220"/>
        <v>2629.4166666666665</v>
      </c>
      <c r="H1438" s="12">
        <f t="shared" si="221"/>
        <v>2957730890.5</v>
      </c>
      <c r="I1438" s="12">
        <f t="shared" si="224"/>
        <v>39251748457.76667</v>
      </c>
      <c r="J1438" s="12">
        <f t="shared" si="225"/>
        <v>14854731</v>
      </c>
      <c r="K1438" s="30">
        <f t="shared" si="226"/>
        <v>2642.3735615115934</v>
      </c>
      <c r="L1438" s="6" t="str">
        <f t="shared" si="222"/>
        <v>SELL</v>
      </c>
      <c r="M1438" s="6">
        <f t="shared" si="227"/>
        <v>0</v>
      </c>
      <c r="N1438" s="6">
        <f t="shared" si="223"/>
        <v>-1</v>
      </c>
      <c r="O1438" s="6">
        <f t="shared" si="228"/>
        <v>2633.8</v>
      </c>
      <c r="P1438" s="6">
        <f t="shared" si="229"/>
        <v>0</v>
      </c>
    </row>
    <row r="1439" spans="1:16" x14ac:dyDescent="0.25">
      <c r="A1439" s="1">
        <v>43291</v>
      </c>
      <c r="B1439">
        <v>2655</v>
      </c>
      <c r="C1439">
        <v>2660.35</v>
      </c>
      <c r="D1439">
        <v>2587</v>
      </c>
      <c r="E1439" s="10">
        <v>2592.6</v>
      </c>
      <c r="F1439">
        <v>1227956</v>
      </c>
      <c r="G1439" s="11">
        <f t="shared" si="220"/>
        <v>2613.3166666666671</v>
      </c>
      <c r="H1439" s="12">
        <f t="shared" si="221"/>
        <v>3209037880.7333336</v>
      </c>
      <c r="I1439" s="12">
        <f t="shared" si="224"/>
        <v>39439375992.466675</v>
      </c>
      <c r="J1439" s="12">
        <f t="shared" si="225"/>
        <v>14905560</v>
      </c>
      <c r="K1439" s="30">
        <f t="shared" si="226"/>
        <v>2645.9506380482635</v>
      </c>
      <c r="L1439" s="6" t="str">
        <f t="shared" si="222"/>
        <v>SELL</v>
      </c>
      <c r="M1439" s="6">
        <f t="shared" si="227"/>
        <v>0</v>
      </c>
      <c r="N1439" s="6">
        <f t="shared" si="223"/>
        <v>-1</v>
      </c>
      <c r="O1439" s="6">
        <f t="shared" si="228"/>
        <v>2633.8</v>
      </c>
      <c r="P1439" s="6">
        <f t="shared" si="229"/>
        <v>0</v>
      </c>
    </row>
    <row r="1440" spans="1:16" x14ac:dyDescent="0.25">
      <c r="A1440" s="1">
        <v>43292</v>
      </c>
      <c r="B1440">
        <v>2602.8000000000002</v>
      </c>
      <c r="C1440">
        <v>2612</v>
      </c>
      <c r="D1440">
        <v>2567.6</v>
      </c>
      <c r="E1440" s="10">
        <v>2598.5500000000002</v>
      </c>
      <c r="F1440">
        <v>3089856</v>
      </c>
      <c r="G1440" s="11">
        <f t="shared" si="220"/>
        <v>2592.7166666666667</v>
      </c>
      <c r="H1440" s="12">
        <f t="shared" si="221"/>
        <v>8011121148.8000002</v>
      </c>
      <c r="I1440" s="12">
        <f t="shared" si="224"/>
        <v>44376718396.866669</v>
      </c>
      <c r="J1440" s="12">
        <f t="shared" si="225"/>
        <v>16812010</v>
      </c>
      <c r="K1440" s="30">
        <f t="shared" si="226"/>
        <v>2639.5843445766845</v>
      </c>
      <c r="L1440" s="6" t="str">
        <f t="shared" si="222"/>
        <v>SELL</v>
      </c>
      <c r="M1440" s="6">
        <f t="shared" si="227"/>
        <v>0</v>
      </c>
      <c r="N1440" s="6">
        <f t="shared" si="223"/>
        <v>-1</v>
      </c>
      <c r="O1440" s="6">
        <f t="shared" si="228"/>
        <v>2633.8</v>
      </c>
      <c r="P1440" s="6">
        <f t="shared" si="229"/>
        <v>0</v>
      </c>
    </row>
    <row r="1441" spans="1:16" x14ac:dyDescent="0.25">
      <c r="A1441" s="1">
        <v>43293</v>
      </c>
      <c r="B1441">
        <v>2548</v>
      </c>
      <c r="C1441">
        <v>2548</v>
      </c>
      <c r="D1441">
        <v>2480</v>
      </c>
      <c r="E1441" s="10">
        <v>2483.6999999999998</v>
      </c>
      <c r="F1441">
        <v>4168564</v>
      </c>
      <c r="G1441" s="11">
        <f t="shared" si="220"/>
        <v>2503.9</v>
      </c>
      <c r="H1441" s="12">
        <f t="shared" si="221"/>
        <v>10437667399.6</v>
      </c>
      <c r="I1441" s="12">
        <f t="shared" si="224"/>
        <v>50495027366.599998</v>
      </c>
      <c r="J1441" s="12">
        <f t="shared" si="225"/>
        <v>19317598</v>
      </c>
      <c r="K1441" s="30">
        <f t="shared" si="226"/>
        <v>2613.9392364723603</v>
      </c>
      <c r="L1441" s="6" t="str">
        <f t="shared" si="222"/>
        <v>SELL</v>
      </c>
      <c r="M1441" s="6">
        <f t="shared" si="227"/>
        <v>0</v>
      </c>
      <c r="N1441" s="6">
        <f t="shared" si="223"/>
        <v>-1</v>
      </c>
      <c r="O1441" s="6">
        <f t="shared" si="228"/>
        <v>2633.8</v>
      </c>
      <c r="P1441" s="6">
        <f t="shared" si="229"/>
        <v>0</v>
      </c>
    </row>
    <row r="1442" spans="1:16" x14ac:dyDescent="0.25">
      <c r="A1442" s="1">
        <v>43294</v>
      </c>
      <c r="B1442">
        <v>2490</v>
      </c>
      <c r="C1442">
        <v>2503.5</v>
      </c>
      <c r="D1442">
        <v>2465</v>
      </c>
      <c r="E1442" s="10">
        <v>2467.75</v>
      </c>
      <c r="F1442">
        <v>1607855</v>
      </c>
      <c r="G1442" s="11">
        <f t="shared" si="220"/>
        <v>2478.75</v>
      </c>
      <c r="H1442" s="12">
        <f t="shared" si="221"/>
        <v>3985470581.25</v>
      </c>
      <c r="I1442" s="12">
        <f t="shared" si="224"/>
        <v>50100145396.650002</v>
      </c>
      <c r="J1442" s="12">
        <f t="shared" si="225"/>
        <v>19241285</v>
      </c>
      <c r="K1442" s="30">
        <f t="shared" si="226"/>
        <v>2603.7837595903807</v>
      </c>
      <c r="L1442" s="6" t="str">
        <f t="shared" si="222"/>
        <v>SELL</v>
      </c>
      <c r="M1442" s="6">
        <f t="shared" si="227"/>
        <v>0</v>
      </c>
      <c r="N1442" s="6">
        <f t="shared" si="223"/>
        <v>-1</v>
      </c>
      <c r="O1442" s="6">
        <f t="shared" si="228"/>
        <v>2633.8</v>
      </c>
      <c r="P1442" s="6">
        <f t="shared" si="229"/>
        <v>0</v>
      </c>
    </row>
    <row r="1443" spans="1:16" x14ac:dyDescent="0.25">
      <c r="A1443" s="1">
        <v>43297</v>
      </c>
      <c r="B1443">
        <v>2480.9</v>
      </c>
      <c r="C1443">
        <v>2492</v>
      </c>
      <c r="D1443">
        <v>2470</v>
      </c>
      <c r="E1443" s="10">
        <v>2473.75</v>
      </c>
      <c r="F1443">
        <v>1166914</v>
      </c>
      <c r="G1443" s="11">
        <f t="shared" si="220"/>
        <v>2478.5833333333335</v>
      </c>
      <c r="H1443" s="12">
        <f t="shared" si="221"/>
        <v>2892293591.8333335</v>
      </c>
      <c r="I1443" s="12">
        <f t="shared" si="224"/>
        <v>49266727772.816666</v>
      </c>
      <c r="J1443" s="12">
        <f t="shared" si="225"/>
        <v>18990995</v>
      </c>
      <c r="K1443" s="30">
        <f t="shared" si="226"/>
        <v>2594.2151937176891</v>
      </c>
      <c r="L1443" s="6" t="str">
        <f t="shared" si="222"/>
        <v>SELL</v>
      </c>
      <c r="M1443" s="6">
        <f t="shared" si="227"/>
        <v>0</v>
      </c>
      <c r="N1443" s="6">
        <f t="shared" si="223"/>
        <v>-1</v>
      </c>
      <c r="O1443" s="6">
        <f t="shared" si="228"/>
        <v>2633.8</v>
      </c>
      <c r="P1443" s="6">
        <f t="shared" si="229"/>
        <v>0</v>
      </c>
    </row>
    <row r="1444" spans="1:16" x14ac:dyDescent="0.25">
      <c r="A1444" s="1">
        <v>43298</v>
      </c>
      <c r="B1444">
        <v>2490</v>
      </c>
      <c r="C1444">
        <v>2494.9499999999998</v>
      </c>
      <c r="D1444">
        <v>2455.85</v>
      </c>
      <c r="E1444" s="10">
        <v>2488.75</v>
      </c>
      <c r="F1444">
        <v>1565321</v>
      </c>
      <c r="G1444" s="11">
        <f t="shared" si="220"/>
        <v>2479.85</v>
      </c>
      <c r="H1444" s="12">
        <f t="shared" si="221"/>
        <v>3881761281.8499999</v>
      </c>
      <c r="I1444" s="12">
        <f t="shared" si="224"/>
        <v>46631104127.816666</v>
      </c>
      <c r="J1444" s="12">
        <f t="shared" si="225"/>
        <v>18152663</v>
      </c>
      <c r="K1444" s="30">
        <f t="shared" si="226"/>
        <v>2568.8299357409251</v>
      </c>
      <c r="L1444" s="6" t="str">
        <f t="shared" si="222"/>
        <v>SELL</v>
      </c>
      <c r="M1444" s="6">
        <f t="shared" si="227"/>
        <v>0</v>
      </c>
      <c r="N1444" s="6">
        <f t="shared" si="223"/>
        <v>-1</v>
      </c>
      <c r="O1444" s="6">
        <f t="shared" si="228"/>
        <v>2633.8</v>
      </c>
      <c r="P1444" s="6">
        <f t="shared" si="229"/>
        <v>0</v>
      </c>
    </row>
    <row r="1445" spans="1:16" x14ac:dyDescent="0.25">
      <c r="A1445" s="1">
        <v>43299</v>
      </c>
      <c r="B1445">
        <v>2496.25</v>
      </c>
      <c r="C1445">
        <v>2530</v>
      </c>
      <c r="D1445">
        <v>2495.6</v>
      </c>
      <c r="E1445" s="10">
        <v>2526.75</v>
      </c>
      <c r="F1445">
        <v>1347542</v>
      </c>
      <c r="G1445" s="11">
        <f t="shared" si="220"/>
        <v>2517.4500000000003</v>
      </c>
      <c r="H1445" s="12">
        <f t="shared" si="221"/>
        <v>3392369607.9000006</v>
      </c>
      <c r="I1445" s="12">
        <f t="shared" si="224"/>
        <v>44644394585.716667</v>
      </c>
      <c r="J1445" s="12">
        <f t="shared" si="225"/>
        <v>17510410</v>
      </c>
      <c r="K1445" s="30">
        <f t="shared" si="226"/>
        <v>2549.5916192548698</v>
      </c>
      <c r="L1445" s="6" t="str">
        <f t="shared" si="222"/>
        <v>SELL</v>
      </c>
      <c r="M1445" s="6">
        <f t="shared" si="227"/>
        <v>0</v>
      </c>
      <c r="N1445" s="6">
        <f t="shared" si="223"/>
        <v>-1</v>
      </c>
      <c r="O1445" s="6">
        <f t="shared" si="228"/>
        <v>2633.8</v>
      </c>
      <c r="P1445" s="6">
        <f t="shared" si="229"/>
        <v>0</v>
      </c>
    </row>
    <row r="1446" spans="1:16" x14ac:dyDescent="0.25">
      <c r="A1446" s="1">
        <v>43300</v>
      </c>
      <c r="B1446">
        <v>2535</v>
      </c>
      <c r="C1446">
        <v>2542</v>
      </c>
      <c r="D1446">
        <v>2522.25</v>
      </c>
      <c r="E1446" s="10">
        <v>2530</v>
      </c>
      <c r="F1446">
        <v>964844</v>
      </c>
      <c r="G1446" s="11">
        <f t="shared" si="220"/>
        <v>2531.4166666666665</v>
      </c>
      <c r="H1446" s="12">
        <f t="shared" si="221"/>
        <v>2442422182.333333</v>
      </c>
      <c r="I1446" s="12">
        <f t="shared" si="224"/>
        <v>44326614603.550003</v>
      </c>
      <c r="J1446" s="12">
        <f t="shared" si="225"/>
        <v>17442489</v>
      </c>
      <c r="K1446" s="30">
        <f t="shared" si="226"/>
        <v>2541.3009922809756</v>
      </c>
      <c r="L1446" s="6" t="str">
        <f t="shared" si="222"/>
        <v>SELL</v>
      </c>
      <c r="M1446" s="6">
        <f t="shared" si="227"/>
        <v>0</v>
      </c>
      <c r="N1446" s="6">
        <f t="shared" si="223"/>
        <v>-1</v>
      </c>
      <c r="O1446" s="6">
        <f t="shared" si="228"/>
        <v>2633.8</v>
      </c>
      <c r="P1446" s="6">
        <f t="shared" si="229"/>
        <v>0</v>
      </c>
    </row>
    <row r="1447" spans="1:16" x14ac:dyDescent="0.25">
      <c r="A1447" s="1">
        <v>43301</v>
      </c>
      <c r="B1447">
        <v>2548</v>
      </c>
      <c r="C1447">
        <v>2548</v>
      </c>
      <c r="D1447">
        <v>2527.3000000000002</v>
      </c>
      <c r="E1447" s="10">
        <v>2537.15</v>
      </c>
      <c r="F1447">
        <v>1167699</v>
      </c>
      <c r="G1447" s="11">
        <f t="shared" si="220"/>
        <v>2537.4833333333336</v>
      </c>
      <c r="H1447" s="12">
        <f t="shared" si="221"/>
        <v>2963016750.8500004</v>
      </c>
      <c r="I1447" s="12">
        <f t="shared" si="224"/>
        <v>44172891315.650002</v>
      </c>
      <c r="J1447" s="12">
        <f t="shared" si="225"/>
        <v>17431413</v>
      </c>
      <c r="K1447" s="30">
        <f t="shared" si="226"/>
        <v>2534.09699578858</v>
      </c>
      <c r="L1447" s="6" t="str">
        <f t="shared" si="222"/>
        <v>BUY</v>
      </c>
      <c r="M1447" s="6" t="str">
        <f t="shared" si="227"/>
        <v>BUY</v>
      </c>
      <c r="N1447" s="6">
        <f t="shared" si="223"/>
        <v>1</v>
      </c>
      <c r="O1447" s="6">
        <f t="shared" si="228"/>
        <v>2537.15</v>
      </c>
      <c r="P1447" s="6">
        <f t="shared" si="229"/>
        <v>3.6696028551902224E-2</v>
      </c>
    </row>
    <row r="1448" spans="1:16" x14ac:dyDescent="0.25">
      <c r="A1448" s="1">
        <v>43304</v>
      </c>
      <c r="B1448">
        <v>2549</v>
      </c>
      <c r="C1448">
        <v>2549</v>
      </c>
      <c r="D1448">
        <v>2515.1</v>
      </c>
      <c r="E1448" s="10">
        <v>2536.5500000000002</v>
      </c>
      <c r="F1448">
        <v>707315</v>
      </c>
      <c r="G1448" s="11">
        <f t="shared" si="220"/>
        <v>2533.5500000000002</v>
      </c>
      <c r="H1448" s="12">
        <f t="shared" si="221"/>
        <v>1792017918.2500002</v>
      </c>
      <c r="I1448" s="12">
        <f t="shared" si="224"/>
        <v>43007178343.399994</v>
      </c>
      <c r="J1448" s="12">
        <f t="shared" si="225"/>
        <v>17013866</v>
      </c>
      <c r="K1448" s="30">
        <f t="shared" si="226"/>
        <v>2527.7722501987491</v>
      </c>
      <c r="L1448" s="6" t="str">
        <f t="shared" si="222"/>
        <v>BUY</v>
      </c>
      <c r="M1448" s="6">
        <f t="shared" si="227"/>
        <v>0</v>
      </c>
      <c r="N1448" s="6">
        <f t="shared" si="223"/>
        <v>1</v>
      </c>
      <c r="O1448" s="6">
        <f t="shared" si="228"/>
        <v>2537.15</v>
      </c>
      <c r="P1448" s="6">
        <f t="shared" si="229"/>
        <v>0</v>
      </c>
    </row>
    <row r="1449" spans="1:16" x14ac:dyDescent="0.25">
      <c r="A1449" s="1">
        <v>43305</v>
      </c>
      <c r="B1449">
        <v>2530.0500000000002</v>
      </c>
      <c r="C1449">
        <v>2544.9</v>
      </c>
      <c r="D1449">
        <v>2520.35</v>
      </c>
      <c r="E1449" s="10">
        <v>2531.1</v>
      </c>
      <c r="F1449">
        <v>765210</v>
      </c>
      <c r="G1449" s="11">
        <f t="shared" si="220"/>
        <v>2532.1166666666668</v>
      </c>
      <c r="H1449" s="12">
        <f t="shared" si="221"/>
        <v>1937600994.5</v>
      </c>
      <c r="I1449" s="12">
        <f t="shared" si="224"/>
        <v>41735741457.166664</v>
      </c>
      <c r="J1449" s="12">
        <f t="shared" si="225"/>
        <v>16551120</v>
      </c>
      <c r="K1449" s="30">
        <f t="shared" si="226"/>
        <v>2521.6264190681154</v>
      </c>
      <c r="L1449" s="6" t="str">
        <f t="shared" si="222"/>
        <v>BUY</v>
      </c>
      <c r="M1449" s="6">
        <f t="shared" si="227"/>
        <v>0</v>
      </c>
      <c r="N1449" s="6">
        <f t="shared" si="223"/>
        <v>1</v>
      </c>
      <c r="O1449" s="6">
        <f t="shared" si="228"/>
        <v>2537.15</v>
      </c>
      <c r="P1449" s="6">
        <f t="shared" si="229"/>
        <v>0</v>
      </c>
    </row>
    <row r="1450" spans="1:16" x14ac:dyDescent="0.25">
      <c r="A1450" s="1">
        <v>43306</v>
      </c>
      <c r="B1450">
        <v>2510.0500000000002</v>
      </c>
      <c r="C1450">
        <v>2533.5500000000002</v>
      </c>
      <c r="D1450">
        <v>2510.0500000000002</v>
      </c>
      <c r="E1450" s="10">
        <v>2529.1</v>
      </c>
      <c r="F1450">
        <v>627671</v>
      </c>
      <c r="G1450" s="11">
        <f t="shared" si="220"/>
        <v>2524.2333333333336</v>
      </c>
      <c r="H1450" s="12">
        <f t="shared" si="221"/>
        <v>1584388060.5666668</v>
      </c>
      <c r="I1450" s="12">
        <f t="shared" si="224"/>
        <v>35309008368.933334</v>
      </c>
      <c r="J1450" s="12">
        <f t="shared" si="225"/>
        <v>14088935</v>
      </c>
      <c r="K1450" s="30">
        <f t="shared" si="226"/>
        <v>2506.1516976927874</v>
      </c>
      <c r="L1450" s="6" t="str">
        <f t="shared" si="222"/>
        <v>BUY</v>
      </c>
      <c r="M1450" s="6">
        <f t="shared" si="227"/>
        <v>0</v>
      </c>
      <c r="N1450" s="6">
        <f t="shared" si="223"/>
        <v>1</v>
      </c>
      <c r="O1450" s="6">
        <f t="shared" si="228"/>
        <v>2537.15</v>
      </c>
      <c r="P1450" s="6">
        <f t="shared" si="229"/>
        <v>0</v>
      </c>
    </row>
    <row r="1451" spans="1:16" x14ac:dyDescent="0.25">
      <c r="A1451" s="1">
        <v>43307</v>
      </c>
      <c r="B1451">
        <v>2533.5500000000002</v>
      </c>
      <c r="C1451">
        <v>2535.4</v>
      </c>
      <c r="D1451">
        <v>2490.0500000000002</v>
      </c>
      <c r="E1451" s="10">
        <v>2495.35</v>
      </c>
      <c r="F1451">
        <v>1565158</v>
      </c>
      <c r="G1451" s="11">
        <f t="shared" si="220"/>
        <v>2506.9333333333338</v>
      </c>
      <c r="H1451" s="12">
        <f t="shared" si="221"/>
        <v>3923746762.1333342</v>
      </c>
      <c r="I1451" s="12">
        <f t="shared" si="224"/>
        <v>28795087731.466671</v>
      </c>
      <c r="J1451" s="12">
        <f t="shared" si="225"/>
        <v>11485529</v>
      </c>
      <c r="K1451" s="30">
        <f t="shared" si="226"/>
        <v>2507.0754452378005</v>
      </c>
      <c r="L1451" s="6" t="str">
        <f t="shared" si="222"/>
        <v>SELL</v>
      </c>
      <c r="M1451" s="6" t="str">
        <f t="shared" si="227"/>
        <v>SELL</v>
      </c>
      <c r="N1451" s="6">
        <f t="shared" si="223"/>
        <v>-1</v>
      </c>
      <c r="O1451" s="6">
        <f t="shared" si="228"/>
        <v>2495.35</v>
      </c>
      <c r="P1451" s="6">
        <f t="shared" si="229"/>
        <v>-1.6475178842401978E-2</v>
      </c>
    </row>
    <row r="1452" spans="1:16" x14ac:dyDescent="0.25">
      <c r="A1452" s="1">
        <v>43308</v>
      </c>
      <c r="B1452">
        <v>2500</v>
      </c>
      <c r="C1452">
        <v>2511.9</v>
      </c>
      <c r="D1452">
        <v>2485</v>
      </c>
      <c r="E1452" s="10">
        <v>2495.1999999999998</v>
      </c>
      <c r="F1452">
        <v>758348</v>
      </c>
      <c r="G1452" s="11">
        <f t="shared" si="220"/>
        <v>2497.3666666666663</v>
      </c>
      <c r="H1452" s="12">
        <f t="shared" si="221"/>
        <v>1893873016.9333332</v>
      </c>
      <c r="I1452" s="12">
        <f t="shared" si="224"/>
        <v>26703490167.150005</v>
      </c>
      <c r="J1452" s="12">
        <f t="shared" si="225"/>
        <v>10636022</v>
      </c>
      <c r="K1452" s="30">
        <f t="shared" si="226"/>
        <v>2510.6651873369578</v>
      </c>
      <c r="L1452" s="6" t="str">
        <f t="shared" si="222"/>
        <v>SELL</v>
      </c>
      <c r="M1452" s="6">
        <f t="shared" si="227"/>
        <v>0</v>
      </c>
      <c r="N1452" s="6">
        <f t="shared" si="223"/>
        <v>-1</v>
      </c>
      <c r="O1452" s="6">
        <f t="shared" si="228"/>
        <v>2495.35</v>
      </c>
      <c r="P1452" s="6">
        <f t="shared" si="229"/>
        <v>0</v>
      </c>
    </row>
    <row r="1453" spans="1:16" x14ac:dyDescent="0.25">
      <c r="A1453" s="1">
        <v>43311</v>
      </c>
      <c r="B1453">
        <v>2500</v>
      </c>
      <c r="C1453">
        <v>2522.8000000000002</v>
      </c>
      <c r="D1453">
        <v>2487.5500000000002</v>
      </c>
      <c r="E1453" s="10">
        <v>2517.35</v>
      </c>
      <c r="F1453">
        <v>659647</v>
      </c>
      <c r="G1453" s="11">
        <f t="shared" si="220"/>
        <v>2509.2333333333336</v>
      </c>
      <c r="H1453" s="12">
        <f t="shared" si="221"/>
        <v>1655208240.6333334</v>
      </c>
      <c r="I1453" s="12">
        <f t="shared" si="224"/>
        <v>25466404815.950005</v>
      </c>
      <c r="J1453" s="12">
        <f t="shared" si="225"/>
        <v>10128755</v>
      </c>
      <c r="K1453" s="30">
        <f t="shared" si="226"/>
        <v>2514.2680236564124</v>
      </c>
      <c r="L1453" s="6" t="str">
        <f t="shared" si="222"/>
        <v>BUY</v>
      </c>
      <c r="M1453" s="6" t="str">
        <f t="shared" si="227"/>
        <v>BUY</v>
      </c>
      <c r="N1453" s="6">
        <f t="shared" si="223"/>
        <v>1</v>
      </c>
      <c r="O1453" s="6">
        <f t="shared" si="228"/>
        <v>2517.35</v>
      </c>
      <c r="P1453" s="6">
        <f t="shared" si="229"/>
        <v>-8.8163985012122553E-3</v>
      </c>
    </row>
    <row r="1454" spans="1:16" x14ac:dyDescent="0.25">
      <c r="A1454" s="1">
        <v>43312</v>
      </c>
      <c r="B1454">
        <v>2528</v>
      </c>
      <c r="C1454">
        <v>2547.8000000000002</v>
      </c>
      <c r="D1454">
        <v>2518.5</v>
      </c>
      <c r="E1454" s="10">
        <v>2543.4499999999998</v>
      </c>
      <c r="F1454">
        <v>682453</v>
      </c>
      <c r="G1454" s="11">
        <f t="shared" si="220"/>
        <v>2536.5833333333335</v>
      </c>
      <c r="H1454" s="12">
        <f t="shared" si="221"/>
        <v>1731098905.5833335</v>
      </c>
      <c r="I1454" s="12">
        <f t="shared" si="224"/>
        <v>23315742439.683338</v>
      </c>
      <c r="J1454" s="12">
        <f t="shared" si="225"/>
        <v>9245887</v>
      </c>
      <c r="K1454" s="30">
        <f t="shared" si="226"/>
        <v>2521.7420935042078</v>
      </c>
      <c r="L1454" s="6" t="str">
        <f t="shared" si="222"/>
        <v>BUY</v>
      </c>
      <c r="M1454" s="6">
        <f t="shared" si="227"/>
        <v>0</v>
      </c>
      <c r="N1454" s="6">
        <f t="shared" si="223"/>
        <v>1</v>
      </c>
      <c r="O1454" s="6">
        <f t="shared" si="228"/>
        <v>2517.35</v>
      </c>
      <c r="P1454" s="6">
        <f t="shared" si="229"/>
        <v>0</v>
      </c>
    </row>
    <row r="1455" spans="1:16" x14ac:dyDescent="0.25">
      <c r="A1455" s="1">
        <v>43313</v>
      </c>
      <c r="B1455">
        <v>2545</v>
      </c>
      <c r="C1455">
        <v>2547.1999999999998</v>
      </c>
      <c r="D1455">
        <v>2520</v>
      </c>
      <c r="E1455" s="10">
        <v>2533.8000000000002</v>
      </c>
      <c r="F1455">
        <v>495717</v>
      </c>
      <c r="G1455" s="11">
        <f t="shared" si="220"/>
        <v>2533.6666666666665</v>
      </c>
      <c r="H1455" s="12">
        <f t="shared" si="221"/>
        <v>1255981639</v>
      </c>
      <c r="I1455" s="12">
        <f t="shared" si="224"/>
        <v>21179354470.783333</v>
      </c>
      <c r="J1455" s="12">
        <f t="shared" si="225"/>
        <v>8394062</v>
      </c>
      <c r="K1455" s="30">
        <f t="shared" si="226"/>
        <v>2523.1353390984405</v>
      </c>
      <c r="L1455" s="6" t="str">
        <f t="shared" si="222"/>
        <v>BUY</v>
      </c>
      <c r="M1455" s="6">
        <f t="shared" si="227"/>
        <v>0</v>
      </c>
      <c r="N1455" s="6">
        <f t="shared" si="223"/>
        <v>1</v>
      </c>
      <c r="O1455" s="6">
        <f t="shared" si="228"/>
        <v>2517.35</v>
      </c>
      <c r="P1455" s="6">
        <f t="shared" si="229"/>
        <v>0</v>
      </c>
    </row>
    <row r="1456" spans="1:16" x14ac:dyDescent="0.25">
      <c r="A1456" s="1">
        <v>43314</v>
      </c>
      <c r="B1456">
        <v>2530.8000000000002</v>
      </c>
      <c r="C1456">
        <v>2534.9499999999998</v>
      </c>
      <c r="D1456">
        <v>2480</v>
      </c>
      <c r="E1456" s="10">
        <v>2482.65</v>
      </c>
      <c r="F1456">
        <v>798049</v>
      </c>
      <c r="G1456" s="11">
        <f t="shared" si="220"/>
        <v>2499.2000000000003</v>
      </c>
      <c r="H1456" s="12">
        <f t="shared" si="221"/>
        <v>1994484060.8000002</v>
      </c>
      <c r="I1456" s="12">
        <f t="shared" si="224"/>
        <v>20731416349.25</v>
      </c>
      <c r="J1456" s="12">
        <f t="shared" si="225"/>
        <v>8227267</v>
      </c>
      <c r="K1456" s="30">
        <f t="shared" si="226"/>
        <v>2519.8424153792503</v>
      </c>
      <c r="L1456" s="6" t="str">
        <f t="shared" si="222"/>
        <v>SELL</v>
      </c>
      <c r="M1456" s="6" t="str">
        <f t="shared" si="227"/>
        <v>SELL</v>
      </c>
      <c r="N1456" s="6">
        <f t="shared" si="223"/>
        <v>-1</v>
      </c>
      <c r="O1456" s="6">
        <f t="shared" si="228"/>
        <v>2482.65</v>
      </c>
      <c r="P1456" s="6">
        <f t="shared" si="229"/>
        <v>-1.378433670327917E-2</v>
      </c>
    </row>
    <row r="1457" spans="1:16" x14ac:dyDescent="0.25">
      <c r="A1457" s="1">
        <v>43315</v>
      </c>
      <c r="B1457">
        <v>2492</v>
      </c>
      <c r="C1457">
        <v>2518.25</v>
      </c>
      <c r="D1457">
        <v>2483.4499999999998</v>
      </c>
      <c r="E1457" s="10">
        <v>2505.75</v>
      </c>
      <c r="F1457">
        <v>454012</v>
      </c>
      <c r="G1457" s="11">
        <f t="shared" si="220"/>
        <v>2502.4833333333331</v>
      </c>
      <c r="H1457" s="12">
        <f t="shared" si="221"/>
        <v>1136157463.1333332</v>
      </c>
      <c r="I1457" s="12">
        <f t="shared" si="224"/>
        <v>18904557061.533333</v>
      </c>
      <c r="J1457" s="12">
        <f t="shared" si="225"/>
        <v>7513580</v>
      </c>
      <c r="K1457" s="30">
        <f t="shared" si="226"/>
        <v>2516.0518769392665</v>
      </c>
      <c r="L1457" s="6" t="str">
        <f t="shared" si="222"/>
        <v>SELL</v>
      </c>
      <c r="M1457" s="6">
        <f t="shared" si="227"/>
        <v>0</v>
      </c>
      <c r="N1457" s="6">
        <f t="shared" si="223"/>
        <v>-1</v>
      </c>
      <c r="O1457" s="6">
        <f t="shared" si="228"/>
        <v>2482.65</v>
      </c>
      <c r="P1457" s="6">
        <f t="shared" si="229"/>
        <v>0</v>
      </c>
    </row>
    <row r="1458" spans="1:16" x14ac:dyDescent="0.25">
      <c r="A1458" s="1">
        <v>43318</v>
      </c>
      <c r="B1458">
        <v>2495</v>
      </c>
      <c r="C1458">
        <v>2502.75</v>
      </c>
      <c r="D1458">
        <v>2468.6</v>
      </c>
      <c r="E1458" s="10">
        <v>2471.35</v>
      </c>
      <c r="F1458">
        <v>1010778</v>
      </c>
      <c r="G1458" s="11">
        <f t="shared" si="220"/>
        <v>2480.9</v>
      </c>
      <c r="H1458" s="12">
        <f t="shared" si="221"/>
        <v>2507639140.2000003</v>
      </c>
      <c r="I1458" s="12">
        <f t="shared" si="224"/>
        <v>19620178283.483334</v>
      </c>
      <c r="J1458" s="12">
        <f t="shared" si="225"/>
        <v>7817043</v>
      </c>
      <c r="K1458" s="30">
        <f t="shared" si="226"/>
        <v>2509.9232898531241</v>
      </c>
      <c r="L1458" s="6" t="str">
        <f t="shared" si="222"/>
        <v>SELL</v>
      </c>
      <c r="M1458" s="6">
        <f t="shared" si="227"/>
        <v>0</v>
      </c>
      <c r="N1458" s="6">
        <f t="shared" si="223"/>
        <v>-1</v>
      </c>
      <c r="O1458" s="6">
        <f t="shared" si="228"/>
        <v>2482.65</v>
      </c>
      <c r="P1458" s="6">
        <f t="shared" si="229"/>
        <v>0</v>
      </c>
    </row>
    <row r="1459" spans="1:16" x14ac:dyDescent="0.25">
      <c r="A1459" s="1">
        <v>43319</v>
      </c>
      <c r="B1459">
        <v>2472.9499999999998</v>
      </c>
      <c r="C1459">
        <v>2477</v>
      </c>
      <c r="D1459">
        <v>2450</v>
      </c>
      <c r="E1459" s="10">
        <v>2458.15</v>
      </c>
      <c r="F1459">
        <v>680960</v>
      </c>
      <c r="G1459" s="11">
        <f t="shared" si="220"/>
        <v>2461.7166666666667</v>
      </c>
      <c r="H1459" s="12">
        <f t="shared" si="221"/>
        <v>1676330581.3333333</v>
      </c>
      <c r="I1459" s="12">
        <f t="shared" si="224"/>
        <v>19358907870.316666</v>
      </c>
      <c r="J1459" s="12">
        <f t="shared" si="225"/>
        <v>7732793</v>
      </c>
      <c r="K1459" s="30">
        <f t="shared" si="226"/>
        <v>2503.4819722080579</v>
      </c>
      <c r="L1459" s="6" t="str">
        <f t="shared" si="222"/>
        <v>SELL</v>
      </c>
      <c r="M1459" s="6">
        <f t="shared" si="227"/>
        <v>0</v>
      </c>
      <c r="N1459" s="6">
        <f t="shared" si="223"/>
        <v>-1</v>
      </c>
      <c r="O1459" s="6">
        <f t="shared" si="228"/>
        <v>2482.65</v>
      </c>
      <c r="P1459" s="6">
        <f t="shared" si="229"/>
        <v>0</v>
      </c>
    </row>
    <row r="1460" spans="1:16" x14ac:dyDescent="0.25">
      <c r="A1460" s="1">
        <v>43320</v>
      </c>
      <c r="B1460">
        <v>2475</v>
      </c>
      <c r="C1460">
        <v>2475</v>
      </c>
      <c r="D1460">
        <v>2450</v>
      </c>
      <c r="E1460" s="10">
        <v>2468.8000000000002</v>
      </c>
      <c r="F1460">
        <v>67582</v>
      </c>
      <c r="G1460" s="11">
        <f t="shared" si="220"/>
        <v>2464.6</v>
      </c>
      <c r="H1460" s="12">
        <f t="shared" si="221"/>
        <v>166562597.19999999</v>
      </c>
      <c r="I1460" s="12">
        <f t="shared" si="224"/>
        <v>17941082406.950005</v>
      </c>
      <c r="J1460" s="12">
        <f t="shared" si="225"/>
        <v>7172704</v>
      </c>
      <c r="K1460" s="30">
        <f t="shared" si="226"/>
        <v>2501.2997060731914</v>
      </c>
      <c r="L1460" s="6" t="str">
        <f t="shared" si="222"/>
        <v>SELL</v>
      </c>
      <c r="M1460" s="6">
        <f t="shared" si="227"/>
        <v>0</v>
      </c>
      <c r="N1460" s="6">
        <f t="shared" si="223"/>
        <v>-1</v>
      </c>
      <c r="O1460" s="6">
        <f t="shared" si="228"/>
        <v>2482.65</v>
      </c>
      <c r="P1460" s="6">
        <f t="shared" si="229"/>
        <v>0</v>
      </c>
    </row>
    <row r="1461" spans="1:16" x14ac:dyDescent="0.25">
      <c r="A1461" s="1">
        <v>43321</v>
      </c>
      <c r="B1461">
        <v>2438.0500000000002</v>
      </c>
      <c r="C1461">
        <v>2438.0500000000002</v>
      </c>
      <c r="D1461">
        <v>2386.5500000000002</v>
      </c>
      <c r="E1461" s="10">
        <v>2397.4</v>
      </c>
      <c r="F1461">
        <v>1371616</v>
      </c>
      <c r="G1461" s="11">
        <f t="shared" si="220"/>
        <v>2407.3333333333335</v>
      </c>
      <c r="H1461" s="12">
        <f t="shared" si="221"/>
        <v>3301936917.3333335</v>
      </c>
      <c r="I1461" s="12">
        <f t="shared" si="224"/>
        <v>17319272562.150002</v>
      </c>
      <c r="J1461" s="12">
        <f t="shared" si="225"/>
        <v>6979162</v>
      </c>
      <c r="K1461" s="30">
        <f t="shared" si="226"/>
        <v>2481.5690712079763</v>
      </c>
      <c r="L1461" s="6" t="str">
        <f t="shared" si="222"/>
        <v>SELL</v>
      </c>
      <c r="M1461" s="6">
        <f t="shared" si="227"/>
        <v>0</v>
      </c>
      <c r="N1461" s="6">
        <f t="shared" si="223"/>
        <v>-1</v>
      </c>
      <c r="O1461" s="6">
        <f t="shared" si="228"/>
        <v>2482.65</v>
      </c>
      <c r="P1461" s="6">
        <f t="shared" si="229"/>
        <v>0</v>
      </c>
    </row>
    <row r="1462" spans="1:16" x14ac:dyDescent="0.25">
      <c r="A1462" s="1">
        <v>43322</v>
      </c>
      <c r="B1462">
        <v>2390</v>
      </c>
      <c r="C1462">
        <v>2390</v>
      </c>
      <c r="D1462">
        <v>2356</v>
      </c>
      <c r="E1462" s="10">
        <v>2374.6</v>
      </c>
      <c r="F1462">
        <v>1021764</v>
      </c>
      <c r="G1462" s="11">
        <f t="shared" si="220"/>
        <v>2373.5333333333333</v>
      </c>
      <c r="H1462" s="12">
        <f t="shared" si="221"/>
        <v>2425190912.8000002</v>
      </c>
      <c r="I1462" s="12">
        <f t="shared" si="224"/>
        <v>17850590458.01667</v>
      </c>
      <c r="J1462" s="12">
        <f t="shared" si="225"/>
        <v>7242578</v>
      </c>
      <c r="K1462" s="30">
        <f t="shared" si="226"/>
        <v>2464.6735538114563</v>
      </c>
      <c r="L1462" s="6" t="str">
        <f t="shared" si="222"/>
        <v>SELL</v>
      </c>
      <c r="M1462" s="6">
        <f t="shared" si="227"/>
        <v>0</v>
      </c>
      <c r="N1462" s="6">
        <f t="shared" si="223"/>
        <v>-1</v>
      </c>
      <c r="O1462" s="6">
        <f t="shared" si="228"/>
        <v>2482.65</v>
      </c>
      <c r="P1462" s="6">
        <f t="shared" si="229"/>
        <v>0</v>
      </c>
    </row>
    <row r="1463" spans="1:16" x14ac:dyDescent="0.25">
      <c r="A1463" s="1">
        <v>43325</v>
      </c>
      <c r="B1463">
        <v>2380.5</v>
      </c>
      <c r="C1463">
        <v>2398.4499999999998</v>
      </c>
      <c r="D1463">
        <v>2375</v>
      </c>
      <c r="E1463" s="10">
        <v>2390.5500000000002</v>
      </c>
      <c r="F1463">
        <v>992514</v>
      </c>
      <c r="G1463" s="11">
        <f t="shared" si="220"/>
        <v>2388</v>
      </c>
      <c r="H1463" s="12">
        <f t="shared" si="221"/>
        <v>2370123432</v>
      </c>
      <c r="I1463" s="12">
        <f t="shared" si="224"/>
        <v>18565505649.383335</v>
      </c>
      <c r="J1463" s="12">
        <f t="shared" si="225"/>
        <v>7575445</v>
      </c>
      <c r="K1463" s="30">
        <f t="shared" si="226"/>
        <v>2450.7478635754514</v>
      </c>
      <c r="L1463" s="6" t="str">
        <f t="shared" si="222"/>
        <v>SELL</v>
      </c>
      <c r="M1463" s="6">
        <f t="shared" si="227"/>
        <v>0</v>
      </c>
      <c r="N1463" s="6">
        <f t="shared" si="223"/>
        <v>-1</v>
      </c>
      <c r="O1463" s="6">
        <f t="shared" si="228"/>
        <v>2482.65</v>
      </c>
      <c r="P1463" s="6">
        <f t="shared" si="229"/>
        <v>0</v>
      </c>
    </row>
    <row r="1464" spans="1:16" x14ac:dyDescent="0.25">
      <c r="A1464" s="1">
        <v>43326</v>
      </c>
      <c r="B1464">
        <v>2388.9</v>
      </c>
      <c r="C1464">
        <v>2388.9</v>
      </c>
      <c r="D1464">
        <v>2346</v>
      </c>
      <c r="E1464" s="10">
        <v>2351.4499999999998</v>
      </c>
      <c r="F1464">
        <v>760176</v>
      </c>
      <c r="G1464" s="11">
        <f t="shared" si="220"/>
        <v>2362.1166666666663</v>
      </c>
      <c r="H1464" s="12">
        <f t="shared" si="221"/>
        <v>1795624399.1999998</v>
      </c>
      <c r="I1464" s="12">
        <f t="shared" si="224"/>
        <v>18630031143</v>
      </c>
      <c r="J1464" s="12">
        <f t="shared" si="225"/>
        <v>7653168</v>
      </c>
      <c r="K1464" s="30">
        <f t="shared" si="226"/>
        <v>2434.2901061364391</v>
      </c>
      <c r="L1464" s="6" t="str">
        <f t="shared" si="222"/>
        <v>SELL</v>
      </c>
      <c r="M1464" s="6">
        <f t="shared" si="227"/>
        <v>0</v>
      </c>
      <c r="N1464" s="6">
        <f t="shared" si="223"/>
        <v>-1</v>
      </c>
      <c r="O1464" s="6">
        <f t="shared" si="228"/>
        <v>2482.65</v>
      </c>
      <c r="P1464" s="6">
        <f t="shared" si="229"/>
        <v>0</v>
      </c>
    </row>
    <row r="1465" spans="1:16" x14ac:dyDescent="0.25">
      <c r="A1465" s="1">
        <v>43327</v>
      </c>
      <c r="B1465">
        <v>2365.35</v>
      </c>
      <c r="C1465">
        <v>2381.6</v>
      </c>
      <c r="D1465">
        <v>2352</v>
      </c>
      <c r="E1465" s="10">
        <v>2362.5500000000002</v>
      </c>
      <c r="F1465">
        <v>933453</v>
      </c>
      <c r="G1465" s="11">
        <f t="shared" si="220"/>
        <v>2365.3833333333337</v>
      </c>
      <c r="H1465" s="12">
        <f t="shared" si="221"/>
        <v>2207974168.6500001</v>
      </c>
      <c r="I1465" s="12">
        <f t="shared" si="224"/>
        <v>19582023672.650002</v>
      </c>
      <c r="J1465" s="12">
        <f t="shared" si="225"/>
        <v>8090904</v>
      </c>
      <c r="K1465" s="30">
        <f t="shared" si="226"/>
        <v>2420.2516396993465</v>
      </c>
      <c r="L1465" s="6" t="str">
        <f t="shared" si="222"/>
        <v>SELL</v>
      </c>
      <c r="M1465" s="6">
        <f t="shared" si="227"/>
        <v>0</v>
      </c>
      <c r="N1465" s="6">
        <f t="shared" si="223"/>
        <v>-1</v>
      </c>
      <c r="O1465" s="6">
        <f t="shared" si="228"/>
        <v>2482.65</v>
      </c>
      <c r="P1465" s="6">
        <f t="shared" si="229"/>
        <v>0</v>
      </c>
    </row>
    <row r="1466" spans="1:16" x14ac:dyDescent="0.25">
      <c r="A1466" s="1">
        <v>43328</v>
      </c>
      <c r="B1466">
        <v>2366.5</v>
      </c>
      <c r="C1466">
        <v>2423.5500000000002</v>
      </c>
      <c r="D1466">
        <v>2361.9499999999998</v>
      </c>
      <c r="E1466" s="10">
        <v>2398.35</v>
      </c>
      <c r="F1466">
        <v>1006063</v>
      </c>
      <c r="G1466" s="11">
        <f t="shared" si="220"/>
        <v>2394.6166666666668</v>
      </c>
      <c r="H1466" s="12">
        <f t="shared" si="221"/>
        <v>2409135227.5166669</v>
      </c>
      <c r="I1466" s="12">
        <f t="shared" si="224"/>
        <v>19996674839.366669</v>
      </c>
      <c r="J1466" s="12">
        <f t="shared" si="225"/>
        <v>8298918</v>
      </c>
      <c r="K1466" s="30">
        <f t="shared" si="226"/>
        <v>2409.5520451421098</v>
      </c>
      <c r="L1466" s="6" t="str">
        <f t="shared" si="222"/>
        <v>SELL</v>
      </c>
      <c r="M1466" s="6">
        <f t="shared" si="227"/>
        <v>0</v>
      </c>
      <c r="N1466" s="6">
        <f t="shared" si="223"/>
        <v>-1</v>
      </c>
      <c r="O1466" s="6">
        <f t="shared" si="228"/>
        <v>2482.65</v>
      </c>
      <c r="P1466" s="6">
        <f t="shared" si="229"/>
        <v>0</v>
      </c>
    </row>
    <row r="1467" spans="1:16" x14ac:dyDescent="0.25">
      <c r="A1467" s="1">
        <v>43329</v>
      </c>
      <c r="B1467">
        <v>2405.3000000000002</v>
      </c>
      <c r="C1467">
        <v>2413.4</v>
      </c>
      <c r="D1467">
        <v>2382.25</v>
      </c>
      <c r="E1467" s="10">
        <v>2391.0500000000002</v>
      </c>
      <c r="F1467">
        <v>544041</v>
      </c>
      <c r="G1467" s="11">
        <f t="shared" si="220"/>
        <v>2395.5666666666666</v>
      </c>
      <c r="H1467" s="12">
        <f t="shared" si="221"/>
        <v>1303286484.8999999</v>
      </c>
      <c r="I1467" s="12">
        <f t="shared" si="224"/>
        <v>20163803861.133339</v>
      </c>
      <c r="J1467" s="12">
        <f t="shared" si="225"/>
        <v>8388947</v>
      </c>
      <c r="K1467" s="30">
        <f t="shared" si="226"/>
        <v>2403.6155981356587</v>
      </c>
      <c r="L1467" s="6" t="str">
        <f t="shared" si="222"/>
        <v>SELL</v>
      </c>
      <c r="M1467" s="6">
        <f t="shared" si="227"/>
        <v>0</v>
      </c>
      <c r="N1467" s="6">
        <f t="shared" si="223"/>
        <v>-1</v>
      </c>
      <c r="O1467" s="6">
        <f t="shared" si="228"/>
        <v>2482.65</v>
      </c>
      <c r="P1467" s="6">
        <f t="shared" si="229"/>
        <v>0</v>
      </c>
    </row>
    <row r="1468" spans="1:16" x14ac:dyDescent="0.25">
      <c r="A1468" s="1">
        <v>43332</v>
      </c>
      <c r="B1468">
        <v>2380.0500000000002</v>
      </c>
      <c r="C1468">
        <v>2392.4499999999998</v>
      </c>
      <c r="D1468">
        <v>2365.5</v>
      </c>
      <c r="E1468" s="10">
        <v>2367.9499999999998</v>
      </c>
      <c r="F1468">
        <v>499320</v>
      </c>
      <c r="G1468" s="11">
        <f t="shared" si="220"/>
        <v>2375.2999999999997</v>
      </c>
      <c r="H1468" s="12">
        <f t="shared" si="221"/>
        <v>1186034795.9999998</v>
      </c>
      <c r="I1468" s="12">
        <f t="shared" si="224"/>
        <v>18842199516.933334</v>
      </c>
      <c r="J1468" s="12">
        <f t="shared" si="225"/>
        <v>7877489</v>
      </c>
      <c r="K1468" s="30">
        <f t="shared" si="226"/>
        <v>2391.90426250463</v>
      </c>
      <c r="L1468" s="6" t="str">
        <f t="shared" si="222"/>
        <v>SELL</v>
      </c>
      <c r="M1468" s="6">
        <f t="shared" si="227"/>
        <v>0</v>
      </c>
      <c r="N1468" s="6">
        <f t="shared" si="223"/>
        <v>-1</v>
      </c>
      <c r="O1468" s="6">
        <f t="shared" si="228"/>
        <v>2482.65</v>
      </c>
      <c r="P1468" s="6">
        <f t="shared" si="229"/>
        <v>0</v>
      </c>
    </row>
    <row r="1469" spans="1:16" x14ac:dyDescent="0.25">
      <c r="A1469" s="1">
        <v>43333</v>
      </c>
      <c r="B1469">
        <v>2377.9</v>
      </c>
      <c r="C1469">
        <v>2382.4</v>
      </c>
      <c r="D1469">
        <v>2337.85</v>
      </c>
      <c r="E1469" s="10">
        <v>2345.5500000000002</v>
      </c>
      <c r="F1469">
        <v>1457646</v>
      </c>
      <c r="G1469" s="11">
        <f t="shared" si="220"/>
        <v>2355.2666666666669</v>
      </c>
      <c r="H1469" s="12">
        <f t="shared" si="221"/>
        <v>3433145035.6000004</v>
      </c>
      <c r="I1469" s="12">
        <f t="shared" si="224"/>
        <v>20599013971.199997</v>
      </c>
      <c r="J1469" s="12">
        <f t="shared" si="225"/>
        <v>8654175</v>
      </c>
      <c r="K1469" s="30">
        <f t="shared" si="226"/>
        <v>2380.240054216606</v>
      </c>
      <c r="L1469" s="6" t="str">
        <f t="shared" si="222"/>
        <v>SELL</v>
      </c>
      <c r="M1469" s="6">
        <f t="shared" si="227"/>
        <v>0</v>
      </c>
      <c r="N1469" s="6">
        <f t="shared" si="223"/>
        <v>-1</v>
      </c>
      <c r="O1469" s="6">
        <f t="shared" si="228"/>
        <v>2482.65</v>
      </c>
      <c r="P1469" s="6">
        <f t="shared" si="229"/>
        <v>0</v>
      </c>
    </row>
    <row r="1470" spans="1:16" x14ac:dyDescent="0.25">
      <c r="A1470" s="1">
        <v>43334</v>
      </c>
      <c r="B1470">
        <v>2348</v>
      </c>
      <c r="C1470">
        <v>2359.4499999999998</v>
      </c>
      <c r="D1470">
        <v>2332.5</v>
      </c>
      <c r="E1470" s="10">
        <v>2353.35</v>
      </c>
      <c r="F1470">
        <v>868603</v>
      </c>
      <c r="G1470" s="11">
        <f t="shared" si="220"/>
        <v>2348.4333333333329</v>
      </c>
      <c r="H1470" s="12">
        <f t="shared" si="221"/>
        <v>2039856238.633333</v>
      </c>
      <c r="I1470" s="12">
        <f t="shared" si="224"/>
        <v>22472307612.633331</v>
      </c>
      <c r="J1470" s="12">
        <f t="shared" si="225"/>
        <v>9455196</v>
      </c>
      <c r="K1470" s="30">
        <f t="shared" si="226"/>
        <v>2376.7151535127705</v>
      </c>
      <c r="L1470" s="6" t="str">
        <f t="shared" si="222"/>
        <v>SELL</v>
      </c>
      <c r="M1470" s="6">
        <f t="shared" si="227"/>
        <v>0</v>
      </c>
      <c r="N1470" s="6">
        <f t="shared" si="223"/>
        <v>-1</v>
      </c>
      <c r="O1470" s="6">
        <f t="shared" si="228"/>
        <v>2482.65</v>
      </c>
      <c r="P1470" s="6">
        <f t="shared" si="229"/>
        <v>0</v>
      </c>
    </row>
    <row r="1471" spans="1:16" x14ac:dyDescent="0.25">
      <c r="A1471" s="1">
        <v>43335</v>
      </c>
      <c r="B1471">
        <v>2365</v>
      </c>
      <c r="C1471">
        <v>2391.25</v>
      </c>
      <c r="D1471">
        <v>2350.15</v>
      </c>
      <c r="E1471" s="10">
        <v>2364.6999999999998</v>
      </c>
      <c r="F1471">
        <v>2050024</v>
      </c>
      <c r="G1471" s="11">
        <f t="shared" si="220"/>
        <v>2368.6999999999998</v>
      </c>
      <c r="H1471" s="12">
        <f t="shared" si="221"/>
        <v>4855891848.7999992</v>
      </c>
      <c r="I1471" s="12">
        <f t="shared" si="224"/>
        <v>24026262544.099998</v>
      </c>
      <c r="J1471" s="12">
        <f t="shared" si="225"/>
        <v>10133604</v>
      </c>
      <c r="K1471" s="30">
        <f t="shared" si="226"/>
        <v>2370.9494217555766</v>
      </c>
      <c r="L1471" s="6" t="str">
        <f t="shared" si="222"/>
        <v>SELL</v>
      </c>
      <c r="M1471" s="6">
        <f t="shared" si="227"/>
        <v>0</v>
      </c>
      <c r="N1471" s="6">
        <f t="shared" si="223"/>
        <v>-1</v>
      </c>
      <c r="O1471" s="6">
        <f t="shared" si="228"/>
        <v>2482.65</v>
      </c>
      <c r="P1471" s="6">
        <f t="shared" si="229"/>
        <v>0</v>
      </c>
    </row>
    <row r="1472" spans="1:16" x14ac:dyDescent="0.25">
      <c r="A1472" s="1">
        <v>43336</v>
      </c>
      <c r="B1472">
        <v>2362.9</v>
      </c>
      <c r="C1472">
        <v>2378.0500000000002</v>
      </c>
      <c r="D1472">
        <v>2357.0500000000002</v>
      </c>
      <c r="E1472" s="10">
        <v>2361.9</v>
      </c>
      <c r="F1472">
        <v>860997</v>
      </c>
      <c r="G1472" s="11">
        <f t="shared" si="220"/>
        <v>2365.6666666666665</v>
      </c>
      <c r="H1472" s="12">
        <f t="shared" si="221"/>
        <v>2036831902.9999998</v>
      </c>
      <c r="I1472" s="12">
        <f t="shared" si="224"/>
        <v>23637903534.299999</v>
      </c>
      <c r="J1472" s="12">
        <f t="shared" si="225"/>
        <v>9972837</v>
      </c>
      <c r="K1472" s="30">
        <f t="shared" si="226"/>
        <v>2370.2286053908228</v>
      </c>
      <c r="L1472" s="6" t="str">
        <f t="shared" si="222"/>
        <v>SELL</v>
      </c>
      <c r="M1472" s="6">
        <f t="shared" si="227"/>
        <v>0</v>
      </c>
      <c r="N1472" s="6">
        <f t="shared" si="223"/>
        <v>-1</v>
      </c>
      <c r="O1472" s="6">
        <f t="shared" si="228"/>
        <v>2482.65</v>
      </c>
      <c r="P1472" s="6">
        <f t="shared" si="229"/>
        <v>0</v>
      </c>
    </row>
    <row r="1473" spans="1:16" x14ac:dyDescent="0.25">
      <c r="A1473" s="1">
        <v>43339</v>
      </c>
      <c r="B1473">
        <v>2378</v>
      </c>
      <c r="C1473">
        <v>2378.1</v>
      </c>
      <c r="D1473">
        <v>2346.5</v>
      </c>
      <c r="E1473" s="10">
        <v>2365.1999999999998</v>
      </c>
      <c r="F1473">
        <v>820148</v>
      </c>
      <c r="G1473" s="11">
        <f t="shared" si="220"/>
        <v>2363.2666666666669</v>
      </c>
      <c r="H1473" s="12">
        <f t="shared" si="221"/>
        <v>1938228430.1333334</v>
      </c>
      <c r="I1473" s="12">
        <f t="shared" si="224"/>
        <v>23206008532.433334</v>
      </c>
      <c r="J1473" s="12">
        <f t="shared" si="225"/>
        <v>9800471</v>
      </c>
      <c r="K1473" s="30">
        <f t="shared" si="226"/>
        <v>2367.8462527396218</v>
      </c>
      <c r="L1473" s="6" t="str">
        <f t="shared" si="222"/>
        <v>SELL</v>
      </c>
      <c r="M1473" s="6">
        <f t="shared" si="227"/>
        <v>0</v>
      </c>
      <c r="N1473" s="6">
        <f t="shared" si="223"/>
        <v>-1</v>
      </c>
      <c r="O1473" s="6">
        <f t="shared" si="228"/>
        <v>2482.65</v>
      </c>
      <c r="P1473" s="6">
        <f t="shared" si="229"/>
        <v>0</v>
      </c>
    </row>
    <row r="1474" spans="1:16" x14ac:dyDescent="0.25">
      <c r="A1474" s="1">
        <v>43340</v>
      </c>
      <c r="B1474">
        <v>2360</v>
      </c>
      <c r="C1474">
        <v>2373</v>
      </c>
      <c r="D1474">
        <v>2347</v>
      </c>
      <c r="E1474" s="10">
        <v>2350.75</v>
      </c>
      <c r="F1474">
        <v>1141679</v>
      </c>
      <c r="G1474" s="11">
        <f t="shared" ref="G1474:G1537" si="230">AVERAGE(C1474:E1474)</f>
        <v>2356.9166666666665</v>
      </c>
      <c r="H1474" s="12">
        <f t="shared" si="221"/>
        <v>2690842263.083333</v>
      </c>
      <c r="I1474" s="12">
        <f t="shared" si="224"/>
        <v>24101226396.316666</v>
      </c>
      <c r="J1474" s="12">
        <f t="shared" si="225"/>
        <v>10181974</v>
      </c>
      <c r="K1474" s="30">
        <f t="shared" si="226"/>
        <v>2367.048511056566</v>
      </c>
      <c r="L1474" s="6" t="str">
        <f t="shared" si="222"/>
        <v>SELL</v>
      </c>
      <c r="M1474" s="6">
        <f t="shared" si="227"/>
        <v>0</v>
      </c>
      <c r="N1474" s="6">
        <f t="shared" si="223"/>
        <v>-1</v>
      </c>
      <c r="O1474" s="6">
        <f t="shared" si="228"/>
        <v>2482.65</v>
      </c>
      <c r="P1474" s="6">
        <f t="shared" si="229"/>
        <v>0</v>
      </c>
    </row>
    <row r="1475" spans="1:16" x14ac:dyDescent="0.25">
      <c r="A1475" s="1">
        <v>43341</v>
      </c>
      <c r="B1475">
        <v>2340</v>
      </c>
      <c r="C1475">
        <v>2347.3000000000002</v>
      </c>
      <c r="D1475">
        <v>2321.1</v>
      </c>
      <c r="E1475" s="10">
        <v>2328.4</v>
      </c>
      <c r="F1475">
        <v>623046</v>
      </c>
      <c r="G1475" s="11">
        <f t="shared" si="230"/>
        <v>2332.2666666666664</v>
      </c>
      <c r="H1475" s="12">
        <f t="shared" ref="H1475:H1538" si="231">G1475*F1475</f>
        <v>1453109417.5999999</v>
      </c>
      <c r="I1475" s="12">
        <f t="shared" si="224"/>
        <v>23346361645.266663</v>
      </c>
      <c r="J1475" s="12">
        <f t="shared" si="225"/>
        <v>9871567</v>
      </c>
      <c r="K1475" s="30">
        <f t="shared" si="226"/>
        <v>2365.010706533893</v>
      </c>
      <c r="L1475" s="6" t="str">
        <f t="shared" si="222"/>
        <v>SELL</v>
      </c>
      <c r="M1475" s="6">
        <f t="shared" si="227"/>
        <v>0</v>
      </c>
      <c r="N1475" s="6">
        <f t="shared" si="223"/>
        <v>-1</v>
      </c>
      <c r="O1475" s="6">
        <f t="shared" si="228"/>
        <v>2482.65</v>
      </c>
      <c r="P1475" s="6">
        <f t="shared" si="229"/>
        <v>0</v>
      </c>
    </row>
    <row r="1476" spans="1:16" x14ac:dyDescent="0.25">
      <c r="A1476" s="1">
        <v>43342</v>
      </c>
      <c r="B1476">
        <v>2332.1999999999998</v>
      </c>
      <c r="C1476">
        <v>2343.9</v>
      </c>
      <c r="D1476">
        <v>2315.25</v>
      </c>
      <c r="E1476" s="10">
        <v>2319.8000000000002</v>
      </c>
      <c r="F1476">
        <v>691302</v>
      </c>
      <c r="G1476" s="11">
        <f t="shared" si="230"/>
        <v>2326.3166666666666</v>
      </c>
      <c r="H1476" s="12">
        <f t="shared" si="231"/>
        <v>1608187364.3</v>
      </c>
      <c r="I1476" s="12">
        <f t="shared" si="224"/>
        <v>22545413782.049995</v>
      </c>
      <c r="J1476" s="12">
        <f t="shared" si="225"/>
        <v>9556806</v>
      </c>
      <c r="K1476" s="30">
        <f t="shared" si="226"/>
        <v>2359.0950556127218</v>
      </c>
      <c r="L1476" s="6" t="str">
        <f t="shared" si="222"/>
        <v>SELL</v>
      </c>
      <c r="M1476" s="6">
        <f t="shared" si="227"/>
        <v>0</v>
      </c>
      <c r="N1476" s="6">
        <f t="shared" si="223"/>
        <v>-1</v>
      </c>
      <c r="O1476" s="6">
        <f t="shared" si="228"/>
        <v>2482.65</v>
      </c>
      <c r="P1476" s="6">
        <f t="shared" si="229"/>
        <v>0</v>
      </c>
    </row>
    <row r="1477" spans="1:16" x14ac:dyDescent="0.25">
      <c r="A1477" s="1">
        <v>43343</v>
      </c>
      <c r="B1477">
        <v>2319.4</v>
      </c>
      <c r="C1477">
        <v>2349</v>
      </c>
      <c r="D1477">
        <v>2317.3000000000002</v>
      </c>
      <c r="E1477" s="10">
        <v>2329</v>
      </c>
      <c r="F1477">
        <v>569982</v>
      </c>
      <c r="G1477" s="11">
        <f t="shared" si="230"/>
        <v>2331.7666666666669</v>
      </c>
      <c r="H1477" s="12">
        <f t="shared" si="231"/>
        <v>1329065028.2</v>
      </c>
      <c r="I1477" s="12">
        <f t="shared" si="224"/>
        <v>22571192325.349998</v>
      </c>
      <c r="J1477" s="12">
        <f t="shared" si="225"/>
        <v>9582747</v>
      </c>
      <c r="K1477" s="30">
        <f t="shared" si="226"/>
        <v>2355.3989607938097</v>
      </c>
      <c r="L1477" s="6" t="str">
        <f t="shared" si="222"/>
        <v>SELL</v>
      </c>
      <c r="M1477" s="6">
        <f t="shared" si="227"/>
        <v>0</v>
      </c>
      <c r="N1477" s="6">
        <f t="shared" si="223"/>
        <v>-1</v>
      </c>
      <c r="O1477" s="6">
        <f t="shared" si="228"/>
        <v>2482.65</v>
      </c>
      <c r="P1477" s="6">
        <f t="shared" si="229"/>
        <v>0</v>
      </c>
    </row>
    <row r="1478" spans="1:16" x14ac:dyDescent="0.25">
      <c r="A1478" s="1">
        <v>43346</v>
      </c>
      <c r="B1478">
        <v>2337.9</v>
      </c>
      <c r="C1478">
        <v>2372.8000000000002</v>
      </c>
      <c r="D1478">
        <v>2320</v>
      </c>
      <c r="E1478" s="10">
        <v>2367.65</v>
      </c>
      <c r="F1478">
        <v>2641403</v>
      </c>
      <c r="G1478" s="11">
        <f t="shared" si="230"/>
        <v>2353.4833333333336</v>
      </c>
      <c r="H1478" s="12">
        <f t="shared" si="231"/>
        <v>6216497937.1166677</v>
      </c>
      <c r="I1478" s="12">
        <f t="shared" si="224"/>
        <v>27601655466.466667</v>
      </c>
      <c r="J1478" s="12">
        <f t="shared" si="225"/>
        <v>11724830</v>
      </c>
      <c r="K1478" s="30">
        <f t="shared" si="226"/>
        <v>2354.1198862982806</v>
      </c>
      <c r="L1478" s="6" t="str">
        <f t="shared" si="222"/>
        <v>BUY</v>
      </c>
      <c r="M1478" s="6" t="str">
        <f t="shared" si="227"/>
        <v>BUY</v>
      </c>
      <c r="N1478" s="6">
        <f t="shared" si="223"/>
        <v>1</v>
      </c>
      <c r="O1478" s="6">
        <f t="shared" si="228"/>
        <v>2367.65</v>
      </c>
      <c r="P1478" s="6">
        <f t="shared" si="229"/>
        <v>4.6321471008801081E-2</v>
      </c>
    </row>
    <row r="1479" spans="1:16" x14ac:dyDescent="0.25">
      <c r="A1479" s="1">
        <v>43347</v>
      </c>
      <c r="B1479">
        <v>2369</v>
      </c>
      <c r="C1479">
        <v>2391.1999999999998</v>
      </c>
      <c r="D1479">
        <v>2352</v>
      </c>
      <c r="E1479" s="10">
        <v>2384.5500000000002</v>
      </c>
      <c r="F1479">
        <v>861994</v>
      </c>
      <c r="G1479" s="11">
        <f t="shared" si="230"/>
        <v>2375.9166666666665</v>
      </c>
      <c r="H1479" s="12">
        <f t="shared" si="231"/>
        <v>2048025911.1666665</v>
      </c>
      <c r="I1479" s="12">
        <f t="shared" si="224"/>
        <v>26216536342.033333</v>
      </c>
      <c r="J1479" s="12">
        <f t="shared" si="225"/>
        <v>11129178</v>
      </c>
      <c r="K1479" s="30">
        <f t="shared" si="226"/>
        <v>2355.6579238856034</v>
      </c>
      <c r="L1479" s="6" t="str">
        <f t="shared" si="222"/>
        <v>BUY</v>
      </c>
      <c r="M1479" s="6">
        <f t="shared" si="227"/>
        <v>0</v>
      </c>
      <c r="N1479" s="6">
        <f t="shared" si="223"/>
        <v>1</v>
      </c>
      <c r="O1479" s="6">
        <f t="shared" si="228"/>
        <v>2367.65</v>
      </c>
      <c r="P1479" s="6">
        <f t="shared" si="229"/>
        <v>0</v>
      </c>
    </row>
    <row r="1480" spans="1:16" x14ac:dyDescent="0.25">
      <c r="A1480" s="1">
        <v>43348</v>
      </c>
      <c r="B1480">
        <v>2383</v>
      </c>
      <c r="C1480">
        <v>2391.9499999999998</v>
      </c>
      <c r="D1480">
        <v>2363.25</v>
      </c>
      <c r="E1480" s="10">
        <v>2386</v>
      </c>
      <c r="F1480">
        <v>826189</v>
      </c>
      <c r="G1480" s="11">
        <f t="shared" si="230"/>
        <v>2380.4</v>
      </c>
      <c r="H1480" s="12">
        <f t="shared" si="231"/>
        <v>1966660295.6000001</v>
      </c>
      <c r="I1480" s="12">
        <f t="shared" si="224"/>
        <v>26143340399</v>
      </c>
      <c r="J1480" s="12">
        <f t="shared" si="225"/>
        <v>11086764</v>
      </c>
      <c r="K1480" s="30">
        <f t="shared" si="226"/>
        <v>2358.067728238826</v>
      </c>
      <c r="L1480" s="6" t="str">
        <f t="shared" si="222"/>
        <v>BUY</v>
      </c>
      <c r="M1480" s="6">
        <f t="shared" si="227"/>
        <v>0</v>
      </c>
      <c r="N1480" s="6">
        <f t="shared" si="223"/>
        <v>1</v>
      </c>
      <c r="O1480" s="6">
        <f t="shared" si="228"/>
        <v>2367.65</v>
      </c>
      <c r="P1480" s="6">
        <f t="shared" si="229"/>
        <v>0</v>
      </c>
    </row>
    <row r="1481" spans="1:16" x14ac:dyDescent="0.25">
      <c r="A1481" s="1">
        <v>43349</v>
      </c>
      <c r="B1481">
        <v>2335.1999999999998</v>
      </c>
      <c r="C1481">
        <v>2387</v>
      </c>
      <c r="D1481">
        <v>2330.6</v>
      </c>
      <c r="E1481" s="10">
        <v>2378.4499999999998</v>
      </c>
      <c r="F1481">
        <v>1359266</v>
      </c>
      <c r="G1481" s="11">
        <f t="shared" si="230"/>
        <v>2365.35</v>
      </c>
      <c r="H1481" s="12">
        <f t="shared" si="231"/>
        <v>3215139833.0999999</v>
      </c>
      <c r="I1481" s="12">
        <f t="shared" si="224"/>
        <v>24502588383.299999</v>
      </c>
      <c r="J1481" s="12">
        <f t="shared" si="225"/>
        <v>10396006</v>
      </c>
      <c r="K1481" s="30">
        <f t="shared" si="226"/>
        <v>2356.9232629627186</v>
      </c>
      <c r="L1481" s="6" t="str">
        <f t="shared" si="222"/>
        <v>BUY</v>
      </c>
      <c r="M1481" s="6">
        <f t="shared" si="227"/>
        <v>0</v>
      </c>
      <c r="N1481" s="6">
        <f t="shared" si="223"/>
        <v>1</v>
      </c>
      <c r="O1481" s="6">
        <f t="shared" si="228"/>
        <v>2367.65</v>
      </c>
      <c r="P1481" s="6">
        <f t="shared" si="229"/>
        <v>0</v>
      </c>
    </row>
    <row r="1482" spans="1:16" x14ac:dyDescent="0.25">
      <c r="A1482" s="1">
        <v>43350</v>
      </c>
      <c r="B1482">
        <v>2378.4499999999998</v>
      </c>
      <c r="C1482">
        <v>2385</v>
      </c>
      <c r="D1482">
        <v>2363.0500000000002</v>
      </c>
      <c r="E1482" s="10">
        <v>2375.85</v>
      </c>
      <c r="F1482">
        <v>567934</v>
      </c>
      <c r="G1482" s="11">
        <f t="shared" si="230"/>
        <v>2374.6333333333332</v>
      </c>
      <c r="H1482" s="12">
        <f t="shared" si="231"/>
        <v>1348635007.5333333</v>
      </c>
      <c r="I1482" s="12">
        <f t="shared" si="224"/>
        <v>23814391487.833332</v>
      </c>
      <c r="J1482" s="12">
        <f t="shared" si="225"/>
        <v>10102943</v>
      </c>
      <c r="K1482" s="30">
        <f t="shared" si="226"/>
        <v>2357.1736956086293</v>
      </c>
      <c r="L1482" s="6" t="str">
        <f t="shared" si="222"/>
        <v>BUY</v>
      </c>
      <c r="M1482" s="6">
        <f t="shared" si="227"/>
        <v>0</v>
      </c>
      <c r="N1482" s="6">
        <f t="shared" si="223"/>
        <v>1</v>
      </c>
      <c r="O1482" s="6">
        <f t="shared" si="228"/>
        <v>2367.65</v>
      </c>
      <c r="P1482" s="6">
        <f t="shared" si="229"/>
        <v>0</v>
      </c>
    </row>
    <row r="1483" spans="1:16" x14ac:dyDescent="0.25">
      <c r="A1483" s="1">
        <v>43353</v>
      </c>
      <c r="B1483">
        <v>2384</v>
      </c>
      <c r="C1483">
        <v>2414.5</v>
      </c>
      <c r="D1483">
        <v>2384</v>
      </c>
      <c r="E1483" s="10">
        <v>2408.4</v>
      </c>
      <c r="F1483">
        <v>717967</v>
      </c>
      <c r="G1483" s="11">
        <f t="shared" si="230"/>
        <v>2402.2999999999997</v>
      </c>
      <c r="H1483" s="12">
        <f t="shared" si="231"/>
        <v>1724772124.0999999</v>
      </c>
      <c r="I1483" s="12">
        <f t="shared" si="224"/>
        <v>23600935181.799995</v>
      </c>
      <c r="J1483" s="12">
        <f t="shared" si="225"/>
        <v>10000762</v>
      </c>
      <c r="K1483" s="30">
        <f t="shared" si="226"/>
        <v>2359.9136927566115</v>
      </c>
      <c r="L1483" s="6" t="str">
        <f t="shared" ref="L1483:L1546" si="232">IF(E1483&gt;K1483,"BUY",IF(E1483&lt;K1483,"SELL",0))</f>
        <v>BUY</v>
      </c>
      <c r="M1483" s="6">
        <f t="shared" si="227"/>
        <v>0</v>
      </c>
      <c r="N1483" s="6">
        <f t="shared" ref="N1483:N1546" si="233">IF(M1483="BUY",1,IF(M1483="SELL",-1,N1482))</f>
        <v>1</v>
      </c>
      <c r="O1483" s="6">
        <f t="shared" si="228"/>
        <v>2367.65</v>
      </c>
      <c r="P1483" s="6">
        <f t="shared" si="229"/>
        <v>0</v>
      </c>
    </row>
    <row r="1484" spans="1:16" x14ac:dyDescent="0.25">
      <c r="A1484" s="1">
        <v>43354</v>
      </c>
      <c r="B1484">
        <v>2415</v>
      </c>
      <c r="C1484">
        <v>2445</v>
      </c>
      <c r="D1484">
        <v>2393.35</v>
      </c>
      <c r="E1484" s="10">
        <v>2439.75</v>
      </c>
      <c r="F1484">
        <v>809422</v>
      </c>
      <c r="G1484" s="11">
        <f t="shared" si="230"/>
        <v>2426.0333333333333</v>
      </c>
      <c r="H1484" s="12">
        <f t="shared" si="231"/>
        <v>1963684752.7333333</v>
      </c>
      <c r="I1484" s="12">
        <f t="shared" ref="I1484:I1547" si="234">SUM(H1475:H1484)</f>
        <v>22873777671.449997</v>
      </c>
      <c r="J1484" s="12">
        <f t="shared" ref="J1484:J1547" si="235">SUM(F1475:F1484)</f>
        <v>9668505</v>
      </c>
      <c r="K1484" s="30">
        <f t="shared" ref="K1484:K1547" si="236">I1484/J1484</f>
        <v>2365.802952105832</v>
      </c>
      <c r="L1484" s="6" t="str">
        <f t="shared" si="232"/>
        <v>BUY</v>
      </c>
      <c r="M1484" s="6">
        <f t="shared" ref="M1484:M1547" si="237">IF(L1484&lt;&gt;L1483,L1484,0)</f>
        <v>0</v>
      </c>
      <c r="N1484" s="6">
        <f t="shared" si="233"/>
        <v>1</v>
      </c>
      <c r="O1484" s="6">
        <f t="shared" ref="O1484:O1547" si="238">IF(M1484&lt;&gt;0,E1484,O1483)</f>
        <v>2367.65</v>
      </c>
      <c r="P1484" s="6">
        <f t="shared" ref="P1484:P1547" si="239">IF(M1484="BUY",(O1483-O1484)/O1483,IF(M1484="SELL",(O1484-O1483)/O1483,0))</f>
        <v>0</v>
      </c>
    </row>
    <row r="1485" spans="1:16" x14ac:dyDescent="0.25">
      <c r="A1485" s="1">
        <v>43355</v>
      </c>
      <c r="B1485">
        <v>2420</v>
      </c>
      <c r="C1485">
        <v>2434.1999999999998</v>
      </c>
      <c r="D1485">
        <v>2400.65</v>
      </c>
      <c r="E1485" s="10">
        <v>2416.8000000000002</v>
      </c>
      <c r="F1485">
        <v>1512485</v>
      </c>
      <c r="G1485" s="11">
        <f t="shared" si="230"/>
        <v>2417.2166666666667</v>
      </c>
      <c r="H1485" s="12">
        <f t="shared" si="231"/>
        <v>3656003950.0833335</v>
      </c>
      <c r="I1485" s="12">
        <f t="shared" si="234"/>
        <v>25076672203.933334</v>
      </c>
      <c r="J1485" s="12">
        <f t="shared" si="235"/>
        <v>10557944</v>
      </c>
      <c r="K1485" s="30">
        <f t="shared" si="236"/>
        <v>2375.1473017789576</v>
      </c>
      <c r="L1485" s="6" t="str">
        <f t="shared" si="232"/>
        <v>BUY</v>
      </c>
      <c r="M1485" s="6">
        <f t="shared" si="237"/>
        <v>0</v>
      </c>
      <c r="N1485" s="6">
        <f t="shared" si="233"/>
        <v>1</v>
      </c>
      <c r="O1485" s="6">
        <f t="shared" si="238"/>
        <v>2367.65</v>
      </c>
      <c r="P1485" s="6">
        <f t="shared" si="239"/>
        <v>0</v>
      </c>
    </row>
    <row r="1486" spans="1:16" x14ac:dyDescent="0.25">
      <c r="A1486" s="1">
        <v>43356</v>
      </c>
      <c r="B1486">
        <v>2419.9499999999998</v>
      </c>
      <c r="C1486">
        <v>2450</v>
      </c>
      <c r="D1486">
        <v>2406.85</v>
      </c>
      <c r="E1486" s="10">
        <v>2446.4</v>
      </c>
      <c r="F1486">
        <v>805052</v>
      </c>
      <c r="G1486" s="11">
        <f t="shared" si="230"/>
        <v>2434.4166666666665</v>
      </c>
      <c r="H1486" s="12">
        <f t="shared" si="231"/>
        <v>1959832006.3333333</v>
      </c>
      <c r="I1486" s="12">
        <f t="shared" si="234"/>
        <v>25428316845.966663</v>
      </c>
      <c r="J1486" s="12">
        <f t="shared" si="235"/>
        <v>10671694</v>
      </c>
      <c r="K1486" s="30">
        <f t="shared" si="236"/>
        <v>2382.7816695237575</v>
      </c>
      <c r="L1486" s="6" t="str">
        <f t="shared" si="232"/>
        <v>BUY</v>
      </c>
      <c r="M1486" s="6">
        <f t="shared" si="237"/>
        <v>0</v>
      </c>
      <c r="N1486" s="6">
        <f t="shared" si="233"/>
        <v>1</v>
      </c>
      <c r="O1486" s="6">
        <f t="shared" si="238"/>
        <v>2367.65</v>
      </c>
      <c r="P1486" s="6">
        <f t="shared" si="239"/>
        <v>0</v>
      </c>
    </row>
    <row r="1487" spans="1:16" x14ac:dyDescent="0.25">
      <c r="A1487" s="1">
        <v>43357</v>
      </c>
      <c r="B1487">
        <v>2440</v>
      </c>
      <c r="C1487">
        <v>2440</v>
      </c>
      <c r="D1487">
        <v>2400</v>
      </c>
      <c r="E1487" s="10">
        <v>2405.0500000000002</v>
      </c>
      <c r="F1487">
        <v>780429</v>
      </c>
      <c r="G1487" s="11">
        <f t="shared" si="230"/>
        <v>2415.0166666666669</v>
      </c>
      <c r="H1487" s="12">
        <f t="shared" si="231"/>
        <v>1884749042.1500001</v>
      </c>
      <c r="I1487" s="12">
        <f t="shared" si="234"/>
        <v>25984000859.916668</v>
      </c>
      <c r="J1487" s="12">
        <f t="shared" si="235"/>
        <v>10882141</v>
      </c>
      <c r="K1487" s="30">
        <f t="shared" si="236"/>
        <v>2387.7655012847808</v>
      </c>
      <c r="L1487" s="6" t="str">
        <f t="shared" si="232"/>
        <v>BUY</v>
      </c>
      <c r="M1487" s="6">
        <f t="shared" si="237"/>
        <v>0</v>
      </c>
      <c r="N1487" s="6">
        <f t="shared" si="233"/>
        <v>1</v>
      </c>
      <c r="O1487" s="6">
        <f t="shared" si="238"/>
        <v>2367.65</v>
      </c>
      <c r="P1487" s="6">
        <f t="shared" si="239"/>
        <v>0</v>
      </c>
    </row>
    <row r="1488" spans="1:16" x14ac:dyDescent="0.25">
      <c r="A1488" s="1">
        <v>43360</v>
      </c>
      <c r="B1488">
        <v>2415</v>
      </c>
      <c r="C1488">
        <v>2435</v>
      </c>
      <c r="D1488">
        <v>2410.5500000000002</v>
      </c>
      <c r="E1488" s="10">
        <v>2425.8000000000002</v>
      </c>
      <c r="F1488">
        <v>424917</v>
      </c>
      <c r="G1488" s="11">
        <f t="shared" si="230"/>
        <v>2423.7833333333333</v>
      </c>
      <c r="H1488" s="12">
        <f t="shared" si="231"/>
        <v>1029906742.65</v>
      </c>
      <c r="I1488" s="12">
        <f t="shared" si="234"/>
        <v>20797409665.450005</v>
      </c>
      <c r="J1488" s="12">
        <f t="shared" si="235"/>
        <v>8665655</v>
      </c>
      <c r="K1488" s="30">
        <f t="shared" si="236"/>
        <v>2399.9812669036564</v>
      </c>
      <c r="L1488" s="6" t="str">
        <f t="shared" si="232"/>
        <v>BUY</v>
      </c>
      <c r="M1488" s="6">
        <f t="shared" si="237"/>
        <v>0</v>
      </c>
      <c r="N1488" s="6">
        <f t="shared" si="233"/>
        <v>1</v>
      </c>
      <c r="O1488" s="6">
        <f t="shared" si="238"/>
        <v>2367.65</v>
      </c>
      <c r="P1488" s="6">
        <f t="shared" si="239"/>
        <v>0</v>
      </c>
    </row>
    <row r="1489" spans="1:16" x14ac:dyDescent="0.25">
      <c r="A1489" s="1">
        <v>43361</v>
      </c>
      <c r="B1489">
        <v>2421</v>
      </c>
      <c r="C1489">
        <v>2438.1999999999998</v>
      </c>
      <c r="D1489">
        <v>2404</v>
      </c>
      <c r="E1489" s="10">
        <v>2434.25</v>
      </c>
      <c r="F1489">
        <v>421580</v>
      </c>
      <c r="G1489" s="11">
        <f t="shared" si="230"/>
        <v>2425.4833333333331</v>
      </c>
      <c r="H1489" s="12">
        <f t="shared" si="231"/>
        <v>1022535263.6666666</v>
      </c>
      <c r="I1489" s="12">
        <f t="shared" si="234"/>
        <v>19771919017.950005</v>
      </c>
      <c r="J1489" s="12">
        <f t="shared" si="235"/>
        <v>8225241</v>
      </c>
      <c r="K1489" s="30">
        <f t="shared" si="236"/>
        <v>2403.8102978320035</v>
      </c>
      <c r="L1489" s="6" t="str">
        <f t="shared" si="232"/>
        <v>BUY</v>
      </c>
      <c r="M1489" s="6">
        <f t="shared" si="237"/>
        <v>0</v>
      </c>
      <c r="N1489" s="6">
        <f t="shared" si="233"/>
        <v>1</v>
      </c>
      <c r="O1489" s="6">
        <f t="shared" si="238"/>
        <v>2367.65</v>
      </c>
      <c r="P1489" s="6">
        <f t="shared" si="239"/>
        <v>0</v>
      </c>
    </row>
    <row r="1490" spans="1:16" x14ac:dyDescent="0.25">
      <c r="A1490" s="1">
        <v>43362</v>
      </c>
      <c r="B1490">
        <v>2428</v>
      </c>
      <c r="C1490">
        <v>2466.4</v>
      </c>
      <c r="D1490">
        <v>2420.1999999999998</v>
      </c>
      <c r="E1490" s="10">
        <v>2462.6999999999998</v>
      </c>
      <c r="F1490">
        <v>1852099</v>
      </c>
      <c r="G1490" s="11">
        <f t="shared" si="230"/>
        <v>2449.7666666666669</v>
      </c>
      <c r="H1490" s="12">
        <f t="shared" si="231"/>
        <v>4537210393.5666666</v>
      </c>
      <c r="I1490" s="12">
        <f t="shared" si="234"/>
        <v>22342469115.916668</v>
      </c>
      <c r="J1490" s="12">
        <f t="shared" si="235"/>
        <v>9251151</v>
      </c>
      <c r="K1490" s="30">
        <f t="shared" si="236"/>
        <v>2415.1015496251944</v>
      </c>
      <c r="L1490" s="6" t="str">
        <f t="shared" si="232"/>
        <v>BUY</v>
      </c>
      <c r="M1490" s="6">
        <f t="shared" si="237"/>
        <v>0</v>
      </c>
      <c r="N1490" s="6">
        <f t="shared" si="233"/>
        <v>1</v>
      </c>
      <c r="O1490" s="6">
        <f t="shared" si="238"/>
        <v>2367.65</v>
      </c>
      <c r="P1490" s="6">
        <f t="shared" si="239"/>
        <v>0</v>
      </c>
    </row>
    <row r="1491" spans="1:16" x14ac:dyDescent="0.25">
      <c r="A1491" s="1">
        <v>43363</v>
      </c>
      <c r="B1491">
        <v>2458.35</v>
      </c>
      <c r="C1491">
        <v>2465.3000000000002</v>
      </c>
      <c r="D1491">
        <v>2445.75</v>
      </c>
      <c r="E1491" s="10">
        <v>2455.8000000000002</v>
      </c>
      <c r="F1491">
        <v>854262</v>
      </c>
      <c r="G1491" s="11">
        <f t="shared" si="230"/>
        <v>2455.6166666666668</v>
      </c>
      <c r="H1491" s="12">
        <f t="shared" si="231"/>
        <v>2097740004.9000001</v>
      </c>
      <c r="I1491" s="12">
        <f t="shared" si="234"/>
        <v>21225069287.716667</v>
      </c>
      <c r="J1491" s="12">
        <f t="shared" si="235"/>
        <v>8746147</v>
      </c>
      <c r="K1491" s="30">
        <f t="shared" si="236"/>
        <v>2426.7908243157435</v>
      </c>
      <c r="L1491" s="6" t="str">
        <f t="shared" si="232"/>
        <v>BUY</v>
      </c>
      <c r="M1491" s="6">
        <f t="shared" si="237"/>
        <v>0</v>
      </c>
      <c r="N1491" s="6">
        <f t="shared" si="233"/>
        <v>1</v>
      </c>
      <c r="O1491" s="6">
        <f t="shared" si="238"/>
        <v>2367.65</v>
      </c>
      <c r="P1491" s="6">
        <f t="shared" si="239"/>
        <v>0</v>
      </c>
    </row>
    <row r="1492" spans="1:16" x14ac:dyDescent="0.25">
      <c r="A1492" s="1">
        <v>43364</v>
      </c>
      <c r="B1492">
        <v>2453.0500000000002</v>
      </c>
      <c r="C1492">
        <v>2459</v>
      </c>
      <c r="D1492">
        <v>2412.3000000000002</v>
      </c>
      <c r="E1492" s="10">
        <v>2418.3000000000002</v>
      </c>
      <c r="F1492">
        <v>802881</v>
      </c>
      <c r="G1492" s="11">
        <f t="shared" si="230"/>
        <v>2429.8666666666668</v>
      </c>
      <c r="H1492" s="12">
        <f t="shared" si="231"/>
        <v>1950893779.2</v>
      </c>
      <c r="I1492" s="12">
        <f t="shared" si="234"/>
        <v>21827328059.383335</v>
      </c>
      <c r="J1492" s="12">
        <f t="shared" si="235"/>
        <v>8981094</v>
      </c>
      <c r="K1492" s="30">
        <f t="shared" si="236"/>
        <v>2430.3640580293822</v>
      </c>
      <c r="L1492" s="6" t="str">
        <f t="shared" si="232"/>
        <v>SELL</v>
      </c>
      <c r="M1492" s="6" t="str">
        <f t="shared" si="237"/>
        <v>SELL</v>
      </c>
      <c r="N1492" s="6">
        <f t="shared" si="233"/>
        <v>-1</v>
      </c>
      <c r="O1492" s="6">
        <f t="shared" si="238"/>
        <v>2418.3000000000002</v>
      </c>
      <c r="P1492" s="6">
        <f t="shared" si="239"/>
        <v>2.1392520009291951E-2</v>
      </c>
    </row>
    <row r="1493" spans="1:16" x14ac:dyDescent="0.25">
      <c r="A1493" s="1">
        <v>43367</v>
      </c>
      <c r="B1493">
        <v>2415.75</v>
      </c>
      <c r="C1493">
        <v>2448.5</v>
      </c>
      <c r="D1493">
        <v>2407.5</v>
      </c>
      <c r="E1493" s="10">
        <v>2436.85</v>
      </c>
      <c r="F1493">
        <v>620159</v>
      </c>
      <c r="G1493" s="11">
        <f t="shared" si="230"/>
        <v>2430.9500000000003</v>
      </c>
      <c r="H1493" s="12">
        <f t="shared" si="231"/>
        <v>1507575521.0500002</v>
      </c>
      <c r="I1493" s="12">
        <f t="shared" si="234"/>
        <v>21610131456.333332</v>
      </c>
      <c r="J1493" s="12">
        <f t="shared" si="235"/>
        <v>8883286</v>
      </c>
      <c r="K1493" s="30">
        <f t="shared" si="236"/>
        <v>2432.6731635493143</v>
      </c>
      <c r="L1493" s="6" t="str">
        <f t="shared" si="232"/>
        <v>BUY</v>
      </c>
      <c r="M1493" s="6" t="str">
        <f t="shared" si="237"/>
        <v>BUY</v>
      </c>
      <c r="N1493" s="6">
        <f t="shared" si="233"/>
        <v>1</v>
      </c>
      <c r="O1493" s="6">
        <f t="shared" si="238"/>
        <v>2436.85</v>
      </c>
      <c r="P1493" s="6">
        <f t="shared" si="239"/>
        <v>-7.6706777488317109E-3</v>
      </c>
    </row>
    <row r="1494" spans="1:16" x14ac:dyDescent="0.25">
      <c r="A1494" s="1">
        <v>43368</v>
      </c>
      <c r="B1494">
        <v>2439</v>
      </c>
      <c r="C1494">
        <v>2439</v>
      </c>
      <c r="D1494">
        <v>2412.25</v>
      </c>
      <c r="E1494" s="10">
        <v>2416.4</v>
      </c>
      <c r="F1494">
        <v>356131</v>
      </c>
      <c r="G1494" s="11">
        <f t="shared" si="230"/>
        <v>2422.5499999999997</v>
      </c>
      <c r="H1494" s="12">
        <f t="shared" si="231"/>
        <v>862745154.04999995</v>
      </c>
      <c r="I1494" s="12">
        <f t="shared" si="234"/>
        <v>20509191857.649998</v>
      </c>
      <c r="J1494" s="12">
        <f t="shared" si="235"/>
        <v>8429995</v>
      </c>
      <c r="K1494" s="30">
        <f t="shared" si="236"/>
        <v>2432.8830393908888</v>
      </c>
      <c r="L1494" s="6" t="str">
        <f t="shared" si="232"/>
        <v>SELL</v>
      </c>
      <c r="M1494" s="6" t="str">
        <f t="shared" si="237"/>
        <v>SELL</v>
      </c>
      <c r="N1494" s="6">
        <f t="shared" si="233"/>
        <v>-1</v>
      </c>
      <c r="O1494" s="6">
        <f t="shared" si="238"/>
        <v>2416.4</v>
      </c>
      <c r="P1494" s="6">
        <f t="shared" si="239"/>
        <v>-8.3919814514639059E-3</v>
      </c>
    </row>
    <row r="1495" spans="1:16" x14ac:dyDescent="0.25">
      <c r="A1495" s="1">
        <v>43369</v>
      </c>
      <c r="B1495">
        <v>2410.15</v>
      </c>
      <c r="C1495">
        <v>2414</v>
      </c>
      <c r="D1495">
        <v>2366.0500000000002</v>
      </c>
      <c r="E1495" s="10">
        <v>2369.6</v>
      </c>
      <c r="F1495">
        <v>935092</v>
      </c>
      <c r="G1495" s="11">
        <f t="shared" si="230"/>
        <v>2383.2166666666667</v>
      </c>
      <c r="H1495" s="12">
        <f t="shared" si="231"/>
        <v>2228526839.2666669</v>
      </c>
      <c r="I1495" s="12">
        <f t="shared" si="234"/>
        <v>19081714746.833332</v>
      </c>
      <c r="J1495" s="12">
        <f t="shared" si="235"/>
        <v>7852602</v>
      </c>
      <c r="K1495" s="30">
        <f t="shared" si="236"/>
        <v>2429.9862321856285</v>
      </c>
      <c r="L1495" s="6" t="str">
        <f t="shared" si="232"/>
        <v>SELL</v>
      </c>
      <c r="M1495" s="6">
        <f t="shared" si="237"/>
        <v>0</v>
      </c>
      <c r="N1495" s="6">
        <f t="shared" si="233"/>
        <v>-1</v>
      </c>
      <c r="O1495" s="6">
        <f t="shared" si="238"/>
        <v>2416.4</v>
      </c>
      <c r="P1495" s="6">
        <f t="shared" si="239"/>
        <v>0</v>
      </c>
    </row>
    <row r="1496" spans="1:16" x14ac:dyDescent="0.25">
      <c r="A1496" s="1">
        <v>43370</v>
      </c>
      <c r="B1496">
        <v>2385</v>
      </c>
      <c r="C1496">
        <v>2386.6</v>
      </c>
      <c r="D1496">
        <v>2341</v>
      </c>
      <c r="E1496" s="10">
        <v>2348.9499999999998</v>
      </c>
      <c r="F1496">
        <v>1339010</v>
      </c>
      <c r="G1496" s="11">
        <f t="shared" si="230"/>
        <v>2358.85</v>
      </c>
      <c r="H1496" s="12">
        <f t="shared" si="231"/>
        <v>3158523738.5</v>
      </c>
      <c r="I1496" s="12">
        <f t="shared" si="234"/>
        <v>20280406479</v>
      </c>
      <c r="J1496" s="12">
        <f t="shared" si="235"/>
        <v>8386560</v>
      </c>
      <c r="K1496" s="30">
        <f t="shared" si="236"/>
        <v>2418.2032298105541</v>
      </c>
      <c r="L1496" s="6" t="str">
        <f t="shared" si="232"/>
        <v>SELL</v>
      </c>
      <c r="M1496" s="6">
        <f t="shared" si="237"/>
        <v>0</v>
      </c>
      <c r="N1496" s="6">
        <f t="shared" si="233"/>
        <v>-1</v>
      </c>
      <c r="O1496" s="6">
        <f t="shared" si="238"/>
        <v>2416.4</v>
      </c>
      <c r="P1496" s="6">
        <f t="shared" si="239"/>
        <v>0</v>
      </c>
    </row>
    <row r="1497" spans="1:16" x14ac:dyDescent="0.25">
      <c r="A1497" s="1">
        <v>43371</v>
      </c>
      <c r="B1497">
        <v>2350.1999999999998</v>
      </c>
      <c r="C1497">
        <v>2386.15</v>
      </c>
      <c r="D1497">
        <v>2350.1999999999998</v>
      </c>
      <c r="E1497" s="10">
        <v>2381.6</v>
      </c>
      <c r="F1497">
        <v>1326614</v>
      </c>
      <c r="G1497" s="11">
        <f t="shared" si="230"/>
        <v>2372.65</v>
      </c>
      <c r="H1497" s="12">
        <f t="shared" si="231"/>
        <v>3147590707.0999999</v>
      </c>
      <c r="I1497" s="12">
        <f t="shared" si="234"/>
        <v>21543248143.949997</v>
      </c>
      <c r="J1497" s="12">
        <f t="shared" si="235"/>
        <v>8932745</v>
      </c>
      <c r="K1497" s="30">
        <f t="shared" si="236"/>
        <v>2411.7164593806269</v>
      </c>
      <c r="L1497" s="6" t="str">
        <f t="shared" si="232"/>
        <v>SELL</v>
      </c>
      <c r="M1497" s="6">
        <f t="shared" si="237"/>
        <v>0</v>
      </c>
      <c r="N1497" s="6">
        <f t="shared" si="233"/>
        <v>-1</v>
      </c>
      <c r="O1497" s="6">
        <f t="shared" si="238"/>
        <v>2416.4</v>
      </c>
      <c r="P1497" s="6">
        <f t="shared" si="239"/>
        <v>0</v>
      </c>
    </row>
    <row r="1498" spans="1:16" x14ac:dyDescent="0.25">
      <c r="A1498" s="1">
        <v>43374</v>
      </c>
      <c r="B1498">
        <v>2370</v>
      </c>
      <c r="C1498">
        <v>2382.9</v>
      </c>
      <c r="D1498">
        <v>2360</v>
      </c>
      <c r="E1498" s="10">
        <v>2371.25</v>
      </c>
      <c r="F1498">
        <v>1599790</v>
      </c>
      <c r="G1498" s="11">
        <f t="shared" si="230"/>
        <v>2371.3833333333332</v>
      </c>
      <c r="H1498" s="12">
        <f t="shared" si="231"/>
        <v>3793715342.833333</v>
      </c>
      <c r="I1498" s="12">
        <f t="shared" si="234"/>
        <v>24307056744.133331</v>
      </c>
      <c r="J1498" s="12">
        <f t="shared" si="235"/>
        <v>10107618</v>
      </c>
      <c r="K1498" s="30">
        <f t="shared" si="236"/>
        <v>2404.8254241635696</v>
      </c>
      <c r="L1498" s="6" t="str">
        <f t="shared" si="232"/>
        <v>SELL</v>
      </c>
      <c r="M1498" s="6">
        <f t="shared" si="237"/>
        <v>0</v>
      </c>
      <c r="N1498" s="6">
        <f t="shared" si="233"/>
        <v>-1</v>
      </c>
      <c r="O1498" s="6">
        <f t="shared" si="238"/>
        <v>2416.4</v>
      </c>
      <c r="P1498" s="6">
        <f t="shared" si="239"/>
        <v>0</v>
      </c>
    </row>
    <row r="1499" spans="1:16" x14ac:dyDescent="0.25">
      <c r="A1499" s="1">
        <v>43375</v>
      </c>
      <c r="B1499">
        <v>2385</v>
      </c>
      <c r="C1499">
        <v>2407.35</v>
      </c>
      <c r="D1499">
        <v>2372.5</v>
      </c>
      <c r="E1499" s="10">
        <v>2397.6</v>
      </c>
      <c r="F1499">
        <v>953772</v>
      </c>
      <c r="G1499" s="11">
        <f t="shared" si="230"/>
        <v>2392.4833333333336</v>
      </c>
      <c r="H1499" s="12">
        <f t="shared" si="231"/>
        <v>2281883613.8000002</v>
      </c>
      <c r="I1499" s="12">
        <f t="shared" si="234"/>
        <v>25566405094.266663</v>
      </c>
      <c r="J1499" s="12">
        <f t="shared" si="235"/>
        <v>10639810</v>
      </c>
      <c r="K1499" s="30">
        <f t="shared" si="236"/>
        <v>2402.9005305796495</v>
      </c>
      <c r="L1499" s="6" t="str">
        <f t="shared" si="232"/>
        <v>SELL</v>
      </c>
      <c r="M1499" s="6">
        <f t="shared" si="237"/>
        <v>0</v>
      </c>
      <c r="N1499" s="6">
        <f t="shared" si="233"/>
        <v>-1</v>
      </c>
      <c r="O1499" s="6">
        <f t="shared" si="238"/>
        <v>2416.4</v>
      </c>
      <c r="P1499" s="6">
        <f t="shared" si="239"/>
        <v>0</v>
      </c>
    </row>
    <row r="1500" spans="1:16" x14ac:dyDescent="0.25">
      <c r="A1500" s="1">
        <v>43376</v>
      </c>
      <c r="B1500">
        <v>2382.5</v>
      </c>
      <c r="C1500">
        <v>2384</v>
      </c>
      <c r="D1500">
        <v>2348.85</v>
      </c>
      <c r="E1500" s="10">
        <v>2362.35</v>
      </c>
      <c r="F1500">
        <v>1465114</v>
      </c>
      <c r="G1500" s="11">
        <f t="shared" si="230"/>
        <v>2365.0666666666671</v>
      </c>
      <c r="H1500" s="12">
        <f t="shared" si="231"/>
        <v>3465092284.2666674</v>
      </c>
      <c r="I1500" s="12">
        <f t="shared" si="234"/>
        <v>24494286984.966667</v>
      </c>
      <c r="J1500" s="12">
        <f t="shared" si="235"/>
        <v>10252825</v>
      </c>
      <c r="K1500" s="30">
        <f t="shared" si="236"/>
        <v>2389.0280956679421</v>
      </c>
      <c r="L1500" s="6" t="str">
        <f t="shared" si="232"/>
        <v>SELL</v>
      </c>
      <c r="M1500" s="6">
        <f t="shared" si="237"/>
        <v>0</v>
      </c>
      <c r="N1500" s="6">
        <f t="shared" si="233"/>
        <v>-1</v>
      </c>
      <c r="O1500" s="6">
        <f t="shared" si="238"/>
        <v>2416.4</v>
      </c>
      <c r="P1500" s="6">
        <f t="shared" si="239"/>
        <v>0</v>
      </c>
    </row>
    <row r="1501" spans="1:16" x14ac:dyDescent="0.25">
      <c r="A1501" s="1">
        <v>43377</v>
      </c>
      <c r="B1501">
        <v>2362.6999999999998</v>
      </c>
      <c r="C1501">
        <v>2365</v>
      </c>
      <c r="D1501">
        <v>2301.6</v>
      </c>
      <c r="E1501" s="10">
        <v>2327.0500000000002</v>
      </c>
      <c r="F1501">
        <v>1741297</v>
      </c>
      <c r="G1501" s="11">
        <f t="shared" si="230"/>
        <v>2331.2166666666667</v>
      </c>
      <c r="H1501" s="12">
        <f t="shared" si="231"/>
        <v>4059340588.0166669</v>
      </c>
      <c r="I1501" s="12">
        <f t="shared" si="234"/>
        <v>26455887568.083332</v>
      </c>
      <c r="J1501" s="12">
        <f t="shared" si="235"/>
        <v>11139860</v>
      </c>
      <c r="K1501" s="30">
        <f t="shared" si="236"/>
        <v>2374.8851034109343</v>
      </c>
      <c r="L1501" s="6" t="str">
        <f t="shared" si="232"/>
        <v>SELL</v>
      </c>
      <c r="M1501" s="6">
        <f t="shared" si="237"/>
        <v>0</v>
      </c>
      <c r="N1501" s="6">
        <f t="shared" si="233"/>
        <v>-1</v>
      </c>
      <c r="O1501" s="6">
        <f t="shared" si="238"/>
        <v>2416.4</v>
      </c>
      <c r="P1501" s="6">
        <f t="shared" si="239"/>
        <v>0</v>
      </c>
    </row>
    <row r="1502" spans="1:16" x14ac:dyDescent="0.25">
      <c r="A1502" s="1">
        <v>43378</v>
      </c>
      <c r="B1502">
        <v>2317</v>
      </c>
      <c r="C1502">
        <v>2327</v>
      </c>
      <c r="D1502">
        <v>2255.1</v>
      </c>
      <c r="E1502" s="10">
        <v>2279.1999999999998</v>
      </c>
      <c r="F1502">
        <v>2373046</v>
      </c>
      <c r="G1502" s="11">
        <f t="shared" si="230"/>
        <v>2287.1</v>
      </c>
      <c r="H1502" s="12">
        <f t="shared" si="231"/>
        <v>5427393506.5999994</v>
      </c>
      <c r="I1502" s="12">
        <f t="shared" si="234"/>
        <v>29932387295.48333</v>
      </c>
      <c r="J1502" s="12">
        <f t="shared" si="235"/>
        <v>12710025</v>
      </c>
      <c r="K1502" s="30">
        <f t="shared" si="236"/>
        <v>2355.0219055810931</v>
      </c>
      <c r="L1502" s="6" t="str">
        <f t="shared" si="232"/>
        <v>SELL</v>
      </c>
      <c r="M1502" s="6">
        <f t="shared" si="237"/>
        <v>0</v>
      </c>
      <c r="N1502" s="6">
        <f t="shared" si="233"/>
        <v>-1</v>
      </c>
      <c r="O1502" s="6">
        <f t="shared" si="238"/>
        <v>2416.4</v>
      </c>
      <c r="P1502" s="6">
        <f t="shared" si="239"/>
        <v>0</v>
      </c>
    </row>
    <row r="1503" spans="1:16" x14ac:dyDescent="0.25">
      <c r="A1503" s="1">
        <v>43381</v>
      </c>
      <c r="B1503">
        <v>2273</v>
      </c>
      <c r="C1503">
        <v>2298.9</v>
      </c>
      <c r="D1503">
        <v>2250</v>
      </c>
      <c r="E1503" s="10">
        <v>2278.8000000000002</v>
      </c>
      <c r="F1503">
        <v>1371026</v>
      </c>
      <c r="G1503" s="11">
        <f t="shared" si="230"/>
        <v>2275.9</v>
      </c>
      <c r="H1503" s="12">
        <f t="shared" si="231"/>
        <v>3120318073.4000001</v>
      </c>
      <c r="I1503" s="12">
        <f t="shared" si="234"/>
        <v>31545129847.833332</v>
      </c>
      <c r="J1503" s="12">
        <f t="shared" si="235"/>
        <v>13460892</v>
      </c>
      <c r="K1503" s="30">
        <f t="shared" si="236"/>
        <v>2343.4650428688778</v>
      </c>
      <c r="L1503" s="6" t="str">
        <f t="shared" si="232"/>
        <v>SELL</v>
      </c>
      <c r="M1503" s="6">
        <f t="shared" si="237"/>
        <v>0</v>
      </c>
      <c r="N1503" s="6">
        <f t="shared" si="233"/>
        <v>-1</v>
      </c>
      <c r="O1503" s="6">
        <f t="shared" si="238"/>
        <v>2416.4</v>
      </c>
      <c r="P1503" s="6">
        <f t="shared" si="239"/>
        <v>0</v>
      </c>
    </row>
    <row r="1504" spans="1:16" x14ac:dyDescent="0.25">
      <c r="A1504" s="1">
        <v>43382</v>
      </c>
      <c r="B1504">
        <v>2288.85</v>
      </c>
      <c r="C1504">
        <v>2291.6999999999998</v>
      </c>
      <c r="D1504">
        <v>2255</v>
      </c>
      <c r="E1504" s="10">
        <v>2261.1</v>
      </c>
      <c r="F1504">
        <v>1634704</v>
      </c>
      <c r="G1504" s="11">
        <f t="shared" si="230"/>
        <v>2269.2666666666664</v>
      </c>
      <c r="H1504" s="12">
        <f t="shared" si="231"/>
        <v>3709579297.0666661</v>
      </c>
      <c r="I1504" s="12">
        <f t="shared" si="234"/>
        <v>34391963990.849998</v>
      </c>
      <c r="J1504" s="12">
        <f t="shared" si="235"/>
        <v>14739465</v>
      </c>
      <c r="K1504" s="30">
        <f t="shared" si="236"/>
        <v>2333.3251234593658</v>
      </c>
      <c r="L1504" s="6" t="str">
        <f t="shared" si="232"/>
        <v>SELL</v>
      </c>
      <c r="M1504" s="6">
        <f t="shared" si="237"/>
        <v>0</v>
      </c>
      <c r="N1504" s="6">
        <f t="shared" si="233"/>
        <v>-1</v>
      </c>
      <c r="O1504" s="6">
        <f t="shared" si="238"/>
        <v>2416.4</v>
      </c>
      <c r="P1504" s="6">
        <f t="shared" si="239"/>
        <v>0</v>
      </c>
    </row>
    <row r="1505" spans="1:16" x14ac:dyDescent="0.25">
      <c r="A1505" s="1">
        <v>43383</v>
      </c>
      <c r="B1505">
        <v>2262</v>
      </c>
      <c r="C1505">
        <v>2291.9</v>
      </c>
      <c r="D1505">
        <v>2260</v>
      </c>
      <c r="E1505" s="10">
        <v>2277.65</v>
      </c>
      <c r="F1505">
        <v>1106961</v>
      </c>
      <c r="G1505" s="11">
        <f t="shared" si="230"/>
        <v>2276.5166666666664</v>
      </c>
      <c r="H1505" s="12">
        <f t="shared" si="231"/>
        <v>2520015165.8499999</v>
      </c>
      <c r="I1505" s="12">
        <f t="shared" si="234"/>
        <v>34683452317.433334</v>
      </c>
      <c r="J1505" s="12">
        <f t="shared" si="235"/>
        <v>14911334</v>
      </c>
      <c r="K1505" s="30">
        <f t="shared" si="236"/>
        <v>2325.9791724491811</v>
      </c>
      <c r="L1505" s="6" t="str">
        <f t="shared" si="232"/>
        <v>SELL</v>
      </c>
      <c r="M1505" s="6">
        <f t="shared" si="237"/>
        <v>0</v>
      </c>
      <c r="N1505" s="6">
        <f t="shared" si="233"/>
        <v>-1</v>
      </c>
      <c r="O1505" s="6">
        <f t="shared" si="238"/>
        <v>2416.4</v>
      </c>
      <c r="P1505" s="6">
        <f t="shared" si="239"/>
        <v>0</v>
      </c>
    </row>
    <row r="1506" spans="1:16" x14ac:dyDescent="0.25">
      <c r="A1506" s="1">
        <v>43384</v>
      </c>
      <c r="B1506">
        <v>2277</v>
      </c>
      <c r="C1506">
        <v>2300</v>
      </c>
      <c r="D1506">
        <v>2268.3000000000002</v>
      </c>
      <c r="E1506" s="10">
        <v>2279.3000000000002</v>
      </c>
      <c r="F1506">
        <v>483955</v>
      </c>
      <c r="G1506" s="11">
        <f t="shared" si="230"/>
        <v>2282.5333333333333</v>
      </c>
      <c r="H1506" s="12">
        <f t="shared" si="231"/>
        <v>1104643419.3333333</v>
      </c>
      <c r="I1506" s="12">
        <f t="shared" si="234"/>
        <v>32629571998.266663</v>
      </c>
      <c r="J1506" s="12">
        <f t="shared" si="235"/>
        <v>14056279</v>
      </c>
      <c r="K1506" s="30">
        <f t="shared" si="236"/>
        <v>2321.3520447528585</v>
      </c>
      <c r="L1506" s="6" t="str">
        <f t="shared" si="232"/>
        <v>SELL</v>
      </c>
      <c r="M1506" s="6">
        <f t="shared" si="237"/>
        <v>0</v>
      </c>
      <c r="N1506" s="6">
        <f t="shared" si="233"/>
        <v>-1</v>
      </c>
      <c r="O1506" s="6">
        <f t="shared" si="238"/>
        <v>2416.4</v>
      </c>
      <c r="P1506" s="6">
        <f t="shared" si="239"/>
        <v>0</v>
      </c>
    </row>
    <row r="1507" spans="1:16" x14ac:dyDescent="0.25">
      <c r="A1507" s="1">
        <v>43385</v>
      </c>
      <c r="B1507">
        <v>2273.8000000000002</v>
      </c>
      <c r="C1507">
        <v>2285</v>
      </c>
      <c r="D1507">
        <v>2243</v>
      </c>
      <c r="E1507" s="10">
        <v>2280.1</v>
      </c>
      <c r="F1507">
        <v>807977</v>
      </c>
      <c r="G1507" s="11">
        <f t="shared" si="230"/>
        <v>2269.3666666666668</v>
      </c>
      <c r="H1507" s="12">
        <f t="shared" si="231"/>
        <v>1833596071.2333333</v>
      </c>
      <c r="I1507" s="12">
        <f t="shared" si="234"/>
        <v>31315577362.399998</v>
      </c>
      <c r="J1507" s="12">
        <f t="shared" si="235"/>
        <v>13537642</v>
      </c>
      <c r="K1507" s="30">
        <f t="shared" si="236"/>
        <v>2313.2224476315741</v>
      </c>
      <c r="L1507" s="6" t="str">
        <f t="shared" si="232"/>
        <v>SELL</v>
      </c>
      <c r="M1507" s="6">
        <f t="shared" si="237"/>
        <v>0</v>
      </c>
      <c r="N1507" s="6">
        <f t="shared" si="233"/>
        <v>-1</v>
      </c>
      <c r="O1507" s="6">
        <f t="shared" si="238"/>
        <v>2416.4</v>
      </c>
      <c r="P1507" s="6">
        <f t="shared" si="239"/>
        <v>0</v>
      </c>
    </row>
    <row r="1508" spans="1:16" x14ac:dyDescent="0.25">
      <c r="A1508" s="1">
        <v>43388</v>
      </c>
      <c r="B1508">
        <v>2285</v>
      </c>
      <c r="C1508">
        <v>2289.9</v>
      </c>
      <c r="D1508">
        <v>2245.75</v>
      </c>
      <c r="E1508" s="10">
        <v>2254.5</v>
      </c>
      <c r="F1508">
        <v>1337768</v>
      </c>
      <c r="G1508" s="11">
        <f t="shared" si="230"/>
        <v>2263.3833333333332</v>
      </c>
      <c r="H1508" s="12">
        <f t="shared" si="231"/>
        <v>3027881795.0666666</v>
      </c>
      <c r="I1508" s="12">
        <f t="shared" si="234"/>
        <v>30549743814.633331</v>
      </c>
      <c r="J1508" s="12">
        <f t="shared" si="235"/>
        <v>13275620</v>
      </c>
      <c r="K1508" s="30">
        <f t="shared" si="236"/>
        <v>2301.1914934770152</v>
      </c>
      <c r="L1508" s="6" t="str">
        <f t="shared" si="232"/>
        <v>SELL</v>
      </c>
      <c r="M1508" s="6">
        <f t="shared" si="237"/>
        <v>0</v>
      </c>
      <c r="N1508" s="6">
        <f t="shared" si="233"/>
        <v>-1</v>
      </c>
      <c r="O1508" s="6">
        <f t="shared" si="238"/>
        <v>2416.4</v>
      </c>
      <c r="P1508" s="6">
        <f t="shared" si="239"/>
        <v>0</v>
      </c>
    </row>
    <row r="1509" spans="1:16" x14ac:dyDescent="0.25">
      <c r="A1509" s="1">
        <v>43389</v>
      </c>
      <c r="B1509">
        <v>2273</v>
      </c>
      <c r="C1509">
        <v>2302.0500000000002</v>
      </c>
      <c r="D1509">
        <v>2260</v>
      </c>
      <c r="E1509" s="10">
        <v>2295.75</v>
      </c>
      <c r="F1509">
        <v>671589</v>
      </c>
      <c r="G1509" s="11">
        <f t="shared" si="230"/>
        <v>2285.9333333333334</v>
      </c>
      <c r="H1509" s="12">
        <f t="shared" si="231"/>
        <v>1535207681.4000001</v>
      </c>
      <c r="I1509" s="12">
        <f t="shared" si="234"/>
        <v>29803067882.233334</v>
      </c>
      <c r="J1509" s="12">
        <f t="shared" si="235"/>
        <v>12993437</v>
      </c>
      <c r="K1509" s="30">
        <f t="shared" si="236"/>
        <v>2293.701649704642</v>
      </c>
      <c r="L1509" s="6" t="str">
        <f t="shared" si="232"/>
        <v>BUY</v>
      </c>
      <c r="M1509" s="6" t="str">
        <f t="shared" si="237"/>
        <v>BUY</v>
      </c>
      <c r="N1509" s="6">
        <f t="shared" si="233"/>
        <v>1</v>
      </c>
      <c r="O1509" s="6">
        <f t="shared" si="238"/>
        <v>2295.75</v>
      </c>
      <c r="P1509" s="6">
        <f t="shared" si="239"/>
        <v>4.9929647409369345E-2</v>
      </c>
    </row>
    <row r="1510" spans="1:16" x14ac:dyDescent="0.25">
      <c r="A1510" s="1">
        <v>43390</v>
      </c>
      <c r="B1510">
        <v>2301.9</v>
      </c>
      <c r="C1510">
        <v>2339</v>
      </c>
      <c r="D1510">
        <v>2291.5</v>
      </c>
      <c r="E1510" s="10">
        <v>2304.65</v>
      </c>
      <c r="F1510">
        <v>698780</v>
      </c>
      <c r="G1510" s="11">
        <f t="shared" si="230"/>
        <v>2311.7166666666667</v>
      </c>
      <c r="H1510" s="12">
        <f t="shared" si="231"/>
        <v>1615381372.3333333</v>
      </c>
      <c r="I1510" s="12">
        <f t="shared" si="234"/>
        <v>27953356970.299995</v>
      </c>
      <c r="J1510" s="12">
        <f t="shared" si="235"/>
        <v>12227103</v>
      </c>
      <c r="K1510" s="30">
        <f t="shared" si="236"/>
        <v>2286.1798882613484</v>
      </c>
      <c r="L1510" s="6" t="str">
        <f t="shared" si="232"/>
        <v>BUY</v>
      </c>
      <c r="M1510" s="6">
        <f t="shared" si="237"/>
        <v>0</v>
      </c>
      <c r="N1510" s="6">
        <f t="shared" si="233"/>
        <v>1</v>
      </c>
      <c r="O1510" s="6">
        <f t="shared" si="238"/>
        <v>2295.75</v>
      </c>
      <c r="P1510" s="6">
        <f t="shared" si="239"/>
        <v>0</v>
      </c>
    </row>
    <row r="1511" spans="1:16" x14ac:dyDescent="0.25">
      <c r="A1511" s="1">
        <v>43391</v>
      </c>
      <c r="B1511">
        <v>2302</v>
      </c>
      <c r="C1511">
        <v>2329.9499999999998</v>
      </c>
      <c r="D1511">
        <v>2281.9</v>
      </c>
      <c r="E1511" s="10">
        <v>2319.75</v>
      </c>
      <c r="F1511">
        <v>813493</v>
      </c>
      <c r="G1511" s="11">
        <f t="shared" si="230"/>
        <v>2310.5333333333333</v>
      </c>
      <c r="H1511" s="12">
        <f t="shared" si="231"/>
        <v>1879602692.9333334</v>
      </c>
      <c r="I1511" s="12">
        <f t="shared" si="234"/>
        <v>25773619075.216667</v>
      </c>
      <c r="J1511" s="12">
        <f t="shared" si="235"/>
        <v>11299299</v>
      </c>
      <c r="K1511" s="30">
        <f t="shared" si="236"/>
        <v>2280.9927478878703</v>
      </c>
      <c r="L1511" s="6" t="str">
        <f t="shared" si="232"/>
        <v>BUY</v>
      </c>
      <c r="M1511" s="6">
        <f t="shared" si="237"/>
        <v>0</v>
      </c>
      <c r="N1511" s="6">
        <f t="shared" si="233"/>
        <v>1</v>
      </c>
      <c r="O1511" s="6">
        <f t="shared" si="238"/>
        <v>2295.75</v>
      </c>
      <c r="P1511" s="6">
        <f t="shared" si="239"/>
        <v>0</v>
      </c>
    </row>
    <row r="1512" spans="1:16" x14ac:dyDescent="0.25">
      <c r="A1512" s="1">
        <v>43392</v>
      </c>
      <c r="B1512">
        <v>2315.5</v>
      </c>
      <c r="C1512">
        <v>2348.9</v>
      </c>
      <c r="D1512">
        <v>2308.0500000000002</v>
      </c>
      <c r="E1512" s="10">
        <v>2331.1999999999998</v>
      </c>
      <c r="F1512">
        <v>1553330</v>
      </c>
      <c r="G1512" s="11">
        <f t="shared" si="230"/>
        <v>2329.3833333333337</v>
      </c>
      <c r="H1512" s="12">
        <f t="shared" si="231"/>
        <v>3618301013.166667</v>
      </c>
      <c r="I1512" s="12">
        <f t="shared" si="234"/>
        <v>23964526581.783337</v>
      </c>
      <c r="J1512" s="12">
        <f t="shared" si="235"/>
        <v>10479583</v>
      </c>
      <c r="K1512" s="30">
        <f t="shared" si="236"/>
        <v>2286.7824589760239</v>
      </c>
      <c r="L1512" s="6" t="str">
        <f t="shared" si="232"/>
        <v>BUY</v>
      </c>
      <c r="M1512" s="6">
        <f t="shared" si="237"/>
        <v>0</v>
      </c>
      <c r="N1512" s="6">
        <f t="shared" si="233"/>
        <v>1</v>
      </c>
      <c r="O1512" s="6">
        <f t="shared" si="238"/>
        <v>2295.75</v>
      </c>
      <c r="P1512" s="6">
        <f t="shared" si="239"/>
        <v>0</v>
      </c>
    </row>
    <row r="1513" spans="1:16" x14ac:dyDescent="0.25">
      <c r="A1513" s="1">
        <v>43395</v>
      </c>
      <c r="B1513">
        <v>2358.6999999999998</v>
      </c>
      <c r="C1513">
        <v>2400</v>
      </c>
      <c r="D1513">
        <v>2335.0500000000002</v>
      </c>
      <c r="E1513" s="10">
        <v>2391.3000000000002</v>
      </c>
      <c r="F1513">
        <v>1117872</v>
      </c>
      <c r="G1513" s="11">
        <f t="shared" si="230"/>
        <v>2375.4500000000003</v>
      </c>
      <c r="H1513" s="12">
        <f t="shared" si="231"/>
        <v>2655449042.4000001</v>
      </c>
      <c r="I1513" s="12">
        <f t="shared" si="234"/>
        <v>23499657550.783337</v>
      </c>
      <c r="J1513" s="12">
        <f t="shared" si="235"/>
        <v>10226429</v>
      </c>
      <c r="K1513" s="30">
        <f t="shared" si="236"/>
        <v>2297.9338682919852</v>
      </c>
      <c r="L1513" s="6" t="str">
        <f t="shared" si="232"/>
        <v>BUY</v>
      </c>
      <c r="M1513" s="6">
        <f t="shared" si="237"/>
        <v>0</v>
      </c>
      <c r="N1513" s="6">
        <f t="shared" si="233"/>
        <v>1</v>
      </c>
      <c r="O1513" s="6">
        <f t="shared" si="238"/>
        <v>2295.75</v>
      </c>
      <c r="P1513" s="6">
        <f t="shared" si="239"/>
        <v>0</v>
      </c>
    </row>
    <row r="1514" spans="1:16" x14ac:dyDescent="0.25">
      <c r="A1514" s="1">
        <v>43396</v>
      </c>
      <c r="B1514">
        <v>2391.1</v>
      </c>
      <c r="C1514">
        <v>2412.9499999999998</v>
      </c>
      <c r="D1514">
        <v>2359</v>
      </c>
      <c r="E1514" s="10">
        <v>2402.6999999999998</v>
      </c>
      <c r="F1514">
        <v>747637</v>
      </c>
      <c r="G1514" s="11">
        <f t="shared" si="230"/>
        <v>2391.5499999999997</v>
      </c>
      <c r="H1514" s="12">
        <f t="shared" si="231"/>
        <v>1788011267.3499999</v>
      </c>
      <c r="I1514" s="12">
        <f t="shared" si="234"/>
        <v>21578089521.066669</v>
      </c>
      <c r="J1514" s="12">
        <f t="shared" si="235"/>
        <v>9339362</v>
      </c>
      <c r="K1514" s="30">
        <f t="shared" si="236"/>
        <v>2310.4457800293712</v>
      </c>
      <c r="L1514" s="6" t="str">
        <f t="shared" si="232"/>
        <v>BUY</v>
      </c>
      <c r="M1514" s="6">
        <f t="shared" si="237"/>
        <v>0</v>
      </c>
      <c r="N1514" s="6">
        <f t="shared" si="233"/>
        <v>1</v>
      </c>
      <c r="O1514" s="6">
        <f t="shared" si="238"/>
        <v>2295.75</v>
      </c>
      <c r="P1514" s="6">
        <f t="shared" si="239"/>
        <v>0</v>
      </c>
    </row>
    <row r="1515" spans="1:16" x14ac:dyDescent="0.25">
      <c r="A1515" s="1">
        <v>43397</v>
      </c>
      <c r="B1515">
        <v>2409</v>
      </c>
      <c r="C1515">
        <v>2433</v>
      </c>
      <c r="D1515">
        <v>2379.6999999999998</v>
      </c>
      <c r="E1515" s="10">
        <v>2398.1</v>
      </c>
      <c r="F1515">
        <v>737794</v>
      </c>
      <c r="G1515" s="11">
        <f t="shared" si="230"/>
        <v>2403.6</v>
      </c>
      <c r="H1515" s="12">
        <f t="shared" si="231"/>
        <v>1773361658.3999999</v>
      </c>
      <c r="I1515" s="12">
        <f t="shared" si="234"/>
        <v>20831436013.616669</v>
      </c>
      <c r="J1515" s="12">
        <f t="shared" si="235"/>
        <v>8970195</v>
      </c>
      <c r="K1515" s="30">
        <f t="shared" si="236"/>
        <v>2322.2946673530141</v>
      </c>
      <c r="L1515" s="6" t="str">
        <f t="shared" si="232"/>
        <v>BUY</v>
      </c>
      <c r="M1515" s="6">
        <f t="shared" si="237"/>
        <v>0</v>
      </c>
      <c r="N1515" s="6">
        <f t="shared" si="233"/>
        <v>1</v>
      </c>
      <c r="O1515" s="6">
        <f t="shared" si="238"/>
        <v>2295.75</v>
      </c>
      <c r="P1515" s="6">
        <f t="shared" si="239"/>
        <v>0</v>
      </c>
    </row>
    <row r="1516" spans="1:16" x14ac:dyDescent="0.25">
      <c r="A1516" s="1">
        <v>43398</v>
      </c>
      <c r="B1516">
        <v>2387.5</v>
      </c>
      <c r="C1516">
        <v>2429.9</v>
      </c>
      <c r="D1516">
        <v>2360.3000000000002</v>
      </c>
      <c r="E1516" s="10">
        <v>2416.3000000000002</v>
      </c>
      <c r="F1516">
        <v>654346</v>
      </c>
      <c r="G1516" s="11">
        <f t="shared" si="230"/>
        <v>2402.166666666667</v>
      </c>
      <c r="H1516" s="12">
        <f t="shared" si="231"/>
        <v>1571848149.6666667</v>
      </c>
      <c r="I1516" s="12">
        <f t="shared" si="234"/>
        <v>21298640743.950005</v>
      </c>
      <c r="J1516" s="12">
        <f t="shared" si="235"/>
        <v>9140586</v>
      </c>
      <c r="K1516" s="30">
        <f t="shared" si="236"/>
        <v>2330.1176471563208</v>
      </c>
      <c r="L1516" s="6" t="str">
        <f t="shared" si="232"/>
        <v>BUY</v>
      </c>
      <c r="M1516" s="6">
        <f t="shared" si="237"/>
        <v>0</v>
      </c>
      <c r="N1516" s="6">
        <f t="shared" si="233"/>
        <v>1</v>
      </c>
      <c r="O1516" s="6">
        <f t="shared" si="238"/>
        <v>2295.75</v>
      </c>
      <c r="P1516" s="6">
        <f t="shared" si="239"/>
        <v>0</v>
      </c>
    </row>
    <row r="1517" spans="1:16" x14ac:dyDescent="0.25">
      <c r="A1517" s="1">
        <v>43399</v>
      </c>
      <c r="B1517">
        <v>2421.9</v>
      </c>
      <c r="C1517">
        <v>2440</v>
      </c>
      <c r="D1517">
        <v>2402</v>
      </c>
      <c r="E1517" s="10">
        <v>2420.0500000000002</v>
      </c>
      <c r="F1517">
        <v>625023</v>
      </c>
      <c r="G1517" s="11">
        <f t="shared" si="230"/>
        <v>2420.6833333333334</v>
      </c>
      <c r="H1517" s="12">
        <f t="shared" si="231"/>
        <v>1512982759.05</v>
      </c>
      <c r="I1517" s="12">
        <f t="shared" si="234"/>
        <v>20978027431.76667</v>
      </c>
      <c r="J1517" s="12">
        <f t="shared" si="235"/>
        <v>8957632</v>
      </c>
      <c r="K1517" s="30">
        <f t="shared" si="236"/>
        <v>2341.9166395501256</v>
      </c>
      <c r="L1517" s="6" t="str">
        <f t="shared" si="232"/>
        <v>BUY</v>
      </c>
      <c r="M1517" s="6">
        <f t="shared" si="237"/>
        <v>0</v>
      </c>
      <c r="N1517" s="6">
        <f t="shared" si="233"/>
        <v>1</v>
      </c>
      <c r="O1517" s="6">
        <f t="shared" si="238"/>
        <v>2295.75</v>
      </c>
      <c r="P1517" s="6">
        <f t="shared" si="239"/>
        <v>0</v>
      </c>
    </row>
    <row r="1518" spans="1:16" x14ac:dyDescent="0.25">
      <c r="A1518" s="1">
        <v>43402</v>
      </c>
      <c r="B1518">
        <v>2408.1</v>
      </c>
      <c r="C1518">
        <v>2439.9499999999998</v>
      </c>
      <c r="D1518">
        <v>2408.1</v>
      </c>
      <c r="E1518" s="10">
        <v>2421.9499999999998</v>
      </c>
      <c r="F1518">
        <v>701498</v>
      </c>
      <c r="G1518" s="11">
        <f t="shared" si="230"/>
        <v>2423.333333333333</v>
      </c>
      <c r="H1518" s="12">
        <f t="shared" si="231"/>
        <v>1699963486.6666665</v>
      </c>
      <c r="I1518" s="12">
        <f t="shared" si="234"/>
        <v>19650109123.366669</v>
      </c>
      <c r="J1518" s="12">
        <f t="shared" si="235"/>
        <v>8321362</v>
      </c>
      <c r="K1518" s="30">
        <f t="shared" si="236"/>
        <v>2361.4053953387279</v>
      </c>
      <c r="L1518" s="6" t="str">
        <f t="shared" si="232"/>
        <v>BUY</v>
      </c>
      <c r="M1518" s="6">
        <f t="shared" si="237"/>
        <v>0</v>
      </c>
      <c r="N1518" s="6">
        <f t="shared" si="233"/>
        <v>1</v>
      </c>
      <c r="O1518" s="6">
        <f t="shared" si="238"/>
        <v>2295.75</v>
      </c>
      <c r="P1518" s="6">
        <f t="shared" si="239"/>
        <v>0</v>
      </c>
    </row>
    <row r="1519" spans="1:16" x14ac:dyDescent="0.25">
      <c r="A1519" s="1">
        <v>43403</v>
      </c>
      <c r="B1519">
        <v>2400</v>
      </c>
      <c r="C1519">
        <v>2412.0500000000002</v>
      </c>
      <c r="D1519">
        <v>2347</v>
      </c>
      <c r="E1519" s="10">
        <v>2362.9499999999998</v>
      </c>
      <c r="F1519">
        <v>531829</v>
      </c>
      <c r="G1519" s="11">
        <f t="shared" si="230"/>
        <v>2374</v>
      </c>
      <c r="H1519" s="12">
        <f t="shared" si="231"/>
        <v>1262562046</v>
      </c>
      <c r="I1519" s="12">
        <f t="shared" si="234"/>
        <v>19377463487.966667</v>
      </c>
      <c r="J1519" s="12">
        <f t="shared" si="235"/>
        <v>8181602</v>
      </c>
      <c r="K1519" s="30">
        <f t="shared" si="236"/>
        <v>2368.4192274284019</v>
      </c>
      <c r="L1519" s="6" t="str">
        <f t="shared" si="232"/>
        <v>SELL</v>
      </c>
      <c r="M1519" s="6" t="str">
        <f t="shared" si="237"/>
        <v>SELL</v>
      </c>
      <c r="N1519" s="6">
        <f t="shared" si="233"/>
        <v>-1</v>
      </c>
      <c r="O1519" s="6">
        <f t="shared" si="238"/>
        <v>2362.9499999999998</v>
      </c>
      <c r="P1519" s="6">
        <f t="shared" si="239"/>
        <v>2.9271479908526545E-2</v>
      </c>
    </row>
    <row r="1520" spans="1:16" x14ac:dyDescent="0.25">
      <c r="A1520" s="1">
        <v>43404</v>
      </c>
      <c r="B1520">
        <v>2333.6</v>
      </c>
      <c r="C1520">
        <v>2333.6</v>
      </c>
      <c r="D1520">
        <v>2255.6</v>
      </c>
      <c r="E1520" s="10">
        <v>2281.4</v>
      </c>
      <c r="F1520">
        <v>1244805</v>
      </c>
      <c r="G1520" s="11">
        <f t="shared" si="230"/>
        <v>2290.2000000000003</v>
      </c>
      <c r="H1520" s="12">
        <f t="shared" si="231"/>
        <v>2850852411.0000005</v>
      </c>
      <c r="I1520" s="12">
        <f t="shared" si="234"/>
        <v>20612934526.633331</v>
      </c>
      <c r="J1520" s="12">
        <f t="shared" si="235"/>
        <v>8727627</v>
      </c>
      <c r="K1520" s="30">
        <f t="shared" si="236"/>
        <v>2361.8028734080103</v>
      </c>
      <c r="L1520" s="6" t="str">
        <f t="shared" si="232"/>
        <v>SELL</v>
      </c>
      <c r="M1520" s="6">
        <f t="shared" si="237"/>
        <v>0</v>
      </c>
      <c r="N1520" s="6">
        <f t="shared" si="233"/>
        <v>-1</v>
      </c>
      <c r="O1520" s="6">
        <f t="shared" si="238"/>
        <v>2362.9499999999998</v>
      </c>
      <c r="P1520" s="6">
        <f t="shared" si="239"/>
        <v>0</v>
      </c>
    </row>
    <row r="1521" spans="1:16" x14ac:dyDescent="0.25">
      <c r="A1521" s="1">
        <v>43405</v>
      </c>
      <c r="B1521">
        <v>2275</v>
      </c>
      <c r="C1521">
        <v>2289.9</v>
      </c>
      <c r="D1521">
        <v>2258.1</v>
      </c>
      <c r="E1521" s="10">
        <v>2268.8000000000002</v>
      </c>
      <c r="F1521">
        <v>945366</v>
      </c>
      <c r="G1521" s="11">
        <f t="shared" si="230"/>
        <v>2272.2666666666669</v>
      </c>
      <c r="H1521" s="12">
        <f t="shared" si="231"/>
        <v>2148123649.6000004</v>
      </c>
      <c r="I1521" s="12">
        <f t="shared" si="234"/>
        <v>20881455483.300003</v>
      </c>
      <c r="J1521" s="12">
        <f t="shared" si="235"/>
        <v>8859500</v>
      </c>
      <c r="K1521" s="30">
        <f t="shared" si="236"/>
        <v>2356.9564290648459</v>
      </c>
      <c r="L1521" s="6" t="str">
        <f t="shared" si="232"/>
        <v>SELL</v>
      </c>
      <c r="M1521" s="6">
        <f t="shared" si="237"/>
        <v>0</v>
      </c>
      <c r="N1521" s="6">
        <f t="shared" si="233"/>
        <v>-1</v>
      </c>
      <c r="O1521" s="6">
        <f t="shared" si="238"/>
        <v>2362.9499999999998</v>
      </c>
      <c r="P1521" s="6">
        <f t="shared" si="239"/>
        <v>0</v>
      </c>
    </row>
    <row r="1522" spans="1:16" x14ac:dyDescent="0.25">
      <c r="A1522" s="1">
        <v>43406</v>
      </c>
      <c r="B1522">
        <v>2280</v>
      </c>
      <c r="C1522">
        <v>2289</v>
      </c>
      <c r="D1522">
        <v>2171.65</v>
      </c>
      <c r="E1522" s="10">
        <v>2197.9499999999998</v>
      </c>
      <c r="F1522">
        <v>981204</v>
      </c>
      <c r="G1522" s="11">
        <f t="shared" si="230"/>
        <v>2219.5333333333333</v>
      </c>
      <c r="H1522" s="12">
        <f t="shared" si="231"/>
        <v>2177814984.8000002</v>
      </c>
      <c r="I1522" s="12">
        <f t="shared" si="234"/>
        <v>19440969454.933331</v>
      </c>
      <c r="J1522" s="12">
        <f t="shared" si="235"/>
        <v>8287374</v>
      </c>
      <c r="K1522" s="30">
        <f t="shared" si="236"/>
        <v>2345.8540009094954</v>
      </c>
      <c r="L1522" s="6" t="str">
        <f t="shared" si="232"/>
        <v>SELL</v>
      </c>
      <c r="M1522" s="6">
        <f t="shared" si="237"/>
        <v>0</v>
      </c>
      <c r="N1522" s="6">
        <f t="shared" si="233"/>
        <v>-1</v>
      </c>
      <c r="O1522" s="6">
        <f t="shared" si="238"/>
        <v>2362.9499999999998</v>
      </c>
      <c r="P1522" s="6">
        <f t="shared" si="239"/>
        <v>0</v>
      </c>
    </row>
    <row r="1523" spans="1:16" x14ac:dyDescent="0.25">
      <c r="A1523" s="1">
        <v>43409</v>
      </c>
      <c r="B1523">
        <v>2200</v>
      </c>
      <c r="C1523">
        <v>2243.4</v>
      </c>
      <c r="D1523">
        <v>2164</v>
      </c>
      <c r="E1523" s="10">
        <v>2226.6</v>
      </c>
      <c r="F1523">
        <v>1086284</v>
      </c>
      <c r="G1523" s="11">
        <f t="shared" si="230"/>
        <v>2211.3333333333335</v>
      </c>
      <c r="H1523" s="12">
        <f t="shared" si="231"/>
        <v>2402136018.666667</v>
      </c>
      <c r="I1523" s="12">
        <f t="shared" si="234"/>
        <v>19187656431.200001</v>
      </c>
      <c r="J1523" s="12">
        <f t="shared" si="235"/>
        <v>8255786</v>
      </c>
      <c r="K1523" s="30">
        <f t="shared" si="236"/>
        <v>2324.1465356781296</v>
      </c>
      <c r="L1523" s="6" t="str">
        <f t="shared" si="232"/>
        <v>SELL</v>
      </c>
      <c r="M1523" s="6">
        <f t="shared" si="237"/>
        <v>0</v>
      </c>
      <c r="N1523" s="6">
        <f t="shared" si="233"/>
        <v>-1</v>
      </c>
      <c r="O1523" s="6">
        <f t="shared" si="238"/>
        <v>2362.9499999999998</v>
      </c>
      <c r="P1523" s="6">
        <f t="shared" si="239"/>
        <v>0</v>
      </c>
    </row>
    <row r="1524" spans="1:16" x14ac:dyDescent="0.25">
      <c r="A1524" s="1">
        <v>43410</v>
      </c>
      <c r="B1524">
        <v>2250</v>
      </c>
      <c r="C1524">
        <v>2306.85</v>
      </c>
      <c r="D1524">
        <v>2240</v>
      </c>
      <c r="E1524" s="10">
        <v>2269.15</v>
      </c>
      <c r="F1524">
        <v>1239856</v>
      </c>
      <c r="G1524" s="11">
        <f t="shared" si="230"/>
        <v>2272</v>
      </c>
      <c r="H1524" s="12">
        <f t="shared" si="231"/>
        <v>2816952832</v>
      </c>
      <c r="I1524" s="12">
        <f t="shared" si="234"/>
        <v>20216597995.850002</v>
      </c>
      <c r="J1524" s="12">
        <f t="shared" si="235"/>
        <v>8748005</v>
      </c>
      <c r="K1524" s="30">
        <f t="shared" si="236"/>
        <v>2310.9952492996977</v>
      </c>
      <c r="L1524" s="6" t="str">
        <f t="shared" si="232"/>
        <v>SELL</v>
      </c>
      <c r="M1524" s="6">
        <f t="shared" si="237"/>
        <v>0</v>
      </c>
      <c r="N1524" s="6">
        <f t="shared" si="233"/>
        <v>-1</v>
      </c>
      <c r="O1524" s="6">
        <f t="shared" si="238"/>
        <v>2362.9499999999998</v>
      </c>
      <c r="P1524" s="6">
        <f t="shared" si="239"/>
        <v>0</v>
      </c>
    </row>
    <row r="1525" spans="1:16" x14ac:dyDescent="0.25">
      <c r="A1525" s="1">
        <v>43411</v>
      </c>
      <c r="B1525">
        <v>2266</v>
      </c>
      <c r="C1525">
        <v>2282</v>
      </c>
      <c r="D1525">
        <v>2243</v>
      </c>
      <c r="E1525" s="10">
        <v>2265.5500000000002</v>
      </c>
      <c r="F1525">
        <v>794351</v>
      </c>
      <c r="G1525" s="11">
        <f t="shared" si="230"/>
        <v>2263.5166666666669</v>
      </c>
      <c r="H1525" s="12">
        <f t="shared" si="231"/>
        <v>1798026727.6833334</v>
      </c>
      <c r="I1525" s="12">
        <f t="shared" si="234"/>
        <v>20241263065.133335</v>
      </c>
      <c r="J1525" s="12">
        <f t="shared" si="235"/>
        <v>8804562</v>
      </c>
      <c r="K1525" s="30">
        <f t="shared" si="236"/>
        <v>2298.9517326510204</v>
      </c>
      <c r="L1525" s="6" t="str">
        <f t="shared" si="232"/>
        <v>SELL</v>
      </c>
      <c r="M1525" s="6">
        <f t="shared" si="237"/>
        <v>0</v>
      </c>
      <c r="N1525" s="6">
        <f t="shared" si="233"/>
        <v>-1</v>
      </c>
      <c r="O1525" s="6">
        <f t="shared" si="238"/>
        <v>2362.9499999999998</v>
      </c>
      <c r="P1525" s="6">
        <f t="shared" si="239"/>
        <v>0</v>
      </c>
    </row>
    <row r="1526" spans="1:16" x14ac:dyDescent="0.25">
      <c r="A1526" s="1">
        <v>43412</v>
      </c>
      <c r="B1526">
        <v>2265</v>
      </c>
      <c r="C1526">
        <v>2279.65</v>
      </c>
      <c r="D1526">
        <v>2246.4</v>
      </c>
      <c r="E1526" s="10">
        <v>2275.5500000000002</v>
      </c>
      <c r="F1526">
        <v>792589</v>
      </c>
      <c r="G1526" s="11">
        <f t="shared" si="230"/>
        <v>2267.2000000000003</v>
      </c>
      <c r="H1526" s="12">
        <f t="shared" si="231"/>
        <v>1796957780.8000002</v>
      </c>
      <c r="I1526" s="12">
        <f t="shared" si="234"/>
        <v>20466372696.26667</v>
      </c>
      <c r="J1526" s="12">
        <f t="shared" si="235"/>
        <v>8942805</v>
      </c>
      <c r="K1526" s="30">
        <f t="shared" si="236"/>
        <v>2288.5853707272686</v>
      </c>
      <c r="L1526" s="6" t="str">
        <f t="shared" si="232"/>
        <v>SELL</v>
      </c>
      <c r="M1526" s="6">
        <f t="shared" si="237"/>
        <v>0</v>
      </c>
      <c r="N1526" s="6">
        <f t="shared" si="233"/>
        <v>-1</v>
      </c>
      <c r="O1526" s="6">
        <f t="shared" si="238"/>
        <v>2362.9499999999998</v>
      </c>
      <c r="P1526" s="6">
        <f t="shared" si="239"/>
        <v>0</v>
      </c>
    </row>
    <row r="1527" spans="1:16" x14ac:dyDescent="0.25">
      <c r="A1527" s="1">
        <v>43413</v>
      </c>
      <c r="B1527">
        <v>2285</v>
      </c>
      <c r="C1527">
        <v>2319.75</v>
      </c>
      <c r="D1527">
        <v>2278</v>
      </c>
      <c r="E1527" s="10">
        <v>2315.85</v>
      </c>
      <c r="F1527">
        <v>764570</v>
      </c>
      <c r="G1527" s="11">
        <f t="shared" si="230"/>
        <v>2304.5333333333333</v>
      </c>
      <c r="H1527" s="12">
        <f t="shared" si="231"/>
        <v>1761977050.6666667</v>
      </c>
      <c r="I1527" s="12">
        <f t="shared" si="234"/>
        <v>20715366987.883335</v>
      </c>
      <c r="J1527" s="12">
        <f t="shared" si="235"/>
        <v>9082352</v>
      </c>
      <c r="K1527" s="30">
        <f t="shared" si="236"/>
        <v>2280.837275177546</v>
      </c>
      <c r="L1527" s="6" t="str">
        <f t="shared" si="232"/>
        <v>BUY</v>
      </c>
      <c r="M1527" s="6" t="str">
        <f t="shared" si="237"/>
        <v>BUY</v>
      </c>
      <c r="N1527" s="6">
        <f t="shared" si="233"/>
        <v>1</v>
      </c>
      <c r="O1527" s="6">
        <f t="shared" si="238"/>
        <v>2315.85</v>
      </c>
      <c r="P1527" s="6">
        <f t="shared" si="239"/>
        <v>1.9932711229607023E-2</v>
      </c>
    </row>
    <row r="1528" spans="1:16" x14ac:dyDescent="0.25">
      <c r="A1528" s="1">
        <v>43416</v>
      </c>
      <c r="B1528">
        <v>2307.35</v>
      </c>
      <c r="C1528">
        <v>2327</v>
      </c>
      <c r="D1528">
        <v>2305.4499999999998</v>
      </c>
      <c r="E1528" s="10">
        <v>2319.65</v>
      </c>
      <c r="F1528">
        <v>439506</v>
      </c>
      <c r="G1528" s="11">
        <f t="shared" si="230"/>
        <v>2317.3666666666668</v>
      </c>
      <c r="H1528" s="12">
        <f t="shared" si="231"/>
        <v>1018496554.2</v>
      </c>
      <c r="I1528" s="12">
        <f t="shared" si="234"/>
        <v>20033900055.416668</v>
      </c>
      <c r="J1528" s="12">
        <f t="shared" si="235"/>
        <v>8820360</v>
      </c>
      <c r="K1528" s="30">
        <f t="shared" si="236"/>
        <v>2271.3245327193754</v>
      </c>
      <c r="L1528" s="6" t="str">
        <f t="shared" si="232"/>
        <v>BUY</v>
      </c>
      <c r="M1528" s="6">
        <f t="shared" si="237"/>
        <v>0</v>
      </c>
      <c r="N1528" s="6">
        <f t="shared" si="233"/>
        <v>1</v>
      </c>
      <c r="O1528" s="6">
        <f t="shared" si="238"/>
        <v>2315.85</v>
      </c>
      <c r="P1528" s="6">
        <f t="shared" si="239"/>
        <v>0</v>
      </c>
    </row>
    <row r="1529" spans="1:16" x14ac:dyDescent="0.25">
      <c r="A1529" s="1">
        <v>43417</v>
      </c>
      <c r="B1529">
        <v>2320.25</v>
      </c>
      <c r="C1529">
        <v>2343</v>
      </c>
      <c r="D1529">
        <v>2305</v>
      </c>
      <c r="E1529" s="10">
        <v>2315.9</v>
      </c>
      <c r="F1529">
        <v>662442</v>
      </c>
      <c r="G1529" s="11">
        <f t="shared" si="230"/>
        <v>2321.2999999999997</v>
      </c>
      <c r="H1529" s="12">
        <f t="shared" si="231"/>
        <v>1537726614.5999999</v>
      </c>
      <c r="I1529" s="12">
        <f t="shared" si="234"/>
        <v>20309064624.016666</v>
      </c>
      <c r="J1529" s="12">
        <f t="shared" si="235"/>
        <v>8950973</v>
      </c>
      <c r="K1529" s="30">
        <f t="shared" si="236"/>
        <v>2268.9225656268504</v>
      </c>
      <c r="L1529" s="6" t="str">
        <f t="shared" si="232"/>
        <v>BUY</v>
      </c>
      <c r="M1529" s="6">
        <f t="shared" si="237"/>
        <v>0</v>
      </c>
      <c r="N1529" s="6">
        <f t="shared" si="233"/>
        <v>1</v>
      </c>
      <c r="O1529" s="6">
        <f t="shared" si="238"/>
        <v>2315.85</v>
      </c>
      <c r="P1529" s="6">
        <f t="shared" si="239"/>
        <v>0</v>
      </c>
    </row>
    <row r="1530" spans="1:16" x14ac:dyDescent="0.25">
      <c r="A1530" s="1">
        <v>43418</v>
      </c>
      <c r="B1530">
        <v>2310.25</v>
      </c>
      <c r="C1530">
        <v>2319.9</v>
      </c>
      <c r="D1530">
        <v>2256.75</v>
      </c>
      <c r="E1530" s="10">
        <v>2264</v>
      </c>
      <c r="F1530">
        <v>653426</v>
      </c>
      <c r="G1530" s="11">
        <f t="shared" si="230"/>
        <v>2280.2166666666667</v>
      </c>
      <c r="H1530" s="12">
        <f t="shared" si="231"/>
        <v>1489952855.6333334</v>
      </c>
      <c r="I1530" s="12">
        <f t="shared" si="234"/>
        <v>18948165068.650002</v>
      </c>
      <c r="J1530" s="12">
        <f t="shared" si="235"/>
        <v>8359594</v>
      </c>
      <c r="K1530" s="30">
        <f t="shared" si="236"/>
        <v>2266.6370003914067</v>
      </c>
      <c r="L1530" s="6" t="str">
        <f t="shared" si="232"/>
        <v>SELL</v>
      </c>
      <c r="M1530" s="6" t="str">
        <f t="shared" si="237"/>
        <v>SELL</v>
      </c>
      <c r="N1530" s="6">
        <f t="shared" si="233"/>
        <v>-1</v>
      </c>
      <c r="O1530" s="6">
        <f t="shared" si="238"/>
        <v>2264</v>
      </c>
      <c r="P1530" s="6">
        <f t="shared" si="239"/>
        <v>-2.2389187555325221E-2</v>
      </c>
    </row>
    <row r="1531" spans="1:16" x14ac:dyDescent="0.25">
      <c r="A1531" s="1">
        <v>43419</v>
      </c>
      <c r="B1531">
        <v>2262.4499999999998</v>
      </c>
      <c r="C1531">
        <v>2262.4499999999998</v>
      </c>
      <c r="D1531">
        <v>2201.1999999999998</v>
      </c>
      <c r="E1531" s="10">
        <v>2210.9499999999998</v>
      </c>
      <c r="F1531">
        <v>829664</v>
      </c>
      <c r="G1531" s="11">
        <f t="shared" si="230"/>
        <v>2224.8666666666663</v>
      </c>
      <c r="H1531" s="12">
        <f t="shared" si="231"/>
        <v>1845891778.133333</v>
      </c>
      <c r="I1531" s="12">
        <f t="shared" si="234"/>
        <v>18645933197.183334</v>
      </c>
      <c r="J1531" s="12">
        <f t="shared" si="235"/>
        <v>8243892</v>
      </c>
      <c r="K1531" s="30">
        <f t="shared" si="236"/>
        <v>2261.7876601468497</v>
      </c>
      <c r="L1531" s="6" t="str">
        <f t="shared" si="232"/>
        <v>SELL</v>
      </c>
      <c r="M1531" s="6">
        <f t="shared" si="237"/>
        <v>0</v>
      </c>
      <c r="N1531" s="6">
        <f t="shared" si="233"/>
        <v>-1</v>
      </c>
      <c r="O1531" s="6">
        <f t="shared" si="238"/>
        <v>2264</v>
      </c>
      <c r="P1531" s="6">
        <f t="shared" si="239"/>
        <v>0</v>
      </c>
    </row>
    <row r="1532" spans="1:16" x14ac:dyDescent="0.25">
      <c r="A1532" s="1">
        <v>43420</v>
      </c>
      <c r="B1532">
        <v>2219.8000000000002</v>
      </c>
      <c r="C1532">
        <v>2228</v>
      </c>
      <c r="D1532">
        <v>2185.65</v>
      </c>
      <c r="E1532" s="10">
        <v>2212.85</v>
      </c>
      <c r="F1532">
        <v>915278</v>
      </c>
      <c r="G1532" s="11">
        <f t="shared" si="230"/>
        <v>2208.8333333333335</v>
      </c>
      <c r="H1532" s="12">
        <f t="shared" si="231"/>
        <v>2021696555.6666667</v>
      </c>
      <c r="I1532" s="12">
        <f t="shared" si="234"/>
        <v>18489814768.050003</v>
      </c>
      <c r="J1532" s="12">
        <f t="shared" si="235"/>
        <v>8177966</v>
      </c>
      <c r="K1532" s="30">
        <f t="shared" si="236"/>
        <v>2260.930745866393</v>
      </c>
      <c r="L1532" s="6" t="str">
        <f t="shared" si="232"/>
        <v>SELL</v>
      </c>
      <c r="M1532" s="6">
        <f t="shared" si="237"/>
        <v>0</v>
      </c>
      <c r="N1532" s="6">
        <f t="shared" si="233"/>
        <v>-1</v>
      </c>
      <c r="O1532" s="6">
        <f t="shared" si="238"/>
        <v>2264</v>
      </c>
      <c r="P1532" s="6">
        <f t="shared" si="239"/>
        <v>0</v>
      </c>
    </row>
    <row r="1533" spans="1:16" x14ac:dyDescent="0.25">
      <c r="A1533" s="1">
        <v>43423</v>
      </c>
      <c r="B1533">
        <v>2229.6999999999998</v>
      </c>
      <c r="C1533">
        <v>2256.9</v>
      </c>
      <c r="D1533">
        <v>2199.6</v>
      </c>
      <c r="E1533" s="10">
        <v>2210.5</v>
      </c>
      <c r="F1533">
        <v>768768</v>
      </c>
      <c r="G1533" s="11">
        <f t="shared" si="230"/>
        <v>2222.3333333333335</v>
      </c>
      <c r="H1533" s="12">
        <f t="shared" si="231"/>
        <v>1708458752</v>
      </c>
      <c r="I1533" s="12">
        <f t="shared" si="234"/>
        <v>17796137501.383331</v>
      </c>
      <c r="J1533" s="12">
        <f t="shared" si="235"/>
        <v>7860450</v>
      </c>
      <c r="K1533" s="30">
        <f t="shared" si="236"/>
        <v>2264.0100123254178</v>
      </c>
      <c r="L1533" s="6" t="str">
        <f t="shared" si="232"/>
        <v>SELL</v>
      </c>
      <c r="M1533" s="6">
        <f t="shared" si="237"/>
        <v>0</v>
      </c>
      <c r="N1533" s="6">
        <f t="shared" si="233"/>
        <v>-1</v>
      </c>
      <c r="O1533" s="6">
        <f t="shared" si="238"/>
        <v>2264</v>
      </c>
      <c r="P1533" s="6">
        <f t="shared" si="239"/>
        <v>0</v>
      </c>
    </row>
    <row r="1534" spans="1:16" x14ac:dyDescent="0.25">
      <c r="A1534" s="1">
        <v>43424</v>
      </c>
      <c r="B1534">
        <v>2237</v>
      </c>
      <c r="C1534">
        <v>2237</v>
      </c>
      <c r="D1534">
        <v>2115</v>
      </c>
      <c r="E1534" s="10">
        <v>2176.8000000000002</v>
      </c>
      <c r="F1534">
        <v>1095859</v>
      </c>
      <c r="G1534" s="11">
        <f t="shared" si="230"/>
        <v>2176.2666666666669</v>
      </c>
      <c r="H1534" s="12">
        <f t="shared" si="231"/>
        <v>2384881413.0666671</v>
      </c>
      <c r="I1534" s="12">
        <f t="shared" si="234"/>
        <v>17364066082.450001</v>
      </c>
      <c r="J1534" s="12">
        <f t="shared" si="235"/>
        <v>7716453</v>
      </c>
      <c r="K1534" s="30">
        <f t="shared" si="236"/>
        <v>2250.2652556103176</v>
      </c>
      <c r="L1534" s="6" t="str">
        <f t="shared" si="232"/>
        <v>SELL</v>
      </c>
      <c r="M1534" s="6">
        <f t="shared" si="237"/>
        <v>0</v>
      </c>
      <c r="N1534" s="6">
        <f t="shared" si="233"/>
        <v>-1</v>
      </c>
      <c r="O1534" s="6">
        <f t="shared" si="238"/>
        <v>2264</v>
      </c>
      <c r="P1534" s="6">
        <f t="shared" si="239"/>
        <v>0</v>
      </c>
    </row>
    <row r="1535" spans="1:16" x14ac:dyDescent="0.25">
      <c r="A1535" s="1">
        <v>43425</v>
      </c>
      <c r="B1535">
        <v>2193</v>
      </c>
      <c r="C1535">
        <v>2285.1</v>
      </c>
      <c r="D1535">
        <v>2162</v>
      </c>
      <c r="E1535" s="10">
        <v>2276.65</v>
      </c>
      <c r="F1535">
        <v>999880</v>
      </c>
      <c r="G1535" s="11">
        <f t="shared" si="230"/>
        <v>2241.25</v>
      </c>
      <c r="H1535" s="12">
        <f t="shared" si="231"/>
        <v>2240981050</v>
      </c>
      <c r="I1535" s="12">
        <f t="shared" si="234"/>
        <v>17807020404.766666</v>
      </c>
      <c r="J1535" s="12">
        <f t="shared" si="235"/>
        <v>7921982</v>
      </c>
      <c r="K1535" s="30">
        <f t="shared" si="236"/>
        <v>2247.7986449308601</v>
      </c>
      <c r="L1535" s="6" t="str">
        <f t="shared" si="232"/>
        <v>BUY</v>
      </c>
      <c r="M1535" s="6" t="str">
        <f t="shared" si="237"/>
        <v>BUY</v>
      </c>
      <c r="N1535" s="6">
        <f t="shared" si="233"/>
        <v>1</v>
      </c>
      <c r="O1535" s="6">
        <f t="shared" si="238"/>
        <v>2276.65</v>
      </c>
      <c r="P1535" s="6">
        <f t="shared" si="239"/>
        <v>-5.5874558303887325E-3</v>
      </c>
    </row>
    <row r="1536" spans="1:16" x14ac:dyDescent="0.25">
      <c r="A1536" s="1">
        <v>43426</v>
      </c>
      <c r="B1536">
        <v>2305</v>
      </c>
      <c r="C1536">
        <v>2330</v>
      </c>
      <c r="D1536">
        <v>2256.25</v>
      </c>
      <c r="E1536" s="10">
        <v>2318.85</v>
      </c>
      <c r="F1536">
        <v>763743</v>
      </c>
      <c r="G1536" s="11">
        <f t="shared" si="230"/>
        <v>2301.7000000000003</v>
      </c>
      <c r="H1536" s="12">
        <f t="shared" si="231"/>
        <v>1757907263.1000001</v>
      </c>
      <c r="I1536" s="12">
        <f t="shared" si="234"/>
        <v>17767969887.066666</v>
      </c>
      <c r="J1536" s="12">
        <f t="shared" si="235"/>
        <v>7893136</v>
      </c>
      <c r="K1536" s="30">
        <f t="shared" si="236"/>
        <v>2251.0659751797848</v>
      </c>
      <c r="L1536" s="6" t="str">
        <f t="shared" si="232"/>
        <v>BUY</v>
      </c>
      <c r="M1536" s="6">
        <f t="shared" si="237"/>
        <v>0</v>
      </c>
      <c r="N1536" s="6">
        <f t="shared" si="233"/>
        <v>1</v>
      </c>
      <c r="O1536" s="6">
        <f t="shared" si="238"/>
        <v>2276.65</v>
      </c>
      <c r="P1536" s="6">
        <f t="shared" si="239"/>
        <v>0</v>
      </c>
    </row>
    <row r="1537" spans="1:16" x14ac:dyDescent="0.25">
      <c r="A1537" s="1">
        <v>43427</v>
      </c>
      <c r="B1537">
        <v>2336</v>
      </c>
      <c r="C1537">
        <v>2391</v>
      </c>
      <c r="D1537">
        <v>2301</v>
      </c>
      <c r="E1537" s="10">
        <v>2373.15</v>
      </c>
      <c r="F1537">
        <v>1324142</v>
      </c>
      <c r="G1537" s="11">
        <f t="shared" si="230"/>
        <v>2355.0499999999997</v>
      </c>
      <c r="H1537" s="12">
        <f t="shared" si="231"/>
        <v>3118420617.0999994</v>
      </c>
      <c r="I1537" s="12">
        <f t="shared" si="234"/>
        <v>19124413453.5</v>
      </c>
      <c r="J1537" s="12">
        <f t="shared" si="235"/>
        <v>8452708</v>
      </c>
      <c r="K1537" s="30">
        <f t="shared" si="236"/>
        <v>2262.519118547571</v>
      </c>
      <c r="L1537" s="6" t="str">
        <f t="shared" si="232"/>
        <v>BUY</v>
      </c>
      <c r="M1537" s="6">
        <f t="shared" si="237"/>
        <v>0</v>
      </c>
      <c r="N1537" s="6">
        <f t="shared" si="233"/>
        <v>1</v>
      </c>
      <c r="O1537" s="6">
        <f t="shared" si="238"/>
        <v>2276.65</v>
      </c>
      <c r="P1537" s="6">
        <f t="shared" si="239"/>
        <v>0</v>
      </c>
    </row>
    <row r="1538" spans="1:16" x14ac:dyDescent="0.25">
      <c r="A1538" s="1">
        <v>43430</v>
      </c>
      <c r="B1538">
        <v>2380</v>
      </c>
      <c r="C1538">
        <v>2380</v>
      </c>
      <c r="D1538">
        <v>2349.5500000000002</v>
      </c>
      <c r="E1538" s="10">
        <v>2357.5500000000002</v>
      </c>
      <c r="F1538">
        <v>756483</v>
      </c>
      <c r="G1538" s="11">
        <f t="shared" ref="G1538:G1601" si="240">AVERAGE(C1538:E1538)</f>
        <v>2362.3666666666668</v>
      </c>
      <c r="H1538" s="12">
        <f t="shared" si="231"/>
        <v>1787090223.1000001</v>
      </c>
      <c r="I1538" s="12">
        <f t="shared" si="234"/>
        <v>19893007122.399998</v>
      </c>
      <c r="J1538" s="12">
        <f t="shared" si="235"/>
        <v>8769685</v>
      </c>
      <c r="K1538" s="30">
        <f t="shared" si="236"/>
        <v>2268.383313927467</v>
      </c>
      <c r="L1538" s="6" t="str">
        <f t="shared" si="232"/>
        <v>BUY</v>
      </c>
      <c r="M1538" s="6">
        <f t="shared" si="237"/>
        <v>0</v>
      </c>
      <c r="N1538" s="6">
        <f t="shared" si="233"/>
        <v>1</v>
      </c>
      <c r="O1538" s="6">
        <f t="shared" si="238"/>
        <v>2276.65</v>
      </c>
      <c r="P1538" s="6">
        <f t="shared" si="239"/>
        <v>0</v>
      </c>
    </row>
    <row r="1539" spans="1:16" x14ac:dyDescent="0.25">
      <c r="A1539" s="1">
        <v>43431</v>
      </c>
      <c r="B1539">
        <v>2342.1</v>
      </c>
      <c r="C1539">
        <v>2367</v>
      </c>
      <c r="D1539">
        <v>2304.1999999999998</v>
      </c>
      <c r="E1539" s="10">
        <v>2354.3000000000002</v>
      </c>
      <c r="F1539">
        <v>634076</v>
      </c>
      <c r="G1539" s="11">
        <f t="shared" si="240"/>
        <v>2341.8333333333335</v>
      </c>
      <c r="H1539" s="12">
        <f t="shared" ref="H1539:H1602" si="241">G1539*F1539</f>
        <v>1484900312.6666667</v>
      </c>
      <c r="I1539" s="12">
        <f t="shared" si="234"/>
        <v>19840180820.466667</v>
      </c>
      <c r="J1539" s="12">
        <f t="shared" si="235"/>
        <v>8741319</v>
      </c>
      <c r="K1539" s="30">
        <f t="shared" si="236"/>
        <v>2269.7010394503013</v>
      </c>
      <c r="L1539" s="6" t="str">
        <f t="shared" si="232"/>
        <v>BUY</v>
      </c>
      <c r="M1539" s="6">
        <f t="shared" si="237"/>
        <v>0</v>
      </c>
      <c r="N1539" s="6">
        <f t="shared" si="233"/>
        <v>1</v>
      </c>
      <c r="O1539" s="6">
        <f t="shared" si="238"/>
        <v>2276.65</v>
      </c>
      <c r="P1539" s="6">
        <f t="shared" si="239"/>
        <v>0</v>
      </c>
    </row>
    <row r="1540" spans="1:16" x14ac:dyDescent="0.25">
      <c r="A1540" s="1">
        <v>43432</v>
      </c>
      <c r="B1540">
        <v>2341</v>
      </c>
      <c r="C1540">
        <v>2369.4</v>
      </c>
      <c r="D1540">
        <v>2295.15</v>
      </c>
      <c r="E1540" s="10">
        <v>2357.25</v>
      </c>
      <c r="F1540">
        <v>1008892</v>
      </c>
      <c r="G1540" s="11">
        <f t="shared" si="240"/>
        <v>2340.6</v>
      </c>
      <c r="H1540" s="12">
        <f t="shared" si="241"/>
        <v>2361412615.1999998</v>
      </c>
      <c r="I1540" s="12">
        <f t="shared" si="234"/>
        <v>20711640580.033333</v>
      </c>
      <c r="J1540" s="12">
        <f t="shared" si="235"/>
        <v>9096785</v>
      </c>
      <c r="K1540" s="30">
        <f t="shared" si="236"/>
        <v>2276.8088484045002</v>
      </c>
      <c r="L1540" s="6" t="str">
        <f t="shared" si="232"/>
        <v>BUY</v>
      </c>
      <c r="M1540" s="6">
        <f t="shared" si="237"/>
        <v>0</v>
      </c>
      <c r="N1540" s="6">
        <f t="shared" si="233"/>
        <v>1</v>
      </c>
      <c r="O1540" s="6">
        <f t="shared" si="238"/>
        <v>2276.65</v>
      </c>
      <c r="P1540" s="6">
        <f t="shared" si="239"/>
        <v>0</v>
      </c>
    </row>
    <row r="1541" spans="1:16" x14ac:dyDescent="0.25">
      <c r="A1541" s="1">
        <v>43433</v>
      </c>
      <c r="B1541">
        <v>2356.0500000000002</v>
      </c>
      <c r="C1541">
        <v>2359.85</v>
      </c>
      <c r="D1541">
        <v>2314.9499999999998</v>
      </c>
      <c r="E1541" s="10">
        <v>2348.3000000000002</v>
      </c>
      <c r="F1541">
        <v>830833</v>
      </c>
      <c r="G1541" s="11">
        <f t="shared" si="240"/>
        <v>2341.0333333333333</v>
      </c>
      <c r="H1541" s="12">
        <f t="shared" si="241"/>
        <v>1945007747.4333334</v>
      </c>
      <c r="I1541" s="12">
        <f t="shared" si="234"/>
        <v>20810756549.333336</v>
      </c>
      <c r="J1541" s="12">
        <f t="shared" si="235"/>
        <v>9097954</v>
      </c>
      <c r="K1541" s="30">
        <f t="shared" si="236"/>
        <v>2287.4106144451089</v>
      </c>
      <c r="L1541" s="6" t="str">
        <f t="shared" si="232"/>
        <v>BUY</v>
      </c>
      <c r="M1541" s="6">
        <f t="shared" si="237"/>
        <v>0</v>
      </c>
      <c r="N1541" s="6">
        <f t="shared" si="233"/>
        <v>1</v>
      </c>
      <c r="O1541" s="6">
        <f t="shared" si="238"/>
        <v>2276.65</v>
      </c>
      <c r="P1541" s="6">
        <f t="shared" si="239"/>
        <v>0</v>
      </c>
    </row>
    <row r="1542" spans="1:16" x14ac:dyDescent="0.25">
      <c r="A1542" s="1">
        <v>43434</v>
      </c>
      <c r="B1542">
        <v>2340</v>
      </c>
      <c r="C1542">
        <v>2390.85</v>
      </c>
      <c r="D1542">
        <v>2335</v>
      </c>
      <c r="E1542" s="10">
        <v>2365.25</v>
      </c>
      <c r="F1542">
        <v>765264</v>
      </c>
      <c r="G1542" s="11">
        <f t="shared" si="240"/>
        <v>2363.7000000000003</v>
      </c>
      <c r="H1542" s="12">
        <f t="shared" si="241"/>
        <v>1808854516.8000002</v>
      </c>
      <c r="I1542" s="12">
        <f t="shared" si="234"/>
        <v>20597914510.466667</v>
      </c>
      <c r="J1542" s="12">
        <f t="shared" si="235"/>
        <v>8947940</v>
      </c>
      <c r="K1542" s="30">
        <f t="shared" si="236"/>
        <v>2301.9728016131835</v>
      </c>
      <c r="L1542" s="6" t="str">
        <f t="shared" si="232"/>
        <v>BUY</v>
      </c>
      <c r="M1542" s="6">
        <f t="shared" si="237"/>
        <v>0</v>
      </c>
      <c r="N1542" s="6">
        <f t="shared" si="233"/>
        <v>1</v>
      </c>
      <c r="O1542" s="6">
        <f t="shared" si="238"/>
        <v>2276.65</v>
      </c>
      <c r="P1542" s="6">
        <f t="shared" si="239"/>
        <v>0</v>
      </c>
    </row>
    <row r="1543" spans="1:16" x14ac:dyDescent="0.25">
      <c r="A1543" s="1">
        <v>43437</v>
      </c>
      <c r="B1543">
        <v>2362</v>
      </c>
      <c r="C1543">
        <v>2398</v>
      </c>
      <c r="D1543">
        <v>2340</v>
      </c>
      <c r="E1543" s="10">
        <v>2355</v>
      </c>
      <c r="F1543">
        <v>818371</v>
      </c>
      <c r="G1543" s="11">
        <f t="shared" si="240"/>
        <v>2364.3333333333335</v>
      </c>
      <c r="H1543" s="12">
        <f t="shared" si="241"/>
        <v>1934901834.3333335</v>
      </c>
      <c r="I1543" s="12">
        <f t="shared" si="234"/>
        <v>20824357592.799999</v>
      </c>
      <c r="J1543" s="12">
        <f t="shared" si="235"/>
        <v>8997543</v>
      </c>
      <c r="K1543" s="30">
        <f t="shared" si="236"/>
        <v>2314.4493549850217</v>
      </c>
      <c r="L1543" s="6" t="str">
        <f t="shared" si="232"/>
        <v>BUY</v>
      </c>
      <c r="M1543" s="6">
        <f t="shared" si="237"/>
        <v>0</v>
      </c>
      <c r="N1543" s="6">
        <f t="shared" si="233"/>
        <v>1</v>
      </c>
      <c r="O1543" s="6">
        <f t="shared" si="238"/>
        <v>2276.65</v>
      </c>
      <c r="P1543" s="6">
        <f t="shared" si="239"/>
        <v>0</v>
      </c>
    </row>
    <row r="1544" spans="1:16" x14ac:dyDescent="0.25">
      <c r="A1544" s="1">
        <v>43438</v>
      </c>
      <c r="B1544">
        <v>2349.0500000000002</v>
      </c>
      <c r="C1544">
        <v>2363.5</v>
      </c>
      <c r="D1544">
        <v>2320.1</v>
      </c>
      <c r="E1544" s="10">
        <v>2329.9</v>
      </c>
      <c r="F1544">
        <v>811678</v>
      </c>
      <c r="G1544" s="11">
        <f t="shared" si="240"/>
        <v>2337.8333333333335</v>
      </c>
      <c r="H1544" s="12">
        <f t="shared" si="241"/>
        <v>1897567884.3333335</v>
      </c>
      <c r="I1544" s="12">
        <f t="shared" si="234"/>
        <v>20337044064.066662</v>
      </c>
      <c r="J1544" s="12">
        <f t="shared" si="235"/>
        <v>8713362</v>
      </c>
      <c r="K1544" s="30">
        <f t="shared" si="236"/>
        <v>2334.006559588212</v>
      </c>
      <c r="L1544" s="6" t="str">
        <f t="shared" si="232"/>
        <v>SELL</v>
      </c>
      <c r="M1544" s="6" t="str">
        <f t="shared" si="237"/>
        <v>SELL</v>
      </c>
      <c r="N1544" s="6">
        <f t="shared" si="233"/>
        <v>-1</v>
      </c>
      <c r="O1544" s="6">
        <f t="shared" si="238"/>
        <v>2329.9</v>
      </c>
      <c r="P1544" s="6">
        <f t="shared" si="239"/>
        <v>2.338962949948389E-2</v>
      </c>
    </row>
    <row r="1545" spans="1:16" x14ac:dyDescent="0.25">
      <c r="A1545" s="1">
        <v>43439</v>
      </c>
      <c r="B1545">
        <v>2315</v>
      </c>
      <c r="C1545">
        <v>2332</v>
      </c>
      <c r="D1545">
        <v>2306.9</v>
      </c>
      <c r="E1545" s="10">
        <v>2327.0500000000002</v>
      </c>
      <c r="F1545">
        <v>959123</v>
      </c>
      <c r="G1545" s="11">
        <f t="shared" si="240"/>
        <v>2321.9833333333331</v>
      </c>
      <c r="H1545" s="12">
        <f t="shared" si="241"/>
        <v>2227067620.6166663</v>
      </c>
      <c r="I1545" s="12">
        <f t="shared" si="234"/>
        <v>20323130634.683334</v>
      </c>
      <c r="J1545" s="12">
        <f t="shared" si="235"/>
        <v>8672605</v>
      </c>
      <c r="K1545" s="30">
        <f t="shared" si="236"/>
        <v>2343.3709519438894</v>
      </c>
      <c r="L1545" s="6" t="str">
        <f t="shared" si="232"/>
        <v>SELL</v>
      </c>
      <c r="M1545" s="6">
        <f t="shared" si="237"/>
        <v>0</v>
      </c>
      <c r="N1545" s="6">
        <f t="shared" si="233"/>
        <v>-1</v>
      </c>
      <c r="O1545" s="6">
        <f t="shared" si="238"/>
        <v>2329.9</v>
      </c>
      <c r="P1545" s="6">
        <f t="shared" si="239"/>
        <v>0</v>
      </c>
    </row>
    <row r="1546" spans="1:16" x14ac:dyDescent="0.25">
      <c r="A1546" s="1">
        <v>43440</v>
      </c>
      <c r="B1546">
        <v>2334</v>
      </c>
      <c r="C1546">
        <v>2361.8000000000002</v>
      </c>
      <c r="D1546">
        <v>2332</v>
      </c>
      <c r="E1546" s="10">
        <v>2352.0500000000002</v>
      </c>
      <c r="F1546">
        <v>1110544</v>
      </c>
      <c r="G1546" s="11">
        <f t="shared" si="240"/>
        <v>2348.6166666666668</v>
      </c>
      <c r="H1546" s="12">
        <f t="shared" si="241"/>
        <v>2608242147.4666667</v>
      </c>
      <c r="I1546" s="12">
        <f t="shared" si="234"/>
        <v>21173465519.049999</v>
      </c>
      <c r="J1546" s="12">
        <f t="shared" si="235"/>
        <v>9019406</v>
      </c>
      <c r="K1546" s="30">
        <f t="shared" si="236"/>
        <v>2347.5454502269881</v>
      </c>
      <c r="L1546" s="6" t="str">
        <f t="shared" si="232"/>
        <v>BUY</v>
      </c>
      <c r="M1546" s="6" t="str">
        <f t="shared" si="237"/>
        <v>BUY</v>
      </c>
      <c r="N1546" s="6">
        <f t="shared" si="233"/>
        <v>1</v>
      </c>
      <c r="O1546" s="6">
        <f t="shared" si="238"/>
        <v>2352.0500000000002</v>
      </c>
      <c r="P1546" s="6">
        <f t="shared" si="239"/>
        <v>-9.5068457873728873E-3</v>
      </c>
    </row>
    <row r="1547" spans="1:16" x14ac:dyDescent="0.25">
      <c r="A1547" s="1">
        <v>43441</v>
      </c>
      <c r="B1547">
        <v>2360</v>
      </c>
      <c r="C1547">
        <v>2430</v>
      </c>
      <c r="D1547">
        <v>2360</v>
      </c>
      <c r="E1547" s="10">
        <v>2425.85</v>
      </c>
      <c r="F1547">
        <v>1602035</v>
      </c>
      <c r="G1547" s="11">
        <f t="shared" si="240"/>
        <v>2405.2833333333333</v>
      </c>
      <c r="H1547" s="12">
        <f t="shared" si="241"/>
        <v>3853348084.9166665</v>
      </c>
      <c r="I1547" s="12">
        <f t="shared" si="234"/>
        <v>21908392986.866669</v>
      </c>
      <c r="J1547" s="12">
        <f t="shared" si="235"/>
        <v>9297299</v>
      </c>
      <c r="K1547" s="30">
        <f t="shared" si="236"/>
        <v>2356.4255583117924</v>
      </c>
      <c r="L1547" s="6" t="str">
        <f t="shared" ref="L1547:L1610" si="242">IF(E1547&gt;K1547,"BUY",IF(E1547&lt;K1547,"SELL",0))</f>
        <v>BUY</v>
      </c>
      <c r="M1547" s="6">
        <f t="shared" si="237"/>
        <v>0</v>
      </c>
      <c r="N1547" s="6">
        <f t="shared" ref="N1547:N1610" si="243">IF(M1547="BUY",1,IF(M1547="SELL",-1,N1546))</f>
        <v>1</v>
      </c>
      <c r="O1547" s="6">
        <f t="shared" si="238"/>
        <v>2352.0500000000002</v>
      </c>
      <c r="P1547" s="6">
        <f t="shared" si="239"/>
        <v>0</v>
      </c>
    </row>
    <row r="1548" spans="1:16" x14ac:dyDescent="0.25">
      <c r="A1548" s="1">
        <v>43444</v>
      </c>
      <c r="B1548">
        <v>2426</v>
      </c>
      <c r="C1548">
        <v>2454.9499999999998</v>
      </c>
      <c r="D1548">
        <v>2420</v>
      </c>
      <c r="E1548" s="10">
        <v>2446.25</v>
      </c>
      <c r="F1548">
        <v>1168491</v>
      </c>
      <c r="G1548" s="11">
        <f t="shared" si="240"/>
        <v>2440.4</v>
      </c>
      <c r="H1548" s="12">
        <f t="shared" si="241"/>
        <v>2851585436.4000001</v>
      </c>
      <c r="I1548" s="12">
        <f t="shared" ref="I1548:I1611" si="244">SUM(H1539:H1548)</f>
        <v>22972888200.166672</v>
      </c>
      <c r="J1548" s="12">
        <f t="shared" ref="J1548:J1611" si="245">SUM(F1539:F1548)</f>
        <v>9709307</v>
      </c>
      <c r="K1548" s="30">
        <f t="shared" ref="K1548:K1611" si="246">I1548/J1548</f>
        <v>2366.0687832990216</v>
      </c>
      <c r="L1548" s="6" t="str">
        <f t="shared" si="242"/>
        <v>BUY</v>
      </c>
      <c r="M1548" s="6">
        <f t="shared" ref="M1548:M1611" si="247">IF(L1548&lt;&gt;L1547,L1548,0)</f>
        <v>0</v>
      </c>
      <c r="N1548" s="6">
        <f t="shared" si="243"/>
        <v>1</v>
      </c>
      <c r="O1548" s="6">
        <f t="shared" ref="O1548:O1611" si="248">IF(M1548&lt;&gt;0,E1548,O1547)</f>
        <v>2352.0500000000002</v>
      </c>
      <c r="P1548" s="6">
        <f t="shared" ref="P1548:P1611" si="249">IF(M1548="BUY",(O1547-O1548)/O1547,IF(M1548="SELL",(O1548-O1547)/O1547,0))</f>
        <v>0</v>
      </c>
    </row>
    <row r="1549" spans="1:16" x14ac:dyDescent="0.25">
      <c r="A1549" s="1">
        <v>43445</v>
      </c>
      <c r="B1549">
        <v>2442</v>
      </c>
      <c r="C1549">
        <v>2485</v>
      </c>
      <c r="D1549">
        <v>2436.5</v>
      </c>
      <c r="E1549" s="10">
        <v>2473.1</v>
      </c>
      <c r="F1549">
        <v>975992</v>
      </c>
      <c r="G1549" s="11">
        <f t="shared" si="240"/>
        <v>2464.8666666666668</v>
      </c>
      <c r="H1549" s="12">
        <f t="shared" si="241"/>
        <v>2405690147.7333336</v>
      </c>
      <c r="I1549" s="12">
        <f t="shared" si="244"/>
        <v>23893678035.233337</v>
      </c>
      <c r="J1549" s="12">
        <f t="shared" si="245"/>
        <v>10051223</v>
      </c>
      <c r="K1549" s="30">
        <f t="shared" si="246"/>
        <v>2377.1911174623565</v>
      </c>
      <c r="L1549" s="6" t="str">
        <f t="shared" si="242"/>
        <v>BUY</v>
      </c>
      <c r="M1549" s="6">
        <f t="shared" si="247"/>
        <v>0</v>
      </c>
      <c r="N1549" s="6">
        <f t="shared" si="243"/>
        <v>1</v>
      </c>
      <c r="O1549" s="6">
        <f t="shared" si="248"/>
        <v>2352.0500000000002</v>
      </c>
      <c r="P1549" s="6">
        <f t="shared" si="249"/>
        <v>0</v>
      </c>
    </row>
    <row r="1550" spans="1:16" x14ac:dyDescent="0.25">
      <c r="A1550" s="1">
        <v>43446</v>
      </c>
      <c r="B1550">
        <v>2487.9</v>
      </c>
      <c r="C1550">
        <v>2487.9</v>
      </c>
      <c r="D1550">
        <v>2457.3000000000002</v>
      </c>
      <c r="E1550" s="10">
        <v>2473.8000000000002</v>
      </c>
      <c r="F1550">
        <v>1139217</v>
      </c>
      <c r="G1550" s="11">
        <f t="shared" si="240"/>
        <v>2473.0000000000005</v>
      </c>
      <c r="H1550" s="12">
        <f t="shared" si="241"/>
        <v>2817283641.0000005</v>
      </c>
      <c r="I1550" s="12">
        <f t="shared" si="244"/>
        <v>24349549061.033337</v>
      </c>
      <c r="J1550" s="12">
        <f t="shared" si="245"/>
        <v>10181548</v>
      </c>
      <c r="K1550" s="30">
        <f t="shared" si="246"/>
        <v>2391.5370296376677</v>
      </c>
      <c r="L1550" s="6" t="str">
        <f t="shared" si="242"/>
        <v>BUY</v>
      </c>
      <c r="M1550" s="6">
        <f t="shared" si="247"/>
        <v>0</v>
      </c>
      <c r="N1550" s="6">
        <f t="shared" si="243"/>
        <v>1</v>
      </c>
      <c r="O1550" s="6">
        <f t="shared" si="248"/>
        <v>2352.0500000000002</v>
      </c>
      <c r="P1550" s="6">
        <f t="shared" si="249"/>
        <v>0</v>
      </c>
    </row>
    <row r="1551" spans="1:16" x14ac:dyDescent="0.25">
      <c r="A1551" s="1">
        <v>43447</v>
      </c>
      <c r="B1551">
        <v>2491</v>
      </c>
      <c r="C1551">
        <v>2517.15</v>
      </c>
      <c r="D1551">
        <v>2461.5500000000002</v>
      </c>
      <c r="E1551" s="10">
        <v>2473.4</v>
      </c>
      <c r="F1551">
        <v>1660441</v>
      </c>
      <c r="G1551" s="11">
        <f t="shared" si="240"/>
        <v>2484.0333333333333</v>
      </c>
      <c r="H1551" s="12">
        <f t="shared" si="241"/>
        <v>4124590792.0333333</v>
      </c>
      <c r="I1551" s="12">
        <f t="shared" si="244"/>
        <v>26529132105.633335</v>
      </c>
      <c r="J1551" s="12">
        <f t="shared" si="245"/>
        <v>11011156</v>
      </c>
      <c r="K1551" s="30">
        <f t="shared" si="246"/>
        <v>2409.2958183167448</v>
      </c>
      <c r="L1551" s="6" t="str">
        <f t="shared" si="242"/>
        <v>BUY</v>
      </c>
      <c r="M1551" s="6">
        <f t="shared" si="247"/>
        <v>0</v>
      </c>
      <c r="N1551" s="6">
        <f t="shared" si="243"/>
        <v>1</v>
      </c>
      <c r="O1551" s="6">
        <f t="shared" si="248"/>
        <v>2352.0500000000002</v>
      </c>
      <c r="P1551" s="6">
        <f t="shared" si="249"/>
        <v>0</v>
      </c>
    </row>
    <row r="1552" spans="1:16" x14ac:dyDescent="0.25">
      <c r="A1552" s="1">
        <v>43448</v>
      </c>
      <c r="B1552">
        <v>2478</v>
      </c>
      <c r="C1552">
        <v>2486.9499999999998</v>
      </c>
      <c r="D1552">
        <v>2455</v>
      </c>
      <c r="E1552" s="10">
        <v>2469.4</v>
      </c>
      <c r="F1552">
        <v>919398</v>
      </c>
      <c r="G1552" s="11">
        <f t="shared" si="240"/>
        <v>2470.4500000000003</v>
      </c>
      <c r="H1552" s="12">
        <f t="shared" si="241"/>
        <v>2271326789.1000004</v>
      </c>
      <c r="I1552" s="12">
        <f t="shared" si="244"/>
        <v>26991604377.933334</v>
      </c>
      <c r="J1552" s="12">
        <f t="shared" si="245"/>
        <v>11165290</v>
      </c>
      <c r="K1552" s="30">
        <f t="shared" si="246"/>
        <v>2417.4566337223068</v>
      </c>
      <c r="L1552" s="6" t="str">
        <f t="shared" si="242"/>
        <v>BUY</v>
      </c>
      <c r="M1552" s="6">
        <f t="shared" si="247"/>
        <v>0</v>
      </c>
      <c r="N1552" s="6">
        <f t="shared" si="243"/>
        <v>1</v>
      </c>
      <c r="O1552" s="6">
        <f t="shared" si="248"/>
        <v>2352.0500000000002</v>
      </c>
      <c r="P1552" s="6">
        <f t="shared" si="249"/>
        <v>0</v>
      </c>
    </row>
    <row r="1553" spans="1:16" x14ac:dyDescent="0.25">
      <c r="A1553" s="1">
        <v>43451</v>
      </c>
      <c r="B1553">
        <v>2470.9</v>
      </c>
      <c r="C1553">
        <v>2505</v>
      </c>
      <c r="D1553">
        <v>2460</v>
      </c>
      <c r="E1553" s="10">
        <v>2489.5</v>
      </c>
      <c r="F1553">
        <v>1068252</v>
      </c>
      <c r="G1553" s="11">
        <f t="shared" si="240"/>
        <v>2484.8333333333335</v>
      </c>
      <c r="H1553" s="12">
        <f t="shared" si="241"/>
        <v>2654428178</v>
      </c>
      <c r="I1553" s="12">
        <f t="shared" si="244"/>
        <v>27711130721.599998</v>
      </c>
      <c r="J1553" s="12">
        <f t="shared" si="245"/>
        <v>11415171</v>
      </c>
      <c r="K1553" s="30">
        <f t="shared" si="246"/>
        <v>2427.570355415613</v>
      </c>
      <c r="L1553" s="6" t="str">
        <f t="shared" si="242"/>
        <v>BUY</v>
      </c>
      <c r="M1553" s="6">
        <f t="shared" si="247"/>
        <v>0</v>
      </c>
      <c r="N1553" s="6">
        <f t="shared" si="243"/>
        <v>1</v>
      </c>
      <c r="O1553" s="6">
        <f t="shared" si="248"/>
        <v>2352.0500000000002</v>
      </c>
      <c r="P1553" s="6">
        <f t="shared" si="249"/>
        <v>0</v>
      </c>
    </row>
    <row r="1554" spans="1:16" x14ac:dyDescent="0.25">
      <c r="A1554" s="1">
        <v>43452</v>
      </c>
      <c r="B1554">
        <v>2478.3000000000002</v>
      </c>
      <c r="C1554">
        <v>2550</v>
      </c>
      <c r="D1554">
        <v>2472.15</v>
      </c>
      <c r="E1554" s="10">
        <v>2520.3000000000002</v>
      </c>
      <c r="F1554">
        <v>2181982</v>
      </c>
      <c r="G1554" s="11">
        <f t="shared" si="240"/>
        <v>2514.15</v>
      </c>
      <c r="H1554" s="12">
        <f t="shared" si="241"/>
        <v>5485830045.3000002</v>
      </c>
      <c r="I1554" s="12">
        <f t="shared" si="244"/>
        <v>31299392882.566669</v>
      </c>
      <c r="J1554" s="12">
        <f t="shared" si="245"/>
        <v>12785475</v>
      </c>
      <c r="K1554" s="30">
        <f t="shared" si="246"/>
        <v>2448.0430240227029</v>
      </c>
      <c r="L1554" s="6" t="str">
        <f t="shared" si="242"/>
        <v>BUY</v>
      </c>
      <c r="M1554" s="6">
        <f t="shared" si="247"/>
        <v>0</v>
      </c>
      <c r="N1554" s="6">
        <f t="shared" si="243"/>
        <v>1</v>
      </c>
      <c r="O1554" s="6">
        <f t="shared" si="248"/>
        <v>2352.0500000000002</v>
      </c>
      <c r="P1554" s="6">
        <f t="shared" si="249"/>
        <v>0</v>
      </c>
    </row>
    <row r="1555" spans="1:16" x14ac:dyDescent="0.25">
      <c r="A1555" s="1">
        <v>43453</v>
      </c>
      <c r="B1555">
        <v>2505</v>
      </c>
      <c r="C1555">
        <v>2520.85</v>
      </c>
      <c r="D1555">
        <v>2434.1</v>
      </c>
      <c r="E1555" s="10">
        <v>2453.9</v>
      </c>
      <c r="F1555">
        <v>1520700</v>
      </c>
      <c r="G1555" s="11">
        <f t="shared" si="240"/>
        <v>2469.6166666666668</v>
      </c>
      <c r="H1555" s="12">
        <f t="shared" si="241"/>
        <v>3755546065</v>
      </c>
      <c r="I1555" s="12">
        <f t="shared" si="244"/>
        <v>32827871326.950001</v>
      </c>
      <c r="J1555" s="12">
        <f t="shared" si="245"/>
        <v>13347052</v>
      </c>
      <c r="K1555" s="30">
        <f t="shared" si="246"/>
        <v>2459.559708537136</v>
      </c>
      <c r="L1555" s="6" t="str">
        <f t="shared" si="242"/>
        <v>SELL</v>
      </c>
      <c r="M1555" s="6" t="str">
        <f t="shared" si="247"/>
        <v>SELL</v>
      </c>
      <c r="N1555" s="6">
        <f t="shared" si="243"/>
        <v>-1</v>
      </c>
      <c r="O1555" s="6">
        <f t="shared" si="248"/>
        <v>2453.9</v>
      </c>
      <c r="P1555" s="6">
        <f t="shared" si="249"/>
        <v>4.3302650879020389E-2</v>
      </c>
    </row>
    <row r="1556" spans="1:16" x14ac:dyDescent="0.25">
      <c r="A1556" s="1">
        <v>43454</v>
      </c>
      <c r="B1556">
        <v>2456</v>
      </c>
      <c r="C1556">
        <v>2488</v>
      </c>
      <c r="D1556">
        <v>2447</v>
      </c>
      <c r="E1556" s="10">
        <v>2471.25</v>
      </c>
      <c r="F1556">
        <v>876176</v>
      </c>
      <c r="G1556" s="11">
        <f t="shared" si="240"/>
        <v>2468.75</v>
      </c>
      <c r="H1556" s="12">
        <f t="shared" si="241"/>
        <v>2163059500</v>
      </c>
      <c r="I1556" s="12">
        <f t="shared" si="244"/>
        <v>32382688679.483334</v>
      </c>
      <c r="J1556" s="12">
        <f t="shared" si="245"/>
        <v>13112684</v>
      </c>
      <c r="K1556" s="30">
        <f t="shared" si="246"/>
        <v>2469.5698210590094</v>
      </c>
      <c r="L1556" s="6" t="str">
        <f t="shared" si="242"/>
        <v>BUY</v>
      </c>
      <c r="M1556" s="6" t="str">
        <f t="shared" si="247"/>
        <v>BUY</v>
      </c>
      <c r="N1556" s="6">
        <f t="shared" si="243"/>
        <v>1</v>
      </c>
      <c r="O1556" s="6">
        <f t="shared" si="248"/>
        <v>2471.25</v>
      </c>
      <c r="P1556" s="6">
        <f t="shared" si="249"/>
        <v>-7.0703777660050971E-3</v>
      </c>
    </row>
    <row r="1557" spans="1:16" x14ac:dyDescent="0.25">
      <c r="A1557" s="1">
        <v>43455</v>
      </c>
      <c r="B1557">
        <v>2470.8000000000002</v>
      </c>
      <c r="C1557">
        <v>2484.9</v>
      </c>
      <c r="D1557">
        <v>2442.0500000000002</v>
      </c>
      <c r="E1557" s="10">
        <v>2462.75</v>
      </c>
      <c r="F1557">
        <v>745897</v>
      </c>
      <c r="G1557" s="11">
        <f t="shared" si="240"/>
        <v>2463.2333333333336</v>
      </c>
      <c r="H1557" s="12">
        <f t="shared" si="241"/>
        <v>1837318353.6333334</v>
      </c>
      <c r="I1557" s="12">
        <f t="shared" si="244"/>
        <v>30366658948.200001</v>
      </c>
      <c r="J1557" s="12">
        <f t="shared" si="245"/>
        <v>12256546</v>
      </c>
      <c r="K1557" s="30">
        <f t="shared" si="246"/>
        <v>2477.5869929587016</v>
      </c>
      <c r="L1557" s="6" t="str">
        <f t="shared" si="242"/>
        <v>SELL</v>
      </c>
      <c r="M1557" s="6" t="str">
        <f t="shared" si="247"/>
        <v>SELL</v>
      </c>
      <c r="N1557" s="6">
        <f t="shared" si="243"/>
        <v>-1</v>
      </c>
      <c r="O1557" s="6">
        <f t="shared" si="248"/>
        <v>2462.75</v>
      </c>
      <c r="P1557" s="6">
        <f t="shared" si="249"/>
        <v>-3.4395548811330299E-3</v>
      </c>
    </row>
    <row r="1558" spans="1:16" x14ac:dyDescent="0.25">
      <c r="A1558" s="1">
        <v>43458</v>
      </c>
      <c r="B1558">
        <v>2470</v>
      </c>
      <c r="C1558">
        <v>2489</v>
      </c>
      <c r="D1558">
        <v>2459.35</v>
      </c>
      <c r="E1558" s="10">
        <v>2481.9</v>
      </c>
      <c r="F1558">
        <v>881575</v>
      </c>
      <c r="G1558" s="11">
        <f t="shared" si="240"/>
        <v>2476.75</v>
      </c>
      <c r="H1558" s="12">
        <f t="shared" si="241"/>
        <v>2183440881.25</v>
      </c>
      <c r="I1558" s="12">
        <f t="shared" si="244"/>
        <v>29698514393.050003</v>
      </c>
      <c r="J1558" s="12">
        <f t="shared" si="245"/>
        <v>11969630</v>
      </c>
      <c r="K1558" s="30">
        <f t="shared" si="246"/>
        <v>2481.1555906949507</v>
      </c>
      <c r="L1558" s="6" t="str">
        <f t="shared" si="242"/>
        <v>BUY</v>
      </c>
      <c r="M1558" s="6" t="str">
        <f t="shared" si="247"/>
        <v>BUY</v>
      </c>
      <c r="N1558" s="6">
        <f t="shared" si="243"/>
        <v>1</v>
      </c>
      <c r="O1558" s="6">
        <f t="shared" si="248"/>
        <v>2481.9</v>
      </c>
      <c r="P1558" s="6">
        <f t="shared" si="249"/>
        <v>-7.7758603187494026E-3</v>
      </c>
    </row>
    <row r="1559" spans="1:16" x14ac:dyDescent="0.25">
      <c r="A1559" s="1">
        <v>43459</v>
      </c>
      <c r="B1559">
        <v>2480</v>
      </c>
      <c r="C1559">
        <v>2484.6999999999998</v>
      </c>
      <c r="D1559">
        <v>2457</v>
      </c>
      <c r="E1559" s="10">
        <v>2470.8000000000002</v>
      </c>
      <c r="F1559">
        <v>1195471</v>
      </c>
      <c r="G1559" s="11">
        <f t="shared" si="240"/>
        <v>2470.8333333333335</v>
      </c>
      <c r="H1559" s="12">
        <f t="shared" si="241"/>
        <v>2953809595.8333335</v>
      </c>
      <c r="I1559" s="12">
        <f t="shared" si="244"/>
        <v>30246633841.150002</v>
      </c>
      <c r="J1559" s="12">
        <f t="shared" si="245"/>
        <v>12189109</v>
      </c>
      <c r="K1559" s="30">
        <f t="shared" si="246"/>
        <v>2481.4474824328836</v>
      </c>
      <c r="L1559" s="6" t="str">
        <f t="shared" si="242"/>
        <v>SELL</v>
      </c>
      <c r="M1559" s="6" t="str">
        <f t="shared" si="247"/>
        <v>SELL</v>
      </c>
      <c r="N1559" s="6">
        <f t="shared" si="243"/>
        <v>-1</v>
      </c>
      <c r="O1559" s="6">
        <f t="shared" si="248"/>
        <v>2470.8000000000002</v>
      </c>
      <c r="P1559" s="6">
        <f t="shared" si="249"/>
        <v>-4.4723800314274984E-3</v>
      </c>
    </row>
    <row r="1560" spans="1:16" x14ac:dyDescent="0.25">
      <c r="A1560" s="1">
        <v>43460</v>
      </c>
      <c r="B1560">
        <v>2466</v>
      </c>
      <c r="C1560">
        <v>2473.6999999999998</v>
      </c>
      <c r="D1560">
        <v>2427</v>
      </c>
      <c r="E1560" s="10">
        <v>2432.0500000000002</v>
      </c>
      <c r="F1560">
        <v>699750</v>
      </c>
      <c r="G1560" s="11">
        <f t="shared" si="240"/>
        <v>2444.25</v>
      </c>
      <c r="H1560" s="12">
        <f t="shared" si="241"/>
        <v>1710363937.5</v>
      </c>
      <c r="I1560" s="12">
        <f t="shared" si="244"/>
        <v>29139714137.650002</v>
      </c>
      <c r="J1560" s="12">
        <f t="shared" si="245"/>
        <v>11749642</v>
      </c>
      <c r="K1560" s="30">
        <f t="shared" si="246"/>
        <v>2480.0512337014184</v>
      </c>
      <c r="L1560" s="6" t="str">
        <f t="shared" si="242"/>
        <v>SELL</v>
      </c>
      <c r="M1560" s="6">
        <f t="shared" si="247"/>
        <v>0</v>
      </c>
      <c r="N1560" s="6">
        <f t="shared" si="243"/>
        <v>-1</v>
      </c>
      <c r="O1560" s="6">
        <f t="shared" si="248"/>
        <v>2470.8000000000002</v>
      </c>
      <c r="P1560" s="6">
        <f t="shared" si="249"/>
        <v>0</v>
      </c>
    </row>
    <row r="1561" spans="1:16" x14ac:dyDescent="0.25">
      <c r="A1561" s="1">
        <v>43461</v>
      </c>
      <c r="B1561">
        <v>2433</v>
      </c>
      <c r="C1561">
        <v>2517</v>
      </c>
      <c r="D1561">
        <v>2413</v>
      </c>
      <c r="E1561" s="10">
        <v>2506.65</v>
      </c>
      <c r="F1561">
        <v>1200324</v>
      </c>
      <c r="G1561" s="11">
        <f t="shared" si="240"/>
        <v>2478.8833333333332</v>
      </c>
      <c r="H1561" s="12">
        <f t="shared" si="241"/>
        <v>2975463158.1999998</v>
      </c>
      <c r="I1561" s="12">
        <f t="shared" si="244"/>
        <v>27990586503.816669</v>
      </c>
      <c r="J1561" s="12">
        <f t="shared" si="245"/>
        <v>11289525</v>
      </c>
      <c r="K1561" s="30">
        <f t="shared" si="246"/>
        <v>2479.3413809541739</v>
      </c>
      <c r="L1561" s="6" t="str">
        <f t="shared" si="242"/>
        <v>BUY</v>
      </c>
      <c r="M1561" s="6" t="str">
        <f t="shared" si="247"/>
        <v>BUY</v>
      </c>
      <c r="N1561" s="6">
        <f t="shared" si="243"/>
        <v>1</v>
      </c>
      <c r="O1561" s="6">
        <f t="shared" si="248"/>
        <v>2506.65</v>
      </c>
      <c r="P1561" s="6">
        <f t="shared" si="249"/>
        <v>-1.4509470616804236E-2</v>
      </c>
    </row>
    <row r="1562" spans="1:16" x14ac:dyDescent="0.25">
      <c r="A1562" s="1">
        <v>43462</v>
      </c>
      <c r="B1562">
        <v>2498</v>
      </c>
      <c r="C1562">
        <v>2525</v>
      </c>
      <c r="D1562">
        <v>2488.1</v>
      </c>
      <c r="E1562" s="10">
        <v>2518.15</v>
      </c>
      <c r="F1562">
        <v>651814</v>
      </c>
      <c r="G1562" s="11">
        <f t="shared" si="240"/>
        <v>2510.4166666666665</v>
      </c>
      <c r="H1562" s="12">
        <f t="shared" si="241"/>
        <v>1636324729.1666665</v>
      </c>
      <c r="I1562" s="12">
        <f t="shared" si="244"/>
        <v>27355584443.883335</v>
      </c>
      <c r="J1562" s="12">
        <f t="shared" si="245"/>
        <v>11021941</v>
      </c>
      <c r="K1562" s="30">
        <f t="shared" si="246"/>
        <v>2481.9207836336027</v>
      </c>
      <c r="L1562" s="6" t="str">
        <f t="shared" si="242"/>
        <v>BUY</v>
      </c>
      <c r="M1562" s="6">
        <f t="shared" si="247"/>
        <v>0</v>
      </c>
      <c r="N1562" s="6">
        <f t="shared" si="243"/>
        <v>1</v>
      </c>
      <c r="O1562" s="6">
        <f t="shared" si="248"/>
        <v>2506.65</v>
      </c>
      <c r="P1562" s="6">
        <f t="shared" si="249"/>
        <v>0</v>
      </c>
    </row>
    <row r="1563" spans="1:16" x14ac:dyDescent="0.25">
      <c r="A1563" s="1">
        <v>43465</v>
      </c>
      <c r="B1563">
        <v>2530</v>
      </c>
      <c r="C1563">
        <v>2545</v>
      </c>
      <c r="D1563">
        <v>2512.5</v>
      </c>
      <c r="E1563" s="10">
        <v>2526.1999999999998</v>
      </c>
      <c r="F1563">
        <v>800734</v>
      </c>
      <c r="G1563" s="11">
        <f t="shared" si="240"/>
        <v>2527.9</v>
      </c>
      <c r="H1563" s="12">
        <f t="shared" si="241"/>
        <v>2024175478.6000001</v>
      </c>
      <c r="I1563" s="12">
        <f t="shared" si="244"/>
        <v>26725331744.483334</v>
      </c>
      <c r="J1563" s="12">
        <f t="shared" si="245"/>
        <v>10754423</v>
      </c>
      <c r="K1563" s="30">
        <f t="shared" si="246"/>
        <v>2485.0549159618636</v>
      </c>
      <c r="L1563" s="6" t="str">
        <f t="shared" si="242"/>
        <v>BUY</v>
      </c>
      <c r="M1563" s="6">
        <f t="shared" si="247"/>
        <v>0</v>
      </c>
      <c r="N1563" s="6">
        <f t="shared" si="243"/>
        <v>1</v>
      </c>
      <c r="O1563" s="6">
        <f t="shared" si="248"/>
        <v>2506.65</v>
      </c>
      <c r="P1563" s="6">
        <f t="shared" si="249"/>
        <v>0</v>
      </c>
    </row>
    <row r="1564" spans="1:16" x14ac:dyDescent="0.25">
      <c r="A1564" s="1">
        <v>43466</v>
      </c>
      <c r="B1564">
        <v>2453</v>
      </c>
      <c r="C1564">
        <v>2553.5</v>
      </c>
      <c r="D1564">
        <v>2440</v>
      </c>
      <c r="E1564" s="10">
        <v>2519.75</v>
      </c>
      <c r="F1564">
        <v>3560752</v>
      </c>
      <c r="G1564" s="11">
        <f t="shared" si="240"/>
        <v>2504.4166666666665</v>
      </c>
      <c r="H1564" s="12">
        <f t="shared" si="241"/>
        <v>8917606654.666666</v>
      </c>
      <c r="I1564" s="12">
        <f t="shared" si="244"/>
        <v>30157108353.849998</v>
      </c>
      <c r="J1564" s="12">
        <f t="shared" si="245"/>
        <v>12133193</v>
      </c>
      <c r="K1564" s="30">
        <f t="shared" si="246"/>
        <v>2485.5047104129967</v>
      </c>
      <c r="L1564" s="6" t="str">
        <f t="shared" si="242"/>
        <v>BUY</v>
      </c>
      <c r="M1564" s="6">
        <f t="shared" si="247"/>
        <v>0</v>
      </c>
      <c r="N1564" s="6">
        <f t="shared" si="243"/>
        <v>1</v>
      </c>
      <c r="O1564" s="6">
        <f t="shared" si="248"/>
        <v>2506.65</v>
      </c>
      <c r="P1564" s="6">
        <f t="shared" si="249"/>
        <v>0</v>
      </c>
    </row>
    <row r="1565" spans="1:16" x14ac:dyDescent="0.25">
      <c r="A1565" s="1">
        <v>43467</v>
      </c>
      <c r="B1565">
        <v>2534.9</v>
      </c>
      <c r="C1565">
        <v>2534.9</v>
      </c>
      <c r="D1565">
        <v>2440</v>
      </c>
      <c r="E1565" s="10">
        <v>2450.35</v>
      </c>
      <c r="F1565">
        <v>3202512</v>
      </c>
      <c r="G1565" s="11">
        <f t="shared" si="240"/>
        <v>2475.0833333333335</v>
      </c>
      <c r="H1565" s="12">
        <f t="shared" si="241"/>
        <v>7926484076.000001</v>
      </c>
      <c r="I1565" s="12">
        <f t="shared" si="244"/>
        <v>34328046364.849998</v>
      </c>
      <c r="J1565" s="12">
        <f t="shared" si="245"/>
        <v>13815005</v>
      </c>
      <c r="K1565" s="30">
        <f t="shared" si="246"/>
        <v>2484.837780721035</v>
      </c>
      <c r="L1565" s="6" t="str">
        <f t="shared" si="242"/>
        <v>SELL</v>
      </c>
      <c r="M1565" s="6" t="str">
        <f t="shared" si="247"/>
        <v>SELL</v>
      </c>
      <c r="N1565" s="6">
        <f t="shared" si="243"/>
        <v>-1</v>
      </c>
      <c r="O1565" s="6">
        <f t="shared" si="248"/>
        <v>2450.35</v>
      </c>
      <c r="P1565" s="6">
        <f t="shared" si="249"/>
        <v>-2.2460255719785441E-2</v>
      </c>
    </row>
    <row r="1566" spans="1:16" x14ac:dyDescent="0.25">
      <c r="A1566" s="1">
        <v>43468</v>
      </c>
      <c r="B1566">
        <v>2451</v>
      </c>
      <c r="C1566">
        <v>2467.4</v>
      </c>
      <c r="D1566">
        <v>2412.1999999999998</v>
      </c>
      <c r="E1566" s="10">
        <v>2424.4</v>
      </c>
      <c r="F1566">
        <v>1262862</v>
      </c>
      <c r="G1566" s="11">
        <f t="shared" si="240"/>
        <v>2434.6666666666665</v>
      </c>
      <c r="H1566" s="12">
        <f t="shared" si="241"/>
        <v>3074648016</v>
      </c>
      <c r="I1566" s="12">
        <f t="shared" si="244"/>
        <v>35239634880.849998</v>
      </c>
      <c r="J1566" s="12">
        <f t="shared" si="245"/>
        <v>14201691</v>
      </c>
      <c r="K1566" s="30">
        <f t="shared" si="246"/>
        <v>2481.3689356323835</v>
      </c>
      <c r="L1566" s="6" t="str">
        <f t="shared" si="242"/>
        <v>SELL</v>
      </c>
      <c r="M1566" s="6">
        <f t="shared" si="247"/>
        <v>0</v>
      </c>
      <c r="N1566" s="6">
        <f t="shared" si="243"/>
        <v>-1</v>
      </c>
      <c r="O1566" s="6">
        <f t="shared" si="248"/>
        <v>2450.35</v>
      </c>
      <c r="P1566" s="6">
        <f t="shared" si="249"/>
        <v>0</v>
      </c>
    </row>
    <row r="1567" spans="1:16" x14ac:dyDescent="0.25">
      <c r="A1567" s="1">
        <v>43469</v>
      </c>
      <c r="B1567">
        <v>2419</v>
      </c>
      <c r="C1567">
        <v>2435.4</v>
      </c>
      <c r="D1567">
        <v>2404.1999999999998</v>
      </c>
      <c r="E1567" s="10">
        <v>2417.0500000000002</v>
      </c>
      <c r="F1567">
        <v>982063</v>
      </c>
      <c r="G1567" s="11">
        <f t="shared" si="240"/>
        <v>2418.8833333333337</v>
      </c>
      <c r="H1567" s="12">
        <f t="shared" si="241"/>
        <v>2375495822.9833336</v>
      </c>
      <c r="I1567" s="12">
        <f t="shared" si="244"/>
        <v>35777812350.199997</v>
      </c>
      <c r="J1567" s="12">
        <f t="shared" si="245"/>
        <v>14437857</v>
      </c>
      <c r="K1567" s="30">
        <f t="shared" si="246"/>
        <v>2478.0555971845406</v>
      </c>
      <c r="L1567" s="6" t="str">
        <f t="shared" si="242"/>
        <v>SELL</v>
      </c>
      <c r="M1567" s="6">
        <f t="shared" si="247"/>
        <v>0</v>
      </c>
      <c r="N1567" s="6">
        <f t="shared" si="243"/>
        <v>-1</v>
      </c>
      <c r="O1567" s="6">
        <f t="shared" si="248"/>
        <v>2450.35</v>
      </c>
      <c r="P1567" s="6">
        <f t="shared" si="249"/>
        <v>0</v>
      </c>
    </row>
    <row r="1568" spans="1:16" x14ac:dyDescent="0.25">
      <c r="A1568" s="1">
        <v>43472</v>
      </c>
      <c r="B1568">
        <v>2402.3000000000002</v>
      </c>
      <c r="C1568">
        <v>2457.0500000000002</v>
      </c>
      <c r="D1568">
        <v>2402.3000000000002</v>
      </c>
      <c r="E1568" s="10">
        <v>2451.25</v>
      </c>
      <c r="F1568">
        <v>1133827</v>
      </c>
      <c r="G1568" s="11">
        <f t="shared" si="240"/>
        <v>2436.8666666666668</v>
      </c>
      <c r="H1568" s="12">
        <f t="shared" si="241"/>
        <v>2762985222.0666666</v>
      </c>
      <c r="I1568" s="12">
        <f t="shared" si="244"/>
        <v>36357356691.01667</v>
      </c>
      <c r="J1568" s="12">
        <f t="shared" si="245"/>
        <v>14690109</v>
      </c>
      <c r="K1568" s="30">
        <f t="shared" si="246"/>
        <v>2474.9548618745221</v>
      </c>
      <c r="L1568" s="6" t="str">
        <f t="shared" si="242"/>
        <v>SELL</v>
      </c>
      <c r="M1568" s="6">
        <f t="shared" si="247"/>
        <v>0</v>
      </c>
      <c r="N1568" s="6">
        <f t="shared" si="243"/>
        <v>-1</v>
      </c>
      <c r="O1568" s="6">
        <f t="shared" si="248"/>
        <v>2450.35</v>
      </c>
      <c r="P1568" s="6">
        <f t="shared" si="249"/>
        <v>0</v>
      </c>
    </row>
    <row r="1569" spans="1:16" x14ac:dyDescent="0.25">
      <c r="A1569" s="1">
        <v>43473</v>
      </c>
      <c r="B1569">
        <v>2449</v>
      </c>
      <c r="C1569">
        <v>2493.5</v>
      </c>
      <c r="D1569">
        <v>2442</v>
      </c>
      <c r="E1569" s="10">
        <v>2489.8000000000002</v>
      </c>
      <c r="F1569">
        <v>1277184</v>
      </c>
      <c r="G1569" s="11">
        <f t="shared" si="240"/>
        <v>2475.1</v>
      </c>
      <c r="H1569" s="12">
        <f t="shared" si="241"/>
        <v>3161158118.4000001</v>
      </c>
      <c r="I1569" s="12">
        <f t="shared" si="244"/>
        <v>36564705213.583328</v>
      </c>
      <c r="J1569" s="12">
        <f t="shared" si="245"/>
        <v>14771822</v>
      </c>
      <c r="K1569" s="30">
        <f t="shared" si="246"/>
        <v>2475.3009624393881</v>
      </c>
      <c r="L1569" s="6" t="str">
        <f t="shared" si="242"/>
        <v>BUY</v>
      </c>
      <c r="M1569" s="6" t="str">
        <f t="shared" si="247"/>
        <v>BUY</v>
      </c>
      <c r="N1569" s="6">
        <f t="shared" si="243"/>
        <v>1</v>
      </c>
      <c r="O1569" s="6">
        <f t="shared" si="248"/>
        <v>2489.8000000000002</v>
      </c>
      <c r="P1569" s="6">
        <f t="shared" si="249"/>
        <v>-1.6099740853347592E-2</v>
      </c>
    </row>
    <row r="1570" spans="1:16" x14ac:dyDescent="0.25">
      <c r="A1570" s="1">
        <v>43474</v>
      </c>
      <c r="B1570">
        <v>2480</v>
      </c>
      <c r="C1570">
        <v>2514.6</v>
      </c>
      <c r="D1570">
        <v>2475.9</v>
      </c>
      <c r="E1570" s="10">
        <v>2511.1</v>
      </c>
      <c r="F1570">
        <v>924335</v>
      </c>
      <c r="G1570" s="11">
        <f t="shared" si="240"/>
        <v>2500.5333333333333</v>
      </c>
      <c r="H1570" s="12">
        <f t="shared" si="241"/>
        <v>2311330478.6666665</v>
      </c>
      <c r="I1570" s="12">
        <f t="shared" si="244"/>
        <v>37165671754.75</v>
      </c>
      <c r="J1570" s="12">
        <f t="shared" si="245"/>
        <v>14996407</v>
      </c>
      <c r="K1570" s="30">
        <f t="shared" si="246"/>
        <v>2478.3050869951717</v>
      </c>
      <c r="L1570" s="6" t="str">
        <f t="shared" si="242"/>
        <v>BUY</v>
      </c>
      <c r="M1570" s="6">
        <f t="shared" si="247"/>
        <v>0</v>
      </c>
      <c r="N1570" s="6">
        <f t="shared" si="243"/>
        <v>1</v>
      </c>
      <c r="O1570" s="6">
        <f t="shared" si="248"/>
        <v>2489.8000000000002</v>
      </c>
      <c r="P1570" s="6">
        <f t="shared" si="249"/>
        <v>0</v>
      </c>
    </row>
    <row r="1571" spans="1:16" x14ac:dyDescent="0.25">
      <c r="A1571" s="1">
        <v>43475</v>
      </c>
      <c r="B1571">
        <v>2501.3000000000002</v>
      </c>
      <c r="C1571">
        <v>2540</v>
      </c>
      <c r="D1571">
        <v>2498.1</v>
      </c>
      <c r="E1571" s="10">
        <v>2527.75</v>
      </c>
      <c r="F1571">
        <v>2496372</v>
      </c>
      <c r="G1571" s="11">
        <f t="shared" si="240"/>
        <v>2521.9500000000003</v>
      </c>
      <c r="H1571" s="12">
        <f t="shared" si="241"/>
        <v>6295725365.4000006</v>
      </c>
      <c r="I1571" s="12">
        <f t="shared" si="244"/>
        <v>40485933961.950005</v>
      </c>
      <c r="J1571" s="12">
        <f t="shared" si="245"/>
        <v>16292455</v>
      </c>
      <c r="K1571" s="30">
        <f t="shared" si="246"/>
        <v>2484.9498717013494</v>
      </c>
      <c r="L1571" s="6" t="str">
        <f t="shared" si="242"/>
        <v>BUY</v>
      </c>
      <c r="M1571" s="6">
        <f t="shared" si="247"/>
        <v>0</v>
      </c>
      <c r="N1571" s="6">
        <f t="shared" si="243"/>
        <v>1</v>
      </c>
      <c r="O1571" s="6">
        <f t="shared" si="248"/>
        <v>2489.8000000000002</v>
      </c>
      <c r="P1571" s="6">
        <f t="shared" si="249"/>
        <v>0</v>
      </c>
    </row>
    <row r="1572" spans="1:16" x14ac:dyDescent="0.25">
      <c r="A1572" s="1">
        <v>43476</v>
      </c>
      <c r="B1572">
        <v>2517</v>
      </c>
      <c r="C1572">
        <v>2542</v>
      </c>
      <c r="D1572">
        <v>2510</v>
      </c>
      <c r="E1572" s="10">
        <v>2535.5</v>
      </c>
      <c r="F1572">
        <v>1186089</v>
      </c>
      <c r="G1572" s="11">
        <f t="shared" si="240"/>
        <v>2529.1666666666665</v>
      </c>
      <c r="H1572" s="12">
        <f t="shared" si="241"/>
        <v>2999816762.5</v>
      </c>
      <c r="I1572" s="12">
        <f t="shared" si="244"/>
        <v>41849425995.283333</v>
      </c>
      <c r="J1572" s="12">
        <f t="shared" si="245"/>
        <v>16826730</v>
      </c>
      <c r="K1572" s="30">
        <f t="shared" si="246"/>
        <v>2487.080139473524</v>
      </c>
      <c r="L1572" s="6" t="str">
        <f t="shared" si="242"/>
        <v>BUY</v>
      </c>
      <c r="M1572" s="6">
        <f t="shared" si="247"/>
        <v>0</v>
      </c>
      <c r="N1572" s="6">
        <f t="shared" si="243"/>
        <v>1</v>
      </c>
      <c r="O1572" s="6">
        <f t="shared" si="248"/>
        <v>2489.8000000000002</v>
      </c>
      <c r="P1572" s="6">
        <f t="shared" si="249"/>
        <v>0</v>
      </c>
    </row>
    <row r="1573" spans="1:16" x14ac:dyDescent="0.25">
      <c r="A1573" s="1">
        <v>43479</v>
      </c>
      <c r="B1573">
        <v>2529</v>
      </c>
      <c r="C1573">
        <v>2530</v>
      </c>
      <c r="D1573">
        <v>2500</v>
      </c>
      <c r="E1573" s="10">
        <v>2526.6999999999998</v>
      </c>
      <c r="F1573">
        <v>558346</v>
      </c>
      <c r="G1573" s="11">
        <f t="shared" si="240"/>
        <v>2518.9</v>
      </c>
      <c r="H1573" s="12">
        <f t="shared" si="241"/>
        <v>1406417739.4000001</v>
      </c>
      <c r="I1573" s="12">
        <f t="shared" si="244"/>
        <v>41231668256.083336</v>
      </c>
      <c r="J1573" s="12">
        <f t="shared" si="245"/>
        <v>16584342</v>
      </c>
      <c r="K1573" s="30">
        <f t="shared" si="246"/>
        <v>2486.1805343910137</v>
      </c>
      <c r="L1573" s="6" t="str">
        <f t="shared" si="242"/>
        <v>BUY</v>
      </c>
      <c r="M1573" s="6">
        <f t="shared" si="247"/>
        <v>0</v>
      </c>
      <c r="N1573" s="6">
        <f t="shared" si="243"/>
        <v>1</v>
      </c>
      <c r="O1573" s="6">
        <f t="shared" si="248"/>
        <v>2489.8000000000002</v>
      </c>
      <c r="P1573" s="6">
        <f t="shared" si="249"/>
        <v>0</v>
      </c>
    </row>
    <row r="1574" spans="1:16" x14ac:dyDescent="0.25">
      <c r="A1574" s="1">
        <v>43480</v>
      </c>
      <c r="B1574">
        <v>2525</v>
      </c>
      <c r="C1574">
        <v>2530</v>
      </c>
      <c r="D1574">
        <v>2472</v>
      </c>
      <c r="E1574" s="10">
        <v>2478.1</v>
      </c>
      <c r="F1574">
        <v>1076559</v>
      </c>
      <c r="G1574" s="11">
        <f t="shared" si="240"/>
        <v>2493.3666666666668</v>
      </c>
      <c r="H1574" s="12">
        <f t="shared" si="241"/>
        <v>2684256325.3000002</v>
      </c>
      <c r="I1574" s="12">
        <f t="shared" si="244"/>
        <v>34998317926.716675</v>
      </c>
      <c r="J1574" s="12">
        <f t="shared" si="245"/>
        <v>14100149</v>
      </c>
      <c r="K1574" s="30">
        <f t="shared" si="246"/>
        <v>2482.1239780314859</v>
      </c>
      <c r="L1574" s="6" t="str">
        <f t="shared" si="242"/>
        <v>SELL</v>
      </c>
      <c r="M1574" s="6" t="str">
        <f t="shared" si="247"/>
        <v>SELL</v>
      </c>
      <c r="N1574" s="6">
        <f t="shared" si="243"/>
        <v>-1</v>
      </c>
      <c r="O1574" s="6">
        <f t="shared" si="248"/>
        <v>2478.1</v>
      </c>
      <c r="P1574" s="6">
        <f t="shared" si="249"/>
        <v>-4.6991726243072827E-3</v>
      </c>
    </row>
    <row r="1575" spans="1:16" x14ac:dyDescent="0.25">
      <c r="A1575" s="1">
        <v>43481</v>
      </c>
      <c r="B1575">
        <v>2473.9</v>
      </c>
      <c r="C1575">
        <v>2494.0500000000002</v>
      </c>
      <c r="D1575">
        <v>2457</v>
      </c>
      <c r="E1575" s="10">
        <v>2478</v>
      </c>
      <c r="F1575">
        <v>682446</v>
      </c>
      <c r="G1575" s="11">
        <f t="shared" si="240"/>
        <v>2476.35</v>
      </c>
      <c r="H1575" s="12">
        <f t="shared" si="241"/>
        <v>1689975152.0999999</v>
      </c>
      <c r="I1575" s="12">
        <f t="shared" si="244"/>
        <v>28761809002.816666</v>
      </c>
      <c r="J1575" s="12">
        <f t="shared" si="245"/>
        <v>11580083</v>
      </c>
      <c r="K1575" s="30">
        <f t="shared" si="246"/>
        <v>2483.7308163349662</v>
      </c>
      <c r="L1575" s="6" t="str">
        <f t="shared" si="242"/>
        <v>SELL</v>
      </c>
      <c r="M1575" s="6">
        <f t="shared" si="247"/>
        <v>0</v>
      </c>
      <c r="N1575" s="6">
        <f t="shared" si="243"/>
        <v>-1</v>
      </c>
      <c r="O1575" s="6">
        <f t="shared" si="248"/>
        <v>2478.1</v>
      </c>
      <c r="P1575" s="6">
        <f t="shared" si="249"/>
        <v>0</v>
      </c>
    </row>
    <row r="1576" spans="1:16" x14ac:dyDescent="0.25">
      <c r="A1576" s="1">
        <v>43482</v>
      </c>
      <c r="B1576">
        <v>2478</v>
      </c>
      <c r="C1576">
        <v>2489.9499999999998</v>
      </c>
      <c r="D1576">
        <v>2463.5500000000002</v>
      </c>
      <c r="E1576" s="10">
        <v>2470.3000000000002</v>
      </c>
      <c r="F1576">
        <v>623283</v>
      </c>
      <c r="G1576" s="11">
        <f t="shared" si="240"/>
        <v>2474.6</v>
      </c>
      <c r="H1576" s="12">
        <f t="shared" si="241"/>
        <v>1542376111.8</v>
      </c>
      <c r="I1576" s="12">
        <f t="shared" si="244"/>
        <v>27229537098.616665</v>
      </c>
      <c r="J1576" s="12">
        <f t="shared" si="245"/>
        <v>10940504</v>
      </c>
      <c r="K1576" s="30">
        <f t="shared" si="246"/>
        <v>2488.8741047594026</v>
      </c>
      <c r="L1576" s="6" t="str">
        <f t="shared" si="242"/>
        <v>SELL</v>
      </c>
      <c r="M1576" s="6">
        <f t="shared" si="247"/>
        <v>0</v>
      </c>
      <c r="N1576" s="6">
        <f t="shared" si="243"/>
        <v>-1</v>
      </c>
      <c r="O1576" s="6">
        <f t="shared" si="248"/>
        <v>2478.1</v>
      </c>
      <c r="P1576" s="6">
        <f t="shared" si="249"/>
        <v>0</v>
      </c>
    </row>
    <row r="1577" spans="1:16" x14ac:dyDescent="0.25">
      <c r="A1577" s="1">
        <v>43483</v>
      </c>
      <c r="B1577">
        <v>2465</v>
      </c>
      <c r="C1577">
        <v>2484.3000000000002</v>
      </c>
      <c r="D1577">
        <v>2431</v>
      </c>
      <c r="E1577" s="10">
        <v>2473.4</v>
      </c>
      <c r="F1577">
        <v>442799</v>
      </c>
      <c r="G1577" s="11">
        <f t="shared" si="240"/>
        <v>2462.9</v>
      </c>
      <c r="H1577" s="12">
        <f t="shared" si="241"/>
        <v>1090569657.1000001</v>
      </c>
      <c r="I1577" s="12">
        <f t="shared" si="244"/>
        <v>25944610932.73333</v>
      </c>
      <c r="J1577" s="12">
        <f t="shared" si="245"/>
        <v>10401240</v>
      </c>
      <c r="K1577" s="30">
        <f t="shared" si="246"/>
        <v>2494.3767216921569</v>
      </c>
      <c r="L1577" s="6" t="str">
        <f t="shared" si="242"/>
        <v>SELL</v>
      </c>
      <c r="M1577" s="6">
        <f t="shared" si="247"/>
        <v>0</v>
      </c>
      <c r="N1577" s="6">
        <f t="shared" si="243"/>
        <v>-1</v>
      </c>
      <c r="O1577" s="6">
        <f t="shared" si="248"/>
        <v>2478.1</v>
      </c>
      <c r="P1577" s="6">
        <f t="shared" si="249"/>
        <v>0</v>
      </c>
    </row>
    <row r="1578" spans="1:16" x14ac:dyDescent="0.25">
      <c r="A1578" s="1">
        <v>43486</v>
      </c>
      <c r="B1578">
        <v>2473.4</v>
      </c>
      <c r="C1578">
        <v>2518</v>
      </c>
      <c r="D1578">
        <v>2456.4</v>
      </c>
      <c r="E1578" s="10">
        <v>2512.5500000000002</v>
      </c>
      <c r="F1578">
        <v>910638</v>
      </c>
      <c r="G1578" s="11">
        <f t="shared" si="240"/>
        <v>2495.65</v>
      </c>
      <c r="H1578" s="12">
        <f t="shared" si="241"/>
        <v>2272633724.7000003</v>
      </c>
      <c r="I1578" s="12">
        <f t="shared" si="244"/>
        <v>25454259435.366665</v>
      </c>
      <c r="J1578" s="12">
        <f t="shared" si="245"/>
        <v>10178051</v>
      </c>
      <c r="K1578" s="30">
        <f t="shared" si="246"/>
        <v>2500.8972184720496</v>
      </c>
      <c r="L1578" s="6" t="str">
        <f t="shared" si="242"/>
        <v>BUY</v>
      </c>
      <c r="M1578" s="6" t="str">
        <f t="shared" si="247"/>
        <v>BUY</v>
      </c>
      <c r="N1578" s="6">
        <f t="shared" si="243"/>
        <v>1</v>
      </c>
      <c r="O1578" s="6">
        <f t="shared" si="248"/>
        <v>2512.5500000000002</v>
      </c>
      <c r="P1578" s="6">
        <f t="shared" si="249"/>
        <v>-1.3901779589201515E-2</v>
      </c>
    </row>
    <row r="1579" spans="1:16" x14ac:dyDescent="0.25">
      <c r="A1579" s="1">
        <v>43487</v>
      </c>
      <c r="B1579">
        <v>2515</v>
      </c>
      <c r="C1579">
        <v>2533.9499999999998</v>
      </c>
      <c r="D1579">
        <v>2496</v>
      </c>
      <c r="E1579" s="10">
        <v>2522.9</v>
      </c>
      <c r="F1579">
        <v>579267</v>
      </c>
      <c r="G1579" s="11">
        <f t="shared" si="240"/>
        <v>2517.6166666666668</v>
      </c>
      <c r="H1579" s="12">
        <f t="shared" si="241"/>
        <v>1458372253.6500001</v>
      </c>
      <c r="I1579" s="12">
        <f t="shared" si="244"/>
        <v>23751473570.616665</v>
      </c>
      <c r="J1579" s="12">
        <f t="shared" si="245"/>
        <v>9480134</v>
      </c>
      <c r="K1579" s="30">
        <f t="shared" si="246"/>
        <v>2505.3942877407285</v>
      </c>
      <c r="L1579" s="6" t="str">
        <f t="shared" si="242"/>
        <v>BUY</v>
      </c>
      <c r="M1579" s="6">
        <f t="shared" si="247"/>
        <v>0</v>
      </c>
      <c r="N1579" s="6">
        <f t="shared" si="243"/>
        <v>1</v>
      </c>
      <c r="O1579" s="6">
        <f t="shared" si="248"/>
        <v>2512.5500000000002</v>
      </c>
      <c r="P1579" s="6">
        <f t="shared" si="249"/>
        <v>0</v>
      </c>
    </row>
    <row r="1580" spans="1:16" x14ac:dyDescent="0.25">
      <c r="A1580" s="1">
        <v>43488</v>
      </c>
      <c r="B1580">
        <v>2500</v>
      </c>
      <c r="C1580">
        <v>2525.6</v>
      </c>
      <c r="D1580">
        <v>2490</v>
      </c>
      <c r="E1580" s="10">
        <v>2518.3000000000002</v>
      </c>
      <c r="F1580">
        <v>799358</v>
      </c>
      <c r="G1580" s="11">
        <f t="shared" si="240"/>
        <v>2511.3000000000002</v>
      </c>
      <c r="H1580" s="12">
        <f t="shared" si="241"/>
        <v>2007427745.4000001</v>
      </c>
      <c r="I1580" s="12">
        <f t="shared" si="244"/>
        <v>23447570837.350006</v>
      </c>
      <c r="J1580" s="12">
        <f t="shared" si="245"/>
        <v>9355157</v>
      </c>
      <c r="K1580" s="30">
        <f t="shared" si="246"/>
        <v>2506.3791914288563</v>
      </c>
      <c r="L1580" s="6" t="str">
        <f t="shared" si="242"/>
        <v>BUY</v>
      </c>
      <c r="M1580" s="6">
        <f t="shared" si="247"/>
        <v>0</v>
      </c>
      <c r="N1580" s="6">
        <f t="shared" si="243"/>
        <v>1</v>
      </c>
      <c r="O1580" s="6">
        <f t="shared" si="248"/>
        <v>2512.5500000000002</v>
      </c>
      <c r="P1580" s="6">
        <f t="shared" si="249"/>
        <v>0</v>
      </c>
    </row>
    <row r="1581" spans="1:16" x14ac:dyDescent="0.25">
      <c r="A1581" s="1">
        <v>43489</v>
      </c>
      <c r="B1581">
        <v>2520.5500000000002</v>
      </c>
      <c r="C1581">
        <v>2569.9</v>
      </c>
      <c r="D1581">
        <v>2520.5500000000002</v>
      </c>
      <c r="E1581" s="10">
        <v>2566.1999999999998</v>
      </c>
      <c r="F1581">
        <v>756541</v>
      </c>
      <c r="G1581" s="11">
        <f t="shared" si="240"/>
        <v>2552.2166666666667</v>
      </c>
      <c r="H1581" s="12">
        <f t="shared" si="241"/>
        <v>1930856549.2166667</v>
      </c>
      <c r="I1581" s="12">
        <f t="shared" si="244"/>
        <v>19082702021.166664</v>
      </c>
      <c r="J1581" s="12">
        <f t="shared" si="245"/>
        <v>7615326</v>
      </c>
      <c r="K1581" s="30">
        <f t="shared" si="246"/>
        <v>2505.8286436019503</v>
      </c>
      <c r="L1581" s="6" t="str">
        <f t="shared" si="242"/>
        <v>BUY</v>
      </c>
      <c r="M1581" s="6">
        <f t="shared" si="247"/>
        <v>0</v>
      </c>
      <c r="N1581" s="6">
        <f t="shared" si="243"/>
        <v>1</v>
      </c>
      <c r="O1581" s="6">
        <f t="shared" si="248"/>
        <v>2512.5500000000002</v>
      </c>
      <c r="P1581" s="6">
        <f t="shared" si="249"/>
        <v>0</v>
      </c>
    </row>
    <row r="1582" spans="1:16" x14ac:dyDescent="0.25">
      <c r="A1582" s="1">
        <v>43490</v>
      </c>
      <c r="B1582">
        <v>2565</v>
      </c>
      <c r="C1582">
        <v>2566</v>
      </c>
      <c r="D1582">
        <v>2510.15</v>
      </c>
      <c r="E1582" s="10">
        <v>2523.4</v>
      </c>
      <c r="F1582">
        <v>810865</v>
      </c>
      <c r="G1582" s="11">
        <f t="shared" si="240"/>
        <v>2533.1833333333329</v>
      </c>
      <c r="H1582" s="12">
        <f t="shared" si="241"/>
        <v>2054069703.583333</v>
      </c>
      <c r="I1582" s="12">
        <f t="shared" si="244"/>
        <v>18136954962.25</v>
      </c>
      <c r="J1582" s="12">
        <f t="shared" si="245"/>
        <v>7240102</v>
      </c>
      <c r="K1582" s="30">
        <f t="shared" si="246"/>
        <v>2505.0689841455273</v>
      </c>
      <c r="L1582" s="6" t="str">
        <f t="shared" si="242"/>
        <v>BUY</v>
      </c>
      <c r="M1582" s="6">
        <f t="shared" si="247"/>
        <v>0</v>
      </c>
      <c r="N1582" s="6">
        <f t="shared" si="243"/>
        <v>1</v>
      </c>
      <c r="O1582" s="6">
        <f t="shared" si="248"/>
        <v>2512.5500000000002</v>
      </c>
      <c r="P1582" s="6">
        <f t="shared" si="249"/>
        <v>0</v>
      </c>
    </row>
    <row r="1583" spans="1:16" x14ac:dyDescent="0.25">
      <c r="A1583" s="1">
        <v>43493</v>
      </c>
      <c r="B1583">
        <v>2538</v>
      </c>
      <c r="C1583">
        <v>2564.8000000000002</v>
      </c>
      <c r="D1583">
        <v>2522.5</v>
      </c>
      <c r="E1583" s="10">
        <v>2551.15</v>
      </c>
      <c r="F1583">
        <v>555763</v>
      </c>
      <c r="G1583" s="11">
        <f t="shared" si="240"/>
        <v>2546.15</v>
      </c>
      <c r="H1583" s="12">
        <f t="shared" si="241"/>
        <v>1415055962.45</v>
      </c>
      <c r="I1583" s="12">
        <f t="shared" si="244"/>
        <v>18145593185.299999</v>
      </c>
      <c r="J1583" s="12">
        <f t="shared" si="245"/>
        <v>7237519</v>
      </c>
      <c r="K1583" s="30">
        <f t="shared" si="246"/>
        <v>2507.1565525838341</v>
      </c>
      <c r="L1583" s="6" t="str">
        <f t="shared" si="242"/>
        <v>BUY</v>
      </c>
      <c r="M1583" s="6">
        <f t="shared" si="247"/>
        <v>0</v>
      </c>
      <c r="N1583" s="6">
        <f t="shared" si="243"/>
        <v>1</v>
      </c>
      <c r="O1583" s="6">
        <f t="shared" si="248"/>
        <v>2512.5500000000002</v>
      </c>
      <c r="P1583" s="6">
        <f t="shared" si="249"/>
        <v>0</v>
      </c>
    </row>
    <row r="1584" spans="1:16" x14ac:dyDescent="0.25">
      <c r="A1584" s="1">
        <v>43494</v>
      </c>
      <c r="B1584">
        <v>2564.1999999999998</v>
      </c>
      <c r="C1584">
        <v>2591.25</v>
      </c>
      <c r="D1584">
        <v>2552</v>
      </c>
      <c r="E1584" s="10">
        <v>2570.1999999999998</v>
      </c>
      <c r="F1584">
        <v>878349</v>
      </c>
      <c r="G1584" s="11">
        <f t="shared" si="240"/>
        <v>2571.15</v>
      </c>
      <c r="H1584" s="12">
        <f t="shared" si="241"/>
        <v>2258367031.3499999</v>
      </c>
      <c r="I1584" s="12">
        <f t="shared" si="244"/>
        <v>17719703891.349998</v>
      </c>
      <c r="J1584" s="12">
        <f t="shared" si="245"/>
        <v>7039309</v>
      </c>
      <c r="K1584" s="30">
        <f t="shared" si="246"/>
        <v>2517.2504703728732</v>
      </c>
      <c r="L1584" s="6" t="str">
        <f t="shared" si="242"/>
        <v>BUY</v>
      </c>
      <c r="M1584" s="6">
        <f t="shared" si="247"/>
        <v>0</v>
      </c>
      <c r="N1584" s="6">
        <f t="shared" si="243"/>
        <v>1</v>
      </c>
      <c r="O1584" s="6">
        <f t="shared" si="248"/>
        <v>2512.5500000000002</v>
      </c>
      <c r="P1584" s="6">
        <f t="shared" si="249"/>
        <v>0</v>
      </c>
    </row>
    <row r="1585" spans="1:16" x14ac:dyDescent="0.25">
      <c r="A1585" s="1">
        <v>43495</v>
      </c>
      <c r="B1585">
        <v>2565.85</v>
      </c>
      <c r="C1585">
        <v>2565.85</v>
      </c>
      <c r="D1585">
        <v>2526.0500000000002</v>
      </c>
      <c r="E1585" s="10">
        <v>2551.1</v>
      </c>
      <c r="F1585">
        <v>750370</v>
      </c>
      <c r="G1585" s="11">
        <f t="shared" si="240"/>
        <v>2547.6666666666665</v>
      </c>
      <c r="H1585" s="12">
        <f t="shared" si="241"/>
        <v>1911692636.6666665</v>
      </c>
      <c r="I1585" s="12">
        <f t="shared" si="244"/>
        <v>17941421375.916668</v>
      </c>
      <c r="J1585" s="12">
        <f t="shared" si="245"/>
        <v>7107233</v>
      </c>
      <c r="K1585" s="30">
        <f t="shared" si="246"/>
        <v>2524.3890802393375</v>
      </c>
      <c r="L1585" s="6" t="str">
        <f t="shared" si="242"/>
        <v>BUY</v>
      </c>
      <c r="M1585" s="6">
        <f t="shared" si="247"/>
        <v>0</v>
      </c>
      <c r="N1585" s="6">
        <f t="shared" si="243"/>
        <v>1</v>
      </c>
      <c r="O1585" s="6">
        <f t="shared" si="248"/>
        <v>2512.5500000000002</v>
      </c>
      <c r="P1585" s="6">
        <f t="shared" si="249"/>
        <v>0</v>
      </c>
    </row>
    <row r="1586" spans="1:16" x14ac:dyDescent="0.25">
      <c r="A1586" s="1">
        <v>43496</v>
      </c>
      <c r="B1586">
        <v>2555</v>
      </c>
      <c r="C1586">
        <v>2560</v>
      </c>
      <c r="D1586">
        <v>2526.1</v>
      </c>
      <c r="E1586" s="10">
        <v>2556.9499999999998</v>
      </c>
      <c r="F1586">
        <v>519396</v>
      </c>
      <c r="G1586" s="11">
        <f t="shared" si="240"/>
        <v>2547.6833333333334</v>
      </c>
      <c r="H1586" s="12">
        <f t="shared" si="241"/>
        <v>1323256532.6000001</v>
      </c>
      <c r="I1586" s="12">
        <f t="shared" si="244"/>
        <v>17722301796.716667</v>
      </c>
      <c r="J1586" s="12">
        <f t="shared" si="245"/>
        <v>7003346</v>
      </c>
      <c r="K1586" s="30">
        <f t="shared" si="246"/>
        <v>2530.5477976836596</v>
      </c>
      <c r="L1586" s="6" t="str">
        <f t="shared" si="242"/>
        <v>BUY</v>
      </c>
      <c r="M1586" s="6">
        <f t="shared" si="247"/>
        <v>0</v>
      </c>
      <c r="N1586" s="6">
        <f t="shared" si="243"/>
        <v>1</v>
      </c>
      <c r="O1586" s="6">
        <f t="shared" si="248"/>
        <v>2512.5500000000002</v>
      </c>
      <c r="P1586" s="6">
        <f t="shared" si="249"/>
        <v>0</v>
      </c>
    </row>
    <row r="1587" spans="1:16" x14ac:dyDescent="0.25">
      <c r="A1587" s="1">
        <v>43497</v>
      </c>
      <c r="B1587">
        <v>2542.3000000000002</v>
      </c>
      <c r="C1587">
        <v>2565.8000000000002</v>
      </c>
      <c r="D1587">
        <v>2522.8000000000002</v>
      </c>
      <c r="E1587" s="10">
        <v>2529.3000000000002</v>
      </c>
      <c r="F1587">
        <v>615459</v>
      </c>
      <c r="G1587" s="11">
        <f t="shared" si="240"/>
        <v>2539.3000000000002</v>
      </c>
      <c r="H1587" s="12">
        <f t="shared" si="241"/>
        <v>1562835038.7</v>
      </c>
      <c r="I1587" s="12">
        <f t="shared" si="244"/>
        <v>18194567178.316666</v>
      </c>
      <c r="J1587" s="12">
        <f t="shared" si="245"/>
        <v>7176006</v>
      </c>
      <c r="K1587" s="30">
        <f t="shared" si="246"/>
        <v>2535.4726819231569</v>
      </c>
      <c r="L1587" s="6" t="str">
        <f t="shared" si="242"/>
        <v>SELL</v>
      </c>
      <c r="M1587" s="6" t="str">
        <f t="shared" si="247"/>
        <v>SELL</v>
      </c>
      <c r="N1587" s="6">
        <f t="shared" si="243"/>
        <v>-1</v>
      </c>
      <c r="O1587" s="6">
        <f t="shared" si="248"/>
        <v>2529.3000000000002</v>
      </c>
      <c r="P1587" s="6">
        <f t="shared" si="249"/>
        <v>6.6665339993233963E-3</v>
      </c>
    </row>
    <row r="1588" spans="1:16" x14ac:dyDescent="0.25">
      <c r="A1588" s="1">
        <v>43500</v>
      </c>
      <c r="B1588">
        <v>2544</v>
      </c>
      <c r="C1588">
        <v>2545.9</v>
      </c>
      <c r="D1588">
        <v>2480.1999999999998</v>
      </c>
      <c r="E1588" s="10">
        <v>2491.4499999999998</v>
      </c>
      <c r="F1588">
        <v>766508</v>
      </c>
      <c r="G1588" s="11">
        <f t="shared" si="240"/>
        <v>2505.85</v>
      </c>
      <c r="H1588" s="12">
        <f t="shared" si="241"/>
        <v>1920754071.8</v>
      </c>
      <c r="I1588" s="12">
        <f t="shared" si="244"/>
        <v>17842687525.416668</v>
      </c>
      <c r="J1588" s="12">
        <f t="shared" si="245"/>
        <v>7031876</v>
      </c>
      <c r="K1588" s="30">
        <f t="shared" si="246"/>
        <v>2537.4007626722469</v>
      </c>
      <c r="L1588" s="6" t="str">
        <f t="shared" si="242"/>
        <v>SELL</v>
      </c>
      <c r="M1588" s="6">
        <f t="shared" si="247"/>
        <v>0</v>
      </c>
      <c r="N1588" s="6">
        <f t="shared" si="243"/>
        <v>-1</v>
      </c>
      <c r="O1588" s="6">
        <f t="shared" si="248"/>
        <v>2529.3000000000002</v>
      </c>
      <c r="P1588" s="6">
        <f t="shared" si="249"/>
        <v>0</v>
      </c>
    </row>
    <row r="1589" spans="1:16" x14ac:dyDescent="0.25">
      <c r="A1589" s="1">
        <v>43501</v>
      </c>
      <c r="B1589">
        <v>2484</v>
      </c>
      <c r="C1589">
        <v>2488.25</v>
      </c>
      <c r="D1589">
        <v>2459.6</v>
      </c>
      <c r="E1589" s="10">
        <v>2467.6999999999998</v>
      </c>
      <c r="F1589">
        <v>669579</v>
      </c>
      <c r="G1589" s="11">
        <f t="shared" si="240"/>
        <v>2471.85</v>
      </c>
      <c r="H1589" s="12">
        <f t="shared" si="241"/>
        <v>1655098851.1499999</v>
      </c>
      <c r="I1589" s="12">
        <f t="shared" si="244"/>
        <v>18039414122.916668</v>
      </c>
      <c r="J1589" s="12">
        <f t="shared" si="245"/>
        <v>7122188</v>
      </c>
      <c r="K1589" s="30">
        <f t="shared" si="246"/>
        <v>2532.8472265709174</v>
      </c>
      <c r="L1589" s="6" t="str">
        <f t="shared" si="242"/>
        <v>SELL</v>
      </c>
      <c r="M1589" s="6">
        <f t="shared" si="247"/>
        <v>0</v>
      </c>
      <c r="N1589" s="6">
        <f t="shared" si="243"/>
        <v>-1</v>
      </c>
      <c r="O1589" s="6">
        <f t="shared" si="248"/>
        <v>2529.3000000000002</v>
      </c>
      <c r="P1589" s="6">
        <f t="shared" si="249"/>
        <v>0</v>
      </c>
    </row>
    <row r="1590" spans="1:16" x14ac:dyDescent="0.25">
      <c r="A1590" s="1">
        <v>43502</v>
      </c>
      <c r="B1590">
        <v>2481</v>
      </c>
      <c r="C1590">
        <v>2532.9499999999998</v>
      </c>
      <c r="D1590">
        <v>2481</v>
      </c>
      <c r="E1590" s="10">
        <v>2526.4499999999998</v>
      </c>
      <c r="F1590">
        <v>774339</v>
      </c>
      <c r="G1590" s="11">
        <f t="shared" si="240"/>
        <v>2513.4666666666667</v>
      </c>
      <c r="H1590" s="12">
        <f t="shared" si="241"/>
        <v>1946275265.2</v>
      </c>
      <c r="I1590" s="12">
        <f t="shared" si="244"/>
        <v>17978261642.716667</v>
      </c>
      <c r="J1590" s="12">
        <f t="shared" si="245"/>
        <v>7097169</v>
      </c>
      <c r="K1590" s="30">
        <f t="shared" si="246"/>
        <v>2533.1595799278089</v>
      </c>
      <c r="L1590" s="6" t="str">
        <f t="shared" si="242"/>
        <v>SELL</v>
      </c>
      <c r="M1590" s="6">
        <f t="shared" si="247"/>
        <v>0</v>
      </c>
      <c r="N1590" s="6">
        <f t="shared" si="243"/>
        <v>-1</v>
      </c>
      <c r="O1590" s="6">
        <f t="shared" si="248"/>
        <v>2529.3000000000002</v>
      </c>
      <c r="P1590" s="6">
        <f t="shared" si="249"/>
        <v>0</v>
      </c>
    </row>
    <row r="1591" spans="1:16" x14ac:dyDescent="0.25">
      <c r="A1591" s="1">
        <v>43503</v>
      </c>
      <c r="B1591">
        <v>2530</v>
      </c>
      <c r="C1591">
        <v>2564.9</v>
      </c>
      <c r="D1591">
        <v>2505.1</v>
      </c>
      <c r="E1591" s="10">
        <v>2548.6999999999998</v>
      </c>
      <c r="F1591">
        <v>971624</v>
      </c>
      <c r="G1591" s="11">
        <f t="shared" si="240"/>
        <v>2539.5666666666666</v>
      </c>
      <c r="H1591" s="12">
        <f t="shared" si="241"/>
        <v>2467503922.9333334</v>
      </c>
      <c r="I1591" s="12">
        <f t="shared" si="244"/>
        <v>18514909016.433334</v>
      </c>
      <c r="J1591" s="12">
        <f t="shared" si="245"/>
        <v>7312252</v>
      </c>
      <c r="K1591" s="30">
        <f t="shared" si="246"/>
        <v>2532.0392426893022</v>
      </c>
      <c r="L1591" s="6" t="str">
        <f t="shared" si="242"/>
        <v>BUY</v>
      </c>
      <c r="M1591" s="6" t="str">
        <f t="shared" si="247"/>
        <v>BUY</v>
      </c>
      <c r="N1591" s="6">
        <f t="shared" si="243"/>
        <v>1</v>
      </c>
      <c r="O1591" s="6">
        <f t="shared" si="248"/>
        <v>2548.6999999999998</v>
      </c>
      <c r="P1591" s="6">
        <f t="shared" si="249"/>
        <v>-7.6701063535364071E-3</v>
      </c>
    </row>
    <row r="1592" spans="1:16" x14ac:dyDescent="0.25">
      <c r="A1592" s="1">
        <v>43504</v>
      </c>
      <c r="B1592">
        <v>2553.15</v>
      </c>
      <c r="C1592">
        <v>2579.85</v>
      </c>
      <c r="D1592">
        <v>2550.6</v>
      </c>
      <c r="E1592" s="10">
        <v>2572.65</v>
      </c>
      <c r="F1592">
        <v>552338</v>
      </c>
      <c r="G1592" s="11">
        <f t="shared" si="240"/>
        <v>2567.7000000000003</v>
      </c>
      <c r="H1592" s="12">
        <f t="shared" si="241"/>
        <v>1418238282.6000001</v>
      </c>
      <c r="I1592" s="12">
        <f t="shared" si="244"/>
        <v>17879077595.450001</v>
      </c>
      <c r="J1592" s="12">
        <f t="shared" si="245"/>
        <v>7053725</v>
      </c>
      <c r="K1592" s="30">
        <f t="shared" si="246"/>
        <v>2534.7001187953883</v>
      </c>
      <c r="L1592" s="6" t="str">
        <f t="shared" si="242"/>
        <v>BUY</v>
      </c>
      <c r="M1592" s="6">
        <f t="shared" si="247"/>
        <v>0</v>
      </c>
      <c r="N1592" s="6">
        <f t="shared" si="243"/>
        <v>1</v>
      </c>
      <c r="O1592" s="6">
        <f t="shared" si="248"/>
        <v>2548.6999999999998</v>
      </c>
      <c r="P1592" s="6">
        <f t="shared" si="249"/>
        <v>0</v>
      </c>
    </row>
    <row r="1593" spans="1:16" x14ac:dyDescent="0.25">
      <c r="A1593" s="1">
        <v>43507</v>
      </c>
      <c r="B1593">
        <v>2583</v>
      </c>
      <c r="C1593">
        <v>2641.95</v>
      </c>
      <c r="D1593">
        <v>2582</v>
      </c>
      <c r="E1593" s="10">
        <v>2636.4</v>
      </c>
      <c r="F1593">
        <v>674732</v>
      </c>
      <c r="G1593" s="11">
        <f t="shared" si="240"/>
        <v>2620.1166666666668</v>
      </c>
      <c r="H1593" s="12">
        <f t="shared" si="241"/>
        <v>1767876558.7333333</v>
      </c>
      <c r="I1593" s="12">
        <f t="shared" si="244"/>
        <v>18231898191.733334</v>
      </c>
      <c r="J1593" s="12">
        <f t="shared" si="245"/>
        <v>7172694</v>
      </c>
      <c r="K1593" s="30">
        <f t="shared" si="246"/>
        <v>2541.8480408802234</v>
      </c>
      <c r="L1593" s="6" t="str">
        <f t="shared" si="242"/>
        <v>BUY</v>
      </c>
      <c r="M1593" s="6">
        <f t="shared" si="247"/>
        <v>0</v>
      </c>
      <c r="N1593" s="6">
        <f t="shared" si="243"/>
        <v>1</v>
      </c>
      <c r="O1593" s="6">
        <f t="shared" si="248"/>
        <v>2548.6999999999998</v>
      </c>
      <c r="P1593" s="6">
        <f t="shared" si="249"/>
        <v>0</v>
      </c>
    </row>
    <row r="1594" spans="1:16" x14ac:dyDescent="0.25">
      <c r="A1594" s="1">
        <v>43508</v>
      </c>
      <c r="B1594">
        <v>2640</v>
      </c>
      <c r="C1594">
        <v>2647</v>
      </c>
      <c r="D1594">
        <v>2562</v>
      </c>
      <c r="E1594" s="10">
        <v>2569.4</v>
      </c>
      <c r="F1594">
        <v>1861304</v>
      </c>
      <c r="G1594" s="11">
        <f t="shared" si="240"/>
        <v>2592.7999999999997</v>
      </c>
      <c r="H1594" s="12">
        <f t="shared" si="241"/>
        <v>4825989011.1999998</v>
      </c>
      <c r="I1594" s="12">
        <f t="shared" si="244"/>
        <v>20799520171.583332</v>
      </c>
      <c r="J1594" s="12">
        <f t="shared" si="245"/>
        <v>8155649</v>
      </c>
      <c r="K1594" s="30">
        <f t="shared" si="246"/>
        <v>2550.3206638225029</v>
      </c>
      <c r="L1594" s="6" t="str">
        <f t="shared" si="242"/>
        <v>BUY</v>
      </c>
      <c r="M1594" s="6">
        <f t="shared" si="247"/>
        <v>0</v>
      </c>
      <c r="N1594" s="6">
        <f t="shared" si="243"/>
        <v>1</v>
      </c>
      <c r="O1594" s="6">
        <f t="shared" si="248"/>
        <v>2548.6999999999998</v>
      </c>
      <c r="P1594" s="6">
        <f t="shared" si="249"/>
        <v>0</v>
      </c>
    </row>
    <row r="1595" spans="1:16" x14ac:dyDescent="0.25">
      <c r="A1595" s="1">
        <v>43509</v>
      </c>
      <c r="B1595">
        <v>2571.1999999999998</v>
      </c>
      <c r="C1595">
        <v>2645</v>
      </c>
      <c r="D1595">
        <v>2571</v>
      </c>
      <c r="E1595" s="10">
        <v>2633.55</v>
      </c>
      <c r="F1595">
        <v>955971</v>
      </c>
      <c r="G1595" s="11">
        <f t="shared" si="240"/>
        <v>2616.5166666666669</v>
      </c>
      <c r="H1595" s="12">
        <f t="shared" si="241"/>
        <v>2501314054.3500004</v>
      </c>
      <c r="I1595" s="12">
        <f t="shared" si="244"/>
        <v>21389141589.26667</v>
      </c>
      <c r="J1595" s="12">
        <f t="shared" si="245"/>
        <v>8361250</v>
      </c>
      <c r="K1595" s="30">
        <f t="shared" si="246"/>
        <v>2558.1272643763396</v>
      </c>
      <c r="L1595" s="6" t="str">
        <f t="shared" si="242"/>
        <v>BUY</v>
      </c>
      <c r="M1595" s="6">
        <f t="shared" si="247"/>
        <v>0</v>
      </c>
      <c r="N1595" s="6">
        <f t="shared" si="243"/>
        <v>1</v>
      </c>
      <c r="O1595" s="6">
        <f t="shared" si="248"/>
        <v>2548.6999999999998</v>
      </c>
      <c r="P1595" s="6">
        <f t="shared" si="249"/>
        <v>0</v>
      </c>
    </row>
    <row r="1596" spans="1:16" x14ac:dyDescent="0.25">
      <c r="A1596" s="1">
        <v>43510</v>
      </c>
      <c r="B1596">
        <v>2600</v>
      </c>
      <c r="C1596">
        <v>2654.3</v>
      </c>
      <c r="D1596">
        <v>2600</v>
      </c>
      <c r="E1596" s="10">
        <v>2650.15</v>
      </c>
      <c r="F1596">
        <v>704378</v>
      </c>
      <c r="G1596" s="11">
        <f t="shared" si="240"/>
        <v>2634.8166666666671</v>
      </c>
      <c r="H1596" s="12">
        <f t="shared" si="241"/>
        <v>1855906894.0333335</v>
      </c>
      <c r="I1596" s="12">
        <f t="shared" si="244"/>
        <v>21921791950.699997</v>
      </c>
      <c r="J1596" s="12">
        <f t="shared" si="245"/>
        <v>8546232</v>
      </c>
      <c r="K1596" s="30">
        <f t="shared" si="246"/>
        <v>2565.0827113867254</v>
      </c>
      <c r="L1596" s="6" t="str">
        <f t="shared" si="242"/>
        <v>BUY</v>
      </c>
      <c r="M1596" s="6">
        <f t="shared" si="247"/>
        <v>0</v>
      </c>
      <c r="N1596" s="6">
        <f t="shared" si="243"/>
        <v>1</v>
      </c>
      <c r="O1596" s="6">
        <f t="shared" si="248"/>
        <v>2548.6999999999998</v>
      </c>
      <c r="P1596" s="6">
        <f t="shared" si="249"/>
        <v>0</v>
      </c>
    </row>
    <row r="1597" spans="1:16" x14ac:dyDescent="0.25">
      <c r="A1597" s="1">
        <v>43511</v>
      </c>
      <c r="B1597">
        <v>2651.4</v>
      </c>
      <c r="C1597">
        <v>2658</v>
      </c>
      <c r="D1597">
        <v>2620.5</v>
      </c>
      <c r="E1597" s="10">
        <v>2629.55</v>
      </c>
      <c r="F1597">
        <v>777461</v>
      </c>
      <c r="G1597" s="11">
        <f t="shared" si="240"/>
        <v>2636.0166666666669</v>
      </c>
      <c r="H1597" s="12">
        <f t="shared" si="241"/>
        <v>2049400153.6833334</v>
      </c>
      <c r="I1597" s="12">
        <f t="shared" si="244"/>
        <v>22408357065.683334</v>
      </c>
      <c r="J1597" s="12">
        <f t="shared" si="245"/>
        <v>8708234</v>
      </c>
      <c r="K1597" s="30">
        <f t="shared" si="246"/>
        <v>2573.2378190208638</v>
      </c>
      <c r="L1597" s="6" t="str">
        <f t="shared" si="242"/>
        <v>BUY</v>
      </c>
      <c r="M1597" s="6">
        <f t="shared" si="247"/>
        <v>0</v>
      </c>
      <c r="N1597" s="6">
        <f t="shared" si="243"/>
        <v>1</v>
      </c>
      <c r="O1597" s="6">
        <f t="shared" si="248"/>
        <v>2548.6999999999998</v>
      </c>
      <c r="P1597" s="6">
        <f t="shared" si="249"/>
        <v>0</v>
      </c>
    </row>
    <row r="1598" spans="1:16" x14ac:dyDescent="0.25">
      <c r="A1598" s="1">
        <v>43514</v>
      </c>
      <c r="B1598">
        <v>2620.5</v>
      </c>
      <c r="C1598">
        <v>2639</v>
      </c>
      <c r="D1598">
        <v>2603.1999999999998</v>
      </c>
      <c r="E1598" s="10">
        <v>2612.5</v>
      </c>
      <c r="F1598">
        <v>661013</v>
      </c>
      <c r="G1598" s="11">
        <f t="shared" si="240"/>
        <v>2618.2333333333331</v>
      </c>
      <c r="H1598" s="12">
        <f t="shared" si="241"/>
        <v>1730686270.3666666</v>
      </c>
      <c r="I1598" s="12">
        <f t="shared" si="244"/>
        <v>22218289264.25</v>
      </c>
      <c r="J1598" s="12">
        <f t="shared" si="245"/>
        <v>8602739</v>
      </c>
      <c r="K1598" s="30">
        <f t="shared" si="246"/>
        <v>2582.6994477282178</v>
      </c>
      <c r="L1598" s="6" t="str">
        <f t="shared" si="242"/>
        <v>BUY</v>
      </c>
      <c r="M1598" s="6">
        <f t="shared" si="247"/>
        <v>0</v>
      </c>
      <c r="N1598" s="6">
        <f t="shared" si="243"/>
        <v>1</v>
      </c>
      <c r="O1598" s="6">
        <f t="shared" si="248"/>
        <v>2548.6999999999998</v>
      </c>
      <c r="P1598" s="6">
        <f t="shared" si="249"/>
        <v>0</v>
      </c>
    </row>
    <row r="1599" spans="1:16" x14ac:dyDescent="0.25">
      <c r="A1599" s="1">
        <v>43515</v>
      </c>
      <c r="B1599">
        <v>2614</v>
      </c>
      <c r="C1599">
        <v>2639</v>
      </c>
      <c r="D1599">
        <v>2613</v>
      </c>
      <c r="E1599" s="10">
        <v>2631.15</v>
      </c>
      <c r="F1599">
        <v>601097</v>
      </c>
      <c r="G1599" s="11">
        <f t="shared" si="240"/>
        <v>2627.7166666666667</v>
      </c>
      <c r="H1599" s="12">
        <f t="shared" si="241"/>
        <v>1579512605.1833334</v>
      </c>
      <c r="I1599" s="12">
        <f t="shared" si="244"/>
        <v>22142703018.283333</v>
      </c>
      <c r="J1599" s="12">
        <f t="shared" si="245"/>
        <v>8534257</v>
      </c>
      <c r="K1599" s="30">
        <f t="shared" si="246"/>
        <v>2594.5671683291625</v>
      </c>
      <c r="L1599" s="6" t="str">
        <f t="shared" si="242"/>
        <v>BUY</v>
      </c>
      <c r="M1599" s="6">
        <f t="shared" si="247"/>
        <v>0</v>
      </c>
      <c r="N1599" s="6">
        <f t="shared" si="243"/>
        <v>1</v>
      </c>
      <c r="O1599" s="6">
        <f t="shared" si="248"/>
        <v>2548.6999999999998</v>
      </c>
      <c r="P1599" s="6">
        <f t="shared" si="249"/>
        <v>0</v>
      </c>
    </row>
    <row r="1600" spans="1:16" x14ac:dyDescent="0.25">
      <c r="A1600" s="1">
        <v>43516</v>
      </c>
      <c r="B1600">
        <v>2617.25</v>
      </c>
      <c r="C1600">
        <v>2628.55</v>
      </c>
      <c r="D1600">
        <v>2605.5</v>
      </c>
      <c r="E1600" s="10">
        <v>2613.1</v>
      </c>
      <c r="F1600">
        <v>469133</v>
      </c>
      <c r="G1600" s="11">
        <f t="shared" si="240"/>
        <v>2615.7166666666667</v>
      </c>
      <c r="H1600" s="12">
        <f t="shared" si="241"/>
        <v>1227119006.9833333</v>
      </c>
      <c r="I1600" s="12">
        <f t="shared" si="244"/>
        <v>21423546760.066666</v>
      </c>
      <c r="J1600" s="12">
        <f t="shared" si="245"/>
        <v>8229051</v>
      </c>
      <c r="K1600" s="30">
        <f t="shared" si="246"/>
        <v>2603.4043002123412</v>
      </c>
      <c r="L1600" s="6" t="str">
        <f t="shared" si="242"/>
        <v>BUY</v>
      </c>
      <c r="M1600" s="6">
        <f t="shared" si="247"/>
        <v>0</v>
      </c>
      <c r="N1600" s="6">
        <f t="shared" si="243"/>
        <v>1</v>
      </c>
      <c r="O1600" s="6">
        <f t="shared" si="248"/>
        <v>2548.6999999999998</v>
      </c>
      <c r="P1600" s="6">
        <f t="shared" si="249"/>
        <v>0</v>
      </c>
    </row>
    <row r="1601" spans="1:16" x14ac:dyDescent="0.25">
      <c r="A1601" s="1">
        <v>43517</v>
      </c>
      <c r="B1601">
        <v>2622.4</v>
      </c>
      <c r="C1601">
        <v>2622.4</v>
      </c>
      <c r="D1601">
        <v>2555.1999999999998</v>
      </c>
      <c r="E1601" s="10">
        <v>2577.25</v>
      </c>
      <c r="F1601">
        <v>781069</v>
      </c>
      <c r="G1601" s="11">
        <f t="shared" si="240"/>
        <v>2584.9500000000003</v>
      </c>
      <c r="H1601" s="12">
        <f t="shared" si="241"/>
        <v>2019024311.5500002</v>
      </c>
      <c r="I1601" s="12">
        <f t="shared" si="244"/>
        <v>20975067148.683331</v>
      </c>
      <c r="J1601" s="12">
        <f t="shared" si="245"/>
        <v>8038496</v>
      </c>
      <c r="K1601" s="30">
        <f t="shared" si="246"/>
        <v>2609.3273105669682</v>
      </c>
      <c r="L1601" s="6" t="str">
        <f t="shared" si="242"/>
        <v>SELL</v>
      </c>
      <c r="M1601" s="6" t="str">
        <f t="shared" si="247"/>
        <v>SELL</v>
      </c>
      <c r="N1601" s="6">
        <f t="shared" si="243"/>
        <v>-1</v>
      </c>
      <c r="O1601" s="6">
        <f t="shared" si="248"/>
        <v>2577.25</v>
      </c>
      <c r="P1601" s="6">
        <f t="shared" si="249"/>
        <v>1.1201789147408554E-2</v>
      </c>
    </row>
    <row r="1602" spans="1:16" x14ac:dyDescent="0.25">
      <c r="A1602" s="1">
        <v>43518</v>
      </c>
      <c r="B1602">
        <v>2566</v>
      </c>
      <c r="C1602">
        <v>2603.25</v>
      </c>
      <c r="D1602">
        <v>2553.1999999999998</v>
      </c>
      <c r="E1602" s="10">
        <v>2555.75</v>
      </c>
      <c r="F1602">
        <v>698416</v>
      </c>
      <c r="G1602" s="11">
        <f t="shared" ref="G1602:G1665" si="250">AVERAGE(C1602:E1602)</f>
        <v>2570.7333333333331</v>
      </c>
      <c r="H1602" s="12">
        <f t="shared" si="241"/>
        <v>1795441291.7333331</v>
      </c>
      <c r="I1602" s="12">
        <f t="shared" si="244"/>
        <v>21352270157.816666</v>
      </c>
      <c r="J1602" s="12">
        <f t="shared" si="245"/>
        <v>8184574</v>
      </c>
      <c r="K1602" s="30">
        <f t="shared" si="246"/>
        <v>2608.8431918162955</v>
      </c>
      <c r="L1602" s="6" t="str">
        <f t="shared" si="242"/>
        <v>SELL</v>
      </c>
      <c r="M1602" s="6">
        <f t="shared" si="247"/>
        <v>0</v>
      </c>
      <c r="N1602" s="6">
        <f t="shared" si="243"/>
        <v>-1</v>
      </c>
      <c r="O1602" s="6">
        <f t="shared" si="248"/>
        <v>2577.25</v>
      </c>
      <c r="P1602" s="6">
        <f t="shared" si="249"/>
        <v>0</v>
      </c>
    </row>
    <row r="1603" spans="1:16" x14ac:dyDescent="0.25">
      <c r="A1603" s="1">
        <v>43521</v>
      </c>
      <c r="B1603">
        <v>2540</v>
      </c>
      <c r="C1603">
        <v>2553.35</v>
      </c>
      <c r="D1603">
        <v>2518</v>
      </c>
      <c r="E1603" s="10">
        <v>2547</v>
      </c>
      <c r="F1603">
        <v>514989</v>
      </c>
      <c r="G1603" s="11">
        <f t="shared" si="250"/>
        <v>2539.4500000000003</v>
      </c>
      <c r="H1603" s="12">
        <f t="shared" ref="H1603:H1666" si="251">G1603*F1603</f>
        <v>1307788816.0500002</v>
      </c>
      <c r="I1603" s="12">
        <f t="shared" si="244"/>
        <v>20892182415.133331</v>
      </c>
      <c r="J1603" s="12">
        <f t="shared" si="245"/>
        <v>8024831</v>
      </c>
      <c r="K1603" s="30">
        <f t="shared" si="246"/>
        <v>2603.4420432197676</v>
      </c>
      <c r="L1603" s="6" t="str">
        <f t="shared" si="242"/>
        <v>SELL</v>
      </c>
      <c r="M1603" s="6">
        <f t="shared" si="247"/>
        <v>0</v>
      </c>
      <c r="N1603" s="6">
        <f t="shared" si="243"/>
        <v>-1</v>
      </c>
      <c r="O1603" s="6">
        <f t="shared" si="248"/>
        <v>2577.25</v>
      </c>
      <c r="P1603" s="6">
        <f t="shared" si="249"/>
        <v>0</v>
      </c>
    </row>
    <row r="1604" spans="1:16" x14ac:dyDescent="0.25">
      <c r="A1604" s="1">
        <v>43522</v>
      </c>
      <c r="B1604">
        <v>2558.9499999999998</v>
      </c>
      <c r="C1604">
        <v>2558.9499999999998</v>
      </c>
      <c r="D1604">
        <v>2518.25</v>
      </c>
      <c r="E1604" s="10">
        <v>2534.85</v>
      </c>
      <c r="F1604">
        <v>488785</v>
      </c>
      <c r="G1604" s="11">
        <f t="shared" si="250"/>
        <v>2537.35</v>
      </c>
      <c r="H1604" s="12">
        <f t="shared" si="251"/>
        <v>1240218619.75</v>
      </c>
      <c r="I1604" s="12">
        <f t="shared" si="244"/>
        <v>17306412023.683334</v>
      </c>
      <c r="J1604" s="12">
        <f t="shared" si="245"/>
        <v>6652312</v>
      </c>
      <c r="K1604" s="30">
        <f t="shared" si="246"/>
        <v>2601.5634900592959</v>
      </c>
      <c r="L1604" s="6" t="str">
        <f t="shared" si="242"/>
        <v>SELL</v>
      </c>
      <c r="M1604" s="6">
        <f t="shared" si="247"/>
        <v>0</v>
      </c>
      <c r="N1604" s="6">
        <f t="shared" si="243"/>
        <v>-1</v>
      </c>
      <c r="O1604" s="6">
        <f t="shared" si="248"/>
        <v>2577.25</v>
      </c>
      <c r="P1604" s="6">
        <f t="shared" si="249"/>
        <v>0</v>
      </c>
    </row>
    <row r="1605" spans="1:16" x14ac:dyDescent="0.25">
      <c r="A1605" s="1">
        <v>43523</v>
      </c>
      <c r="B1605">
        <v>2530</v>
      </c>
      <c r="C1605">
        <v>2564.9</v>
      </c>
      <c r="D1605">
        <v>2522</v>
      </c>
      <c r="E1605" s="10">
        <v>2556.85</v>
      </c>
      <c r="F1605">
        <v>635422</v>
      </c>
      <c r="G1605" s="11">
        <f t="shared" si="250"/>
        <v>2547.9166666666665</v>
      </c>
      <c r="H1605" s="12">
        <f t="shared" si="251"/>
        <v>1619002304.1666665</v>
      </c>
      <c r="I1605" s="12">
        <f t="shared" si="244"/>
        <v>16424100273.500002</v>
      </c>
      <c r="J1605" s="12">
        <f t="shared" si="245"/>
        <v>6331763</v>
      </c>
      <c r="K1605" s="30">
        <f t="shared" si="246"/>
        <v>2593.9221467228008</v>
      </c>
      <c r="L1605" s="6" t="str">
        <f t="shared" si="242"/>
        <v>SELL</v>
      </c>
      <c r="M1605" s="6">
        <f t="shared" si="247"/>
        <v>0</v>
      </c>
      <c r="N1605" s="6">
        <f t="shared" si="243"/>
        <v>-1</v>
      </c>
      <c r="O1605" s="6">
        <f t="shared" si="248"/>
        <v>2577.25</v>
      </c>
      <c r="P1605" s="6">
        <f t="shared" si="249"/>
        <v>0</v>
      </c>
    </row>
    <row r="1606" spans="1:16" x14ac:dyDescent="0.25">
      <c r="A1606" s="1">
        <v>43524</v>
      </c>
      <c r="B1606">
        <v>2545.5500000000002</v>
      </c>
      <c r="C1606">
        <v>2564.6999999999998</v>
      </c>
      <c r="D1606">
        <v>2516.4499999999998</v>
      </c>
      <c r="E1606" s="10">
        <v>2558.3000000000002</v>
      </c>
      <c r="F1606">
        <v>572535</v>
      </c>
      <c r="G1606" s="11">
        <f t="shared" si="250"/>
        <v>2546.4833333333331</v>
      </c>
      <c r="H1606" s="12">
        <f t="shared" si="251"/>
        <v>1457950835.2499998</v>
      </c>
      <c r="I1606" s="12">
        <f t="shared" si="244"/>
        <v>16026144214.716665</v>
      </c>
      <c r="J1606" s="12">
        <f t="shared" si="245"/>
        <v>6199920</v>
      </c>
      <c r="K1606" s="30">
        <f t="shared" si="246"/>
        <v>2584.8953236036377</v>
      </c>
      <c r="L1606" s="6" t="str">
        <f t="shared" si="242"/>
        <v>SELL</v>
      </c>
      <c r="M1606" s="6">
        <f t="shared" si="247"/>
        <v>0</v>
      </c>
      <c r="N1606" s="6">
        <f t="shared" si="243"/>
        <v>-1</v>
      </c>
      <c r="O1606" s="6">
        <f t="shared" si="248"/>
        <v>2577.25</v>
      </c>
      <c r="P1606" s="6">
        <f t="shared" si="249"/>
        <v>0</v>
      </c>
    </row>
    <row r="1607" spans="1:16" x14ac:dyDescent="0.25">
      <c r="A1607" s="1">
        <v>43525</v>
      </c>
      <c r="B1607">
        <v>2559</v>
      </c>
      <c r="C1607">
        <v>2610</v>
      </c>
      <c r="D1607">
        <v>2559</v>
      </c>
      <c r="E1607" s="10">
        <v>2602.6</v>
      </c>
      <c r="F1607">
        <v>939494</v>
      </c>
      <c r="G1607" s="11">
        <f t="shared" si="250"/>
        <v>2590.5333333333333</v>
      </c>
      <c r="H1607" s="12">
        <f t="shared" si="251"/>
        <v>2433790523.4666667</v>
      </c>
      <c r="I1607" s="12">
        <f t="shared" si="244"/>
        <v>16410534584.500002</v>
      </c>
      <c r="J1607" s="12">
        <f t="shared" si="245"/>
        <v>6361953</v>
      </c>
      <c r="K1607" s="30">
        <f t="shared" si="246"/>
        <v>2579.480638178245</v>
      </c>
      <c r="L1607" s="6" t="str">
        <f t="shared" si="242"/>
        <v>BUY</v>
      </c>
      <c r="M1607" s="6" t="str">
        <f t="shared" si="247"/>
        <v>BUY</v>
      </c>
      <c r="N1607" s="6">
        <f t="shared" si="243"/>
        <v>1</v>
      </c>
      <c r="O1607" s="6">
        <f t="shared" si="248"/>
        <v>2602.6</v>
      </c>
      <c r="P1607" s="6">
        <f t="shared" si="249"/>
        <v>-9.8360655737704562E-3</v>
      </c>
    </row>
    <row r="1608" spans="1:16" x14ac:dyDescent="0.25">
      <c r="A1608" s="1">
        <v>43528</v>
      </c>
      <c r="B1608">
        <v>2602.6</v>
      </c>
      <c r="C1608">
        <v>2668</v>
      </c>
      <c r="D1608">
        <v>2591.8000000000002</v>
      </c>
      <c r="E1608" s="10">
        <v>2659.3</v>
      </c>
      <c r="F1608">
        <v>936419</v>
      </c>
      <c r="G1608" s="11">
        <f t="shared" si="250"/>
        <v>2639.7000000000003</v>
      </c>
      <c r="H1608" s="12">
        <f t="shared" si="251"/>
        <v>2471865234.3000002</v>
      </c>
      <c r="I1608" s="12">
        <f t="shared" si="244"/>
        <v>17151713548.433334</v>
      </c>
      <c r="J1608" s="12">
        <f t="shared" si="245"/>
        <v>6637359</v>
      </c>
      <c r="K1608" s="30">
        <f t="shared" si="246"/>
        <v>2584.1171990897788</v>
      </c>
      <c r="L1608" s="6" t="str">
        <f t="shared" si="242"/>
        <v>BUY</v>
      </c>
      <c r="M1608" s="6">
        <f t="shared" si="247"/>
        <v>0</v>
      </c>
      <c r="N1608" s="6">
        <f t="shared" si="243"/>
        <v>1</v>
      </c>
      <c r="O1608" s="6">
        <f t="shared" si="248"/>
        <v>2602.6</v>
      </c>
      <c r="P1608" s="6">
        <f t="shared" si="249"/>
        <v>0</v>
      </c>
    </row>
    <row r="1609" spans="1:16" x14ac:dyDescent="0.25">
      <c r="A1609" s="1">
        <v>43529</v>
      </c>
      <c r="B1609">
        <v>2663.5</v>
      </c>
      <c r="C1609">
        <v>2665</v>
      </c>
      <c r="D1609">
        <v>2641.4</v>
      </c>
      <c r="E1609" s="10">
        <v>2651.2</v>
      </c>
      <c r="F1609">
        <v>513845</v>
      </c>
      <c r="G1609" s="11">
        <f t="shared" si="250"/>
        <v>2652.5333333333333</v>
      </c>
      <c r="H1609" s="12">
        <f t="shared" si="251"/>
        <v>1362990990.6666667</v>
      </c>
      <c r="I1609" s="12">
        <f t="shared" si="244"/>
        <v>16935191933.916666</v>
      </c>
      <c r="J1609" s="12">
        <f t="shared" si="245"/>
        <v>6550107</v>
      </c>
      <c r="K1609" s="30">
        <f t="shared" si="246"/>
        <v>2585.4832499555605</v>
      </c>
      <c r="L1609" s="6" t="str">
        <f t="shared" si="242"/>
        <v>BUY</v>
      </c>
      <c r="M1609" s="6">
        <f t="shared" si="247"/>
        <v>0</v>
      </c>
      <c r="N1609" s="6">
        <f t="shared" si="243"/>
        <v>1</v>
      </c>
      <c r="O1609" s="6">
        <f t="shared" si="248"/>
        <v>2602.6</v>
      </c>
      <c r="P1609" s="6">
        <f t="shared" si="249"/>
        <v>0</v>
      </c>
    </row>
    <row r="1610" spans="1:16" x14ac:dyDescent="0.25">
      <c r="A1610" s="1">
        <v>43530</v>
      </c>
      <c r="B1610">
        <v>2650</v>
      </c>
      <c r="C1610">
        <v>2677.7</v>
      </c>
      <c r="D1610">
        <v>2631.75</v>
      </c>
      <c r="E1610" s="10">
        <v>2667.65</v>
      </c>
      <c r="F1610">
        <v>880856</v>
      </c>
      <c r="G1610" s="11">
        <f t="shared" si="250"/>
        <v>2659.0333333333333</v>
      </c>
      <c r="H1610" s="12">
        <f t="shared" si="251"/>
        <v>2342225465.8666668</v>
      </c>
      <c r="I1610" s="12">
        <f t="shared" si="244"/>
        <v>18050298392.799999</v>
      </c>
      <c r="J1610" s="12">
        <f t="shared" si="245"/>
        <v>6961830</v>
      </c>
      <c r="K1610" s="30">
        <f t="shared" si="246"/>
        <v>2592.7519621708657</v>
      </c>
      <c r="L1610" s="6" t="str">
        <f t="shared" si="242"/>
        <v>BUY</v>
      </c>
      <c r="M1610" s="6">
        <f t="shared" si="247"/>
        <v>0</v>
      </c>
      <c r="N1610" s="6">
        <f t="shared" si="243"/>
        <v>1</v>
      </c>
      <c r="O1610" s="6">
        <f t="shared" si="248"/>
        <v>2602.6</v>
      </c>
      <c r="P1610" s="6">
        <f t="shared" si="249"/>
        <v>0</v>
      </c>
    </row>
    <row r="1611" spans="1:16" x14ac:dyDescent="0.25">
      <c r="A1611" s="1">
        <v>43531</v>
      </c>
      <c r="B1611">
        <v>2655</v>
      </c>
      <c r="C1611">
        <v>2659.5</v>
      </c>
      <c r="D1611">
        <v>2625.3</v>
      </c>
      <c r="E1611" s="10">
        <v>2645.35</v>
      </c>
      <c r="F1611">
        <v>698507</v>
      </c>
      <c r="G1611" s="11">
        <f t="shared" si="250"/>
        <v>2643.3833333333332</v>
      </c>
      <c r="H1611" s="12">
        <f t="shared" si="251"/>
        <v>1846421762.0166667</v>
      </c>
      <c r="I1611" s="12">
        <f t="shared" si="244"/>
        <v>17877695843.266666</v>
      </c>
      <c r="J1611" s="12">
        <f t="shared" si="245"/>
        <v>6879268</v>
      </c>
      <c r="K1611" s="30">
        <f t="shared" si="246"/>
        <v>2598.778800777447</v>
      </c>
      <c r="L1611" s="6" t="str">
        <f t="shared" ref="L1611:L1674" si="252">IF(E1611&gt;K1611,"BUY",IF(E1611&lt;K1611,"SELL",0))</f>
        <v>BUY</v>
      </c>
      <c r="M1611" s="6">
        <f t="shared" si="247"/>
        <v>0</v>
      </c>
      <c r="N1611" s="6">
        <f t="shared" ref="N1611:N1674" si="253">IF(M1611="BUY",1,IF(M1611="SELL",-1,N1610))</f>
        <v>1</v>
      </c>
      <c r="O1611" s="6">
        <f t="shared" si="248"/>
        <v>2602.6</v>
      </c>
      <c r="P1611" s="6">
        <f t="shared" si="249"/>
        <v>0</v>
      </c>
    </row>
    <row r="1612" spans="1:16" x14ac:dyDescent="0.25">
      <c r="A1612" s="1">
        <v>43532</v>
      </c>
      <c r="B1612">
        <v>2565.15</v>
      </c>
      <c r="C1612">
        <v>2593.1999999999998</v>
      </c>
      <c r="D1612">
        <v>2514.15</v>
      </c>
      <c r="E1612" s="10">
        <v>2573.9499999999998</v>
      </c>
      <c r="F1612">
        <v>1883293</v>
      </c>
      <c r="G1612" s="11">
        <f t="shared" si="250"/>
        <v>2560.4333333333334</v>
      </c>
      <c r="H1612" s="12">
        <f t="shared" si="251"/>
        <v>4822046173.6333332</v>
      </c>
      <c r="I1612" s="12">
        <f t="shared" ref="I1612:I1675" si="254">SUM(H1603:H1612)</f>
        <v>20904300725.166664</v>
      </c>
      <c r="J1612" s="12">
        <f t="shared" ref="J1612:J1675" si="255">SUM(F1603:F1612)</f>
        <v>8064145</v>
      </c>
      <c r="K1612" s="30">
        <f t="shared" ref="K1612:K1675" si="256">I1612/J1612</f>
        <v>2592.252585384646</v>
      </c>
      <c r="L1612" s="6" t="str">
        <f t="shared" si="252"/>
        <v>SELL</v>
      </c>
      <c r="M1612" s="6" t="str">
        <f t="shared" ref="M1612:M1675" si="257">IF(L1612&lt;&gt;L1611,L1612,0)</f>
        <v>SELL</v>
      </c>
      <c r="N1612" s="6">
        <f t="shared" si="253"/>
        <v>-1</v>
      </c>
      <c r="O1612" s="6">
        <f t="shared" ref="O1612:O1675" si="258">IF(M1612&lt;&gt;0,E1612,O1611)</f>
        <v>2573.9499999999998</v>
      </c>
      <c r="P1612" s="6">
        <f t="shared" ref="P1612:P1675" si="259">IF(M1612="BUY",(O1611-O1612)/O1611,IF(M1612="SELL",(O1612-O1611)/O1611,0))</f>
        <v>-1.100822254668412E-2</v>
      </c>
    </row>
    <row r="1613" spans="1:16" x14ac:dyDescent="0.25">
      <c r="A1613" s="1">
        <v>43535</v>
      </c>
      <c r="B1613">
        <v>2547</v>
      </c>
      <c r="C1613">
        <v>2547</v>
      </c>
      <c r="D1613">
        <v>2482.65</v>
      </c>
      <c r="E1613" s="10">
        <v>2495.85</v>
      </c>
      <c r="F1613">
        <v>2136283</v>
      </c>
      <c r="G1613" s="11">
        <f t="shared" si="250"/>
        <v>2508.5</v>
      </c>
      <c r="H1613" s="12">
        <f t="shared" si="251"/>
        <v>5358865905.5</v>
      </c>
      <c r="I1613" s="12">
        <f t="shared" si="254"/>
        <v>24955377814.616669</v>
      </c>
      <c r="J1613" s="12">
        <f t="shared" si="255"/>
        <v>9685439</v>
      </c>
      <c r="K1613" s="30">
        <f t="shared" si="256"/>
        <v>2576.5871649820592</v>
      </c>
      <c r="L1613" s="6" t="str">
        <f t="shared" si="252"/>
        <v>SELL</v>
      </c>
      <c r="M1613" s="6">
        <f t="shared" si="257"/>
        <v>0</v>
      </c>
      <c r="N1613" s="6">
        <f t="shared" si="253"/>
        <v>-1</v>
      </c>
      <c r="O1613" s="6">
        <f t="shared" si="258"/>
        <v>2573.9499999999998</v>
      </c>
      <c r="P1613" s="6">
        <f t="shared" si="259"/>
        <v>0</v>
      </c>
    </row>
    <row r="1614" spans="1:16" x14ac:dyDescent="0.25">
      <c r="A1614" s="1">
        <v>43536</v>
      </c>
      <c r="B1614">
        <v>2495.85</v>
      </c>
      <c r="C1614">
        <v>2502.9</v>
      </c>
      <c r="D1614">
        <v>2458.4</v>
      </c>
      <c r="E1614" s="10">
        <v>2463.9499999999998</v>
      </c>
      <c r="F1614">
        <v>2249762</v>
      </c>
      <c r="G1614" s="11">
        <f t="shared" si="250"/>
        <v>2475.0833333333335</v>
      </c>
      <c r="H1614" s="12">
        <f t="shared" si="251"/>
        <v>5568348430.166667</v>
      </c>
      <c r="I1614" s="12">
        <f t="shared" si="254"/>
        <v>29283507625.033337</v>
      </c>
      <c r="J1614" s="12">
        <f t="shared" si="255"/>
        <v>11446416</v>
      </c>
      <c r="K1614" s="30">
        <f t="shared" si="256"/>
        <v>2558.3123682586179</v>
      </c>
      <c r="L1614" s="6" t="str">
        <f t="shared" si="252"/>
        <v>SELL</v>
      </c>
      <c r="M1614" s="6">
        <f t="shared" si="257"/>
        <v>0</v>
      </c>
      <c r="N1614" s="6">
        <f t="shared" si="253"/>
        <v>-1</v>
      </c>
      <c r="O1614" s="6">
        <f t="shared" si="258"/>
        <v>2573.9499999999998</v>
      </c>
      <c r="P1614" s="6">
        <f t="shared" si="259"/>
        <v>0</v>
      </c>
    </row>
    <row r="1615" spans="1:16" x14ac:dyDescent="0.25">
      <c r="A1615" s="1">
        <v>43537</v>
      </c>
      <c r="B1615">
        <v>2475</v>
      </c>
      <c r="C1615">
        <v>2512.5</v>
      </c>
      <c r="D1615">
        <v>2465.3000000000002</v>
      </c>
      <c r="E1615" s="10">
        <v>2502.9</v>
      </c>
      <c r="F1615">
        <v>1265632</v>
      </c>
      <c r="G1615" s="11">
        <f t="shared" si="250"/>
        <v>2493.5666666666671</v>
      </c>
      <c r="H1615" s="12">
        <f t="shared" si="251"/>
        <v>3155937767.4666672</v>
      </c>
      <c r="I1615" s="12">
        <f t="shared" si="254"/>
        <v>30820443088.333332</v>
      </c>
      <c r="J1615" s="12">
        <f t="shared" si="255"/>
        <v>12076626</v>
      </c>
      <c r="K1615" s="30">
        <f t="shared" si="256"/>
        <v>2552.0739889049582</v>
      </c>
      <c r="L1615" s="6" t="str">
        <f t="shared" si="252"/>
        <v>SELL</v>
      </c>
      <c r="M1615" s="6">
        <f t="shared" si="257"/>
        <v>0</v>
      </c>
      <c r="N1615" s="6">
        <f t="shared" si="253"/>
        <v>-1</v>
      </c>
      <c r="O1615" s="6">
        <f t="shared" si="258"/>
        <v>2573.9499999999998</v>
      </c>
      <c r="P1615" s="6">
        <f t="shared" si="259"/>
        <v>0</v>
      </c>
    </row>
    <row r="1616" spans="1:16" x14ac:dyDescent="0.25">
      <c r="A1616" s="1">
        <v>43538</v>
      </c>
      <c r="B1616">
        <v>2522</v>
      </c>
      <c r="C1616">
        <v>2562.9</v>
      </c>
      <c r="D1616">
        <v>2500.35</v>
      </c>
      <c r="E1616" s="10">
        <v>2553.1</v>
      </c>
      <c r="F1616">
        <v>2560906</v>
      </c>
      <c r="G1616" s="11">
        <f t="shared" si="250"/>
        <v>2538.7833333333333</v>
      </c>
      <c r="H1616" s="12">
        <f t="shared" si="251"/>
        <v>6501585471.0333328</v>
      </c>
      <c r="I1616" s="12">
        <f t="shared" si="254"/>
        <v>35864077724.116669</v>
      </c>
      <c r="J1616" s="12">
        <f t="shared" si="255"/>
        <v>14064997</v>
      </c>
      <c r="K1616" s="30">
        <f t="shared" si="256"/>
        <v>2549.8816476190268</v>
      </c>
      <c r="L1616" s="6" t="str">
        <f t="shared" si="252"/>
        <v>BUY</v>
      </c>
      <c r="M1616" s="6" t="str">
        <f t="shared" si="257"/>
        <v>BUY</v>
      </c>
      <c r="N1616" s="6">
        <f t="shared" si="253"/>
        <v>1</v>
      </c>
      <c r="O1616" s="6">
        <f t="shared" si="258"/>
        <v>2553.1</v>
      </c>
      <c r="P1616" s="6">
        <f t="shared" si="259"/>
        <v>8.1003904504749168E-3</v>
      </c>
    </row>
    <row r="1617" spans="1:16" x14ac:dyDescent="0.25">
      <c r="A1617" s="1">
        <v>43539</v>
      </c>
      <c r="B1617">
        <v>2562</v>
      </c>
      <c r="C1617">
        <v>2564.6</v>
      </c>
      <c r="D1617">
        <v>2494.35</v>
      </c>
      <c r="E1617" s="10">
        <v>2500.85</v>
      </c>
      <c r="F1617">
        <v>1098648</v>
      </c>
      <c r="G1617" s="11">
        <f t="shared" si="250"/>
        <v>2519.9333333333329</v>
      </c>
      <c r="H1617" s="12">
        <f t="shared" si="251"/>
        <v>2768519716.7999997</v>
      </c>
      <c r="I1617" s="12">
        <f t="shared" si="254"/>
        <v>36198806917.450005</v>
      </c>
      <c r="J1617" s="12">
        <f t="shared" si="255"/>
        <v>14224151</v>
      </c>
      <c r="K1617" s="30">
        <f t="shared" si="256"/>
        <v>2544.8834814429351</v>
      </c>
      <c r="L1617" s="6" t="str">
        <f t="shared" si="252"/>
        <v>SELL</v>
      </c>
      <c r="M1617" s="6" t="str">
        <f t="shared" si="257"/>
        <v>SELL</v>
      </c>
      <c r="N1617" s="6">
        <f t="shared" si="253"/>
        <v>-1</v>
      </c>
      <c r="O1617" s="6">
        <f t="shared" si="258"/>
        <v>2500.85</v>
      </c>
      <c r="P1617" s="6">
        <f t="shared" si="259"/>
        <v>-2.0465316673847479E-2</v>
      </c>
    </row>
    <row r="1618" spans="1:16" x14ac:dyDescent="0.25">
      <c r="A1618" s="1">
        <v>43542</v>
      </c>
      <c r="B1618">
        <v>2516</v>
      </c>
      <c r="C1618">
        <v>2525.85</v>
      </c>
      <c r="D1618">
        <v>2482</v>
      </c>
      <c r="E1618" s="10">
        <v>2494.1999999999998</v>
      </c>
      <c r="F1618">
        <v>941742</v>
      </c>
      <c r="G1618" s="11">
        <f t="shared" si="250"/>
        <v>2500.6833333333334</v>
      </c>
      <c r="H1618" s="12">
        <f t="shared" si="251"/>
        <v>2354998523.7000003</v>
      </c>
      <c r="I1618" s="12">
        <f t="shared" si="254"/>
        <v>36081940206.849998</v>
      </c>
      <c r="J1618" s="12">
        <f t="shared" si="255"/>
        <v>14229474</v>
      </c>
      <c r="K1618" s="30">
        <f t="shared" si="256"/>
        <v>2535.7184817126758</v>
      </c>
      <c r="L1618" s="6" t="str">
        <f t="shared" si="252"/>
        <v>SELL</v>
      </c>
      <c r="M1618" s="6">
        <f t="shared" si="257"/>
        <v>0</v>
      </c>
      <c r="N1618" s="6">
        <f t="shared" si="253"/>
        <v>-1</v>
      </c>
      <c r="O1618" s="6">
        <f t="shared" si="258"/>
        <v>2500.85</v>
      </c>
      <c r="P1618" s="6">
        <f t="shared" si="259"/>
        <v>0</v>
      </c>
    </row>
    <row r="1619" spans="1:16" x14ac:dyDescent="0.25">
      <c r="A1619" s="1">
        <v>43543</v>
      </c>
      <c r="B1619">
        <v>2494.1999999999998</v>
      </c>
      <c r="C1619">
        <v>2497.0500000000002</v>
      </c>
      <c r="D1619">
        <v>2477.15</v>
      </c>
      <c r="E1619" s="10">
        <v>2485.3000000000002</v>
      </c>
      <c r="F1619">
        <v>779874</v>
      </c>
      <c r="G1619" s="11">
        <f t="shared" si="250"/>
        <v>2486.5000000000005</v>
      </c>
      <c r="H1619" s="12">
        <f t="shared" si="251"/>
        <v>1939156701.0000002</v>
      </c>
      <c r="I1619" s="12">
        <f t="shared" si="254"/>
        <v>36658105917.183334</v>
      </c>
      <c r="J1619" s="12">
        <f t="shared" si="255"/>
        <v>14495503</v>
      </c>
      <c r="K1619" s="30">
        <f t="shared" si="256"/>
        <v>2528.9295526470059</v>
      </c>
      <c r="L1619" s="6" t="str">
        <f t="shared" si="252"/>
        <v>SELL</v>
      </c>
      <c r="M1619" s="6">
        <f t="shared" si="257"/>
        <v>0</v>
      </c>
      <c r="N1619" s="6">
        <f t="shared" si="253"/>
        <v>-1</v>
      </c>
      <c r="O1619" s="6">
        <f t="shared" si="258"/>
        <v>2500.85</v>
      </c>
      <c r="P1619" s="6">
        <f t="shared" si="259"/>
        <v>0</v>
      </c>
    </row>
    <row r="1620" spans="1:16" x14ac:dyDescent="0.25">
      <c r="A1620" s="1">
        <v>43544</v>
      </c>
      <c r="B1620">
        <v>2487.6999999999998</v>
      </c>
      <c r="C1620">
        <v>2491.85</v>
      </c>
      <c r="D1620">
        <v>2425</v>
      </c>
      <c r="E1620" s="10">
        <v>2429.8000000000002</v>
      </c>
      <c r="F1620">
        <v>1658400</v>
      </c>
      <c r="G1620" s="11">
        <f t="shared" si="250"/>
        <v>2448.8833333333337</v>
      </c>
      <c r="H1620" s="12">
        <f t="shared" si="251"/>
        <v>4061228120.0000005</v>
      </c>
      <c r="I1620" s="12">
        <f t="shared" si="254"/>
        <v>38377108571.316666</v>
      </c>
      <c r="J1620" s="12">
        <f t="shared" si="255"/>
        <v>15273047</v>
      </c>
      <c r="K1620" s="30">
        <f t="shared" si="256"/>
        <v>2512.7342678456148</v>
      </c>
      <c r="L1620" s="6" t="str">
        <f t="shared" si="252"/>
        <v>SELL</v>
      </c>
      <c r="M1620" s="6">
        <f t="shared" si="257"/>
        <v>0</v>
      </c>
      <c r="N1620" s="6">
        <f t="shared" si="253"/>
        <v>-1</v>
      </c>
      <c r="O1620" s="6">
        <f t="shared" si="258"/>
        <v>2500.85</v>
      </c>
      <c r="P1620" s="6">
        <f t="shared" si="259"/>
        <v>0</v>
      </c>
    </row>
    <row r="1621" spans="1:16" x14ac:dyDescent="0.25">
      <c r="A1621" s="1">
        <v>43545</v>
      </c>
      <c r="B1621">
        <v>2435</v>
      </c>
      <c r="C1621">
        <v>2442.0500000000002</v>
      </c>
      <c r="D1621">
        <v>2403.5</v>
      </c>
      <c r="E1621" s="10">
        <v>2426.6</v>
      </c>
      <c r="F1621">
        <v>1228178</v>
      </c>
      <c r="G1621" s="11">
        <f t="shared" si="250"/>
        <v>2424.0499999999997</v>
      </c>
      <c r="H1621" s="12">
        <f t="shared" si="251"/>
        <v>2977164880.8999996</v>
      </c>
      <c r="I1621" s="12">
        <f t="shared" si="254"/>
        <v>39507851690.200005</v>
      </c>
      <c r="J1621" s="12">
        <f t="shared" si="255"/>
        <v>15802718</v>
      </c>
      <c r="K1621" s="30">
        <f t="shared" si="256"/>
        <v>2500.0668676236583</v>
      </c>
      <c r="L1621" s="6" t="str">
        <f t="shared" si="252"/>
        <v>SELL</v>
      </c>
      <c r="M1621" s="6">
        <f t="shared" si="257"/>
        <v>0</v>
      </c>
      <c r="N1621" s="6">
        <f t="shared" si="253"/>
        <v>-1</v>
      </c>
      <c r="O1621" s="6">
        <f t="shared" si="258"/>
        <v>2500.85</v>
      </c>
      <c r="P1621" s="6">
        <f t="shared" si="259"/>
        <v>0</v>
      </c>
    </row>
    <row r="1622" spans="1:16" x14ac:dyDescent="0.25">
      <c r="A1622" s="1">
        <v>43546</v>
      </c>
      <c r="B1622">
        <v>2430</v>
      </c>
      <c r="C1622">
        <v>2471.8000000000002</v>
      </c>
      <c r="D1622">
        <v>2427</v>
      </c>
      <c r="E1622" s="10">
        <v>2464.15</v>
      </c>
      <c r="F1622">
        <v>771816</v>
      </c>
      <c r="G1622" s="11">
        <f t="shared" si="250"/>
        <v>2454.3166666666671</v>
      </c>
      <c r="H1622" s="12">
        <f t="shared" si="251"/>
        <v>1894280872.4000003</v>
      </c>
      <c r="I1622" s="12">
        <f t="shared" si="254"/>
        <v>36580086388.966667</v>
      </c>
      <c r="J1622" s="12">
        <f t="shared" si="255"/>
        <v>14691241</v>
      </c>
      <c r="K1622" s="30">
        <f t="shared" si="256"/>
        <v>2489.9248735329211</v>
      </c>
      <c r="L1622" s="6" t="str">
        <f t="shared" si="252"/>
        <v>SELL</v>
      </c>
      <c r="M1622" s="6">
        <f t="shared" si="257"/>
        <v>0</v>
      </c>
      <c r="N1622" s="6">
        <f t="shared" si="253"/>
        <v>-1</v>
      </c>
      <c r="O1622" s="6">
        <f t="shared" si="258"/>
        <v>2500.85</v>
      </c>
      <c r="P1622" s="6">
        <f t="shared" si="259"/>
        <v>0</v>
      </c>
    </row>
    <row r="1623" spans="1:16" x14ac:dyDescent="0.25">
      <c r="A1623" s="1">
        <v>43549</v>
      </c>
      <c r="B1623">
        <v>2471.6999999999998</v>
      </c>
      <c r="C1623">
        <v>2475</v>
      </c>
      <c r="D1623">
        <v>2435.85</v>
      </c>
      <c r="E1623" s="10">
        <v>2464.9499999999998</v>
      </c>
      <c r="F1623">
        <v>732768</v>
      </c>
      <c r="G1623" s="11">
        <f t="shared" si="250"/>
        <v>2458.6</v>
      </c>
      <c r="H1623" s="12">
        <f t="shared" si="251"/>
        <v>1801583404.8</v>
      </c>
      <c r="I1623" s="12">
        <f t="shared" si="254"/>
        <v>33022803888.266666</v>
      </c>
      <c r="J1623" s="12">
        <f t="shared" si="255"/>
        <v>13287726</v>
      </c>
      <c r="K1623" s="30">
        <f t="shared" si="256"/>
        <v>2485.2110803809974</v>
      </c>
      <c r="L1623" s="6" t="str">
        <f t="shared" si="252"/>
        <v>SELL</v>
      </c>
      <c r="M1623" s="6">
        <f t="shared" si="257"/>
        <v>0</v>
      </c>
      <c r="N1623" s="6">
        <f t="shared" si="253"/>
        <v>-1</v>
      </c>
      <c r="O1623" s="6">
        <f t="shared" si="258"/>
        <v>2500.85</v>
      </c>
      <c r="P1623" s="6">
        <f t="shared" si="259"/>
        <v>0</v>
      </c>
    </row>
    <row r="1624" spans="1:16" x14ac:dyDescent="0.25">
      <c r="A1624" s="1">
        <v>43550</v>
      </c>
      <c r="B1624">
        <v>2478</v>
      </c>
      <c r="C1624">
        <v>2499.25</v>
      </c>
      <c r="D1624">
        <v>2451.25</v>
      </c>
      <c r="E1624" s="10">
        <v>2493.1</v>
      </c>
      <c r="F1624">
        <v>1051150</v>
      </c>
      <c r="G1624" s="11">
        <f t="shared" si="250"/>
        <v>2481.2000000000003</v>
      </c>
      <c r="H1624" s="12">
        <f t="shared" si="251"/>
        <v>2608113380.0000005</v>
      </c>
      <c r="I1624" s="12">
        <f t="shared" si="254"/>
        <v>30062568838.100002</v>
      </c>
      <c r="J1624" s="12">
        <f t="shared" si="255"/>
        <v>12089114</v>
      </c>
      <c r="K1624" s="30">
        <f t="shared" si="256"/>
        <v>2486.7470716298981</v>
      </c>
      <c r="L1624" s="6" t="str">
        <f t="shared" si="252"/>
        <v>BUY</v>
      </c>
      <c r="M1624" s="6" t="str">
        <f t="shared" si="257"/>
        <v>BUY</v>
      </c>
      <c r="N1624" s="6">
        <f t="shared" si="253"/>
        <v>1</v>
      </c>
      <c r="O1624" s="6">
        <f t="shared" si="258"/>
        <v>2493.1</v>
      </c>
      <c r="P1624" s="6">
        <f t="shared" si="259"/>
        <v>3.0989463582381991E-3</v>
      </c>
    </row>
    <row r="1625" spans="1:16" x14ac:dyDescent="0.25">
      <c r="A1625" s="1">
        <v>43551</v>
      </c>
      <c r="B1625">
        <v>2486</v>
      </c>
      <c r="C1625">
        <v>2529</v>
      </c>
      <c r="D1625">
        <v>2471</v>
      </c>
      <c r="E1625" s="10">
        <v>2521.9</v>
      </c>
      <c r="F1625">
        <v>1349994</v>
      </c>
      <c r="G1625" s="11">
        <f t="shared" si="250"/>
        <v>2507.2999999999997</v>
      </c>
      <c r="H1625" s="12">
        <f t="shared" si="251"/>
        <v>3384839956.1999998</v>
      </c>
      <c r="I1625" s="12">
        <f t="shared" si="254"/>
        <v>30291471026.833336</v>
      </c>
      <c r="J1625" s="12">
        <f t="shared" si="255"/>
        <v>12173476</v>
      </c>
      <c r="K1625" s="30">
        <f t="shared" si="256"/>
        <v>2488.3173077955166</v>
      </c>
      <c r="L1625" s="6" t="str">
        <f t="shared" si="252"/>
        <v>BUY</v>
      </c>
      <c r="M1625" s="6">
        <f t="shared" si="257"/>
        <v>0</v>
      </c>
      <c r="N1625" s="6">
        <f t="shared" si="253"/>
        <v>1</v>
      </c>
      <c r="O1625" s="6">
        <f t="shared" si="258"/>
        <v>2493.1</v>
      </c>
      <c r="P1625" s="6">
        <f t="shared" si="259"/>
        <v>0</v>
      </c>
    </row>
    <row r="1626" spans="1:16" x14ac:dyDescent="0.25">
      <c r="A1626" s="1">
        <v>43552</v>
      </c>
      <c r="B1626">
        <v>2517</v>
      </c>
      <c r="C1626">
        <v>2527.8000000000002</v>
      </c>
      <c r="D1626">
        <v>2426.5500000000002</v>
      </c>
      <c r="E1626" s="10">
        <v>2445.35</v>
      </c>
      <c r="F1626">
        <v>4168183</v>
      </c>
      <c r="G1626" s="11">
        <f t="shared" si="250"/>
        <v>2466.5666666666671</v>
      </c>
      <c r="H1626" s="12">
        <f t="shared" si="251"/>
        <v>10281101248.366669</v>
      </c>
      <c r="I1626" s="12">
        <f t="shared" si="254"/>
        <v>34070986804.166668</v>
      </c>
      <c r="J1626" s="12">
        <f t="shared" si="255"/>
        <v>13780753</v>
      </c>
      <c r="K1626" s="30">
        <f t="shared" si="256"/>
        <v>2472.360313269287</v>
      </c>
      <c r="L1626" s="6" t="str">
        <f t="shared" si="252"/>
        <v>SELL</v>
      </c>
      <c r="M1626" s="6" t="str">
        <f t="shared" si="257"/>
        <v>SELL</v>
      </c>
      <c r="N1626" s="6">
        <f t="shared" si="253"/>
        <v>-1</v>
      </c>
      <c r="O1626" s="6">
        <f t="shared" si="258"/>
        <v>2445.35</v>
      </c>
      <c r="P1626" s="6">
        <f t="shared" si="259"/>
        <v>-1.9152861898840801E-2</v>
      </c>
    </row>
    <row r="1627" spans="1:16" x14ac:dyDescent="0.25">
      <c r="A1627" s="1">
        <v>43553</v>
      </c>
      <c r="B1627">
        <v>2447</v>
      </c>
      <c r="C1627">
        <v>2469</v>
      </c>
      <c r="D1627">
        <v>2430.6</v>
      </c>
      <c r="E1627" s="10">
        <v>2433.4499999999998</v>
      </c>
      <c r="F1627">
        <v>1299425</v>
      </c>
      <c r="G1627" s="11">
        <f t="shared" si="250"/>
        <v>2444.35</v>
      </c>
      <c r="H1627" s="12">
        <f t="shared" si="251"/>
        <v>3176249498.75</v>
      </c>
      <c r="I1627" s="12">
        <f t="shared" si="254"/>
        <v>34478716586.116669</v>
      </c>
      <c r="J1627" s="12">
        <f t="shared" si="255"/>
        <v>13981530</v>
      </c>
      <c r="K1627" s="30">
        <f t="shared" si="256"/>
        <v>2466.0188538819907</v>
      </c>
      <c r="L1627" s="6" t="str">
        <f t="shared" si="252"/>
        <v>SELL</v>
      </c>
      <c r="M1627" s="6">
        <f t="shared" si="257"/>
        <v>0</v>
      </c>
      <c r="N1627" s="6">
        <f t="shared" si="253"/>
        <v>-1</v>
      </c>
      <c r="O1627" s="6">
        <f t="shared" si="258"/>
        <v>2445.35</v>
      </c>
      <c r="P1627" s="6">
        <f t="shared" si="259"/>
        <v>0</v>
      </c>
    </row>
    <row r="1628" spans="1:16" x14ac:dyDescent="0.25">
      <c r="A1628" s="1">
        <v>43556</v>
      </c>
      <c r="B1628">
        <v>2427.5</v>
      </c>
      <c r="C1628">
        <v>2472.8000000000002</v>
      </c>
      <c r="D1628">
        <v>2427.5</v>
      </c>
      <c r="E1628" s="10">
        <v>2466.1999999999998</v>
      </c>
      <c r="F1628">
        <v>1181448</v>
      </c>
      <c r="G1628" s="11">
        <f t="shared" si="250"/>
        <v>2455.5</v>
      </c>
      <c r="H1628" s="12">
        <f t="shared" si="251"/>
        <v>2901045564</v>
      </c>
      <c r="I1628" s="12">
        <f t="shared" si="254"/>
        <v>35024763626.416672</v>
      </c>
      <c r="J1628" s="12">
        <f t="shared" si="255"/>
        <v>14221236</v>
      </c>
      <c r="K1628" s="30">
        <f t="shared" si="256"/>
        <v>2462.8494757007529</v>
      </c>
      <c r="L1628" s="6" t="str">
        <f t="shared" si="252"/>
        <v>BUY</v>
      </c>
      <c r="M1628" s="6" t="str">
        <f t="shared" si="257"/>
        <v>BUY</v>
      </c>
      <c r="N1628" s="6">
        <f t="shared" si="253"/>
        <v>1</v>
      </c>
      <c r="O1628" s="6">
        <f t="shared" si="258"/>
        <v>2466.1999999999998</v>
      </c>
      <c r="P1628" s="6">
        <f t="shared" si="259"/>
        <v>-8.5263868157932042E-3</v>
      </c>
    </row>
    <row r="1629" spans="1:16" x14ac:dyDescent="0.25">
      <c r="A1629" s="1">
        <v>43557</v>
      </c>
      <c r="B1629">
        <v>2450</v>
      </c>
      <c r="C1629">
        <v>2502.5</v>
      </c>
      <c r="D1629">
        <v>2448.15</v>
      </c>
      <c r="E1629" s="10">
        <v>2494.9499999999998</v>
      </c>
      <c r="F1629">
        <v>1407626</v>
      </c>
      <c r="G1629" s="11">
        <f t="shared" si="250"/>
        <v>2481.8666666666663</v>
      </c>
      <c r="H1629" s="12">
        <f t="shared" si="251"/>
        <v>3493540048.5333328</v>
      </c>
      <c r="I1629" s="12">
        <f t="shared" si="254"/>
        <v>36579146973.949997</v>
      </c>
      <c r="J1629" s="12">
        <f t="shared" si="255"/>
        <v>14848988</v>
      </c>
      <c r="K1629" s="30">
        <f t="shared" si="256"/>
        <v>2463.4100973042741</v>
      </c>
      <c r="L1629" s="6" t="str">
        <f t="shared" si="252"/>
        <v>BUY</v>
      </c>
      <c r="M1629" s="6">
        <f t="shared" si="257"/>
        <v>0</v>
      </c>
      <c r="N1629" s="6">
        <f t="shared" si="253"/>
        <v>1</v>
      </c>
      <c r="O1629" s="6">
        <f t="shared" si="258"/>
        <v>2466.1999999999998</v>
      </c>
      <c r="P1629" s="6">
        <f t="shared" si="259"/>
        <v>0</v>
      </c>
    </row>
    <row r="1630" spans="1:16" x14ac:dyDescent="0.25">
      <c r="A1630" s="1">
        <v>43558</v>
      </c>
      <c r="B1630">
        <v>2489.5</v>
      </c>
      <c r="C1630">
        <v>2519.5</v>
      </c>
      <c r="D1630">
        <v>2464.4499999999998</v>
      </c>
      <c r="E1630" s="10">
        <v>2506.0500000000002</v>
      </c>
      <c r="F1630">
        <v>1263574</v>
      </c>
      <c r="G1630" s="11">
        <f t="shared" si="250"/>
        <v>2496.6666666666665</v>
      </c>
      <c r="H1630" s="12">
        <f t="shared" si="251"/>
        <v>3154723086.6666665</v>
      </c>
      <c r="I1630" s="12">
        <f t="shared" si="254"/>
        <v>35672641940.616669</v>
      </c>
      <c r="J1630" s="12">
        <f t="shared" si="255"/>
        <v>14454162</v>
      </c>
      <c r="K1630" s="30">
        <f t="shared" si="256"/>
        <v>2467.9840962496937</v>
      </c>
      <c r="L1630" s="6" t="str">
        <f t="shared" si="252"/>
        <v>BUY</v>
      </c>
      <c r="M1630" s="6">
        <f t="shared" si="257"/>
        <v>0</v>
      </c>
      <c r="N1630" s="6">
        <f t="shared" si="253"/>
        <v>1</v>
      </c>
      <c r="O1630" s="6">
        <f t="shared" si="258"/>
        <v>2466.1999999999998</v>
      </c>
      <c r="P1630" s="6">
        <f t="shared" si="259"/>
        <v>0</v>
      </c>
    </row>
    <row r="1631" spans="1:16" x14ac:dyDescent="0.25">
      <c r="A1631" s="1">
        <v>43559</v>
      </c>
      <c r="B1631">
        <v>2498.9</v>
      </c>
      <c r="C1631">
        <v>2524</v>
      </c>
      <c r="D1631">
        <v>2492</v>
      </c>
      <c r="E1631" s="10">
        <v>2515.1</v>
      </c>
      <c r="F1631">
        <v>758608</v>
      </c>
      <c r="G1631" s="11">
        <f t="shared" si="250"/>
        <v>2510.3666666666668</v>
      </c>
      <c r="H1631" s="12">
        <f t="shared" si="251"/>
        <v>1904384236.2666667</v>
      </c>
      <c r="I1631" s="12">
        <f t="shared" si="254"/>
        <v>34599861295.983337</v>
      </c>
      <c r="J1631" s="12">
        <f t="shared" si="255"/>
        <v>13984592</v>
      </c>
      <c r="K1631" s="30">
        <f t="shared" si="256"/>
        <v>2474.1416335909789</v>
      </c>
      <c r="L1631" s="6" t="str">
        <f t="shared" si="252"/>
        <v>BUY</v>
      </c>
      <c r="M1631" s="6">
        <f t="shared" si="257"/>
        <v>0</v>
      </c>
      <c r="N1631" s="6">
        <f t="shared" si="253"/>
        <v>1</v>
      </c>
      <c r="O1631" s="6">
        <f t="shared" si="258"/>
        <v>2466.1999999999998</v>
      </c>
      <c r="P1631" s="6">
        <f t="shared" si="259"/>
        <v>0</v>
      </c>
    </row>
    <row r="1632" spans="1:16" x14ac:dyDescent="0.25">
      <c r="A1632" s="1">
        <v>43560</v>
      </c>
      <c r="B1632">
        <v>2512</v>
      </c>
      <c r="C1632">
        <v>2563.1999999999998</v>
      </c>
      <c r="D1632">
        <v>2505.8000000000002</v>
      </c>
      <c r="E1632" s="10">
        <v>2558.9499999999998</v>
      </c>
      <c r="F1632">
        <v>844398</v>
      </c>
      <c r="G1632" s="11">
        <f t="shared" si="250"/>
        <v>2542.65</v>
      </c>
      <c r="H1632" s="12">
        <f t="shared" si="251"/>
        <v>2147008574.7</v>
      </c>
      <c r="I1632" s="12">
        <f t="shared" si="254"/>
        <v>34852588998.283333</v>
      </c>
      <c r="J1632" s="12">
        <f t="shared" si="255"/>
        <v>14057174</v>
      </c>
      <c r="K1632" s="30">
        <f t="shared" si="256"/>
        <v>2479.3453505152124</v>
      </c>
      <c r="L1632" s="6" t="str">
        <f t="shared" si="252"/>
        <v>BUY</v>
      </c>
      <c r="M1632" s="6">
        <f t="shared" si="257"/>
        <v>0</v>
      </c>
      <c r="N1632" s="6">
        <f t="shared" si="253"/>
        <v>1</v>
      </c>
      <c r="O1632" s="6">
        <f t="shared" si="258"/>
        <v>2466.1999999999998</v>
      </c>
      <c r="P1632" s="6">
        <f t="shared" si="259"/>
        <v>0</v>
      </c>
    </row>
    <row r="1633" spans="1:16" x14ac:dyDescent="0.25">
      <c r="A1633" s="1">
        <v>43563</v>
      </c>
      <c r="B1633">
        <v>2558.9499999999998</v>
      </c>
      <c r="C1633">
        <v>2568</v>
      </c>
      <c r="D1633">
        <v>2533</v>
      </c>
      <c r="E1633" s="10">
        <v>2552.6</v>
      </c>
      <c r="F1633">
        <v>1155645</v>
      </c>
      <c r="G1633" s="11">
        <f t="shared" si="250"/>
        <v>2551.2000000000003</v>
      </c>
      <c r="H1633" s="12">
        <f t="shared" si="251"/>
        <v>2948281524.0000005</v>
      </c>
      <c r="I1633" s="12">
        <f t="shared" si="254"/>
        <v>35999287117.483337</v>
      </c>
      <c r="J1633" s="12">
        <f t="shared" si="255"/>
        <v>14480051</v>
      </c>
      <c r="K1633" s="30">
        <f t="shared" si="256"/>
        <v>2486.129856689271</v>
      </c>
      <c r="L1633" s="6" t="str">
        <f t="shared" si="252"/>
        <v>BUY</v>
      </c>
      <c r="M1633" s="6">
        <f t="shared" si="257"/>
        <v>0</v>
      </c>
      <c r="N1633" s="6">
        <f t="shared" si="253"/>
        <v>1</v>
      </c>
      <c r="O1633" s="6">
        <f t="shared" si="258"/>
        <v>2466.1999999999998</v>
      </c>
      <c r="P1633" s="6">
        <f t="shared" si="259"/>
        <v>0</v>
      </c>
    </row>
    <row r="1634" spans="1:16" x14ac:dyDescent="0.25">
      <c r="A1634" s="1">
        <v>43564</v>
      </c>
      <c r="B1634">
        <v>2555</v>
      </c>
      <c r="C1634">
        <v>2580.4</v>
      </c>
      <c r="D1634">
        <v>2545</v>
      </c>
      <c r="E1634" s="10">
        <v>2577.5500000000002</v>
      </c>
      <c r="F1634">
        <v>875255</v>
      </c>
      <c r="G1634" s="11">
        <f t="shared" si="250"/>
        <v>2567.65</v>
      </c>
      <c r="H1634" s="12">
        <f t="shared" si="251"/>
        <v>2247348500.75</v>
      </c>
      <c r="I1634" s="12">
        <f t="shared" si="254"/>
        <v>35638522238.233337</v>
      </c>
      <c r="J1634" s="12">
        <f t="shared" si="255"/>
        <v>14304156</v>
      </c>
      <c r="K1634" s="30">
        <f t="shared" si="256"/>
        <v>2491.4802549855676</v>
      </c>
      <c r="L1634" s="6" t="str">
        <f t="shared" si="252"/>
        <v>BUY</v>
      </c>
      <c r="M1634" s="6">
        <f t="shared" si="257"/>
        <v>0</v>
      </c>
      <c r="N1634" s="6">
        <f t="shared" si="253"/>
        <v>1</v>
      </c>
      <c r="O1634" s="6">
        <f t="shared" si="258"/>
        <v>2466.1999999999998</v>
      </c>
      <c r="P1634" s="6">
        <f t="shared" si="259"/>
        <v>0</v>
      </c>
    </row>
    <row r="1635" spans="1:16" x14ac:dyDescent="0.25">
      <c r="A1635" s="1">
        <v>43565</v>
      </c>
      <c r="B1635">
        <v>2580.5</v>
      </c>
      <c r="C1635">
        <v>2629.55</v>
      </c>
      <c r="D1635">
        <v>2577.0500000000002</v>
      </c>
      <c r="E1635" s="10">
        <v>2619.25</v>
      </c>
      <c r="F1635">
        <v>2316040</v>
      </c>
      <c r="G1635" s="11">
        <f t="shared" si="250"/>
        <v>2608.6166666666668</v>
      </c>
      <c r="H1635" s="12">
        <f t="shared" si="251"/>
        <v>6041660544.666667</v>
      </c>
      <c r="I1635" s="12">
        <f t="shared" si="254"/>
        <v>38295342826.700005</v>
      </c>
      <c r="J1635" s="12">
        <f t="shared" si="255"/>
        <v>15270202</v>
      </c>
      <c r="K1635" s="30">
        <f t="shared" si="256"/>
        <v>2507.8478219672538</v>
      </c>
      <c r="L1635" s="6" t="str">
        <f t="shared" si="252"/>
        <v>BUY</v>
      </c>
      <c r="M1635" s="6">
        <f t="shared" si="257"/>
        <v>0</v>
      </c>
      <c r="N1635" s="6">
        <f t="shared" si="253"/>
        <v>1</v>
      </c>
      <c r="O1635" s="6">
        <f t="shared" si="258"/>
        <v>2466.1999999999998</v>
      </c>
      <c r="P1635" s="6">
        <f t="shared" si="259"/>
        <v>0</v>
      </c>
    </row>
    <row r="1636" spans="1:16" x14ac:dyDescent="0.25">
      <c r="A1636" s="1">
        <v>43566</v>
      </c>
      <c r="B1636">
        <v>2614</v>
      </c>
      <c r="C1636">
        <v>2634.9</v>
      </c>
      <c r="D1636">
        <v>2599</v>
      </c>
      <c r="E1636" s="10">
        <v>2619.3000000000002</v>
      </c>
      <c r="F1636">
        <v>1244042</v>
      </c>
      <c r="G1636" s="11">
        <f t="shared" si="250"/>
        <v>2617.7333333333331</v>
      </c>
      <c r="H1636" s="12">
        <f t="shared" si="251"/>
        <v>3256570211.4666662</v>
      </c>
      <c r="I1636" s="12">
        <f t="shared" si="254"/>
        <v>31270811789.800003</v>
      </c>
      <c r="J1636" s="12">
        <f t="shared" si="255"/>
        <v>12346061</v>
      </c>
      <c r="K1636" s="30">
        <f t="shared" si="256"/>
        <v>2532.8573858334253</v>
      </c>
      <c r="L1636" s="6" t="str">
        <f t="shared" si="252"/>
        <v>BUY</v>
      </c>
      <c r="M1636" s="6">
        <f t="shared" si="257"/>
        <v>0</v>
      </c>
      <c r="N1636" s="6">
        <f t="shared" si="253"/>
        <v>1</v>
      </c>
      <c r="O1636" s="6">
        <f t="shared" si="258"/>
        <v>2466.1999999999998</v>
      </c>
      <c r="P1636" s="6">
        <f t="shared" si="259"/>
        <v>0</v>
      </c>
    </row>
    <row r="1637" spans="1:16" x14ac:dyDescent="0.25">
      <c r="A1637" s="1">
        <v>43567</v>
      </c>
      <c r="B1637">
        <v>2632</v>
      </c>
      <c r="C1637">
        <v>2725</v>
      </c>
      <c r="D1637">
        <v>2632</v>
      </c>
      <c r="E1637" s="10">
        <v>2708.25</v>
      </c>
      <c r="F1637">
        <v>1980852</v>
      </c>
      <c r="G1637" s="11">
        <f t="shared" si="250"/>
        <v>2688.4166666666665</v>
      </c>
      <c r="H1637" s="12">
        <f t="shared" si="251"/>
        <v>5325355531</v>
      </c>
      <c r="I1637" s="12">
        <f t="shared" si="254"/>
        <v>33419917822.049999</v>
      </c>
      <c r="J1637" s="12">
        <f t="shared" si="255"/>
        <v>13027488</v>
      </c>
      <c r="K1637" s="30">
        <f t="shared" si="256"/>
        <v>2565.3385995865051</v>
      </c>
      <c r="L1637" s="6" t="str">
        <f t="shared" si="252"/>
        <v>BUY</v>
      </c>
      <c r="M1637" s="6">
        <f t="shared" si="257"/>
        <v>0</v>
      </c>
      <c r="N1637" s="6">
        <f t="shared" si="253"/>
        <v>1</v>
      </c>
      <c r="O1637" s="6">
        <f t="shared" si="258"/>
        <v>2466.1999999999998</v>
      </c>
      <c r="P1637" s="6">
        <f t="shared" si="259"/>
        <v>0</v>
      </c>
    </row>
    <row r="1638" spans="1:16" x14ac:dyDescent="0.25">
      <c r="A1638" s="1">
        <v>43570</v>
      </c>
      <c r="B1638">
        <v>2702.9</v>
      </c>
      <c r="C1638">
        <v>2715.7</v>
      </c>
      <c r="D1638">
        <v>2689.8</v>
      </c>
      <c r="E1638" s="10">
        <v>2699.2</v>
      </c>
      <c r="F1638">
        <v>1289081</v>
      </c>
      <c r="G1638" s="11">
        <f t="shared" si="250"/>
        <v>2701.5666666666666</v>
      </c>
      <c r="H1638" s="12">
        <f t="shared" si="251"/>
        <v>3482538260.2333331</v>
      </c>
      <c r="I1638" s="12">
        <f t="shared" si="254"/>
        <v>34001410518.283333</v>
      </c>
      <c r="J1638" s="12">
        <f t="shared" si="255"/>
        <v>13135121</v>
      </c>
      <c r="K1638" s="30">
        <f t="shared" si="256"/>
        <v>2588.5875370530148</v>
      </c>
      <c r="L1638" s="6" t="str">
        <f t="shared" si="252"/>
        <v>BUY</v>
      </c>
      <c r="M1638" s="6">
        <f t="shared" si="257"/>
        <v>0</v>
      </c>
      <c r="N1638" s="6">
        <f t="shared" si="253"/>
        <v>1</v>
      </c>
      <c r="O1638" s="6">
        <f t="shared" si="258"/>
        <v>2466.1999999999998</v>
      </c>
      <c r="P1638" s="6">
        <f t="shared" si="259"/>
        <v>0</v>
      </c>
    </row>
    <row r="1639" spans="1:16" x14ac:dyDescent="0.25">
      <c r="A1639" s="1">
        <v>43571</v>
      </c>
      <c r="B1639">
        <v>2686</v>
      </c>
      <c r="C1639">
        <v>2699</v>
      </c>
      <c r="D1639">
        <v>2649.05</v>
      </c>
      <c r="E1639" s="10">
        <v>2656.3</v>
      </c>
      <c r="F1639">
        <v>1147351</v>
      </c>
      <c r="G1639" s="11">
        <f t="shared" si="250"/>
        <v>2668.1166666666668</v>
      </c>
      <c r="H1639" s="12">
        <f t="shared" si="251"/>
        <v>3061266325.6166668</v>
      </c>
      <c r="I1639" s="12">
        <f t="shared" si="254"/>
        <v>33569136795.366669</v>
      </c>
      <c r="J1639" s="12">
        <f t="shared" si="255"/>
        <v>12874846</v>
      </c>
      <c r="K1639" s="30">
        <f t="shared" si="256"/>
        <v>2607.3427826139955</v>
      </c>
      <c r="L1639" s="6" t="str">
        <f t="shared" si="252"/>
        <v>BUY</v>
      </c>
      <c r="M1639" s="6">
        <f t="shared" si="257"/>
        <v>0</v>
      </c>
      <c r="N1639" s="6">
        <f t="shared" si="253"/>
        <v>1</v>
      </c>
      <c r="O1639" s="6">
        <f t="shared" si="258"/>
        <v>2466.1999999999998</v>
      </c>
      <c r="P1639" s="6">
        <f t="shared" si="259"/>
        <v>0</v>
      </c>
    </row>
    <row r="1640" spans="1:16" x14ac:dyDescent="0.25">
      <c r="A1640" s="1">
        <v>43572</v>
      </c>
      <c r="B1640">
        <v>2670</v>
      </c>
      <c r="C1640">
        <v>2682.95</v>
      </c>
      <c r="D1640">
        <v>2636.25</v>
      </c>
      <c r="E1640" s="10">
        <v>2652</v>
      </c>
      <c r="F1640">
        <v>707708</v>
      </c>
      <c r="G1640" s="11">
        <f t="shared" si="250"/>
        <v>2657.0666666666666</v>
      </c>
      <c r="H1640" s="12">
        <f t="shared" si="251"/>
        <v>1880427336.5333333</v>
      </c>
      <c r="I1640" s="12">
        <f t="shared" si="254"/>
        <v>32294841045.233337</v>
      </c>
      <c r="J1640" s="12">
        <f t="shared" si="255"/>
        <v>12318980</v>
      </c>
      <c r="K1640" s="30">
        <f t="shared" si="256"/>
        <v>2621.5515444649914</v>
      </c>
      <c r="L1640" s="6" t="str">
        <f t="shared" si="252"/>
        <v>BUY</v>
      </c>
      <c r="M1640" s="6">
        <f t="shared" si="257"/>
        <v>0</v>
      </c>
      <c r="N1640" s="6">
        <f t="shared" si="253"/>
        <v>1</v>
      </c>
      <c r="O1640" s="6">
        <f t="shared" si="258"/>
        <v>2466.1999999999998</v>
      </c>
      <c r="P1640" s="6">
        <f t="shared" si="259"/>
        <v>0</v>
      </c>
    </row>
    <row r="1641" spans="1:16" x14ac:dyDescent="0.25">
      <c r="A1641" s="1">
        <v>43573</v>
      </c>
      <c r="B1641">
        <v>2673.9</v>
      </c>
      <c r="C1641">
        <v>2684.3</v>
      </c>
      <c r="D1641">
        <v>2632</v>
      </c>
      <c r="E1641" s="10">
        <v>2649.1</v>
      </c>
      <c r="F1641">
        <v>934242</v>
      </c>
      <c r="G1641" s="11">
        <f t="shared" si="250"/>
        <v>2655.1333333333332</v>
      </c>
      <c r="H1641" s="12">
        <f t="shared" si="251"/>
        <v>2480537075.5999999</v>
      </c>
      <c r="I1641" s="12">
        <f t="shared" si="254"/>
        <v>32870993884.566666</v>
      </c>
      <c r="J1641" s="12">
        <f t="shared" si="255"/>
        <v>12494614</v>
      </c>
      <c r="K1641" s="30">
        <f t="shared" si="256"/>
        <v>2630.8130755033062</v>
      </c>
      <c r="L1641" s="6" t="str">
        <f t="shared" si="252"/>
        <v>BUY</v>
      </c>
      <c r="M1641" s="6">
        <f t="shared" si="257"/>
        <v>0</v>
      </c>
      <c r="N1641" s="6">
        <f t="shared" si="253"/>
        <v>1</v>
      </c>
      <c r="O1641" s="6">
        <f t="shared" si="258"/>
        <v>2466.1999999999998</v>
      </c>
      <c r="P1641" s="6">
        <f t="shared" si="259"/>
        <v>0</v>
      </c>
    </row>
    <row r="1642" spans="1:16" x14ac:dyDescent="0.25">
      <c r="A1642" s="1">
        <v>43574</v>
      </c>
      <c r="B1642">
        <v>2640</v>
      </c>
      <c r="C1642">
        <v>2668</v>
      </c>
      <c r="D1642">
        <v>2629.05</v>
      </c>
      <c r="E1642" s="10">
        <v>2649.5</v>
      </c>
      <c r="F1642">
        <v>1029122</v>
      </c>
      <c r="G1642" s="11">
        <f t="shared" si="250"/>
        <v>2648.85</v>
      </c>
      <c r="H1642" s="12">
        <f t="shared" si="251"/>
        <v>2725989809.6999998</v>
      </c>
      <c r="I1642" s="12">
        <f t="shared" si="254"/>
        <v>33449975119.566669</v>
      </c>
      <c r="J1642" s="12">
        <f t="shared" si="255"/>
        <v>12679338</v>
      </c>
      <c r="K1642" s="30">
        <f t="shared" si="256"/>
        <v>2638.1483891009666</v>
      </c>
      <c r="L1642" s="6" t="str">
        <f t="shared" si="252"/>
        <v>BUY</v>
      </c>
      <c r="M1642" s="6">
        <f t="shared" si="257"/>
        <v>0</v>
      </c>
      <c r="N1642" s="6">
        <f t="shared" si="253"/>
        <v>1</v>
      </c>
      <c r="O1642" s="6">
        <f t="shared" si="258"/>
        <v>2466.1999999999998</v>
      </c>
      <c r="P1642" s="6">
        <f t="shared" si="259"/>
        <v>0</v>
      </c>
    </row>
    <row r="1643" spans="1:16" x14ac:dyDescent="0.25">
      <c r="A1643" s="1">
        <v>43577</v>
      </c>
      <c r="B1643">
        <v>2658</v>
      </c>
      <c r="C1643">
        <v>2659.8</v>
      </c>
      <c r="D1643">
        <v>2578.85</v>
      </c>
      <c r="E1643" s="10">
        <v>2650.2</v>
      </c>
      <c r="F1643">
        <v>1130957</v>
      </c>
      <c r="G1643" s="11">
        <f t="shared" si="250"/>
        <v>2629.6166666666663</v>
      </c>
      <c r="H1643" s="12">
        <f t="shared" si="251"/>
        <v>2973983376.4833331</v>
      </c>
      <c r="I1643" s="12">
        <f t="shared" si="254"/>
        <v>33475676972.049995</v>
      </c>
      <c r="J1643" s="12">
        <f t="shared" si="255"/>
        <v>12654650</v>
      </c>
      <c r="K1643" s="30">
        <f t="shared" si="256"/>
        <v>2645.3261822373588</v>
      </c>
      <c r="L1643" s="6" t="str">
        <f t="shared" si="252"/>
        <v>BUY</v>
      </c>
      <c r="M1643" s="6">
        <f t="shared" si="257"/>
        <v>0</v>
      </c>
      <c r="N1643" s="6">
        <f t="shared" si="253"/>
        <v>1</v>
      </c>
      <c r="O1643" s="6">
        <f t="shared" si="258"/>
        <v>2466.1999999999998</v>
      </c>
      <c r="P1643" s="6">
        <f t="shared" si="259"/>
        <v>0</v>
      </c>
    </row>
    <row r="1644" spans="1:16" x14ac:dyDescent="0.25">
      <c r="A1644" s="1">
        <v>43578</v>
      </c>
      <c r="B1644">
        <v>2651</v>
      </c>
      <c r="C1644">
        <v>2682</v>
      </c>
      <c r="D1644">
        <v>2648</v>
      </c>
      <c r="E1644" s="10">
        <v>2675.4</v>
      </c>
      <c r="F1644">
        <v>1031039</v>
      </c>
      <c r="G1644" s="11">
        <f t="shared" si="250"/>
        <v>2668.4666666666667</v>
      </c>
      <c r="H1644" s="12">
        <f t="shared" si="251"/>
        <v>2751293203.5333333</v>
      </c>
      <c r="I1644" s="12">
        <f t="shared" si="254"/>
        <v>33979621674.833328</v>
      </c>
      <c r="J1644" s="12">
        <f t="shared" si="255"/>
        <v>12810434</v>
      </c>
      <c r="K1644" s="30">
        <f t="shared" si="256"/>
        <v>2652.4957448618311</v>
      </c>
      <c r="L1644" s="6" t="str">
        <f t="shared" si="252"/>
        <v>BUY</v>
      </c>
      <c r="M1644" s="6">
        <f t="shared" si="257"/>
        <v>0</v>
      </c>
      <c r="N1644" s="6">
        <f t="shared" si="253"/>
        <v>1</v>
      </c>
      <c r="O1644" s="6">
        <f t="shared" si="258"/>
        <v>2466.1999999999998</v>
      </c>
      <c r="P1644" s="6">
        <f t="shared" si="259"/>
        <v>0</v>
      </c>
    </row>
    <row r="1645" spans="1:16" x14ac:dyDescent="0.25">
      <c r="A1645" s="1">
        <v>43579</v>
      </c>
      <c r="B1645">
        <v>2665.55</v>
      </c>
      <c r="C1645">
        <v>2715</v>
      </c>
      <c r="D1645">
        <v>2665.55</v>
      </c>
      <c r="E1645" s="10">
        <v>2709.9</v>
      </c>
      <c r="F1645">
        <v>1116569</v>
      </c>
      <c r="G1645" s="11">
        <f t="shared" si="250"/>
        <v>2696.8166666666671</v>
      </c>
      <c r="H1645" s="12">
        <f t="shared" si="251"/>
        <v>3011181888.6833339</v>
      </c>
      <c r="I1645" s="12">
        <f t="shared" si="254"/>
        <v>30949143018.849998</v>
      </c>
      <c r="J1645" s="12">
        <f t="shared" si="255"/>
        <v>11610963</v>
      </c>
      <c r="K1645" s="30">
        <f t="shared" si="256"/>
        <v>2665.5104334455291</v>
      </c>
      <c r="L1645" s="6" t="str">
        <f t="shared" si="252"/>
        <v>BUY</v>
      </c>
      <c r="M1645" s="6">
        <f t="shared" si="257"/>
        <v>0</v>
      </c>
      <c r="N1645" s="6">
        <f t="shared" si="253"/>
        <v>1</v>
      </c>
      <c r="O1645" s="6">
        <f t="shared" si="258"/>
        <v>2466.1999999999998</v>
      </c>
      <c r="P1645" s="6">
        <f t="shared" si="259"/>
        <v>0</v>
      </c>
    </row>
    <row r="1646" spans="1:16" x14ac:dyDescent="0.25">
      <c r="A1646" s="1">
        <v>43580</v>
      </c>
      <c r="B1646">
        <v>2705</v>
      </c>
      <c r="C1646">
        <v>2744.8</v>
      </c>
      <c r="D1646">
        <v>2702.05</v>
      </c>
      <c r="E1646" s="10">
        <v>2738.45</v>
      </c>
      <c r="F1646">
        <v>1163679</v>
      </c>
      <c r="G1646" s="11">
        <f t="shared" si="250"/>
        <v>2728.4333333333334</v>
      </c>
      <c r="H1646" s="12">
        <f t="shared" si="251"/>
        <v>3175020572.9000001</v>
      </c>
      <c r="I1646" s="12">
        <f t="shared" si="254"/>
        <v>30867593380.283337</v>
      </c>
      <c r="J1646" s="12">
        <f t="shared" si="255"/>
        <v>11530600</v>
      </c>
      <c r="K1646" s="30">
        <f t="shared" si="256"/>
        <v>2677.0153660939877</v>
      </c>
      <c r="L1646" s="6" t="str">
        <f t="shared" si="252"/>
        <v>BUY</v>
      </c>
      <c r="M1646" s="6">
        <f t="shared" si="257"/>
        <v>0</v>
      </c>
      <c r="N1646" s="6">
        <f t="shared" si="253"/>
        <v>1</v>
      </c>
      <c r="O1646" s="6">
        <f t="shared" si="258"/>
        <v>2466.1999999999998</v>
      </c>
      <c r="P1646" s="6">
        <f t="shared" si="259"/>
        <v>0</v>
      </c>
    </row>
    <row r="1647" spans="1:16" x14ac:dyDescent="0.25">
      <c r="A1647" s="1">
        <v>43581</v>
      </c>
      <c r="B1647">
        <v>2738</v>
      </c>
      <c r="C1647">
        <v>2740</v>
      </c>
      <c r="D1647">
        <v>2673.85</v>
      </c>
      <c r="E1647" s="10">
        <v>2691.7</v>
      </c>
      <c r="F1647">
        <v>1591877</v>
      </c>
      <c r="G1647" s="11">
        <f t="shared" si="250"/>
        <v>2701.85</v>
      </c>
      <c r="H1647" s="12">
        <f t="shared" si="251"/>
        <v>4301012872.4499998</v>
      </c>
      <c r="I1647" s="12">
        <f t="shared" si="254"/>
        <v>29843250721.733337</v>
      </c>
      <c r="J1647" s="12">
        <f t="shared" si="255"/>
        <v>11141625</v>
      </c>
      <c r="K1647" s="30">
        <f t="shared" si="256"/>
        <v>2678.5366337256314</v>
      </c>
      <c r="L1647" s="6" t="str">
        <f t="shared" si="252"/>
        <v>BUY</v>
      </c>
      <c r="M1647" s="6">
        <f t="shared" si="257"/>
        <v>0</v>
      </c>
      <c r="N1647" s="6">
        <f t="shared" si="253"/>
        <v>1</v>
      </c>
      <c r="O1647" s="6">
        <f t="shared" si="258"/>
        <v>2466.1999999999998</v>
      </c>
      <c r="P1647" s="6">
        <f t="shared" si="259"/>
        <v>0</v>
      </c>
    </row>
    <row r="1648" spans="1:16" x14ac:dyDescent="0.25">
      <c r="A1648" s="1">
        <v>43584</v>
      </c>
      <c r="B1648">
        <v>2699</v>
      </c>
      <c r="C1648">
        <v>2699</v>
      </c>
      <c r="D1648">
        <v>2618</v>
      </c>
      <c r="E1648" s="10">
        <v>2624.55</v>
      </c>
      <c r="F1648">
        <v>924283</v>
      </c>
      <c r="G1648" s="11">
        <f t="shared" si="250"/>
        <v>2647.1833333333334</v>
      </c>
      <c r="H1648" s="12">
        <f t="shared" si="251"/>
        <v>2446746552.8833332</v>
      </c>
      <c r="I1648" s="12">
        <f t="shared" si="254"/>
        <v>28807459014.383339</v>
      </c>
      <c r="J1648" s="12">
        <f t="shared" si="255"/>
        <v>10776827</v>
      </c>
      <c r="K1648" s="30">
        <f t="shared" si="256"/>
        <v>2673.092832833202</v>
      </c>
      <c r="L1648" s="6" t="str">
        <f t="shared" si="252"/>
        <v>SELL</v>
      </c>
      <c r="M1648" s="6" t="str">
        <f t="shared" si="257"/>
        <v>SELL</v>
      </c>
      <c r="N1648" s="6">
        <f t="shared" si="253"/>
        <v>-1</v>
      </c>
      <c r="O1648" s="6">
        <f t="shared" si="258"/>
        <v>2624.55</v>
      </c>
      <c r="P1648" s="6">
        <f t="shared" si="259"/>
        <v>6.420809342308019E-2</v>
      </c>
    </row>
    <row r="1649" spans="1:16" x14ac:dyDescent="0.25">
      <c r="A1649" s="1">
        <v>43585</v>
      </c>
      <c r="B1649">
        <v>2635</v>
      </c>
      <c r="C1649">
        <v>2657.55</v>
      </c>
      <c r="D1649">
        <v>2630.1</v>
      </c>
      <c r="E1649" s="10">
        <v>2638.55</v>
      </c>
      <c r="F1649">
        <v>646032</v>
      </c>
      <c r="G1649" s="11">
        <f t="shared" si="250"/>
        <v>2642.0666666666666</v>
      </c>
      <c r="H1649" s="12">
        <f t="shared" si="251"/>
        <v>1706859612.8</v>
      </c>
      <c r="I1649" s="12">
        <f t="shared" si="254"/>
        <v>27453052301.566669</v>
      </c>
      <c r="J1649" s="12">
        <f t="shared" si="255"/>
        <v>10275508</v>
      </c>
      <c r="K1649" s="30">
        <f t="shared" si="256"/>
        <v>2671.6978179148582</v>
      </c>
      <c r="L1649" s="6" t="str">
        <f t="shared" si="252"/>
        <v>SELL</v>
      </c>
      <c r="M1649" s="6">
        <f t="shared" si="257"/>
        <v>0</v>
      </c>
      <c r="N1649" s="6">
        <f t="shared" si="253"/>
        <v>-1</v>
      </c>
      <c r="O1649" s="6">
        <f t="shared" si="258"/>
        <v>2624.55</v>
      </c>
      <c r="P1649" s="6">
        <f t="shared" si="259"/>
        <v>0</v>
      </c>
    </row>
    <row r="1650" spans="1:16" x14ac:dyDescent="0.25">
      <c r="A1650" s="1">
        <v>43586</v>
      </c>
      <c r="B1650">
        <v>2640</v>
      </c>
      <c r="C1650">
        <v>2646.45</v>
      </c>
      <c r="D1650">
        <v>2600</v>
      </c>
      <c r="E1650" s="10">
        <v>2603.5</v>
      </c>
      <c r="F1650">
        <v>1208122</v>
      </c>
      <c r="G1650" s="11">
        <f t="shared" si="250"/>
        <v>2616.65</v>
      </c>
      <c r="H1650" s="12">
        <f t="shared" si="251"/>
        <v>3161232431.3000002</v>
      </c>
      <c r="I1650" s="12">
        <f t="shared" si="254"/>
        <v>28733857396.333328</v>
      </c>
      <c r="J1650" s="12">
        <f t="shared" si="255"/>
        <v>10775922</v>
      </c>
      <c r="K1650" s="30">
        <f t="shared" si="256"/>
        <v>2666.487136444875</v>
      </c>
      <c r="L1650" s="6" t="str">
        <f t="shared" si="252"/>
        <v>SELL</v>
      </c>
      <c r="M1650" s="6">
        <f t="shared" si="257"/>
        <v>0</v>
      </c>
      <c r="N1650" s="6">
        <f t="shared" si="253"/>
        <v>-1</v>
      </c>
      <c r="O1650" s="6">
        <f t="shared" si="258"/>
        <v>2624.55</v>
      </c>
      <c r="P1650" s="6">
        <f t="shared" si="259"/>
        <v>0</v>
      </c>
    </row>
    <row r="1651" spans="1:16" x14ac:dyDescent="0.25">
      <c r="A1651" s="1">
        <v>43587</v>
      </c>
      <c r="B1651">
        <v>2588</v>
      </c>
      <c r="C1651">
        <v>2594.4499999999998</v>
      </c>
      <c r="D1651">
        <v>2536.3000000000002</v>
      </c>
      <c r="E1651" s="10">
        <v>2548.6999999999998</v>
      </c>
      <c r="F1651">
        <v>1132637</v>
      </c>
      <c r="G1651" s="11">
        <f t="shared" si="250"/>
        <v>2559.8166666666666</v>
      </c>
      <c r="H1651" s="12">
        <f t="shared" si="251"/>
        <v>2899343069.8833332</v>
      </c>
      <c r="I1651" s="12">
        <f t="shared" si="254"/>
        <v>29152663390.616661</v>
      </c>
      <c r="J1651" s="12">
        <f t="shared" si="255"/>
        <v>10974317</v>
      </c>
      <c r="K1651" s="30">
        <f t="shared" si="256"/>
        <v>2656.4444412000003</v>
      </c>
      <c r="L1651" s="6" t="str">
        <f t="shared" si="252"/>
        <v>SELL</v>
      </c>
      <c r="M1651" s="6">
        <f t="shared" si="257"/>
        <v>0</v>
      </c>
      <c r="N1651" s="6">
        <f t="shared" si="253"/>
        <v>-1</v>
      </c>
      <c r="O1651" s="6">
        <f t="shared" si="258"/>
        <v>2624.55</v>
      </c>
      <c r="P1651" s="6">
        <f t="shared" si="259"/>
        <v>0</v>
      </c>
    </row>
    <row r="1652" spans="1:16" x14ac:dyDescent="0.25">
      <c r="A1652" s="1">
        <v>43588</v>
      </c>
      <c r="B1652">
        <v>2544.9499999999998</v>
      </c>
      <c r="C1652">
        <v>2604.9499999999998</v>
      </c>
      <c r="D1652">
        <v>2540.1999999999998</v>
      </c>
      <c r="E1652" s="10">
        <v>2601.0500000000002</v>
      </c>
      <c r="F1652">
        <v>751687</v>
      </c>
      <c r="G1652" s="11">
        <f t="shared" si="250"/>
        <v>2582.0666666666666</v>
      </c>
      <c r="H1652" s="12">
        <f t="shared" si="251"/>
        <v>1940905946.4666667</v>
      </c>
      <c r="I1652" s="12">
        <f t="shared" si="254"/>
        <v>28367579527.383331</v>
      </c>
      <c r="J1652" s="12">
        <f t="shared" si="255"/>
        <v>10696882</v>
      </c>
      <c r="K1652" s="30">
        <f t="shared" si="256"/>
        <v>2651.9484394969795</v>
      </c>
      <c r="L1652" s="6" t="str">
        <f t="shared" si="252"/>
        <v>SELL</v>
      </c>
      <c r="M1652" s="6">
        <f t="shared" si="257"/>
        <v>0</v>
      </c>
      <c r="N1652" s="6">
        <f t="shared" si="253"/>
        <v>-1</v>
      </c>
      <c r="O1652" s="6">
        <f t="shared" si="258"/>
        <v>2624.55</v>
      </c>
      <c r="P1652" s="6">
        <f t="shared" si="259"/>
        <v>0</v>
      </c>
    </row>
    <row r="1653" spans="1:16" x14ac:dyDescent="0.25">
      <c r="A1653" s="1">
        <v>43591</v>
      </c>
      <c r="B1653">
        <v>2589.8000000000002</v>
      </c>
      <c r="C1653">
        <v>2602</v>
      </c>
      <c r="D1653">
        <v>2569.0500000000002</v>
      </c>
      <c r="E1653" s="10">
        <v>2572.0500000000002</v>
      </c>
      <c r="F1653">
        <v>558439</v>
      </c>
      <c r="G1653" s="11">
        <f t="shared" si="250"/>
        <v>2581.0333333333333</v>
      </c>
      <c r="H1653" s="12">
        <f t="shared" si="251"/>
        <v>1441349673.6333332</v>
      </c>
      <c r="I1653" s="12">
        <f t="shared" si="254"/>
        <v>26834945824.533333</v>
      </c>
      <c r="J1653" s="12">
        <f t="shared" si="255"/>
        <v>10124364</v>
      </c>
      <c r="K1653" s="30">
        <f t="shared" si="256"/>
        <v>2650.531512353105</v>
      </c>
      <c r="L1653" s="6" t="str">
        <f t="shared" si="252"/>
        <v>SELL</v>
      </c>
      <c r="M1653" s="6">
        <f t="shared" si="257"/>
        <v>0</v>
      </c>
      <c r="N1653" s="6">
        <f t="shared" si="253"/>
        <v>-1</v>
      </c>
      <c r="O1653" s="6">
        <f t="shared" si="258"/>
        <v>2624.55</v>
      </c>
      <c r="P1653" s="6">
        <f t="shared" si="259"/>
        <v>0</v>
      </c>
    </row>
    <row r="1654" spans="1:16" x14ac:dyDescent="0.25">
      <c r="A1654" s="1">
        <v>43592</v>
      </c>
      <c r="B1654">
        <v>2580</v>
      </c>
      <c r="C1654">
        <v>2589.6999999999998</v>
      </c>
      <c r="D1654">
        <v>2526</v>
      </c>
      <c r="E1654" s="10">
        <v>2551.0500000000002</v>
      </c>
      <c r="F1654">
        <v>969845</v>
      </c>
      <c r="G1654" s="11">
        <f t="shared" si="250"/>
        <v>2555.5833333333335</v>
      </c>
      <c r="H1654" s="12">
        <f t="shared" si="251"/>
        <v>2478519717.916667</v>
      </c>
      <c r="I1654" s="12">
        <f t="shared" si="254"/>
        <v>26562172338.916668</v>
      </c>
      <c r="J1654" s="12">
        <f t="shared" si="255"/>
        <v>10063170</v>
      </c>
      <c r="K1654" s="30">
        <f t="shared" si="256"/>
        <v>2639.543239249329</v>
      </c>
      <c r="L1654" s="6" t="str">
        <f t="shared" si="252"/>
        <v>SELL</v>
      </c>
      <c r="M1654" s="6">
        <f t="shared" si="257"/>
        <v>0</v>
      </c>
      <c r="N1654" s="6">
        <f t="shared" si="253"/>
        <v>-1</v>
      </c>
      <c r="O1654" s="6">
        <f t="shared" si="258"/>
        <v>2624.55</v>
      </c>
      <c r="P1654" s="6">
        <f t="shared" si="259"/>
        <v>0</v>
      </c>
    </row>
    <row r="1655" spans="1:16" x14ac:dyDescent="0.25">
      <c r="A1655" s="1">
        <v>43593</v>
      </c>
      <c r="B1655">
        <v>2559.8000000000002</v>
      </c>
      <c r="C1655">
        <v>2572.5500000000002</v>
      </c>
      <c r="D1655">
        <v>2517.1999999999998</v>
      </c>
      <c r="E1655" s="10">
        <v>2524.9499999999998</v>
      </c>
      <c r="F1655">
        <v>625157</v>
      </c>
      <c r="G1655" s="11">
        <f t="shared" si="250"/>
        <v>2538.2333333333331</v>
      </c>
      <c r="H1655" s="12">
        <f t="shared" si="251"/>
        <v>1586794335.9666665</v>
      </c>
      <c r="I1655" s="12">
        <f t="shared" si="254"/>
        <v>25137784786.200001</v>
      </c>
      <c r="J1655" s="12">
        <f t="shared" si="255"/>
        <v>9571758</v>
      </c>
      <c r="K1655" s="30">
        <f t="shared" si="256"/>
        <v>2626.2453340546222</v>
      </c>
      <c r="L1655" s="6" t="str">
        <f t="shared" si="252"/>
        <v>SELL</v>
      </c>
      <c r="M1655" s="6">
        <f t="shared" si="257"/>
        <v>0</v>
      </c>
      <c r="N1655" s="6">
        <f t="shared" si="253"/>
        <v>-1</v>
      </c>
      <c r="O1655" s="6">
        <f t="shared" si="258"/>
        <v>2624.55</v>
      </c>
      <c r="P1655" s="6">
        <f t="shared" si="259"/>
        <v>0</v>
      </c>
    </row>
    <row r="1656" spans="1:16" x14ac:dyDescent="0.25">
      <c r="A1656" s="1">
        <v>43594</v>
      </c>
      <c r="B1656">
        <v>2534.9499999999998</v>
      </c>
      <c r="C1656">
        <v>2534.9499999999998</v>
      </c>
      <c r="D1656">
        <v>2466.75</v>
      </c>
      <c r="E1656" s="10">
        <v>2500.5500000000002</v>
      </c>
      <c r="F1656">
        <v>744364</v>
      </c>
      <c r="G1656" s="11">
        <f t="shared" si="250"/>
        <v>2500.75</v>
      </c>
      <c r="H1656" s="12">
        <f t="shared" si="251"/>
        <v>1861468273</v>
      </c>
      <c r="I1656" s="12">
        <f t="shared" si="254"/>
        <v>23824232486.300003</v>
      </c>
      <c r="J1656" s="12">
        <f t="shared" si="255"/>
        <v>9152443</v>
      </c>
      <c r="K1656" s="30">
        <f t="shared" si="256"/>
        <v>2603.046256207223</v>
      </c>
      <c r="L1656" s="6" t="str">
        <f t="shared" si="252"/>
        <v>SELL</v>
      </c>
      <c r="M1656" s="6">
        <f t="shared" si="257"/>
        <v>0</v>
      </c>
      <c r="N1656" s="6">
        <f t="shared" si="253"/>
        <v>-1</v>
      </c>
      <c r="O1656" s="6">
        <f t="shared" si="258"/>
        <v>2624.55</v>
      </c>
      <c r="P1656" s="6">
        <f t="shared" si="259"/>
        <v>0</v>
      </c>
    </row>
    <row r="1657" spans="1:16" x14ac:dyDescent="0.25">
      <c r="A1657" s="1">
        <v>43595</v>
      </c>
      <c r="B1657">
        <v>2510</v>
      </c>
      <c r="C1657">
        <v>2549.8000000000002</v>
      </c>
      <c r="D1657">
        <v>2501.25</v>
      </c>
      <c r="E1657" s="10">
        <v>2544.15</v>
      </c>
      <c r="F1657">
        <v>722013</v>
      </c>
      <c r="G1657" s="11">
        <f t="shared" si="250"/>
        <v>2531.7333333333336</v>
      </c>
      <c r="H1657" s="12">
        <f t="shared" si="251"/>
        <v>1827944379.2000003</v>
      </c>
      <c r="I1657" s="12">
        <f t="shared" si="254"/>
        <v>21351163993.050003</v>
      </c>
      <c r="J1657" s="12">
        <f t="shared" si="255"/>
        <v>8282579</v>
      </c>
      <c r="K1657" s="30">
        <f t="shared" si="256"/>
        <v>2577.8400656425979</v>
      </c>
      <c r="L1657" s="6" t="str">
        <f t="shared" si="252"/>
        <v>SELL</v>
      </c>
      <c r="M1657" s="6">
        <f t="shared" si="257"/>
        <v>0</v>
      </c>
      <c r="N1657" s="6">
        <f t="shared" si="253"/>
        <v>-1</v>
      </c>
      <c r="O1657" s="6">
        <f t="shared" si="258"/>
        <v>2624.55</v>
      </c>
      <c r="P1657" s="6">
        <f t="shared" si="259"/>
        <v>0</v>
      </c>
    </row>
    <row r="1658" spans="1:16" x14ac:dyDescent="0.25">
      <c r="A1658" s="1">
        <v>43598</v>
      </c>
      <c r="B1658">
        <v>2550</v>
      </c>
      <c r="C1658">
        <v>2550</v>
      </c>
      <c r="D1658">
        <v>2500.85</v>
      </c>
      <c r="E1658" s="10">
        <v>2511.3000000000002</v>
      </c>
      <c r="F1658">
        <v>1615834</v>
      </c>
      <c r="G1658" s="11">
        <f t="shared" si="250"/>
        <v>2520.7166666666667</v>
      </c>
      <c r="H1658" s="12">
        <f t="shared" si="251"/>
        <v>4073059694.3666668</v>
      </c>
      <c r="I1658" s="12">
        <f t="shared" si="254"/>
        <v>22977477134.533333</v>
      </c>
      <c r="J1658" s="12">
        <f t="shared" si="255"/>
        <v>8974130</v>
      </c>
      <c r="K1658" s="30">
        <f t="shared" si="256"/>
        <v>2560.4127792369104</v>
      </c>
      <c r="L1658" s="6" t="str">
        <f t="shared" si="252"/>
        <v>SELL</v>
      </c>
      <c r="M1658" s="6">
        <f t="shared" si="257"/>
        <v>0</v>
      </c>
      <c r="N1658" s="6">
        <f t="shared" si="253"/>
        <v>-1</v>
      </c>
      <c r="O1658" s="6">
        <f t="shared" si="258"/>
        <v>2624.55</v>
      </c>
      <c r="P1658" s="6">
        <f t="shared" si="259"/>
        <v>0</v>
      </c>
    </row>
    <row r="1659" spans="1:16" x14ac:dyDescent="0.25">
      <c r="A1659" s="1">
        <v>43599</v>
      </c>
      <c r="B1659">
        <v>2524.9</v>
      </c>
      <c r="C1659">
        <v>2534.9499999999998</v>
      </c>
      <c r="D1659">
        <v>2487.0500000000002</v>
      </c>
      <c r="E1659" s="10">
        <v>2507.5</v>
      </c>
      <c r="F1659">
        <v>672868</v>
      </c>
      <c r="G1659" s="11">
        <f t="shared" si="250"/>
        <v>2509.8333333333335</v>
      </c>
      <c r="H1659" s="12">
        <f t="shared" si="251"/>
        <v>1688786535.3333335</v>
      </c>
      <c r="I1659" s="12">
        <f t="shared" si="254"/>
        <v>22959404057.066669</v>
      </c>
      <c r="J1659" s="12">
        <f t="shared" si="255"/>
        <v>9000966</v>
      </c>
      <c r="K1659" s="30">
        <f t="shared" si="256"/>
        <v>2550.7711124635589</v>
      </c>
      <c r="L1659" s="6" t="str">
        <f t="shared" si="252"/>
        <v>SELL</v>
      </c>
      <c r="M1659" s="6">
        <f t="shared" si="257"/>
        <v>0</v>
      </c>
      <c r="N1659" s="6">
        <f t="shared" si="253"/>
        <v>-1</v>
      </c>
      <c r="O1659" s="6">
        <f t="shared" si="258"/>
        <v>2624.55</v>
      </c>
      <c r="P1659" s="6">
        <f t="shared" si="259"/>
        <v>0</v>
      </c>
    </row>
    <row r="1660" spans="1:16" x14ac:dyDescent="0.25">
      <c r="A1660" s="1">
        <v>43600</v>
      </c>
      <c r="B1660">
        <v>2512</v>
      </c>
      <c r="C1660">
        <v>2519.4</v>
      </c>
      <c r="D1660">
        <v>2496.0500000000002</v>
      </c>
      <c r="E1660" s="10">
        <v>2514.8000000000002</v>
      </c>
      <c r="F1660">
        <v>871165</v>
      </c>
      <c r="G1660" s="11">
        <f t="shared" si="250"/>
        <v>2510.0833333333335</v>
      </c>
      <c r="H1660" s="12">
        <f t="shared" si="251"/>
        <v>2186696747.0833335</v>
      </c>
      <c r="I1660" s="12">
        <f t="shared" si="254"/>
        <v>21984868372.849998</v>
      </c>
      <c r="J1660" s="12">
        <f t="shared" si="255"/>
        <v>8664009</v>
      </c>
      <c r="K1660" s="30">
        <f t="shared" si="256"/>
        <v>2537.4937136895865</v>
      </c>
      <c r="L1660" s="6" t="str">
        <f t="shared" si="252"/>
        <v>SELL</v>
      </c>
      <c r="M1660" s="6">
        <f t="shared" si="257"/>
        <v>0</v>
      </c>
      <c r="N1660" s="6">
        <f t="shared" si="253"/>
        <v>-1</v>
      </c>
      <c r="O1660" s="6">
        <f t="shared" si="258"/>
        <v>2624.55</v>
      </c>
      <c r="P1660" s="6">
        <f t="shared" si="259"/>
        <v>0</v>
      </c>
    </row>
    <row r="1661" spans="1:16" x14ac:dyDescent="0.25">
      <c r="A1661" s="1">
        <v>43601</v>
      </c>
      <c r="B1661">
        <v>2519.9</v>
      </c>
      <c r="C1661">
        <v>2520.15</v>
      </c>
      <c r="D1661">
        <v>2480</v>
      </c>
      <c r="E1661" s="10">
        <v>2484.0500000000002</v>
      </c>
      <c r="F1661">
        <v>1119533</v>
      </c>
      <c r="G1661" s="11">
        <f t="shared" si="250"/>
        <v>2494.7333333333331</v>
      </c>
      <c r="H1661" s="12">
        <f t="shared" si="251"/>
        <v>2792936292.8666663</v>
      </c>
      <c r="I1661" s="12">
        <f t="shared" si="254"/>
        <v>21878461595.833332</v>
      </c>
      <c r="J1661" s="12">
        <f t="shared" si="255"/>
        <v>8650905</v>
      </c>
      <c r="K1661" s="30">
        <f t="shared" si="256"/>
        <v>2529.0373198911943</v>
      </c>
      <c r="L1661" s="6" t="str">
        <f t="shared" si="252"/>
        <v>SELL</v>
      </c>
      <c r="M1661" s="6">
        <f t="shared" si="257"/>
        <v>0</v>
      </c>
      <c r="N1661" s="6">
        <f t="shared" si="253"/>
        <v>-1</v>
      </c>
      <c r="O1661" s="6">
        <f t="shared" si="258"/>
        <v>2624.55</v>
      </c>
      <c r="P1661" s="6">
        <f t="shared" si="259"/>
        <v>0</v>
      </c>
    </row>
    <row r="1662" spans="1:16" x14ac:dyDescent="0.25">
      <c r="A1662" s="1">
        <v>43602</v>
      </c>
      <c r="B1662">
        <v>2499.6999999999998</v>
      </c>
      <c r="C1662">
        <v>2499.6999999999998</v>
      </c>
      <c r="D1662">
        <v>2423</v>
      </c>
      <c r="E1662" s="10">
        <v>2440.5500000000002</v>
      </c>
      <c r="F1662">
        <v>1927020</v>
      </c>
      <c r="G1662" s="11">
        <f t="shared" si="250"/>
        <v>2454.4166666666665</v>
      </c>
      <c r="H1662" s="12">
        <f t="shared" si="251"/>
        <v>4729710005</v>
      </c>
      <c r="I1662" s="12">
        <f t="shared" si="254"/>
        <v>24667265654.366669</v>
      </c>
      <c r="J1662" s="12">
        <f t="shared" si="255"/>
        <v>9826238</v>
      </c>
      <c r="K1662" s="30">
        <f t="shared" si="256"/>
        <v>2510.3468544489424</v>
      </c>
      <c r="L1662" s="6" t="str">
        <f t="shared" si="252"/>
        <v>SELL</v>
      </c>
      <c r="M1662" s="6">
        <f t="shared" si="257"/>
        <v>0</v>
      </c>
      <c r="N1662" s="6">
        <f t="shared" si="253"/>
        <v>-1</v>
      </c>
      <c r="O1662" s="6">
        <f t="shared" si="258"/>
        <v>2624.55</v>
      </c>
      <c r="P1662" s="6">
        <f t="shared" si="259"/>
        <v>0</v>
      </c>
    </row>
    <row r="1663" spans="1:16" x14ac:dyDescent="0.25">
      <c r="A1663" s="1">
        <v>43605</v>
      </c>
      <c r="B1663">
        <v>2360</v>
      </c>
      <c r="C1663">
        <v>2360</v>
      </c>
      <c r="D1663">
        <v>2284.75</v>
      </c>
      <c r="E1663" s="10">
        <v>2322.1</v>
      </c>
      <c r="F1663">
        <v>3510758</v>
      </c>
      <c r="G1663" s="11">
        <f t="shared" si="250"/>
        <v>2322.2833333333333</v>
      </c>
      <c r="H1663" s="12">
        <f t="shared" si="251"/>
        <v>8152974790.7666664</v>
      </c>
      <c r="I1663" s="12">
        <f t="shared" si="254"/>
        <v>31378890771.5</v>
      </c>
      <c r="J1663" s="12">
        <f t="shared" si="255"/>
        <v>12778557</v>
      </c>
      <c r="K1663" s="30">
        <f t="shared" si="256"/>
        <v>2455.5895295141695</v>
      </c>
      <c r="L1663" s="6" t="str">
        <f t="shared" si="252"/>
        <v>SELL</v>
      </c>
      <c r="M1663" s="6">
        <f t="shared" si="257"/>
        <v>0</v>
      </c>
      <c r="N1663" s="6">
        <f t="shared" si="253"/>
        <v>-1</v>
      </c>
      <c r="O1663" s="6">
        <f t="shared" si="258"/>
        <v>2624.55</v>
      </c>
      <c r="P1663" s="6">
        <f t="shared" si="259"/>
        <v>0</v>
      </c>
    </row>
    <row r="1664" spans="1:16" x14ac:dyDescent="0.25">
      <c r="A1664" s="1">
        <v>43606</v>
      </c>
      <c r="B1664">
        <v>2329.6999999999998</v>
      </c>
      <c r="C1664">
        <v>2366.65</v>
      </c>
      <c r="D1664">
        <v>2320.0500000000002</v>
      </c>
      <c r="E1664" s="10">
        <v>2352.4499999999998</v>
      </c>
      <c r="F1664">
        <v>1371219</v>
      </c>
      <c r="G1664" s="11">
        <f t="shared" si="250"/>
        <v>2346.3833333333337</v>
      </c>
      <c r="H1664" s="12">
        <f t="shared" si="251"/>
        <v>3217405407.9500003</v>
      </c>
      <c r="I1664" s="12">
        <f t="shared" si="254"/>
        <v>32117776461.533333</v>
      </c>
      <c r="J1664" s="12">
        <f t="shared" si="255"/>
        <v>13179931</v>
      </c>
      <c r="K1664" s="30">
        <f t="shared" si="256"/>
        <v>2436.8698486762437</v>
      </c>
      <c r="L1664" s="6" t="str">
        <f t="shared" si="252"/>
        <v>SELL</v>
      </c>
      <c r="M1664" s="6">
        <f t="shared" si="257"/>
        <v>0</v>
      </c>
      <c r="N1664" s="6">
        <f t="shared" si="253"/>
        <v>-1</v>
      </c>
      <c r="O1664" s="6">
        <f t="shared" si="258"/>
        <v>2624.55</v>
      </c>
      <c r="P1664" s="6">
        <f t="shared" si="259"/>
        <v>0</v>
      </c>
    </row>
    <row r="1665" spans="1:16" x14ac:dyDescent="0.25">
      <c r="A1665" s="1">
        <v>43607</v>
      </c>
      <c r="B1665">
        <v>2337</v>
      </c>
      <c r="C1665">
        <v>2363.9499999999998</v>
      </c>
      <c r="D1665">
        <v>2324</v>
      </c>
      <c r="E1665" s="10">
        <v>2359.0500000000002</v>
      </c>
      <c r="F1665">
        <v>1012227</v>
      </c>
      <c r="G1665" s="11">
        <f t="shared" si="250"/>
        <v>2349</v>
      </c>
      <c r="H1665" s="12">
        <f t="shared" si="251"/>
        <v>2377721223</v>
      </c>
      <c r="I1665" s="12">
        <f t="shared" si="254"/>
        <v>32908703348.566669</v>
      </c>
      <c r="J1665" s="12">
        <f t="shared" si="255"/>
        <v>13567001</v>
      </c>
      <c r="K1665" s="30">
        <f t="shared" si="256"/>
        <v>2425.6431726191122</v>
      </c>
      <c r="L1665" s="6" t="str">
        <f t="shared" si="252"/>
        <v>SELL</v>
      </c>
      <c r="M1665" s="6">
        <f t="shared" si="257"/>
        <v>0</v>
      </c>
      <c r="N1665" s="6">
        <f t="shared" si="253"/>
        <v>-1</v>
      </c>
      <c r="O1665" s="6">
        <f t="shared" si="258"/>
        <v>2624.55</v>
      </c>
      <c r="P1665" s="6">
        <f t="shared" si="259"/>
        <v>0</v>
      </c>
    </row>
    <row r="1666" spans="1:16" x14ac:dyDescent="0.25">
      <c r="A1666" s="1">
        <v>43608</v>
      </c>
      <c r="B1666">
        <v>2362</v>
      </c>
      <c r="C1666">
        <v>2377.6</v>
      </c>
      <c r="D1666">
        <v>2310</v>
      </c>
      <c r="E1666" s="10">
        <v>2328.4499999999998</v>
      </c>
      <c r="F1666">
        <v>1034929</v>
      </c>
      <c r="G1666" s="11">
        <f t="shared" ref="G1666:G1729" si="260">AVERAGE(C1666:E1666)</f>
        <v>2338.6833333333334</v>
      </c>
      <c r="H1666" s="12">
        <f t="shared" si="251"/>
        <v>2420371203.4833336</v>
      </c>
      <c r="I1666" s="12">
        <f t="shared" si="254"/>
        <v>33467606279.050003</v>
      </c>
      <c r="J1666" s="12">
        <f t="shared" si="255"/>
        <v>13857566</v>
      </c>
      <c r="K1666" s="30">
        <f t="shared" si="256"/>
        <v>2415.1143338628158</v>
      </c>
      <c r="L1666" s="6" t="str">
        <f t="shared" si="252"/>
        <v>SELL</v>
      </c>
      <c r="M1666" s="6">
        <f t="shared" si="257"/>
        <v>0</v>
      </c>
      <c r="N1666" s="6">
        <f t="shared" si="253"/>
        <v>-1</v>
      </c>
      <c r="O1666" s="6">
        <f t="shared" si="258"/>
        <v>2624.55</v>
      </c>
      <c r="P1666" s="6">
        <f t="shared" si="259"/>
        <v>0</v>
      </c>
    </row>
    <row r="1667" spans="1:16" x14ac:dyDescent="0.25">
      <c r="A1667" s="1">
        <v>43609</v>
      </c>
      <c r="B1667">
        <v>2339.9499999999998</v>
      </c>
      <c r="C1667">
        <v>2342.1</v>
      </c>
      <c r="D1667">
        <v>2316.75</v>
      </c>
      <c r="E1667" s="10">
        <v>2326.9499999999998</v>
      </c>
      <c r="F1667">
        <v>1409482</v>
      </c>
      <c r="G1667" s="11">
        <f t="shared" si="260"/>
        <v>2328.6</v>
      </c>
      <c r="H1667" s="12">
        <f t="shared" ref="H1667:H1730" si="261">G1667*F1667</f>
        <v>3282119785.1999998</v>
      </c>
      <c r="I1667" s="12">
        <f t="shared" si="254"/>
        <v>34921781685.050003</v>
      </c>
      <c r="J1667" s="12">
        <f t="shared" si="255"/>
        <v>14545035</v>
      </c>
      <c r="K1667" s="30">
        <f t="shared" si="256"/>
        <v>2400.9417430105877</v>
      </c>
      <c r="L1667" s="6" t="str">
        <f t="shared" si="252"/>
        <v>SELL</v>
      </c>
      <c r="M1667" s="6">
        <f t="shared" si="257"/>
        <v>0</v>
      </c>
      <c r="N1667" s="6">
        <f t="shared" si="253"/>
        <v>-1</v>
      </c>
      <c r="O1667" s="6">
        <f t="shared" si="258"/>
        <v>2624.55</v>
      </c>
      <c r="P1667" s="6">
        <f t="shared" si="259"/>
        <v>0</v>
      </c>
    </row>
    <row r="1668" spans="1:16" x14ac:dyDescent="0.25">
      <c r="A1668" s="1">
        <v>43612</v>
      </c>
      <c r="B1668">
        <v>2336.6999999999998</v>
      </c>
      <c r="C1668">
        <v>2376</v>
      </c>
      <c r="D1668">
        <v>2320</v>
      </c>
      <c r="E1668" s="10">
        <v>2361.6999999999998</v>
      </c>
      <c r="F1668">
        <v>2179002</v>
      </c>
      <c r="G1668" s="11">
        <f t="shared" si="260"/>
        <v>2352.5666666666666</v>
      </c>
      <c r="H1668" s="12">
        <f t="shared" si="261"/>
        <v>5126247471.8000002</v>
      </c>
      <c r="I1668" s="12">
        <f t="shared" si="254"/>
        <v>35974969462.483337</v>
      </c>
      <c r="J1668" s="12">
        <f t="shared" si="255"/>
        <v>15108203</v>
      </c>
      <c r="K1668" s="30">
        <f t="shared" si="256"/>
        <v>2381.1547582782241</v>
      </c>
      <c r="L1668" s="6" t="str">
        <f t="shared" si="252"/>
        <v>SELL</v>
      </c>
      <c r="M1668" s="6">
        <f t="shared" si="257"/>
        <v>0</v>
      </c>
      <c r="N1668" s="6">
        <f t="shared" si="253"/>
        <v>-1</v>
      </c>
      <c r="O1668" s="6">
        <f t="shared" si="258"/>
        <v>2624.55</v>
      </c>
      <c r="P1668" s="6">
        <f t="shared" si="259"/>
        <v>0</v>
      </c>
    </row>
    <row r="1669" spans="1:16" x14ac:dyDescent="0.25">
      <c r="A1669" s="1">
        <v>43613</v>
      </c>
      <c r="B1669">
        <v>2365</v>
      </c>
      <c r="C1669">
        <v>2427</v>
      </c>
      <c r="D1669">
        <v>2350</v>
      </c>
      <c r="E1669" s="10">
        <v>2411.4499999999998</v>
      </c>
      <c r="F1669">
        <v>1401273</v>
      </c>
      <c r="G1669" s="11">
        <f t="shared" si="260"/>
        <v>2396.15</v>
      </c>
      <c r="H1669" s="12">
        <f t="shared" si="261"/>
        <v>3357660298.9500003</v>
      </c>
      <c r="I1669" s="12">
        <f t="shared" si="254"/>
        <v>37643843226.099998</v>
      </c>
      <c r="J1669" s="12">
        <f t="shared" si="255"/>
        <v>15836608</v>
      </c>
      <c r="K1669" s="30">
        <f t="shared" si="256"/>
        <v>2377.0142713704854</v>
      </c>
      <c r="L1669" s="6" t="str">
        <f t="shared" si="252"/>
        <v>BUY</v>
      </c>
      <c r="M1669" s="6" t="str">
        <f t="shared" si="257"/>
        <v>BUY</v>
      </c>
      <c r="N1669" s="6">
        <f t="shared" si="253"/>
        <v>1</v>
      </c>
      <c r="O1669" s="6">
        <f t="shared" si="258"/>
        <v>2411.4499999999998</v>
      </c>
      <c r="P1669" s="6">
        <f t="shared" si="259"/>
        <v>8.1194871501781396E-2</v>
      </c>
    </row>
    <row r="1670" spans="1:16" x14ac:dyDescent="0.25">
      <c r="A1670" s="1">
        <v>43614</v>
      </c>
      <c r="B1670">
        <v>2411</v>
      </c>
      <c r="C1670">
        <v>2416.9</v>
      </c>
      <c r="D1670">
        <v>2385.4</v>
      </c>
      <c r="E1670" s="10">
        <v>2406.5</v>
      </c>
      <c r="F1670">
        <v>592276</v>
      </c>
      <c r="G1670" s="11">
        <f t="shared" si="260"/>
        <v>2402.9333333333334</v>
      </c>
      <c r="H1670" s="12">
        <f t="shared" si="261"/>
        <v>1423199742.9333334</v>
      </c>
      <c r="I1670" s="12">
        <f t="shared" si="254"/>
        <v>36880346221.949997</v>
      </c>
      <c r="J1670" s="12">
        <f t="shared" si="255"/>
        <v>15557719</v>
      </c>
      <c r="K1670" s="30">
        <f t="shared" si="256"/>
        <v>2370.5497073157057</v>
      </c>
      <c r="L1670" s="6" t="str">
        <f t="shared" si="252"/>
        <v>BUY</v>
      </c>
      <c r="M1670" s="6">
        <f t="shared" si="257"/>
        <v>0</v>
      </c>
      <c r="N1670" s="6">
        <f t="shared" si="253"/>
        <v>1</v>
      </c>
      <c r="O1670" s="6">
        <f t="shared" si="258"/>
        <v>2411.4499999999998</v>
      </c>
      <c r="P1670" s="6">
        <f t="shared" si="259"/>
        <v>0</v>
      </c>
    </row>
    <row r="1671" spans="1:16" x14ac:dyDescent="0.25">
      <c r="A1671" s="1">
        <v>43615</v>
      </c>
      <c r="B1671">
        <v>2407.6999999999998</v>
      </c>
      <c r="C1671">
        <v>2424</v>
      </c>
      <c r="D1671">
        <v>2400.6999999999998</v>
      </c>
      <c r="E1671" s="10">
        <v>2413.4</v>
      </c>
      <c r="F1671">
        <v>839010</v>
      </c>
      <c r="G1671" s="11">
        <f t="shared" si="260"/>
        <v>2412.7000000000003</v>
      </c>
      <c r="H1671" s="12">
        <f t="shared" si="261"/>
        <v>2024279427.0000002</v>
      </c>
      <c r="I1671" s="12">
        <f t="shared" si="254"/>
        <v>36111689356.083336</v>
      </c>
      <c r="J1671" s="12">
        <f t="shared" si="255"/>
        <v>15277196</v>
      </c>
      <c r="K1671" s="30">
        <f t="shared" si="256"/>
        <v>2363.7642245398524</v>
      </c>
      <c r="L1671" s="6" t="str">
        <f t="shared" si="252"/>
        <v>BUY</v>
      </c>
      <c r="M1671" s="6">
        <f t="shared" si="257"/>
        <v>0</v>
      </c>
      <c r="N1671" s="6">
        <f t="shared" si="253"/>
        <v>1</v>
      </c>
      <c r="O1671" s="6">
        <f t="shared" si="258"/>
        <v>2411.4499999999998</v>
      </c>
      <c r="P1671" s="6">
        <f t="shared" si="259"/>
        <v>0</v>
      </c>
    </row>
    <row r="1672" spans="1:16" x14ac:dyDescent="0.25">
      <c r="A1672" s="1">
        <v>43616</v>
      </c>
      <c r="B1672">
        <v>2425.25</v>
      </c>
      <c r="C1672">
        <v>2428</v>
      </c>
      <c r="D1672">
        <v>2371.1</v>
      </c>
      <c r="E1672" s="10">
        <v>2378</v>
      </c>
      <c r="F1672">
        <v>1428787</v>
      </c>
      <c r="G1672" s="11">
        <f t="shared" si="260"/>
        <v>2392.3666666666668</v>
      </c>
      <c r="H1672" s="12">
        <f t="shared" si="261"/>
        <v>3418182392.5666666</v>
      </c>
      <c r="I1672" s="12">
        <f t="shared" si="254"/>
        <v>34800161743.650002</v>
      </c>
      <c r="J1672" s="12">
        <f t="shared" si="255"/>
        <v>14778963</v>
      </c>
      <c r="K1672" s="30">
        <f t="shared" si="256"/>
        <v>2354.7093083357745</v>
      </c>
      <c r="L1672" s="6" t="str">
        <f t="shared" si="252"/>
        <v>BUY</v>
      </c>
      <c r="M1672" s="6">
        <f t="shared" si="257"/>
        <v>0</v>
      </c>
      <c r="N1672" s="6">
        <f t="shared" si="253"/>
        <v>1</v>
      </c>
      <c r="O1672" s="6">
        <f t="shared" si="258"/>
        <v>2411.4499999999998</v>
      </c>
      <c r="P1672" s="6">
        <f t="shared" si="259"/>
        <v>0</v>
      </c>
    </row>
    <row r="1673" spans="1:16" x14ac:dyDescent="0.25">
      <c r="A1673" s="1">
        <v>43619</v>
      </c>
      <c r="B1673">
        <v>2382</v>
      </c>
      <c r="C1673">
        <v>2403.85</v>
      </c>
      <c r="D1673">
        <v>2371.15</v>
      </c>
      <c r="E1673" s="10">
        <v>2398.1</v>
      </c>
      <c r="F1673">
        <v>900363</v>
      </c>
      <c r="G1673" s="11">
        <f t="shared" si="260"/>
        <v>2391.0333333333333</v>
      </c>
      <c r="H1673" s="12">
        <f t="shared" si="261"/>
        <v>2152797945.0999999</v>
      </c>
      <c r="I1673" s="12">
        <f t="shared" si="254"/>
        <v>28799984897.983334</v>
      </c>
      <c r="J1673" s="12">
        <f t="shared" si="255"/>
        <v>12168568</v>
      </c>
      <c r="K1673" s="30">
        <f t="shared" si="256"/>
        <v>2366.7521846435284</v>
      </c>
      <c r="L1673" s="6" t="str">
        <f t="shared" si="252"/>
        <v>BUY</v>
      </c>
      <c r="M1673" s="6">
        <f t="shared" si="257"/>
        <v>0</v>
      </c>
      <c r="N1673" s="6">
        <f t="shared" si="253"/>
        <v>1</v>
      </c>
      <c r="O1673" s="6">
        <f t="shared" si="258"/>
        <v>2411.4499999999998</v>
      </c>
      <c r="P1673" s="6">
        <f t="shared" si="259"/>
        <v>0</v>
      </c>
    </row>
    <row r="1674" spans="1:16" x14ac:dyDescent="0.25">
      <c r="A1674" s="1">
        <v>43620</v>
      </c>
      <c r="B1674">
        <v>2401.1</v>
      </c>
      <c r="C1674">
        <v>2419.1</v>
      </c>
      <c r="D1674">
        <v>2395</v>
      </c>
      <c r="E1674" s="10">
        <v>2401.1</v>
      </c>
      <c r="F1674">
        <v>876738</v>
      </c>
      <c r="G1674" s="11">
        <f t="shared" si="260"/>
        <v>2405.0666666666671</v>
      </c>
      <c r="H1674" s="12">
        <f t="shared" si="261"/>
        <v>2108613339.2000003</v>
      </c>
      <c r="I1674" s="12">
        <f t="shared" si="254"/>
        <v>27691192829.233334</v>
      </c>
      <c r="J1674" s="12">
        <f t="shared" si="255"/>
        <v>11674087</v>
      </c>
      <c r="K1674" s="30">
        <f t="shared" si="256"/>
        <v>2372.0221400811329</v>
      </c>
      <c r="L1674" s="6" t="str">
        <f t="shared" si="252"/>
        <v>BUY</v>
      </c>
      <c r="M1674" s="6">
        <f t="shared" si="257"/>
        <v>0</v>
      </c>
      <c r="N1674" s="6">
        <f t="shared" si="253"/>
        <v>1</v>
      </c>
      <c r="O1674" s="6">
        <f t="shared" si="258"/>
        <v>2411.4499999999998</v>
      </c>
      <c r="P1674" s="6">
        <f t="shared" si="259"/>
        <v>0</v>
      </c>
    </row>
    <row r="1675" spans="1:16" x14ac:dyDescent="0.25">
      <c r="A1675" s="1">
        <v>43621</v>
      </c>
      <c r="B1675">
        <v>2401.1</v>
      </c>
      <c r="C1675">
        <v>2448</v>
      </c>
      <c r="D1675">
        <v>2401.1</v>
      </c>
      <c r="E1675" s="10">
        <v>2436.1</v>
      </c>
      <c r="F1675">
        <v>1019396</v>
      </c>
      <c r="G1675" s="11">
        <f t="shared" si="260"/>
        <v>2428.4</v>
      </c>
      <c r="H1675" s="12">
        <f t="shared" si="261"/>
        <v>2475501246.4000001</v>
      </c>
      <c r="I1675" s="12">
        <f t="shared" si="254"/>
        <v>27788972852.633335</v>
      </c>
      <c r="J1675" s="12">
        <f t="shared" si="255"/>
        <v>11681256</v>
      </c>
      <c r="K1675" s="30">
        <f t="shared" si="256"/>
        <v>2378.9370640137786</v>
      </c>
      <c r="L1675" s="6" t="str">
        <f t="shared" ref="L1675:L1738" si="262">IF(E1675&gt;K1675,"BUY",IF(E1675&lt;K1675,"SELL",0))</f>
        <v>BUY</v>
      </c>
      <c r="M1675" s="6">
        <f t="shared" si="257"/>
        <v>0</v>
      </c>
      <c r="N1675" s="6">
        <f t="shared" ref="N1675:N1738" si="263">IF(M1675="BUY",1,IF(M1675="SELL",-1,N1674))</f>
        <v>1</v>
      </c>
      <c r="O1675" s="6">
        <f t="shared" si="258"/>
        <v>2411.4499999999998</v>
      </c>
      <c r="P1675" s="6">
        <f t="shared" si="259"/>
        <v>0</v>
      </c>
    </row>
    <row r="1676" spans="1:16" x14ac:dyDescent="0.25">
      <c r="A1676" s="1">
        <v>43622</v>
      </c>
      <c r="B1676">
        <v>2431</v>
      </c>
      <c r="C1676">
        <v>2437.5</v>
      </c>
      <c r="D1676">
        <v>2415.1999999999998</v>
      </c>
      <c r="E1676" s="10">
        <v>2423.0500000000002</v>
      </c>
      <c r="F1676">
        <v>865664</v>
      </c>
      <c r="G1676" s="11">
        <f t="shared" si="260"/>
        <v>2425.25</v>
      </c>
      <c r="H1676" s="12">
        <f t="shared" si="261"/>
        <v>2099451616</v>
      </c>
      <c r="I1676" s="12">
        <f t="shared" ref="I1676:I1739" si="264">SUM(H1667:H1676)</f>
        <v>27468053265.150002</v>
      </c>
      <c r="J1676" s="12">
        <f t="shared" ref="J1676:J1739" si="265">SUM(F1667:F1676)</f>
        <v>11511991</v>
      </c>
      <c r="K1676" s="30">
        <f t="shared" ref="K1676:K1739" si="266">I1676/J1676</f>
        <v>2386.038458955536</v>
      </c>
      <c r="L1676" s="6" t="str">
        <f t="shared" si="262"/>
        <v>BUY</v>
      </c>
      <c r="M1676" s="6">
        <f t="shared" ref="M1676:M1739" si="267">IF(L1676&lt;&gt;L1675,L1676,0)</f>
        <v>0</v>
      </c>
      <c r="N1676" s="6">
        <f t="shared" si="263"/>
        <v>1</v>
      </c>
      <c r="O1676" s="6">
        <f t="shared" ref="O1676:O1739" si="268">IF(M1676&lt;&gt;0,E1676,O1675)</f>
        <v>2411.4499999999998</v>
      </c>
      <c r="P1676" s="6">
        <f t="shared" ref="P1676:P1739" si="269">IF(M1676="BUY",(O1675-O1676)/O1675,IF(M1676="SELL",(O1676-O1675)/O1675,0))</f>
        <v>0</v>
      </c>
    </row>
    <row r="1677" spans="1:16" x14ac:dyDescent="0.25">
      <c r="A1677" s="1">
        <v>43623</v>
      </c>
      <c r="B1677">
        <v>2435</v>
      </c>
      <c r="C1677">
        <v>2456.5</v>
      </c>
      <c r="D1677">
        <v>2419.6</v>
      </c>
      <c r="E1677" s="10">
        <v>2437.8000000000002</v>
      </c>
      <c r="F1677">
        <v>1801979</v>
      </c>
      <c r="G1677" s="11">
        <f t="shared" si="260"/>
        <v>2437.9666666666667</v>
      </c>
      <c r="H1677" s="12">
        <f t="shared" si="261"/>
        <v>4393164736.0333338</v>
      </c>
      <c r="I1677" s="12">
        <f t="shared" si="264"/>
        <v>28579098215.983334</v>
      </c>
      <c r="J1677" s="12">
        <f t="shared" si="265"/>
        <v>11904488</v>
      </c>
      <c r="K1677" s="30">
        <f t="shared" si="266"/>
        <v>2400.6994854363611</v>
      </c>
      <c r="L1677" s="6" t="str">
        <f t="shared" si="262"/>
        <v>BUY</v>
      </c>
      <c r="M1677" s="6">
        <f t="shared" si="267"/>
        <v>0</v>
      </c>
      <c r="N1677" s="6">
        <f t="shared" si="263"/>
        <v>1</v>
      </c>
      <c r="O1677" s="6">
        <f t="shared" si="268"/>
        <v>2411.4499999999998</v>
      </c>
      <c r="P1677" s="6">
        <f t="shared" si="269"/>
        <v>0</v>
      </c>
    </row>
    <row r="1678" spans="1:16" x14ac:dyDescent="0.25">
      <c r="A1678" s="1">
        <v>43626</v>
      </c>
      <c r="B1678">
        <v>2437.0500000000002</v>
      </c>
      <c r="C1678">
        <v>2449.8000000000002</v>
      </c>
      <c r="D1678">
        <v>2423.1</v>
      </c>
      <c r="E1678" s="10">
        <v>2430.8000000000002</v>
      </c>
      <c r="F1678">
        <v>1087682</v>
      </c>
      <c r="G1678" s="11">
        <f t="shared" si="260"/>
        <v>2434.5666666666666</v>
      </c>
      <c r="H1678" s="12">
        <f t="shared" si="261"/>
        <v>2648034341.1333332</v>
      </c>
      <c r="I1678" s="12">
        <f t="shared" si="264"/>
        <v>26100885085.316666</v>
      </c>
      <c r="J1678" s="12">
        <f t="shared" si="265"/>
        <v>10813168</v>
      </c>
      <c r="K1678" s="30">
        <f t="shared" si="266"/>
        <v>2413.8055642265676</v>
      </c>
      <c r="L1678" s="6" t="str">
        <f t="shared" si="262"/>
        <v>BUY</v>
      </c>
      <c r="M1678" s="6">
        <f t="shared" si="267"/>
        <v>0</v>
      </c>
      <c r="N1678" s="6">
        <f t="shared" si="263"/>
        <v>1</v>
      </c>
      <c r="O1678" s="6">
        <f t="shared" si="268"/>
        <v>2411.4499999999998</v>
      </c>
      <c r="P1678" s="6">
        <f t="shared" si="269"/>
        <v>0</v>
      </c>
    </row>
    <row r="1679" spans="1:16" x14ac:dyDescent="0.25">
      <c r="A1679" s="1">
        <v>43627</v>
      </c>
      <c r="B1679">
        <v>2450</v>
      </c>
      <c r="C1679">
        <v>2457.65</v>
      </c>
      <c r="D1679">
        <v>2401.1</v>
      </c>
      <c r="E1679" s="10">
        <v>2411.6999999999998</v>
      </c>
      <c r="F1679">
        <v>909440</v>
      </c>
      <c r="G1679" s="11">
        <f t="shared" si="260"/>
        <v>2423.4833333333331</v>
      </c>
      <c r="H1679" s="12">
        <f t="shared" si="261"/>
        <v>2204012682.6666665</v>
      </c>
      <c r="I1679" s="12">
        <f t="shared" si="264"/>
        <v>24947237469.033337</v>
      </c>
      <c r="J1679" s="12">
        <f t="shared" si="265"/>
        <v>10321335</v>
      </c>
      <c r="K1679" s="30">
        <f t="shared" si="266"/>
        <v>2417.0553004076833</v>
      </c>
      <c r="L1679" s="6" t="str">
        <f t="shared" si="262"/>
        <v>SELL</v>
      </c>
      <c r="M1679" s="6" t="str">
        <f t="shared" si="267"/>
        <v>SELL</v>
      </c>
      <c r="N1679" s="6">
        <f t="shared" si="263"/>
        <v>-1</v>
      </c>
      <c r="O1679" s="6">
        <f t="shared" si="268"/>
        <v>2411.6999999999998</v>
      </c>
      <c r="P1679" s="6">
        <f t="shared" si="269"/>
        <v>1.0367206452549297E-4</v>
      </c>
    </row>
    <row r="1680" spans="1:16" x14ac:dyDescent="0.25">
      <c r="A1680" s="1">
        <v>43628</v>
      </c>
      <c r="B1680">
        <v>2420</v>
      </c>
      <c r="C1680">
        <v>2425.0500000000002</v>
      </c>
      <c r="D1680">
        <v>2398</v>
      </c>
      <c r="E1680" s="10">
        <v>2405.15</v>
      </c>
      <c r="F1680">
        <v>890359</v>
      </c>
      <c r="G1680" s="11">
        <f t="shared" si="260"/>
        <v>2409.4</v>
      </c>
      <c r="H1680" s="12">
        <f t="shared" si="261"/>
        <v>2145230974.6000001</v>
      </c>
      <c r="I1680" s="12">
        <f t="shared" si="264"/>
        <v>25669268700.700001</v>
      </c>
      <c r="J1680" s="12">
        <f t="shared" si="265"/>
        <v>10619418</v>
      </c>
      <c r="K1680" s="30">
        <f t="shared" si="266"/>
        <v>2417.2010839671252</v>
      </c>
      <c r="L1680" s="6" t="str">
        <f t="shared" si="262"/>
        <v>SELL</v>
      </c>
      <c r="M1680" s="6">
        <f t="shared" si="267"/>
        <v>0</v>
      </c>
      <c r="N1680" s="6">
        <f t="shared" si="263"/>
        <v>-1</v>
      </c>
      <c r="O1680" s="6">
        <f t="shared" si="268"/>
        <v>2411.6999999999998</v>
      </c>
      <c r="P1680" s="6">
        <f t="shared" si="269"/>
        <v>0</v>
      </c>
    </row>
    <row r="1681" spans="1:16" x14ac:dyDescent="0.25">
      <c r="A1681" s="1">
        <v>43629</v>
      </c>
      <c r="B1681">
        <v>2408</v>
      </c>
      <c r="C1681">
        <v>2415.4</v>
      </c>
      <c r="D1681">
        <v>2376.1</v>
      </c>
      <c r="E1681" s="10">
        <v>2386.35</v>
      </c>
      <c r="F1681">
        <v>588177</v>
      </c>
      <c r="G1681" s="11">
        <f t="shared" si="260"/>
        <v>2392.6166666666668</v>
      </c>
      <c r="H1681" s="12">
        <f t="shared" si="261"/>
        <v>1407282093.1500001</v>
      </c>
      <c r="I1681" s="12">
        <f t="shared" si="264"/>
        <v>25052271366.850002</v>
      </c>
      <c r="J1681" s="12">
        <f t="shared" si="265"/>
        <v>10368585</v>
      </c>
      <c r="K1681" s="30">
        <f t="shared" si="266"/>
        <v>2416.1707086212828</v>
      </c>
      <c r="L1681" s="6" t="str">
        <f t="shared" si="262"/>
        <v>SELL</v>
      </c>
      <c r="M1681" s="6">
        <f t="shared" si="267"/>
        <v>0</v>
      </c>
      <c r="N1681" s="6">
        <f t="shared" si="263"/>
        <v>-1</v>
      </c>
      <c r="O1681" s="6">
        <f t="shared" si="268"/>
        <v>2411.6999999999998</v>
      </c>
      <c r="P1681" s="6">
        <f t="shared" si="269"/>
        <v>0</v>
      </c>
    </row>
    <row r="1682" spans="1:16" x14ac:dyDescent="0.25">
      <c r="A1682" s="1">
        <v>43630</v>
      </c>
      <c r="B1682">
        <v>2395</v>
      </c>
      <c r="C1682">
        <v>2402.4</v>
      </c>
      <c r="D1682">
        <v>2372.75</v>
      </c>
      <c r="E1682" s="10">
        <v>2388.75</v>
      </c>
      <c r="F1682">
        <v>1133786</v>
      </c>
      <c r="G1682" s="11">
        <f t="shared" si="260"/>
        <v>2387.9666666666667</v>
      </c>
      <c r="H1682" s="12">
        <f t="shared" si="261"/>
        <v>2707443175.1333332</v>
      </c>
      <c r="I1682" s="12">
        <f t="shared" si="264"/>
        <v>24341532149.416664</v>
      </c>
      <c r="J1682" s="12">
        <f t="shared" si="265"/>
        <v>10073584</v>
      </c>
      <c r="K1682" s="30">
        <f t="shared" si="266"/>
        <v>2416.3725789566715</v>
      </c>
      <c r="L1682" s="6" t="str">
        <f t="shared" si="262"/>
        <v>SELL</v>
      </c>
      <c r="M1682" s="6">
        <f t="shared" si="267"/>
        <v>0</v>
      </c>
      <c r="N1682" s="6">
        <f t="shared" si="263"/>
        <v>-1</v>
      </c>
      <c r="O1682" s="6">
        <f t="shared" si="268"/>
        <v>2411.6999999999998</v>
      </c>
      <c r="P1682" s="6">
        <f t="shared" si="269"/>
        <v>0</v>
      </c>
    </row>
    <row r="1683" spans="1:16" x14ac:dyDescent="0.25">
      <c r="A1683" s="1">
        <v>43633</v>
      </c>
      <c r="B1683">
        <v>2388</v>
      </c>
      <c r="C1683">
        <v>2388</v>
      </c>
      <c r="D1683">
        <v>2358.1999999999998</v>
      </c>
      <c r="E1683" s="10">
        <v>2367.8000000000002</v>
      </c>
      <c r="F1683">
        <v>908256</v>
      </c>
      <c r="G1683" s="11">
        <f t="shared" si="260"/>
        <v>2371.3333333333335</v>
      </c>
      <c r="H1683" s="12">
        <f t="shared" si="261"/>
        <v>2153777728</v>
      </c>
      <c r="I1683" s="12">
        <f t="shared" si="264"/>
        <v>24342511932.316666</v>
      </c>
      <c r="J1683" s="12">
        <f t="shared" si="265"/>
        <v>10081477</v>
      </c>
      <c r="K1683" s="30">
        <f t="shared" si="266"/>
        <v>2414.5779365778117</v>
      </c>
      <c r="L1683" s="6" t="str">
        <f t="shared" si="262"/>
        <v>SELL</v>
      </c>
      <c r="M1683" s="6">
        <f t="shared" si="267"/>
        <v>0</v>
      </c>
      <c r="N1683" s="6">
        <f t="shared" si="263"/>
        <v>-1</v>
      </c>
      <c r="O1683" s="6">
        <f t="shared" si="268"/>
        <v>2411.6999999999998</v>
      </c>
      <c r="P1683" s="6">
        <f t="shared" si="269"/>
        <v>0</v>
      </c>
    </row>
    <row r="1684" spans="1:16" x14ac:dyDescent="0.25">
      <c r="A1684" s="1">
        <v>43634</v>
      </c>
      <c r="B1684">
        <v>2369.9</v>
      </c>
      <c r="C1684">
        <v>2386.9</v>
      </c>
      <c r="D1684">
        <v>2355.0500000000002</v>
      </c>
      <c r="E1684" s="10">
        <v>2380.3000000000002</v>
      </c>
      <c r="F1684">
        <v>601071</v>
      </c>
      <c r="G1684" s="11">
        <f t="shared" si="260"/>
        <v>2374.0833333333335</v>
      </c>
      <c r="H1684" s="12">
        <f t="shared" si="261"/>
        <v>1426992643.25</v>
      </c>
      <c r="I1684" s="12">
        <f t="shared" si="264"/>
        <v>23660891236.366669</v>
      </c>
      <c r="J1684" s="12">
        <f t="shared" si="265"/>
        <v>9805810</v>
      </c>
      <c r="K1684" s="30">
        <f t="shared" si="266"/>
        <v>2412.9461244269132</v>
      </c>
      <c r="L1684" s="6" t="str">
        <f t="shared" si="262"/>
        <v>SELL</v>
      </c>
      <c r="M1684" s="6">
        <f t="shared" si="267"/>
        <v>0</v>
      </c>
      <c r="N1684" s="6">
        <f t="shared" si="263"/>
        <v>-1</v>
      </c>
      <c r="O1684" s="6">
        <f t="shared" si="268"/>
        <v>2411.6999999999998</v>
      </c>
      <c r="P1684" s="6">
        <f t="shared" si="269"/>
        <v>0</v>
      </c>
    </row>
    <row r="1685" spans="1:16" x14ac:dyDescent="0.25">
      <c r="A1685" s="1">
        <v>43635</v>
      </c>
      <c r="B1685">
        <v>2363.3000000000002</v>
      </c>
      <c r="C1685">
        <v>2369.9</v>
      </c>
      <c r="D1685">
        <v>2320.9</v>
      </c>
      <c r="E1685" s="10">
        <v>2328.9</v>
      </c>
      <c r="F1685">
        <v>2586667</v>
      </c>
      <c r="G1685" s="11">
        <f t="shared" si="260"/>
        <v>2339.9</v>
      </c>
      <c r="H1685" s="12">
        <f t="shared" si="261"/>
        <v>6052542113.3000002</v>
      </c>
      <c r="I1685" s="12">
        <f t="shared" si="264"/>
        <v>27237932103.266666</v>
      </c>
      <c r="J1685" s="12">
        <f t="shared" si="265"/>
        <v>11373081</v>
      </c>
      <c r="K1685" s="30">
        <f t="shared" si="266"/>
        <v>2394.9475171474351</v>
      </c>
      <c r="L1685" s="6" t="str">
        <f t="shared" si="262"/>
        <v>SELL</v>
      </c>
      <c r="M1685" s="6">
        <f t="shared" si="267"/>
        <v>0</v>
      </c>
      <c r="N1685" s="6">
        <f t="shared" si="263"/>
        <v>-1</v>
      </c>
      <c r="O1685" s="6">
        <f t="shared" si="268"/>
        <v>2411.6999999999998</v>
      </c>
      <c r="P1685" s="6">
        <f t="shared" si="269"/>
        <v>0</v>
      </c>
    </row>
    <row r="1686" spans="1:16" x14ac:dyDescent="0.25">
      <c r="A1686" s="1">
        <v>43636</v>
      </c>
      <c r="B1686">
        <v>2315</v>
      </c>
      <c r="C1686">
        <v>2387</v>
      </c>
      <c r="D1686">
        <v>2291</v>
      </c>
      <c r="E1686" s="10">
        <v>2366.1999999999998</v>
      </c>
      <c r="F1686">
        <v>3870607</v>
      </c>
      <c r="G1686" s="11">
        <f t="shared" si="260"/>
        <v>2348.0666666666666</v>
      </c>
      <c r="H1686" s="12">
        <f t="shared" si="261"/>
        <v>9088443276.4666672</v>
      </c>
      <c r="I1686" s="12">
        <f t="shared" si="264"/>
        <v>34226923763.733334</v>
      </c>
      <c r="J1686" s="12">
        <f t="shared" si="265"/>
        <v>14378024</v>
      </c>
      <c r="K1686" s="30">
        <f t="shared" si="266"/>
        <v>2380.5026173091192</v>
      </c>
      <c r="L1686" s="6" t="str">
        <f t="shared" si="262"/>
        <v>SELL</v>
      </c>
      <c r="M1686" s="6">
        <f t="shared" si="267"/>
        <v>0</v>
      </c>
      <c r="N1686" s="6">
        <f t="shared" si="263"/>
        <v>-1</v>
      </c>
      <c r="O1686" s="6">
        <f t="shared" si="268"/>
        <v>2411.6999999999998</v>
      </c>
      <c r="P1686" s="6">
        <f t="shared" si="269"/>
        <v>0</v>
      </c>
    </row>
    <row r="1687" spans="1:16" x14ac:dyDescent="0.25">
      <c r="A1687" s="1">
        <v>43637</v>
      </c>
      <c r="B1687">
        <v>2368.9</v>
      </c>
      <c r="C1687">
        <v>2375.8000000000002</v>
      </c>
      <c r="D1687">
        <v>2344.4</v>
      </c>
      <c r="E1687" s="10">
        <v>2362.4499999999998</v>
      </c>
      <c r="F1687">
        <v>1364173</v>
      </c>
      <c r="G1687" s="11">
        <f t="shared" si="260"/>
        <v>2360.8833333333337</v>
      </c>
      <c r="H1687" s="12">
        <f t="shared" si="261"/>
        <v>3220653299.4833336</v>
      </c>
      <c r="I1687" s="12">
        <f t="shared" si="264"/>
        <v>33054412327.183334</v>
      </c>
      <c r="J1687" s="12">
        <f t="shared" si="265"/>
        <v>13940218</v>
      </c>
      <c r="K1687" s="30">
        <f t="shared" si="266"/>
        <v>2371.154620909324</v>
      </c>
      <c r="L1687" s="6" t="str">
        <f t="shared" si="262"/>
        <v>SELL</v>
      </c>
      <c r="M1687" s="6">
        <f t="shared" si="267"/>
        <v>0</v>
      </c>
      <c r="N1687" s="6">
        <f t="shared" si="263"/>
        <v>-1</v>
      </c>
      <c r="O1687" s="6">
        <f t="shared" si="268"/>
        <v>2411.6999999999998</v>
      </c>
      <c r="P1687" s="6">
        <f t="shared" si="269"/>
        <v>0</v>
      </c>
    </row>
    <row r="1688" spans="1:16" x14ac:dyDescent="0.25">
      <c r="A1688" s="1">
        <v>43640</v>
      </c>
      <c r="B1688">
        <v>2376</v>
      </c>
      <c r="C1688">
        <v>2415.6999999999998</v>
      </c>
      <c r="D1688">
        <v>2354.8000000000002</v>
      </c>
      <c r="E1688" s="10">
        <v>2400.1999999999998</v>
      </c>
      <c r="F1688">
        <v>1064316</v>
      </c>
      <c r="G1688" s="11">
        <f t="shared" si="260"/>
        <v>2390.2333333333331</v>
      </c>
      <c r="H1688" s="12">
        <f t="shared" si="261"/>
        <v>2543963580.3999996</v>
      </c>
      <c r="I1688" s="12">
        <f t="shared" si="264"/>
        <v>32950341566.449997</v>
      </c>
      <c r="J1688" s="12">
        <f t="shared" si="265"/>
        <v>13916852</v>
      </c>
      <c r="K1688" s="30">
        <f t="shared" si="266"/>
        <v>2367.6576833934855</v>
      </c>
      <c r="L1688" s="6" t="str">
        <f t="shared" si="262"/>
        <v>BUY</v>
      </c>
      <c r="M1688" s="6" t="str">
        <f t="shared" si="267"/>
        <v>BUY</v>
      </c>
      <c r="N1688" s="6">
        <f t="shared" si="263"/>
        <v>1</v>
      </c>
      <c r="O1688" s="6">
        <f t="shared" si="268"/>
        <v>2400.1999999999998</v>
      </c>
      <c r="P1688" s="6">
        <f t="shared" si="269"/>
        <v>4.7684206161628731E-3</v>
      </c>
    </row>
    <row r="1689" spans="1:16" x14ac:dyDescent="0.25">
      <c r="A1689" s="1">
        <v>43641</v>
      </c>
      <c r="B1689">
        <v>2401</v>
      </c>
      <c r="C1689">
        <v>2410</v>
      </c>
      <c r="D1689">
        <v>2370.3000000000002</v>
      </c>
      <c r="E1689" s="10">
        <v>2395.1</v>
      </c>
      <c r="F1689">
        <v>992529</v>
      </c>
      <c r="G1689" s="11">
        <f t="shared" si="260"/>
        <v>2391.7999999999997</v>
      </c>
      <c r="H1689" s="12">
        <f t="shared" si="261"/>
        <v>2373930862.1999998</v>
      </c>
      <c r="I1689" s="12">
        <f t="shared" si="264"/>
        <v>33120259745.983334</v>
      </c>
      <c r="J1689" s="12">
        <f t="shared" si="265"/>
        <v>13999941</v>
      </c>
      <c r="K1689" s="30">
        <f t="shared" si="266"/>
        <v>2365.742808914933</v>
      </c>
      <c r="L1689" s="6" t="str">
        <f t="shared" si="262"/>
        <v>BUY</v>
      </c>
      <c r="M1689" s="6">
        <f t="shared" si="267"/>
        <v>0</v>
      </c>
      <c r="N1689" s="6">
        <f t="shared" si="263"/>
        <v>1</v>
      </c>
      <c r="O1689" s="6">
        <f t="shared" si="268"/>
        <v>2400.1999999999998</v>
      </c>
      <c r="P1689" s="6">
        <f t="shared" si="269"/>
        <v>0</v>
      </c>
    </row>
    <row r="1690" spans="1:16" x14ac:dyDescent="0.25">
      <c r="A1690" s="1">
        <v>43642</v>
      </c>
      <c r="B1690">
        <v>2396.9</v>
      </c>
      <c r="C1690">
        <v>2409.35</v>
      </c>
      <c r="D1690">
        <v>2386</v>
      </c>
      <c r="E1690" s="10">
        <v>2401.15</v>
      </c>
      <c r="F1690">
        <v>632927</v>
      </c>
      <c r="G1690" s="11">
        <f t="shared" si="260"/>
        <v>2398.8333333333335</v>
      </c>
      <c r="H1690" s="12">
        <f t="shared" si="261"/>
        <v>1518286385.1666667</v>
      </c>
      <c r="I1690" s="12">
        <f t="shared" si="264"/>
        <v>32493315156.550003</v>
      </c>
      <c r="J1690" s="12">
        <f t="shared" si="265"/>
        <v>13742509</v>
      </c>
      <c r="K1690" s="30">
        <f t="shared" si="266"/>
        <v>2364.4383392108389</v>
      </c>
      <c r="L1690" s="6" t="str">
        <f t="shared" si="262"/>
        <v>BUY</v>
      </c>
      <c r="M1690" s="6">
        <f t="shared" si="267"/>
        <v>0</v>
      </c>
      <c r="N1690" s="6">
        <f t="shared" si="263"/>
        <v>1</v>
      </c>
      <c r="O1690" s="6">
        <f t="shared" si="268"/>
        <v>2400.1999999999998</v>
      </c>
      <c r="P1690" s="6">
        <f t="shared" si="269"/>
        <v>0</v>
      </c>
    </row>
    <row r="1691" spans="1:16" x14ac:dyDescent="0.25">
      <c r="A1691" s="1">
        <v>43643</v>
      </c>
      <c r="B1691">
        <v>2400</v>
      </c>
      <c r="C1691">
        <v>2431.9</v>
      </c>
      <c r="D1691">
        <v>2398.25</v>
      </c>
      <c r="E1691" s="10">
        <v>2428.65</v>
      </c>
      <c r="F1691">
        <v>629830</v>
      </c>
      <c r="G1691" s="11">
        <f t="shared" si="260"/>
        <v>2419.6</v>
      </c>
      <c r="H1691" s="12">
        <f t="shared" si="261"/>
        <v>1523936668</v>
      </c>
      <c r="I1691" s="12">
        <f t="shared" si="264"/>
        <v>32609969731.400002</v>
      </c>
      <c r="J1691" s="12">
        <f t="shared" si="265"/>
        <v>13784162</v>
      </c>
      <c r="K1691" s="30">
        <f t="shared" si="266"/>
        <v>2365.7564189538689</v>
      </c>
      <c r="L1691" s="6" t="str">
        <f t="shared" si="262"/>
        <v>BUY</v>
      </c>
      <c r="M1691" s="6">
        <f t="shared" si="267"/>
        <v>0</v>
      </c>
      <c r="N1691" s="6">
        <f t="shared" si="263"/>
        <v>1</v>
      </c>
      <c r="O1691" s="6">
        <f t="shared" si="268"/>
        <v>2400.1999999999998</v>
      </c>
      <c r="P1691" s="6">
        <f t="shared" si="269"/>
        <v>0</v>
      </c>
    </row>
    <row r="1692" spans="1:16" x14ac:dyDescent="0.25">
      <c r="A1692" s="1">
        <v>43644</v>
      </c>
      <c r="B1692">
        <v>2428.1999999999998</v>
      </c>
      <c r="C1692">
        <v>2434.9</v>
      </c>
      <c r="D1692">
        <v>2402.5500000000002</v>
      </c>
      <c r="E1692" s="10">
        <v>2427.6999999999998</v>
      </c>
      <c r="F1692">
        <v>626595</v>
      </c>
      <c r="G1692" s="11">
        <f t="shared" si="260"/>
        <v>2421.7166666666667</v>
      </c>
      <c r="H1692" s="12">
        <f t="shared" si="261"/>
        <v>1517435554.75</v>
      </c>
      <c r="I1692" s="12">
        <f t="shared" si="264"/>
        <v>31419962111.01667</v>
      </c>
      <c r="J1692" s="12">
        <f t="shared" si="265"/>
        <v>13276971</v>
      </c>
      <c r="K1692" s="30">
        <f t="shared" si="266"/>
        <v>2366.5007712238485</v>
      </c>
      <c r="L1692" s="6" t="str">
        <f t="shared" si="262"/>
        <v>BUY</v>
      </c>
      <c r="M1692" s="6">
        <f t="shared" si="267"/>
        <v>0</v>
      </c>
      <c r="N1692" s="6">
        <f t="shared" si="263"/>
        <v>1</v>
      </c>
      <c r="O1692" s="6">
        <f t="shared" si="268"/>
        <v>2400.1999999999998</v>
      </c>
      <c r="P1692" s="6">
        <f t="shared" si="269"/>
        <v>0</v>
      </c>
    </row>
    <row r="1693" spans="1:16" x14ac:dyDescent="0.25">
      <c r="A1693" s="1">
        <v>43647</v>
      </c>
      <c r="B1693">
        <v>2405</v>
      </c>
      <c r="C1693">
        <v>2414.6</v>
      </c>
      <c r="D1693">
        <v>2381</v>
      </c>
      <c r="E1693" s="10">
        <v>2398.4499999999998</v>
      </c>
      <c r="F1693">
        <v>886233</v>
      </c>
      <c r="G1693" s="11">
        <f t="shared" si="260"/>
        <v>2398.0166666666669</v>
      </c>
      <c r="H1693" s="12">
        <f t="shared" si="261"/>
        <v>2125201504.5500002</v>
      </c>
      <c r="I1693" s="12">
        <f t="shared" si="264"/>
        <v>31391385887.566669</v>
      </c>
      <c r="J1693" s="12">
        <f t="shared" si="265"/>
        <v>13254948</v>
      </c>
      <c r="K1693" s="30">
        <f t="shared" si="266"/>
        <v>2368.2768040709529</v>
      </c>
      <c r="L1693" s="6" t="str">
        <f t="shared" si="262"/>
        <v>BUY</v>
      </c>
      <c r="M1693" s="6">
        <f t="shared" si="267"/>
        <v>0</v>
      </c>
      <c r="N1693" s="6">
        <f t="shared" si="263"/>
        <v>1</v>
      </c>
      <c r="O1693" s="6">
        <f t="shared" si="268"/>
        <v>2400.1999999999998</v>
      </c>
      <c r="P1693" s="6">
        <f t="shared" si="269"/>
        <v>0</v>
      </c>
    </row>
    <row r="1694" spans="1:16" x14ac:dyDescent="0.25">
      <c r="A1694" s="1">
        <v>43648</v>
      </c>
      <c r="B1694">
        <v>2398.6</v>
      </c>
      <c r="C1694">
        <v>2402.75</v>
      </c>
      <c r="D1694">
        <v>2372.5</v>
      </c>
      <c r="E1694" s="10">
        <v>2396.25</v>
      </c>
      <c r="F1694">
        <v>718565</v>
      </c>
      <c r="G1694" s="11">
        <f t="shared" si="260"/>
        <v>2390.5</v>
      </c>
      <c r="H1694" s="12">
        <f t="shared" si="261"/>
        <v>1717729632.5</v>
      </c>
      <c r="I1694" s="12">
        <f t="shared" si="264"/>
        <v>31682122876.816669</v>
      </c>
      <c r="J1694" s="12">
        <f t="shared" si="265"/>
        <v>13372442</v>
      </c>
      <c r="K1694" s="30">
        <f t="shared" si="266"/>
        <v>2369.2099675449458</v>
      </c>
      <c r="L1694" s="6" t="str">
        <f t="shared" si="262"/>
        <v>BUY</v>
      </c>
      <c r="M1694" s="6">
        <f t="shared" si="267"/>
        <v>0</v>
      </c>
      <c r="N1694" s="6">
        <f t="shared" si="263"/>
        <v>1</v>
      </c>
      <c r="O1694" s="6">
        <f t="shared" si="268"/>
        <v>2400.1999999999998</v>
      </c>
      <c r="P1694" s="6">
        <f t="shared" si="269"/>
        <v>0</v>
      </c>
    </row>
    <row r="1695" spans="1:16" x14ac:dyDescent="0.25">
      <c r="A1695" s="1">
        <v>43649</v>
      </c>
      <c r="B1695">
        <v>2379.6999999999998</v>
      </c>
      <c r="C1695">
        <v>2429.5</v>
      </c>
      <c r="D1695">
        <v>2365.5</v>
      </c>
      <c r="E1695" s="10">
        <v>2418.1</v>
      </c>
      <c r="F1695">
        <v>1470801</v>
      </c>
      <c r="G1695" s="11">
        <f t="shared" si="260"/>
        <v>2404.3666666666668</v>
      </c>
      <c r="H1695" s="12">
        <f t="shared" si="261"/>
        <v>3536344897.7000003</v>
      </c>
      <c r="I1695" s="12">
        <f t="shared" si="264"/>
        <v>29165925661.216667</v>
      </c>
      <c r="J1695" s="12">
        <f t="shared" si="265"/>
        <v>12256576</v>
      </c>
      <c r="K1695" s="30">
        <f t="shared" si="266"/>
        <v>2379.6144748106376</v>
      </c>
      <c r="L1695" s="6" t="str">
        <f t="shared" si="262"/>
        <v>BUY</v>
      </c>
      <c r="M1695" s="6">
        <f t="shared" si="267"/>
        <v>0</v>
      </c>
      <c r="N1695" s="6">
        <f t="shared" si="263"/>
        <v>1</v>
      </c>
      <c r="O1695" s="6">
        <f t="shared" si="268"/>
        <v>2400.1999999999998</v>
      </c>
      <c r="P1695" s="6">
        <f t="shared" si="269"/>
        <v>0</v>
      </c>
    </row>
    <row r="1696" spans="1:16" x14ac:dyDescent="0.25">
      <c r="A1696" s="1">
        <v>43650</v>
      </c>
      <c r="B1696">
        <v>2410</v>
      </c>
      <c r="C1696">
        <v>2415.1</v>
      </c>
      <c r="D1696">
        <v>2388</v>
      </c>
      <c r="E1696" s="10">
        <v>2398.6999999999998</v>
      </c>
      <c r="F1696">
        <v>876051</v>
      </c>
      <c r="G1696" s="11">
        <f t="shared" si="260"/>
        <v>2400.6</v>
      </c>
      <c r="H1696" s="12">
        <f t="shared" si="261"/>
        <v>2103048030.5999999</v>
      </c>
      <c r="I1696" s="12">
        <f t="shared" si="264"/>
        <v>22180530415.349998</v>
      </c>
      <c r="J1696" s="12">
        <f t="shared" si="265"/>
        <v>9262020</v>
      </c>
      <c r="K1696" s="30">
        <f t="shared" si="266"/>
        <v>2394.7832562821068</v>
      </c>
      <c r="L1696" s="6" t="str">
        <f t="shared" si="262"/>
        <v>BUY</v>
      </c>
      <c r="M1696" s="6">
        <f t="shared" si="267"/>
        <v>0</v>
      </c>
      <c r="N1696" s="6">
        <f t="shared" si="263"/>
        <v>1</v>
      </c>
      <c r="O1696" s="6">
        <f t="shared" si="268"/>
        <v>2400.1999999999998</v>
      </c>
      <c r="P1696" s="6">
        <f t="shared" si="269"/>
        <v>0</v>
      </c>
    </row>
    <row r="1697" spans="1:16" x14ac:dyDescent="0.25">
      <c r="A1697" s="1">
        <v>43651</v>
      </c>
      <c r="B1697">
        <v>2398.6999999999998</v>
      </c>
      <c r="C1697">
        <v>2408.9499999999998</v>
      </c>
      <c r="D1697">
        <v>2382</v>
      </c>
      <c r="E1697" s="10">
        <v>2391.0500000000002</v>
      </c>
      <c r="F1697">
        <v>42676</v>
      </c>
      <c r="G1697" s="11">
        <f t="shared" si="260"/>
        <v>2394</v>
      </c>
      <c r="H1697" s="12">
        <f t="shared" si="261"/>
        <v>102166344</v>
      </c>
      <c r="I1697" s="12">
        <f t="shared" si="264"/>
        <v>19062043459.866665</v>
      </c>
      <c r="J1697" s="12">
        <f t="shared" si="265"/>
        <v>7940523</v>
      </c>
      <c r="K1697" s="30">
        <f t="shared" si="266"/>
        <v>2400.6030156787738</v>
      </c>
      <c r="L1697" s="6" t="str">
        <f t="shared" si="262"/>
        <v>SELL</v>
      </c>
      <c r="M1697" s="6" t="str">
        <f t="shared" si="267"/>
        <v>SELL</v>
      </c>
      <c r="N1697" s="6">
        <f t="shared" si="263"/>
        <v>-1</v>
      </c>
      <c r="O1697" s="6">
        <f t="shared" si="268"/>
        <v>2391.0500000000002</v>
      </c>
      <c r="P1697" s="6">
        <f t="shared" si="269"/>
        <v>-3.8121823181400038E-3</v>
      </c>
    </row>
    <row r="1698" spans="1:16" x14ac:dyDescent="0.25">
      <c r="A1698" s="1">
        <v>43654</v>
      </c>
      <c r="B1698">
        <v>2399.6999999999998</v>
      </c>
      <c r="C1698">
        <v>2399.6999999999998</v>
      </c>
      <c r="D1698">
        <v>2334.15</v>
      </c>
      <c r="E1698" s="10">
        <v>2350</v>
      </c>
      <c r="F1698">
        <v>1467388</v>
      </c>
      <c r="G1698" s="11">
        <f t="shared" si="260"/>
        <v>2361.2833333333333</v>
      </c>
      <c r="H1698" s="12">
        <f t="shared" si="261"/>
        <v>3464918827.9333334</v>
      </c>
      <c r="I1698" s="12">
        <f t="shared" si="264"/>
        <v>19982998707.400002</v>
      </c>
      <c r="J1698" s="12">
        <f t="shared" si="265"/>
        <v>8343595</v>
      </c>
      <c r="K1698" s="30">
        <f t="shared" si="266"/>
        <v>2395.0106287996964</v>
      </c>
      <c r="L1698" s="6" t="str">
        <f t="shared" si="262"/>
        <v>SELL</v>
      </c>
      <c r="M1698" s="6">
        <f t="shared" si="267"/>
        <v>0</v>
      </c>
      <c r="N1698" s="6">
        <f t="shared" si="263"/>
        <v>-1</v>
      </c>
      <c r="O1698" s="6">
        <f t="shared" si="268"/>
        <v>2391.0500000000002</v>
      </c>
      <c r="P1698" s="6">
        <f t="shared" si="269"/>
        <v>0</v>
      </c>
    </row>
    <row r="1699" spans="1:16" x14ac:dyDescent="0.25">
      <c r="A1699" s="1">
        <v>43655</v>
      </c>
      <c r="B1699">
        <v>2341</v>
      </c>
      <c r="C1699">
        <v>2344</v>
      </c>
      <c r="D1699">
        <v>2295</v>
      </c>
      <c r="E1699" s="10">
        <v>2304.0500000000002</v>
      </c>
      <c r="F1699">
        <v>1162538</v>
      </c>
      <c r="G1699" s="11">
        <f t="shared" si="260"/>
        <v>2314.35</v>
      </c>
      <c r="H1699" s="12">
        <f t="shared" si="261"/>
        <v>2690519820.2999997</v>
      </c>
      <c r="I1699" s="12">
        <f t="shared" si="264"/>
        <v>20299587665.5</v>
      </c>
      <c r="J1699" s="12">
        <f t="shared" si="265"/>
        <v>8513604</v>
      </c>
      <c r="K1699" s="30">
        <f t="shared" si="266"/>
        <v>2384.3706690492063</v>
      </c>
      <c r="L1699" s="6" t="str">
        <f t="shared" si="262"/>
        <v>SELL</v>
      </c>
      <c r="M1699" s="6">
        <f t="shared" si="267"/>
        <v>0</v>
      </c>
      <c r="N1699" s="6">
        <f t="shared" si="263"/>
        <v>-1</v>
      </c>
      <c r="O1699" s="6">
        <f t="shared" si="268"/>
        <v>2391.0500000000002</v>
      </c>
      <c r="P1699" s="6">
        <f t="shared" si="269"/>
        <v>0</v>
      </c>
    </row>
    <row r="1700" spans="1:16" x14ac:dyDescent="0.25">
      <c r="A1700" s="1">
        <v>43656</v>
      </c>
      <c r="B1700">
        <v>2294</v>
      </c>
      <c r="C1700">
        <v>2335</v>
      </c>
      <c r="D1700">
        <v>2284.5</v>
      </c>
      <c r="E1700" s="10">
        <v>2319.4499999999998</v>
      </c>
      <c r="F1700">
        <v>731655</v>
      </c>
      <c r="G1700" s="11">
        <f t="shared" si="260"/>
        <v>2312.9833333333331</v>
      </c>
      <c r="H1700" s="12">
        <f t="shared" si="261"/>
        <v>1692305820.7499998</v>
      </c>
      <c r="I1700" s="12">
        <f t="shared" si="264"/>
        <v>20473607101.083332</v>
      </c>
      <c r="J1700" s="12">
        <f t="shared" si="265"/>
        <v>8612332</v>
      </c>
      <c r="K1700" s="30">
        <f t="shared" si="266"/>
        <v>2377.243132415626</v>
      </c>
      <c r="L1700" s="6" t="str">
        <f t="shared" si="262"/>
        <v>SELL</v>
      </c>
      <c r="M1700" s="6">
        <f t="shared" si="267"/>
        <v>0</v>
      </c>
      <c r="N1700" s="6">
        <f t="shared" si="263"/>
        <v>-1</v>
      </c>
      <c r="O1700" s="6">
        <f t="shared" si="268"/>
        <v>2391.0500000000002</v>
      </c>
      <c r="P1700" s="6">
        <f t="shared" si="269"/>
        <v>0</v>
      </c>
    </row>
    <row r="1701" spans="1:16" x14ac:dyDescent="0.25">
      <c r="A1701" s="1">
        <v>43657</v>
      </c>
      <c r="B1701">
        <v>2320</v>
      </c>
      <c r="C1701">
        <v>2336.15</v>
      </c>
      <c r="D1701">
        <v>2294</v>
      </c>
      <c r="E1701" s="10">
        <v>2330.5500000000002</v>
      </c>
      <c r="F1701">
        <v>591876</v>
      </c>
      <c r="G1701" s="11">
        <f t="shared" si="260"/>
        <v>2320.2333333333331</v>
      </c>
      <c r="H1701" s="12">
        <f t="shared" si="261"/>
        <v>1373290424.3999999</v>
      </c>
      <c r="I1701" s="12">
        <f t="shared" si="264"/>
        <v>20322960857.483334</v>
      </c>
      <c r="J1701" s="12">
        <f t="shared" si="265"/>
        <v>8574378</v>
      </c>
      <c r="K1701" s="30">
        <f t="shared" si="266"/>
        <v>2370.1965154187665</v>
      </c>
      <c r="L1701" s="6" t="str">
        <f t="shared" si="262"/>
        <v>SELL</v>
      </c>
      <c r="M1701" s="6">
        <f t="shared" si="267"/>
        <v>0</v>
      </c>
      <c r="N1701" s="6">
        <f t="shared" si="263"/>
        <v>-1</v>
      </c>
      <c r="O1701" s="6">
        <f t="shared" si="268"/>
        <v>2391.0500000000002</v>
      </c>
      <c r="P1701" s="6">
        <f t="shared" si="269"/>
        <v>0</v>
      </c>
    </row>
    <row r="1702" spans="1:16" x14ac:dyDescent="0.25">
      <c r="A1702" s="1">
        <v>43658</v>
      </c>
      <c r="B1702">
        <v>2337.9</v>
      </c>
      <c r="C1702">
        <v>2344.9</v>
      </c>
      <c r="D1702">
        <v>2260.0500000000002</v>
      </c>
      <c r="E1702" s="10">
        <v>2277.0500000000002</v>
      </c>
      <c r="F1702">
        <v>1024026</v>
      </c>
      <c r="G1702" s="11">
        <f t="shared" si="260"/>
        <v>2294.0000000000005</v>
      </c>
      <c r="H1702" s="12">
        <f t="shared" si="261"/>
        <v>2349115644.0000005</v>
      </c>
      <c r="I1702" s="12">
        <f t="shared" si="264"/>
        <v>21154640946.733334</v>
      </c>
      <c r="J1702" s="12">
        <f t="shared" si="265"/>
        <v>8971809</v>
      </c>
      <c r="K1702" s="30">
        <f t="shared" si="266"/>
        <v>2357.9013938809144</v>
      </c>
      <c r="L1702" s="6" t="str">
        <f t="shared" si="262"/>
        <v>SELL</v>
      </c>
      <c r="M1702" s="6">
        <f t="shared" si="267"/>
        <v>0</v>
      </c>
      <c r="N1702" s="6">
        <f t="shared" si="263"/>
        <v>-1</v>
      </c>
      <c r="O1702" s="6">
        <f t="shared" si="268"/>
        <v>2391.0500000000002</v>
      </c>
      <c r="P1702" s="6">
        <f t="shared" si="269"/>
        <v>0</v>
      </c>
    </row>
    <row r="1703" spans="1:16" x14ac:dyDescent="0.25">
      <c r="A1703" s="1">
        <v>43661</v>
      </c>
      <c r="B1703">
        <v>2280.4499999999998</v>
      </c>
      <c r="C1703">
        <v>2307</v>
      </c>
      <c r="D1703">
        <v>2260</v>
      </c>
      <c r="E1703" s="10">
        <v>2283.1999999999998</v>
      </c>
      <c r="F1703">
        <v>966817</v>
      </c>
      <c r="G1703" s="11">
        <f t="shared" si="260"/>
        <v>2283.4</v>
      </c>
      <c r="H1703" s="12">
        <f t="shared" si="261"/>
        <v>2207629937.8000002</v>
      </c>
      <c r="I1703" s="12">
        <f t="shared" si="264"/>
        <v>21237069379.983334</v>
      </c>
      <c r="J1703" s="12">
        <f t="shared" si="265"/>
        <v>9052393</v>
      </c>
      <c r="K1703" s="30">
        <f t="shared" si="266"/>
        <v>2346.017166950588</v>
      </c>
      <c r="L1703" s="6" t="str">
        <f t="shared" si="262"/>
        <v>SELL</v>
      </c>
      <c r="M1703" s="6">
        <f t="shared" si="267"/>
        <v>0</v>
      </c>
      <c r="N1703" s="6">
        <f t="shared" si="263"/>
        <v>-1</v>
      </c>
      <c r="O1703" s="6">
        <f t="shared" si="268"/>
        <v>2391.0500000000002</v>
      </c>
      <c r="P1703" s="6">
        <f t="shared" si="269"/>
        <v>0</v>
      </c>
    </row>
    <row r="1704" spans="1:16" x14ac:dyDescent="0.25">
      <c r="A1704" s="1">
        <v>43662</v>
      </c>
      <c r="B1704">
        <v>2180</v>
      </c>
      <c r="C1704">
        <v>2275</v>
      </c>
      <c r="D1704">
        <v>2142.85</v>
      </c>
      <c r="E1704" s="10">
        <v>2169.85</v>
      </c>
      <c r="F1704">
        <v>2250113</v>
      </c>
      <c r="G1704" s="11">
        <f t="shared" si="260"/>
        <v>2195.9</v>
      </c>
      <c r="H1704" s="12">
        <f t="shared" si="261"/>
        <v>4941023136.6999998</v>
      </c>
      <c r="I1704" s="12">
        <f t="shared" si="264"/>
        <v>24460362884.183334</v>
      </c>
      <c r="J1704" s="12">
        <f t="shared" si="265"/>
        <v>10583941</v>
      </c>
      <c r="K1704" s="30">
        <f t="shared" si="266"/>
        <v>2311.0826944503315</v>
      </c>
      <c r="L1704" s="6" t="str">
        <f t="shared" si="262"/>
        <v>SELL</v>
      </c>
      <c r="M1704" s="6">
        <f t="shared" si="267"/>
        <v>0</v>
      </c>
      <c r="N1704" s="6">
        <f t="shared" si="263"/>
        <v>-1</v>
      </c>
      <c r="O1704" s="6">
        <f t="shared" si="268"/>
        <v>2391.0500000000002</v>
      </c>
      <c r="P1704" s="6">
        <f t="shared" si="269"/>
        <v>0</v>
      </c>
    </row>
    <row r="1705" spans="1:16" x14ac:dyDescent="0.25">
      <c r="A1705" s="1">
        <v>43663</v>
      </c>
      <c r="B1705">
        <v>2204.8000000000002</v>
      </c>
      <c r="C1705">
        <v>2217.5</v>
      </c>
      <c r="D1705">
        <v>2140.8000000000002</v>
      </c>
      <c r="E1705" s="10">
        <v>2155.4499999999998</v>
      </c>
      <c r="F1705">
        <v>1086213</v>
      </c>
      <c r="G1705" s="11">
        <f t="shared" si="260"/>
        <v>2171.25</v>
      </c>
      <c r="H1705" s="12">
        <f t="shared" si="261"/>
        <v>2358439976.25</v>
      </c>
      <c r="I1705" s="12">
        <f t="shared" si="264"/>
        <v>23282457962.733334</v>
      </c>
      <c r="J1705" s="12">
        <f t="shared" si="265"/>
        <v>10199353</v>
      </c>
      <c r="K1705" s="30">
        <f t="shared" si="266"/>
        <v>2282.7387151649064</v>
      </c>
      <c r="L1705" s="6" t="str">
        <f t="shared" si="262"/>
        <v>SELL</v>
      </c>
      <c r="M1705" s="6">
        <f t="shared" si="267"/>
        <v>0</v>
      </c>
      <c r="N1705" s="6">
        <f t="shared" si="263"/>
        <v>-1</v>
      </c>
      <c r="O1705" s="6">
        <f t="shared" si="268"/>
        <v>2391.0500000000002</v>
      </c>
      <c r="P1705" s="6">
        <f t="shared" si="269"/>
        <v>0</v>
      </c>
    </row>
    <row r="1706" spans="1:16" x14ac:dyDescent="0.25">
      <c r="A1706" s="1">
        <v>43664</v>
      </c>
      <c r="B1706">
        <v>2147.0500000000002</v>
      </c>
      <c r="C1706">
        <v>2147.0500000000002</v>
      </c>
      <c r="D1706">
        <v>2086.1999999999998</v>
      </c>
      <c r="E1706" s="10">
        <v>2101.15</v>
      </c>
      <c r="F1706">
        <v>1199212</v>
      </c>
      <c r="G1706" s="11">
        <f t="shared" si="260"/>
        <v>2111.4666666666667</v>
      </c>
      <c r="H1706" s="12">
        <f t="shared" si="261"/>
        <v>2532096164.2666669</v>
      </c>
      <c r="I1706" s="12">
        <f t="shared" si="264"/>
        <v>23711506096.400002</v>
      </c>
      <c r="J1706" s="12">
        <f t="shared" si="265"/>
        <v>10522514</v>
      </c>
      <c r="K1706" s="30">
        <f t="shared" si="266"/>
        <v>2253.4069421432941</v>
      </c>
      <c r="L1706" s="6" t="str">
        <f t="shared" si="262"/>
        <v>SELL</v>
      </c>
      <c r="M1706" s="6">
        <f t="shared" si="267"/>
        <v>0</v>
      </c>
      <c r="N1706" s="6">
        <f t="shared" si="263"/>
        <v>-1</v>
      </c>
      <c r="O1706" s="6">
        <f t="shared" si="268"/>
        <v>2391.0500000000002</v>
      </c>
      <c r="P1706" s="6">
        <f t="shared" si="269"/>
        <v>0</v>
      </c>
    </row>
    <row r="1707" spans="1:16" x14ac:dyDescent="0.25">
      <c r="A1707" s="1">
        <v>43665</v>
      </c>
      <c r="B1707">
        <v>2116.9</v>
      </c>
      <c r="C1707">
        <v>2157.5500000000002</v>
      </c>
      <c r="D1707">
        <v>2051.9</v>
      </c>
      <c r="E1707" s="10">
        <v>2121.3000000000002</v>
      </c>
      <c r="F1707">
        <v>3145162</v>
      </c>
      <c r="G1707" s="11">
        <f t="shared" si="260"/>
        <v>2110.2500000000005</v>
      </c>
      <c r="H1707" s="12">
        <f t="shared" si="261"/>
        <v>6637078110.500001</v>
      </c>
      <c r="I1707" s="12">
        <f t="shared" si="264"/>
        <v>30246417862.900002</v>
      </c>
      <c r="J1707" s="12">
        <f t="shared" si="265"/>
        <v>13625000</v>
      </c>
      <c r="K1707" s="30">
        <f t="shared" si="266"/>
        <v>2219.9205770935782</v>
      </c>
      <c r="L1707" s="6" t="str">
        <f t="shared" si="262"/>
        <v>SELL</v>
      </c>
      <c r="M1707" s="6">
        <f t="shared" si="267"/>
        <v>0</v>
      </c>
      <c r="N1707" s="6">
        <f t="shared" si="263"/>
        <v>-1</v>
      </c>
      <c r="O1707" s="6">
        <f t="shared" si="268"/>
        <v>2391.0500000000002</v>
      </c>
      <c r="P1707" s="6">
        <f t="shared" si="269"/>
        <v>0</v>
      </c>
    </row>
    <row r="1708" spans="1:16" x14ac:dyDescent="0.25">
      <c r="A1708" s="1">
        <v>43668</v>
      </c>
      <c r="B1708">
        <v>2145.1</v>
      </c>
      <c r="C1708">
        <v>2208.9</v>
      </c>
      <c r="D1708">
        <v>2138</v>
      </c>
      <c r="E1708" s="10">
        <v>2189.6</v>
      </c>
      <c r="F1708">
        <v>2009979</v>
      </c>
      <c r="G1708" s="11">
        <f t="shared" si="260"/>
        <v>2178.8333333333335</v>
      </c>
      <c r="H1708" s="12">
        <f t="shared" si="261"/>
        <v>4379409244.5</v>
      </c>
      <c r="I1708" s="12">
        <f t="shared" si="264"/>
        <v>31160908279.466667</v>
      </c>
      <c r="J1708" s="12">
        <f t="shared" si="265"/>
        <v>14167591</v>
      </c>
      <c r="K1708" s="30">
        <f t="shared" si="266"/>
        <v>2199.4500179647102</v>
      </c>
      <c r="L1708" s="6" t="str">
        <f t="shared" si="262"/>
        <v>SELL</v>
      </c>
      <c r="M1708" s="6">
        <f t="shared" si="267"/>
        <v>0</v>
      </c>
      <c r="N1708" s="6">
        <f t="shared" si="263"/>
        <v>-1</v>
      </c>
      <c r="O1708" s="6">
        <f t="shared" si="268"/>
        <v>2391.0500000000002</v>
      </c>
      <c r="P1708" s="6">
        <f t="shared" si="269"/>
        <v>0</v>
      </c>
    </row>
    <row r="1709" spans="1:16" x14ac:dyDescent="0.25">
      <c r="A1709" s="1">
        <v>43669</v>
      </c>
      <c r="B1709">
        <v>2185</v>
      </c>
      <c r="C1709">
        <v>2208.6</v>
      </c>
      <c r="D1709">
        <v>2130.15</v>
      </c>
      <c r="E1709" s="10">
        <v>2137.1999999999998</v>
      </c>
      <c r="F1709">
        <v>1252344</v>
      </c>
      <c r="G1709" s="11">
        <f t="shared" si="260"/>
        <v>2158.65</v>
      </c>
      <c r="H1709" s="12">
        <f t="shared" si="261"/>
        <v>2703372375.5999999</v>
      </c>
      <c r="I1709" s="12">
        <f t="shared" si="264"/>
        <v>31173760834.766666</v>
      </c>
      <c r="J1709" s="12">
        <f t="shared" si="265"/>
        <v>14257397</v>
      </c>
      <c r="K1709" s="30">
        <f t="shared" si="266"/>
        <v>2186.4973553564278</v>
      </c>
      <c r="L1709" s="6" t="str">
        <f t="shared" si="262"/>
        <v>SELL</v>
      </c>
      <c r="M1709" s="6">
        <f t="shared" si="267"/>
        <v>0</v>
      </c>
      <c r="N1709" s="6">
        <f t="shared" si="263"/>
        <v>-1</v>
      </c>
      <c r="O1709" s="6">
        <f t="shared" si="268"/>
        <v>2391.0500000000002</v>
      </c>
      <c r="P1709" s="6">
        <f t="shared" si="269"/>
        <v>0</v>
      </c>
    </row>
    <row r="1710" spans="1:16" x14ac:dyDescent="0.25">
      <c r="A1710" s="1">
        <v>43670</v>
      </c>
      <c r="B1710">
        <v>2142</v>
      </c>
      <c r="C1710">
        <v>2150</v>
      </c>
      <c r="D1710">
        <v>2104.1999999999998</v>
      </c>
      <c r="E1710" s="10">
        <v>2125.1</v>
      </c>
      <c r="F1710">
        <v>1070267</v>
      </c>
      <c r="G1710" s="11">
        <f t="shared" si="260"/>
        <v>2126.4333333333329</v>
      </c>
      <c r="H1710" s="12">
        <f t="shared" si="261"/>
        <v>2275851424.3666663</v>
      </c>
      <c r="I1710" s="12">
        <f t="shared" si="264"/>
        <v>31757306438.383331</v>
      </c>
      <c r="J1710" s="12">
        <f t="shared" si="265"/>
        <v>14596009</v>
      </c>
      <c r="K1710" s="30">
        <f t="shared" si="266"/>
        <v>2175.7527306528332</v>
      </c>
      <c r="L1710" s="6" t="str">
        <f t="shared" si="262"/>
        <v>SELL</v>
      </c>
      <c r="M1710" s="6">
        <f t="shared" si="267"/>
        <v>0</v>
      </c>
      <c r="N1710" s="6">
        <f t="shared" si="263"/>
        <v>-1</v>
      </c>
      <c r="O1710" s="6">
        <f t="shared" si="268"/>
        <v>2391.0500000000002</v>
      </c>
      <c r="P1710" s="6">
        <f t="shared" si="269"/>
        <v>0</v>
      </c>
    </row>
    <row r="1711" spans="1:16" x14ac:dyDescent="0.25">
      <c r="A1711" s="1">
        <v>43671</v>
      </c>
      <c r="B1711">
        <v>2126.1999999999998</v>
      </c>
      <c r="C1711">
        <v>2140</v>
      </c>
      <c r="D1711">
        <v>2105</v>
      </c>
      <c r="E1711" s="10">
        <v>2132.9</v>
      </c>
      <c r="F1711">
        <v>896683</v>
      </c>
      <c r="G1711" s="11">
        <f t="shared" si="260"/>
        <v>2125.9666666666667</v>
      </c>
      <c r="H1711" s="12">
        <f t="shared" si="261"/>
        <v>1906318168.5666666</v>
      </c>
      <c r="I1711" s="12">
        <f t="shared" si="264"/>
        <v>32290334182.549995</v>
      </c>
      <c r="J1711" s="12">
        <f t="shared" si="265"/>
        <v>14900816</v>
      </c>
      <c r="K1711" s="30">
        <f t="shared" si="266"/>
        <v>2167.0178453683338</v>
      </c>
      <c r="L1711" s="6" t="str">
        <f t="shared" si="262"/>
        <v>SELL</v>
      </c>
      <c r="M1711" s="6">
        <f t="shared" si="267"/>
        <v>0</v>
      </c>
      <c r="N1711" s="6">
        <f t="shared" si="263"/>
        <v>-1</v>
      </c>
      <c r="O1711" s="6">
        <f t="shared" si="268"/>
        <v>2391.0500000000002</v>
      </c>
      <c r="P1711" s="6">
        <f t="shared" si="269"/>
        <v>0</v>
      </c>
    </row>
    <row r="1712" spans="1:16" x14ac:dyDescent="0.25">
      <c r="A1712" s="1">
        <v>43672</v>
      </c>
      <c r="B1712">
        <v>2132</v>
      </c>
      <c r="C1712">
        <v>2177.4499999999998</v>
      </c>
      <c r="D1712">
        <v>2122.0500000000002</v>
      </c>
      <c r="E1712" s="10">
        <v>2135</v>
      </c>
      <c r="F1712">
        <v>659430</v>
      </c>
      <c r="G1712" s="11">
        <f t="shared" si="260"/>
        <v>2144.8333333333335</v>
      </c>
      <c r="H1712" s="12">
        <f t="shared" si="261"/>
        <v>1414367445</v>
      </c>
      <c r="I1712" s="12">
        <f t="shared" si="264"/>
        <v>31355585983.549995</v>
      </c>
      <c r="J1712" s="12">
        <f t="shared" si="265"/>
        <v>14536220</v>
      </c>
      <c r="K1712" s="30">
        <f t="shared" si="266"/>
        <v>2157.0660036481281</v>
      </c>
      <c r="L1712" s="6" t="str">
        <f t="shared" si="262"/>
        <v>SELL</v>
      </c>
      <c r="M1712" s="6">
        <f t="shared" si="267"/>
        <v>0</v>
      </c>
      <c r="N1712" s="6">
        <f t="shared" si="263"/>
        <v>-1</v>
      </c>
      <c r="O1712" s="6">
        <f t="shared" si="268"/>
        <v>2391.0500000000002</v>
      </c>
      <c r="P1712" s="6">
        <f t="shared" si="269"/>
        <v>0</v>
      </c>
    </row>
    <row r="1713" spans="1:16" x14ac:dyDescent="0.25">
      <c r="A1713" s="1">
        <v>43675</v>
      </c>
      <c r="B1713">
        <v>2149</v>
      </c>
      <c r="C1713">
        <v>2162.9499999999998</v>
      </c>
      <c r="D1713">
        <v>2127.1999999999998</v>
      </c>
      <c r="E1713" s="10">
        <v>2156.35</v>
      </c>
      <c r="F1713">
        <v>637904</v>
      </c>
      <c r="G1713" s="11">
        <f t="shared" si="260"/>
        <v>2148.8333333333335</v>
      </c>
      <c r="H1713" s="12">
        <f t="shared" si="261"/>
        <v>1370749378.6666667</v>
      </c>
      <c r="I1713" s="12">
        <f t="shared" si="264"/>
        <v>30518705424.416664</v>
      </c>
      <c r="J1713" s="12">
        <f t="shared" si="265"/>
        <v>14207307</v>
      </c>
      <c r="K1713" s="30">
        <f t="shared" si="266"/>
        <v>2148.0992438902504</v>
      </c>
      <c r="L1713" s="6" t="str">
        <f t="shared" si="262"/>
        <v>BUY</v>
      </c>
      <c r="M1713" s="6" t="str">
        <f t="shared" si="267"/>
        <v>BUY</v>
      </c>
      <c r="N1713" s="6">
        <f t="shared" si="263"/>
        <v>1</v>
      </c>
      <c r="O1713" s="6">
        <f t="shared" si="268"/>
        <v>2156.35</v>
      </c>
      <c r="P1713" s="6">
        <f t="shared" si="269"/>
        <v>9.8157713138579392E-2</v>
      </c>
    </row>
    <row r="1714" spans="1:16" x14ac:dyDescent="0.25">
      <c r="A1714" s="1">
        <v>43676</v>
      </c>
      <c r="B1714">
        <v>2154.9</v>
      </c>
      <c r="C1714">
        <v>2207.6</v>
      </c>
      <c r="D1714">
        <v>2137</v>
      </c>
      <c r="E1714" s="10">
        <v>2188.4499999999998</v>
      </c>
      <c r="F1714">
        <v>1513117</v>
      </c>
      <c r="G1714" s="11">
        <f t="shared" si="260"/>
        <v>2177.6833333333334</v>
      </c>
      <c r="H1714" s="12">
        <f t="shared" si="261"/>
        <v>3295089672.2833333</v>
      </c>
      <c r="I1714" s="12">
        <f t="shared" si="264"/>
        <v>28872771959.999996</v>
      </c>
      <c r="J1714" s="12">
        <f t="shared" si="265"/>
        <v>13470311</v>
      </c>
      <c r="K1714" s="30">
        <f t="shared" si="266"/>
        <v>2143.4376652476694</v>
      </c>
      <c r="L1714" s="6" t="str">
        <f t="shared" si="262"/>
        <v>BUY</v>
      </c>
      <c r="M1714" s="6">
        <f t="shared" si="267"/>
        <v>0</v>
      </c>
      <c r="N1714" s="6">
        <f t="shared" si="263"/>
        <v>1</v>
      </c>
      <c r="O1714" s="6">
        <f t="shared" si="268"/>
        <v>2156.35</v>
      </c>
      <c r="P1714" s="6">
        <f t="shared" si="269"/>
        <v>0</v>
      </c>
    </row>
    <row r="1715" spans="1:16" x14ac:dyDescent="0.25">
      <c r="A1715" s="1">
        <v>43677</v>
      </c>
      <c r="B1715">
        <v>2212</v>
      </c>
      <c r="C1715">
        <v>2307.25</v>
      </c>
      <c r="D1715">
        <v>2192.1999999999998</v>
      </c>
      <c r="E1715" s="10">
        <v>2300.35</v>
      </c>
      <c r="F1715">
        <v>2138074</v>
      </c>
      <c r="G1715" s="11">
        <f t="shared" si="260"/>
        <v>2266.6</v>
      </c>
      <c r="H1715" s="12">
        <f t="shared" si="261"/>
        <v>4846158528.3999996</v>
      </c>
      <c r="I1715" s="12">
        <f t="shared" si="264"/>
        <v>31360490512.150002</v>
      </c>
      <c r="J1715" s="12">
        <f t="shared" si="265"/>
        <v>14522172</v>
      </c>
      <c r="K1715" s="30">
        <f t="shared" si="266"/>
        <v>2159.4903649502294</v>
      </c>
      <c r="L1715" s="6" t="str">
        <f t="shared" si="262"/>
        <v>BUY</v>
      </c>
      <c r="M1715" s="6">
        <f t="shared" si="267"/>
        <v>0</v>
      </c>
      <c r="N1715" s="6">
        <f t="shared" si="263"/>
        <v>1</v>
      </c>
      <c r="O1715" s="6">
        <f t="shared" si="268"/>
        <v>2156.35</v>
      </c>
      <c r="P1715" s="6">
        <f t="shared" si="269"/>
        <v>0</v>
      </c>
    </row>
    <row r="1716" spans="1:16" x14ac:dyDescent="0.25">
      <c r="A1716" s="1">
        <v>43678</v>
      </c>
      <c r="B1716">
        <v>2294</v>
      </c>
      <c r="C1716">
        <v>2319.4499999999998</v>
      </c>
      <c r="D1716">
        <v>2251.9</v>
      </c>
      <c r="E1716" s="10">
        <v>2282.6</v>
      </c>
      <c r="F1716">
        <v>962148</v>
      </c>
      <c r="G1716" s="11">
        <f t="shared" si="260"/>
        <v>2284.65</v>
      </c>
      <c r="H1716" s="12">
        <f t="shared" si="261"/>
        <v>2198171428.2000003</v>
      </c>
      <c r="I1716" s="12">
        <f t="shared" si="264"/>
        <v>31026565776.083332</v>
      </c>
      <c r="J1716" s="12">
        <f t="shared" si="265"/>
        <v>14285108</v>
      </c>
      <c r="K1716" s="30">
        <f t="shared" si="266"/>
        <v>2171.9517819594598</v>
      </c>
      <c r="L1716" s="6" t="str">
        <f t="shared" si="262"/>
        <v>BUY</v>
      </c>
      <c r="M1716" s="6">
        <f t="shared" si="267"/>
        <v>0</v>
      </c>
      <c r="N1716" s="6">
        <f t="shared" si="263"/>
        <v>1</v>
      </c>
      <c r="O1716" s="6">
        <f t="shared" si="268"/>
        <v>2156.35</v>
      </c>
      <c r="P1716" s="6">
        <f t="shared" si="269"/>
        <v>0</v>
      </c>
    </row>
    <row r="1717" spans="1:16" x14ac:dyDescent="0.25">
      <c r="A1717" s="1">
        <v>43679</v>
      </c>
      <c r="B1717">
        <v>2275</v>
      </c>
      <c r="C1717">
        <v>2292</v>
      </c>
      <c r="D1717">
        <v>2252.5500000000002</v>
      </c>
      <c r="E1717" s="10">
        <v>2259.85</v>
      </c>
      <c r="F1717">
        <v>721148</v>
      </c>
      <c r="G1717" s="11">
        <f t="shared" si="260"/>
        <v>2268.1333333333332</v>
      </c>
      <c r="H1717" s="12">
        <f t="shared" si="261"/>
        <v>1635659817.0666666</v>
      </c>
      <c r="I1717" s="12">
        <f t="shared" si="264"/>
        <v>26025147482.649998</v>
      </c>
      <c r="J1717" s="12">
        <f t="shared" si="265"/>
        <v>11861094</v>
      </c>
      <c r="K1717" s="30">
        <f t="shared" si="266"/>
        <v>2194.1607985443839</v>
      </c>
      <c r="L1717" s="6" t="str">
        <f t="shared" si="262"/>
        <v>BUY</v>
      </c>
      <c r="M1717" s="6">
        <f t="shared" si="267"/>
        <v>0</v>
      </c>
      <c r="N1717" s="6">
        <f t="shared" si="263"/>
        <v>1</v>
      </c>
      <c r="O1717" s="6">
        <f t="shared" si="268"/>
        <v>2156.35</v>
      </c>
      <c r="P1717" s="6">
        <f t="shared" si="269"/>
        <v>0</v>
      </c>
    </row>
    <row r="1718" spans="1:16" x14ac:dyDescent="0.25">
      <c r="A1718" s="1">
        <v>43682</v>
      </c>
      <c r="B1718">
        <v>2265</v>
      </c>
      <c r="C1718">
        <v>2294.75</v>
      </c>
      <c r="D1718">
        <v>2242.3000000000002</v>
      </c>
      <c r="E1718" s="10">
        <v>2276.0500000000002</v>
      </c>
      <c r="F1718">
        <v>1722916</v>
      </c>
      <c r="G1718" s="11">
        <f t="shared" si="260"/>
        <v>2271.0333333333333</v>
      </c>
      <c r="H1718" s="12">
        <f t="shared" si="261"/>
        <v>3912799666.5333333</v>
      </c>
      <c r="I1718" s="12">
        <f t="shared" si="264"/>
        <v>25558537904.683331</v>
      </c>
      <c r="J1718" s="12">
        <f t="shared" si="265"/>
        <v>11574031</v>
      </c>
      <c r="K1718" s="30">
        <f t="shared" si="266"/>
        <v>2208.2658932469881</v>
      </c>
      <c r="L1718" s="6" t="str">
        <f t="shared" si="262"/>
        <v>BUY</v>
      </c>
      <c r="M1718" s="6">
        <f t="shared" si="267"/>
        <v>0</v>
      </c>
      <c r="N1718" s="6">
        <f t="shared" si="263"/>
        <v>1</v>
      </c>
      <c r="O1718" s="6">
        <f t="shared" si="268"/>
        <v>2156.35</v>
      </c>
      <c r="P1718" s="6">
        <f t="shared" si="269"/>
        <v>0</v>
      </c>
    </row>
    <row r="1719" spans="1:16" x14ac:dyDescent="0.25">
      <c r="A1719" s="1">
        <v>43683</v>
      </c>
      <c r="B1719">
        <v>2277</v>
      </c>
      <c r="C1719">
        <v>2290</v>
      </c>
      <c r="D1719">
        <v>2254.0500000000002</v>
      </c>
      <c r="E1719" s="10">
        <v>2263.4499999999998</v>
      </c>
      <c r="F1719">
        <v>561526</v>
      </c>
      <c r="G1719" s="11">
        <f t="shared" si="260"/>
        <v>2269.1666666666665</v>
      </c>
      <c r="H1719" s="12">
        <f t="shared" si="261"/>
        <v>1274196081.6666665</v>
      </c>
      <c r="I1719" s="12">
        <f t="shared" si="264"/>
        <v>24129361610.75</v>
      </c>
      <c r="J1719" s="12">
        <f t="shared" si="265"/>
        <v>10883213</v>
      </c>
      <c r="K1719" s="30">
        <f t="shared" si="266"/>
        <v>2217.1174643692079</v>
      </c>
      <c r="L1719" s="6" t="str">
        <f t="shared" si="262"/>
        <v>BUY</v>
      </c>
      <c r="M1719" s="6">
        <f t="shared" si="267"/>
        <v>0</v>
      </c>
      <c r="N1719" s="6">
        <f t="shared" si="263"/>
        <v>1</v>
      </c>
      <c r="O1719" s="6">
        <f t="shared" si="268"/>
        <v>2156.35</v>
      </c>
      <c r="P1719" s="6">
        <f t="shared" si="269"/>
        <v>0</v>
      </c>
    </row>
    <row r="1720" spans="1:16" x14ac:dyDescent="0.25">
      <c r="A1720" s="1">
        <v>43684</v>
      </c>
      <c r="B1720">
        <v>2258</v>
      </c>
      <c r="C1720">
        <v>2270.8000000000002</v>
      </c>
      <c r="D1720">
        <v>2205.1999999999998</v>
      </c>
      <c r="E1720" s="10">
        <v>2221.85</v>
      </c>
      <c r="F1720">
        <v>999016</v>
      </c>
      <c r="G1720" s="11">
        <f t="shared" si="260"/>
        <v>2232.6166666666668</v>
      </c>
      <c r="H1720" s="12">
        <f t="shared" si="261"/>
        <v>2230419771.8666668</v>
      </c>
      <c r="I1720" s="12">
        <f t="shared" si="264"/>
        <v>24083929958.25</v>
      </c>
      <c r="J1720" s="12">
        <f t="shared" si="265"/>
        <v>10811962</v>
      </c>
      <c r="K1720" s="30">
        <f t="shared" si="266"/>
        <v>2227.5263229976208</v>
      </c>
      <c r="L1720" s="6" t="str">
        <f t="shared" si="262"/>
        <v>SELL</v>
      </c>
      <c r="M1720" s="6" t="str">
        <f t="shared" si="267"/>
        <v>SELL</v>
      </c>
      <c r="N1720" s="6">
        <f t="shared" si="263"/>
        <v>-1</v>
      </c>
      <c r="O1720" s="6">
        <f t="shared" si="268"/>
        <v>2221.85</v>
      </c>
      <c r="P1720" s="6">
        <f t="shared" si="269"/>
        <v>3.0375402879866443E-2</v>
      </c>
    </row>
    <row r="1721" spans="1:16" x14ac:dyDescent="0.25">
      <c r="A1721" s="1">
        <v>43685</v>
      </c>
      <c r="B1721">
        <v>2229</v>
      </c>
      <c r="C1721">
        <v>2237.85</v>
      </c>
      <c r="D1721">
        <v>2170</v>
      </c>
      <c r="E1721" s="10">
        <v>2186</v>
      </c>
      <c r="F1721">
        <v>1124763</v>
      </c>
      <c r="G1721" s="11">
        <f t="shared" si="260"/>
        <v>2197.9500000000003</v>
      </c>
      <c r="H1721" s="12">
        <f t="shared" si="261"/>
        <v>2472172835.8500004</v>
      </c>
      <c r="I1721" s="12">
        <f t="shared" si="264"/>
        <v>24649784625.533333</v>
      </c>
      <c r="J1721" s="12">
        <f t="shared" si="265"/>
        <v>11040042</v>
      </c>
      <c r="K1721" s="30">
        <f t="shared" si="266"/>
        <v>2232.7618523130013</v>
      </c>
      <c r="L1721" s="6" t="str">
        <f t="shared" si="262"/>
        <v>SELL</v>
      </c>
      <c r="M1721" s="6">
        <f t="shared" si="267"/>
        <v>0</v>
      </c>
      <c r="N1721" s="6">
        <f t="shared" si="263"/>
        <v>-1</v>
      </c>
      <c r="O1721" s="6">
        <f t="shared" si="268"/>
        <v>2221.85</v>
      </c>
      <c r="P1721" s="6">
        <f t="shared" si="269"/>
        <v>0</v>
      </c>
    </row>
    <row r="1722" spans="1:16" x14ac:dyDescent="0.25">
      <c r="A1722" s="1">
        <v>43686</v>
      </c>
      <c r="B1722">
        <v>2190</v>
      </c>
      <c r="C1722">
        <v>2203.9499999999998</v>
      </c>
      <c r="D1722">
        <v>2169.9</v>
      </c>
      <c r="E1722" s="10">
        <v>2182.35</v>
      </c>
      <c r="F1722">
        <v>796722</v>
      </c>
      <c r="G1722" s="11">
        <f t="shared" si="260"/>
        <v>2185.4</v>
      </c>
      <c r="H1722" s="12">
        <f t="shared" si="261"/>
        <v>1741156258.8000002</v>
      </c>
      <c r="I1722" s="12">
        <f t="shared" si="264"/>
        <v>24976573439.333332</v>
      </c>
      <c r="J1722" s="12">
        <f t="shared" si="265"/>
        <v>11177334</v>
      </c>
      <c r="K1722" s="30">
        <f t="shared" si="266"/>
        <v>2234.573417894941</v>
      </c>
      <c r="L1722" s="6" t="str">
        <f t="shared" si="262"/>
        <v>SELL</v>
      </c>
      <c r="M1722" s="6">
        <f t="shared" si="267"/>
        <v>0</v>
      </c>
      <c r="N1722" s="6">
        <f t="shared" si="263"/>
        <v>-1</v>
      </c>
      <c r="O1722" s="6">
        <f t="shared" si="268"/>
        <v>2221.85</v>
      </c>
      <c r="P1722" s="6">
        <f t="shared" si="269"/>
        <v>0</v>
      </c>
    </row>
    <row r="1723" spans="1:16" x14ac:dyDescent="0.25">
      <c r="A1723" s="1">
        <v>43689</v>
      </c>
      <c r="B1723">
        <v>2182.1999999999998</v>
      </c>
      <c r="C1723">
        <v>2184.4499999999998</v>
      </c>
      <c r="D1723">
        <v>2145.65</v>
      </c>
      <c r="E1723" s="10">
        <v>2154.5500000000002</v>
      </c>
      <c r="F1723">
        <v>1032853</v>
      </c>
      <c r="G1723" s="11">
        <f t="shared" si="260"/>
        <v>2161.5500000000002</v>
      </c>
      <c r="H1723" s="12">
        <f t="shared" si="261"/>
        <v>2232563402.1500001</v>
      </c>
      <c r="I1723" s="12">
        <f t="shared" si="264"/>
        <v>25838387462.816669</v>
      </c>
      <c r="J1723" s="12">
        <f t="shared" si="265"/>
        <v>11572283</v>
      </c>
      <c r="K1723" s="30">
        <f t="shared" si="266"/>
        <v>2232.7821971530311</v>
      </c>
      <c r="L1723" s="6" t="str">
        <f t="shared" si="262"/>
        <v>SELL</v>
      </c>
      <c r="M1723" s="6">
        <f t="shared" si="267"/>
        <v>0</v>
      </c>
      <c r="N1723" s="6">
        <f t="shared" si="263"/>
        <v>-1</v>
      </c>
      <c r="O1723" s="6">
        <f t="shared" si="268"/>
        <v>2221.85</v>
      </c>
      <c r="P1723" s="6">
        <f t="shared" si="269"/>
        <v>0</v>
      </c>
    </row>
    <row r="1724" spans="1:16" x14ac:dyDescent="0.25">
      <c r="A1724" s="1">
        <v>43690</v>
      </c>
      <c r="B1724">
        <v>2160.5</v>
      </c>
      <c r="C1724">
        <v>2199</v>
      </c>
      <c r="D1724">
        <v>2160</v>
      </c>
      <c r="E1724" s="10">
        <v>2195.75</v>
      </c>
      <c r="F1724">
        <v>1619773</v>
      </c>
      <c r="G1724" s="11">
        <f t="shared" si="260"/>
        <v>2184.9166666666665</v>
      </c>
      <c r="H1724" s="12">
        <f t="shared" si="261"/>
        <v>3539069023.9166665</v>
      </c>
      <c r="I1724" s="12">
        <f t="shared" si="264"/>
        <v>26082366814.450005</v>
      </c>
      <c r="J1724" s="12">
        <f t="shared" si="265"/>
        <v>11678939</v>
      </c>
      <c r="K1724" s="30">
        <f t="shared" si="266"/>
        <v>2233.2822197675664</v>
      </c>
      <c r="L1724" s="6" t="str">
        <f t="shared" si="262"/>
        <v>SELL</v>
      </c>
      <c r="M1724" s="6">
        <f t="shared" si="267"/>
        <v>0</v>
      </c>
      <c r="N1724" s="6">
        <f t="shared" si="263"/>
        <v>-1</v>
      </c>
      <c r="O1724" s="6">
        <f t="shared" si="268"/>
        <v>2221.85</v>
      </c>
      <c r="P1724" s="6">
        <f t="shared" si="269"/>
        <v>0</v>
      </c>
    </row>
    <row r="1725" spans="1:16" x14ac:dyDescent="0.25">
      <c r="A1725" s="1">
        <v>43691</v>
      </c>
      <c r="B1725">
        <v>2205</v>
      </c>
      <c r="C1725">
        <v>2219.9</v>
      </c>
      <c r="D1725">
        <v>2173.3000000000002</v>
      </c>
      <c r="E1725" s="10">
        <v>2195.25</v>
      </c>
      <c r="F1725">
        <v>794359</v>
      </c>
      <c r="G1725" s="11">
        <f t="shared" si="260"/>
        <v>2196.15</v>
      </c>
      <c r="H1725" s="12">
        <f t="shared" si="261"/>
        <v>1744531517.8500001</v>
      </c>
      <c r="I1725" s="12">
        <f t="shared" si="264"/>
        <v>22980739803.900002</v>
      </c>
      <c r="J1725" s="12">
        <f t="shared" si="265"/>
        <v>10335224</v>
      </c>
      <c r="K1725" s="30">
        <f t="shared" si="266"/>
        <v>2223.5357263567776</v>
      </c>
      <c r="L1725" s="6" t="str">
        <f t="shared" si="262"/>
        <v>SELL</v>
      </c>
      <c r="M1725" s="6">
        <f t="shared" si="267"/>
        <v>0</v>
      </c>
      <c r="N1725" s="6">
        <f t="shared" si="263"/>
        <v>-1</v>
      </c>
      <c r="O1725" s="6">
        <f t="shared" si="268"/>
        <v>2221.85</v>
      </c>
      <c r="P1725" s="6">
        <f t="shared" si="269"/>
        <v>0</v>
      </c>
    </row>
    <row r="1726" spans="1:16" x14ac:dyDescent="0.25">
      <c r="A1726" s="1">
        <v>43692</v>
      </c>
      <c r="B1726">
        <v>2194.8000000000002</v>
      </c>
      <c r="C1726">
        <v>2217.6</v>
      </c>
      <c r="D1726">
        <v>2163</v>
      </c>
      <c r="E1726" s="10">
        <v>2208.1999999999998</v>
      </c>
      <c r="F1726">
        <v>655879</v>
      </c>
      <c r="G1726" s="11">
        <f t="shared" si="260"/>
        <v>2196.2666666666669</v>
      </c>
      <c r="H1726" s="12">
        <f t="shared" si="261"/>
        <v>1440485185.0666668</v>
      </c>
      <c r="I1726" s="12">
        <f t="shared" si="264"/>
        <v>22223053560.766663</v>
      </c>
      <c r="J1726" s="12">
        <f t="shared" si="265"/>
        <v>10028955</v>
      </c>
      <c r="K1726" s="30">
        <f t="shared" si="266"/>
        <v>2215.8892487568905</v>
      </c>
      <c r="L1726" s="6" t="str">
        <f t="shared" si="262"/>
        <v>SELL</v>
      </c>
      <c r="M1726" s="6">
        <f t="shared" si="267"/>
        <v>0</v>
      </c>
      <c r="N1726" s="6">
        <f t="shared" si="263"/>
        <v>-1</v>
      </c>
      <c r="O1726" s="6">
        <f t="shared" si="268"/>
        <v>2221.85</v>
      </c>
      <c r="P1726" s="6">
        <f t="shared" si="269"/>
        <v>0</v>
      </c>
    </row>
    <row r="1727" spans="1:16" x14ac:dyDescent="0.25">
      <c r="A1727" s="1">
        <v>43693</v>
      </c>
      <c r="B1727">
        <v>2218</v>
      </c>
      <c r="C1727">
        <v>2218</v>
      </c>
      <c r="D1727">
        <v>2183</v>
      </c>
      <c r="E1727" s="10">
        <v>2200.3000000000002</v>
      </c>
      <c r="F1727">
        <v>1073767</v>
      </c>
      <c r="G1727" s="11">
        <f t="shared" si="260"/>
        <v>2200.4333333333334</v>
      </c>
      <c r="H1727" s="12">
        <f t="shared" si="261"/>
        <v>2362752699.0333333</v>
      </c>
      <c r="I1727" s="12">
        <f t="shared" si="264"/>
        <v>22950146442.73333</v>
      </c>
      <c r="J1727" s="12">
        <f t="shared" si="265"/>
        <v>10381574</v>
      </c>
      <c r="K1727" s="30">
        <f t="shared" si="266"/>
        <v>2210.6615473466095</v>
      </c>
      <c r="L1727" s="6" t="str">
        <f t="shared" si="262"/>
        <v>SELL</v>
      </c>
      <c r="M1727" s="6">
        <f t="shared" si="267"/>
        <v>0</v>
      </c>
      <c r="N1727" s="6">
        <f t="shared" si="263"/>
        <v>-1</v>
      </c>
      <c r="O1727" s="6">
        <f t="shared" si="268"/>
        <v>2221.85</v>
      </c>
      <c r="P1727" s="6">
        <f t="shared" si="269"/>
        <v>0</v>
      </c>
    </row>
    <row r="1728" spans="1:16" x14ac:dyDescent="0.25">
      <c r="A1728" s="1">
        <v>43696</v>
      </c>
      <c r="B1728">
        <v>2214</v>
      </c>
      <c r="C1728">
        <v>2224.6999999999998</v>
      </c>
      <c r="D1728">
        <v>2189</v>
      </c>
      <c r="E1728" s="10">
        <v>2207.6</v>
      </c>
      <c r="F1728">
        <v>935183</v>
      </c>
      <c r="G1728" s="11">
        <f t="shared" si="260"/>
        <v>2207.1</v>
      </c>
      <c r="H1728" s="12">
        <f t="shared" si="261"/>
        <v>2064042399.3</v>
      </c>
      <c r="I1728" s="12">
        <f t="shared" si="264"/>
        <v>21101389175.5</v>
      </c>
      <c r="J1728" s="12">
        <f t="shared" si="265"/>
        <v>9593841</v>
      </c>
      <c r="K1728" s="30">
        <f t="shared" si="266"/>
        <v>2199.4724715054167</v>
      </c>
      <c r="L1728" s="6" t="str">
        <f t="shared" si="262"/>
        <v>BUY</v>
      </c>
      <c r="M1728" s="6" t="str">
        <f t="shared" si="267"/>
        <v>BUY</v>
      </c>
      <c r="N1728" s="6">
        <f t="shared" si="263"/>
        <v>1</v>
      </c>
      <c r="O1728" s="6">
        <f t="shared" si="268"/>
        <v>2207.6</v>
      </c>
      <c r="P1728" s="6">
        <f t="shared" si="269"/>
        <v>6.4135742736908434E-3</v>
      </c>
    </row>
    <row r="1729" spans="1:16" x14ac:dyDescent="0.25">
      <c r="A1729" s="1">
        <v>43697</v>
      </c>
      <c r="B1729">
        <v>2202</v>
      </c>
      <c r="C1729">
        <v>2272.1</v>
      </c>
      <c r="D1729">
        <v>2202</v>
      </c>
      <c r="E1729" s="10">
        <v>2259.3000000000002</v>
      </c>
      <c r="F1729">
        <v>2147705</v>
      </c>
      <c r="G1729" s="11">
        <f t="shared" si="260"/>
        <v>2244.4666666666667</v>
      </c>
      <c r="H1729" s="12">
        <f t="shared" si="261"/>
        <v>4820452282.333333</v>
      </c>
      <c r="I1729" s="12">
        <f t="shared" si="264"/>
        <v>24647645376.166668</v>
      </c>
      <c r="J1729" s="12">
        <f t="shared" si="265"/>
        <v>11180020</v>
      </c>
      <c r="K1729" s="30">
        <f t="shared" si="266"/>
        <v>2204.6154994505077</v>
      </c>
      <c r="L1729" s="6" t="str">
        <f t="shared" si="262"/>
        <v>BUY</v>
      </c>
      <c r="M1729" s="6">
        <f t="shared" si="267"/>
        <v>0</v>
      </c>
      <c r="N1729" s="6">
        <f t="shared" si="263"/>
        <v>1</v>
      </c>
      <c r="O1729" s="6">
        <f t="shared" si="268"/>
        <v>2207.6</v>
      </c>
      <c r="P1729" s="6">
        <f t="shared" si="269"/>
        <v>0</v>
      </c>
    </row>
    <row r="1730" spans="1:16" x14ac:dyDescent="0.25">
      <c r="A1730" s="1">
        <v>43698</v>
      </c>
      <c r="B1730">
        <v>2277</v>
      </c>
      <c r="C1730">
        <v>2290</v>
      </c>
      <c r="D1730">
        <v>2252</v>
      </c>
      <c r="E1730" s="10">
        <v>2282.65</v>
      </c>
      <c r="F1730">
        <v>993615</v>
      </c>
      <c r="G1730" s="11">
        <f t="shared" ref="G1730:G1793" si="270">AVERAGE(C1730:E1730)</f>
        <v>2274.8833333333332</v>
      </c>
      <c r="H1730" s="12">
        <f t="shared" si="261"/>
        <v>2260358203.25</v>
      </c>
      <c r="I1730" s="12">
        <f t="shared" si="264"/>
        <v>24677583807.549999</v>
      </c>
      <c r="J1730" s="12">
        <f t="shared" si="265"/>
        <v>11174619</v>
      </c>
      <c r="K1730" s="30">
        <f t="shared" si="266"/>
        <v>2208.3601962223497</v>
      </c>
      <c r="L1730" s="6" t="str">
        <f t="shared" si="262"/>
        <v>BUY</v>
      </c>
      <c r="M1730" s="6">
        <f t="shared" si="267"/>
        <v>0</v>
      </c>
      <c r="N1730" s="6">
        <f t="shared" si="263"/>
        <v>1</v>
      </c>
      <c r="O1730" s="6">
        <f t="shared" si="268"/>
        <v>2207.6</v>
      </c>
      <c r="P1730" s="6">
        <f t="shared" si="269"/>
        <v>0</v>
      </c>
    </row>
    <row r="1731" spans="1:16" x14ac:dyDescent="0.25">
      <c r="A1731" s="1">
        <v>43699</v>
      </c>
      <c r="B1731">
        <v>2280</v>
      </c>
      <c r="C1731">
        <v>2297.6999999999998</v>
      </c>
      <c r="D1731">
        <v>2261.3000000000002</v>
      </c>
      <c r="E1731" s="10">
        <v>2288.9</v>
      </c>
      <c r="F1731">
        <v>667105</v>
      </c>
      <c r="G1731" s="11">
        <f t="shared" si="270"/>
        <v>2282.6333333333332</v>
      </c>
      <c r="H1731" s="12">
        <f t="shared" ref="H1731:H1794" si="271">G1731*F1731</f>
        <v>1522756109.8333333</v>
      </c>
      <c r="I1731" s="12">
        <f t="shared" si="264"/>
        <v>23728167081.533333</v>
      </c>
      <c r="J1731" s="12">
        <f t="shared" si="265"/>
        <v>10716961</v>
      </c>
      <c r="K1731" s="30">
        <f t="shared" si="266"/>
        <v>2214.0760875712185</v>
      </c>
      <c r="L1731" s="6" t="str">
        <f t="shared" si="262"/>
        <v>BUY</v>
      </c>
      <c r="M1731" s="6">
        <f t="shared" si="267"/>
        <v>0</v>
      </c>
      <c r="N1731" s="6">
        <f t="shared" si="263"/>
        <v>1</v>
      </c>
      <c r="O1731" s="6">
        <f t="shared" si="268"/>
        <v>2207.6</v>
      </c>
      <c r="P1731" s="6">
        <f t="shared" si="269"/>
        <v>0</v>
      </c>
    </row>
    <row r="1732" spans="1:16" x14ac:dyDescent="0.25">
      <c r="A1732" s="1">
        <v>43700</v>
      </c>
      <c r="B1732">
        <v>2292</v>
      </c>
      <c r="C1732">
        <v>2345</v>
      </c>
      <c r="D1732">
        <v>2287.0500000000002</v>
      </c>
      <c r="E1732" s="10">
        <v>2339.3000000000002</v>
      </c>
      <c r="F1732">
        <v>1461380</v>
      </c>
      <c r="G1732" s="11">
        <f t="shared" si="270"/>
        <v>2323.7833333333333</v>
      </c>
      <c r="H1732" s="12">
        <f t="shared" si="271"/>
        <v>3395930487.6666665</v>
      </c>
      <c r="I1732" s="12">
        <f t="shared" si="264"/>
        <v>25382941310.399998</v>
      </c>
      <c r="J1732" s="12">
        <f t="shared" si="265"/>
        <v>11381619</v>
      </c>
      <c r="K1732" s="30">
        <f t="shared" si="266"/>
        <v>2230.1696542820487</v>
      </c>
      <c r="L1732" s="6" t="str">
        <f t="shared" si="262"/>
        <v>BUY</v>
      </c>
      <c r="M1732" s="6">
        <f t="shared" si="267"/>
        <v>0</v>
      </c>
      <c r="N1732" s="6">
        <f t="shared" si="263"/>
        <v>1</v>
      </c>
      <c r="O1732" s="6">
        <f t="shared" si="268"/>
        <v>2207.6</v>
      </c>
      <c r="P1732" s="6">
        <f t="shared" si="269"/>
        <v>0</v>
      </c>
    </row>
    <row r="1733" spans="1:16" x14ac:dyDescent="0.25">
      <c r="A1733" s="1">
        <v>43703</v>
      </c>
      <c r="B1733">
        <v>2343.8000000000002</v>
      </c>
      <c r="C1733">
        <v>2343.8000000000002</v>
      </c>
      <c r="D1733">
        <v>2305.6</v>
      </c>
      <c r="E1733" s="10">
        <v>2313.6</v>
      </c>
      <c r="F1733">
        <v>1017451</v>
      </c>
      <c r="G1733" s="11">
        <f t="shared" si="270"/>
        <v>2321</v>
      </c>
      <c r="H1733" s="12">
        <f t="shared" si="271"/>
        <v>2361503771</v>
      </c>
      <c r="I1733" s="12">
        <f t="shared" si="264"/>
        <v>25511881679.25</v>
      </c>
      <c r="J1733" s="12">
        <f t="shared" si="265"/>
        <v>11366217</v>
      </c>
      <c r="K1733" s="30">
        <f t="shared" si="266"/>
        <v>2244.535862657734</v>
      </c>
      <c r="L1733" s="6" t="str">
        <f t="shared" si="262"/>
        <v>BUY</v>
      </c>
      <c r="M1733" s="6">
        <f t="shared" si="267"/>
        <v>0</v>
      </c>
      <c r="N1733" s="6">
        <f t="shared" si="263"/>
        <v>1</v>
      </c>
      <c r="O1733" s="6">
        <f t="shared" si="268"/>
        <v>2207.6</v>
      </c>
      <c r="P1733" s="6">
        <f t="shared" si="269"/>
        <v>0</v>
      </c>
    </row>
    <row r="1734" spans="1:16" x14ac:dyDescent="0.25">
      <c r="A1734" s="1">
        <v>43704</v>
      </c>
      <c r="B1734">
        <v>2306</v>
      </c>
      <c r="C1734">
        <v>2325</v>
      </c>
      <c r="D1734">
        <v>2286.1999999999998</v>
      </c>
      <c r="E1734" s="10">
        <v>2307.6999999999998</v>
      </c>
      <c r="F1734">
        <v>934150</v>
      </c>
      <c r="G1734" s="11">
        <f t="shared" si="270"/>
        <v>2306.2999999999997</v>
      </c>
      <c r="H1734" s="12">
        <f t="shared" si="271"/>
        <v>2154430144.9999995</v>
      </c>
      <c r="I1734" s="12">
        <f t="shared" si="264"/>
        <v>24127242800.333336</v>
      </c>
      <c r="J1734" s="12">
        <f t="shared" si="265"/>
        <v>10680594</v>
      </c>
      <c r="K1734" s="30">
        <f t="shared" si="266"/>
        <v>2258.9794912467728</v>
      </c>
      <c r="L1734" s="6" t="str">
        <f t="shared" si="262"/>
        <v>BUY</v>
      </c>
      <c r="M1734" s="6">
        <f t="shared" si="267"/>
        <v>0</v>
      </c>
      <c r="N1734" s="6">
        <f t="shared" si="263"/>
        <v>1</v>
      </c>
      <c r="O1734" s="6">
        <f t="shared" si="268"/>
        <v>2207.6</v>
      </c>
      <c r="P1734" s="6">
        <f t="shared" si="269"/>
        <v>0</v>
      </c>
    </row>
    <row r="1735" spans="1:16" x14ac:dyDescent="0.25">
      <c r="A1735" s="1">
        <v>43705</v>
      </c>
      <c r="B1735">
        <v>2300</v>
      </c>
      <c r="C1735">
        <v>2317.75</v>
      </c>
      <c r="D1735">
        <v>2278.8000000000002</v>
      </c>
      <c r="E1735" s="10">
        <v>2288.1</v>
      </c>
      <c r="F1735">
        <v>559477</v>
      </c>
      <c r="G1735" s="11">
        <f t="shared" si="270"/>
        <v>2294.8833333333332</v>
      </c>
      <c r="H1735" s="12">
        <f t="shared" si="271"/>
        <v>1283934442.6833332</v>
      </c>
      <c r="I1735" s="12">
        <f t="shared" si="264"/>
        <v>23666645725.166668</v>
      </c>
      <c r="J1735" s="12">
        <f t="shared" si="265"/>
        <v>10445712</v>
      </c>
      <c r="K1735" s="30">
        <f t="shared" si="266"/>
        <v>2265.6804749323614</v>
      </c>
      <c r="L1735" s="6" t="str">
        <f t="shared" si="262"/>
        <v>BUY</v>
      </c>
      <c r="M1735" s="6">
        <f t="shared" si="267"/>
        <v>0</v>
      </c>
      <c r="N1735" s="6">
        <f t="shared" si="263"/>
        <v>1</v>
      </c>
      <c r="O1735" s="6">
        <f t="shared" si="268"/>
        <v>2207.6</v>
      </c>
      <c r="P1735" s="6">
        <f t="shared" si="269"/>
        <v>0</v>
      </c>
    </row>
    <row r="1736" spans="1:16" x14ac:dyDescent="0.25">
      <c r="A1736" s="1">
        <v>43706</v>
      </c>
      <c r="B1736">
        <v>2266</v>
      </c>
      <c r="C1736">
        <v>2301.6</v>
      </c>
      <c r="D1736">
        <v>2266</v>
      </c>
      <c r="E1736" s="10">
        <v>2293.1</v>
      </c>
      <c r="F1736">
        <v>448704</v>
      </c>
      <c r="G1736" s="11">
        <f t="shared" si="270"/>
        <v>2286.9</v>
      </c>
      <c r="H1736" s="12">
        <f t="shared" si="271"/>
        <v>1026141177.6</v>
      </c>
      <c r="I1736" s="12">
        <f t="shared" si="264"/>
        <v>23252301717.699997</v>
      </c>
      <c r="J1736" s="12">
        <f t="shared" si="265"/>
        <v>10238537</v>
      </c>
      <c r="K1736" s="30">
        <f t="shared" si="266"/>
        <v>2271.0570580249891</v>
      </c>
      <c r="L1736" s="6" t="str">
        <f t="shared" si="262"/>
        <v>BUY</v>
      </c>
      <c r="M1736" s="6">
        <f t="shared" si="267"/>
        <v>0</v>
      </c>
      <c r="N1736" s="6">
        <f t="shared" si="263"/>
        <v>1</v>
      </c>
      <c r="O1736" s="6">
        <f t="shared" si="268"/>
        <v>2207.6</v>
      </c>
      <c r="P1736" s="6">
        <f t="shared" si="269"/>
        <v>0</v>
      </c>
    </row>
    <row r="1737" spans="1:16" x14ac:dyDescent="0.25">
      <c r="A1737" s="1">
        <v>43707</v>
      </c>
      <c r="B1737">
        <v>2281.5</v>
      </c>
      <c r="C1737">
        <v>2330</v>
      </c>
      <c r="D1737">
        <v>2281.5</v>
      </c>
      <c r="E1737" s="10">
        <v>2323.4</v>
      </c>
      <c r="F1737">
        <v>647346</v>
      </c>
      <c r="G1737" s="11">
        <f t="shared" si="270"/>
        <v>2311.6333333333332</v>
      </c>
      <c r="H1737" s="12">
        <f t="shared" si="271"/>
        <v>1496426591.8</v>
      </c>
      <c r="I1737" s="12">
        <f t="shared" si="264"/>
        <v>22385975610.466663</v>
      </c>
      <c r="J1737" s="12">
        <f t="shared" si="265"/>
        <v>9812116</v>
      </c>
      <c r="K1737" s="30">
        <f t="shared" si="266"/>
        <v>2281.4625928257128</v>
      </c>
      <c r="L1737" s="6" t="str">
        <f t="shared" si="262"/>
        <v>BUY</v>
      </c>
      <c r="M1737" s="6">
        <f t="shared" si="267"/>
        <v>0</v>
      </c>
      <c r="N1737" s="6">
        <f t="shared" si="263"/>
        <v>1</v>
      </c>
      <c r="O1737" s="6">
        <f t="shared" si="268"/>
        <v>2207.6</v>
      </c>
      <c r="P1737" s="6">
        <f t="shared" si="269"/>
        <v>0</v>
      </c>
    </row>
    <row r="1738" spans="1:16" x14ac:dyDescent="0.25">
      <c r="A1738" s="1">
        <v>43710</v>
      </c>
      <c r="B1738">
        <v>2326.6999999999998</v>
      </c>
      <c r="C1738">
        <v>2349.9</v>
      </c>
      <c r="D1738">
        <v>2303.15</v>
      </c>
      <c r="E1738" s="10">
        <v>2313.4</v>
      </c>
      <c r="F1738">
        <v>675209</v>
      </c>
      <c r="G1738" s="11">
        <f t="shared" si="270"/>
        <v>2322.15</v>
      </c>
      <c r="H1738" s="12">
        <f t="shared" si="271"/>
        <v>1567936579.3500001</v>
      </c>
      <c r="I1738" s="12">
        <f t="shared" si="264"/>
        <v>21889869790.516663</v>
      </c>
      <c r="J1738" s="12">
        <f t="shared" si="265"/>
        <v>9552142</v>
      </c>
      <c r="K1738" s="30">
        <f t="shared" si="266"/>
        <v>2291.6189678206902</v>
      </c>
      <c r="L1738" s="6" t="str">
        <f t="shared" si="262"/>
        <v>BUY</v>
      </c>
      <c r="M1738" s="6">
        <f t="shared" si="267"/>
        <v>0</v>
      </c>
      <c r="N1738" s="6">
        <f t="shared" si="263"/>
        <v>1</v>
      </c>
      <c r="O1738" s="6">
        <f t="shared" si="268"/>
        <v>2207.6</v>
      </c>
      <c r="P1738" s="6">
        <f t="shared" si="269"/>
        <v>0</v>
      </c>
    </row>
    <row r="1739" spans="1:16" x14ac:dyDescent="0.25">
      <c r="A1739" s="1">
        <v>43711</v>
      </c>
      <c r="B1739">
        <v>2303</v>
      </c>
      <c r="C1739">
        <v>2359.9</v>
      </c>
      <c r="D1739">
        <v>2303</v>
      </c>
      <c r="E1739" s="10">
        <v>2351.6999999999998</v>
      </c>
      <c r="F1739">
        <v>981758</v>
      </c>
      <c r="G1739" s="11">
        <f t="shared" si="270"/>
        <v>2338.1999999999998</v>
      </c>
      <c r="H1739" s="12">
        <f t="shared" si="271"/>
        <v>2295546555.5999999</v>
      </c>
      <c r="I1739" s="12">
        <f t="shared" si="264"/>
        <v>19364964063.783333</v>
      </c>
      <c r="J1739" s="12">
        <f t="shared" si="265"/>
        <v>8386195</v>
      </c>
      <c r="K1739" s="30">
        <f t="shared" si="266"/>
        <v>2309.1478392504982</v>
      </c>
      <c r="L1739" s="6" t="str">
        <f t="shared" ref="L1739:L1802" si="272">IF(E1739&gt;K1739,"BUY",IF(E1739&lt;K1739,"SELL",0))</f>
        <v>BUY</v>
      </c>
      <c r="M1739" s="6">
        <f t="shared" si="267"/>
        <v>0</v>
      </c>
      <c r="N1739" s="6">
        <f t="shared" ref="N1739:N1802" si="273">IF(M1739="BUY",1,IF(M1739="SELL",-1,N1738))</f>
        <v>1</v>
      </c>
      <c r="O1739" s="6">
        <f t="shared" si="268"/>
        <v>2207.6</v>
      </c>
      <c r="P1739" s="6">
        <f t="shared" si="269"/>
        <v>0</v>
      </c>
    </row>
    <row r="1740" spans="1:16" x14ac:dyDescent="0.25">
      <c r="A1740" s="1">
        <v>43712</v>
      </c>
      <c r="B1740">
        <v>2354.9</v>
      </c>
      <c r="C1740">
        <v>2378.6</v>
      </c>
      <c r="D1740">
        <v>2345.65</v>
      </c>
      <c r="E1740" s="10">
        <v>2365.5500000000002</v>
      </c>
      <c r="F1740">
        <v>702874</v>
      </c>
      <c r="G1740" s="11">
        <f t="shared" si="270"/>
        <v>2363.2666666666669</v>
      </c>
      <c r="H1740" s="12">
        <f t="shared" si="271"/>
        <v>1661078695.0666668</v>
      </c>
      <c r="I1740" s="12">
        <f t="shared" ref="I1740:I1803" si="274">SUM(H1731:H1740)</f>
        <v>18765684555.599998</v>
      </c>
      <c r="J1740" s="12">
        <f t="shared" ref="J1740:J1803" si="275">SUM(F1731:F1740)</f>
        <v>8095454</v>
      </c>
      <c r="K1740" s="30">
        <f t="shared" ref="K1740:K1803" si="276">I1740/J1740</f>
        <v>2318.0521507008748</v>
      </c>
      <c r="L1740" s="6" t="str">
        <f t="shared" si="272"/>
        <v>BUY</v>
      </c>
      <c r="M1740" s="6">
        <f t="shared" ref="M1740:M1803" si="277">IF(L1740&lt;&gt;L1739,L1740,0)</f>
        <v>0</v>
      </c>
      <c r="N1740" s="6">
        <f t="shared" si="273"/>
        <v>1</v>
      </c>
      <c r="O1740" s="6">
        <f t="shared" ref="O1740:O1803" si="278">IF(M1740&lt;&gt;0,E1740,O1739)</f>
        <v>2207.6</v>
      </c>
      <c r="P1740" s="6">
        <f t="shared" ref="P1740:P1803" si="279">IF(M1740="BUY",(O1739-O1740)/O1739,IF(M1740="SELL",(O1740-O1739)/O1739,0))</f>
        <v>0</v>
      </c>
    </row>
    <row r="1741" spans="1:16" x14ac:dyDescent="0.25">
      <c r="A1741" s="1">
        <v>43713</v>
      </c>
      <c r="B1741">
        <v>2366.6</v>
      </c>
      <c r="C1741">
        <v>2375.1</v>
      </c>
      <c r="D1741">
        <v>2352.4</v>
      </c>
      <c r="E1741" s="10">
        <v>2361.35</v>
      </c>
      <c r="F1741">
        <v>411566</v>
      </c>
      <c r="G1741" s="11">
        <f t="shared" si="270"/>
        <v>2362.9500000000003</v>
      </c>
      <c r="H1741" s="12">
        <f t="shared" si="271"/>
        <v>972509879.70000017</v>
      </c>
      <c r="I1741" s="12">
        <f t="shared" si="274"/>
        <v>18215438325.466667</v>
      </c>
      <c r="J1741" s="12">
        <f t="shared" si="275"/>
        <v>7839915</v>
      </c>
      <c r="K1741" s="30">
        <f t="shared" si="276"/>
        <v>2323.4229357673735</v>
      </c>
      <c r="L1741" s="6" t="str">
        <f t="shared" si="272"/>
        <v>BUY</v>
      </c>
      <c r="M1741" s="6">
        <f t="shared" si="277"/>
        <v>0</v>
      </c>
      <c r="N1741" s="6">
        <f t="shared" si="273"/>
        <v>1</v>
      </c>
      <c r="O1741" s="6">
        <f t="shared" si="278"/>
        <v>2207.6</v>
      </c>
      <c r="P1741" s="6">
        <f t="shared" si="279"/>
        <v>0</v>
      </c>
    </row>
    <row r="1742" spans="1:16" x14ac:dyDescent="0.25">
      <c r="A1742" s="1">
        <v>43714</v>
      </c>
      <c r="B1742">
        <v>2361.25</v>
      </c>
      <c r="C1742">
        <v>2371.6999999999998</v>
      </c>
      <c r="D1742">
        <v>2343.3000000000002</v>
      </c>
      <c r="E1742" s="10">
        <v>2368.25</v>
      </c>
      <c r="F1742">
        <v>737662</v>
      </c>
      <c r="G1742" s="11">
        <f t="shared" si="270"/>
        <v>2361.0833333333335</v>
      </c>
      <c r="H1742" s="12">
        <f t="shared" si="271"/>
        <v>1741681453.8333335</v>
      </c>
      <c r="I1742" s="12">
        <f t="shared" si="274"/>
        <v>16561189291.633337</v>
      </c>
      <c r="J1742" s="12">
        <f t="shared" si="275"/>
        <v>7116197</v>
      </c>
      <c r="K1742" s="30">
        <f t="shared" si="276"/>
        <v>2327.2527856709612</v>
      </c>
      <c r="L1742" s="6" t="str">
        <f t="shared" si="272"/>
        <v>BUY</v>
      </c>
      <c r="M1742" s="6">
        <f t="shared" si="277"/>
        <v>0</v>
      </c>
      <c r="N1742" s="6">
        <f t="shared" si="273"/>
        <v>1</v>
      </c>
      <c r="O1742" s="6">
        <f t="shared" si="278"/>
        <v>2207.6</v>
      </c>
      <c r="P1742" s="6">
        <f t="shared" si="279"/>
        <v>0</v>
      </c>
    </row>
    <row r="1743" spans="1:16" x14ac:dyDescent="0.25">
      <c r="A1743" s="1">
        <v>43717</v>
      </c>
      <c r="B1743">
        <v>2369.6999999999998</v>
      </c>
      <c r="C1743">
        <v>2388.85</v>
      </c>
      <c r="D1743">
        <v>2358.3000000000002</v>
      </c>
      <c r="E1743" s="10">
        <v>2379.5</v>
      </c>
      <c r="F1743">
        <v>710033</v>
      </c>
      <c r="G1743" s="11">
        <f t="shared" si="270"/>
        <v>2375.5499999999997</v>
      </c>
      <c r="H1743" s="12">
        <f t="shared" si="271"/>
        <v>1686718893.1499999</v>
      </c>
      <c r="I1743" s="12">
        <f t="shared" si="274"/>
        <v>15886404413.783335</v>
      </c>
      <c r="J1743" s="12">
        <f t="shared" si="275"/>
        <v>6808779</v>
      </c>
      <c r="K1743" s="30">
        <f t="shared" si="276"/>
        <v>2333.2236828047048</v>
      </c>
      <c r="L1743" s="6" t="str">
        <f t="shared" si="272"/>
        <v>BUY</v>
      </c>
      <c r="M1743" s="6">
        <f t="shared" si="277"/>
        <v>0</v>
      </c>
      <c r="N1743" s="6">
        <f t="shared" si="273"/>
        <v>1</v>
      </c>
      <c r="O1743" s="6">
        <f t="shared" si="278"/>
        <v>2207.6</v>
      </c>
      <c r="P1743" s="6">
        <f t="shared" si="279"/>
        <v>0</v>
      </c>
    </row>
    <row r="1744" spans="1:16" x14ac:dyDescent="0.25">
      <c r="A1744" s="1">
        <v>43718</v>
      </c>
      <c r="B1744">
        <v>2384</v>
      </c>
      <c r="C1744">
        <v>2389.9499999999998</v>
      </c>
      <c r="D1744">
        <v>2320.4</v>
      </c>
      <c r="E1744" s="10">
        <v>2334.4</v>
      </c>
      <c r="F1744">
        <v>1108202</v>
      </c>
      <c r="G1744" s="11">
        <f t="shared" si="270"/>
        <v>2348.25</v>
      </c>
      <c r="H1744" s="12">
        <f t="shared" si="271"/>
        <v>2602335346.5</v>
      </c>
      <c r="I1744" s="12">
        <f t="shared" si="274"/>
        <v>16334309615.283335</v>
      </c>
      <c r="J1744" s="12">
        <f t="shared" si="275"/>
        <v>6982831</v>
      </c>
      <c r="K1744" s="30">
        <f t="shared" si="276"/>
        <v>2339.2102164986286</v>
      </c>
      <c r="L1744" s="6" t="str">
        <f t="shared" si="272"/>
        <v>SELL</v>
      </c>
      <c r="M1744" s="6" t="str">
        <f t="shared" si="277"/>
        <v>SELL</v>
      </c>
      <c r="N1744" s="6">
        <f t="shared" si="273"/>
        <v>-1</v>
      </c>
      <c r="O1744" s="6">
        <f t="shared" si="278"/>
        <v>2334.4</v>
      </c>
      <c r="P1744" s="6">
        <f t="shared" si="279"/>
        <v>5.7437941656097204E-2</v>
      </c>
    </row>
    <row r="1745" spans="1:16" x14ac:dyDescent="0.25">
      <c r="A1745" s="1">
        <v>43719</v>
      </c>
      <c r="B1745">
        <v>2321</v>
      </c>
      <c r="C1745">
        <v>2329.35</v>
      </c>
      <c r="D1745">
        <v>2257.1</v>
      </c>
      <c r="E1745" s="10">
        <v>2281.4</v>
      </c>
      <c r="F1745">
        <v>1504948</v>
      </c>
      <c r="G1745" s="11">
        <f t="shared" si="270"/>
        <v>2289.2833333333333</v>
      </c>
      <c r="H1745" s="12">
        <f t="shared" si="271"/>
        <v>3445252373.9333334</v>
      </c>
      <c r="I1745" s="12">
        <f t="shared" si="274"/>
        <v>18495627546.533333</v>
      </c>
      <c r="J1745" s="12">
        <f t="shared" si="275"/>
        <v>7928302</v>
      </c>
      <c r="K1745" s="30">
        <f t="shared" si="276"/>
        <v>2332.8611279607326</v>
      </c>
      <c r="L1745" s="6" t="str">
        <f t="shared" si="272"/>
        <v>SELL</v>
      </c>
      <c r="M1745" s="6">
        <f t="shared" si="277"/>
        <v>0</v>
      </c>
      <c r="N1745" s="6">
        <f t="shared" si="273"/>
        <v>-1</v>
      </c>
      <c r="O1745" s="6">
        <f t="shared" si="278"/>
        <v>2334.4</v>
      </c>
      <c r="P1745" s="6">
        <f t="shared" si="279"/>
        <v>0</v>
      </c>
    </row>
    <row r="1746" spans="1:16" x14ac:dyDescent="0.25">
      <c r="A1746" s="1">
        <v>43720</v>
      </c>
      <c r="B1746">
        <v>2275</v>
      </c>
      <c r="C1746">
        <v>2311.3000000000002</v>
      </c>
      <c r="D1746">
        <v>2257</v>
      </c>
      <c r="E1746" s="10">
        <v>2303.6999999999998</v>
      </c>
      <c r="F1746">
        <v>927289</v>
      </c>
      <c r="G1746" s="11">
        <f t="shared" si="270"/>
        <v>2290.6666666666665</v>
      </c>
      <c r="H1746" s="12">
        <f t="shared" si="271"/>
        <v>2124110002.6666665</v>
      </c>
      <c r="I1746" s="12">
        <f t="shared" si="274"/>
        <v>19593596371.600002</v>
      </c>
      <c r="J1746" s="12">
        <f t="shared" si="275"/>
        <v>8406887</v>
      </c>
      <c r="K1746" s="30">
        <f t="shared" si="276"/>
        <v>2330.6601327697163</v>
      </c>
      <c r="L1746" s="6" t="str">
        <f t="shared" si="272"/>
        <v>SELL</v>
      </c>
      <c r="M1746" s="6">
        <f t="shared" si="277"/>
        <v>0</v>
      </c>
      <c r="N1746" s="6">
        <f t="shared" si="273"/>
        <v>-1</v>
      </c>
      <c r="O1746" s="6">
        <f t="shared" si="278"/>
        <v>2334.4</v>
      </c>
      <c r="P1746" s="6">
        <f t="shared" si="279"/>
        <v>0</v>
      </c>
    </row>
    <row r="1747" spans="1:16" x14ac:dyDescent="0.25">
      <c r="A1747" s="1">
        <v>43721</v>
      </c>
      <c r="B1747">
        <v>2304</v>
      </c>
      <c r="C1747">
        <v>2329.8000000000002</v>
      </c>
      <c r="D1747">
        <v>2291.5</v>
      </c>
      <c r="E1747" s="10">
        <v>2315.35</v>
      </c>
      <c r="F1747">
        <v>766957</v>
      </c>
      <c r="G1747" s="11">
        <f t="shared" si="270"/>
        <v>2312.2166666666667</v>
      </c>
      <c r="H1747" s="12">
        <f t="shared" si="271"/>
        <v>1773370758.0166667</v>
      </c>
      <c r="I1747" s="12">
        <f t="shared" si="274"/>
        <v>19870540537.816666</v>
      </c>
      <c r="J1747" s="12">
        <f t="shared" si="275"/>
        <v>8526498</v>
      </c>
      <c r="K1747" s="30">
        <f t="shared" si="276"/>
        <v>2330.4456926884477</v>
      </c>
      <c r="L1747" s="6" t="str">
        <f t="shared" si="272"/>
        <v>SELL</v>
      </c>
      <c r="M1747" s="6">
        <f t="shared" si="277"/>
        <v>0</v>
      </c>
      <c r="N1747" s="6">
        <f t="shared" si="273"/>
        <v>-1</v>
      </c>
      <c r="O1747" s="6">
        <f t="shared" si="278"/>
        <v>2334.4</v>
      </c>
      <c r="P1747" s="6">
        <f t="shared" si="279"/>
        <v>0</v>
      </c>
    </row>
    <row r="1748" spans="1:16" x14ac:dyDescent="0.25">
      <c r="A1748" s="1">
        <v>43724</v>
      </c>
      <c r="B1748">
        <v>2315</v>
      </c>
      <c r="C1748">
        <v>2329.6</v>
      </c>
      <c r="D1748">
        <v>2280.1999999999998</v>
      </c>
      <c r="E1748" s="10">
        <v>2324.4</v>
      </c>
      <c r="F1748">
        <v>965648</v>
      </c>
      <c r="G1748" s="11">
        <f t="shared" si="270"/>
        <v>2311.3999999999996</v>
      </c>
      <c r="H1748" s="12">
        <f t="shared" si="271"/>
        <v>2231998787.1999998</v>
      </c>
      <c r="I1748" s="12">
        <f t="shared" si="274"/>
        <v>20534602745.666668</v>
      </c>
      <c r="J1748" s="12">
        <f t="shared" si="275"/>
        <v>8816937</v>
      </c>
      <c r="K1748" s="30">
        <f t="shared" si="276"/>
        <v>2328.995063213752</v>
      </c>
      <c r="L1748" s="6" t="str">
        <f t="shared" si="272"/>
        <v>SELL</v>
      </c>
      <c r="M1748" s="6">
        <f t="shared" si="277"/>
        <v>0</v>
      </c>
      <c r="N1748" s="6">
        <f t="shared" si="273"/>
        <v>-1</v>
      </c>
      <c r="O1748" s="6">
        <f t="shared" si="278"/>
        <v>2334.4</v>
      </c>
      <c r="P1748" s="6">
        <f t="shared" si="279"/>
        <v>0</v>
      </c>
    </row>
    <row r="1749" spans="1:16" x14ac:dyDescent="0.25">
      <c r="A1749" s="1">
        <v>43725</v>
      </c>
      <c r="B1749">
        <v>2324.4</v>
      </c>
      <c r="C1749">
        <v>2360</v>
      </c>
      <c r="D1749">
        <v>2304</v>
      </c>
      <c r="E1749" s="10">
        <v>2344.35</v>
      </c>
      <c r="F1749">
        <v>1285187</v>
      </c>
      <c r="G1749" s="11">
        <f t="shared" si="270"/>
        <v>2336.1166666666668</v>
      </c>
      <c r="H1749" s="12">
        <f t="shared" si="271"/>
        <v>3002346770.4833336</v>
      </c>
      <c r="I1749" s="12">
        <f t="shared" si="274"/>
        <v>21241402960.549999</v>
      </c>
      <c r="J1749" s="12">
        <f t="shared" si="275"/>
        <v>9120366</v>
      </c>
      <c r="K1749" s="30">
        <f t="shared" si="276"/>
        <v>2329.0077350569045</v>
      </c>
      <c r="L1749" s="6" t="str">
        <f t="shared" si="272"/>
        <v>BUY</v>
      </c>
      <c r="M1749" s="6" t="str">
        <f t="shared" si="277"/>
        <v>BUY</v>
      </c>
      <c r="N1749" s="6">
        <f t="shared" si="273"/>
        <v>1</v>
      </c>
      <c r="O1749" s="6">
        <f t="shared" si="278"/>
        <v>2344.35</v>
      </c>
      <c r="P1749" s="6">
        <f t="shared" si="279"/>
        <v>-4.2623372172720265E-3</v>
      </c>
    </row>
    <row r="1750" spans="1:16" x14ac:dyDescent="0.25">
      <c r="A1750" s="1">
        <v>43726</v>
      </c>
      <c r="B1750">
        <v>2348</v>
      </c>
      <c r="C1750">
        <v>2357.9499999999998</v>
      </c>
      <c r="D1750">
        <v>2237.85</v>
      </c>
      <c r="E1750" s="10">
        <v>2249.3000000000002</v>
      </c>
      <c r="F1750">
        <v>5117790</v>
      </c>
      <c r="G1750" s="11">
        <f t="shared" si="270"/>
        <v>2281.6999999999998</v>
      </c>
      <c r="H1750" s="12">
        <f t="shared" si="271"/>
        <v>11677261443</v>
      </c>
      <c r="I1750" s="12">
        <f t="shared" si="274"/>
        <v>31257585708.483334</v>
      </c>
      <c r="J1750" s="12">
        <f t="shared" si="275"/>
        <v>13535282</v>
      </c>
      <c r="K1750" s="30">
        <f t="shared" si="276"/>
        <v>2309.3412984290489</v>
      </c>
      <c r="L1750" s="6" t="str">
        <f t="shared" si="272"/>
        <v>SELL</v>
      </c>
      <c r="M1750" s="6" t="str">
        <f t="shared" si="277"/>
        <v>SELL</v>
      </c>
      <c r="N1750" s="6">
        <f t="shared" si="273"/>
        <v>-1</v>
      </c>
      <c r="O1750" s="6">
        <f t="shared" si="278"/>
        <v>2249.3000000000002</v>
      </c>
      <c r="P1750" s="6">
        <f t="shared" si="279"/>
        <v>-4.05442873291103E-2</v>
      </c>
    </row>
    <row r="1751" spans="1:16" x14ac:dyDescent="0.25">
      <c r="A1751" s="1">
        <v>43727</v>
      </c>
      <c r="B1751">
        <v>2250</v>
      </c>
      <c r="C1751">
        <v>2273.9</v>
      </c>
      <c r="D1751">
        <v>2228</v>
      </c>
      <c r="E1751" s="10">
        <v>2258.5500000000002</v>
      </c>
      <c r="F1751">
        <v>1682404</v>
      </c>
      <c r="G1751" s="11">
        <f t="shared" si="270"/>
        <v>2253.4833333333331</v>
      </c>
      <c r="H1751" s="12">
        <f t="shared" si="271"/>
        <v>3791269373.9333329</v>
      </c>
      <c r="I1751" s="12">
        <f t="shared" si="274"/>
        <v>34076345202.716667</v>
      </c>
      <c r="J1751" s="12">
        <f t="shared" si="275"/>
        <v>14806120</v>
      </c>
      <c r="K1751" s="30">
        <f t="shared" si="276"/>
        <v>2301.5040539126162</v>
      </c>
      <c r="L1751" s="6" t="str">
        <f t="shared" si="272"/>
        <v>SELL</v>
      </c>
      <c r="M1751" s="6">
        <f t="shared" si="277"/>
        <v>0</v>
      </c>
      <c r="N1751" s="6">
        <f t="shared" si="273"/>
        <v>-1</v>
      </c>
      <c r="O1751" s="6">
        <f t="shared" si="278"/>
        <v>2249.3000000000002</v>
      </c>
      <c r="P1751" s="6">
        <f t="shared" si="279"/>
        <v>0</v>
      </c>
    </row>
    <row r="1752" spans="1:16" x14ac:dyDescent="0.25">
      <c r="A1752" s="1">
        <v>43728</v>
      </c>
      <c r="B1752">
        <v>2254.9</v>
      </c>
      <c r="C1752">
        <v>2287.8000000000002</v>
      </c>
      <c r="D1752">
        <v>2252.8000000000002</v>
      </c>
      <c r="E1752" s="10">
        <v>2278.75</v>
      </c>
      <c r="F1752">
        <v>1504978</v>
      </c>
      <c r="G1752" s="11">
        <f t="shared" si="270"/>
        <v>2273.1166666666668</v>
      </c>
      <c r="H1752" s="12">
        <f t="shared" si="271"/>
        <v>3420990574.7666669</v>
      </c>
      <c r="I1752" s="12">
        <f t="shared" si="274"/>
        <v>35755654323.650002</v>
      </c>
      <c r="J1752" s="12">
        <f t="shared" si="275"/>
        <v>15573436</v>
      </c>
      <c r="K1752" s="30">
        <f t="shared" si="276"/>
        <v>2295.9386948166098</v>
      </c>
      <c r="L1752" s="6" t="str">
        <f t="shared" si="272"/>
        <v>SELL</v>
      </c>
      <c r="M1752" s="6">
        <f t="shared" si="277"/>
        <v>0</v>
      </c>
      <c r="N1752" s="6">
        <f t="shared" si="273"/>
        <v>-1</v>
      </c>
      <c r="O1752" s="6">
        <f t="shared" si="278"/>
        <v>2249.3000000000002</v>
      </c>
      <c r="P1752" s="6">
        <f t="shared" si="279"/>
        <v>0</v>
      </c>
    </row>
    <row r="1753" spans="1:16" x14ac:dyDescent="0.25">
      <c r="A1753" s="1">
        <v>43731</v>
      </c>
      <c r="B1753">
        <v>2278</v>
      </c>
      <c r="C1753">
        <v>2298</v>
      </c>
      <c r="D1753">
        <v>2265.4499999999998</v>
      </c>
      <c r="E1753" s="10">
        <v>2295.1</v>
      </c>
      <c r="F1753">
        <v>1568287</v>
      </c>
      <c r="G1753" s="11">
        <f t="shared" si="270"/>
        <v>2286.1833333333329</v>
      </c>
      <c r="H1753" s="12">
        <f t="shared" si="271"/>
        <v>3585391601.2833328</v>
      </c>
      <c r="I1753" s="12">
        <f t="shared" si="274"/>
        <v>37654327031.783333</v>
      </c>
      <c r="J1753" s="12">
        <f t="shared" si="275"/>
        <v>16431690</v>
      </c>
      <c r="K1753" s="30">
        <f t="shared" si="276"/>
        <v>2291.5675156836169</v>
      </c>
      <c r="L1753" s="6" t="str">
        <f t="shared" si="272"/>
        <v>BUY</v>
      </c>
      <c r="M1753" s="6" t="str">
        <f t="shared" si="277"/>
        <v>BUY</v>
      </c>
      <c r="N1753" s="6">
        <f t="shared" si="273"/>
        <v>1</v>
      </c>
      <c r="O1753" s="6">
        <f t="shared" si="278"/>
        <v>2295.1</v>
      </c>
      <c r="P1753" s="6">
        <f t="shared" si="279"/>
        <v>-2.0361890365891488E-2</v>
      </c>
    </row>
    <row r="1754" spans="1:16" x14ac:dyDescent="0.25">
      <c r="A1754" s="1">
        <v>43732</v>
      </c>
      <c r="B1754">
        <v>2295</v>
      </c>
      <c r="C1754">
        <v>2295.15</v>
      </c>
      <c r="D1754">
        <v>2282.9499999999998</v>
      </c>
      <c r="E1754" s="10">
        <v>2291</v>
      </c>
      <c r="F1754">
        <v>1125838</v>
      </c>
      <c r="G1754" s="11">
        <f t="shared" si="270"/>
        <v>2289.7000000000003</v>
      </c>
      <c r="H1754" s="12">
        <f t="shared" si="271"/>
        <v>2577831268.6000004</v>
      </c>
      <c r="I1754" s="12">
        <f t="shared" si="274"/>
        <v>37629822953.883331</v>
      </c>
      <c r="J1754" s="12">
        <f t="shared" si="275"/>
        <v>16449326</v>
      </c>
      <c r="K1754" s="30">
        <f t="shared" si="276"/>
        <v>2287.6209611192176</v>
      </c>
      <c r="L1754" s="6" t="str">
        <f t="shared" si="272"/>
        <v>BUY</v>
      </c>
      <c r="M1754" s="6">
        <f t="shared" si="277"/>
        <v>0</v>
      </c>
      <c r="N1754" s="6">
        <f t="shared" si="273"/>
        <v>1</v>
      </c>
      <c r="O1754" s="6">
        <f t="shared" si="278"/>
        <v>2295.1</v>
      </c>
      <c r="P1754" s="6">
        <f t="shared" si="279"/>
        <v>0</v>
      </c>
    </row>
    <row r="1755" spans="1:16" x14ac:dyDescent="0.25">
      <c r="A1755" s="1">
        <v>43733</v>
      </c>
      <c r="B1755">
        <v>2287</v>
      </c>
      <c r="C1755">
        <v>2300</v>
      </c>
      <c r="D1755">
        <v>2265</v>
      </c>
      <c r="E1755" s="10">
        <v>2285.35</v>
      </c>
      <c r="F1755">
        <v>1018623</v>
      </c>
      <c r="G1755" s="11">
        <f t="shared" si="270"/>
        <v>2283.4500000000003</v>
      </c>
      <c r="H1755" s="12">
        <f t="shared" si="271"/>
        <v>2325974689.3500004</v>
      </c>
      <c r="I1755" s="12">
        <f t="shared" si="274"/>
        <v>36510545269.300003</v>
      </c>
      <c r="J1755" s="12">
        <f t="shared" si="275"/>
        <v>15963001</v>
      </c>
      <c r="K1755" s="30">
        <f t="shared" si="276"/>
        <v>2287.1980819458699</v>
      </c>
      <c r="L1755" s="6" t="str">
        <f t="shared" si="272"/>
        <v>SELL</v>
      </c>
      <c r="M1755" s="6" t="str">
        <f t="shared" si="277"/>
        <v>SELL</v>
      </c>
      <c r="N1755" s="6">
        <f t="shared" si="273"/>
        <v>-1</v>
      </c>
      <c r="O1755" s="6">
        <f t="shared" si="278"/>
        <v>2285.35</v>
      </c>
      <c r="P1755" s="6">
        <f t="shared" si="279"/>
        <v>-4.2481809071500155E-3</v>
      </c>
    </row>
    <row r="1756" spans="1:16" x14ac:dyDescent="0.25">
      <c r="A1756" s="1">
        <v>43734</v>
      </c>
      <c r="B1756">
        <v>2265</v>
      </c>
      <c r="C1756">
        <v>2313.5</v>
      </c>
      <c r="D1756">
        <v>2259.8000000000002</v>
      </c>
      <c r="E1756" s="10">
        <v>2306.6999999999998</v>
      </c>
      <c r="F1756">
        <v>1159273</v>
      </c>
      <c r="G1756" s="11">
        <f t="shared" si="270"/>
        <v>2293.3333333333335</v>
      </c>
      <c r="H1756" s="12">
        <f t="shared" si="271"/>
        <v>2658599413.3333335</v>
      </c>
      <c r="I1756" s="12">
        <f t="shared" si="274"/>
        <v>37045034679.966667</v>
      </c>
      <c r="J1756" s="12">
        <f t="shared" si="275"/>
        <v>16194985</v>
      </c>
      <c r="K1756" s="30">
        <f t="shared" si="276"/>
        <v>2287.4386533835423</v>
      </c>
      <c r="L1756" s="6" t="str">
        <f t="shared" si="272"/>
        <v>BUY</v>
      </c>
      <c r="M1756" s="6" t="str">
        <f t="shared" si="277"/>
        <v>BUY</v>
      </c>
      <c r="N1756" s="6">
        <f t="shared" si="273"/>
        <v>1</v>
      </c>
      <c r="O1756" s="6">
        <f t="shared" si="278"/>
        <v>2306.6999999999998</v>
      </c>
      <c r="P1756" s="6">
        <f t="shared" si="279"/>
        <v>-9.3421138994026782E-3</v>
      </c>
    </row>
    <row r="1757" spans="1:16" x14ac:dyDescent="0.25">
      <c r="A1757" s="1">
        <v>43735</v>
      </c>
      <c r="B1757">
        <v>2304</v>
      </c>
      <c r="C1757">
        <v>2323</v>
      </c>
      <c r="D1757">
        <v>2290</v>
      </c>
      <c r="E1757" s="10">
        <v>2318.35</v>
      </c>
      <c r="F1757">
        <v>1141319</v>
      </c>
      <c r="G1757" s="11">
        <f t="shared" si="270"/>
        <v>2310.4500000000003</v>
      </c>
      <c r="H1757" s="12">
        <f t="shared" si="271"/>
        <v>2636960483.5500002</v>
      </c>
      <c r="I1757" s="12">
        <f t="shared" si="274"/>
        <v>37908624405.500008</v>
      </c>
      <c r="J1757" s="12">
        <f t="shared" si="275"/>
        <v>16569347</v>
      </c>
      <c r="K1757" s="30">
        <f t="shared" si="276"/>
        <v>2287.8767887171416</v>
      </c>
      <c r="L1757" s="6" t="str">
        <f t="shared" si="272"/>
        <v>BUY</v>
      </c>
      <c r="M1757" s="6">
        <f t="shared" si="277"/>
        <v>0</v>
      </c>
      <c r="N1757" s="6">
        <f t="shared" si="273"/>
        <v>1</v>
      </c>
      <c r="O1757" s="6">
        <f t="shared" si="278"/>
        <v>2306.6999999999998</v>
      </c>
      <c r="P1757" s="6">
        <f t="shared" si="279"/>
        <v>0</v>
      </c>
    </row>
    <row r="1758" spans="1:16" x14ac:dyDescent="0.25">
      <c r="A1758" s="1">
        <v>43738</v>
      </c>
      <c r="B1758">
        <v>2322.6</v>
      </c>
      <c r="C1758">
        <v>2360</v>
      </c>
      <c r="D1758">
        <v>2318.0500000000002</v>
      </c>
      <c r="E1758" s="10">
        <v>2353</v>
      </c>
      <c r="F1758">
        <v>2055824</v>
      </c>
      <c r="G1758" s="11">
        <f t="shared" si="270"/>
        <v>2343.6833333333334</v>
      </c>
      <c r="H1758" s="12">
        <f t="shared" si="271"/>
        <v>4818200445.0666666</v>
      </c>
      <c r="I1758" s="12">
        <f t="shared" si="274"/>
        <v>40494826063.366661</v>
      </c>
      <c r="J1758" s="12">
        <f t="shared" si="275"/>
        <v>17659523</v>
      </c>
      <c r="K1758" s="30">
        <f t="shared" si="276"/>
        <v>2293.0871951279014</v>
      </c>
      <c r="L1758" s="6" t="str">
        <f t="shared" si="272"/>
        <v>BUY</v>
      </c>
      <c r="M1758" s="6">
        <f t="shared" si="277"/>
        <v>0</v>
      </c>
      <c r="N1758" s="6">
        <f t="shared" si="273"/>
        <v>1</v>
      </c>
      <c r="O1758" s="6">
        <f t="shared" si="278"/>
        <v>2306.6999999999998</v>
      </c>
      <c r="P1758" s="6">
        <f t="shared" si="279"/>
        <v>0</v>
      </c>
    </row>
    <row r="1759" spans="1:16" x14ac:dyDescent="0.25">
      <c r="A1759" s="1">
        <v>43739</v>
      </c>
      <c r="B1759">
        <v>2345.0500000000002</v>
      </c>
      <c r="C1759">
        <v>2378.75</v>
      </c>
      <c r="D1759">
        <v>2345.0500000000002</v>
      </c>
      <c r="E1759" s="10">
        <v>2357.8000000000002</v>
      </c>
      <c r="F1759">
        <v>1435829</v>
      </c>
      <c r="G1759" s="11">
        <f t="shared" si="270"/>
        <v>2360.5333333333333</v>
      </c>
      <c r="H1759" s="12">
        <f t="shared" si="271"/>
        <v>3389322215.4666667</v>
      </c>
      <c r="I1759" s="12">
        <f t="shared" si="274"/>
        <v>40881801508.349998</v>
      </c>
      <c r="J1759" s="12">
        <f t="shared" si="275"/>
        <v>17810165</v>
      </c>
      <c r="K1759" s="30">
        <f t="shared" si="276"/>
        <v>2295.4195824884273</v>
      </c>
      <c r="L1759" s="6" t="str">
        <f t="shared" si="272"/>
        <v>BUY</v>
      </c>
      <c r="M1759" s="6">
        <f t="shared" si="277"/>
        <v>0</v>
      </c>
      <c r="N1759" s="6">
        <f t="shared" si="273"/>
        <v>1</v>
      </c>
      <c r="O1759" s="6">
        <f t="shared" si="278"/>
        <v>2306.6999999999998</v>
      </c>
      <c r="P1759" s="6">
        <f t="shared" si="279"/>
        <v>0</v>
      </c>
    </row>
    <row r="1760" spans="1:16" x14ac:dyDescent="0.25">
      <c r="A1760" s="1">
        <v>43740</v>
      </c>
      <c r="B1760">
        <v>2341</v>
      </c>
      <c r="C1760">
        <v>2351.9499999999998</v>
      </c>
      <c r="D1760">
        <v>2318.15</v>
      </c>
      <c r="E1760" s="10">
        <v>2332.9</v>
      </c>
      <c r="F1760">
        <v>1288978</v>
      </c>
      <c r="G1760" s="11">
        <f t="shared" si="270"/>
        <v>2334.3333333333335</v>
      </c>
      <c r="H1760" s="12">
        <f t="shared" si="271"/>
        <v>3008904311.3333335</v>
      </c>
      <c r="I1760" s="12">
        <f t="shared" si="274"/>
        <v>32213444376.683331</v>
      </c>
      <c r="J1760" s="12">
        <f t="shared" si="275"/>
        <v>13981353</v>
      </c>
      <c r="K1760" s="30">
        <f t="shared" si="276"/>
        <v>2304.0291148276801</v>
      </c>
      <c r="L1760" s="6" t="str">
        <f t="shared" si="272"/>
        <v>BUY</v>
      </c>
      <c r="M1760" s="6">
        <f t="shared" si="277"/>
        <v>0</v>
      </c>
      <c r="N1760" s="6">
        <f t="shared" si="273"/>
        <v>1</v>
      </c>
      <c r="O1760" s="6">
        <f t="shared" si="278"/>
        <v>2306.6999999999998</v>
      </c>
      <c r="P1760" s="6">
        <f t="shared" si="279"/>
        <v>0</v>
      </c>
    </row>
    <row r="1761" spans="1:16" x14ac:dyDescent="0.25">
      <c r="A1761" s="1">
        <v>43741</v>
      </c>
      <c r="B1761">
        <v>2320</v>
      </c>
      <c r="C1761">
        <v>2332.0500000000002</v>
      </c>
      <c r="D1761">
        <v>2200.0500000000002</v>
      </c>
      <c r="E1761" s="10">
        <v>2229.8000000000002</v>
      </c>
      <c r="F1761">
        <v>2333402</v>
      </c>
      <c r="G1761" s="11">
        <f t="shared" si="270"/>
        <v>2253.9666666666667</v>
      </c>
      <c r="H1761" s="12">
        <f t="shared" si="271"/>
        <v>5259410327.9333334</v>
      </c>
      <c r="I1761" s="12">
        <f t="shared" si="274"/>
        <v>33681585330.683334</v>
      </c>
      <c r="J1761" s="12">
        <f t="shared" si="275"/>
        <v>14632351</v>
      </c>
      <c r="K1761" s="30">
        <f t="shared" si="276"/>
        <v>2301.8573932981335</v>
      </c>
      <c r="L1761" s="6" t="str">
        <f t="shared" si="272"/>
        <v>SELL</v>
      </c>
      <c r="M1761" s="6" t="str">
        <f t="shared" si="277"/>
        <v>SELL</v>
      </c>
      <c r="N1761" s="6">
        <f t="shared" si="273"/>
        <v>-1</v>
      </c>
      <c r="O1761" s="6">
        <f t="shared" si="278"/>
        <v>2229.8000000000002</v>
      </c>
      <c r="P1761" s="6">
        <f t="shared" si="279"/>
        <v>-3.3337668530801425E-2</v>
      </c>
    </row>
    <row r="1762" spans="1:16" x14ac:dyDescent="0.25">
      <c r="A1762" s="1">
        <v>43742</v>
      </c>
      <c r="B1762">
        <v>2220</v>
      </c>
      <c r="C1762">
        <v>2239.9499999999998</v>
      </c>
      <c r="D1762">
        <v>2155.5500000000002</v>
      </c>
      <c r="E1762" s="10">
        <v>2167.9</v>
      </c>
      <c r="F1762">
        <v>2432076</v>
      </c>
      <c r="G1762" s="11">
        <f t="shared" si="270"/>
        <v>2187.7999999999997</v>
      </c>
      <c r="H1762" s="12">
        <f t="shared" si="271"/>
        <v>5320895872.7999992</v>
      </c>
      <c r="I1762" s="12">
        <f t="shared" si="274"/>
        <v>35581490628.716667</v>
      </c>
      <c r="J1762" s="12">
        <f t="shared" si="275"/>
        <v>15559449</v>
      </c>
      <c r="K1762" s="30">
        <f t="shared" si="276"/>
        <v>2286.8091684169963</v>
      </c>
      <c r="L1762" s="6" t="str">
        <f t="shared" si="272"/>
        <v>SELL</v>
      </c>
      <c r="M1762" s="6">
        <f t="shared" si="277"/>
        <v>0</v>
      </c>
      <c r="N1762" s="6">
        <f t="shared" si="273"/>
        <v>-1</v>
      </c>
      <c r="O1762" s="6">
        <f t="shared" si="278"/>
        <v>2229.8000000000002</v>
      </c>
      <c r="P1762" s="6">
        <f t="shared" si="279"/>
        <v>0</v>
      </c>
    </row>
    <row r="1763" spans="1:16" x14ac:dyDescent="0.25">
      <c r="A1763" s="1">
        <v>43745</v>
      </c>
      <c r="B1763">
        <v>2170.0500000000002</v>
      </c>
      <c r="C1763">
        <v>2219</v>
      </c>
      <c r="D1763">
        <v>2153</v>
      </c>
      <c r="E1763" s="10">
        <v>2207.65</v>
      </c>
      <c r="F1763">
        <v>3004741</v>
      </c>
      <c r="G1763" s="11">
        <f t="shared" si="270"/>
        <v>2193.2166666666667</v>
      </c>
      <c r="H1763" s="12">
        <f t="shared" si="271"/>
        <v>6590048040.2166672</v>
      </c>
      <c r="I1763" s="12">
        <f t="shared" si="274"/>
        <v>38586147067.650002</v>
      </c>
      <c r="J1763" s="12">
        <f t="shared" si="275"/>
        <v>16995903</v>
      </c>
      <c r="K1763" s="30">
        <f t="shared" si="276"/>
        <v>2270.3205041620913</v>
      </c>
      <c r="L1763" s="6" t="str">
        <f t="shared" si="272"/>
        <v>SELL</v>
      </c>
      <c r="M1763" s="6">
        <f t="shared" si="277"/>
        <v>0</v>
      </c>
      <c r="N1763" s="6">
        <f t="shared" si="273"/>
        <v>-1</v>
      </c>
      <c r="O1763" s="6">
        <f t="shared" si="278"/>
        <v>2229.8000000000002</v>
      </c>
      <c r="P1763" s="6">
        <f t="shared" si="279"/>
        <v>0</v>
      </c>
    </row>
    <row r="1764" spans="1:16" x14ac:dyDescent="0.25">
      <c r="A1764" s="1">
        <v>43746</v>
      </c>
      <c r="B1764">
        <v>2209.6999999999998</v>
      </c>
      <c r="C1764">
        <v>2243</v>
      </c>
      <c r="D1764">
        <v>2191</v>
      </c>
      <c r="E1764" s="10">
        <v>2232.5500000000002</v>
      </c>
      <c r="F1764">
        <v>1076686</v>
      </c>
      <c r="G1764" s="11">
        <f t="shared" si="270"/>
        <v>2222.1833333333334</v>
      </c>
      <c r="H1764" s="12">
        <f t="shared" si="271"/>
        <v>2392593684.4333334</v>
      </c>
      <c r="I1764" s="12">
        <f t="shared" si="274"/>
        <v>38400909483.483337</v>
      </c>
      <c r="J1764" s="12">
        <f t="shared" si="275"/>
        <v>16946751</v>
      </c>
      <c r="K1764" s="30">
        <f t="shared" si="276"/>
        <v>2265.9747277506667</v>
      </c>
      <c r="L1764" s="6" t="str">
        <f t="shared" si="272"/>
        <v>SELL</v>
      </c>
      <c r="M1764" s="6">
        <f t="shared" si="277"/>
        <v>0</v>
      </c>
      <c r="N1764" s="6">
        <f t="shared" si="273"/>
        <v>-1</v>
      </c>
      <c r="O1764" s="6">
        <f t="shared" si="278"/>
        <v>2229.8000000000002</v>
      </c>
      <c r="P1764" s="6">
        <f t="shared" si="279"/>
        <v>0</v>
      </c>
    </row>
    <row r="1765" spans="1:16" x14ac:dyDescent="0.25">
      <c r="A1765" s="1">
        <v>43747</v>
      </c>
      <c r="B1765">
        <v>2258</v>
      </c>
      <c r="C1765">
        <v>2258.5</v>
      </c>
      <c r="D1765">
        <v>2214.9499999999998</v>
      </c>
      <c r="E1765" s="10">
        <v>2240.75</v>
      </c>
      <c r="F1765">
        <v>1204455</v>
      </c>
      <c r="G1765" s="11">
        <f t="shared" si="270"/>
        <v>2238.0666666666666</v>
      </c>
      <c r="H1765" s="12">
        <f t="shared" si="271"/>
        <v>2695650587</v>
      </c>
      <c r="I1765" s="12">
        <f t="shared" si="274"/>
        <v>38770585381.133331</v>
      </c>
      <c r="J1765" s="12">
        <f t="shared" si="275"/>
        <v>17132583</v>
      </c>
      <c r="K1765" s="30">
        <f t="shared" si="276"/>
        <v>2262.973737301219</v>
      </c>
      <c r="L1765" s="6" t="str">
        <f t="shared" si="272"/>
        <v>SELL</v>
      </c>
      <c r="M1765" s="6">
        <f t="shared" si="277"/>
        <v>0</v>
      </c>
      <c r="N1765" s="6">
        <f t="shared" si="273"/>
        <v>-1</v>
      </c>
      <c r="O1765" s="6">
        <f t="shared" si="278"/>
        <v>2229.8000000000002</v>
      </c>
      <c r="P1765" s="6">
        <f t="shared" si="279"/>
        <v>0</v>
      </c>
    </row>
    <row r="1766" spans="1:16" x14ac:dyDescent="0.25">
      <c r="A1766" s="1">
        <v>43748</v>
      </c>
      <c r="B1766">
        <v>2244</v>
      </c>
      <c r="C1766">
        <v>2252.6</v>
      </c>
      <c r="D1766">
        <v>2226</v>
      </c>
      <c r="E1766" s="10">
        <v>2244.6</v>
      </c>
      <c r="F1766">
        <v>907319</v>
      </c>
      <c r="G1766" s="11">
        <f t="shared" si="270"/>
        <v>2241.0666666666671</v>
      </c>
      <c r="H1766" s="12">
        <f t="shared" si="271"/>
        <v>2033362366.9333336</v>
      </c>
      <c r="I1766" s="12">
        <f t="shared" si="274"/>
        <v>38145348334.733337</v>
      </c>
      <c r="J1766" s="12">
        <f t="shared" si="275"/>
        <v>16880629</v>
      </c>
      <c r="K1766" s="30">
        <f t="shared" si="276"/>
        <v>2259.7113137628544</v>
      </c>
      <c r="L1766" s="6" t="str">
        <f t="shared" si="272"/>
        <v>SELL</v>
      </c>
      <c r="M1766" s="6">
        <f t="shared" si="277"/>
        <v>0</v>
      </c>
      <c r="N1766" s="6">
        <f t="shared" si="273"/>
        <v>-1</v>
      </c>
      <c r="O1766" s="6">
        <f t="shared" si="278"/>
        <v>2229.8000000000002</v>
      </c>
      <c r="P1766" s="6">
        <f t="shared" si="279"/>
        <v>0</v>
      </c>
    </row>
    <row r="1767" spans="1:16" x14ac:dyDescent="0.25">
      <c r="A1767" s="1">
        <v>43749</v>
      </c>
      <c r="B1767">
        <v>2244.9</v>
      </c>
      <c r="C1767">
        <v>2282.6</v>
      </c>
      <c r="D1767">
        <v>2244.0500000000002</v>
      </c>
      <c r="E1767" s="10">
        <v>2270.9499999999998</v>
      </c>
      <c r="F1767">
        <v>1106292</v>
      </c>
      <c r="G1767" s="11">
        <f t="shared" si="270"/>
        <v>2265.8666666666663</v>
      </c>
      <c r="H1767" s="12">
        <f t="shared" si="271"/>
        <v>2506710166.3999996</v>
      </c>
      <c r="I1767" s="12">
        <f t="shared" si="274"/>
        <v>38015098017.583336</v>
      </c>
      <c r="J1767" s="12">
        <f t="shared" si="275"/>
        <v>16845602</v>
      </c>
      <c r="K1767" s="30">
        <f t="shared" si="276"/>
        <v>2256.6779161459076</v>
      </c>
      <c r="L1767" s="6" t="str">
        <f t="shared" si="272"/>
        <v>BUY</v>
      </c>
      <c r="M1767" s="6" t="str">
        <f t="shared" si="277"/>
        <v>BUY</v>
      </c>
      <c r="N1767" s="6">
        <f t="shared" si="273"/>
        <v>1</v>
      </c>
      <c r="O1767" s="6">
        <f t="shared" si="278"/>
        <v>2270.9499999999998</v>
      </c>
      <c r="P1767" s="6">
        <f t="shared" si="279"/>
        <v>-1.8454569916584281E-2</v>
      </c>
    </row>
    <row r="1768" spans="1:16" x14ac:dyDescent="0.25">
      <c r="A1768" s="1">
        <v>43752</v>
      </c>
      <c r="B1768">
        <v>2275</v>
      </c>
      <c r="C1768">
        <v>2328</v>
      </c>
      <c r="D1768">
        <v>2270.1999999999998</v>
      </c>
      <c r="E1768" s="10">
        <v>2317.3000000000002</v>
      </c>
      <c r="F1768">
        <v>2016601</v>
      </c>
      <c r="G1768" s="11">
        <f t="shared" si="270"/>
        <v>2305.1666666666665</v>
      </c>
      <c r="H1768" s="12">
        <f t="shared" si="271"/>
        <v>4648601405.166666</v>
      </c>
      <c r="I1768" s="12">
        <f t="shared" si="274"/>
        <v>37845498977.683334</v>
      </c>
      <c r="J1768" s="12">
        <f t="shared" si="275"/>
        <v>16806379</v>
      </c>
      <c r="K1768" s="30">
        <f t="shared" si="276"/>
        <v>2251.8532384449582</v>
      </c>
      <c r="L1768" s="6" t="str">
        <f t="shared" si="272"/>
        <v>BUY</v>
      </c>
      <c r="M1768" s="6">
        <f t="shared" si="277"/>
        <v>0</v>
      </c>
      <c r="N1768" s="6">
        <f t="shared" si="273"/>
        <v>1</v>
      </c>
      <c r="O1768" s="6">
        <f t="shared" si="278"/>
        <v>2270.9499999999998</v>
      </c>
      <c r="P1768" s="6">
        <f t="shared" si="279"/>
        <v>0</v>
      </c>
    </row>
    <row r="1769" spans="1:16" x14ac:dyDescent="0.25">
      <c r="A1769" s="1">
        <v>43753</v>
      </c>
      <c r="B1769">
        <v>2311</v>
      </c>
      <c r="C1769">
        <v>2424.4499999999998</v>
      </c>
      <c r="D1769">
        <v>2311</v>
      </c>
      <c r="E1769" s="10">
        <v>2397.9499999999998</v>
      </c>
      <c r="F1769">
        <v>2891080</v>
      </c>
      <c r="G1769" s="11">
        <f t="shared" si="270"/>
        <v>2377.7999999999997</v>
      </c>
      <c r="H1769" s="12">
        <f t="shared" si="271"/>
        <v>6874410023.999999</v>
      </c>
      <c r="I1769" s="12">
        <f t="shared" si="274"/>
        <v>41330586786.216667</v>
      </c>
      <c r="J1769" s="12">
        <f t="shared" si="275"/>
        <v>18261630</v>
      </c>
      <c r="K1769" s="30">
        <f t="shared" si="276"/>
        <v>2263.2474092518942</v>
      </c>
      <c r="L1769" s="6" t="str">
        <f t="shared" si="272"/>
        <v>BUY</v>
      </c>
      <c r="M1769" s="6">
        <f t="shared" si="277"/>
        <v>0</v>
      </c>
      <c r="N1769" s="6">
        <f t="shared" si="273"/>
        <v>1</v>
      </c>
      <c r="O1769" s="6">
        <f t="shared" si="278"/>
        <v>2270.9499999999998</v>
      </c>
      <c r="P1769" s="6">
        <f t="shared" si="279"/>
        <v>0</v>
      </c>
    </row>
    <row r="1770" spans="1:16" x14ac:dyDescent="0.25">
      <c r="A1770" s="1">
        <v>43754</v>
      </c>
      <c r="B1770">
        <v>2396</v>
      </c>
      <c r="C1770">
        <v>2429</v>
      </c>
      <c r="D1770">
        <v>2382.35</v>
      </c>
      <c r="E1770" s="10">
        <v>2414.25</v>
      </c>
      <c r="F1770">
        <v>1909906</v>
      </c>
      <c r="G1770" s="11">
        <f t="shared" si="270"/>
        <v>2408.5333333333333</v>
      </c>
      <c r="H1770" s="12">
        <f t="shared" si="271"/>
        <v>4600072264.5333328</v>
      </c>
      <c r="I1770" s="12">
        <f t="shared" si="274"/>
        <v>42921754739.416664</v>
      </c>
      <c r="J1770" s="12">
        <f t="shared" si="275"/>
        <v>18882558</v>
      </c>
      <c r="K1770" s="30">
        <f t="shared" si="276"/>
        <v>2273.0900516453685</v>
      </c>
      <c r="L1770" s="6" t="str">
        <f t="shared" si="272"/>
        <v>BUY</v>
      </c>
      <c r="M1770" s="6">
        <f t="shared" si="277"/>
        <v>0</v>
      </c>
      <c r="N1770" s="6">
        <f t="shared" si="273"/>
        <v>1</v>
      </c>
      <c r="O1770" s="6">
        <f t="shared" si="278"/>
        <v>2270.9499999999998</v>
      </c>
      <c r="P1770" s="6">
        <f t="shared" si="279"/>
        <v>0</v>
      </c>
    </row>
    <row r="1771" spans="1:16" x14ac:dyDescent="0.25">
      <c r="A1771" s="1">
        <v>43755</v>
      </c>
      <c r="B1771">
        <v>2419.65</v>
      </c>
      <c r="C1771">
        <v>2419.65</v>
      </c>
      <c r="D1771">
        <v>2398</v>
      </c>
      <c r="E1771" s="10">
        <v>2406.25</v>
      </c>
      <c r="F1771">
        <v>1016664</v>
      </c>
      <c r="G1771" s="11">
        <f t="shared" si="270"/>
        <v>2407.9666666666667</v>
      </c>
      <c r="H1771" s="12">
        <f t="shared" si="271"/>
        <v>2448093023.1999998</v>
      </c>
      <c r="I1771" s="12">
        <f t="shared" si="274"/>
        <v>40110437434.683327</v>
      </c>
      <c r="J1771" s="12">
        <f t="shared" si="275"/>
        <v>17565820</v>
      </c>
      <c r="K1771" s="30">
        <f t="shared" si="276"/>
        <v>2283.436664766195</v>
      </c>
      <c r="L1771" s="6" t="str">
        <f t="shared" si="272"/>
        <v>BUY</v>
      </c>
      <c r="M1771" s="6">
        <f t="shared" si="277"/>
        <v>0</v>
      </c>
      <c r="N1771" s="6">
        <f t="shared" si="273"/>
        <v>1</v>
      </c>
      <c r="O1771" s="6">
        <f t="shared" si="278"/>
        <v>2270.9499999999998</v>
      </c>
      <c r="P1771" s="6">
        <f t="shared" si="279"/>
        <v>0</v>
      </c>
    </row>
    <row r="1772" spans="1:16" x14ac:dyDescent="0.25">
      <c r="A1772" s="1">
        <v>43756</v>
      </c>
      <c r="B1772">
        <v>2397</v>
      </c>
      <c r="C1772">
        <v>2428</v>
      </c>
      <c r="D1772">
        <v>2375.1</v>
      </c>
      <c r="E1772" s="10">
        <v>2413.6999999999998</v>
      </c>
      <c r="F1772">
        <v>962486</v>
      </c>
      <c r="G1772" s="11">
        <f t="shared" si="270"/>
        <v>2405.6</v>
      </c>
      <c r="H1772" s="12">
        <f t="shared" si="271"/>
        <v>2315356321.5999999</v>
      </c>
      <c r="I1772" s="12">
        <f t="shared" si="274"/>
        <v>37104897883.48333</v>
      </c>
      <c r="J1772" s="12">
        <f t="shared" si="275"/>
        <v>16096230</v>
      </c>
      <c r="K1772" s="30">
        <f t="shared" si="276"/>
        <v>2305.1918296075123</v>
      </c>
      <c r="L1772" s="6" t="str">
        <f t="shared" si="272"/>
        <v>BUY</v>
      </c>
      <c r="M1772" s="6">
        <f t="shared" si="277"/>
        <v>0</v>
      </c>
      <c r="N1772" s="6">
        <f t="shared" si="273"/>
        <v>1</v>
      </c>
      <c r="O1772" s="6">
        <f t="shared" si="278"/>
        <v>2270.9499999999998</v>
      </c>
      <c r="P1772" s="6">
        <f t="shared" si="279"/>
        <v>0</v>
      </c>
    </row>
    <row r="1773" spans="1:16" x14ac:dyDescent="0.25">
      <c r="A1773" s="1">
        <v>43759</v>
      </c>
      <c r="B1773">
        <v>2460</v>
      </c>
      <c r="C1773">
        <v>2478</v>
      </c>
      <c r="D1773">
        <v>2435.6</v>
      </c>
      <c r="E1773" s="10">
        <v>2447.75</v>
      </c>
      <c r="F1773">
        <v>2087840</v>
      </c>
      <c r="G1773" s="11">
        <f t="shared" si="270"/>
        <v>2453.7833333333333</v>
      </c>
      <c r="H1773" s="12">
        <f t="shared" si="271"/>
        <v>5123106994.666667</v>
      </c>
      <c r="I1773" s="12">
        <f t="shared" si="274"/>
        <v>35637956837.933327</v>
      </c>
      <c r="J1773" s="12">
        <f t="shared" si="275"/>
        <v>15179329</v>
      </c>
      <c r="K1773" s="30">
        <f t="shared" si="276"/>
        <v>2347.7952706561223</v>
      </c>
      <c r="L1773" s="6" t="str">
        <f t="shared" si="272"/>
        <v>BUY</v>
      </c>
      <c r="M1773" s="6">
        <f t="shared" si="277"/>
        <v>0</v>
      </c>
      <c r="N1773" s="6">
        <f t="shared" si="273"/>
        <v>1</v>
      </c>
      <c r="O1773" s="6">
        <f t="shared" si="278"/>
        <v>2270.9499999999998</v>
      </c>
      <c r="P1773" s="6">
        <f t="shared" si="279"/>
        <v>0</v>
      </c>
    </row>
    <row r="1774" spans="1:16" x14ac:dyDescent="0.25">
      <c r="A1774" s="1">
        <v>43760</v>
      </c>
      <c r="B1774">
        <v>2472</v>
      </c>
      <c r="C1774">
        <v>2475.6</v>
      </c>
      <c r="D1774">
        <v>2402</v>
      </c>
      <c r="E1774" s="10">
        <v>2407.9</v>
      </c>
      <c r="F1774">
        <v>1361662</v>
      </c>
      <c r="G1774" s="11">
        <f t="shared" si="270"/>
        <v>2428.5</v>
      </c>
      <c r="H1774" s="12">
        <f t="shared" si="271"/>
        <v>3306796167</v>
      </c>
      <c r="I1774" s="12">
        <f t="shared" si="274"/>
        <v>36552159320.5</v>
      </c>
      <c r="J1774" s="12">
        <f t="shared" si="275"/>
        <v>15464305</v>
      </c>
      <c r="K1774" s="30">
        <f t="shared" si="276"/>
        <v>2363.6470776087253</v>
      </c>
      <c r="L1774" s="6" t="str">
        <f t="shared" si="272"/>
        <v>BUY</v>
      </c>
      <c r="M1774" s="6">
        <f t="shared" si="277"/>
        <v>0</v>
      </c>
      <c r="N1774" s="6">
        <f t="shared" si="273"/>
        <v>1</v>
      </c>
      <c r="O1774" s="6">
        <f t="shared" si="278"/>
        <v>2270.9499999999998</v>
      </c>
      <c r="P1774" s="6">
        <f t="shared" si="279"/>
        <v>0</v>
      </c>
    </row>
    <row r="1775" spans="1:16" x14ac:dyDescent="0.25">
      <c r="A1775" s="1">
        <v>43761</v>
      </c>
      <c r="B1775">
        <v>2425</v>
      </c>
      <c r="C1775">
        <v>2555</v>
      </c>
      <c r="D1775">
        <v>2408.1</v>
      </c>
      <c r="E1775" s="10">
        <v>2502.1999999999998</v>
      </c>
      <c r="F1775">
        <v>1986974</v>
      </c>
      <c r="G1775" s="11">
        <f t="shared" si="270"/>
        <v>2488.4333333333334</v>
      </c>
      <c r="H1775" s="12">
        <f t="shared" si="271"/>
        <v>4944452334.0666666</v>
      </c>
      <c r="I1775" s="12">
        <f t="shared" si="274"/>
        <v>38800961067.566666</v>
      </c>
      <c r="J1775" s="12">
        <f t="shared" si="275"/>
        <v>16246824</v>
      </c>
      <c r="K1775" s="30">
        <f t="shared" si="276"/>
        <v>2388.218218377122</v>
      </c>
      <c r="L1775" s="6" t="str">
        <f t="shared" si="272"/>
        <v>BUY</v>
      </c>
      <c r="M1775" s="6">
        <f t="shared" si="277"/>
        <v>0</v>
      </c>
      <c r="N1775" s="6">
        <f t="shared" si="273"/>
        <v>1</v>
      </c>
      <c r="O1775" s="6">
        <f t="shared" si="278"/>
        <v>2270.9499999999998</v>
      </c>
      <c r="P1775" s="6">
        <f t="shared" si="279"/>
        <v>0</v>
      </c>
    </row>
    <row r="1776" spans="1:16" x14ac:dyDescent="0.25">
      <c r="A1776" s="1">
        <v>43762</v>
      </c>
      <c r="B1776">
        <v>2514</v>
      </c>
      <c r="C1776">
        <v>2525.9</v>
      </c>
      <c r="D1776">
        <v>2455.15</v>
      </c>
      <c r="E1776" s="10">
        <v>2465.35</v>
      </c>
      <c r="F1776">
        <v>2750556</v>
      </c>
      <c r="G1776" s="11">
        <f t="shared" si="270"/>
        <v>2482.1333333333332</v>
      </c>
      <c r="H1776" s="12">
        <f t="shared" si="271"/>
        <v>6827246732.7999992</v>
      </c>
      <c r="I1776" s="12">
        <f t="shared" si="274"/>
        <v>43594845433.433334</v>
      </c>
      <c r="J1776" s="12">
        <f t="shared" si="275"/>
        <v>18090061</v>
      </c>
      <c r="K1776" s="30">
        <f t="shared" si="276"/>
        <v>2409.8782991076332</v>
      </c>
      <c r="L1776" s="6" t="str">
        <f t="shared" si="272"/>
        <v>BUY</v>
      </c>
      <c r="M1776" s="6">
        <f t="shared" si="277"/>
        <v>0</v>
      </c>
      <c r="N1776" s="6">
        <f t="shared" si="273"/>
        <v>1</v>
      </c>
      <c r="O1776" s="6">
        <f t="shared" si="278"/>
        <v>2270.9499999999998</v>
      </c>
      <c r="P1776" s="6">
        <f t="shared" si="279"/>
        <v>0</v>
      </c>
    </row>
    <row r="1777" spans="1:16" x14ac:dyDescent="0.25">
      <c r="A1777" s="1">
        <v>43763</v>
      </c>
      <c r="B1777">
        <v>2465.9</v>
      </c>
      <c r="C1777">
        <v>2470</v>
      </c>
      <c r="D1777">
        <v>2400.15</v>
      </c>
      <c r="E1777" s="10">
        <v>2411.5</v>
      </c>
      <c r="F1777">
        <v>2252748</v>
      </c>
      <c r="G1777" s="11">
        <f t="shared" si="270"/>
        <v>2427.2166666666667</v>
      </c>
      <c r="H1777" s="12">
        <f t="shared" si="271"/>
        <v>5467907491.3999996</v>
      </c>
      <c r="I1777" s="12">
        <f t="shared" si="274"/>
        <v>46556042758.433327</v>
      </c>
      <c r="J1777" s="12">
        <f t="shared" si="275"/>
        <v>19236517</v>
      </c>
      <c r="K1777" s="30">
        <f t="shared" si="276"/>
        <v>2420.1908671114074</v>
      </c>
      <c r="L1777" s="6" t="str">
        <f t="shared" si="272"/>
        <v>SELL</v>
      </c>
      <c r="M1777" s="6" t="str">
        <f t="shared" si="277"/>
        <v>SELL</v>
      </c>
      <c r="N1777" s="6">
        <f t="shared" si="273"/>
        <v>-1</v>
      </c>
      <c r="O1777" s="6">
        <f t="shared" si="278"/>
        <v>2411.5</v>
      </c>
      <c r="P1777" s="6">
        <f t="shared" si="279"/>
        <v>6.1890398291464012E-2</v>
      </c>
    </row>
    <row r="1778" spans="1:16" x14ac:dyDescent="0.25">
      <c r="A1778" s="1">
        <v>43766</v>
      </c>
      <c r="B1778">
        <v>2415</v>
      </c>
      <c r="C1778">
        <v>2493.25</v>
      </c>
      <c r="D1778">
        <v>2415</v>
      </c>
      <c r="E1778" s="10">
        <v>2481.8000000000002</v>
      </c>
      <c r="F1778">
        <v>2426676</v>
      </c>
      <c r="G1778" s="11">
        <f t="shared" si="270"/>
        <v>2463.35</v>
      </c>
      <c r="H1778" s="12">
        <f t="shared" si="271"/>
        <v>5977752324.5999994</v>
      </c>
      <c r="I1778" s="12">
        <f t="shared" si="274"/>
        <v>47885193677.866669</v>
      </c>
      <c r="J1778" s="12">
        <f t="shared" si="275"/>
        <v>19646592</v>
      </c>
      <c r="K1778" s="30">
        <f t="shared" si="276"/>
        <v>2437.3282489841836</v>
      </c>
      <c r="L1778" s="6" t="str">
        <f t="shared" si="272"/>
        <v>BUY</v>
      </c>
      <c r="M1778" s="6" t="str">
        <f t="shared" si="277"/>
        <v>BUY</v>
      </c>
      <c r="N1778" s="6">
        <f t="shared" si="273"/>
        <v>1</v>
      </c>
      <c r="O1778" s="6">
        <f t="shared" si="278"/>
        <v>2481.8000000000002</v>
      </c>
      <c r="P1778" s="6">
        <f t="shared" si="279"/>
        <v>-2.9151980095376399E-2</v>
      </c>
    </row>
    <row r="1779" spans="1:16" x14ac:dyDescent="0.25">
      <c r="A1779" s="1">
        <v>43767</v>
      </c>
      <c r="B1779">
        <v>2479.1</v>
      </c>
      <c r="C1779">
        <v>2502</v>
      </c>
      <c r="D1779">
        <v>2470.0500000000002</v>
      </c>
      <c r="E1779" s="10">
        <v>2489.85</v>
      </c>
      <c r="F1779">
        <v>1069946</v>
      </c>
      <c r="G1779" s="11">
        <f t="shared" si="270"/>
        <v>2487.2999999999997</v>
      </c>
      <c r="H1779" s="12">
        <f t="shared" si="271"/>
        <v>2661276685.7999997</v>
      </c>
      <c r="I1779" s="12">
        <f t="shared" si="274"/>
        <v>43672060339.666664</v>
      </c>
      <c r="J1779" s="12">
        <f t="shared" si="275"/>
        <v>17825458</v>
      </c>
      <c r="K1779" s="30">
        <f t="shared" si="276"/>
        <v>2449.9825103886064</v>
      </c>
      <c r="L1779" s="6" t="str">
        <f t="shared" si="272"/>
        <v>BUY</v>
      </c>
      <c r="M1779" s="6">
        <f t="shared" si="277"/>
        <v>0</v>
      </c>
      <c r="N1779" s="6">
        <f t="shared" si="273"/>
        <v>1</v>
      </c>
      <c r="O1779" s="6">
        <f t="shared" si="278"/>
        <v>2481.8000000000002</v>
      </c>
      <c r="P1779" s="6">
        <f t="shared" si="279"/>
        <v>0</v>
      </c>
    </row>
    <row r="1780" spans="1:16" x14ac:dyDescent="0.25">
      <c r="A1780" s="1">
        <v>43768</v>
      </c>
      <c r="B1780">
        <v>2489.5</v>
      </c>
      <c r="C1780">
        <v>2490</v>
      </c>
      <c r="D1780">
        <v>2450</v>
      </c>
      <c r="E1780" s="10">
        <v>2466.25</v>
      </c>
      <c r="F1780">
        <v>1177414</v>
      </c>
      <c r="G1780" s="11">
        <f t="shared" si="270"/>
        <v>2468.75</v>
      </c>
      <c r="H1780" s="12">
        <f t="shared" si="271"/>
        <v>2906740812.5</v>
      </c>
      <c r="I1780" s="12">
        <f t="shared" si="274"/>
        <v>41978728887.633331</v>
      </c>
      <c r="J1780" s="12">
        <f t="shared" si="275"/>
        <v>17092966</v>
      </c>
      <c r="K1780" s="30">
        <f t="shared" si="276"/>
        <v>2455.9066511706237</v>
      </c>
      <c r="L1780" s="6" t="str">
        <f t="shared" si="272"/>
        <v>BUY</v>
      </c>
      <c r="M1780" s="6">
        <f t="shared" si="277"/>
        <v>0</v>
      </c>
      <c r="N1780" s="6">
        <f t="shared" si="273"/>
        <v>1</v>
      </c>
      <c r="O1780" s="6">
        <f t="shared" si="278"/>
        <v>2481.8000000000002</v>
      </c>
      <c r="P1780" s="6">
        <f t="shared" si="279"/>
        <v>0</v>
      </c>
    </row>
    <row r="1781" spans="1:16" x14ac:dyDescent="0.25">
      <c r="A1781" s="1">
        <v>43769</v>
      </c>
      <c r="B1781">
        <v>2479.9</v>
      </c>
      <c r="C1781">
        <v>2501.9</v>
      </c>
      <c r="D1781">
        <v>2470</v>
      </c>
      <c r="E1781" s="10">
        <v>2479.5500000000002</v>
      </c>
      <c r="F1781">
        <v>565187</v>
      </c>
      <c r="G1781" s="11">
        <f t="shared" si="270"/>
        <v>2483.8166666666666</v>
      </c>
      <c r="H1781" s="12">
        <f t="shared" si="271"/>
        <v>1403820890.3833332</v>
      </c>
      <c r="I1781" s="12">
        <f t="shared" si="274"/>
        <v>40934456754.816666</v>
      </c>
      <c r="J1781" s="12">
        <f t="shared" si="275"/>
        <v>16641489</v>
      </c>
      <c r="K1781" s="30">
        <f t="shared" si="276"/>
        <v>2459.7833015312913</v>
      </c>
      <c r="L1781" s="6" t="str">
        <f t="shared" si="272"/>
        <v>BUY</v>
      </c>
      <c r="M1781" s="6">
        <f t="shared" si="277"/>
        <v>0</v>
      </c>
      <c r="N1781" s="6">
        <f t="shared" si="273"/>
        <v>1</v>
      </c>
      <c r="O1781" s="6">
        <f t="shared" si="278"/>
        <v>2481.8000000000002</v>
      </c>
      <c r="P1781" s="6">
        <f t="shared" si="279"/>
        <v>0</v>
      </c>
    </row>
    <row r="1782" spans="1:16" x14ac:dyDescent="0.25">
      <c r="A1782" s="1">
        <v>43770</v>
      </c>
      <c r="B1782">
        <v>2486.6999999999998</v>
      </c>
      <c r="C1782">
        <v>2510</v>
      </c>
      <c r="D1782">
        <v>2470.0500000000002</v>
      </c>
      <c r="E1782" s="10">
        <v>2501.4499999999998</v>
      </c>
      <c r="F1782">
        <v>772471</v>
      </c>
      <c r="G1782" s="11">
        <f t="shared" si="270"/>
        <v>2493.8333333333335</v>
      </c>
      <c r="H1782" s="12">
        <f t="shared" si="271"/>
        <v>1926413928.8333335</v>
      </c>
      <c r="I1782" s="12">
        <f t="shared" si="274"/>
        <v>40545514362.049995</v>
      </c>
      <c r="J1782" s="12">
        <f t="shared" si="275"/>
        <v>16451474</v>
      </c>
      <c r="K1782" s="30">
        <f t="shared" si="276"/>
        <v>2464.5520736956455</v>
      </c>
      <c r="L1782" s="6" t="str">
        <f t="shared" si="272"/>
        <v>BUY</v>
      </c>
      <c r="M1782" s="6">
        <f t="shared" si="277"/>
        <v>0</v>
      </c>
      <c r="N1782" s="6">
        <f t="shared" si="273"/>
        <v>1</v>
      </c>
      <c r="O1782" s="6">
        <f t="shared" si="278"/>
        <v>2481.8000000000002</v>
      </c>
      <c r="P1782" s="6">
        <f t="shared" si="279"/>
        <v>0</v>
      </c>
    </row>
    <row r="1783" spans="1:16" x14ac:dyDescent="0.25">
      <c r="A1783" s="1">
        <v>43773</v>
      </c>
      <c r="B1783">
        <v>2492</v>
      </c>
      <c r="C1783">
        <v>2499.6999999999998</v>
      </c>
      <c r="D1783">
        <v>2475.4</v>
      </c>
      <c r="E1783" s="10">
        <v>2494.0500000000002</v>
      </c>
      <c r="F1783">
        <v>506985</v>
      </c>
      <c r="G1783" s="11">
        <f t="shared" si="270"/>
        <v>2489.7166666666667</v>
      </c>
      <c r="H1783" s="12">
        <f t="shared" si="271"/>
        <v>1262249004.25</v>
      </c>
      <c r="I1783" s="12">
        <f t="shared" si="274"/>
        <v>36684656371.633331</v>
      </c>
      <c r="J1783" s="12">
        <f t="shared" si="275"/>
        <v>14870619</v>
      </c>
      <c r="K1783" s="30">
        <f t="shared" si="276"/>
        <v>2466.9219466676759</v>
      </c>
      <c r="L1783" s="6" t="str">
        <f t="shared" si="272"/>
        <v>BUY</v>
      </c>
      <c r="M1783" s="6">
        <f t="shared" si="277"/>
        <v>0</v>
      </c>
      <c r="N1783" s="6">
        <f t="shared" si="273"/>
        <v>1</v>
      </c>
      <c r="O1783" s="6">
        <f t="shared" si="278"/>
        <v>2481.8000000000002</v>
      </c>
      <c r="P1783" s="6">
        <f t="shared" si="279"/>
        <v>0</v>
      </c>
    </row>
    <row r="1784" spans="1:16" x14ac:dyDescent="0.25">
      <c r="A1784" s="1">
        <v>43774</v>
      </c>
      <c r="B1784">
        <v>2480</v>
      </c>
      <c r="C1784">
        <v>2484</v>
      </c>
      <c r="D1784">
        <v>2454.5500000000002</v>
      </c>
      <c r="E1784" s="10">
        <v>2472.5</v>
      </c>
      <c r="F1784">
        <v>700347</v>
      </c>
      <c r="G1784" s="11">
        <f t="shared" si="270"/>
        <v>2470.35</v>
      </c>
      <c r="H1784" s="12">
        <f t="shared" si="271"/>
        <v>1730102211.45</v>
      </c>
      <c r="I1784" s="12">
        <f t="shared" si="274"/>
        <v>35107962416.083328</v>
      </c>
      <c r="J1784" s="12">
        <f t="shared" si="275"/>
        <v>14209304</v>
      </c>
      <c r="K1784" s="30">
        <f t="shared" si="276"/>
        <v>2470.7728412372153</v>
      </c>
      <c r="L1784" s="6" t="str">
        <f t="shared" si="272"/>
        <v>BUY</v>
      </c>
      <c r="M1784" s="6">
        <f t="shared" si="277"/>
        <v>0</v>
      </c>
      <c r="N1784" s="6">
        <f t="shared" si="273"/>
        <v>1</v>
      </c>
      <c r="O1784" s="6">
        <f t="shared" si="278"/>
        <v>2481.8000000000002</v>
      </c>
      <c r="P1784" s="6">
        <f t="shared" si="279"/>
        <v>0</v>
      </c>
    </row>
    <row r="1785" spans="1:16" x14ac:dyDescent="0.25">
      <c r="A1785" s="1">
        <v>43775</v>
      </c>
      <c r="B1785">
        <v>2482.9</v>
      </c>
      <c r="C1785">
        <v>2505</v>
      </c>
      <c r="D1785">
        <v>2475.0500000000002</v>
      </c>
      <c r="E1785" s="10">
        <v>2499.8000000000002</v>
      </c>
      <c r="F1785">
        <v>755836</v>
      </c>
      <c r="G1785" s="11">
        <f t="shared" si="270"/>
        <v>2493.2833333333333</v>
      </c>
      <c r="H1785" s="12">
        <f t="shared" si="271"/>
        <v>1884513301.5333333</v>
      </c>
      <c r="I1785" s="12">
        <f t="shared" si="274"/>
        <v>32048023383.549995</v>
      </c>
      <c r="J1785" s="12">
        <f t="shared" si="275"/>
        <v>12978166</v>
      </c>
      <c r="K1785" s="30">
        <f t="shared" si="276"/>
        <v>2469.379986629081</v>
      </c>
      <c r="L1785" s="6" t="str">
        <f t="shared" si="272"/>
        <v>BUY</v>
      </c>
      <c r="M1785" s="6">
        <f t="shared" si="277"/>
        <v>0</v>
      </c>
      <c r="N1785" s="6">
        <f t="shared" si="273"/>
        <v>1</v>
      </c>
      <c r="O1785" s="6">
        <f t="shared" si="278"/>
        <v>2481.8000000000002</v>
      </c>
      <c r="P1785" s="6">
        <f t="shared" si="279"/>
        <v>0</v>
      </c>
    </row>
    <row r="1786" spans="1:16" x14ac:dyDescent="0.25">
      <c r="A1786" s="1">
        <v>43776</v>
      </c>
      <c r="B1786">
        <v>2502</v>
      </c>
      <c r="C1786">
        <v>2520</v>
      </c>
      <c r="D1786">
        <v>2492.1999999999998</v>
      </c>
      <c r="E1786" s="10">
        <v>2512.1999999999998</v>
      </c>
      <c r="F1786">
        <v>895755</v>
      </c>
      <c r="G1786" s="11">
        <f t="shared" si="270"/>
        <v>2508.1333333333332</v>
      </c>
      <c r="H1786" s="12">
        <f t="shared" si="271"/>
        <v>2246672974</v>
      </c>
      <c r="I1786" s="12">
        <f t="shared" si="274"/>
        <v>27467449624.75</v>
      </c>
      <c r="J1786" s="12">
        <f t="shared" si="275"/>
        <v>11123365</v>
      </c>
      <c r="K1786" s="30">
        <f t="shared" si="276"/>
        <v>2469.3471467267323</v>
      </c>
      <c r="L1786" s="6" t="str">
        <f t="shared" si="272"/>
        <v>BUY</v>
      </c>
      <c r="M1786" s="6">
        <f t="shared" si="277"/>
        <v>0</v>
      </c>
      <c r="N1786" s="6">
        <f t="shared" si="273"/>
        <v>1</v>
      </c>
      <c r="O1786" s="6">
        <f t="shared" si="278"/>
        <v>2481.8000000000002</v>
      </c>
      <c r="P1786" s="6">
        <f t="shared" si="279"/>
        <v>0</v>
      </c>
    </row>
    <row r="1787" spans="1:16" x14ac:dyDescent="0.25">
      <c r="A1787" s="1">
        <v>43777</v>
      </c>
      <c r="B1787">
        <v>2514.15</v>
      </c>
      <c r="C1787">
        <v>2524</v>
      </c>
      <c r="D1787">
        <v>2504.0500000000002</v>
      </c>
      <c r="E1787" s="10">
        <v>2519.75</v>
      </c>
      <c r="F1787">
        <v>429234</v>
      </c>
      <c r="G1787" s="11">
        <f t="shared" si="270"/>
        <v>2515.9333333333334</v>
      </c>
      <c r="H1787" s="12">
        <f t="shared" si="271"/>
        <v>1079924128.4000001</v>
      </c>
      <c r="I1787" s="12">
        <f t="shared" si="274"/>
        <v>23079466261.75</v>
      </c>
      <c r="J1787" s="12">
        <f t="shared" si="275"/>
        <v>9299851</v>
      </c>
      <c r="K1787" s="30">
        <f t="shared" si="276"/>
        <v>2481.7027995125945</v>
      </c>
      <c r="L1787" s="6" t="str">
        <f t="shared" si="272"/>
        <v>BUY</v>
      </c>
      <c r="M1787" s="6">
        <f t="shared" si="277"/>
        <v>0</v>
      </c>
      <c r="N1787" s="6">
        <f t="shared" si="273"/>
        <v>1</v>
      </c>
      <c r="O1787" s="6">
        <f t="shared" si="278"/>
        <v>2481.8000000000002</v>
      </c>
      <c r="P1787" s="6">
        <f t="shared" si="279"/>
        <v>0</v>
      </c>
    </row>
    <row r="1788" spans="1:16" x14ac:dyDescent="0.25">
      <c r="A1788" s="1">
        <v>43780</v>
      </c>
      <c r="B1788">
        <v>2519.6</v>
      </c>
      <c r="C1788">
        <v>2549.5500000000002</v>
      </c>
      <c r="D1788">
        <v>2513.9499999999998</v>
      </c>
      <c r="E1788" s="10">
        <v>2542.25</v>
      </c>
      <c r="F1788">
        <v>585710</v>
      </c>
      <c r="G1788" s="11">
        <f t="shared" si="270"/>
        <v>2535.25</v>
      </c>
      <c r="H1788" s="12">
        <f t="shared" si="271"/>
        <v>1484921277.5</v>
      </c>
      <c r="I1788" s="12">
        <f t="shared" si="274"/>
        <v>18586635214.650002</v>
      </c>
      <c r="J1788" s="12">
        <f t="shared" si="275"/>
        <v>7458885</v>
      </c>
      <c r="K1788" s="30">
        <f t="shared" si="276"/>
        <v>2491.8785065931438</v>
      </c>
      <c r="L1788" s="6" t="str">
        <f t="shared" si="272"/>
        <v>BUY</v>
      </c>
      <c r="M1788" s="6">
        <f t="shared" si="277"/>
        <v>0</v>
      </c>
      <c r="N1788" s="6">
        <f t="shared" si="273"/>
        <v>1</v>
      </c>
      <c r="O1788" s="6">
        <f t="shared" si="278"/>
        <v>2481.8000000000002</v>
      </c>
      <c r="P1788" s="6">
        <f t="shared" si="279"/>
        <v>0</v>
      </c>
    </row>
    <row r="1789" spans="1:16" x14ac:dyDescent="0.25">
      <c r="A1789" s="1">
        <v>43781</v>
      </c>
      <c r="B1789">
        <v>2556.8000000000002</v>
      </c>
      <c r="C1789">
        <v>2587.15</v>
      </c>
      <c r="D1789">
        <v>2551.0500000000002</v>
      </c>
      <c r="E1789" s="10">
        <v>2567.5</v>
      </c>
      <c r="F1789">
        <v>1701147</v>
      </c>
      <c r="G1789" s="11">
        <f t="shared" si="270"/>
        <v>2568.5666666666671</v>
      </c>
      <c r="H1789" s="12">
        <f t="shared" si="271"/>
        <v>4369509479.3000011</v>
      </c>
      <c r="I1789" s="12">
        <f t="shared" si="274"/>
        <v>20294868008.150002</v>
      </c>
      <c r="J1789" s="12">
        <f t="shared" si="275"/>
        <v>8090086</v>
      </c>
      <c r="K1789" s="30">
        <f t="shared" si="276"/>
        <v>2508.6096746252142</v>
      </c>
      <c r="L1789" s="6" t="str">
        <f t="shared" si="272"/>
        <v>BUY</v>
      </c>
      <c r="M1789" s="6">
        <f t="shared" si="277"/>
        <v>0</v>
      </c>
      <c r="N1789" s="6">
        <f t="shared" si="273"/>
        <v>1</v>
      </c>
      <c r="O1789" s="6">
        <f t="shared" si="278"/>
        <v>2481.8000000000002</v>
      </c>
      <c r="P1789" s="6">
        <f t="shared" si="279"/>
        <v>0</v>
      </c>
    </row>
    <row r="1790" spans="1:16" x14ac:dyDescent="0.25">
      <c r="A1790" s="1">
        <v>43782</v>
      </c>
      <c r="B1790">
        <v>2572</v>
      </c>
      <c r="C1790">
        <v>2572.15</v>
      </c>
      <c r="D1790">
        <v>2493.85</v>
      </c>
      <c r="E1790" s="10">
        <v>2498.3000000000002</v>
      </c>
      <c r="F1790">
        <v>1511248</v>
      </c>
      <c r="G1790" s="11">
        <f t="shared" si="270"/>
        <v>2521.4333333333334</v>
      </c>
      <c r="H1790" s="12">
        <f t="shared" si="271"/>
        <v>3810511082.1333332</v>
      </c>
      <c r="I1790" s="12">
        <f t="shared" si="274"/>
        <v>21198638277.783333</v>
      </c>
      <c r="J1790" s="12">
        <f t="shared" si="275"/>
        <v>8423920</v>
      </c>
      <c r="K1790" s="30">
        <f t="shared" si="276"/>
        <v>2516.4814335586439</v>
      </c>
      <c r="L1790" s="6" t="str">
        <f t="shared" si="272"/>
        <v>SELL</v>
      </c>
      <c r="M1790" s="6" t="str">
        <f t="shared" si="277"/>
        <v>SELL</v>
      </c>
      <c r="N1790" s="6">
        <f t="shared" si="273"/>
        <v>-1</v>
      </c>
      <c r="O1790" s="6">
        <f t="shared" si="278"/>
        <v>2498.3000000000002</v>
      </c>
      <c r="P1790" s="6">
        <f t="shared" si="279"/>
        <v>6.6484003545813517E-3</v>
      </c>
    </row>
    <row r="1791" spans="1:16" x14ac:dyDescent="0.25">
      <c r="A1791" s="1">
        <v>43783</v>
      </c>
      <c r="B1791">
        <v>2506</v>
      </c>
      <c r="C1791">
        <v>2527</v>
      </c>
      <c r="D1791">
        <v>2506</v>
      </c>
      <c r="E1791" s="10">
        <v>2520.9</v>
      </c>
      <c r="F1791">
        <v>785909</v>
      </c>
      <c r="G1791" s="11">
        <f t="shared" si="270"/>
        <v>2517.9666666666667</v>
      </c>
      <c r="H1791" s="12">
        <f t="shared" si="271"/>
        <v>1978892665.0333333</v>
      </c>
      <c r="I1791" s="12">
        <f t="shared" si="274"/>
        <v>21773710052.433334</v>
      </c>
      <c r="J1791" s="12">
        <f t="shared" si="275"/>
        <v>8644642</v>
      </c>
      <c r="K1791" s="30">
        <f t="shared" si="276"/>
        <v>2518.7520839420922</v>
      </c>
      <c r="L1791" s="6" t="str">
        <f t="shared" si="272"/>
        <v>BUY</v>
      </c>
      <c r="M1791" s="6" t="str">
        <f t="shared" si="277"/>
        <v>BUY</v>
      </c>
      <c r="N1791" s="6">
        <f t="shared" si="273"/>
        <v>1</v>
      </c>
      <c r="O1791" s="6">
        <f t="shared" si="278"/>
        <v>2520.9</v>
      </c>
      <c r="P1791" s="6">
        <f t="shared" si="279"/>
        <v>-9.0461513829403623E-3</v>
      </c>
    </row>
    <row r="1792" spans="1:16" x14ac:dyDescent="0.25">
      <c r="A1792" s="1">
        <v>43784</v>
      </c>
      <c r="B1792">
        <v>2546</v>
      </c>
      <c r="C1792">
        <v>2546</v>
      </c>
      <c r="D1792">
        <v>2509.75</v>
      </c>
      <c r="E1792" s="10">
        <v>2525.75</v>
      </c>
      <c r="F1792">
        <v>1296576</v>
      </c>
      <c r="G1792" s="11">
        <f t="shared" si="270"/>
        <v>2527.1666666666665</v>
      </c>
      <c r="H1792" s="12">
        <f t="shared" si="271"/>
        <v>3276663648</v>
      </c>
      <c r="I1792" s="12">
        <f t="shared" si="274"/>
        <v>23123959771.599998</v>
      </c>
      <c r="J1792" s="12">
        <f t="shared" si="275"/>
        <v>9168747</v>
      </c>
      <c r="K1792" s="30">
        <f t="shared" si="276"/>
        <v>2522.0414274273244</v>
      </c>
      <c r="L1792" s="6" t="str">
        <f t="shared" si="272"/>
        <v>BUY</v>
      </c>
      <c r="M1792" s="6">
        <f t="shared" si="277"/>
        <v>0</v>
      </c>
      <c r="N1792" s="6">
        <f t="shared" si="273"/>
        <v>1</v>
      </c>
      <c r="O1792" s="6">
        <f t="shared" si="278"/>
        <v>2520.9</v>
      </c>
      <c r="P1792" s="6">
        <f t="shared" si="279"/>
        <v>0</v>
      </c>
    </row>
    <row r="1793" spans="1:16" x14ac:dyDescent="0.25">
      <c r="A1793" s="1">
        <v>43787</v>
      </c>
      <c r="B1793">
        <v>2525.9499999999998</v>
      </c>
      <c r="C1793">
        <v>2525.9499999999998</v>
      </c>
      <c r="D1793">
        <v>2466</v>
      </c>
      <c r="E1793" s="10">
        <v>2480</v>
      </c>
      <c r="F1793">
        <v>1743770</v>
      </c>
      <c r="G1793" s="11">
        <f t="shared" si="270"/>
        <v>2490.65</v>
      </c>
      <c r="H1793" s="12">
        <f t="shared" si="271"/>
        <v>4343120750.5</v>
      </c>
      <c r="I1793" s="12">
        <f t="shared" si="274"/>
        <v>26204831517.850002</v>
      </c>
      <c r="J1793" s="12">
        <f t="shared" si="275"/>
        <v>10405532</v>
      </c>
      <c r="K1793" s="30">
        <f t="shared" si="276"/>
        <v>2518.3557667065943</v>
      </c>
      <c r="L1793" s="6" t="str">
        <f t="shared" si="272"/>
        <v>SELL</v>
      </c>
      <c r="M1793" s="6" t="str">
        <f t="shared" si="277"/>
        <v>SELL</v>
      </c>
      <c r="N1793" s="6">
        <f t="shared" si="273"/>
        <v>-1</v>
      </c>
      <c r="O1793" s="6">
        <f t="shared" si="278"/>
        <v>2480</v>
      </c>
      <c r="P1793" s="6">
        <f t="shared" si="279"/>
        <v>-1.6224364314332218E-2</v>
      </c>
    </row>
    <row r="1794" spans="1:16" x14ac:dyDescent="0.25">
      <c r="A1794" s="1">
        <v>43788</v>
      </c>
      <c r="B1794">
        <v>2482</v>
      </c>
      <c r="C1794">
        <v>2492</v>
      </c>
      <c r="D1794">
        <v>2465</v>
      </c>
      <c r="E1794" s="10">
        <v>2486.6999999999998</v>
      </c>
      <c r="F1794">
        <v>1686850</v>
      </c>
      <c r="G1794" s="11">
        <f t="shared" ref="G1794:G1857" si="280">AVERAGE(C1794:E1794)</f>
        <v>2481.2333333333331</v>
      </c>
      <c r="H1794" s="12">
        <f t="shared" si="271"/>
        <v>4185468448.333333</v>
      </c>
      <c r="I1794" s="12">
        <f t="shared" si="274"/>
        <v>28660197754.733334</v>
      </c>
      <c r="J1794" s="12">
        <f t="shared" si="275"/>
        <v>11392035</v>
      </c>
      <c r="K1794" s="30">
        <f t="shared" si="276"/>
        <v>2515.8101914832014</v>
      </c>
      <c r="L1794" s="6" t="str">
        <f t="shared" si="272"/>
        <v>SELL</v>
      </c>
      <c r="M1794" s="6">
        <f t="shared" si="277"/>
        <v>0</v>
      </c>
      <c r="N1794" s="6">
        <f t="shared" si="273"/>
        <v>-1</v>
      </c>
      <c r="O1794" s="6">
        <f t="shared" si="278"/>
        <v>2480</v>
      </c>
      <c r="P1794" s="6">
        <f t="shared" si="279"/>
        <v>0</v>
      </c>
    </row>
    <row r="1795" spans="1:16" x14ac:dyDescent="0.25">
      <c r="A1795" s="1">
        <v>43789</v>
      </c>
      <c r="B1795">
        <v>2480.15</v>
      </c>
      <c r="C1795">
        <v>2496</v>
      </c>
      <c r="D1795">
        <v>2469.9499999999998</v>
      </c>
      <c r="E1795" s="10">
        <v>2478.9499999999998</v>
      </c>
      <c r="F1795">
        <v>944358</v>
      </c>
      <c r="G1795" s="11">
        <f t="shared" si="280"/>
        <v>2481.6333333333332</v>
      </c>
      <c r="H1795" s="12">
        <f t="shared" ref="H1795:H1858" si="281">G1795*F1795</f>
        <v>2343550291.4000001</v>
      </c>
      <c r="I1795" s="12">
        <f t="shared" si="274"/>
        <v>29119234744.600002</v>
      </c>
      <c r="J1795" s="12">
        <f t="shared" si="275"/>
        <v>11580557</v>
      </c>
      <c r="K1795" s="30">
        <f t="shared" si="276"/>
        <v>2514.493451791654</v>
      </c>
      <c r="L1795" s="6" t="str">
        <f t="shared" si="272"/>
        <v>SELL</v>
      </c>
      <c r="M1795" s="6">
        <f t="shared" si="277"/>
        <v>0</v>
      </c>
      <c r="N1795" s="6">
        <f t="shared" si="273"/>
        <v>-1</v>
      </c>
      <c r="O1795" s="6">
        <f t="shared" si="278"/>
        <v>2480</v>
      </c>
      <c r="P1795" s="6">
        <f t="shared" si="279"/>
        <v>0</v>
      </c>
    </row>
    <row r="1796" spans="1:16" x14ac:dyDescent="0.25">
      <c r="A1796" s="1">
        <v>43790</v>
      </c>
      <c r="B1796">
        <v>2482</v>
      </c>
      <c r="C1796">
        <v>2485.0500000000002</v>
      </c>
      <c r="D1796">
        <v>2447.1999999999998</v>
      </c>
      <c r="E1796" s="10">
        <v>2460.35</v>
      </c>
      <c r="F1796">
        <v>1310319</v>
      </c>
      <c r="G1796" s="11">
        <f t="shared" si="280"/>
        <v>2464.2000000000003</v>
      </c>
      <c r="H1796" s="12">
        <f t="shared" si="281"/>
        <v>3228888079.8000002</v>
      </c>
      <c r="I1796" s="12">
        <f t="shared" si="274"/>
        <v>30101449850.400002</v>
      </c>
      <c r="J1796" s="12">
        <f t="shared" si="275"/>
        <v>11995121</v>
      </c>
      <c r="K1796" s="30">
        <f t="shared" si="276"/>
        <v>2509.4744646927697</v>
      </c>
      <c r="L1796" s="6" t="str">
        <f t="shared" si="272"/>
        <v>SELL</v>
      </c>
      <c r="M1796" s="6">
        <f t="shared" si="277"/>
        <v>0</v>
      </c>
      <c r="N1796" s="6">
        <f t="shared" si="273"/>
        <v>-1</v>
      </c>
      <c r="O1796" s="6">
        <f t="shared" si="278"/>
        <v>2480</v>
      </c>
      <c r="P1796" s="6">
        <f t="shared" si="279"/>
        <v>0</v>
      </c>
    </row>
    <row r="1797" spans="1:16" x14ac:dyDescent="0.25">
      <c r="A1797" s="1">
        <v>43791</v>
      </c>
      <c r="B1797">
        <v>2469.8000000000002</v>
      </c>
      <c r="C1797">
        <v>2469.8000000000002</v>
      </c>
      <c r="D1797">
        <v>2423.3000000000002</v>
      </c>
      <c r="E1797" s="10">
        <v>2427.1999999999998</v>
      </c>
      <c r="F1797">
        <v>2549907</v>
      </c>
      <c r="G1797" s="11">
        <f t="shared" si="280"/>
        <v>2440.1</v>
      </c>
      <c r="H1797" s="12">
        <f t="shared" si="281"/>
        <v>6222028070.6999998</v>
      </c>
      <c r="I1797" s="12">
        <f t="shared" si="274"/>
        <v>35243553792.699997</v>
      </c>
      <c r="J1797" s="12">
        <f t="shared" si="275"/>
        <v>14115794</v>
      </c>
      <c r="K1797" s="30">
        <f t="shared" si="276"/>
        <v>2496.7461123830508</v>
      </c>
      <c r="L1797" s="6" t="str">
        <f t="shared" si="272"/>
        <v>SELL</v>
      </c>
      <c r="M1797" s="6">
        <f t="shared" si="277"/>
        <v>0</v>
      </c>
      <c r="N1797" s="6">
        <f t="shared" si="273"/>
        <v>-1</v>
      </c>
      <c r="O1797" s="6">
        <f t="shared" si="278"/>
        <v>2480</v>
      </c>
      <c r="P1797" s="6">
        <f t="shared" si="279"/>
        <v>0</v>
      </c>
    </row>
    <row r="1798" spans="1:16" x14ac:dyDescent="0.25">
      <c r="A1798" s="1">
        <v>43794</v>
      </c>
      <c r="B1798">
        <v>2426.9499999999998</v>
      </c>
      <c r="C1798">
        <v>2440</v>
      </c>
      <c r="D1798">
        <v>2406</v>
      </c>
      <c r="E1798" s="10">
        <v>2412.0500000000002</v>
      </c>
      <c r="F1798">
        <v>1090635</v>
      </c>
      <c r="G1798" s="11">
        <f t="shared" si="280"/>
        <v>2419.35</v>
      </c>
      <c r="H1798" s="12">
        <f t="shared" si="281"/>
        <v>2638627787.25</v>
      </c>
      <c r="I1798" s="12">
        <f t="shared" si="274"/>
        <v>36397260302.449997</v>
      </c>
      <c r="J1798" s="12">
        <f t="shared" si="275"/>
        <v>14620719</v>
      </c>
      <c r="K1798" s="30">
        <f t="shared" si="276"/>
        <v>2489.4302600610818</v>
      </c>
      <c r="L1798" s="6" t="str">
        <f t="shared" si="272"/>
        <v>SELL</v>
      </c>
      <c r="M1798" s="6">
        <f t="shared" si="277"/>
        <v>0</v>
      </c>
      <c r="N1798" s="6">
        <f t="shared" si="273"/>
        <v>-1</v>
      </c>
      <c r="O1798" s="6">
        <f t="shared" si="278"/>
        <v>2480</v>
      </c>
      <c r="P1798" s="6">
        <f t="shared" si="279"/>
        <v>0</v>
      </c>
    </row>
    <row r="1799" spans="1:16" x14ac:dyDescent="0.25">
      <c r="A1799" s="1">
        <v>43795</v>
      </c>
      <c r="B1799">
        <v>2410</v>
      </c>
      <c r="C1799">
        <v>2443.4</v>
      </c>
      <c r="D1799">
        <v>2410</v>
      </c>
      <c r="E1799" s="10">
        <v>2429.9499999999998</v>
      </c>
      <c r="F1799">
        <v>576579</v>
      </c>
      <c r="G1799" s="11">
        <f t="shared" si="280"/>
        <v>2427.7833333333333</v>
      </c>
      <c r="H1799" s="12">
        <f t="shared" si="281"/>
        <v>1399808886.55</v>
      </c>
      <c r="I1799" s="12">
        <f t="shared" si="274"/>
        <v>33427559709.700001</v>
      </c>
      <c r="J1799" s="12">
        <f t="shared" si="275"/>
        <v>13496151</v>
      </c>
      <c r="K1799" s="30">
        <f t="shared" si="276"/>
        <v>2476.8217034397439</v>
      </c>
      <c r="L1799" s="6" t="str">
        <f t="shared" si="272"/>
        <v>SELL</v>
      </c>
      <c r="M1799" s="6">
        <f t="shared" si="277"/>
        <v>0</v>
      </c>
      <c r="N1799" s="6">
        <f t="shared" si="273"/>
        <v>-1</v>
      </c>
      <c r="O1799" s="6">
        <f t="shared" si="278"/>
        <v>2480</v>
      </c>
      <c r="P1799" s="6">
        <f t="shared" si="279"/>
        <v>0</v>
      </c>
    </row>
    <row r="1800" spans="1:16" x14ac:dyDescent="0.25">
      <c r="A1800" s="1">
        <v>43796</v>
      </c>
      <c r="B1800">
        <v>2436</v>
      </c>
      <c r="C1800">
        <v>2450.8000000000002</v>
      </c>
      <c r="D1800">
        <v>2425.6</v>
      </c>
      <c r="E1800" s="10">
        <v>2444.6</v>
      </c>
      <c r="F1800">
        <v>858882</v>
      </c>
      <c r="G1800" s="11">
        <f t="shared" si="280"/>
        <v>2440.3333333333335</v>
      </c>
      <c r="H1800" s="12">
        <f t="shared" si="281"/>
        <v>2095958374.0000002</v>
      </c>
      <c r="I1800" s="12">
        <f t="shared" si="274"/>
        <v>31713007001.566666</v>
      </c>
      <c r="J1800" s="12">
        <f t="shared" si="275"/>
        <v>12843785</v>
      </c>
      <c r="K1800" s="30">
        <f t="shared" si="276"/>
        <v>2469.1325027292705</v>
      </c>
      <c r="L1800" s="6" t="str">
        <f t="shared" si="272"/>
        <v>SELL</v>
      </c>
      <c r="M1800" s="6">
        <f t="shared" si="277"/>
        <v>0</v>
      </c>
      <c r="N1800" s="6">
        <f t="shared" si="273"/>
        <v>-1</v>
      </c>
      <c r="O1800" s="6">
        <f t="shared" si="278"/>
        <v>2480</v>
      </c>
      <c r="P1800" s="6">
        <f t="shared" si="279"/>
        <v>0</v>
      </c>
    </row>
    <row r="1801" spans="1:16" x14ac:dyDescent="0.25">
      <c r="A1801" s="1">
        <v>43797</v>
      </c>
      <c r="B1801">
        <v>2444.9</v>
      </c>
      <c r="C1801">
        <v>2465</v>
      </c>
      <c r="D1801">
        <v>2435</v>
      </c>
      <c r="E1801" s="10">
        <v>2441</v>
      </c>
      <c r="F1801">
        <v>1493043</v>
      </c>
      <c r="G1801" s="11">
        <f t="shared" si="280"/>
        <v>2447</v>
      </c>
      <c r="H1801" s="12">
        <f t="shared" si="281"/>
        <v>3653476221</v>
      </c>
      <c r="I1801" s="12">
        <f t="shared" si="274"/>
        <v>33387590557.533333</v>
      </c>
      <c r="J1801" s="12">
        <f t="shared" si="275"/>
        <v>13550919</v>
      </c>
      <c r="K1801" s="30">
        <f t="shared" si="276"/>
        <v>2463.8617172409731</v>
      </c>
      <c r="L1801" s="6" t="str">
        <f t="shared" si="272"/>
        <v>SELL</v>
      </c>
      <c r="M1801" s="6">
        <f t="shared" si="277"/>
        <v>0</v>
      </c>
      <c r="N1801" s="6">
        <f t="shared" si="273"/>
        <v>-1</v>
      </c>
      <c r="O1801" s="6">
        <f t="shared" si="278"/>
        <v>2480</v>
      </c>
      <c r="P1801" s="6">
        <f t="shared" si="279"/>
        <v>0</v>
      </c>
    </row>
    <row r="1802" spans="1:16" x14ac:dyDescent="0.25">
      <c r="A1802" s="1">
        <v>43798</v>
      </c>
      <c r="B1802">
        <v>2438.4</v>
      </c>
      <c r="C1802">
        <v>2440.85</v>
      </c>
      <c r="D1802">
        <v>2415</v>
      </c>
      <c r="E1802" s="10">
        <v>2431.8000000000002</v>
      </c>
      <c r="F1802">
        <v>933522</v>
      </c>
      <c r="G1802" s="11">
        <f t="shared" si="280"/>
        <v>2429.2166666666667</v>
      </c>
      <c r="H1802" s="12">
        <f t="shared" si="281"/>
        <v>2267727201.0999999</v>
      </c>
      <c r="I1802" s="12">
        <f t="shared" si="274"/>
        <v>32378654110.633331</v>
      </c>
      <c r="J1802" s="12">
        <f t="shared" si="275"/>
        <v>13187865</v>
      </c>
      <c r="K1802" s="30">
        <f t="shared" si="276"/>
        <v>2455.1854383278364</v>
      </c>
      <c r="L1802" s="6" t="str">
        <f t="shared" si="272"/>
        <v>SELL</v>
      </c>
      <c r="M1802" s="6">
        <f t="shared" si="277"/>
        <v>0</v>
      </c>
      <c r="N1802" s="6">
        <f t="shared" si="273"/>
        <v>-1</v>
      </c>
      <c r="O1802" s="6">
        <f t="shared" si="278"/>
        <v>2480</v>
      </c>
      <c r="P1802" s="6">
        <f t="shared" si="279"/>
        <v>0</v>
      </c>
    </row>
    <row r="1803" spans="1:16" x14ac:dyDescent="0.25">
      <c r="A1803" s="1">
        <v>43801</v>
      </c>
      <c r="B1803">
        <v>2435</v>
      </c>
      <c r="C1803">
        <v>2435</v>
      </c>
      <c r="D1803">
        <v>2408.1999999999998</v>
      </c>
      <c r="E1803" s="10">
        <v>2411.6999999999998</v>
      </c>
      <c r="F1803">
        <v>598444</v>
      </c>
      <c r="G1803" s="11">
        <f t="shared" si="280"/>
        <v>2418.2999999999997</v>
      </c>
      <c r="H1803" s="12">
        <f t="shared" si="281"/>
        <v>1447217125.1999998</v>
      </c>
      <c r="I1803" s="12">
        <f t="shared" si="274"/>
        <v>29482750485.333332</v>
      </c>
      <c r="J1803" s="12">
        <f t="shared" si="275"/>
        <v>12042539</v>
      </c>
      <c r="K1803" s="30">
        <f t="shared" si="276"/>
        <v>2448.2171480061916</v>
      </c>
      <c r="L1803" s="6" t="str">
        <f t="shared" ref="L1803:L1866" si="282">IF(E1803&gt;K1803,"BUY",IF(E1803&lt;K1803,"SELL",0))</f>
        <v>SELL</v>
      </c>
      <c r="M1803" s="6">
        <f t="shared" si="277"/>
        <v>0</v>
      </c>
      <c r="N1803" s="6">
        <f t="shared" ref="N1803:N1866" si="283">IF(M1803="BUY",1,IF(M1803="SELL",-1,N1802))</f>
        <v>-1</v>
      </c>
      <c r="O1803" s="6">
        <f t="shared" si="278"/>
        <v>2480</v>
      </c>
      <c r="P1803" s="6">
        <f t="shared" si="279"/>
        <v>0</v>
      </c>
    </row>
    <row r="1804" spans="1:16" x14ac:dyDescent="0.25">
      <c r="A1804" s="1">
        <v>43802</v>
      </c>
      <c r="B1804">
        <v>2419.9</v>
      </c>
      <c r="C1804">
        <v>2419.9</v>
      </c>
      <c r="D1804">
        <v>2395</v>
      </c>
      <c r="E1804" s="10">
        <v>2401.25</v>
      </c>
      <c r="F1804">
        <v>1452784</v>
      </c>
      <c r="G1804" s="11">
        <f t="shared" si="280"/>
        <v>2405.3833333333332</v>
      </c>
      <c r="H1804" s="12">
        <f t="shared" si="281"/>
        <v>3494502420.5333333</v>
      </c>
      <c r="I1804" s="12">
        <f t="shared" ref="I1804:I1867" si="284">SUM(H1795:H1804)</f>
        <v>28791784457.533333</v>
      </c>
      <c r="J1804" s="12">
        <f t="shared" ref="J1804:J1867" si="285">SUM(F1795:F1804)</f>
        <v>11808473</v>
      </c>
      <c r="K1804" s="30">
        <f t="shared" ref="K1804:K1867" si="286">I1804/J1804</f>
        <v>2438.2309598822249</v>
      </c>
      <c r="L1804" s="6" t="str">
        <f t="shared" si="282"/>
        <v>SELL</v>
      </c>
      <c r="M1804" s="6">
        <f t="shared" ref="M1804:M1867" si="287">IF(L1804&lt;&gt;L1803,L1804,0)</f>
        <v>0</v>
      </c>
      <c r="N1804" s="6">
        <f t="shared" si="283"/>
        <v>-1</v>
      </c>
      <c r="O1804" s="6">
        <f t="shared" ref="O1804:O1867" si="288">IF(M1804&lt;&gt;0,E1804,O1803)</f>
        <v>2480</v>
      </c>
      <c r="P1804" s="6">
        <f t="shared" ref="P1804:P1867" si="289">IF(M1804="BUY",(O1803-O1804)/O1803,IF(M1804="SELL",(O1804-O1803)/O1803,0))</f>
        <v>0</v>
      </c>
    </row>
    <row r="1805" spans="1:16" x14ac:dyDescent="0.25">
      <c r="A1805" s="1">
        <v>43803</v>
      </c>
      <c r="B1805">
        <v>2400</v>
      </c>
      <c r="C1805">
        <v>2410</v>
      </c>
      <c r="D1805">
        <v>2392.5500000000002</v>
      </c>
      <c r="E1805" s="10">
        <v>2400.0500000000002</v>
      </c>
      <c r="F1805">
        <v>860352</v>
      </c>
      <c r="G1805" s="11">
        <f t="shared" si="280"/>
        <v>2400.8666666666668</v>
      </c>
      <c r="H1805" s="12">
        <f t="shared" si="281"/>
        <v>2065590438.4000001</v>
      </c>
      <c r="I1805" s="12">
        <f t="shared" si="284"/>
        <v>28513824604.533333</v>
      </c>
      <c r="J1805" s="12">
        <f t="shared" si="285"/>
        <v>11724467</v>
      </c>
      <c r="K1805" s="30">
        <f t="shared" si="286"/>
        <v>2431.9932500584746</v>
      </c>
      <c r="L1805" s="6" t="str">
        <f t="shared" si="282"/>
        <v>SELL</v>
      </c>
      <c r="M1805" s="6">
        <f t="shared" si="287"/>
        <v>0</v>
      </c>
      <c r="N1805" s="6">
        <f t="shared" si="283"/>
        <v>-1</v>
      </c>
      <c r="O1805" s="6">
        <f t="shared" si="288"/>
        <v>2480</v>
      </c>
      <c r="P1805" s="6">
        <f t="shared" si="289"/>
        <v>0</v>
      </c>
    </row>
    <row r="1806" spans="1:16" x14ac:dyDescent="0.25">
      <c r="A1806" s="1">
        <v>43804</v>
      </c>
      <c r="B1806">
        <v>2394.9</v>
      </c>
      <c r="C1806">
        <v>2433.25</v>
      </c>
      <c r="D1806">
        <v>2392.15</v>
      </c>
      <c r="E1806" s="10">
        <v>2429.0500000000002</v>
      </c>
      <c r="F1806">
        <v>1138506</v>
      </c>
      <c r="G1806" s="11">
        <f t="shared" si="280"/>
        <v>2418.15</v>
      </c>
      <c r="H1806" s="12">
        <f t="shared" si="281"/>
        <v>2753078283.9000001</v>
      </c>
      <c r="I1806" s="12">
        <f t="shared" si="284"/>
        <v>28038014808.633335</v>
      </c>
      <c r="J1806" s="12">
        <f t="shared" si="285"/>
        <v>11552654</v>
      </c>
      <c r="K1806" s="30">
        <f t="shared" si="286"/>
        <v>2426.976070488507</v>
      </c>
      <c r="L1806" s="6" t="str">
        <f t="shared" si="282"/>
        <v>BUY</v>
      </c>
      <c r="M1806" s="6" t="str">
        <f t="shared" si="287"/>
        <v>BUY</v>
      </c>
      <c r="N1806" s="6">
        <f t="shared" si="283"/>
        <v>1</v>
      </c>
      <c r="O1806" s="6">
        <f t="shared" si="288"/>
        <v>2429.0500000000002</v>
      </c>
      <c r="P1806" s="6">
        <f t="shared" si="289"/>
        <v>2.0544354838709603E-2</v>
      </c>
    </row>
    <row r="1807" spans="1:16" x14ac:dyDescent="0.25">
      <c r="A1807" s="1">
        <v>43805</v>
      </c>
      <c r="B1807">
        <v>2432</v>
      </c>
      <c r="C1807">
        <v>2449</v>
      </c>
      <c r="D1807">
        <v>2405</v>
      </c>
      <c r="E1807" s="10">
        <v>2422.25</v>
      </c>
      <c r="F1807">
        <v>1271632</v>
      </c>
      <c r="G1807" s="11">
        <f t="shared" si="280"/>
        <v>2425.4166666666665</v>
      </c>
      <c r="H1807" s="12">
        <f t="shared" si="281"/>
        <v>3084237446.6666665</v>
      </c>
      <c r="I1807" s="12">
        <f t="shared" si="284"/>
        <v>24900224184.600002</v>
      </c>
      <c r="J1807" s="12">
        <f t="shared" si="285"/>
        <v>10274379</v>
      </c>
      <c r="K1807" s="30">
        <f t="shared" si="286"/>
        <v>2423.5259556416991</v>
      </c>
      <c r="L1807" s="6" t="str">
        <f t="shared" si="282"/>
        <v>SELL</v>
      </c>
      <c r="M1807" s="6" t="str">
        <f t="shared" si="287"/>
        <v>SELL</v>
      </c>
      <c r="N1807" s="6">
        <f t="shared" si="283"/>
        <v>-1</v>
      </c>
      <c r="O1807" s="6">
        <f t="shared" si="288"/>
        <v>2422.25</v>
      </c>
      <c r="P1807" s="6">
        <f t="shared" si="289"/>
        <v>-2.7994483440028743E-3</v>
      </c>
    </row>
    <row r="1808" spans="1:16" x14ac:dyDescent="0.25">
      <c r="A1808" s="1">
        <v>43808</v>
      </c>
      <c r="B1808">
        <v>2417.3000000000002</v>
      </c>
      <c r="C1808">
        <v>2443.1</v>
      </c>
      <c r="D1808">
        <v>2406</v>
      </c>
      <c r="E1808" s="10">
        <v>2419.3000000000002</v>
      </c>
      <c r="F1808">
        <v>778892</v>
      </c>
      <c r="G1808" s="11">
        <f t="shared" si="280"/>
        <v>2422.8000000000002</v>
      </c>
      <c r="H1808" s="12">
        <f t="shared" si="281"/>
        <v>1887099537.6000001</v>
      </c>
      <c r="I1808" s="12">
        <f t="shared" si="284"/>
        <v>24148695934.949997</v>
      </c>
      <c r="J1808" s="12">
        <f t="shared" si="285"/>
        <v>9962636</v>
      </c>
      <c r="K1808" s="30">
        <f t="shared" si="286"/>
        <v>2423.9263519162996</v>
      </c>
      <c r="L1808" s="6" t="str">
        <f t="shared" si="282"/>
        <v>SELL</v>
      </c>
      <c r="M1808" s="6">
        <f t="shared" si="287"/>
        <v>0</v>
      </c>
      <c r="N1808" s="6">
        <f t="shared" si="283"/>
        <v>-1</v>
      </c>
      <c r="O1808" s="6">
        <f t="shared" si="288"/>
        <v>2422.25</v>
      </c>
      <c r="P1808" s="6">
        <f t="shared" si="289"/>
        <v>0</v>
      </c>
    </row>
    <row r="1809" spans="1:16" x14ac:dyDescent="0.25">
      <c r="A1809" s="1">
        <v>43809</v>
      </c>
      <c r="B1809">
        <v>2422.5</v>
      </c>
      <c r="C1809">
        <v>2428</v>
      </c>
      <c r="D1809">
        <v>2383</v>
      </c>
      <c r="E1809" s="10">
        <v>2393.25</v>
      </c>
      <c r="F1809">
        <v>525269</v>
      </c>
      <c r="G1809" s="11">
        <f t="shared" si="280"/>
        <v>2401.4166666666665</v>
      </c>
      <c r="H1809" s="12">
        <f t="shared" si="281"/>
        <v>1261389731.0833333</v>
      </c>
      <c r="I1809" s="12">
        <f t="shared" si="284"/>
        <v>24010276779.48333</v>
      </c>
      <c r="J1809" s="12">
        <f t="shared" si="285"/>
        <v>9911326</v>
      </c>
      <c r="K1809" s="30">
        <f t="shared" si="286"/>
        <v>2422.5090345614026</v>
      </c>
      <c r="L1809" s="6" t="str">
        <f t="shared" si="282"/>
        <v>SELL</v>
      </c>
      <c r="M1809" s="6">
        <f t="shared" si="287"/>
        <v>0</v>
      </c>
      <c r="N1809" s="6">
        <f t="shared" si="283"/>
        <v>-1</v>
      </c>
      <c r="O1809" s="6">
        <f t="shared" si="288"/>
        <v>2422.25</v>
      </c>
      <c r="P1809" s="6">
        <f t="shared" si="289"/>
        <v>0</v>
      </c>
    </row>
    <row r="1810" spans="1:16" x14ac:dyDescent="0.25">
      <c r="A1810" s="1">
        <v>43810</v>
      </c>
      <c r="B1810">
        <v>2400</v>
      </c>
      <c r="C1810">
        <v>2409</v>
      </c>
      <c r="D1810">
        <v>2321.0500000000002</v>
      </c>
      <c r="E1810" s="10">
        <v>2328.65</v>
      </c>
      <c r="F1810">
        <v>1250236</v>
      </c>
      <c r="G1810" s="11">
        <f t="shared" si="280"/>
        <v>2352.9</v>
      </c>
      <c r="H1810" s="12">
        <f t="shared" si="281"/>
        <v>2941680284.4000001</v>
      </c>
      <c r="I1810" s="12">
        <f t="shared" si="284"/>
        <v>24855998689.883331</v>
      </c>
      <c r="J1810" s="12">
        <f t="shared" si="285"/>
        <v>10302680</v>
      </c>
      <c r="K1810" s="30">
        <f t="shared" si="286"/>
        <v>2412.5760180732909</v>
      </c>
      <c r="L1810" s="6" t="str">
        <f t="shared" si="282"/>
        <v>SELL</v>
      </c>
      <c r="M1810" s="6">
        <f t="shared" si="287"/>
        <v>0</v>
      </c>
      <c r="N1810" s="6">
        <f t="shared" si="283"/>
        <v>-1</v>
      </c>
      <c r="O1810" s="6">
        <f t="shared" si="288"/>
        <v>2422.25</v>
      </c>
      <c r="P1810" s="6">
        <f t="shared" si="289"/>
        <v>0</v>
      </c>
    </row>
    <row r="1811" spans="1:16" x14ac:dyDescent="0.25">
      <c r="A1811" s="1">
        <v>43811</v>
      </c>
      <c r="B1811">
        <v>2330.4</v>
      </c>
      <c r="C1811">
        <v>2332.9</v>
      </c>
      <c r="D1811">
        <v>2295.15</v>
      </c>
      <c r="E1811" s="10">
        <v>2314.85</v>
      </c>
      <c r="F1811">
        <v>1135441</v>
      </c>
      <c r="G1811" s="11">
        <f t="shared" si="280"/>
        <v>2314.2999999999997</v>
      </c>
      <c r="H1811" s="12">
        <f t="shared" si="281"/>
        <v>2627751106.2999997</v>
      </c>
      <c r="I1811" s="12">
        <f t="shared" si="284"/>
        <v>23830273575.183334</v>
      </c>
      <c r="J1811" s="12">
        <f t="shared" si="285"/>
        <v>9945078</v>
      </c>
      <c r="K1811" s="30">
        <f t="shared" si="286"/>
        <v>2396.1876996020878</v>
      </c>
      <c r="L1811" s="6" t="str">
        <f t="shared" si="282"/>
        <v>SELL</v>
      </c>
      <c r="M1811" s="6">
        <f t="shared" si="287"/>
        <v>0</v>
      </c>
      <c r="N1811" s="6">
        <f t="shared" si="283"/>
        <v>-1</v>
      </c>
      <c r="O1811" s="6">
        <f t="shared" si="288"/>
        <v>2422.25</v>
      </c>
      <c r="P1811" s="6">
        <f t="shared" si="289"/>
        <v>0</v>
      </c>
    </row>
    <row r="1812" spans="1:16" x14ac:dyDescent="0.25">
      <c r="A1812" s="1">
        <v>43812</v>
      </c>
      <c r="B1812">
        <v>2330</v>
      </c>
      <c r="C1812">
        <v>2334.1999999999998</v>
      </c>
      <c r="D1812">
        <v>2302.0500000000002</v>
      </c>
      <c r="E1812" s="10">
        <v>2308.8000000000002</v>
      </c>
      <c r="F1812">
        <v>865310</v>
      </c>
      <c r="G1812" s="11">
        <f t="shared" si="280"/>
        <v>2315.0166666666669</v>
      </c>
      <c r="H1812" s="12">
        <f t="shared" si="281"/>
        <v>2003207071.8333335</v>
      </c>
      <c r="I1812" s="12">
        <f t="shared" si="284"/>
        <v>23565753445.916664</v>
      </c>
      <c r="J1812" s="12">
        <f t="shared" si="285"/>
        <v>9876866</v>
      </c>
      <c r="K1812" s="30">
        <f t="shared" si="286"/>
        <v>2385.9545574392387</v>
      </c>
      <c r="L1812" s="6" t="str">
        <f t="shared" si="282"/>
        <v>SELL</v>
      </c>
      <c r="M1812" s="6">
        <f t="shared" si="287"/>
        <v>0</v>
      </c>
      <c r="N1812" s="6">
        <f t="shared" si="283"/>
        <v>-1</v>
      </c>
      <c r="O1812" s="6">
        <f t="shared" si="288"/>
        <v>2422.25</v>
      </c>
      <c r="P1812" s="6">
        <f t="shared" si="289"/>
        <v>0</v>
      </c>
    </row>
    <row r="1813" spans="1:16" x14ac:dyDescent="0.25">
      <c r="A1813" s="1">
        <v>43815</v>
      </c>
      <c r="B1813">
        <v>2263.5</v>
      </c>
      <c r="C1813">
        <v>2348.6999999999998</v>
      </c>
      <c r="D1813">
        <v>2252.8000000000002</v>
      </c>
      <c r="E1813" s="10">
        <v>2299.15</v>
      </c>
      <c r="F1813">
        <v>2813406</v>
      </c>
      <c r="G1813" s="11">
        <f t="shared" si="280"/>
        <v>2300.2166666666667</v>
      </c>
      <c r="H1813" s="12">
        <f t="shared" si="281"/>
        <v>6471443371.3000002</v>
      </c>
      <c r="I1813" s="12">
        <f t="shared" si="284"/>
        <v>28589979692.016666</v>
      </c>
      <c r="J1813" s="12">
        <f t="shared" si="285"/>
        <v>12091828</v>
      </c>
      <c r="K1813" s="30">
        <f t="shared" si="286"/>
        <v>2364.405091770795</v>
      </c>
      <c r="L1813" s="6" t="str">
        <f t="shared" si="282"/>
        <v>SELL</v>
      </c>
      <c r="M1813" s="6">
        <f t="shared" si="287"/>
        <v>0</v>
      </c>
      <c r="N1813" s="6">
        <f t="shared" si="283"/>
        <v>-1</v>
      </c>
      <c r="O1813" s="6">
        <f t="shared" si="288"/>
        <v>2422.25</v>
      </c>
      <c r="P1813" s="6">
        <f t="shared" si="289"/>
        <v>0</v>
      </c>
    </row>
    <row r="1814" spans="1:16" x14ac:dyDescent="0.25">
      <c r="A1814" s="1">
        <v>43816</v>
      </c>
      <c r="B1814">
        <v>2305.3000000000002</v>
      </c>
      <c r="C1814">
        <v>2332</v>
      </c>
      <c r="D1814">
        <v>2290.9499999999998</v>
      </c>
      <c r="E1814" s="10">
        <v>2325.5</v>
      </c>
      <c r="F1814">
        <v>634421</v>
      </c>
      <c r="G1814" s="11">
        <f t="shared" si="280"/>
        <v>2316.15</v>
      </c>
      <c r="H1814" s="12">
        <f t="shared" si="281"/>
        <v>1469414199.1500001</v>
      </c>
      <c r="I1814" s="12">
        <f t="shared" si="284"/>
        <v>26564891470.633335</v>
      </c>
      <c r="J1814" s="12">
        <f t="shared" si="285"/>
        <v>11273465</v>
      </c>
      <c r="K1814" s="30">
        <f t="shared" si="286"/>
        <v>2356.4087412905733</v>
      </c>
      <c r="L1814" s="6" t="str">
        <f t="shared" si="282"/>
        <v>SELL</v>
      </c>
      <c r="M1814" s="6">
        <f t="shared" si="287"/>
        <v>0</v>
      </c>
      <c r="N1814" s="6">
        <f t="shared" si="283"/>
        <v>-1</v>
      </c>
      <c r="O1814" s="6">
        <f t="shared" si="288"/>
        <v>2422.25</v>
      </c>
      <c r="P1814" s="6">
        <f t="shared" si="289"/>
        <v>0</v>
      </c>
    </row>
    <row r="1815" spans="1:16" x14ac:dyDescent="0.25">
      <c r="A1815" s="1">
        <v>43817</v>
      </c>
      <c r="B1815">
        <v>2329.1</v>
      </c>
      <c r="C1815">
        <v>2335.65</v>
      </c>
      <c r="D1815">
        <v>2301</v>
      </c>
      <c r="E1815" s="10">
        <v>2310.8000000000002</v>
      </c>
      <c r="F1815">
        <v>580577</v>
      </c>
      <c r="G1815" s="11">
        <f t="shared" si="280"/>
        <v>2315.8166666666666</v>
      </c>
      <c r="H1815" s="12">
        <f t="shared" si="281"/>
        <v>1344509892.8833332</v>
      </c>
      <c r="I1815" s="12">
        <f t="shared" si="284"/>
        <v>25843810925.116669</v>
      </c>
      <c r="J1815" s="12">
        <f t="shared" si="285"/>
        <v>10993690</v>
      </c>
      <c r="K1815" s="30">
        <f t="shared" si="286"/>
        <v>2350.7858530772351</v>
      </c>
      <c r="L1815" s="6" t="str">
        <f t="shared" si="282"/>
        <v>SELL</v>
      </c>
      <c r="M1815" s="6">
        <f t="shared" si="287"/>
        <v>0</v>
      </c>
      <c r="N1815" s="6">
        <f t="shared" si="283"/>
        <v>-1</v>
      </c>
      <c r="O1815" s="6">
        <f t="shared" si="288"/>
        <v>2422.25</v>
      </c>
      <c r="P1815" s="6">
        <f t="shared" si="289"/>
        <v>0</v>
      </c>
    </row>
    <row r="1816" spans="1:16" x14ac:dyDescent="0.25">
      <c r="A1816" s="1">
        <v>43818</v>
      </c>
      <c r="B1816">
        <v>2300</v>
      </c>
      <c r="C1816">
        <v>2339.65</v>
      </c>
      <c r="D1816">
        <v>2282.5</v>
      </c>
      <c r="E1816" s="10">
        <v>2328.1</v>
      </c>
      <c r="F1816">
        <v>1000010</v>
      </c>
      <c r="G1816" s="11">
        <f t="shared" si="280"/>
        <v>2316.75</v>
      </c>
      <c r="H1816" s="12">
        <f t="shared" si="281"/>
        <v>2316773167.5</v>
      </c>
      <c r="I1816" s="12">
        <f t="shared" si="284"/>
        <v>25407505808.716667</v>
      </c>
      <c r="J1816" s="12">
        <f t="shared" si="285"/>
        <v>10855194</v>
      </c>
      <c r="K1816" s="30">
        <f t="shared" si="286"/>
        <v>2340.5851437308875</v>
      </c>
      <c r="L1816" s="6" t="str">
        <f t="shared" si="282"/>
        <v>SELL</v>
      </c>
      <c r="M1816" s="6">
        <f t="shared" si="287"/>
        <v>0</v>
      </c>
      <c r="N1816" s="6">
        <f t="shared" si="283"/>
        <v>-1</v>
      </c>
      <c r="O1816" s="6">
        <f t="shared" si="288"/>
        <v>2422.25</v>
      </c>
      <c r="P1816" s="6">
        <f t="shared" si="289"/>
        <v>0</v>
      </c>
    </row>
    <row r="1817" spans="1:16" x14ac:dyDescent="0.25">
      <c r="A1817" s="1">
        <v>43819</v>
      </c>
      <c r="B1817">
        <v>2328</v>
      </c>
      <c r="C1817">
        <v>2344.4499999999998</v>
      </c>
      <c r="D1817">
        <v>2302.6999999999998</v>
      </c>
      <c r="E1817" s="10">
        <v>2311.5</v>
      </c>
      <c r="F1817">
        <v>1574355</v>
      </c>
      <c r="G1817" s="11">
        <f t="shared" si="280"/>
        <v>2319.5499999999997</v>
      </c>
      <c r="H1817" s="12">
        <f t="shared" si="281"/>
        <v>3651795140.2499995</v>
      </c>
      <c r="I1817" s="12">
        <f t="shared" si="284"/>
        <v>25975063502.300003</v>
      </c>
      <c r="J1817" s="12">
        <f t="shared" si="285"/>
        <v>11157917</v>
      </c>
      <c r="K1817" s="30">
        <f t="shared" si="286"/>
        <v>2327.9491595339887</v>
      </c>
      <c r="L1817" s="6" t="str">
        <f t="shared" si="282"/>
        <v>SELL</v>
      </c>
      <c r="M1817" s="6">
        <f t="shared" si="287"/>
        <v>0</v>
      </c>
      <c r="N1817" s="6">
        <f t="shared" si="283"/>
        <v>-1</v>
      </c>
      <c r="O1817" s="6">
        <f t="shared" si="288"/>
        <v>2422.25</v>
      </c>
      <c r="P1817" s="6">
        <f t="shared" si="289"/>
        <v>0</v>
      </c>
    </row>
    <row r="1818" spans="1:16" x14ac:dyDescent="0.25">
      <c r="A1818" s="1">
        <v>43822</v>
      </c>
      <c r="B1818">
        <v>2340</v>
      </c>
      <c r="C1818">
        <v>2343.9499999999998</v>
      </c>
      <c r="D1818">
        <v>2303.0500000000002</v>
      </c>
      <c r="E1818" s="10">
        <v>2310.35</v>
      </c>
      <c r="F1818">
        <v>1093719</v>
      </c>
      <c r="G1818" s="11">
        <f t="shared" si="280"/>
        <v>2319.1166666666668</v>
      </c>
      <c r="H1818" s="12">
        <f t="shared" si="281"/>
        <v>2536461961.5500002</v>
      </c>
      <c r="I1818" s="12">
        <f t="shared" si="284"/>
        <v>26624425926.25</v>
      </c>
      <c r="J1818" s="12">
        <f t="shared" si="285"/>
        <v>11472744</v>
      </c>
      <c r="K1818" s="30">
        <f t="shared" si="286"/>
        <v>2320.6676559897091</v>
      </c>
      <c r="L1818" s="6" t="str">
        <f t="shared" si="282"/>
        <v>SELL</v>
      </c>
      <c r="M1818" s="6">
        <f t="shared" si="287"/>
        <v>0</v>
      </c>
      <c r="N1818" s="6">
        <f t="shared" si="283"/>
        <v>-1</v>
      </c>
      <c r="O1818" s="6">
        <f t="shared" si="288"/>
        <v>2422.25</v>
      </c>
      <c r="P1818" s="6">
        <f t="shared" si="289"/>
        <v>0</v>
      </c>
    </row>
    <row r="1819" spans="1:16" x14ac:dyDescent="0.25">
      <c r="A1819" s="1">
        <v>43823</v>
      </c>
      <c r="B1819">
        <v>2306.0500000000002</v>
      </c>
      <c r="C1819">
        <v>2327.8000000000002</v>
      </c>
      <c r="D1819">
        <v>2277.65</v>
      </c>
      <c r="E1819" s="10">
        <v>2302.65</v>
      </c>
      <c r="F1819">
        <v>2886593</v>
      </c>
      <c r="G1819" s="11">
        <f t="shared" si="280"/>
        <v>2302.7000000000003</v>
      </c>
      <c r="H1819" s="12">
        <f t="shared" si="281"/>
        <v>6646957701.1000004</v>
      </c>
      <c r="I1819" s="12">
        <f t="shared" si="284"/>
        <v>32009993896.266663</v>
      </c>
      <c r="J1819" s="12">
        <f t="shared" si="285"/>
        <v>13834068</v>
      </c>
      <c r="K1819" s="30">
        <f t="shared" si="286"/>
        <v>2313.852577294449</v>
      </c>
      <c r="L1819" s="6" t="str">
        <f t="shared" si="282"/>
        <v>SELL</v>
      </c>
      <c r="M1819" s="6">
        <f t="shared" si="287"/>
        <v>0</v>
      </c>
      <c r="N1819" s="6">
        <f t="shared" si="283"/>
        <v>-1</v>
      </c>
      <c r="O1819" s="6">
        <f t="shared" si="288"/>
        <v>2422.25</v>
      </c>
      <c r="P1819" s="6">
        <f t="shared" si="289"/>
        <v>0</v>
      </c>
    </row>
    <row r="1820" spans="1:16" x14ac:dyDescent="0.25">
      <c r="A1820" s="1">
        <v>43824</v>
      </c>
      <c r="B1820">
        <v>2294</v>
      </c>
      <c r="C1820">
        <v>2298.75</v>
      </c>
      <c r="D1820">
        <v>2268</v>
      </c>
      <c r="E1820" s="10">
        <v>2273.15</v>
      </c>
      <c r="F1820">
        <v>1270255</v>
      </c>
      <c r="G1820" s="11">
        <f t="shared" si="280"/>
        <v>2279.9666666666667</v>
      </c>
      <c r="H1820" s="12">
        <f t="shared" si="281"/>
        <v>2896139058.1666665</v>
      </c>
      <c r="I1820" s="12">
        <f t="shared" si="284"/>
        <v>31964452670.033337</v>
      </c>
      <c r="J1820" s="12">
        <f t="shared" si="285"/>
        <v>13854087</v>
      </c>
      <c r="K1820" s="30">
        <f t="shared" si="286"/>
        <v>2307.2218811700359</v>
      </c>
      <c r="L1820" s="6" t="str">
        <f t="shared" si="282"/>
        <v>SELL</v>
      </c>
      <c r="M1820" s="6">
        <f t="shared" si="287"/>
        <v>0</v>
      </c>
      <c r="N1820" s="6">
        <f t="shared" si="283"/>
        <v>-1</v>
      </c>
      <c r="O1820" s="6">
        <f t="shared" si="288"/>
        <v>2422.25</v>
      </c>
      <c r="P1820" s="6">
        <f t="shared" si="289"/>
        <v>0</v>
      </c>
    </row>
    <row r="1821" spans="1:16" x14ac:dyDescent="0.25">
      <c r="A1821" s="1">
        <v>43825</v>
      </c>
      <c r="B1821">
        <v>2294</v>
      </c>
      <c r="C1821">
        <v>2302</v>
      </c>
      <c r="D1821">
        <v>2280</v>
      </c>
      <c r="E1821" s="10">
        <v>2289.9</v>
      </c>
      <c r="F1821">
        <v>1191348</v>
      </c>
      <c r="G1821" s="11">
        <f t="shared" si="280"/>
        <v>2290.6333333333332</v>
      </c>
      <c r="H1821" s="12">
        <f t="shared" si="281"/>
        <v>2728941440.3999996</v>
      </c>
      <c r="I1821" s="12">
        <f t="shared" si="284"/>
        <v>32065643004.133331</v>
      </c>
      <c r="J1821" s="12">
        <f t="shared" si="285"/>
        <v>13909994</v>
      </c>
      <c r="K1821" s="30">
        <f t="shared" si="286"/>
        <v>2305.223352658048</v>
      </c>
      <c r="L1821" s="6" t="str">
        <f t="shared" si="282"/>
        <v>SELL</v>
      </c>
      <c r="M1821" s="6">
        <f t="shared" si="287"/>
        <v>0</v>
      </c>
      <c r="N1821" s="6">
        <f t="shared" si="283"/>
        <v>-1</v>
      </c>
      <c r="O1821" s="6">
        <f t="shared" si="288"/>
        <v>2422.25</v>
      </c>
      <c r="P1821" s="6">
        <f t="shared" si="289"/>
        <v>0</v>
      </c>
    </row>
    <row r="1822" spans="1:16" x14ac:dyDescent="0.25">
      <c r="A1822" s="1">
        <v>43826</v>
      </c>
      <c r="B1822">
        <v>2295</v>
      </c>
      <c r="C1822">
        <v>2345</v>
      </c>
      <c r="D1822">
        <v>2268.5</v>
      </c>
      <c r="E1822" s="10">
        <v>2337.3000000000002</v>
      </c>
      <c r="F1822">
        <v>1757203</v>
      </c>
      <c r="G1822" s="11">
        <f t="shared" si="280"/>
        <v>2316.9333333333334</v>
      </c>
      <c r="H1822" s="12">
        <f t="shared" si="281"/>
        <v>4071322204.1333332</v>
      </c>
      <c r="I1822" s="12">
        <f t="shared" si="284"/>
        <v>34133758136.433334</v>
      </c>
      <c r="J1822" s="12">
        <f t="shared" si="285"/>
        <v>14801887</v>
      </c>
      <c r="K1822" s="30">
        <f t="shared" si="286"/>
        <v>2306.0409889923721</v>
      </c>
      <c r="L1822" s="6" t="str">
        <f t="shared" si="282"/>
        <v>BUY</v>
      </c>
      <c r="M1822" s="6" t="str">
        <f t="shared" si="287"/>
        <v>BUY</v>
      </c>
      <c r="N1822" s="6">
        <f t="shared" si="283"/>
        <v>1</v>
      </c>
      <c r="O1822" s="6">
        <f t="shared" si="288"/>
        <v>2337.3000000000002</v>
      </c>
      <c r="P1822" s="6">
        <f t="shared" si="289"/>
        <v>3.5070698730519073E-2</v>
      </c>
    </row>
    <row r="1823" spans="1:16" x14ac:dyDescent="0.25">
      <c r="A1823" s="1">
        <v>43829</v>
      </c>
      <c r="B1823">
        <v>2349.9499999999998</v>
      </c>
      <c r="C1823">
        <v>2350</v>
      </c>
      <c r="D1823">
        <v>2308.8000000000002</v>
      </c>
      <c r="E1823" s="10">
        <v>2330.1</v>
      </c>
      <c r="F1823">
        <v>1354104</v>
      </c>
      <c r="G1823" s="11">
        <f t="shared" si="280"/>
        <v>2329.6333333333332</v>
      </c>
      <c r="H1823" s="12">
        <f t="shared" si="281"/>
        <v>3154565815.1999998</v>
      </c>
      <c r="I1823" s="12">
        <f t="shared" si="284"/>
        <v>30816880580.333332</v>
      </c>
      <c r="J1823" s="12">
        <f t="shared" si="285"/>
        <v>13342585</v>
      </c>
      <c r="K1823" s="30">
        <f t="shared" si="286"/>
        <v>2309.6634258154122</v>
      </c>
      <c r="L1823" s="6" t="str">
        <f t="shared" si="282"/>
        <v>BUY</v>
      </c>
      <c r="M1823" s="6">
        <f t="shared" si="287"/>
        <v>0</v>
      </c>
      <c r="N1823" s="6">
        <f t="shared" si="283"/>
        <v>1</v>
      </c>
      <c r="O1823" s="6">
        <f t="shared" si="288"/>
        <v>2337.3000000000002</v>
      </c>
      <c r="P1823" s="6">
        <f t="shared" si="289"/>
        <v>0</v>
      </c>
    </row>
    <row r="1824" spans="1:16" x14ac:dyDescent="0.25">
      <c r="A1824" s="1">
        <v>43830</v>
      </c>
      <c r="B1824">
        <v>2308</v>
      </c>
      <c r="C1824">
        <v>2332.5</v>
      </c>
      <c r="D1824">
        <v>2302.5</v>
      </c>
      <c r="E1824" s="10">
        <v>2320.5</v>
      </c>
      <c r="F1824">
        <v>841237</v>
      </c>
      <c r="G1824" s="11">
        <f t="shared" si="280"/>
        <v>2318.5</v>
      </c>
      <c r="H1824" s="12">
        <f t="shared" si="281"/>
        <v>1950407984.5</v>
      </c>
      <c r="I1824" s="12">
        <f t="shared" si="284"/>
        <v>31297874365.683331</v>
      </c>
      <c r="J1824" s="12">
        <f t="shared" si="285"/>
        <v>13549401</v>
      </c>
      <c r="K1824" s="30">
        <f t="shared" si="286"/>
        <v>2309.9083395408647</v>
      </c>
      <c r="L1824" s="6" t="str">
        <f t="shared" si="282"/>
        <v>BUY</v>
      </c>
      <c r="M1824" s="6">
        <f t="shared" si="287"/>
        <v>0</v>
      </c>
      <c r="N1824" s="6">
        <f t="shared" si="283"/>
        <v>1</v>
      </c>
      <c r="O1824" s="6">
        <f t="shared" si="288"/>
        <v>2337.3000000000002</v>
      </c>
      <c r="P1824" s="6">
        <f t="shared" si="289"/>
        <v>0</v>
      </c>
    </row>
    <row r="1825" spans="1:16" x14ac:dyDescent="0.25">
      <c r="A1825" s="1">
        <v>43831</v>
      </c>
      <c r="B1825">
        <v>2321</v>
      </c>
      <c r="C1825">
        <v>2347.4</v>
      </c>
      <c r="D1825">
        <v>2317.6999999999998</v>
      </c>
      <c r="E1825" s="10">
        <v>2342.4499999999998</v>
      </c>
      <c r="F1825">
        <v>535891</v>
      </c>
      <c r="G1825" s="11">
        <f t="shared" si="280"/>
        <v>2335.85</v>
      </c>
      <c r="H1825" s="12">
        <f t="shared" si="281"/>
        <v>1251760992.3499999</v>
      </c>
      <c r="I1825" s="12">
        <f t="shared" si="284"/>
        <v>31205125465.149998</v>
      </c>
      <c r="J1825" s="12">
        <f t="shared" si="285"/>
        <v>13504715</v>
      </c>
      <c r="K1825" s="30">
        <f t="shared" si="286"/>
        <v>2310.6837475022612</v>
      </c>
      <c r="L1825" s="6" t="str">
        <f t="shared" si="282"/>
        <v>BUY</v>
      </c>
      <c r="M1825" s="6">
        <f t="shared" si="287"/>
        <v>0</v>
      </c>
      <c r="N1825" s="6">
        <f t="shared" si="283"/>
        <v>1</v>
      </c>
      <c r="O1825" s="6">
        <f t="shared" si="288"/>
        <v>2337.3000000000002</v>
      </c>
      <c r="P1825" s="6">
        <f t="shared" si="289"/>
        <v>0</v>
      </c>
    </row>
    <row r="1826" spans="1:16" x14ac:dyDescent="0.25">
      <c r="A1826" s="1">
        <v>43832</v>
      </c>
      <c r="B1826">
        <v>2343.9499999999998</v>
      </c>
      <c r="C1826">
        <v>2361</v>
      </c>
      <c r="D1826">
        <v>2332.5500000000002</v>
      </c>
      <c r="E1826" s="10">
        <v>2352.5500000000002</v>
      </c>
      <c r="F1826">
        <v>895135</v>
      </c>
      <c r="G1826" s="11">
        <f t="shared" si="280"/>
        <v>2348.7000000000003</v>
      </c>
      <c r="H1826" s="12">
        <f t="shared" si="281"/>
        <v>2102403574.5000002</v>
      </c>
      <c r="I1826" s="12">
        <f t="shared" si="284"/>
        <v>30990755872.149998</v>
      </c>
      <c r="J1826" s="12">
        <f t="shared" si="285"/>
        <v>13399840</v>
      </c>
      <c r="K1826" s="30">
        <f t="shared" si="286"/>
        <v>2312.7705907048144</v>
      </c>
      <c r="L1826" s="6" t="str">
        <f t="shared" si="282"/>
        <v>BUY</v>
      </c>
      <c r="M1826" s="6">
        <f t="shared" si="287"/>
        <v>0</v>
      </c>
      <c r="N1826" s="6">
        <f t="shared" si="283"/>
        <v>1</v>
      </c>
      <c r="O1826" s="6">
        <f t="shared" si="288"/>
        <v>2337.3000000000002</v>
      </c>
      <c r="P1826" s="6">
        <f t="shared" si="289"/>
        <v>0</v>
      </c>
    </row>
    <row r="1827" spans="1:16" x14ac:dyDescent="0.25">
      <c r="A1827" s="1">
        <v>43833</v>
      </c>
      <c r="B1827">
        <v>2355</v>
      </c>
      <c r="C1827">
        <v>2356.15</v>
      </c>
      <c r="D1827">
        <v>2316</v>
      </c>
      <c r="E1827" s="10">
        <v>2332.4499999999998</v>
      </c>
      <c r="F1827">
        <v>603194</v>
      </c>
      <c r="G1827" s="11">
        <f t="shared" si="280"/>
        <v>2334.8666666666663</v>
      </c>
      <c r="H1827" s="12">
        <f t="shared" si="281"/>
        <v>1408377564.1333332</v>
      </c>
      <c r="I1827" s="12">
        <f t="shared" si="284"/>
        <v>28747338296.033333</v>
      </c>
      <c r="J1827" s="12">
        <f t="shared" si="285"/>
        <v>12428679</v>
      </c>
      <c r="K1827" s="30">
        <f t="shared" si="286"/>
        <v>2312.9842114381854</v>
      </c>
      <c r="L1827" s="6" t="str">
        <f t="shared" si="282"/>
        <v>BUY</v>
      </c>
      <c r="M1827" s="6">
        <f t="shared" si="287"/>
        <v>0</v>
      </c>
      <c r="N1827" s="6">
        <f t="shared" si="283"/>
        <v>1</v>
      </c>
      <c r="O1827" s="6">
        <f t="shared" si="288"/>
        <v>2337.3000000000002</v>
      </c>
      <c r="P1827" s="6">
        <f t="shared" si="289"/>
        <v>0</v>
      </c>
    </row>
    <row r="1828" spans="1:16" x14ac:dyDescent="0.25">
      <c r="A1828" s="1">
        <v>43836</v>
      </c>
      <c r="B1828">
        <v>2347.3000000000002</v>
      </c>
      <c r="C1828">
        <v>2360</v>
      </c>
      <c r="D1828">
        <v>2322.75</v>
      </c>
      <c r="E1828" s="10">
        <v>2349.4499999999998</v>
      </c>
      <c r="F1828">
        <v>1035651</v>
      </c>
      <c r="G1828" s="11">
        <f t="shared" si="280"/>
        <v>2344.0666666666666</v>
      </c>
      <c r="H1828" s="12">
        <f t="shared" si="281"/>
        <v>2427634987.4000001</v>
      </c>
      <c r="I1828" s="12">
        <f t="shared" si="284"/>
        <v>28638511321.883331</v>
      </c>
      <c r="J1828" s="12">
        <f t="shared" si="285"/>
        <v>12370611</v>
      </c>
      <c r="K1828" s="30">
        <f t="shared" si="286"/>
        <v>2315.0442061336607</v>
      </c>
      <c r="L1828" s="6" t="str">
        <f t="shared" si="282"/>
        <v>BUY</v>
      </c>
      <c r="M1828" s="6">
        <f t="shared" si="287"/>
        <v>0</v>
      </c>
      <c r="N1828" s="6">
        <f t="shared" si="283"/>
        <v>1</v>
      </c>
      <c r="O1828" s="6">
        <f t="shared" si="288"/>
        <v>2337.3000000000002</v>
      </c>
      <c r="P1828" s="6">
        <f t="shared" si="289"/>
        <v>0</v>
      </c>
    </row>
    <row r="1829" spans="1:16" x14ac:dyDescent="0.25">
      <c r="A1829" s="1">
        <v>43837</v>
      </c>
      <c r="B1829">
        <v>2343.3000000000002</v>
      </c>
      <c r="C1829">
        <v>2369.9</v>
      </c>
      <c r="D1829">
        <v>2320.0500000000002</v>
      </c>
      <c r="E1829" s="10">
        <v>2360.65</v>
      </c>
      <c r="F1829">
        <v>1157223</v>
      </c>
      <c r="G1829" s="11">
        <f t="shared" si="280"/>
        <v>2350.2000000000003</v>
      </c>
      <c r="H1829" s="12">
        <f t="shared" si="281"/>
        <v>2719705494.6000004</v>
      </c>
      <c r="I1829" s="12">
        <f t="shared" si="284"/>
        <v>24711259115.383331</v>
      </c>
      <c r="J1829" s="12">
        <f t="shared" si="285"/>
        <v>10641241</v>
      </c>
      <c r="K1829" s="30">
        <f t="shared" si="286"/>
        <v>2322.2159065266287</v>
      </c>
      <c r="L1829" s="6" t="str">
        <f t="shared" si="282"/>
        <v>BUY</v>
      </c>
      <c r="M1829" s="6">
        <f t="shared" si="287"/>
        <v>0</v>
      </c>
      <c r="N1829" s="6">
        <f t="shared" si="283"/>
        <v>1</v>
      </c>
      <c r="O1829" s="6">
        <f t="shared" si="288"/>
        <v>2337.3000000000002</v>
      </c>
      <c r="P1829" s="6">
        <f t="shared" si="289"/>
        <v>0</v>
      </c>
    </row>
    <row r="1830" spans="1:16" x14ac:dyDescent="0.25">
      <c r="A1830" s="1">
        <v>43838</v>
      </c>
      <c r="B1830">
        <v>2375.1</v>
      </c>
      <c r="C1830">
        <v>2377.9499999999998</v>
      </c>
      <c r="D1830">
        <v>2341.6</v>
      </c>
      <c r="E1830" s="10">
        <v>2365.1</v>
      </c>
      <c r="F1830">
        <v>908802</v>
      </c>
      <c r="G1830" s="11">
        <f t="shared" si="280"/>
        <v>2361.5499999999997</v>
      </c>
      <c r="H1830" s="12">
        <f t="shared" si="281"/>
        <v>2146181363.0999997</v>
      </c>
      <c r="I1830" s="12">
        <f t="shared" si="284"/>
        <v>23961301420.316666</v>
      </c>
      <c r="J1830" s="12">
        <f t="shared" si="285"/>
        <v>10279788</v>
      </c>
      <c r="K1830" s="30">
        <f t="shared" si="286"/>
        <v>2330.9139663499545</v>
      </c>
      <c r="L1830" s="6" t="str">
        <f t="shared" si="282"/>
        <v>BUY</v>
      </c>
      <c r="M1830" s="6">
        <f t="shared" si="287"/>
        <v>0</v>
      </c>
      <c r="N1830" s="6">
        <f t="shared" si="283"/>
        <v>1</v>
      </c>
      <c r="O1830" s="6">
        <f t="shared" si="288"/>
        <v>2337.3000000000002</v>
      </c>
      <c r="P1830" s="6">
        <f t="shared" si="289"/>
        <v>0</v>
      </c>
    </row>
    <row r="1831" spans="1:16" x14ac:dyDescent="0.25">
      <c r="A1831" s="1">
        <v>43839</v>
      </c>
      <c r="B1831">
        <v>2380</v>
      </c>
      <c r="C1831">
        <v>2435</v>
      </c>
      <c r="D1831">
        <v>2373.4499999999998</v>
      </c>
      <c r="E1831" s="10">
        <v>2429.15</v>
      </c>
      <c r="F1831">
        <v>1800513</v>
      </c>
      <c r="G1831" s="11">
        <f t="shared" si="280"/>
        <v>2412.5333333333333</v>
      </c>
      <c r="H1831" s="12">
        <f t="shared" si="281"/>
        <v>4343797629.6000004</v>
      </c>
      <c r="I1831" s="12">
        <f t="shared" si="284"/>
        <v>25576157609.516663</v>
      </c>
      <c r="J1831" s="12">
        <f t="shared" si="285"/>
        <v>10888953</v>
      </c>
      <c r="K1831" s="30">
        <f t="shared" si="286"/>
        <v>2348.8169716148709</v>
      </c>
      <c r="L1831" s="6" t="str">
        <f t="shared" si="282"/>
        <v>BUY</v>
      </c>
      <c r="M1831" s="6">
        <f t="shared" si="287"/>
        <v>0</v>
      </c>
      <c r="N1831" s="6">
        <f t="shared" si="283"/>
        <v>1</v>
      </c>
      <c r="O1831" s="6">
        <f t="shared" si="288"/>
        <v>2337.3000000000002</v>
      </c>
      <c r="P1831" s="6">
        <f t="shared" si="289"/>
        <v>0</v>
      </c>
    </row>
    <row r="1832" spans="1:16" x14ac:dyDescent="0.25">
      <c r="A1832" s="1">
        <v>43840</v>
      </c>
      <c r="B1832">
        <v>2433.5</v>
      </c>
      <c r="C1832">
        <v>2460.75</v>
      </c>
      <c r="D1832">
        <v>2423</v>
      </c>
      <c r="E1832" s="10">
        <v>2455.35</v>
      </c>
      <c r="F1832">
        <v>1438099</v>
      </c>
      <c r="G1832" s="11">
        <f t="shared" si="280"/>
        <v>2446.3666666666668</v>
      </c>
      <c r="H1832" s="12">
        <f t="shared" si="281"/>
        <v>3518117456.9666667</v>
      </c>
      <c r="I1832" s="12">
        <f t="shared" si="284"/>
        <v>25022952862.349998</v>
      </c>
      <c r="J1832" s="12">
        <f t="shared" si="285"/>
        <v>10569849</v>
      </c>
      <c r="K1832" s="30">
        <f t="shared" si="286"/>
        <v>2367.3898144003761</v>
      </c>
      <c r="L1832" s="6" t="str">
        <f t="shared" si="282"/>
        <v>BUY</v>
      </c>
      <c r="M1832" s="6">
        <f t="shared" si="287"/>
        <v>0</v>
      </c>
      <c r="N1832" s="6">
        <f t="shared" si="283"/>
        <v>1</v>
      </c>
      <c r="O1832" s="6">
        <f t="shared" si="288"/>
        <v>2337.3000000000002</v>
      </c>
      <c r="P1832" s="6">
        <f t="shared" si="289"/>
        <v>0</v>
      </c>
    </row>
    <row r="1833" spans="1:16" x14ac:dyDescent="0.25">
      <c r="A1833" s="1">
        <v>43843</v>
      </c>
      <c r="B1833">
        <v>2450</v>
      </c>
      <c r="C1833">
        <v>2572</v>
      </c>
      <c r="D1833">
        <v>2442.25</v>
      </c>
      <c r="E1833" s="10">
        <v>2536.1999999999998</v>
      </c>
      <c r="F1833">
        <v>2569297</v>
      </c>
      <c r="G1833" s="11">
        <f t="shared" si="280"/>
        <v>2516.8166666666666</v>
      </c>
      <c r="H1833" s="12">
        <f t="shared" si="281"/>
        <v>6466449511.2166662</v>
      </c>
      <c r="I1833" s="12">
        <f t="shared" si="284"/>
        <v>28334836558.366669</v>
      </c>
      <c r="J1833" s="12">
        <f t="shared" si="285"/>
        <v>11785042</v>
      </c>
      <c r="K1833" s="30">
        <f t="shared" si="286"/>
        <v>2404.3050977982657</v>
      </c>
      <c r="L1833" s="6" t="str">
        <f t="shared" si="282"/>
        <v>BUY</v>
      </c>
      <c r="M1833" s="6">
        <f t="shared" si="287"/>
        <v>0</v>
      </c>
      <c r="N1833" s="6">
        <f t="shared" si="283"/>
        <v>1</v>
      </c>
      <c r="O1833" s="6">
        <f t="shared" si="288"/>
        <v>2337.3000000000002</v>
      </c>
      <c r="P1833" s="6">
        <f t="shared" si="289"/>
        <v>0</v>
      </c>
    </row>
    <row r="1834" spans="1:16" x14ac:dyDescent="0.25">
      <c r="A1834" s="1">
        <v>43844</v>
      </c>
      <c r="B1834">
        <v>2536.1999999999998</v>
      </c>
      <c r="C1834">
        <v>2540.5500000000002</v>
      </c>
      <c r="D1834">
        <v>2486</v>
      </c>
      <c r="E1834" s="10">
        <v>2507.15</v>
      </c>
      <c r="F1834">
        <v>893022</v>
      </c>
      <c r="G1834" s="11">
        <f t="shared" si="280"/>
        <v>2511.2333333333336</v>
      </c>
      <c r="H1834" s="12">
        <f t="shared" si="281"/>
        <v>2242586613.8000002</v>
      </c>
      <c r="I1834" s="12">
        <f t="shared" si="284"/>
        <v>28627015187.666668</v>
      </c>
      <c r="J1834" s="12">
        <f t="shared" si="285"/>
        <v>11836827</v>
      </c>
      <c r="K1834" s="30">
        <f t="shared" si="286"/>
        <v>2418.4703542314733</v>
      </c>
      <c r="L1834" s="6" t="str">
        <f t="shared" si="282"/>
        <v>BUY</v>
      </c>
      <c r="M1834" s="6">
        <f t="shared" si="287"/>
        <v>0</v>
      </c>
      <c r="N1834" s="6">
        <f t="shared" si="283"/>
        <v>1</v>
      </c>
      <c r="O1834" s="6">
        <f t="shared" si="288"/>
        <v>2337.3000000000002</v>
      </c>
      <c r="P1834" s="6">
        <f t="shared" si="289"/>
        <v>0</v>
      </c>
    </row>
    <row r="1835" spans="1:16" x14ac:dyDescent="0.25">
      <c r="A1835" s="1">
        <v>43845</v>
      </c>
      <c r="B1835">
        <v>2510</v>
      </c>
      <c r="C1835">
        <v>2553.75</v>
      </c>
      <c r="D1835">
        <v>2510</v>
      </c>
      <c r="E1835" s="10">
        <v>2531.35</v>
      </c>
      <c r="F1835">
        <v>831970</v>
      </c>
      <c r="G1835" s="11">
        <f t="shared" si="280"/>
        <v>2531.7000000000003</v>
      </c>
      <c r="H1835" s="12">
        <f t="shared" si="281"/>
        <v>2106298449.0000002</v>
      </c>
      <c r="I1835" s="12">
        <f t="shared" si="284"/>
        <v>29481552644.316666</v>
      </c>
      <c r="J1835" s="12">
        <f t="shared" si="285"/>
        <v>12132906</v>
      </c>
      <c r="K1835" s="30">
        <f t="shared" si="286"/>
        <v>2429.883874837295</v>
      </c>
      <c r="L1835" s="6" t="str">
        <f t="shared" si="282"/>
        <v>BUY</v>
      </c>
      <c r="M1835" s="6">
        <f t="shared" si="287"/>
        <v>0</v>
      </c>
      <c r="N1835" s="6">
        <f t="shared" si="283"/>
        <v>1</v>
      </c>
      <c r="O1835" s="6">
        <f t="shared" si="288"/>
        <v>2337.3000000000002</v>
      </c>
      <c r="P1835" s="6">
        <f t="shared" si="289"/>
        <v>0</v>
      </c>
    </row>
    <row r="1836" spans="1:16" x14ac:dyDescent="0.25">
      <c r="A1836" s="1">
        <v>43846</v>
      </c>
      <c r="B1836">
        <v>2533.1999999999998</v>
      </c>
      <c r="C1836">
        <v>2564.15</v>
      </c>
      <c r="D1836">
        <v>2514</v>
      </c>
      <c r="E1836" s="10">
        <v>2521.6999999999998</v>
      </c>
      <c r="F1836">
        <v>1374298</v>
      </c>
      <c r="G1836" s="11">
        <f t="shared" si="280"/>
        <v>2533.2833333333333</v>
      </c>
      <c r="H1836" s="12">
        <f t="shared" si="281"/>
        <v>3481486218.4333334</v>
      </c>
      <c r="I1836" s="12">
        <f t="shared" si="284"/>
        <v>30860635288.25</v>
      </c>
      <c r="J1836" s="12">
        <f t="shared" si="285"/>
        <v>12612069</v>
      </c>
      <c r="K1836" s="30">
        <f t="shared" si="286"/>
        <v>2446.9129758368749</v>
      </c>
      <c r="L1836" s="6" t="str">
        <f t="shared" si="282"/>
        <v>BUY</v>
      </c>
      <c r="M1836" s="6">
        <f t="shared" si="287"/>
        <v>0</v>
      </c>
      <c r="N1836" s="6">
        <f t="shared" si="283"/>
        <v>1</v>
      </c>
      <c r="O1836" s="6">
        <f t="shared" si="288"/>
        <v>2337.3000000000002</v>
      </c>
      <c r="P1836" s="6">
        <f t="shared" si="289"/>
        <v>0</v>
      </c>
    </row>
    <row r="1837" spans="1:16" x14ac:dyDescent="0.25">
      <c r="A1837" s="1">
        <v>43847</v>
      </c>
      <c r="B1837">
        <v>2534.8000000000002</v>
      </c>
      <c r="C1837">
        <v>2570</v>
      </c>
      <c r="D1837">
        <v>2529.65</v>
      </c>
      <c r="E1837" s="10">
        <v>2559.15</v>
      </c>
      <c r="F1837">
        <v>1267274</v>
      </c>
      <c r="G1837" s="11">
        <f t="shared" si="280"/>
        <v>2552.9333333333329</v>
      </c>
      <c r="H1837" s="12">
        <f t="shared" si="281"/>
        <v>3235266037.0666661</v>
      </c>
      <c r="I1837" s="12">
        <f t="shared" si="284"/>
        <v>32687523761.183334</v>
      </c>
      <c r="J1837" s="12">
        <f t="shared" si="285"/>
        <v>13276149</v>
      </c>
      <c r="K1837" s="30">
        <f t="shared" si="286"/>
        <v>2462.1239006268561</v>
      </c>
      <c r="L1837" s="6" t="str">
        <f t="shared" si="282"/>
        <v>BUY</v>
      </c>
      <c r="M1837" s="6">
        <f t="shared" si="287"/>
        <v>0</v>
      </c>
      <c r="N1837" s="6">
        <f t="shared" si="283"/>
        <v>1</v>
      </c>
      <c r="O1837" s="6">
        <f t="shared" si="288"/>
        <v>2337.3000000000002</v>
      </c>
      <c r="P1837" s="6">
        <f t="shared" si="289"/>
        <v>0</v>
      </c>
    </row>
    <row r="1838" spans="1:16" x14ac:dyDescent="0.25">
      <c r="A1838" s="1">
        <v>43850</v>
      </c>
      <c r="B1838">
        <v>2577</v>
      </c>
      <c r="C1838">
        <v>2637.55</v>
      </c>
      <c r="D1838">
        <v>2568</v>
      </c>
      <c r="E1838" s="10">
        <v>2624.6</v>
      </c>
      <c r="F1838">
        <v>2047047</v>
      </c>
      <c r="G1838" s="11">
        <f t="shared" si="280"/>
        <v>2610.0499999999997</v>
      </c>
      <c r="H1838" s="12">
        <f t="shared" si="281"/>
        <v>5342895022.3499994</v>
      </c>
      <c r="I1838" s="12">
        <f t="shared" si="284"/>
        <v>35602783796.133331</v>
      </c>
      <c r="J1838" s="12">
        <f t="shared" si="285"/>
        <v>14287545</v>
      </c>
      <c r="K1838" s="30">
        <f t="shared" si="286"/>
        <v>2491.8755318799226</v>
      </c>
      <c r="L1838" s="6" t="str">
        <f t="shared" si="282"/>
        <v>BUY</v>
      </c>
      <c r="M1838" s="6">
        <f t="shared" si="287"/>
        <v>0</v>
      </c>
      <c r="N1838" s="6">
        <f t="shared" si="283"/>
        <v>1</v>
      </c>
      <c r="O1838" s="6">
        <f t="shared" si="288"/>
        <v>2337.3000000000002</v>
      </c>
      <c r="P1838" s="6">
        <f t="shared" si="289"/>
        <v>0</v>
      </c>
    </row>
    <row r="1839" spans="1:16" x14ac:dyDescent="0.25">
      <c r="A1839" s="1">
        <v>43851</v>
      </c>
      <c r="B1839">
        <v>2625</v>
      </c>
      <c r="C1839">
        <v>2626.85</v>
      </c>
      <c r="D1839">
        <v>2564.65</v>
      </c>
      <c r="E1839" s="10">
        <v>2578.25</v>
      </c>
      <c r="F1839">
        <v>681275</v>
      </c>
      <c r="G1839" s="11">
        <f t="shared" si="280"/>
        <v>2589.9166666666665</v>
      </c>
      <c r="H1839" s="12">
        <f t="shared" si="281"/>
        <v>1764445477.0833333</v>
      </c>
      <c r="I1839" s="12">
        <f t="shared" si="284"/>
        <v>34647523778.616661</v>
      </c>
      <c r="J1839" s="12">
        <f t="shared" si="285"/>
        <v>13811597</v>
      </c>
      <c r="K1839" s="30">
        <f t="shared" si="286"/>
        <v>2508.5820110894242</v>
      </c>
      <c r="L1839" s="6" t="str">
        <f t="shared" si="282"/>
        <v>BUY</v>
      </c>
      <c r="M1839" s="6">
        <f t="shared" si="287"/>
        <v>0</v>
      </c>
      <c r="N1839" s="6">
        <f t="shared" si="283"/>
        <v>1</v>
      </c>
      <c r="O1839" s="6">
        <f t="shared" si="288"/>
        <v>2337.3000000000002</v>
      </c>
      <c r="P1839" s="6">
        <f t="shared" si="289"/>
        <v>0</v>
      </c>
    </row>
    <row r="1840" spans="1:16" x14ac:dyDescent="0.25">
      <c r="A1840" s="1">
        <v>43852</v>
      </c>
      <c r="B1840">
        <v>2579</v>
      </c>
      <c r="C1840">
        <v>2596.5</v>
      </c>
      <c r="D1840">
        <v>2564</v>
      </c>
      <c r="E1840" s="10">
        <v>2572.85</v>
      </c>
      <c r="F1840">
        <v>874645</v>
      </c>
      <c r="G1840" s="11">
        <f t="shared" si="280"/>
        <v>2577.7833333333333</v>
      </c>
      <c r="H1840" s="12">
        <f t="shared" si="281"/>
        <v>2254645303.5833335</v>
      </c>
      <c r="I1840" s="12">
        <f t="shared" si="284"/>
        <v>34755987719.099998</v>
      </c>
      <c r="J1840" s="12">
        <f t="shared" si="285"/>
        <v>13777440</v>
      </c>
      <c r="K1840" s="30">
        <f t="shared" si="286"/>
        <v>2522.6738580679721</v>
      </c>
      <c r="L1840" s="6" t="str">
        <f t="shared" si="282"/>
        <v>BUY</v>
      </c>
      <c r="M1840" s="6">
        <f t="shared" si="287"/>
        <v>0</v>
      </c>
      <c r="N1840" s="6">
        <f t="shared" si="283"/>
        <v>1</v>
      </c>
      <c r="O1840" s="6">
        <f t="shared" si="288"/>
        <v>2337.3000000000002</v>
      </c>
      <c r="P1840" s="6">
        <f t="shared" si="289"/>
        <v>0</v>
      </c>
    </row>
    <row r="1841" spans="1:16" x14ac:dyDescent="0.25">
      <c r="A1841" s="1">
        <v>43853</v>
      </c>
      <c r="B1841">
        <v>2560</v>
      </c>
      <c r="C1841">
        <v>2575.9499999999998</v>
      </c>
      <c r="D1841">
        <v>2525</v>
      </c>
      <c r="E1841" s="10">
        <v>2551.1</v>
      </c>
      <c r="F1841">
        <v>463817</v>
      </c>
      <c r="G1841" s="11">
        <f t="shared" si="280"/>
        <v>2550.6833333333329</v>
      </c>
      <c r="H1841" s="12">
        <f t="shared" si="281"/>
        <v>1183050291.6166666</v>
      </c>
      <c r="I1841" s="12">
        <f t="shared" si="284"/>
        <v>31595240381.116661</v>
      </c>
      <c r="J1841" s="12">
        <f t="shared" si="285"/>
        <v>12440744</v>
      </c>
      <c r="K1841" s="30">
        <f t="shared" si="286"/>
        <v>2539.6584304858825</v>
      </c>
      <c r="L1841" s="6" t="str">
        <f t="shared" si="282"/>
        <v>BUY</v>
      </c>
      <c r="M1841" s="6">
        <f t="shared" si="287"/>
        <v>0</v>
      </c>
      <c r="N1841" s="6">
        <f t="shared" si="283"/>
        <v>1</v>
      </c>
      <c r="O1841" s="6">
        <f t="shared" si="288"/>
        <v>2337.3000000000002</v>
      </c>
      <c r="P1841" s="6">
        <f t="shared" si="289"/>
        <v>0</v>
      </c>
    </row>
    <row r="1842" spans="1:16" x14ac:dyDescent="0.25">
      <c r="A1842" s="1">
        <v>43854</v>
      </c>
      <c r="B1842">
        <v>2533</v>
      </c>
      <c r="C1842">
        <v>2572.5</v>
      </c>
      <c r="D1842">
        <v>2528</v>
      </c>
      <c r="E1842" s="10">
        <v>2546.6</v>
      </c>
      <c r="F1842">
        <v>1251365</v>
      </c>
      <c r="G1842" s="11">
        <f t="shared" si="280"/>
        <v>2549.0333333333333</v>
      </c>
      <c r="H1842" s="12">
        <f t="shared" si="281"/>
        <v>3189771097.1666665</v>
      </c>
      <c r="I1842" s="12">
        <f t="shared" si="284"/>
        <v>31266894021.316662</v>
      </c>
      <c r="J1842" s="12">
        <f t="shared" si="285"/>
        <v>12254010</v>
      </c>
      <c r="K1842" s="30">
        <f t="shared" si="286"/>
        <v>2551.5642651929174</v>
      </c>
      <c r="L1842" s="6" t="str">
        <f t="shared" si="282"/>
        <v>SELL</v>
      </c>
      <c r="M1842" s="6" t="str">
        <f t="shared" si="287"/>
        <v>SELL</v>
      </c>
      <c r="N1842" s="6">
        <f t="shared" si="283"/>
        <v>-1</v>
      </c>
      <c r="O1842" s="6">
        <f t="shared" si="288"/>
        <v>2546.6</v>
      </c>
      <c r="P1842" s="6">
        <f t="shared" si="289"/>
        <v>8.9547768793051694E-2</v>
      </c>
    </row>
    <row r="1843" spans="1:16" x14ac:dyDescent="0.25">
      <c r="A1843" s="1">
        <v>43857</v>
      </c>
      <c r="B1843">
        <v>2530</v>
      </c>
      <c r="C1843">
        <v>2564</v>
      </c>
      <c r="D1843">
        <v>2530</v>
      </c>
      <c r="E1843" s="10">
        <v>2553.6</v>
      </c>
      <c r="F1843">
        <v>540032</v>
      </c>
      <c r="G1843" s="11">
        <f t="shared" si="280"/>
        <v>2549.2000000000003</v>
      </c>
      <c r="H1843" s="12">
        <f t="shared" si="281"/>
        <v>1376649574.4000001</v>
      </c>
      <c r="I1843" s="12">
        <f t="shared" si="284"/>
        <v>26177094084.499996</v>
      </c>
      <c r="J1843" s="12">
        <f t="shared" si="285"/>
        <v>10224745</v>
      </c>
      <c r="K1843" s="30">
        <f t="shared" si="286"/>
        <v>2560.1708487106521</v>
      </c>
      <c r="L1843" s="6" t="str">
        <f t="shared" si="282"/>
        <v>SELL</v>
      </c>
      <c r="M1843" s="6">
        <f t="shared" si="287"/>
        <v>0</v>
      </c>
      <c r="N1843" s="6">
        <f t="shared" si="283"/>
        <v>-1</v>
      </c>
      <c r="O1843" s="6">
        <f t="shared" si="288"/>
        <v>2546.6</v>
      </c>
      <c r="P1843" s="6">
        <f t="shared" si="289"/>
        <v>0</v>
      </c>
    </row>
    <row r="1844" spans="1:16" x14ac:dyDescent="0.25">
      <c r="A1844" s="1">
        <v>43858</v>
      </c>
      <c r="B1844">
        <v>2556.25</v>
      </c>
      <c r="C1844">
        <v>2591.85</v>
      </c>
      <c r="D1844">
        <v>2552.5</v>
      </c>
      <c r="E1844" s="10">
        <v>2564.9</v>
      </c>
      <c r="F1844">
        <v>677824</v>
      </c>
      <c r="G1844" s="11">
        <f t="shared" si="280"/>
        <v>2569.75</v>
      </c>
      <c r="H1844" s="12">
        <f t="shared" si="281"/>
        <v>1741838224</v>
      </c>
      <c r="I1844" s="12">
        <f t="shared" si="284"/>
        <v>25676345694.700001</v>
      </c>
      <c r="J1844" s="12">
        <f t="shared" si="285"/>
        <v>10009547</v>
      </c>
      <c r="K1844" s="30">
        <f t="shared" si="286"/>
        <v>2565.1855867902914</v>
      </c>
      <c r="L1844" s="6" t="str">
        <f t="shared" si="282"/>
        <v>SELL</v>
      </c>
      <c r="M1844" s="6">
        <f t="shared" si="287"/>
        <v>0</v>
      </c>
      <c r="N1844" s="6">
        <f t="shared" si="283"/>
        <v>-1</v>
      </c>
      <c r="O1844" s="6">
        <f t="shared" si="288"/>
        <v>2546.6</v>
      </c>
      <c r="P1844" s="6">
        <f t="shared" si="289"/>
        <v>0</v>
      </c>
    </row>
    <row r="1845" spans="1:16" x14ac:dyDescent="0.25">
      <c r="A1845" s="1">
        <v>43859</v>
      </c>
      <c r="B1845">
        <v>2565</v>
      </c>
      <c r="C1845">
        <v>2619.9</v>
      </c>
      <c r="D1845">
        <v>2560.15</v>
      </c>
      <c r="E1845" s="10">
        <v>2603.9499999999998</v>
      </c>
      <c r="F1845">
        <v>750094</v>
      </c>
      <c r="G1845" s="11">
        <f t="shared" si="280"/>
        <v>2594.6666666666665</v>
      </c>
      <c r="H1845" s="12">
        <f t="shared" si="281"/>
        <v>1946243898.6666665</v>
      </c>
      <c r="I1845" s="12">
        <f t="shared" si="284"/>
        <v>25516291144.366669</v>
      </c>
      <c r="J1845" s="12">
        <f t="shared" si="285"/>
        <v>9927671</v>
      </c>
      <c r="K1845" s="30">
        <f t="shared" si="286"/>
        <v>2570.2192532736699</v>
      </c>
      <c r="L1845" s="6" t="str">
        <f t="shared" si="282"/>
        <v>BUY</v>
      </c>
      <c r="M1845" s="6" t="str">
        <f t="shared" si="287"/>
        <v>BUY</v>
      </c>
      <c r="N1845" s="6">
        <f t="shared" si="283"/>
        <v>1</v>
      </c>
      <c r="O1845" s="6">
        <f t="shared" si="288"/>
        <v>2603.9499999999998</v>
      </c>
      <c r="P1845" s="6">
        <f t="shared" si="289"/>
        <v>-2.2520223042487988E-2</v>
      </c>
    </row>
    <row r="1846" spans="1:16" x14ac:dyDescent="0.25">
      <c r="A1846" s="1">
        <v>43860</v>
      </c>
      <c r="B1846">
        <v>2631</v>
      </c>
      <c r="C1846">
        <v>2708.95</v>
      </c>
      <c r="D1846">
        <v>2630</v>
      </c>
      <c r="E1846" s="10">
        <v>2696</v>
      </c>
      <c r="F1846">
        <v>2973360</v>
      </c>
      <c r="G1846" s="11">
        <f t="shared" si="280"/>
        <v>2678.3166666666666</v>
      </c>
      <c r="H1846" s="12">
        <f t="shared" si="281"/>
        <v>7963599644</v>
      </c>
      <c r="I1846" s="12">
        <f t="shared" si="284"/>
        <v>29998404569.933334</v>
      </c>
      <c r="J1846" s="12">
        <f t="shared" si="285"/>
        <v>11526733</v>
      </c>
      <c r="K1846" s="30">
        <f t="shared" si="286"/>
        <v>2602.5071084697925</v>
      </c>
      <c r="L1846" s="6" t="str">
        <f t="shared" si="282"/>
        <v>BUY</v>
      </c>
      <c r="M1846" s="6">
        <f t="shared" si="287"/>
        <v>0</v>
      </c>
      <c r="N1846" s="6">
        <f t="shared" si="283"/>
        <v>1</v>
      </c>
      <c r="O1846" s="6">
        <f t="shared" si="288"/>
        <v>2603.9499999999998</v>
      </c>
      <c r="P1846" s="6">
        <f t="shared" si="289"/>
        <v>0</v>
      </c>
    </row>
    <row r="1847" spans="1:16" x14ac:dyDescent="0.25">
      <c r="A1847" s="1">
        <v>43861</v>
      </c>
      <c r="B1847">
        <v>2697</v>
      </c>
      <c r="C1847">
        <v>2700</v>
      </c>
      <c r="D1847">
        <v>2576.5500000000002</v>
      </c>
      <c r="E1847" s="10">
        <v>2615.25</v>
      </c>
      <c r="F1847">
        <v>2463888</v>
      </c>
      <c r="G1847" s="11">
        <f t="shared" si="280"/>
        <v>2630.6</v>
      </c>
      <c r="H1847" s="12">
        <f t="shared" si="281"/>
        <v>6481503772.8000002</v>
      </c>
      <c r="I1847" s="12">
        <f t="shared" si="284"/>
        <v>33244642305.666664</v>
      </c>
      <c r="J1847" s="12">
        <f t="shared" si="285"/>
        <v>12723347</v>
      </c>
      <c r="K1847" s="30">
        <f t="shared" si="286"/>
        <v>2612.8849826752871</v>
      </c>
      <c r="L1847" s="6" t="str">
        <f t="shared" si="282"/>
        <v>BUY</v>
      </c>
      <c r="M1847" s="6">
        <f t="shared" si="287"/>
        <v>0</v>
      </c>
      <c r="N1847" s="6">
        <f t="shared" si="283"/>
        <v>1</v>
      </c>
      <c r="O1847" s="6">
        <f t="shared" si="288"/>
        <v>2603.9499999999998</v>
      </c>
      <c r="P1847" s="6">
        <f t="shared" si="289"/>
        <v>0</v>
      </c>
    </row>
    <row r="1848" spans="1:16" x14ac:dyDescent="0.25">
      <c r="A1848" s="1">
        <v>43864</v>
      </c>
      <c r="B1848">
        <v>2598</v>
      </c>
      <c r="C1848">
        <v>2604.9499999999998</v>
      </c>
      <c r="D1848">
        <v>2515.5</v>
      </c>
      <c r="E1848" s="10">
        <v>2521.6</v>
      </c>
      <c r="F1848">
        <v>1665357</v>
      </c>
      <c r="G1848" s="11">
        <f t="shared" si="280"/>
        <v>2547.35</v>
      </c>
      <c r="H1848" s="12">
        <f t="shared" si="281"/>
        <v>4242247153.9499998</v>
      </c>
      <c r="I1848" s="12">
        <f t="shared" si="284"/>
        <v>32143994437.266666</v>
      </c>
      <c r="J1848" s="12">
        <f t="shared" si="285"/>
        <v>12341657</v>
      </c>
      <c r="K1848" s="30">
        <f t="shared" si="286"/>
        <v>2604.5120551694695</v>
      </c>
      <c r="L1848" s="6" t="str">
        <f t="shared" si="282"/>
        <v>SELL</v>
      </c>
      <c r="M1848" s="6" t="str">
        <f t="shared" si="287"/>
        <v>SELL</v>
      </c>
      <c r="N1848" s="6">
        <f t="shared" si="283"/>
        <v>-1</v>
      </c>
      <c r="O1848" s="6">
        <f t="shared" si="288"/>
        <v>2521.6</v>
      </c>
      <c r="P1848" s="6">
        <f t="shared" si="289"/>
        <v>-3.1625031202596021E-2</v>
      </c>
    </row>
    <row r="1849" spans="1:16" x14ac:dyDescent="0.25">
      <c r="A1849" s="1">
        <v>43865</v>
      </c>
      <c r="B1849">
        <v>2520</v>
      </c>
      <c r="C1849">
        <v>2547.4</v>
      </c>
      <c r="D1849">
        <v>2486</v>
      </c>
      <c r="E1849" s="10">
        <v>2507</v>
      </c>
      <c r="F1849">
        <v>1574017</v>
      </c>
      <c r="G1849" s="11">
        <f t="shared" si="280"/>
        <v>2513.4666666666667</v>
      </c>
      <c r="H1849" s="12">
        <f t="shared" si="281"/>
        <v>3956239262.2666669</v>
      </c>
      <c r="I1849" s="12">
        <f t="shared" si="284"/>
        <v>34335788222.450001</v>
      </c>
      <c r="J1849" s="12">
        <f t="shared" si="285"/>
        <v>13234399</v>
      </c>
      <c r="K1849" s="30">
        <f t="shared" si="286"/>
        <v>2594.4350191081589</v>
      </c>
      <c r="L1849" s="6" t="str">
        <f t="shared" si="282"/>
        <v>SELL</v>
      </c>
      <c r="M1849" s="6">
        <f t="shared" si="287"/>
        <v>0</v>
      </c>
      <c r="N1849" s="6">
        <f t="shared" si="283"/>
        <v>-1</v>
      </c>
      <c r="O1849" s="6">
        <f t="shared" si="288"/>
        <v>2521.6</v>
      </c>
      <c r="P1849" s="6">
        <f t="shared" si="289"/>
        <v>0</v>
      </c>
    </row>
    <row r="1850" spans="1:16" x14ac:dyDescent="0.25">
      <c r="A1850" s="1">
        <v>43866</v>
      </c>
      <c r="B1850">
        <v>2497</v>
      </c>
      <c r="C1850">
        <v>2512.9</v>
      </c>
      <c r="D1850">
        <v>2470.4</v>
      </c>
      <c r="E1850" s="10">
        <v>2487.1999999999998</v>
      </c>
      <c r="F1850">
        <v>813253</v>
      </c>
      <c r="G1850" s="11">
        <f t="shared" si="280"/>
        <v>2490.1666666666665</v>
      </c>
      <c r="H1850" s="12">
        <f t="shared" si="281"/>
        <v>2025135512.1666665</v>
      </c>
      <c r="I1850" s="12">
        <f t="shared" si="284"/>
        <v>34106278431.033333</v>
      </c>
      <c r="J1850" s="12">
        <f t="shared" si="285"/>
        <v>13173007</v>
      </c>
      <c r="K1850" s="30">
        <f t="shared" si="286"/>
        <v>2589.1034925460326</v>
      </c>
      <c r="L1850" s="6" t="str">
        <f t="shared" si="282"/>
        <v>SELL</v>
      </c>
      <c r="M1850" s="6">
        <f t="shared" si="287"/>
        <v>0</v>
      </c>
      <c r="N1850" s="6">
        <f t="shared" si="283"/>
        <v>-1</v>
      </c>
      <c r="O1850" s="6">
        <f t="shared" si="288"/>
        <v>2521.6</v>
      </c>
      <c r="P1850" s="6">
        <f t="shared" si="289"/>
        <v>0</v>
      </c>
    </row>
    <row r="1851" spans="1:16" x14ac:dyDescent="0.25">
      <c r="A1851" s="1">
        <v>43867</v>
      </c>
      <c r="B1851">
        <v>2465</v>
      </c>
      <c r="C1851">
        <v>2481.1</v>
      </c>
      <c r="D1851">
        <v>2447</v>
      </c>
      <c r="E1851" s="10">
        <v>2451.5500000000002</v>
      </c>
      <c r="F1851">
        <v>587707</v>
      </c>
      <c r="G1851" s="11">
        <f t="shared" si="280"/>
        <v>2459.8833333333337</v>
      </c>
      <c r="H1851" s="12">
        <f t="shared" si="281"/>
        <v>1445690654.1833336</v>
      </c>
      <c r="I1851" s="12">
        <f t="shared" si="284"/>
        <v>34368918793.599998</v>
      </c>
      <c r="J1851" s="12">
        <f t="shared" si="285"/>
        <v>13296897</v>
      </c>
      <c r="K1851" s="30">
        <f t="shared" si="286"/>
        <v>2584.7322720180505</v>
      </c>
      <c r="L1851" s="6" t="str">
        <f t="shared" si="282"/>
        <v>SELL</v>
      </c>
      <c r="M1851" s="6">
        <f t="shared" si="287"/>
        <v>0</v>
      </c>
      <c r="N1851" s="6">
        <f t="shared" si="283"/>
        <v>-1</v>
      </c>
      <c r="O1851" s="6">
        <f t="shared" si="288"/>
        <v>2521.6</v>
      </c>
      <c r="P1851" s="6">
        <f t="shared" si="289"/>
        <v>0</v>
      </c>
    </row>
    <row r="1852" spans="1:16" x14ac:dyDescent="0.25">
      <c r="A1852" s="1">
        <v>43868</v>
      </c>
      <c r="B1852">
        <v>2455</v>
      </c>
      <c r="C1852">
        <v>2476</v>
      </c>
      <c r="D1852">
        <v>2455</v>
      </c>
      <c r="E1852" s="10">
        <v>2470.1999999999998</v>
      </c>
      <c r="F1852">
        <v>744571</v>
      </c>
      <c r="G1852" s="11">
        <f t="shared" si="280"/>
        <v>2467.0666666666666</v>
      </c>
      <c r="H1852" s="12">
        <f t="shared" si="281"/>
        <v>1836906295.0666666</v>
      </c>
      <c r="I1852" s="12">
        <f t="shared" si="284"/>
        <v>33016053991.5</v>
      </c>
      <c r="J1852" s="12">
        <f t="shared" si="285"/>
        <v>12790103</v>
      </c>
      <c r="K1852" s="30">
        <f t="shared" si="286"/>
        <v>2581.3751454151698</v>
      </c>
      <c r="L1852" s="6" t="str">
        <f t="shared" si="282"/>
        <v>SELL</v>
      </c>
      <c r="M1852" s="6">
        <f t="shared" si="287"/>
        <v>0</v>
      </c>
      <c r="N1852" s="6">
        <f t="shared" si="283"/>
        <v>-1</v>
      </c>
      <c r="O1852" s="6">
        <f t="shared" si="288"/>
        <v>2521.6</v>
      </c>
      <c r="P1852" s="6">
        <f t="shared" si="289"/>
        <v>0</v>
      </c>
    </row>
    <row r="1853" spans="1:16" x14ac:dyDescent="0.25">
      <c r="A1853" s="1">
        <v>43871</v>
      </c>
      <c r="B1853">
        <v>2469</v>
      </c>
      <c r="C1853">
        <v>2469.6999999999998</v>
      </c>
      <c r="D1853">
        <v>2405</v>
      </c>
      <c r="E1853" s="10">
        <v>2411.1999999999998</v>
      </c>
      <c r="F1853">
        <v>1498599</v>
      </c>
      <c r="G1853" s="11">
        <f t="shared" si="280"/>
        <v>2428.6333333333332</v>
      </c>
      <c r="H1853" s="12">
        <f t="shared" si="281"/>
        <v>3639547484.6999998</v>
      </c>
      <c r="I1853" s="12">
        <f t="shared" si="284"/>
        <v>35278951901.800003</v>
      </c>
      <c r="J1853" s="12">
        <f t="shared" si="285"/>
        <v>13748670</v>
      </c>
      <c r="K1853" s="30">
        <f t="shared" si="286"/>
        <v>2565.9901577243472</v>
      </c>
      <c r="L1853" s="6" t="str">
        <f t="shared" si="282"/>
        <v>SELL</v>
      </c>
      <c r="M1853" s="6">
        <f t="shared" si="287"/>
        <v>0</v>
      </c>
      <c r="N1853" s="6">
        <f t="shared" si="283"/>
        <v>-1</v>
      </c>
      <c r="O1853" s="6">
        <f t="shared" si="288"/>
        <v>2521.6</v>
      </c>
      <c r="P1853" s="6">
        <f t="shared" si="289"/>
        <v>0</v>
      </c>
    </row>
    <row r="1854" spans="1:16" x14ac:dyDescent="0.25">
      <c r="A1854" s="1">
        <v>43872</v>
      </c>
      <c r="B1854">
        <v>2414.9499999999998</v>
      </c>
      <c r="C1854">
        <v>2435</v>
      </c>
      <c r="D1854">
        <v>2386.5</v>
      </c>
      <c r="E1854" s="10">
        <v>2399.6999999999998</v>
      </c>
      <c r="F1854">
        <v>1225213</v>
      </c>
      <c r="G1854" s="11">
        <f t="shared" si="280"/>
        <v>2407.0666666666666</v>
      </c>
      <c r="H1854" s="12">
        <f t="shared" si="281"/>
        <v>2949169371.8666668</v>
      </c>
      <c r="I1854" s="12">
        <f t="shared" si="284"/>
        <v>36486283049.666672</v>
      </c>
      <c r="J1854" s="12">
        <f t="shared" si="285"/>
        <v>14296059</v>
      </c>
      <c r="K1854" s="30">
        <f t="shared" si="286"/>
        <v>2552.1916949046358</v>
      </c>
      <c r="L1854" s="6" t="str">
        <f t="shared" si="282"/>
        <v>SELL</v>
      </c>
      <c r="M1854" s="6">
        <f t="shared" si="287"/>
        <v>0</v>
      </c>
      <c r="N1854" s="6">
        <f t="shared" si="283"/>
        <v>-1</v>
      </c>
      <c r="O1854" s="6">
        <f t="shared" si="288"/>
        <v>2521.6</v>
      </c>
      <c r="P1854" s="6">
        <f t="shared" si="289"/>
        <v>0</v>
      </c>
    </row>
    <row r="1855" spans="1:16" x14ac:dyDescent="0.25">
      <c r="A1855" s="1">
        <v>43873</v>
      </c>
      <c r="B1855">
        <v>2416.9</v>
      </c>
      <c r="C1855">
        <v>2446.35</v>
      </c>
      <c r="D1855">
        <v>2405.15</v>
      </c>
      <c r="E1855" s="10">
        <v>2431.6999999999998</v>
      </c>
      <c r="F1855">
        <v>822371</v>
      </c>
      <c r="G1855" s="11">
        <f t="shared" si="280"/>
        <v>2427.7333333333331</v>
      </c>
      <c r="H1855" s="12">
        <f t="shared" si="281"/>
        <v>1996497489.0666666</v>
      </c>
      <c r="I1855" s="12">
        <f t="shared" si="284"/>
        <v>36536536640.066666</v>
      </c>
      <c r="J1855" s="12">
        <f t="shared" si="285"/>
        <v>14368336</v>
      </c>
      <c r="K1855" s="30">
        <f t="shared" si="286"/>
        <v>2542.8509355618262</v>
      </c>
      <c r="L1855" s="6" t="str">
        <f t="shared" si="282"/>
        <v>SELL</v>
      </c>
      <c r="M1855" s="6">
        <f t="shared" si="287"/>
        <v>0</v>
      </c>
      <c r="N1855" s="6">
        <f t="shared" si="283"/>
        <v>-1</v>
      </c>
      <c r="O1855" s="6">
        <f t="shared" si="288"/>
        <v>2521.6</v>
      </c>
      <c r="P1855" s="6">
        <f t="shared" si="289"/>
        <v>0</v>
      </c>
    </row>
    <row r="1856" spans="1:16" x14ac:dyDescent="0.25">
      <c r="A1856" s="1">
        <v>43874</v>
      </c>
      <c r="B1856">
        <v>2431</v>
      </c>
      <c r="C1856">
        <v>2449</v>
      </c>
      <c r="D1856">
        <v>2380.3000000000002</v>
      </c>
      <c r="E1856" s="10">
        <v>2445</v>
      </c>
      <c r="F1856">
        <v>835479</v>
      </c>
      <c r="G1856" s="11">
        <f t="shared" si="280"/>
        <v>2424.7666666666669</v>
      </c>
      <c r="H1856" s="12">
        <f t="shared" si="281"/>
        <v>2025841629.9000001</v>
      </c>
      <c r="I1856" s="12">
        <f t="shared" si="284"/>
        <v>30598778625.966667</v>
      </c>
      <c r="J1856" s="12">
        <f t="shared" si="285"/>
        <v>12230455</v>
      </c>
      <c r="K1856" s="30">
        <f t="shared" si="286"/>
        <v>2501.8512088034881</v>
      </c>
      <c r="L1856" s="6" t="str">
        <f t="shared" si="282"/>
        <v>SELL</v>
      </c>
      <c r="M1856" s="6">
        <f t="shared" si="287"/>
        <v>0</v>
      </c>
      <c r="N1856" s="6">
        <f t="shared" si="283"/>
        <v>-1</v>
      </c>
      <c r="O1856" s="6">
        <f t="shared" si="288"/>
        <v>2521.6</v>
      </c>
      <c r="P1856" s="6">
        <f t="shared" si="289"/>
        <v>0</v>
      </c>
    </row>
    <row r="1857" spans="1:16" x14ac:dyDescent="0.25">
      <c r="A1857" s="1">
        <v>43875</v>
      </c>
      <c r="B1857">
        <v>2440</v>
      </c>
      <c r="C1857">
        <v>2442.15</v>
      </c>
      <c r="D1857">
        <v>2397.1999999999998</v>
      </c>
      <c r="E1857" s="10">
        <v>2406.3000000000002</v>
      </c>
      <c r="F1857">
        <v>828909</v>
      </c>
      <c r="G1857" s="11">
        <f t="shared" si="280"/>
        <v>2415.2166666666667</v>
      </c>
      <c r="H1857" s="12">
        <f t="shared" si="281"/>
        <v>2001994831.95</v>
      </c>
      <c r="I1857" s="12">
        <f t="shared" si="284"/>
        <v>26119269685.116673</v>
      </c>
      <c r="J1857" s="12">
        <f t="shared" si="285"/>
        <v>10595476</v>
      </c>
      <c r="K1857" s="30">
        <f t="shared" si="286"/>
        <v>2465.1341464146276</v>
      </c>
      <c r="L1857" s="6" t="str">
        <f t="shared" si="282"/>
        <v>SELL</v>
      </c>
      <c r="M1857" s="6">
        <f t="shared" si="287"/>
        <v>0</v>
      </c>
      <c r="N1857" s="6">
        <f t="shared" si="283"/>
        <v>-1</v>
      </c>
      <c r="O1857" s="6">
        <f t="shared" si="288"/>
        <v>2521.6</v>
      </c>
      <c r="P1857" s="6">
        <f t="shared" si="289"/>
        <v>0</v>
      </c>
    </row>
    <row r="1858" spans="1:16" x14ac:dyDescent="0.25">
      <c r="A1858" s="1">
        <v>43878</v>
      </c>
      <c r="B1858">
        <v>2409</v>
      </c>
      <c r="C1858">
        <v>2431</v>
      </c>
      <c r="D1858">
        <v>2385</v>
      </c>
      <c r="E1858" s="10">
        <v>2394.85</v>
      </c>
      <c r="F1858">
        <v>2887941</v>
      </c>
      <c r="G1858" s="11">
        <f t="shared" ref="G1858:G1921" si="290">AVERAGE(C1858:E1858)</f>
        <v>2403.6166666666668</v>
      </c>
      <c r="H1858" s="12">
        <f t="shared" si="281"/>
        <v>6941503119.9500008</v>
      </c>
      <c r="I1858" s="12">
        <f t="shared" si="284"/>
        <v>28818525651.116673</v>
      </c>
      <c r="J1858" s="12">
        <f t="shared" si="285"/>
        <v>11818060</v>
      </c>
      <c r="K1858" s="30">
        <f t="shared" si="286"/>
        <v>2438.5157674877833</v>
      </c>
      <c r="L1858" s="6" t="str">
        <f t="shared" si="282"/>
        <v>SELL</v>
      </c>
      <c r="M1858" s="6">
        <f t="shared" si="287"/>
        <v>0</v>
      </c>
      <c r="N1858" s="6">
        <f t="shared" si="283"/>
        <v>-1</v>
      </c>
      <c r="O1858" s="6">
        <f t="shared" si="288"/>
        <v>2521.6</v>
      </c>
      <c r="P1858" s="6">
        <f t="shared" si="289"/>
        <v>0</v>
      </c>
    </row>
    <row r="1859" spans="1:16" x14ac:dyDescent="0.25">
      <c r="A1859" s="1">
        <v>43879</v>
      </c>
      <c r="B1859">
        <v>2399.4</v>
      </c>
      <c r="C1859">
        <v>2413.9499999999998</v>
      </c>
      <c r="D1859">
        <v>2354</v>
      </c>
      <c r="E1859" s="10">
        <v>2361.6999999999998</v>
      </c>
      <c r="F1859">
        <v>712378</v>
      </c>
      <c r="G1859" s="11">
        <f t="shared" si="290"/>
        <v>2376.5499999999997</v>
      </c>
      <c r="H1859" s="12">
        <f t="shared" ref="H1859:H1922" si="291">G1859*F1859</f>
        <v>1693001935.8999999</v>
      </c>
      <c r="I1859" s="12">
        <f t="shared" si="284"/>
        <v>26555288324.75</v>
      </c>
      <c r="J1859" s="12">
        <f t="shared" si="285"/>
        <v>10956421</v>
      </c>
      <c r="K1859" s="30">
        <f t="shared" si="286"/>
        <v>2423.7192350266569</v>
      </c>
      <c r="L1859" s="6" t="str">
        <f t="shared" si="282"/>
        <v>SELL</v>
      </c>
      <c r="M1859" s="6">
        <f t="shared" si="287"/>
        <v>0</v>
      </c>
      <c r="N1859" s="6">
        <f t="shared" si="283"/>
        <v>-1</v>
      </c>
      <c r="O1859" s="6">
        <f t="shared" si="288"/>
        <v>2521.6</v>
      </c>
      <c r="P1859" s="6">
        <f t="shared" si="289"/>
        <v>0</v>
      </c>
    </row>
    <row r="1860" spans="1:16" x14ac:dyDescent="0.25">
      <c r="A1860" s="1">
        <v>43880</v>
      </c>
      <c r="B1860">
        <v>2350.6</v>
      </c>
      <c r="C1860">
        <v>2384.6999999999998</v>
      </c>
      <c r="D1860">
        <v>2331.6</v>
      </c>
      <c r="E1860" s="10">
        <v>2342.85</v>
      </c>
      <c r="F1860">
        <v>987165</v>
      </c>
      <c r="G1860" s="11">
        <f t="shared" si="290"/>
        <v>2353.0499999999997</v>
      </c>
      <c r="H1860" s="12">
        <f t="shared" si="291"/>
        <v>2322848603.2499995</v>
      </c>
      <c r="I1860" s="12">
        <f t="shared" si="284"/>
        <v>26853001415.833336</v>
      </c>
      <c r="J1860" s="12">
        <f t="shared" si="285"/>
        <v>11130333</v>
      </c>
      <c r="K1860" s="30">
        <f t="shared" si="286"/>
        <v>2412.5964080170229</v>
      </c>
      <c r="L1860" s="6" t="str">
        <f t="shared" si="282"/>
        <v>SELL</v>
      </c>
      <c r="M1860" s="6">
        <f t="shared" si="287"/>
        <v>0</v>
      </c>
      <c r="N1860" s="6">
        <f t="shared" si="283"/>
        <v>-1</v>
      </c>
      <c r="O1860" s="6">
        <f t="shared" si="288"/>
        <v>2521.6</v>
      </c>
      <c r="P1860" s="6">
        <f t="shared" si="289"/>
        <v>0</v>
      </c>
    </row>
    <row r="1861" spans="1:16" x14ac:dyDescent="0.25">
      <c r="A1861" s="1">
        <v>43881</v>
      </c>
      <c r="B1861">
        <v>2349.9</v>
      </c>
      <c r="C1861">
        <v>2358</v>
      </c>
      <c r="D1861">
        <v>2335</v>
      </c>
      <c r="E1861" s="10">
        <v>2350.0500000000002</v>
      </c>
      <c r="F1861">
        <v>894863</v>
      </c>
      <c r="G1861" s="11">
        <f t="shared" si="290"/>
        <v>2347.6833333333334</v>
      </c>
      <c r="H1861" s="12">
        <f t="shared" si="291"/>
        <v>2100854950.7166667</v>
      </c>
      <c r="I1861" s="12">
        <f t="shared" si="284"/>
        <v>27508165712.366669</v>
      </c>
      <c r="J1861" s="12">
        <f t="shared" si="285"/>
        <v>11437489</v>
      </c>
      <c r="K1861" s="30">
        <f t="shared" si="286"/>
        <v>2405.0878398542432</v>
      </c>
      <c r="L1861" s="6" t="str">
        <f t="shared" si="282"/>
        <v>SELL</v>
      </c>
      <c r="M1861" s="6">
        <f t="shared" si="287"/>
        <v>0</v>
      </c>
      <c r="N1861" s="6">
        <f t="shared" si="283"/>
        <v>-1</v>
      </c>
      <c r="O1861" s="6">
        <f t="shared" si="288"/>
        <v>2521.6</v>
      </c>
      <c r="P1861" s="6">
        <f t="shared" si="289"/>
        <v>0</v>
      </c>
    </row>
    <row r="1862" spans="1:16" x14ac:dyDescent="0.25">
      <c r="A1862" s="1">
        <v>43882</v>
      </c>
      <c r="B1862">
        <v>2359</v>
      </c>
      <c r="C1862">
        <v>2372.0500000000002</v>
      </c>
      <c r="D1862">
        <v>2323.1</v>
      </c>
      <c r="E1862" s="10">
        <v>2333.25</v>
      </c>
      <c r="F1862">
        <v>1235913</v>
      </c>
      <c r="G1862" s="11">
        <f t="shared" si="290"/>
        <v>2342.7999999999997</v>
      </c>
      <c r="H1862" s="12">
        <f t="shared" si="291"/>
        <v>2895496976.3999996</v>
      </c>
      <c r="I1862" s="12">
        <f t="shared" si="284"/>
        <v>28566756393.700005</v>
      </c>
      <c r="J1862" s="12">
        <f t="shared" si="285"/>
        <v>11928831</v>
      </c>
      <c r="K1862" s="30">
        <f t="shared" si="286"/>
        <v>2394.76579001748</v>
      </c>
      <c r="L1862" s="6" t="str">
        <f t="shared" si="282"/>
        <v>SELL</v>
      </c>
      <c r="M1862" s="6">
        <f t="shared" si="287"/>
        <v>0</v>
      </c>
      <c r="N1862" s="6">
        <f t="shared" si="283"/>
        <v>-1</v>
      </c>
      <c r="O1862" s="6">
        <f t="shared" si="288"/>
        <v>2521.6</v>
      </c>
      <c r="P1862" s="6">
        <f t="shared" si="289"/>
        <v>0</v>
      </c>
    </row>
    <row r="1863" spans="1:16" x14ac:dyDescent="0.25">
      <c r="A1863" s="1">
        <v>43885</v>
      </c>
      <c r="B1863">
        <v>2324.4</v>
      </c>
      <c r="C1863">
        <v>2377</v>
      </c>
      <c r="D1863">
        <v>2323.1</v>
      </c>
      <c r="E1863" s="10">
        <v>2362.35</v>
      </c>
      <c r="F1863">
        <v>876924</v>
      </c>
      <c r="G1863" s="11">
        <f t="shared" si="290"/>
        <v>2354.15</v>
      </c>
      <c r="H1863" s="12">
        <f t="shared" si="291"/>
        <v>2064410634.6000001</v>
      </c>
      <c r="I1863" s="12">
        <f t="shared" si="284"/>
        <v>26991619543.599998</v>
      </c>
      <c r="J1863" s="12">
        <f t="shared" si="285"/>
        <v>11307156</v>
      </c>
      <c r="K1863" s="30">
        <f t="shared" si="286"/>
        <v>2387.1271912760376</v>
      </c>
      <c r="L1863" s="6" t="str">
        <f t="shared" si="282"/>
        <v>SELL</v>
      </c>
      <c r="M1863" s="6">
        <f t="shared" si="287"/>
        <v>0</v>
      </c>
      <c r="N1863" s="6">
        <f t="shared" si="283"/>
        <v>-1</v>
      </c>
      <c r="O1863" s="6">
        <f t="shared" si="288"/>
        <v>2521.6</v>
      </c>
      <c r="P1863" s="6">
        <f t="shared" si="289"/>
        <v>0</v>
      </c>
    </row>
    <row r="1864" spans="1:16" x14ac:dyDescent="0.25">
      <c r="A1864" s="1">
        <v>43886</v>
      </c>
      <c r="B1864">
        <v>2357.4</v>
      </c>
      <c r="C1864">
        <v>2383.0500000000002</v>
      </c>
      <c r="D1864">
        <v>2343.1</v>
      </c>
      <c r="E1864" s="10">
        <v>2373.6</v>
      </c>
      <c r="F1864">
        <v>737978</v>
      </c>
      <c r="G1864" s="11">
        <f t="shared" si="290"/>
        <v>2366.5833333333335</v>
      </c>
      <c r="H1864" s="12">
        <f t="shared" si="291"/>
        <v>1746486435.1666667</v>
      </c>
      <c r="I1864" s="12">
        <f t="shared" si="284"/>
        <v>25788936606.899998</v>
      </c>
      <c r="J1864" s="12">
        <f t="shared" si="285"/>
        <v>10819921</v>
      </c>
      <c r="K1864" s="30">
        <f t="shared" si="286"/>
        <v>2383.4681054418047</v>
      </c>
      <c r="L1864" s="6" t="str">
        <f t="shared" si="282"/>
        <v>SELL</v>
      </c>
      <c r="M1864" s="6">
        <f t="shared" si="287"/>
        <v>0</v>
      </c>
      <c r="N1864" s="6">
        <f t="shared" si="283"/>
        <v>-1</v>
      </c>
      <c r="O1864" s="6">
        <f t="shared" si="288"/>
        <v>2521.6</v>
      </c>
      <c r="P1864" s="6">
        <f t="shared" si="289"/>
        <v>0</v>
      </c>
    </row>
    <row r="1865" spans="1:16" x14ac:dyDescent="0.25">
      <c r="A1865" s="1">
        <v>43887</v>
      </c>
      <c r="B1865">
        <v>2373.3000000000002</v>
      </c>
      <c r="C1865">
        <v>2380.4499999999998</v>
      </c>
      <c r="D1865">
        <v>2350.0500000000002</v>
      </c>
      <c r="E1865" s="10">
        <v>2366.85</v>
      </c>
      <c r="F1865">
        <v>607567</v>
      </c>
      <c r="G1865" s="11">
        <f t="shared" si="290"/>
        <v>2365.7833333333333</v>
      </c>
      <c r="H1865" s="12">
        <f t="shared" si="291"/>
        <v>1437371882.4833333</v>
      </c>
      <c r="I1865" s="12">
        <f t="shared" si="284"/>
        <v>25229811000.316666</v>
      </c>
      <c r="J1865" s="12">
        <f t="shared" si="285"/>
        <v>10605117</v>
      </c>
      <c r="K1865" s="30">
        <f t="shared" si="286"/>
        <v>2379.0224096836146</v>
      </c>
      <c r="L1865" s="6" t="str">
        <f t="shared" si="282"/>
        <v>SELL</v>
      </c>
      <c r="M1865" s="6">
        <f t="shared" si="287"/>
        <v>0</v>
      </c>
      <c r="N1865" s="6">
        <f t="shared" si="283"/>
        <v>-1</v>
      </c>
      <c r="O1865" s="6">
        <f t="shared" si="288"/>
        <v>2521.6</v>
      </c>
      <c r="P1865" s="6">
        <f t="shared" si="289"/>
        <v>0</v>
      </c>
    </row>
    <row r="1866" spans="1:16" x14ac:dyDescent="0.25">
      <c r="A1866" s="1">
        <v>43888</v>
      </c>
      <c r="B1866">
        <v>2360.8000000000002</v>
      </c>
      <c r="C1866">
        <v>2365</v>
      </c>
      <c r="D1866">
        <v>2345</v>
      </c>
      <c r="E1866" s="10">
        <v>2356</v>
      </c>
      <c r="F1866">
        <v>407928</v>
      </c>
      <c r="G1866" s="11">
        <f t="shared" si="290"/>
        <v>2355.3333333333335</v>
      </c>
      <c r="H1866" s="12">
        <f t="shared" si="291"/>
        <v>960806416.00000012</v>
      </c>
      <c r="I1866" s="12">
        <f t="shared" si="284"/>
        <v>24164775786.416668</v>
      </c>
      <c r="J1866" s="12">
        <f t="shared" si="285"/>
        <v>10177566</v>
      </c>
      <c r="K1866" s="30">
        <f t="shared" si="286"/>
        <v>2374.3177677665435</v>
      </c>
      <c r="L1866" s="6" t="str">
        <f t="shared" si="282"/>
        <v>SELL</v>
      </c>
      <c r="M1866" s="6">
        <f t="shared" si="287"/>
        <v>0</v>
      </c>
      <c r="N1866" s="6">
        <f t="shared" si="283"/>
        <v>-1</v>
      </c>
      <c r="O1866" s="6">
        <f t="shared" si="288"/>
        <v>2521.6</v>
      </c>
      <c r="P1866" s="6">
        <f t="shared" si="289"/>
        <v>0</v>
      </c>
    </row>
    <row r="1867" spans="1:16" x14ac:dyDescent="0.25">
      <c r="A1867" s="1">
        <v>43889</v>
      </c>
      <c r="B1867">
        <v>2359</v>
      </c>
      <c r="C1867">
        <v>2361.9</v>
      </c>
      <c r="D1867">
        <v>2340.1</v>
      </c>
      <c r="E1867" s="10">
        <v>2347.5500000000002</v>
      </c>
      <c r="F1867">
        <v>513394</v>
      </c>
      <c r="G1867" s="11">
        <f t="shared" si="290"/>
        <v>2349.85</v>
      </c>
      <c r="H1867" s="12">
        <f t="shared" si="291"/>
        <v>1206398890.8999999</v>
      </c>
      <c r="I1867" s="12">
        <f t="shared" si="284"/>
        <v>23369179845.366669</v>
      </c>
      <c r="J1867" s="12">
        <f t="shared" si="285"/>
        <v>9862051</v>
      </c>
      <c r="K1867" s="30">
        <f t="shared" si="286"/>
        <v>2369.6064688132997</v>
      </c>
      <c r="L1867" s="6" t="str">
        <f t="shared" ref="L1867:L1930" si="292">IF(E1867&gt;K1867,"BUY",IF(E1867&lt;K1867,"SELL",0))</f>
        <v>SELL</v>
      </c>
      <c r="M1867" s="6">
        <f t="shared" si="287"/>
        <v>0</v>
      </c>
      <c r="N1867" s="6">
        <f t="shared" ref="N1867:N1930" si="293">IF(M1867="BUY",1,IF(M1867="SELL",-1,N1866))</f>
        <v>-1</v>
      </c>
      <c r="O1867" s="6">
        <f t="shared" si="288"/>
        <v>2521.6</v>
      </c>
      <c r="P1867" s="6">
        <f t="shared" si="289"/>
        <v>0</v>
      </c>
    </row>
    <row r="1868" spans="1:16" x14ac:dyDescent="0.25">
      <c r="A1868" s="1">
        <v>43892</v>
      </c>
      <c r="B1868">
        <v>2350</v>
      </c>
      <c r="C1868">
        <v>2356.4499999999998</v>
      </c>
      <c r="D1868">
        <v>2325.5</v>
      </c>
      <c r="E1868" s="10">
        <v>2331.9499999999998</v>
      </c>
      <c r="F1868">
        <v>616045</v>
      </c>
      <c r="G1868" s="11">
        <f t="shared" si="290"/>
        <v>2337.9666666666667</v>
      </c>
      <c r="H1868" s="12">
        <f t="shared" si="291"/>
        <v>1440292675.1666667</v>
      </c>
      <c r="I1868" s="12">
        <f t="shared" ref="I1868:I1931" si="294">SUM(H1859:H1868)</f>
        <v>17867969400.583332</v>
      </c>
      <c r="J1868" s="12">
        <f t="shared" ref="J1868:J1931" si="295">SUM(F1859:F1868)</f>
        <v>7590155</v>
      </c>
      <c r="K1868" s="30">
        <f t="shared" ref="K1868:K1931" si="296">I1868/J1868</f>
        <v>2354.0980916178037</v>
      </c>
      <c r="L1868" s="6" t="str">
        <f t="shared" si="292"/>
        <v>SELL</v>
      </c>
      <c r="M1868" s="6">
        <f t="shared" ref="M1868:M1931" si="297">IF(L1868&lt;&gt;L1867,L1868,0)</f>
        <v>0</v>
      </c>
      <c r="N1868" s="6">
        <f t="shared" si="293"/>
        <v>-1</v>
      </c>
      <c r="O1868" s="6">
        <f t="shared" ref="O1868:O1931" si="298">IF(M1868&lt;&gt;0,E1868,O1867)</f>
        <v>2521.6</v>
      </c>
      <c r="P1868" s="6">
        <f t="shared" ref="P1868:P1931" si="299">IF(M1868="BUY",(O1867-O1868)/O1867,IF(M1868="SELL",(O1868-O1867)/O1867,0))</f>
        <v>0</v>
      </c>
    </row>
    <row r="1869" spans="1:16" x14ac:dyDescent="0.25">
      <c r="A1869" s="1">
        <v>43893</v>
      </c>
      <c r="B1869">
        <v>2341</v>
      </c>
      <c r="C1869">
        <v>2444.9</v>
      </c>
      <c r="D1869">
        <v>2341</v>
      </c>
      <c r="E1869" s="10">
        <v>2434.9499999999998</v>
      </c>
      <c r="F1869">
        <v>398392</v>
      </c>
      <c r="G1869" s="11">
        <f t="shared" si="290"/>
        <v>2406.9499999999998</v>
      </c>
      <c r="H1869" s="12">
        <f t="shared" si="291"/>
        <v>958909624.39999998</v>
      </c>
      <c r="I1869" s="12">
        <f t="shared" si="294"/>
        <v>17133877089.08333</v>
      </c>
      <c r="J1869" s="12">
        <f t="shared" si="295"/>
        <v>7276169</v>
      </c>
      <c r="K1869" s="30">
        <f t="shared" si="296"/>
        <v>2354.7937230544439</v>
      </c>
      <c r="L1869" s="6" t="str">
        <f t="shared" si="292"/>
        <v>BUY</v>
      </c>
      <c r="M1869" s="6" t="str">
        <f t="shared" si="297"/>
        <v>BUY</v>
      </c>
      <c r="N1869" s="6">
        <f t="shared" si="293"/>
        <v>1</v>
      </c>
      <c r="O1869" s="6">
        <f t="shared" si="298"/>
        <v>2434.9499999999998</v>
      </c>
      <c r="P1869" s="6">
        <f t="shared" si="299"/>
        <v>3.4363102791878208E-2</v>
      </c>
    </row>
    <row r="1870" spans="1:16" x14ac:dyDescent="0.25">
      <c r="A1870" s="1">
        <v>43894</v>
      </c>
      <c r="B1870">
        <v>2426</v>
      </c>
      <c r="C1870">
        <v>2514.8000000000002</v>
      </c>
      <c r="D1870">
        <v>2426</v>
      </c>
      <c r="E1870" s="10">
        <v>2475.8000000000002</v>
      </c>
      <c r="F1870">
        <v>1768752</v>
      </c>
      <c r="G1870" s="11">
        <f t="shared" si="290"/>
        <v>2472.2000000000003</v>
      </c>
      <c r="H1870" s="12">
        <f t="shared" si="291"/>
        <v>4372708694.4000006</v>
      </c>
      <c r="I1870" s="12">
        <f t="shared" si="294"/>
        <v>19183737180.233334</v>
      </c>
      <c r="J1870" s="12">
        <f t="shared" si="295"/>
        <v>8057756</v>
      </c>
      <c r="K1870" s="30">
        <f t="shared" si="296"/>
        <v>2380.7791127248497</v>
      </c>
      <c r="L1870" s="6" t="str">
        <f t="shared" si="292"/>
        <v>BUY</v>
      </c>
      <c r="M1870" s="6">
        <f t="shared" si="297"/>
        <v>0</v>
      </c>
      <c r="N1870" s="6">
        <f t="shared" si="293"/>
        <v>1</v>
      </c>
      <c r="O1870" s="6">
        <f t="shared" si="298"/>
        <v>2434.9499999999998</v>
      </c>
      <c r="P1870" s="6">
        <f t="shared" si="299"/>
        <v>0</v>
      </c>
    </row>
    <row r="1871" spans="1:16" x14ac:dyDescent="0.25">
      <c r="A1871" s="1">
        <v>43895</v>
      </c>
      <c r="B1871">
        <v>2482.5</v>
      </c>
      <c r="C1871">
        <v>2483.3000000000002</v>
      </c>
      <c r="D1871">
        <v>2430.1</v>
      </c>
      <c r="E1871" s="10">
        <v>2439.4499999999998</v>
      </c>
      <c r="F1871">
        <v>1323225</v>
      </c>
      <c r="G1871" s="11">
        <f t="shared" si="290"/>
        <v>2450.9499999999998</v>
      </c>
      <c r="H1871" s="12">
        <f t="shared" si="291"/>
        <v>3243158313.7499995</v>
      </c>
      <c r="I1871" s="12">
        <f t="shared" si="294"/>
        <v>20326040543.266666</v>
      </c>
      <c r="J1871" s="12">
        <f t="shared" si="295"/>
        <v>8486118</v>
      </c>
      <c r="K1871" s="30">
        <f t="shared" si="296"/>
        <v>2395.2106891828121</v>
      </c>
      <c r="L1871" s="6" t="str">
        <f t="shared" si="292"/>
        <v>BUY</v>
      </c>
      <c r="M1871" s="6">
        <f t="shared" si="297"/>
        <v>0</v>
      </c>
      <c r="N1871" s="6">
        <f t="shared" si="293"/>
        <v>1</v>
      </c>
      <c r="O1871" s="6">
        <f t="shared" si="298"/>
        <v>2434.9499999999998</v>
      </c>
      <c r="P1871" s="6">
        <f t="shared" si="299"/>
        <v>0</v>
      </c>
    </row>
    <row r="1872" spans="1:16" x14ac:dyDescent="0.25">
      <c r="A1872" s="1">
        <v>43896</v>
      </c>
      <c r="B1872">
        <v>2445</v>
      </c>
      <c r="C1872">
        <v>2472</v>
      </c>
      <c r="D1872">
        <v>2426.6</v>
      </c>
      <c r="E1872" s="10">
        <v>2446.4</v>
      </c>
      <c r="F1872">
        <v>1565980</v>
      </c>
      <c r="G1872" s="11">
        <f t="shared" si="290"/>
        <v>2448.3333333333335</v>
      </c>
      <c r="H1872" s="12">
        <f t="shared" si="291"/>
        <v>3834041033.3333335</v>
      </c>
      <c r="I1872" s="12">
        <f t="shared" si="294"/>
        <v>21264584600.199997</v>
      </c>
      <c r="J1872" s="12">
        <f t="shared" si="295"/>
        <v>8816185</v>
      </c>
      <c r="K1872" s="30">
        <f t="shared" si="296"/>
        <v>2411.9939180269012</v>
      </c>
      <c r="L1872" s="6" t="str">
        <f t="shared" si="292"/>
        <v>BUY</v>
      </c>
      <c r="M1872" s="6">
        <f t="shared" si="297"/>
        <v>0</v>
      </c>
      <c r="N1872" s="6">
        <f t="shared" si="293"/>
        <v>1</v>
      </c>
      <c r="O1872" s="6">
        <f t="shared" si="298"/>
        <v>2434.9499999999998</v>
      </c>
      <c r="P1872" s="6">
        <f t="shared" si="299"/>
        <v>0</v>
      </c>
    </row>
    <row r="1873" spans="1:16" x14ac:dyDescent="0.25">
      <c r="A1873" s="1">
        <v>43899</v>
      </c>
      <c r="B1873">
        <v>2383</v>
      </c>
      <c r="C1873">
        <v>2425</v>
      </c>
      <c r="D1873">
        <v>2375</v>
      </c>
      <c r="E1873" s="10">
        <v>2397.4499999999998</v>
      </c>
      <c r="F1873">
        <v>2254216</v>
      </c>
      <c r="G1873" s="11">
        <f t="shared" si="290"/>
        <v>2399.15</v>
      </c>
      <c r="H1873" s="12">
        <f t="shared" si="291"/>
        <v>5408202316.4000006</v>
      </c>
      <c r="I1873" s="12">
        <f t="shared" si="294"/>
        <v>24608376282</v>
      </c>
      <c r="J1873" s="12">
        <f t="shared" si="295"/>
        <v>10193477</v>
      </c>
      <c r="K1873" s="30">
        <f t="shared" si="296"/>
        <v>2414.1297696556335</v>
      </c>
      <c r="L1873" s="6" t="str">
        <f t="shared" si="292"/>
        <v>SELL</v>
      </c>
      <c r="M1873" s="6" t="str">
        <f t="shared" si="297"/>
        <v>SELL</v>
      </c>
      <c r="N1873" s="6">
        <f t="shared" si="293"/>
        <v>-1</v>
      </c>
      <c r="O1873" s="6">
        <f t="shared" si="298"/>
        <v>2397.4499999999998</v>
      </c>
      <c r="P1873" s="6">
        <f t="shared" si="299"/>
        <v>-1.5400726914310357E-2</v>
      </c>
    </row>
    <row r="1874" spans="1:16" x14ac:dyDescent="0.25">
      <c r="A1874" s="1">
        <v>43900</v>
      </c>
      <c r="B1874">
        <v>2397.6999999999998</v>
      </c>
      <c r="C1874">
        <v>2422.1</v>
      </c>
      <c r="D1874">
        <v>2382.1999999999998</v>
      </c>
      <c r="E1874" s="10">
        <v>2395.4499999999998</v>
      </c>
      <c r="F1874">
        <v>1105911</v>
      </c>
      <c r="G1874" s="11">
        <f t="shared" si="290"/>
        <v>2399.9166666666665</v>
      </c>
      <c r="H1874" s="12">
        <f t="shared" si="291"/>
        <v>2654094240.75</v>
      </c>
      <c r="I1874" s="12">
        <f t="shared" si="294"/>
        <v>25515984087.583336</v>
      </c>
      <c r="J1874" s="12">
        <f t="shared" si="295"/>
        <v>10561410</v>
      </c>
      <c r="K1874" s="30">
        <f t="shared" si="296"/>
        <v>2415.9637858565602</v>
      </c>
      <c r="L1874" s="6" t="str">
        <f t="shared" si="292"/>
        <v>SELL</v>
      </c>
      <c r="M1874" s="6">
        <f t="shared" si="297"/>
        <v>0</v>
      </c>
      <c r="N1874" s="6">
        <f t="shared" si="293"/>
        <v>-1</v>
      </c>
      <c r="O1874" s="6">
        <f t="shared" si="298"/>
        <v>2397.4499999999998</v>
      </c>
      <c r="P1874" s="6">
        <f t="shared" si="299"/>
        <v>0</v>
      </c>
    </row>
    <row r="1875" spans="1:16" x14ac:dyDescent="0.25">
      <c r="A1875" s="1">
        <v>43901</v>
      </c>
      <c r="B1875">
        <v>2396.15</v>
      </c>
      <c r="C1875">
        <v>2443</v>
      </c>
      <c r="D1875">
        <v>2396.15</v>
      </c>
      <c r="E1875" s="10">
        <v>2408.35</v>
      </c>
      <c r="F1875">
        <v>954001</v>
      </c>
      <c r="G1875" s="11">
        <f t="shared" si="290"/>
        <v>2415.8333333333335</v>
      </c>
      <c r="H1875" s="12">
        <f t="shared" si="291"/>
        <v>2304707415.8333335</v>
      </c>
      <c r="I1875" s="12">
        <f t="shared" si="294"/>
        <v>26383319620.933334</v>
      </c>
      <c r="J1875" s="12">
        <f t="shared" si="295"/>
        <v>10907844</v>
      </c>
      <c r="K1875" s="30">
        <f t="shared" si="296"/>
        <v>2418.7474280832521</v>
      </c>
      <c r="L1875" s="6" t="str">
        <f t="shared" si="292"/>
        <v>SELL</v>
      </c>
      <c r="M1875" s="6">
        <f t="shared" si="297"/>
        <v>0</v>
      </c>
      <c r="N1875" s="6">
        <f t="shared" si="293"/>
        <v>-1</v>
      </c>
      <c r="O1875" s="6">
        <f t="shared" si="298"/>
        <v>2397.4499999999998</v>
      </c>
      <c r="P1875" s="6">
        <f t="shared" si="299"/>
        <v>0</v>
      </c>
    </row>
    <row r="1876" spans="1:16" x14ac:dyDescent="0.25">
      <c r="A1876" s="1">
        <v>43902</v>
      </c>
      <c r="B1876">
        <v>2415.5</v>
      </c>
      <c r="C1876">
        <v>2460</v>
      </c>
      <c r="D1876">
        <v>2415.1</v>
      </c>
      <c r="E1876" s="10">
        <v>2449.6</v>
      </c>
      <c r="F1876">
        <v>1957788</v>
      </c>
      <c r="G1876" s="11">
        <f t="shared" si="290"/>
        <v>2441.5666666666671</v>
      </c>
      <c r="H1876" s="12">
        <f t="shared" si="291"/>
        <v>4780069921.2000008</v>
      </c>
      <c r="I1876" s="12">
        <f t="shared" si="294"/>
        <v>30202583126.133335</v>
      </c>
      <c r="J1876" s="12">
        <f t="shared" si="295"/>
        <v>12457704</v>
      </c>
      <c r="K1876" s="30">
        <f t="shared" si="296"/>
        <v>2424.4100779833375</v>
      </c>
      <c r="L1876" s="6" t="str">
        <f t="shared" si="292"/>
        <v>BUY</v>
      </c>
      <c r="M1876" s="6" t="str">
        <f t="shared" si="297"/>
        <v>BUY</v>
      </c>
      <c r="N1876" s="6">
        <f t="shared" si="293"/>
        <v>1</v>
      </c>
      <c r="O1876" s="6">
        <f t="shared" si="298"/>
        <v>2449.6</v>
      </c>
      <c r="P1876" s="6">
        <f t="shared" si="299"/>
        <v>-2.1752278462533147E-2</v>
      </c>
    </row>
    <row r="1877" spans="1:16" x14ac:dyDescent="0.25">
      <c r="A1877" s="1">
        <v>43903</v>
      </c>
      <c r="B1877">
        <v>2449.25</v>
      </c>
      <c r="C1877">
        <v>2456.9</v>
      </c>
      <c r="D1877">
        <v>2430.5</v>
      </c>
      <c r="E1877" s="10">
        <v>2444.6999999999998</v>
      </c>
      <c r="F1877">
        <v>591252</v>
      </c>
      <c r="G1877" s="11">
        <f t="shared" si="290"/>
        <v>2444.0333333333333</v>
      </c>
      <c r="H1877" s="12">
        <f t="shared" si="291"/>
        <v>1445039596.4000001</v>
      </c>
      <c r="I1877" s="12">
        <f t="shared" si="294"/>
        <v>30441223831.633335</v>
      </c>
      <c r="J1877" s="12">
        <f t="shared" si="295"/>
        <v>12535562</v>
      </c>
      <c r="K1877" s="30">
        <f t="shared" si="296"/>
        <v>2428.3892362889942</v>
      </c>
      <c r="L1877" s="6" t="str">
        <f t="shared" si="292"/>
        <v>BUY</v>
      </c>
      <c r="M1877" s="6">
        <f t="shared" si="297"/>
        <v>0</v>
      </c>
      <c r="N1877" s="6">
        <f t="shared" si="293"/>
        <v>1</v>
      </c>
      <c r="O1877" s="6">
        <f t="shared" si="298"/>
        <v>2449.6</v>
      </c>
      <c r="P1877" s="6">
        <f t="shared" si="299"/>
        <v>0</v>
      </c>
    </row>
    <row r="1878" spans="1:16" x14ac:dyDescent="0.25">
      <c r="A1878" s="1">
        <v>43906</v>
      </c>
      <c r="B1878">
        <v>2434.9</v>
      </c>
      <c r="C1878">
        <v>2500</v>
      </c>
      <c r="D1878">
        <v>2434.5500000000002</v>
      </c>
      <c r="E1878" s="10">
        <v>2491.1999999999998</v>
      </c>
      <c r="F1878">
        <v>1074208</v>
      </c>
      <c r="G1878" s="11">
        <f t="shared" si="290"/>
        <v>2475.25</v>
      </c>
      <c r="H1878" s="12">
        <f t="shared" si="291"/>
        <v>2658933352</v>
      </c>
      <c r="I1878" s="12">
        <f t="shared" si="294"/>
        <v>31659864508.466667</v>
      </c>
      <c r="J1878" s="12">
        <f t="shared" si="295"/>
        <v>12993725</v>
      </c>
      <c r="K1878" s="30">
        <f t="shared" si="296"/>
        <v>2436.5502970446632</v>
      </c>
      <c r="L1878" s="6" t="str">
        <f t="shared" si="292"/>
        <v>BUY</v>
      </c>
      <c r="M1878" s="6">
        <f t="shared" si="297"/>
        <v>0</v>
      </c>
      <c r="N1878" s="6">
        <f t="shared" si="293"/>
        <v>1</v>
      </c>
      <c r="O1878" s="6">
        <f t="shared" si="298"/>
        <v>2449.6</v>
      </c>
      <c r="P1878" s="6">
        <f t="shared" si="299"/>
        <v>0</v>
      </c>
    </row>
    <row r="1879" spans="1:16" x14ac:dyDescent="0.25">
      <c r="A1879" s="1">
        <v>43907</v>
      </c>
      <c r="B1879">
        <v>2482</v>
      </c>
      <c r="C1879">
        <v>2540</v>
      </c>
      <c r="D1879">
        <v>2482</v>
      </c>
      <c r="E1879" s="10">
        <v>2530.6999999999998</v>
      </c>
      <c r="F1879">
        <v>1135701</v>
      </c>
      <c r="G1879" s="11">
        <f t="shared" si="290"/>
        <v>2517.5666666666666</v>
      </c>
      <c r="H1879" s="12">
        <f t="shared" si="291"/>
        <v>2859202980.9000001</v>
      </c>
      <c r="I1879" s="12">
        <f t="shared" si="294"/>
        <v>33560157864.966671</v>
      </c>
      <c r="J1879" s="12">
        <f t="shared" si="295"/>
        <v>13731034</v>
      </c>
      <c r="K1879" s="30">
        <f t="shared" si="296"/>
        <v>2444.1100258703509</v>
      </c>
      <c r="L1879" s="6" t="str">
        <f t="shared" si="292"/>
        <v>BUY</v>
      </c>
      <c r="M1879" s="6">
        <f t="shared" si="297"/>
        <v>0</v>
      </c>
      <c r="N1879" s="6">
        <f t="shared" si="293"/>
        <v>1</v>
      </c>
      <c r="O1879" s="6">
        <f t="shared" si="298"/>
        <v>2449.6</v>
      </c>
      <c r="P1879" s="6">
        <f t="shared" si="299"/>
        <v>0</v>
      </c>
    </row>
    <row r="1880" spans="1:16" x14ac:dyDescent="0.25">
      <c r="A1880" s="1">
        <v>43908</v>
      </c>
      <c r="B1880">
        <v>2525.75</v>
      </c>
      <c r="C1880">
        <v>2580</v>
      </c>
      <c r="D1880">
        <v>2518.4</v>
      </c>
      <c r="E1880" s="10">
        <v>2571.5</v>
      </c>
      <c r="F1880">
        <v>1339416</v>
      </c>
      <c r="G1880" s="11">
        <f t="shared" si="290"/>
        <v>2556.6333333333332</v>
      </c>
      <c r="H1880" s="12">
        <f t="shared" si="291"/>
        <v>3424395592.7999997</v>
      </c>
      <c r="I1880" s="12">
        <f t="shared" si="294"/>
        <v>32611844763.366669</v>
      </c>
      <c r="J1880" s="12">
        <f t="shared" si="295"/>
        <v>13301698</v>
      </c>
      <c r="K1880" s="30">
        <f t="shared" si="296"/>
        <v>2451.705396060463</v>
      </c>
      <c r="L1880" s="6" t="str">
        <f t="shared" si="292"/>
        <v>BUY</v>
      </c>
      <c r="M1880" s="6">
        <f t="shared" si="297"/>
        <v>0</v>
      </c>
      <c r="N1880" s="6">
        <f t="shared" si="293"/>
        <v>1</v>
      </c>
      <c r="O1880" s="6">
        <f t="shared" si="298"/>
        <v>2449.6</v>
      </c>
      <c r="P1880" s="6">
        <f t="shared" si="299"/>
        <v>0</v>
      </c>
    </row>
    <row r="1881" spans="1:16" x14ac:dyDescent="0.25">
      <c r="A1881" s="1">
        <v>43909</v>
      </c>
      <c r="B1881">
        <v>2560</v>
      </c>
      <c r="C1881">
        <v>2575</v>
      </c>
      <c r="D1881">
        <v>2547</v>
      </c>
      <c r="E1881" s="10">
        <v>2556</v>
      </c>
      <c r="F1881">
        <v>729913</v>
      </c>
      <c r="G1881" s="11">
        <f t="shared" si="290"/>
        <v>2559.3333333333335</v>
      </c>
      <c r="H1881" s="12">
        <f t="shared" si="291"/>
        <v>1868090671.3333335</v>
      </c>
      <c r="I1881" s="12">
        <f t="shared" si="294"/>
        <v>31236777120.950005</v>
      </c>
      <c r="J1881" s="12">
        <f t="shared" si="295"/>
        <v>12708386</v>
      </c>
      <c r="K1881" s="30">
        <f t="shared" si="296"/>
        <v>2457.9657181446964</v>
      </c>
      <c r="L1881" s="6" t="str">
        <f t="shared" si="292"/>
        <v>BUY</v>
      </c>
      <c r="M1881" s="6">
        <f t="shared" si="297"/>
        <v>0</v>
      </c>
      <c r="N1881" s="6">
        <f t="shared" si="293"/>
        <v>1</v>
      </c>
      <c r="O1881" s="6">
        <f t="shared" si="298"/>
        <v>2449.6</v>
      </c>
      <c r="P1881" s="6">
        <f t="shared" si="299"/>
        <v>0</v>
      </c>
    </row>
    <row r="1882" spans="1:16" x14ac:dyDescent="0.25">
      <c r="A1882" s="1">
        <v>43910</v>
      </c>
      <c r="B1882">
        <v>2542.1999999999998</v>
      </c>
      <c r="C1882">
        <v>2584.8000000000002</v>
      </c>
      <c r="D1882">
        <v>2466.5</v>
      </c>
      <c r="E1882" s="10">
        <v>2481.6999999999998</v>
      </c>
      <c r="F1882">
        <v>2127652</v>
      </c>
      <c r="G1882" s="11">
        <f t="shared" si="290"/>
        <v>2511</v>
      </c>
      <c r="H1882" s="12">
        <f t="shared" si="291"/>
        <v>5342534172</v>
      </c>
      <c r="I1882" s="12">
        <f t="shared" si="294"/>
        <v>32745270259.616669</v>
      </c>
      <c r="J1882" s="12">
        <f t="shared" si="295"/>
        <v>13270058</v>
      </c>
      <c r="K1882" s="30">
        <f t="shared" si="296"/>
        <v>2467.6056622824608</v>
      </c>
      <c r="L1882" s="6" t="str">
        <f t="shared" si="292"/>
        <v>BUY</v>
      </c>
      <c r="M1882" s="6">
        <f t="shared" si="297"/>
        <v>0</v>
      </c>
      <c r="N1882" s="6">
        <f t="shared" si="293"/>
        <v>1</v>
      </c>
      <c r="O1882" s="6">
        <f t="shared" si="298"/>
        <v>2449.6</v>
      </c>
      <c r="P1882" s="6">
        <f t="shared" si="299"/>
        <v>0</v>
      </c>
    </row>
    <row r="1883" spans="1:16" x14ac:dyDescent="0.25">
      <c r="A1883" s="1">
        <v>43913</v>
      </c>
      <c r="B1883">
        <v>2481</v>
      </c>
      <c r="C1883">
        <v>2493.0500000000002</v>
      </c>
      <c r="D1883">
        <v>2442</v>
      </c>
      <c r="E1883" s="10">
        <v>2484.3000000000002</v>
      </c>
      <c r="F1883">
        <v>691376</v>
      </c>
      <c r="G1883" s="11">
        <f t="shared" si="290"/>
        <v>2473.1166666666668</v>
      </c>
      <c r="H1883" s="12">
        <f t="shared" si="291"/>
        <v>1709853508.5333333</v>
      </c>
      <c r="I1883" s="12">
        <f t="shared" si="294"/>
        <v>29046921451.75</v>
      </c>
      <c r="J1883" s="12">
        <f t="shared" si="295"/>
        <v>11707218</v>
      </c>
      <c r="K1883" s="30">
        <f t="shared" si="296"/>
        <v>2481.1122037490036</v>
      </c>
      <c r="L1883" s="6" t="str">
        <f t="shared" si="292"/>
        <v>BUY</v>
      </c>
      <c r="M1883" s="6">
        <f t="shared" si="297"/>
        <v>0</v>
      </c>
      <c r="N1883" s="6">
        <f t="shared" si="293"/>
        <v>1</v>
      </c>
      <c r="O1883" s="6">
        <f t="shared" si="298"/>
        <v>2449.6</v>
      </c>
      <c r="P1883" s="6">
        <f t="shared" si="299"/>
        <v>0</v>
      </c>
    </row>
    <row r="1884" spans="1:16" x14ac:dyDescent="0.25">
      <c r="A1884" s="1">
        <v>43914</v>
      </c>
      <c r="B1884">
        <v>2471</v>
      </c>
      <c r="C1884">
        <v>2519</v>
      </c>
      <c r="D1884">
        <v>2463</v>
      </c>
      <c r="E1884" s="10">
        <v>2491.8000000000002</v>
      </c>
      <c r="F1884">
        <v>1009831</v>
      </c>
      <c r="G1884" s="11">
        <f t="shared" si="290"/>
        <v>2491.2666666666669</v>
      </c>
      <c r="H1884" s="12">
        <f t="shared" si="291"/>
        <v>2515758309.2666669</v>
      </c>
      <c r="I1884" s="12">
        <f t="shared" si="294"/>
        <v>28908585520.266666</v>
      </c>
      <c r="J1884" s="12">
        <f t="shared" si="295"/>
        <v>11611138</v>
      </c>
      <c r="K1884" s="30">
        <f t="shared" si="296"/>
        <v>2489.7288724211758</v>
      </c>
      <c r="L1884" s="6" t="str">
        <f t="shared" si="292"/>
        <v>BUY</v>
      </c>
      <c r="M1884" s="6">
        <f t="shared" si="297"/>
        <v>0</v>
      </c>
      <c r="N1884" s="6">
        <f t="shared" si="293"/>
        <v>1</v>
      </c>
      <c r="O1884" s="6">
        <f t="shared" si="298"/>
        <v>2449.6</v>
      </c>
      <c r="P1884" s="6">
        <f t="shared" si="299"/>
        <v>0</v>
      </c>
    </row>
    <row r="1885" spans="1:16" x14ac:dyDescent="0.25">
      <c r="A1885" s="1">
        <v>43915</v>
      </c>
      <c r="B1885">
        <v>2500</v>
      </c>
      <c r="C1885">
        <v>2520.75</v>
      </c>
      <c r="D1885">
        <v>2491</v>
      </c>
      <c r="E1885" s="10">
        <v>2501.65</v>
      </c>
      <c r="F1885">
        <v>873730</v>
      </c>
      <c r="G1885" s="11">
        <f t="shared" si="290"/>
        <v>2504.4666666666667</v>
      </c>
      <c r="H1885" s="12">
        <f t="shared" si="291"/>
        <v>2188227660.6666665</v>
      </c>
      <c r="I1885" s="12">
        <f t="shared" si="294"/>
        <v>28792105765.099998</v>
      </c>
      <c r="J1885" s="12">
        <f t="shared" si="295"/>
        <v>11530867</v>
      </c>
      <c r="K1885" s="30">
        <f t="shared" si="296"/>
        <v>2496.9593149500379</v>
      </c>
      <c r="L1885" s="6" t="str">
        <f t="shared" si="292"/>
        <v>BUY</v>
      </c>
      <c r="M1885" s="6">
        <f t="shared" si="297"/>
        <v>0</v>
      </c>
      <c r="N1885" s="6">
        <f t="shared" si="293"/>
        <v>1</v>
      </c>
      <c r="O1885" s="6">
        <f t="shared" si="298"/>
        <v>2449.6</v>
      </c>
      <c r="P1885" s="6">
        <f t="shared" si="299"/>
        <v>0</v>
      </c>
    </row>
    <row r="1886" spans="1:16" x14ac:dyDescent="0.25">
      <c r="A1886" s="1">
        <v>43916</v>
      </c>
      <c r="B1886">
        <v>2500</v>
      </c>
      <c r="C1886">
        <v>2508</v>
      </c>
      <c r="D1886">
        <v>2462</v>
      </c>
      <c r="E1886" s="10">
        <v>2473.8000000000002</v>
      </c>
      <c r="F1886">
        <v>625512</v>
      </c>
      <c r="G1886" s="11">
        <f t="shared" si="290"/>
        <v>2481.2666666666669</v>
      </c>
      <c r="H1886" s="12">
        <f t="shared" si="291"/>
        <v>1552062075.2</v>
      </c>
      <c r="I1886" s="12">
        <f t="shared" si="294"/>
        <v>25564097919.100002</v>
      </c>
      <c r="J1886" s="12">
        <f t="shared" si="295"/>
        <v>10198591</v>
      </c>
      <c r="K1886" s="30">
        <f t="shared" si="296"/>
        <v>2506.6303687538802</v>
      </c>
      <c r="L1886" s="6" t="str">
        <f t="shared" si="292"/>
        <v>SELL</v>
      </c>
      <c r="M1886" s="6" t="str">
        <f t="shared" si="297"/>
        <v>SELL</v>
      </c>
      <c r="N1886" s="6">
        <f t="shared" si="293"/>
        <v>-1</v>
      </c>
      <c r="O1886" s="6">
        <f t="shared" si="298"/>
        <v>2473.8000000000002</v>
      </c>
      <c r="P1886" s="6">
        <f t="shared" si="299"/>
        <v>9.8791639451340108E-3</v>
      </c>
    </row>
    <row r="1887" spans="1:16" x14ac:dyDescent="0.25">
      <c r="A1887" s="1">
        <v>43917</v>
      </c>
      <c r="B1887">
        <v>2480</v>
      </c>
      <c r="C1887">
        <v>2502</v>
      </c>
      <c r="D1887">
        <v>2466.4499999999998</v>
      </c>
      <c r="E1887" s="10">
        <v>2489.4499999999998</v>
      </c>
      <c r="F1887">
        <v>941274</v>
      </c>
      <c r="G1887" s="11">
        <f t="shared" si="290"/>
        <v>2485.9666666666667</v>
      </c>
      <c r="H1887" s="12">
        <f t="shared" si="291"/>
        <v>2339975788.1999998</v>
      </c>
      <c r="I1887" s="12">
        <f t="shared" si="294"/>
        <v>26459034110.900002</v>
      </c>
      <c r="J1887" s="12">
        <f t="shared" si="295"/>
        <v>10548613</v>
      </c>
      <c r="K1887" s="30">
        <f t="shared" si="296"/>
        <v>2508.2950821022632</v>
      </c>
      <c r="L1887" s="6" t="str">
        <f t="shared" si="292"/>
        <v>SELL</v>
      </c>
      <c r="M1887" s="6">
        <f t="shared" si="297"/>
        <v>0</v>
      </c>
      <c r="N1887" s="6">
        <f t="shared" si="293"/>
        <v>-1</v>
      </c>
      <c r="O1887" s="6">
        <f t="shared" si="298"/>
        <v>2473.8000000000002</v>
      </c>
      <c r="P1887" s="6">
        <f t="shared" si="299"/>
        <v>0</v>
      </c>
    </row>
    <row r="1888" spans="1:16" x14ac:dyDescent="0.25">
      <c r="A1888" s="1">
        <v>43920</v>
      </c>
      <c r="B1888">
        <v>2490.8000000000002</v>
      </c>
      <c r="C1888">
        <v>2528.3000000000002</v>
      </c>
      <c r="D1888">
        <v>2488</v>
      </c>
      <c r="E1888" s="10">
        <v>2522.8000000000002</v>
      </c>
      <c r="F1888">
        <v>693945</v>
      </c>
      <c r="G1888" s="11">
        <f t="shared" si="290"/>
        <v>2513.0333333333333</v>
      </c>
      <c r="H1888" s="12">
        <f t="shared" si="291"/>
        <v>1743906916.5</v>
      </c>
      <c r="I1888" s="12">
        <f t="shared" si="294"/>
        <v>25544007675.400002</v>
      </c>
      <c r="J1888" s="12">
        <f t="shared" si="295"/>
        <v>10168350</v>
      </c>
      <c r="K1888" s="30">
        <f t="shared" si="296"/>
        <v>2512.1094056951229</v>
      </c>
      <c r="L1888" s="6" t="str">
        <f t="shared" si="292"/>
        <v>BUY</v>
      </c>
      <c r="M1888" s="6" t="str">
        <f t="shared" si="297"/>
        <v>BUY</v>
      </c>
      <c r="N1888" s="6">
        <f t="shared" si="293"/>
        <v>1</v>
      </c>
      <c r="O1888" s="6">
        <f t="shared" si="298"/>
        <v>2522.8000000000002</v>
      </c>
      <c r="P1888" s="6">
        <f t="shared" si="299"/>
        <v>-1.9807583474816072E-2</v>
      </c>
    </row>
    <row r="1889" spans="1:16" x14ac:dyDescent="0.25">
      <c r="A1889" s="1">
        <v>43921</v>
      </c>
      <c r="B1889">
        <v>2516.5</v>
      </c>
      <c r="C1889">
        <v>2520</v>
      </c>
      <c r="D1889">
        <v>2481.1999999999998</v>
      </c>
      <c r="E1889" s="10">
        <v>2503.4499999999998</v>
      </c>
      <c r="F1889">
        <v>942760</v>
      </c>
      <c r="G1889" s="11">
        <f t="shared" si="290"/>
        <v>2501.5499999999997</v>
      </c>
      <c r="H1889" s="12">
        <f t="shared" si="291"/>
        <v>2358361277.9999995</v>
      </c>
      <c r="I1889" s="12">
        <f t="shared" si="294"/>
        <v>25043165972.5</v>
      </c>
      <c r="J1889" s="12">
        <f t="shared" si="295"/>
        <v>9975409</v>
      </c>
      <c r="K1889" s="30">
        <f t="shared" si="296"/>
        <v>2510.4901435620336</v>
      </c>
      <c r="L1889" s="6" t="str">
        <f t="shared" si="292"/>
        <v>SELL</v>
      </c>
      <c r="M1889" s="6" t="str">
        <f t="shared" si="297"/>
        <v>SELL</v>
      </c>
      <c r="N1889" s="6">
        <f t="shared" si="293"/>
        <v>-1</v>
      </c>
      <c r="O1889" s="6">
        <f t="shared" si="298"/>
        <v>2503.4499999999998</v>
      </c>
      <c r="P1889" s="6">
        <f t="shared" si="299"/>
        <v>-7.6700491517363101E-3</v>
      </c>
    </row>
    <row r="1890" spans="1:16" x14ac:dyDescent="0.25">
      <c r="A1890" s="1">
        <v>43922</v>
      </c>
      <c r="B1890">
        <v>2512</v>
      </c>
      <c r="C1890">
        <v>2528.6</v>
      </c>
      <c r="D1890">
        <v>2496.3000000000002</v>
      </c>
      <c r="E1890" s="10">
        <v>2503.0500000000002</v>
      </c>
      <c r="F1890">
        <v>536979</v>
      </c>
      <c r="G1890" s="11">
        <f t="shared" si="290"/>
        <v>2509.3166666666666</v>
      </c>
      <c r="H1890" s="12">
        <f t="shared" si="291"/>
        <v>1347450354.3499999</v>
      </c>
      <c r="I1890" s="12">
        <f t="shared" si="294"/>
        <v>22966220734.049999</v>
      </c>
      <c r="J1890" s="12">
        <f t="shared" si="295"/>
        <v>9172972</v>
      </c>
      <c r="K1890" s="30">
        <f t="shared" si="296"/>
        <v>2503.6837280272957</v>
      </c>
      <c r="L1890" s="6" t="str">
        <f t="shared" si="292"/>
        <v>SELL</v>
      </c>
      <c r="M1890" s="6">
        <f t="shared" si="297"/>
        <v>0</v>
      </c>
      <c r="N1890" s="6">
        <f t="shared" si="293"/>
        <v>-1</v>
      </c>
      <c r="O1890" s="6">
        <f t="shared" si="298"/>
        <v>2503.4499999999998</v>
      </c>
      <c r="P1890" s="6">
        <f t="shared" si="299"/>
        <v>0</v>
      </c>
    </row>
    <row r="1891" spans="1:16" x14ac:dyDescent="0.25">
      <c r="A1891" s="1">
        <v>43923</v>
      </c>
      <c r="B1891">
        <v>2500</v>
      </c>
      <c r="C1891">
        <v>2522.85</v>
      </c>
      <c r="D1891">
        <v>2493.3000000000002</v>
      </c>
      <c r="E1891" s="10">
        <v>2512</v>
      </c>
      <c r="F1891">
        <v>496473</v>
      </c>
      <c r="G1891" s="11">
        <f t="shared" si="290"/>
        <v>2509.3833333333332</v>
      </c>
      <c r="H1891" s="12">
        <f t="shared" si="291"/>
        <v>1245841071.6499999</v>
      </c>
      <c r="I1891" s="12">
        <f t="shared" si="294"/>
        <v>22343971134.366665</v>
      </c>
      <c r="J1891" s="12">
        <f t="shared" si="295"/>
        <v>8939532</v>
      </c>
      <c r="K1891" s="30">
        <f t="shared" si="296"/>
        <v>2499.4564742725529</v>
      </c>
      <c r="L1891" s="6" t="str">
        <f t="shared" si="292"/>
        <v>BUY</v>
      </c>
      <c r="M1891" s="6" t="str">
        <f t="shared" si="297"/>
        <v>BUY</v>
      </c>
      <c r="N1891" s="6">
        <f t="shared" si="293"/>
        <v>1</v>
      </c>
      <c r="O1891" s="6">
        <f t="shared" si="298"/>
        <v>2512</v>
      </c>
      <c r="P1891" s="6">
        <f t="shared" si="299"/>
        <v>-3.4152869040724532E-3</v>
      </c>
    </row>
    <row r="1892" spans="1:16" x14ac:dyDescent="0.25">
      <c r="A1892" s="1">
        <v>43924</v>
      </c>
      <c r="B1892">
        <v>2509</v>
      </c>
      <c r="C1892">
        <v>2520.6</v>
      </c>
      <c r="D1892">
        <v>2486.35</v>
      </c>
      <c r="E1892" s="10">
        <v>2511.4499999999998</v>
      </c>
      <c r="F1892">
        <v>763086</v>
      </c>
      <c r="G1892" s="11">
        <f t="shared" si="290"/>
        <v>2506.1333333333332</v>
      </c>
      <c r="H1892" s="12">
        <f t="shared" si="291"/>
        <v>1912395260.8</v>
      </c>
      <c r="I1892" s="12">
        <f t="shared" si="294"/>
        <v>18913832223.166668</v>
      </c>
      <c r="J1892" s="12">
        <f t="shared" si="295"/>
        <v>7574966</v>
      </c>
      <c r="K1892" s="30">
        <f t="shared" si="296"/>
        <v>2496.8867481605421</v>
      </c>
      <c r="L1892" s="6" t="str">
        <f t="shared" si="292"/>
        <v>BUY</v>
      </c>
      <c r="M1892" s="6">
        <f t="shared" si="297"/>
        <v>0</v>
      </c>
      <c r="N1892" s="6">
        <f t="shared" si="293"/>
        <v>1</v>
      </c>
      <c r="O1892" s="6">
        <f t="shared" si="298"/>
        <v>2512</v>
      </c>
      <c r="P1892" s="6">
        <f t="shared" si="299"/>
        <v>0</v>
      </c>
    </row>
    <row r="1893" spans="1:16" x14ac:dyDescent="0.25">
      <c r="A1893" s="1">
        <v>43927</v>
      </c>
      <c r="B1893">
        <v>2499.9</v>
      </c>
      <c r="C1893">
        <v>2535</v>
      </c>
      <c r="D1893">
        <v>2483</v>
      </c>
      <c r="E1893" s="10">
        <v>2496.0500000000002</v>
      </c>
      <c r="F1893">
        <v>697368</v>
      </c>
      <c r="G1893" s="11">
        <f t="shared" si="290"/>
        <v>2504.6833333333334</v>
      </c>
      <c r="H1893" s="12">
        <f t="shared" si="291"/>
        <v>1746686006.8</v>
      </c>
      <c r="I1893" s="12">
        <f t="shared" si="294"/>
        <v>18950664721.433331</v>
      </c>
      <c r="J1893" s="12">
        <f t="shared" si="295"/>
        <v>7580958</v>
      </c>
      <c r="K1893" s="30">
        <f t="shared" si="296"/>
        <v>2499.7717599059815</v>
      </c>
      <c r="L1893" s="6" t="str">
        <f t="shared" si="292"/>
        <v>SELL</v>
      </c>
      <c r="M1893" s="6" t="str">
        <f t="shared" si="297"/>
        <v>SELL</v>
      </c>
      <c r="N1893" s="6">
        <f t="shared" si="293"/>
        <v>-1</v>
      </c>
      <c r="O1893" s="6">
        <f t="shared" si="298"/>
        <v>2496.0500000000002</v>
      </c>
      <c r="P1893" s="6">
        <f t="shared" si="299"/>
        <v>-6.349522292993558E-3</v>
      </c>
    </row>
    <row r="1894" spans="1:16" x14ac:dyDescent="0.25">
      <c r="A1894" s="1">
        <v>43928</v>
      </c>
      <c r="B1894">
        <v>2503</v>
      </c>
      <c r="C1894">
        <v>2509.9</v>
      </c>
      <c r="D1894">
        <v>2463</v>
      </c>
      <c r="E1894" s="10">
        <v>2469.4</v>
      </c>
      <c r="F1894">
        <v>393252</v>
      </c>
      <c r="G1894" s="11">
        <f t="shared" si="290"/>
        <v>2480.7666666666664</v>
      </c>
      <c r="H1894" s="12">
        <f t="shared" si="291"/>
        <v>975566453.19999993</v>
      </c>
      <c r="I1894" s="12">
        <f t="shared" si="294"/>
        <v>17410472865.366665</v>
      </c>
      <c r="J1894" s="12">
        <f t="shared" si="295"/>
        <v>6964379</v>
      </c>
      <c r="K1894" s="30">
        <f t="shared" si="296"/>
        <v>2499.9318482475846</v>
      </c>
      <c r="L1894" s="6" t="str">
        <f t="shared" si="292"/>
        <v>SELL</v>
      </c>
      <c r="M1894" s="6">
        <f t="shared" si="297"/>
        <v>0</v>
      </c>
      <c r="N1894" s="6">
        <f t="shared" si="293"/>
        <v>-1</v>
      </c>
      <c r="O1894" s="6">
        <f t="shared" si="298"/>
        <v>2496.0500000000002</v>
      </c>
      <c r="P1894" s="6">
        <f t="shared" si="299"/>
        <v>0</v>
      </c>
    </row>
    <row r="1895" spans="1:16" x14ac:dyDescent="0.25">
      <c r="A1895" s="1">
        <v>43929</v>
      </c>
      <c r="B1895">
        <v>2484</v>
      </c>
      <c r="C1895">
        <v>2543.8000000000002</v>
      </c>
      <c r="D1895">
        <v>2465.1999999999998</v>
      </c>
      <c r="E1895" s="10">
        <v>2492.35</v>
      </c>
      <c r="F1895">
        <v>686670</v>
      </c>
      <c r="G1895" s="11">
        <f t="shared" si="290"/>
        <v>2500.4500000000003</v>
      </c>
      <c r="H1895" s="12">
        <f t="shared" si="291"/>
        <v>1716984001.5000002</v>
      </c>
      <c r="I1895" s="12">
        <f t="shared" si="294"/>
        <v>16939229206.199999</v>
      </c>
      <c r="J1895" s="12">
        <f t="shared" si="295"/>
        <v>6777319</v>
      </c>
      <c r="K1895" s="30">
        <f t="shared" si="296"/>
        <v>2499.3997192990323</v>
      </c>
      <c r="L1895" s="6" t="str">
        <f t="shared" si="292"/>
        <v>SELL</v>
      </c>
      <c r="M1895" s="6">
        <f t="shared" si="297"/>
        <v>0</v>
      </c>
      <c r="N1895" s="6">
        <f t="shared" si="293"/>
        <v>-1</v>
      </c>
      <c r="O1895" s="6">
        <f t="shared" si="298"/>
        <v>2496.0500000000002</v>
      </c>
      <c r="P1895" s="6">
        <f t="shared" si="299"/>
        <v>0</v>
      </c>
    </row>
    <row r="1896" spans="1:16" x14ac:dyDescent="0.25">
      <c r="A1896" s="1">
        <v>43930</v>
      </c>
      <c r="B1896">
        <v>2500.6999999999998</v>
      </c>
      <c r="C1896">
        <v>2505</v>
      </c>
      <c r="D1896">
        <v>2462.1</v>
      </c>
      <c r="E1896" s="10">
        <v>2485.65</v>
      </c>
      <c r="F1896">
        <v>876187</v>
      </c>
      <c r="G1896" s="11">
        <f t="shared" si="290"/>
        <v>2484.25</v>
      </c>
      <c r="H1896" s="12">
        <f t="shared" si="291"/>
        <v>2176667554.75</v>
      </c>
      <c r="I1896" s="12">
        <f t="shared" si="294"/>
        <v>17563834685.75</v>
      </c>
      <c r="J1896" s="12">
        <f t="shared" si="295"/>
        <v>7027994</v>
      </c>
      <c r="K1896" s="30">
        <f t="shared" si="296"/>
        <v>2499.1248833948921</v>
      </c>
      <c r="L1896" s="6" t="str">
        <f t="shared" si="292"/>
        <v>SELL</v>
      </c>
      <c r="M1896" s="6">
        <f t="shared" si="297"/>
        <v>0</v>
      </c>
      <c r="N1896" s="6">
        <f t="shared" si="293"/>
        <v>-1</v>
      </c>
      <c r="O1896" s="6">
        <f t="shared" si="298"/>
        <v>2496.0500000000002</v>
      </c>
      <c r="P1896" s="6">
        <f t="shared" si="299"/>
        <v>0</v>
      </c>
    </row>
    <row r="1897" spans="1:16" x14ac:dyDescent="0.25">
      <c r="A1897" s="1">
        <v>43931</v>
      </c>
      <c r="B1897">
        <v>2474</v>
      </c>
      <c r="C1897">
        <v>2549.9</v>
      </c>
      <c r="D1897">
        <v>2471.4</v>
      </c>
      <c r="E1897" s="10">
        <v>2513.8000000000002</v>
      </c>
      <c r="F1897">
        <v>1418678</v>
      </c>
      <c r="G1897" s="11">
        <f t="shared" si="290"/>
        <v>2511.7000000000003</v>
      </c>
      <c r="H1897" s="12">
        <f t="shared" si="291"/>
        <v>3563293532.6000004</v>
      </c>
      <c r="I1897" s="12">
        <f t="shared" si="294"/>
        <v>18787152430.150002</v>
      </c>
      <c r="J1897" s="12">
        <f t="shared" si="295"/>
        <v>7505398</v>
      </c>
      <c r="K1897" s="30">
        <f t="shared" si="296"/>
        <v>2503.152055380674</v>
      </c>
      <c r="L1897" s="6" t="str">
        <f t="shared" si="292"/>
        <v>BUY</v>
      </c>
      <c r="M1897" s="6" t="str">
        <f t="shared" si="297"/>
        <v>BUY</v>
      </c>
      <c r="N1897" s="6">
        <f t="shared" si="293"/>
        <v>1</v>
      </c>
      <c r="O1897" s="6">
        <f t="shared" si="298"/>
        <v>2513.8000000000002</v>
      </c>
      <c r="P1897" s="6">
        <f t="shared" si="299"/>
        <v>-7.1112357524889319E-3</v>
      </c>
    </row>
    <row r="1898" spans="1:16" x14ac:dyDescent="0.25">
      <c r="A1898" s="1">
        <v>43934</v>
      </c>
      <c r="B1898">
        <v>2505.5</v>
      </c>
      <c r="C1898">
        <v>2549</v>
      </c>
      <c r="D1898">
        <v>2494.3000000000002</v>
      </c>
      <c r="E1898" s="10">
        <v>2528.8000000000002</v>
      </c>
      <c r="F1898">
        <v>1152417</v>
      </c>
      <c r="G1898" s="11">
        <f t="shared" si="290"/>
        <v>2524.0333333333333</v>
      </c>
      <c r="H1898" s="12">
        <f t="shared" si="291"/>
        <v>2908738921.9000001</v>
      </c>
      <c r="I1898" s="12">
        <f t="shared" si="294"/>
        <v>19951984435.549999</v>
      </c>
      <c r="J1898" s="12">
        <f t="shared" si="295"/>
        <v>7963870</v>
      </c>
      <c r="K1898" s="30">
        <f t="shared" si="296"/>
        <v>2505.312672802293</v>
      </c>
      <c r="L1898" s="6" t="str">
        <f t="shared" si="292"/>
        <v>BUY</v>
      </c>
      <c r="M1898" s="6">
        <f t="shared" si="297"/>
        <v>0</v>
      </c>
      <c r="N1898" s="6">
        <f t="shared" si="293"/>
        <v>1</v>
      </c>
      <c r="O1898" s="6">
        <f t="shared" si="298"/>
        <v>2513.8000000000002</v>
      </c>
      <c r="P1898" s="6">
        <f t="shared" si="299"/>
        <v>0</v>
      </c>
    </row>
    <row r="1899" spans="1:16" x14ac:dyDescent="0.25">
      <c r="A1899" s="1">
        <v>43935</v>
      </c>
      <c r="B1899">
        <v>2523</v>
      </c>
      <c r="C1899">
        <v>2539.5</v>
      </c>
      <c r="D1899">
        <v>2492</v>
      </c>
      <c r="E1899" s="10">
        <v>2497.5500000000002</v>
      </c>
      <c r="F1899">
        <v>565663</v>
      </c>
      <c r="G1899" s="11">
        <f t="shared" si="290"/>
        <v>2509.6833333333334</v>
      </c>
      <c r="H1899" s="12">
        <f t="shared" si="291"/>
        <v>1419635003.3833334</v>
      </c>
      <c r="I1899" s="12">
        <f t="shared" si="294"/>
        <v>19013258160.933338</v>
      </c>
      <c r="J1899" s="12">
        <f t="shared" si="295"/>
        <v>7586773</v>
      </c>
      <c r="K1899" s="30">
        <f t="shared" si="296"/>
        <v>2506.1061087412709</v>
      </c>
      <c r="L1899" s="6" t="str">
        <f t="shared" si="292"/>
        <v>SELL</v>
      </c>
      <c r="M1899" s="6" t="str">
        <f t="shared" si="297"/>
        <v>SELL</v>
      </c>
      <c r="N1899" s="6">
        <f t="shared" si="293"/>
        <v>-1</v>
      </c>
      <c r="O1899" s="6">
        <f t="shared" si="298"/>
        <v>2497.5500000000002</v>
      </c>
      <c r="P1899" s="6">
        <f t="shared" si="299"/>
        <v>-6.4643169703238121E-3</v>
      </c>
    </row>
    <row r="1900" spans="1:16" x14ac:dyDescent="0.25">
      <c r="A1900" s="1">
        <v>43936</v>
      </c>
      <c r="B1900">
        <v>2505</v>
      </c>
      <c r="C1900">
        <v>2516.8000000000002</v>
      </c>
      <c r="D1900">
        <v>2473.15</v>
      </c>
      <c r="E1900" s="10">
        <v>2489.4499999999998</v>
      </c>
      <c r="F1900">
        <v>781136</v>
      </c>
      <c r="G1900" s="11">
        <f t="shared" si="290"/>
        <v>2493.1333333333337</v>
      </c>
      <c r="H1900" s="12">
        <f t="shared" si="291"/>
        <v>1947476199.4666669</v>
      </c>
      <c r="I1900" s="12">
        <f t="shared" si="294"/>
        <v>19613284006.050003</v>
      </c>
      <c r="J1900" s="12">
        <f t="shared" si="295"/>
        <v>7830930</v>
      </c>
      <c r="K1900" s="30">
        <f t="shared" si="296"/>
        <v>2504.5919202508517</v>
      </c>
      <c r="L1900" s="6" t="str">
        <f t="shared" si="292"/>
        <v>SELL</v>
      </c>
      <c r="M1900" s="6">
        <f t="shared" si="297"/>
        <v>0</v>
      </c>
      <c r="N1900" s="6">
        <f t="shared" si="293"/>
        <v>-1</v>
      </c>
      <c r="O1900" s="6">
        <f t="shared" si="298"/>
        <v>2497.5500000000002</v>
      </c>
      <c r="P1900" s="6">
        <f t="shared" si="299"/>
        <v>0</v>
      </c>
    </row>
    <row r="1901" spans="1:16" x14ac:dyDescent="0.25">
      <c r="A1901" s="1">
        <v>43937</v>
      </c>
      <c r="B1901">
        <v>2497.6999999999998</v>
      </c>
      <c r="C1901">
        <v>2517.9499999999998</v>
      </c>
      <c r="D1901">
        <v>2486.15</v>
      </c>
      <c r="E1901" s="10">
        <v>2496.6</v>
      </c>
      <c r="F1901">
        <v>811954</v>
      </c>
      <c r="G1901" s="11">
        <f t="shared" si="290"/>
        <v>2500.2333333333336</v>
      </c>
      <c r="H1901" s="12">
        <f t="shared" si="291"/>
        <v>2030074455.9333336</v>
      </c>
      <c r="I1901" s="12">
        <f t="shared" si="294"/>
        <v>20397517390.333336</v>
      </c>
      <c r="J1901" s="12">
        <f t="shared" si="295"/>
        <v>8146411</v>
      </c>
      <c r="K1901" s="30">
        <f t="shared" si="296"/>
        <v>2503.8654924645143</v>
      </c>
      <c r="L1901" s="6" t="str">
        <f t="shared" si="292"/>
        <v>SELL</v>
      </c>
      <c r="M1901" s="6">
        <f t="shared" si="297"/>
        <v>0</v>
      </c>
      <c r="N1901" s="6">
        <f t="shared" si="293"/>
        <v>-1</v>
      </c>
      <c r="O1901" s="6">
        <f t="shared" si="298"/>
        <v>2497.5500000000002</v>
      </c>
      <c r="P1901" s="6">
        <f t="shared" si="299"/>
        <v>0</v>
      </c>
    </row>
    <row r="1902" spans="1:16" x14ac:dyDescent="0.25">
      <c r="A1902" s="1">
        <v>43938</v>
      </c>
      <c r="B1902">
        <v>2504.6</v>
      </c>
      <c r="C1902">
        <v>2505.4</v>
      </c>
      <c r="D1902">
        <v>2461</v>
      </c>
      <c r="E1902" s="10">
        <v>2487.3000000000002</v>
      </c>
      <c r="F1902">
        <v>1018398</v>
      </c>
      <c r="G1902" s="11">
        <f t="shared" si="290"/>
        <v>2484.5666666666666</v>
      </c>
      <c r="H1902" s="12">
        <f t="shared" si="291"/>
        <v>2530277724.1999998</v>
      </c>
      <c r="I1902" s="12">
        <f t="shared" si="294"/>
        <v>21015399853.733334</v>
      </c>
      <c r="J1902" s="12">
        <f t="shared" si="295"/>
        <v>8401723</v>
      </c>
      <c r="K1902" s="30">
        <f t="shared" si="296"/>
        <v>2501.3202474936788</v>
      </c>
      <c r="L1902" s="6" t="str">
        <f t="shared" si="292"/>
        <v>SELL</v>
      </c>
      <c r="M1902" s="6">
        <f t="shared" si="297"/>
        <v>0</v>
      </c>
      <c r="N1902" s="6">
        <f t="shared" si="293"/>
        <v>-1</v>
      </c>
      <c r="O1902" s="6">
        <f t="shared" si="298"/>
        <v>2497.5500000000002</v>
      </c>
      <c r="P1902" s="6">
        <f t="shared" si="299"/>
        <v>0</v>
      </c>
    </row>
    <row r="1903" spans="1:16" x14ac:dyDescent="0.25">
      <c r="A1903" s="1">
        <v>43941</v>
      </c>
      <c r="B1903">
        <v>2482</v>
      </c>
      <c r="C1903">
        <v>2496</v>
      </c>
      <c r="D1903">
        <v>2463.9499999999998</v>
      </c>
      <c r="E1903" s="10">
        <v>2470.85</v>
      </c>
      <c r="F1903">
        <v>656301</v>
      </c>
      <c r="G1903" s="11">
        <f t="shared" si="290"/>
        <v>2476.9333333333329</v>
      </c>
      <c r="H1903" s="12">
        <f t="shared" si="291"/>
        <v>1625613823.5999997</v>
      </c>
      <c r="I1903" s="12">
        <f t="shared" si="294"/>
        <v>20894327670.533333</v>
      </c>
      <c r="J1903" s="12">
        <f t="shared" si="295"/>
        <v>8360656</v>
      </c>
      <c r="K1903" s="30">
        <f t="shared" si="296"/>
        <v>2499.1253880716217</v>
      </c>
      <c r="L1903" s="6" t="str">
        <f t="shared" si="292"/>
        <v>SELL</v>
      </c>
      <c r="M1903" s="6">
        <f t="shared" si="297"/>
        <v>0</v>
      </c>
      <c r="N1903" s="6">
        <f t="shared" si="293"/>
        <v>-1</v>
      </c>
      <c r="O1903" s="6">
        <f t="shared" si="298"/>
        <v>2497.5500000000002</v>
      </c>
      <c r="P1903" s="6">
        <f t="shared" si="299"/>
        <v>0</v>
      </c>
    </row>
    <row r="1904" spans="1:16" x14ac:dyDescent="0.25">
      <c r="A1904" s="1">
        <v>43942</v>
      </c>
      <c r="B1904">
        <v>2481</v>
      </c>
      <c r="C1904">
        <v>2490</v>
      </c>
      <c r="D1904">
        <v>2460.1</v>
      </c>
      <c r="E1904" s="10">
        <v>2484.5500000000002</v>
      </c>
      <c r="F1904">
        <v>485391</v>
      </c>
      <c r="G1904" s="11">
        <f t="shared" si="290"/>
        <v>2478.2166666666667</v>
      </c>
      <c r="H1904" s="12">
        <f t="shared" si="291"/>
        <v>1202904066.05</v>
      </c>
      <c r="I1904" s="12">
        <f t="shared" si="294"/>
        <v>21121665283.383331</v>
      </c>
      <c r="J1904" s="12">
        <f t="shared" si="295"/>
        <v>8452795</v>
      </c>
      <c r="K1904" s="30">
        <f t="shared" si="296"/>
        <v>2498.7788398255643</v>
      </c>
      <c r="L1904" s="6" t="str">
        <f t="shared" si="292"/>
        <v>SELL</v>
      </c>
      <c r="M1904" s="6">
        <f t="shared" si="297"/>
        <v>0</v>
      </c>
      <c r="N1904" s="6">
        <f t="shared" si="293"/>
        <v>-1</v>
      </c>
      <c r="O1904" s="6">
        <f t="shared" si="298"/>
        <v>2497.5500000000002</v>
      </c>
      <c r="P1904" s="6">
        <f t="shared" si="299"/>
        <v>0</v>
      </c>
    </row>
    <row r="1905" spans="1:16" x14ac:dyDescent="0.25">
      <c r="A1905" s="1">
        <v>43943</v>
      </c>
      <c r="B1905">
        <v>2485</v>
      </c>
      <c r="C1905">
        <v>2504.4</v>
      </c>
      <c r="D1905">
        <v>2466.65</v>
      </c>
      <c r="E1905" s="10">
        <v>2496.35</v>
      </c>
      <c r="F1905">
        <v>892332</v>
      </c>
      <c r="G1905" s="11">
        <f t="shared" si="290"/>
        <v>2489.1333333333332</v>
      </c>
      <c r="H1905" s="12">
        <f t="shared" si="291"/>
        <v>2221133325.5999999</v>
      </c>
      <c r="I1905" s="12">
        <f t="shared" si="294"/>
        <v>21625814607.48333</v>
      </c>
      <c r="J1905" s="12">
        <f t="shared" si="295"/>
        <v>8658457</v>
      </c>
      <c r="K1905" s="30">
        <f t="shared" si="296"/>
        <v>2497.6522499890375</v>
      </c>
      <c r="L1905" s="6" t="str">
        <f t="shared" si="292"/>
        <v>SELL</v>
      </c>
      <c r="M1905" s="6">
        <f t="shared" si="297"/>
        <v>0</v>
      </c>
      <c r="N1905" s="6">
        <f t="shared" si="293"/>
        <v>-1</v>
      </c>
      <c r="O1905" s="6">
        <f t="shared" si="298"/>
        <v>2497.5500000000002</v>
      </c>
      <c r="P1905" s="6">
        <f t="shared" si="299"/>
        <v>0</v>
      </c>
    </row>
    <row r="1906" spans="1:16" x14ac:dyDescent="0.25">
      <c r="A1906" s="1">
        <v>43944</v>
      </c>
      <c r="B1906">
        <v>2480</v>
      </c>
      <c r="C1906">
        <v>2498.0500000000002</v>
      </c>
      <c r="D1906">
        <v>2436.5500000000002</v>
      </c>
      <c r="E1906" s="10">
        <v>2456.4499999999998</v>
      </c>
      <c r="F1906">
        <v>851165</v>
      </c>
      <c r="G1906" s="11">
        <f t="shared" si="290"/>
        <v>2463.6833333333334</v>
      </c>
      <c r="H1906" s="12">
        <f t="shared" si="291"/>
        <v>2097001024.4166667</v>
      </c>
      <c r="I1906" s="12">
        <f t="shared" si="294"/>
        <v>21546148077.150002</v>
      </c>
      <c r="J1906" s="12">
        <f t="shared" si="295"/>
        <v>8633435</v>
      </c>
      <c r="K1906" s="30">
        <f t="shared" si="296"/>
        <v>2495.6634383822893</v>
      </c>
      <c r="L1906" s="6" t="str">
        <f t="shared" si="292"/>
        <v>SELL</v>
      </c>
      <c r="M1906" s="6">
        <f t="shared" si="297"/>
        <v>0</v>
      </c>
      <c r="N1906" s="6">
        <f t="shared" si="293"/>
        <v>-1</v>
      </c>
      <c r="O1906" s="6">
        <f t="shared" si="298"/>
        <v>2497.5500000000002</v>
      </c>
      <c r="P1906" s="6">
        <f t="shared" si="299"/>
        <v>0</v>
      </c>
    </row>
    <row r="1907" spans="1:16" x14ac:dyDescent="0.25">
      <c r="A1907" s="1">
        <v>43945</v>
      </c>
      <c r="B1907">
        <v>2453.1</v>
      </c>
      <c r="C1907">
        <v>2461</v>
      </c>
      <c r="D1907">
        <v>2438</v>
      </c>
      <c r="E1907" s="10">
        <v>2456.1999999999998</v>
      </c>
      <c r="F1907">
        <v>531272</v>
      </c>
      <c r="G1907" s="11">
        <f t="shared" si="290"/>
        <v>2451.7333333333331</v>
      </c>
      <c r="H1907" s="12">
        <f t="shared" si="291"/>
        <v>1302537271.4666665</v>
      </c>
      <c r="I1907" s="12">
        <f t="shared" si="294"/>
        <v>19285391816.01667</v>
      </c>
      <c r="J1907" s="12">
        <f t="shared" si="295"/>
        <v>7746029</v>
      </c>
      <c r="K1907" s="30">
        <f t="shared" si="296"/>
        <v>2489.7133506751229</v>
      </c>
      <c r="L1907" s="6" t="str">
        <f t="shared" si="292"/>
        <v>SELL</v>
      </c>
      <c r="M1907" s="6">
        <f t="shared" si="297"/>
        <v>0</v>
      </c>
      <c r="N1907" s="6">
        <f t="shared" si="293"/>
        <v>-1</v>
      </c>
      <c r="O1907" s="6">
        <f t="shared" si="298"/>
        <v>2497.5500000000002</v>
      </c>
      <c r="P1907" s="6">
        <f t="shared" si="299"/>
        <v>0</v>
      </c>
    </row>
    <row r="1908" spans="1:16" x14ac:dyDescent="0.25">
      <c r="A1908" s="1">
        <v>43948</v>
      </c>
      <c r="B1908">
        <v>2460</v>
      </c>
      <c r="C1908">
        <v>2490</v>
      </c>
      <c r="D1908">
        <v>2437.0500000000002</v>
      </c>
      <c r="E1908" s="10">
        <v>2484.35</v>
      </c>
      <c r="F1908">
        <v>582997</v>
      </c>
      <c r="G1908" s="11">
        <f t="shared" si="290"/>
        <v>2470.4666666666667</v>
      </c>
      <c r="H1908" s="12">
        <f t="shared" si="291"/>
        <v>1440274655.2666667</v>
      </c>
      <c r="I1908" s="12">
        <f t="shared" si="294"/>
        <v>17816927549.383335</v>
      </c>
      <c r="J1908" s="12">
        <f t="shared" si="295"/>
        <v>7176609</v>
      </c>
      <c r="K1908" s="30">
        <f t="shared" si="296"/>
        <v>2482.638743365193</v>
      </c>
      <c r="L1908" s="6" t="str">
        <f t="shared" si="292"/>
        <v>BUY</v>
      </c>
      <c r="M1908" s="6" t="str">
        <f t="shared" si="297"/>
        <v>BUY</v>
      </c>
      <c r="N1908" s="6">
        <f t="shared" si="293"/>
        <v>1</v>
      </c>
      <c r="O1908" s="6">
        <f t="shared" si="298"/>
        <v>2484.35</v>
      </c>
      <c r="P1908" s="6">
        <f t="shared" si="299"/>
        <v>5.2851794758864779E-3</v>
      </c>
    </row>
    <row r="1909" spans="1:16" x14ac:dyDescent="0.25">
      <c r="A1909" s="1">
        <v>43949</v>
      </c>
      <c r="B1909">
        <v>2468.15</v>
      </c>
      <c r="C1909">
        <v>2474.85</v>
      </c>
      <c r="D1909">
        <v>2450</v>
      </c>
      <c r="E1909" s="10">
        <v>2453.1999999999998</v>
      </c>
      <c r="F1909">
        <v>614382</v>
      </c>
      <c r="G1909" s="11">
        <f t="shared" si="290"/>
        <v>2459.35</v>
      </c>
      <c r="H1909" s="12">
        <f t="shared" si="291"/>
        <v>1510980371.7</v>
      </c>
      <c r="I1909" s="12">
        <f t="shared" si="294"/>
        <v>17908272917.700001</v>
      </c>
      <c r="J1909" s="12">
        <f t="shared" si="295"/>
        <v>7225328</v>
      </c>
      <c r="K1909" s="30">
        <f t="shared" si="296"/>
        <v>2478.5411704077655</v>
      </c>
      <c r="L1909" s="6" t="str">
        <f t="shared" si="292"/>
        <v>SELL</v>
      </c>
      <c r="M1909" s="6" t="str">
        <f t="shared" si="297"/>
        <v>SELL</v>
      </c>
      <c r="N1909" s="6">
        <f t="shared" si="293"/>
        <v>-1</v>
      </c>
      <c r="O1909" s="6">
        <f t="shared" si="298"/>
        <v>2453.1999999999998</v>
      </c>
      <c r="P1909" s="6">
        <f t="shared" si="299"/>
        <v>-1.2538490953368122E-2</v>
      </c>
    </row>
    <row r="1910" spans="1:16" x14ac:dyDescent="0.25">
      <c r="A1910" s="1">
        <v>43950</v>
      </c>
      <c r="B1910">
        <v>2458</v>
      </c>
      <c r="C1910">
        <v>2468.4</v>
      </c>
      <c r="D1910">
        <v>2451.0500000000002</v>
      </c>
      <c r="E1910" s="10">
        <v>2460.1</v>
      </c>
      <c r="F1910">
        <v>435318</v>
      </c>
      <c r="G1910" s="11">
        <f t="shared" si="290"/>
        <v>2459.8500000000004</v>
      </c>
      <c r="H1910" s="12">
        <f t="shared" si="291"/>
        <v>1070816982.3000002</v>
      </c>
      <c r="I1910" s="12">
        <f t="shared" si="294"/>
        <v>17031613700.533333</v>
      </c>
      <c r="J1910" s="12">
        <f t="shared" si="295"/>
        <v>6879510</v>
      </c>
      <c r="K1910" s="30">
        <f t="shared" si="296"/>
        <v>2475.7015689392606</v>
      </c>
      <c r="L1910" s="6" t="str">
        <f t="shared" si="292"/>
        <v>SELL</v>
      </c>
      <c r="M1910" s="6">
        <f t="shared" si="297"/>
        <v>0</v>
      </c>
      <c r="N1910" s="6">
        <f t="shared" si="293"/>
        <v>-1</v>
      </c>
      <c r="O1910" s="6">
        <f t="shared" si="298"/>
        <v>2453.1999999999998</v>
      </c>
      <c r="P1910" s="6">
        <f t="shared" si="299"/>
        <v>0</v>
      </c>
    </row>
    <row r="1911" spans="1:16" x14ac:dyDescent="0.25">
      <c r="A1911" s="1">
        <v>43951</v>
      </c>
      <c r="B1911">
        <v>2453.75</v>
      </c>
      <c r="C1911">
        <v>2474</v>
      </c>
      <c r="D1911">
        <v>2452.5500000000002</v>
      </c>
      <c r="E1911" s="10">
        <v>2470.6</v>
      </c>
      <c r="F1911">
        <v>510567</v>
      </c>
      <c r="G1911" s="11">
        <f t="shared" si="290"/>
        <v>2465.7166666666667</v>
      </c>
      <c r="H1911" s="12">
        <f t="shared" si="291"/>
        <v>1258913561.3499999</v>
      </c>
      <c r="I1911" s="12">
        <f t="shared" si="294"/>
        <v>16260452805.949999</v>
      </c>
      <c r="J1911" s="12">
        <f t="shared" si="295"/>
        <v>6578123</v>
      </c>
      <c r="K1911" s="30">
        <f t="shared" si="296"/>
        <v>2471.8985652822239</v>
      </c>
      <c r="L1911" s="6" t="str">
        <f t="shared" si="292"/>
        <v>SELL</v>
      </c>
      <c r="M1911" s="6">
        <f t="shared" si="297"/>
        <v>0</v>
      </c>
      <c r="N1911" s="6">
        <f t="shared" si="293"/>
        <v>-1</v>
      </c>
      <c r="O1911" s="6">
        <f t="shared" si="298"/>
        <v>2453.1999999999998</v>
      </c>
      <c r="P1911" s="6">
        <f t="shared" si="299"/>
        <v>0</v>
      </c>
    </row>
    <row r="1912" spans="1:16" x14ac:dyDescent="0.25">
      <c r="A1912" s="1">
        <v>43952</v>
      </c>
      <c r="B1912">
        <v>2471.1999999999998</v>
      </c>
      <c r="C1912">
        <v>2482.9499999999998</v>
      </c>
      <c r="D1912">
        <v>2450</v>
      </c>
      <c r="E1912" s="10">
        <v>2454.4499999999998</v>
      </c>
      <c r="F1912">
        <v>366382</v>
      </c>
      <c r="G1912" s="11">
        <f t="shared" si="290"/>
        <v>2462.4666666666667</v>
      </c>
      <c r="H1912" s="12">
        <f t="shared" si="291"/>
        <v>902203462.26666665</v>
      </c>
      <c r="I1912" s="12">
        <f t="shared" si="294"/>
        <v>14632378544.016668</v>
      </c>
      <c r="J1912" s="12">
        <f t="shared" si="295"/>
        <v>5926107</v>
      </c>
      <c r="K1912" s="30">
        <f t="shared" si="296"/>
        <v>2469.1384316916092</v>
      </c>
      <c r="L1912" s="6" t="str">
        <f t="shared" si="292"/>
        <v>SELL</v>
      </c>
      <c r="M1912" s="6">
        <f t="shared" si="297"/>
        <v>0</v>
      </c>
      <c r="N1912" s="6">
        <f t="shared" si="293"/>
        <v>-1</v>
      </c>
      <c r="O1912" s="6">
        <f t="shared" si="298"/>
        <v>2453.1999999999998</v>
      </c>
      <c r="P1912" s="6">
        <f t="shared" si="299"/>
        <v>0</v>
      </c>
    </row>
    <row r="1913" spans="1:16" x14ac:dyDescent="0.25">
      <c r="A1913" s="1">
        <v>43955</v>
      </c>
      <c r="B1913">
        <v>2473.9</v>
      </c>
      <c r="C1913">
        <v>2497</v>
      </c>
      <c r="D1913">
        <v>2457</v>
      </c>
      <c r="E1913" s="10">
        <v>2488.4499999999998</v>
      </c>
      <c r="F1913">
        <v>698230</v>
      </c>
      <c r="G1913" s="11">
        <f t="shared" si="290"/>
        <v>2480.8166666666666</v>
      </c>
      <c r="H1913" s="12">
        <f t="shared" si="291"/>
        <v>1732180621.1666665</v>
      </c>
      <c r="I1913" s="12">
        <f t="shared" si="294"/>
        <v>14738945341.583332</v>
      </c>
      <c r="J1913" s="12">
        <f t="shared" si="295"/>
        <v>5968036</v>
      </c>
      <c r="K1913" s="30">
        <f t="shared" si="296"/>
        <v>2469.6475258499331</v>
      </c>
      <c r="L1913" s="6" t="str">
        <f t="shared" si="292"/>
        <v>BUY</v>
      </c>
      <c r="M1913" s="6" t="str">
        <f t="shared" si="297"/>
        <v>BUY</v>
      </c>
      <c r="N1913" s="6">
        <f t="shared" si="293"/>
        <v>1</v>
      </c>
      <c r="O1913" s="6">
        <f t="shared" si="298"/>
        <v>2488.4499999999998</v>
      </c>
      <c r="P1913" s="6">
        <f t="shared" si="299"/>
        <v>-1.4368987444969837E-2</v>
      </c>
    </row>
    <row r="1914" spans="1:16" x14ac:dyDescent="0.25">
      <c r="A1914" s="1">
        <v>43956</v>
      </c>
      <c r="B1914">
        <v>2500</v>
      </c>
      <c r="C1914">
        <v>2531.65</v>
      </c>
      <c r="D1914">
        <v>2475.1999999999998</v>
      </c>
      <c r="E1914" s="10">
        <v>2489.1999999999998</v>
      </c>
      <c r="F1914">
        <v>639490</v>
      </c>
      <c r="G1914" s="11">
        <f t="shared" si="290"/>
        <v>2498.6833333333334</v>
      </c>
      <c r="H1914" s="12">
        <f t="shared" si="291"/>
        <v>1597883004.8333333</v>
      </c>
      <c r="I1914" s="12">
        <f t="shared" si="294"/>
        <v>15133924280.366667</v>
      </c>
      <c r="J1914" s="12">
        <f t="shared" si="295"/>
        <v>6122135</v>
      </c>
      <c r="K1914" s="30">
        <f t="shared" si="296"/>
        <v>2472.0010715815097</v>
      </c>
      <c r="L1914" s="6" t="str">
        <f t="shared" si="292"/>
        <v>BUY</v>
      </c>
      <c r="M1914" s="6">
        <f t="shared" si="297"/>
        <v>0</v>
      </c>
      <c r="N1914" s="6">
        <f t="shared" si="293"/>
        <v>1</v>
      </c>
      <c r="O1914" s="6">
        <f t="shared" si="298"/>
        <v>2488.4499999999998</v>
      </c>
      <c r="P1914" s="6">
        <f t="shared" si="299"/>
        <v>0</v>
      </c>
    </row>
    <row r="1915" spans="1:16" x14ac:dyDescent="0.25">
      <c r="A1915" s="1">
        <v>43957</v>
      </c>
      <c r="B1915">
        <v>2482</v>
      </c>
      <c r="C1915">
        <v>2497.6</v>
      </c>
      <c r="D1915">
        <v>2471.9</v>
      </c>
      <c r="E1915" s="10">
        <v>2486.9499999999998</v>
      </c>
      <c r="F1915">
        <v>540755</v>
      </c>
      <c r="G1915" s="11">
        <f t="shared" si="290"/>
        <v>2485.4833333333331</v>
      </c>
      <c r="H1915" s="12">
        <f t="shared" si="291"/>
        <v>1344037539.9166665</v>
      </c>
      <c r="I1915" s="12">
        <f t="shared" si="294"/>
        <v>14256828494.683332</v>
      </c>
      <c r="J1915" s="12">
        <f t="shared" si="295"/>
        <v>5770558</v>
      </c>
      <c r="K1915" s="30">
        <f t="shared" si="296"/>
        <v>2470.6152324754958</v>
      </c>
      <c r="L1915" s="6" t="str">
        <f t="shared" si="292"/>
        <v>BUY</v>
      </c>
      <c r="M1915" s="6">
        <f t="shared" si="297"/>
        <v>0</v>
      </c>
      <c r="N1915" s="6">
        <f t="shared" si="293"/>
        <v>1</v>
      </c>
      <c r="O1915" s="6">
        <f t="shared" si="298"/>
        <v>2488.4499999999998</v>
      </c>
      <c r="P1915" s="6">
        <f t="shared" si="299"/>
        <v>0</v>
      </c>
    </row>
    <row r="1916" spans="1:16" x14ac:dyDescent="0.25">
      <c r="A1916" s="1">
        <v>43958</v>
      </c>
      <c r="B1916">
        <v>2499</v>
      </c>
      <c r="C1916">
        <v>2517</v>
      </c>
      <c r="D1916">
        <v>2485</v>
      </c>
      <c r="E1916" s="10">
        <v>2506.0500000000002</v>
      </c>
      <c r="F1916">
        <v>1472036</v>
      </c>
      <c r="G1916" s="11">
        <f t="shared" si="290"/>
        <v>2502.6833333333334</v>
      </c>
      <c r="H1916" s="12">
        <f t="shared" si="291"/>
        <v>3684039963.2666669</v>
      </c>
      <c r="I1916" s="12">
        <f t="shared" si="294"/>
        <v>15843867433.533333</v>
      </c>
      <c r="J1916" s="12">
        <f t="shared" si="295"/>
        <v>6391429</v>
      </c>
      <c r="K1916" s="30">
        <f t="shared" si="296"/>
        <v>2478.9241081350247</v>
      </c>
      <c r="L1916" s="6" t="str">
        <f t="shared" si="292"/>
        <v>BUY</v>
      </c>
      <c r="M1916" s="6">
        <f t="shared" si="297"/>
        <v>0</v>
      </c>
      <c r="N1916" s="6">
        <f t="shared" si="293"/>
        <v>1</v>
      </c>
      <c r="O1916" s="6">
        <f t="shared" si="298"/>
        <v>2488.4499999999998</v>
      </c>
      <c r="P1916" s="6">
        <f t="shared" si="299"/>
        <v>0</v>
      </c>
    </row>
    <row r="1917" spans="1:16" x14ac:dyDescent="0.25">
      <c r="A1917" s="1">
        <v>43959</v>
      </c>
      <c r="B1917">
        <v>2504.9499999999998</v>
      </c>
      <c r="C1917">
        <v>2518.9499999999998</v>
      </c>
      <c r="D1917">
        <v>2489.25</v>
      </c>
      <c r="E1917" s="10">
        <v>2499.0500000000002</v>
      </c>
      <c r="F1917">
        <v>363300</v>
      </c>
      <c r="G1917" s="11">
        <f t="shared" si="290"/>
        <v>2502.4166666666665</v>
      </c>
      <c r="H1917" s="12">
        <f t="shared" si="291"/>
        <v>909127975</v>
      </c>
      <c r="I1917" s="12">
        <f t="shared" si="294"/>
        <v>15450458137.066666</v>
      </c>
      <c r="J1917" s="12">
        <f t="shared" si="295"/>
        <v>6223457</v>
      </c>
      <c r="K1917" s="30">
        <f t="shared" si="296"/>
        <v>2482.6166770440714</v>
      </c>
      <c r="L1917" s="6" t="str">
        <f t="shared" si="292"/>
        <v>BUY</v>
      </c>
      <c r="M1917" s="6">
        <f t="shared" si="297"/>
        <v>0</v>
      </c>
      <c r="N1917" s="6">
        <f t="shared" si="293"/>
        <v>1</v>
      </c>
      <c r="O1917" s="6">
        <f t="shared" si="298"/>
        <v>2488.4499999999998</v>
      </c>
      <c r="P1917" s="6">
        <f t="shared" si="299"/>
        <v>0</v>
      </c>
    </row>
    <row r="1918" spans="1:16" x14ac:dyDescent="0.25">
      <c r="A1918" s="1">
        <v>43962</v>
      </c>
      <c r="B1918">
        <v>2505</v>
      </c>
      <c r="C1918">
        <v>2505</v>
      </c>
      <c r="D1918">
        <v>2491.5</v>
      </c>
      <c r="E1918" s="10">
        <v>2498.25</v>
      </c>
      <c r="F1918">
        <v>391377</v>
      </c>
      <c r="G1918" s="11">
        <f t="shared" si="290"/>
        <v>2498.25</v>
      </c>
      <c r="H1918" s="12">
        <f t="shared" si="291"/>
        <v>977757590.25</v>
      </c>
      <c r="I1918" s="12">
        <f t="shared" si="294"/>
        <v>14987941072.049999</v>
      </c>
      <c r="J1918" s="12">
        <f t="shared" si="295"/>
        <v>6031837</v>
      </c>
      <c r="K1918" s="30">
        <f t="shared" si="296"/>
        <v>2484.8053871565162</v>
      </c>
      <c r="L1918" s="6" t="str">
        <f t="shared" si="292"/>
        <v>BUY</v>
      </c>
      <c r="M1918" s="6">
        <f t="shared" si="297"/>
        <v>0</v>
      </c>
      <c r="N1918" s="6">
        <f t="shared" si="293"/>
        <v>1</v>
      </c>
      <c r="O1918" s="6">
        <f t="shared" si="298"/>
        <v>2488.4499999999998</v>
      </c>
      <c r="P1918" s="6">
        <f t="shared" si="299"/>
        <v>0</v>
      </c>
    </row>
    <row r="1919" spans="1:16" x14ac:dyDescent="0.25">
      <c r="A1919" s="1">
        <v>43963</v>
      </c>
      <c r="B1919">
        <v>2514</v>
      </c>
      <c r="C1919">
        <v>2514</v>
      </c>
      <c r="D1919">
        <v>2474.3000000000002</v>
      </c>
      <c r="E1919" s="10">
        <v>2493.5500000000002</v>
      </c>
      <c r="F1919">
        <v>667321</v>
      </c>
      <c r="G1919" s="11">
        <f t="shared" si="290"/>
        <v>2493.9500000000003</v>
      </c>
      <c r="H1919" s="12">
        <f t="shared" si="291"/>
        <v>1664265207.9500003</v>
      </c>
      <c r="I1919" s="12">
        <f t="shared" si="294"/>
        <v>15141225908.300001</v>
      </c>
      <c r="J1919" s="12">
        <f t="shared" si="295"/>
        <v>6084776</v>
      </c>
      <c r="K1919" s="30">
        <f t="shared" si="296"/>
        <v>2488.3785217894629</v>
      </c>
      <c r="L1919" s="6" t="str">
        <f t="shared" si="292"/>
        <v>BUY</v>
      </c>
      <c r="M1919" s="6">
        <f t="shared" si="297"/>
        <v>0</v>
      </c>
      <c r="N1919" s="6">
        <f t="shared" si="293"/>
        <v>1</v>
      </c>
      <c r="O1919" s="6">
        <f t="shared" si="298"/>
        <v>2488.4499999999998</v>
      </c>
      <c r="P1919" s="6">
        <f t="shared" si="299"/>
        <v>0</v>
      </c>
    </row>
    <row r="1920" spans="1:16" x14ac:dyDescent="0.25">
      <c r="A1920" s="1">
        <v>43964</v>
      </c>
      <c r="B1920">
        <v>2491.0500000000002</v>
      </c>
      <c r="C1920">
        <v>2541</v>
      </c>
      <c r="D1920">
        <v>2480</v>
      </c>
      <c r="E1920" s="10">
        <v>2524.9</v>
      </c>
      <c r="F1920">
        <v>1219370</v>
      </c>
      <c r="G1920" s="11">
        <f t="shared" si="290"/>
        <v>2515.2999999999997</v>
      </c>
      <c r="H1920" s="12">
        <f t="shared" si="291"/>
        <v>3067081360.9999995</v>
      </c>
      <c r="I1920" s="12">
        <f t="shared" si="294"/>
        <v>17137490287</v>
      </c>
      <c r="J1920" s="12">
        <f t="shared" si="295"/>
        <v>6868828</v>
      </c>
      <c r="K1920" s="30">
        <f t="shared" si="296"/>
        <v>2494.965704047328</v>
      </c>
      <c r="L1920" s="6" t="str">
        <f t="shared" si="292"/>
        <v>BUY</v>
      </c>
      <c r="M1920" s="6">
        <f t="shared" si="297"/>
        <v>0</v>
      </c>
      <c r="N1920" s="6">
        <f t="shared" si="293"/>
        <v>1</v>
      </c>
      <c r="O1920" s="6">
        <f t="shared" si="298"/>
        <v>2488.4499999999998</v>
      </c>
      <c r="P1920" s="6">
        <f t="shared" si="299"/>
        <v>0</v>
      </c>
    </row>
    <row r="1921" spans="1:16" x14ac:dyDescent="0.25">
      <c r="A1921" s="1">
        <v>43965</v>
      </c>
      <c r="B1921">
        <v>2519.9</v>
      </c>
      <c r="C1921">
        <v>2526.9</v>
      </c>
      <c r="D1921">
        <v>2492</v>
      </c>
      <c r="E1921" s="10">
        <v>2503.6</v>
      </c>
      <c r="F1921">
        <v>1217698</v>
      </c>
      <c r="G1921" s="11">
        <f t="shared" si="290"/>
        <v>2507.5</v>
      </c>
      <c r="H1921" s="12">
        <f t="shared" si="291"/>
        <v>3053377735</v>
      </c>
      <c r="I1921" s="12">
        <f t="shared" si="294"/>
        <v>18931954460.650002</v>
      </c>
      <c r="J1921" s="12">
        <f t="shared" si="295"/>
        <v>7575959</v>
      </c>
      <c r="K1921" s="30">
        <f t="shared" si="296"/>
        <v>2498.9515466820772</v>
      </c>
      <c r="L1921" s="6" t="str">
        <f t="shared" si="292"/>
        <v>BUY</v>
      </c>
      <c r="M1921" s="6">
        <f t="shared" si="297"/>
        <v>0</v>
      </c>
      <c r="N1921" s="6">
        <f t="shared" si="293"/>
        <v>1</v>
      </c>
      <c r="O1921" s="6">
        <f t="shared" si="298"/>
        <v>2488.4499999999998</v>
      </c>
      <c r="P1921" s="6">
        <f t="shared" si="299"/>
        <v>0</v>
      </c>
    </row>
    <row r="1922" spans="1:16" x14ac:dyDescent="0.25">
      <c r="A1922" s="1">
        <v>43966</v>
      </c>
      <c r="B1922">
        <v>2496.5500000000002</v>
      </c>
      <c r="C1922">
        <v>2534</v>
      </c>
      <c r="D1922">
        <v>2492.75</v>
      </c>
      <c r="E1922" s="10">
        <v>2510.75</v>
      </c>
      <c r="F1922">
        <v>799779</v>
      </c>
      <c r="G1922" s="11">
        <f t="shared" ref="G1922:G1988" si="300">AVERAGE(C1922:E1922)</f>
        <v>2512.5</v>
      </c>
      <c r="H1922" s="12">
        <f t="shared" si="291"/>
        <v>2009444737.5</v>
      </c>
      <c r="I1922" s="12">
        <f t="shared" si="294"/>
        <v>20039195735.883331</v>
      </c>
      <c r="J1922" s="12">
        <f t="shared" si="295"/>
        <v>8009356</v>
      </c>
      <c r="K1922" s="30">
        <f t="shared" si="296"/>
        <v>2501.9734090834932</v>
      </c>
      <c r="L1922" s="6" t="str">
        <f t="shared" si="292"/>
        <v>BUY</v>
      </c>
      <c r="M1922" s="6">
        <f t="shared" si="297"/>
        <v>0</v>
      </c>
      <c r="N1922" s="6">
        <f t="shared" si="293"/>
        <v>1</v>
      </c>
      <c r="O1922" s="6">
        <f t="shared" si="298"/>
        <v>2488.4499999999998</v>
      </c>
      <c r="P1922" s="6">
        <f t="shared" si="299"/>
        <v>0</v>
      </c>
    </row>
    <row r="1923" spans="1:16" x14ac:dyDescent="0.25">
      <c r="A1923" s="1">
        <v>43969</v>
      </c>
      <c r="B1923">
        <v>2510</v>
      </c>
      <c r="C1923">
        <v>2526.4</v>
      </c>
      <c r="D1923">
        <v>2466</v>
      </c>
      <c r="E1923" s="10">
        <v>2474.65</v>
      </c>
      <c r="F1923">
        <v>724615</v>
      </c>
      <c r="G1923" s="11">
        <f t="shared" si="300"/>
        <v>2489.0166666666664</v>
      </c>
      <c r="H1923" s="12">
        <f t="shared" ref="H1923:H1986" si="301">G1923*F1923</f>
        <v>1803578811.9166665</v>
      </c>
      <c r="I1923" s="12">
        <f t="shared" si="294"/>
        <v>20110593926.633335</v>
      </c>
      <c r="J1923" s="12">
        <f t="shared" si="295"/>
        <v>8035741</v>
      </c>
      <c r="K1923" s="30">
        <f t="shared" si="296"/>
        <v>2502.6433687488602</v>
      </c>
      <c r="L1923" s="6" t="str">
        <f t="shared" si="292"/>
        <v>SELL</v>
      </c>
      <c r="M1923" s="6" t="str">
        <f t="shared" si="297"/>
        <v>SELL</v>
      </c>
      <c r="N1923" s="6">
        <f t="shared" si="293"/>
        <v>-1</v>
      </c>
      <c r="O1923" s="6">
        <f t="shared" si="298"/>
        <v>2474.65</v>
      </c>
      <c r="P1923" s="6">
        <f t="shared" si="299"/>
        <v>-5.5456207679478097E-3</v>
      </c>
    </row>
    <row r="1924" spans="1:16" x14ac:dyDescent="0.25">
      <c r="A1924" s="1">
        <v>43970</v>
      </c>
      <c r="B1924">
        <v>2490</v>
      </c>
      <c r="C1924">
        <v>2512.1999999999998</v>
      </c>
      <c r="D1924">
        <v>2473.75</v>
      </c>
      <c r="E1924" s="10">
        <v>2495</v>
      </c>
      <c r="F1924">
        <v>1005178</v>
      </c>
      <c r="G1924" s="11">
        <f t="shared" si="300"/>
        <v>2493.65</v>
      </c>
      <c r="H1924" s="12">
        <f t="shared" si="301"/>
        <v>2506562119.7000003</v>
      </c>
      <c r="I1924" s="12">
        <f t="shared" si="294"/>
        <v>21019273041.5</v>
      </c>
      <c r="J1924" s="12">
        <f t="shared" si="295"/>
        <v>8401429</v>
      </c>
      <c r="K1924" s="30">
        <f t="shared" si="296"/>
        <v>2501.8687941658495</v>
      </c>
      <c r="L1924" s="6" t="str">
        <f t="shared" si="292"/>
        <v>SELL</v>
      </c>
      <c r="M1924" s="6">
        <f t="shared" si="297"/>
        <v>0</v>
      </c>
      <c r="N1924" s="6">
        <f t="shared" si="293"/>
        <v>-1</v>
      </c>
      <c r="O1924" s="6">
        <f t="shared" si="298"/>
        <v>2474.65</v>
      </c>
      <c r="P1924" s="6">
        <f t="shared" si="299"/>
        <v>0</v>
      </c>
    </row>
    <row r="1925" spans="1:16" x14ac:dyDescent="0.25">
      <c r="A1925" s="1">
        <v>43971</v>
      </c>
      <c r="B1925">
        <v>2494.6999999999998</v>
      </c>
      <c r="C1925">
        <v>2514</v>
      </c>
      <c r="D1925">
        <v>2452</v>
      </c>
      <c r="E1925" s="10">
        <v>2476.4499999999998</v>
      </c>
      <c r="F1925">
        <v>2166433</v>
      </c>
      <c r="G1925" s="11">
        <f t="shared" si="300"/>
        <v>2480.8166666666666</v>
      </c>
      <c r="H1925" s="12">
        <f t="shared" si="301"/>
        <v>5374523093.6166668</v>
      </c>
      <c r="I1925" s="12">
        <f t="shared" si="294"/>
        <v>25049758595.199997</v>
      </c>
      <c r="J1925" s="12">
        <f t="shared" si="295"/>
        <v>10027107</v>
      </c>
      <c r="K1925" s="30">
        <f t="shared" si="296"/>
        <v>2498.2039779968436</v>
      </c>
      <c r="L1925" s="6" t="str">
        <f t="shared" si="292"/>
        <v>SELL</v>
      </c>
      <c r="M1925" s="6">
        <f t="shared" si="297"/>
        <v>0</v>
      </c>
      <c r="N1925" s="6">
        <f t="shared" si="293"/>
        <v>-1</v>
      </c>
      <c r="O1925" s="6">
        <f t="shared" si="298"/>
        <v>2474.65</v>
      </c>
      <c r="P1925" s="6">
        <f t="shared" si="299"/>
        <v>0</v>
      </c>
    </row>
    <row r="1926" spans="1:16" x14ac:dyDescent="0.25">
      <c r="A1926" s="1">
        <v>43972</v>
      </c>
      <c r="B1926">
        <v>2479</v>
      </c>
      <c r="C1926">
        <v>2484</v>
      </c>
      <c r="D1926">
        <v>2421.5</v>
      </c>
      <c r="E1926" s="10">
        <v>2435.9499999999998</v>
      </c>
      <c r="F1926">
        <v>992507</v>
      </c>
      <c r="G1926" s="11">
        <f t="shared" si="300"/>
        <v>2447.15</v>
      </c>
      <c r="H1926" s="12">
        <f t="shared" si="301"/>
        <v>2428813505.0500002</v>
      </c>
      <c r="I1926" s="12">
        <f t="shared" si="294"/>
        <v>23794532136.983334</v>
      </c>
      <c r="J1926" s="12">
        <f t="shared" si="295"/>
        <v>9547578</v>
      </c>
      <c r="K1926" s="30">
        <f t="shared" si="296"/>
        <v>2492.2061005401929</v>
      </c>
      <c r="L1926" s="6" t="str">
        <f t="shared" si="292"/>
        <v>SELL</v>
      </c>
      <c r="M1926" s="6">
        <f t="shared" si="297"/>
        <v>0</v>
      </c>
      <c r="N1926" s="6">
        <f t="shared" si="293"/>
        <v>-1</v>
      </c>
      <c r="O1926" s="6">
        <f t="shared" si="298"/>
        <v>2474.65</v>
      </c>
      <c r="P1926" s="6">
        <f t="shared" si="299"/>
        <v>0</v>
      </c>
    </row>
    <row r="1927" spans="1:16" x14ac:dyDescent="0.25">
      <c r="A1927" s="1">
        <v>43973</v>
      </c>
      <c r="B1927">
        <v>2440</v>
      </c>
      <c r="C1927">
        <v>2454.3000000000002</v>
      </c>
      <c r="D1927">
        <v>2427.0500000000002</v>
      </c>
      <c r="E1927" s="10">
        <v>2448.4499999999998</v>
      </c>
      <c r="F1927">
        <v>961503</v>
      </c>
      <c r="G1927" s="11">
        <f t="shared" si="300"/>
        <v>2443.2666666666669</v>
      </c>
      <c r="H1927" s="12">
        <f t="shared" si="301"/>
        <v>2349208229.8000002</v>
      </c>
      <c r="I1927" s="12">
        <f t="shared" si="294"/>
        <v>25234612391.783333</v>
      </c>
      <c r="J1927" s="12">
        <f t="shared" si="295"/>
        <v>10145781</v>
      </c>
      <c r="K1927" s="30">
        <f t="shared" si="296"/>
        <v>2487.2025516599788</v>
      </c>
      <c r="L1927" s="6" t="str">
        <f t="shared" si="292"/>
        <v>SELL</v>
      </c>
      <c r="M1927" s="6">
        <f t="shared" si="297"/>
        <v>0</v>
      </c>
      <c r="N1927" s="6">
        <f t="shared" si="293"/>
        <v>-1</v>
      </c>
      <c r="O1927" s="6">
        <f t="shared" si="298"/>
        <v>2474.65</v>
      </c>
      <c r="P1927" s="6">
        <f t="shared" si="299"/>
        <v>0</v>
      </c>
    </row>
    <row r="1928" spans="1:16" x14ac:dyDescent="0.25">
      <c r="A1928" s="1">
        <v>43976</v>
      </c>
      <c r="B1928">
        <v>2449.6</v>
      </c>
      <c r="C1928">
        <v>2454</v>
      </c>
      <c r="D1928">
        <v>2425</v>
      </c>
      <c r="E1928" s="10">
        <v>2442.3000000000002</v>
      </c>
      <c r="F1928">
        <v>650389</v>
      </c>
      <c r="G1928" s="11">
        <f t="shared" si="300"/>
        <v>2440.4333333333334</v>
      </c>
      <c r="H1928" s="12">
        <f t="shared" si="301"/>
        <v>1587230995.2333333</v>
      </c>
      <c r="I1928" s="12">
        <f t="shared" si="294"/>
        <v>25844085796.766666</v>
      </c>
      <c r="J1928" s="12">
        <f t="shared" si="295"/>
        <v>10404793</v>
      </c>
      <c r="K1928" s="30">
        <f t="shared" si="296"/>
        <v>2483.8635229712563</v>
      </c>
      <c r="L1928" s="6" t="str">
        <f t="shared" si="292"/>
        <v>SELL</v>
      </c>
      <c r="M1928" s="6">
        <f t="shared" si="297"/>
        <v>0</v>
      </c>
      <c r="N1928" s="6">
        <f t="shared" si="293"/>
        <v>-1</v>
      </c>
      <c r="O1928" s="6">
        <f t="shared" si="298"/>
        <v>2474.65</v>
      </c>
      <c r="P1928" s="6">
        <f t="shared" si="299"/>
        <v>0</v>
      </c>
    </row>
    <row r="1929" spans="1:16" x14ac:dyDescent="0.25">
      <c r="A1929" s="1">
        <v>43977</v>
      </c>
      <c r="B1929">
        <v>2441</v>
      </c>
      <c r="C1929">
        <v>2443.4499999999998</v>
      </c>
      <c r="D1929">
        <v>2424.4</v>
      </c>
      <c r="E1929" s="10">
        <v>2429.6</v>
      </c>
      <c r="F1929">
        <v>842343</v>
      </c>
      <c r="G1929" s="11">
        <f t="shared" si="300"/>
        <v>2432.4833333333336</v>
      </c>
      <c r="H1929" s="12">
        <f t="shared" si="301"/>
        <v>2048985308.4500003</v>
      </c>
      <c r="I1929" s="12">
        <f t="shared" si="294"/>
        <v>26228805897.266666</v>
      </c>
      <c r="J1929" s="12">
        <f t="shared" si="295"/>
        <v>10579815</v>
      </c>
      <c r="K1929" s="30">
        <f t="shared" si="296"/>
        <v>2479.1365347377687</v>
      </c>
      <c r="L1929" s="6" t="str">
        <f t="shared" si="292"/>
        <v>SELL</v>
      </c>
      <c r="M1929" s="6">
        <f t="shared" si="297"/>
        <v>0</v>
      </c>
      <c r="N1929" s="6">
        <f t="shared" si="293"/>
        <v>-1</v>
      </c>
      <c r="O1929" s="6">
        <f t="shared" si="298"/>
        <v>2474.65</v>
      </c>
      <c r="P1929" s="6">
        <f t="shared" si="299"/>
        <v>0</v>
      </c>
    </row>
    <row r="1930" spans="1:16" x14ac:dyDescent="0.25">
      <c r="A1930" s="1">
        <v>43978</v>
      </c>
      <c r="B1930">
        <v>2430</v>
      </c>
      <c r="C1930">
        <v>2455</v>
      </c>
      <c r="D1930">
        <v>2428.0500000000002</v>
      </c>
      <c r="E1930" s="10">
        <v>2446.65</v>
      </c>
      <c r="F1930">
        <v>694594</v>
      </c>
      <c r="G1930" s="11">
        <f t="shared" si="300"/>
        <v>2443.2333333333336</v>
      </c>
      <c r="H1930" s="12">
        <f t="shared" si="301"/>
        <v>1697055213.9333334</v>
      </c>
      <c r="I1930" s="12">
        <f t="shared" si="294"/>
        <v>24858779750.200001</v>
      </c>
      <c r="J1930" s="12">
        <f t="shared" si="295"/>
        <v>10055039</v>
      </c>
      <c r="K1930" s="30">
        <f t="shared" si="296"/>
        <v>2472.2708435243267</v>
      </c>
      <c r="L1930" s="6" t="str">
        <f t="shared" si="292"/>
        <v>SELL</v>
      </c>
      <c r="M1930" s="6">
        <f t="shared" si="297"/>
        <v>0</v>
      </c>
      <c r="N1930" s="6">
        <f t="shared" si="293"/>
        <v>-1</v>
      </c>
      <c r="O1930" s="6">
        <f t="shared" si="298"/>
        <v>2474.65</v>
      </c>
      <c r="P1930" s="6">
        <f t="shared" si="299"/>
        <v>0</v>
      </c>
    </row>
    <row r="1931" spans="1:16" x14ac:dyDescent="0.25">
      <c r="A1931" s="1">
        <v>43979</v>
      </c>
      <c r="B1931">
        <v>2441.0500000000002</v>
      </c>
      <c r="C1931">
        <v>2467.9499999999998</v>
      </c>
      <c r="D1931">
        <v>2441.0500000000002</v>
      </c>
      <c r="E1931" s="10">
        <v>2454.1</v>
      </c>
      <c r="F1931">
        <v>886808</v>
      </c>
      <c r="G1931" s="11">
        <f t="shared" si="300"/>
        <v>2454.3666666666668</v>
      </c>
      <c r="H1931" s="12">
        <f t="shared" si="301"/>
        <v>2176551994.9333334</v>
      </c>
      <c r="I1931" s="12">
        <f t="shared" si="294"/>
        <v>23981954010.133335</v>
      </c>
      <c r="J1931" s="12">
        <f t="shared" si="295"/>
        <v>9724149</v>
      </c>
      <c r="K1931" s="30">
        <f t="shared" si="296"/>
        <v>2466.2265057984337</v>
      </c>
      <c r="L1931" s="6" t="str">
        <f t="shared" ref="L1931:L1988" si="302">IF(E1931&gt;K1931,"BUY",IF(E1931&lt;K1931,"SELL",0))</f>
        <v>SELL</v>
      </c>
      <c r="M1931" s="6">
        <f t="shared" si="297"/>
        <v>0</v>
      </c>
      <c r="N1931" s="6">
        <f t="shared" ref="N1931:N1987" si="303">IF(M1931="BUY",1,IF(M1931="SELL",-1,N1930))</f>
        <v>-1</v>
      </c>
      <c r="O1931" s="6">
        <f t="shared" si="298"/>
        <v>2474.65</v>
      </c>
      <c r="P1931" s="6">
        <f t="shared" si="299"/>
        <v>0</v>
      </c>
    </row>
    <row r="1932" spans="1:16" x14ac:dyDescent="0.25">
      <c r="A1932" s="1">
        <v>43980</v>
      </c>
      <c r="B1932">
        <v>2455</v>
      </c>
      <c r="C1932">
        <v>2469.9499999999998</v>
      </c>
      <c r="D1932">
        <v>2451.25</v>
      </c>
      <c r="E1932" s="10">
        <v>2459.25</v>
      </c>
      <c r="F1932">
        <v>611005</v>
      </c>
      <c r="G1932" s="11">
        <f t="shared" si="300"/>
        <v>2460.15</v>
      </c>
      <c r="H1932" s="12">
        <f t="shared" si="301"/>
        <v>1503163950.75</v>
      </c>
      <c r="I1932" s="12">
        <f t="shared" ref="I1932:I1988" si="304">SUM(H1923:H1932)</f>
        <v>23475673223.383335</v>
      </c>
      <c r="J1932" s="12">
        <f t="shared" ref="J1932:J1988" si="305">SUM(F1923:F1932)</f>
        <v>9535375</v>
      </c>
      <c r="K1932" s="30">
        <f t="shared" ref="K1932:K1988" si="306">I1932/J1932</f>
        <v>2461.9559506976216</v>
      </c>
      <c r="L1932" s="6" t="str">
        <f t="shared" si="302"/>
        <v>SELL</v>
      </c>
      <c r="M1932" s="6">
        <f t="shared" ref="M1932:M1987" si="307">IF(L1932&lt;&gt;L1931,L1932,0)</f>
        <v>0</v>
      </c>
      <c r="N1932" s="6">
        <f t="shared" si="303"/>
        <v>-1</v>
      </c>
      <c r="O1932" s="6">
        <f t="shared" ref="O1932:O1988" si="308">IF(M1932&lt;&gt;0,E1932,O1931)</f>
        <v>2474.65</v>
      </c>
      <c r="P1932" s="6">
        <f t="shared" ref="P1932:P1988" si="309">IF(M1932="BUY",(O1931-O1932)/O1931,IF(M1932="SELL",(O1932-O1931)/O1931,0))</f>
        <v>0</v>
      </c>
    </row>
    <row r="1933" spans="1:16" x14ac:dyDescent="0.25">
      <c r="A1933" s="1">
        <v>43983</v>
      </c>
      <c r="B1933">
        <v>2460</v>
      </c>
      <c r="C1933">
        <v>2514.4499999999998</v>
      </c>
      <c r="D1933">
        <v>2456.75</v>
      </c>
      <c r="E1933" s="10">
        <v>2500.35</v>
      </c>
      <c r="F1933">
        <v>763873</v>
      </c>
      <c r="G1933" s="11">
        <f t="shared" si="300"/>
        <v>2490.5166666666664</v>
      </c>
      <c r="H1933" s="12">
        <f t="shared" si="301"/>
        <v>1902438437.7166665</v>
      </c>
      <c r="I1933" s="12">
        <f t="shared" si="304"/>
        <v>23574532849.183338</v>
      </c>
      <c r="J1933" s="12">
        <f t="shared" si="305"/>
        <v>9574633</v>
      </c>
      <c r="K1933" s="30">
        <f t="shared" si="306"/>
        <v>2462.1865766743581</v>
      </c>
      <c r="L1933" s="6" t="str">
        <f t="shared" si="302"/>
        <v>BUY</v>
      </c>
      <c r="M1933" s="6" t="str">
        <f t="shared" si="307"/>
        <v>BUY</v>
      </c>
      <c r="N1933" s="6">
        <f t="shared" si="303"/>
        <v>1</v>
      </c>
      <c r="O1933" s="6">
        <f t="shared" si="308"/>
        <v>2500.35</v>
      </c>
      <c r="P1933" s="6">
        <f t="shared" si="309"/>
        <v>-1.0385307013112891E-2</v>
      </c>
    </row>
    <row r="1934" spans="1:16" x14ac:dyDescent="0.25">
      <c r="A1934" s="1">
        <v>43984</v>
      </c>
      <c r="B1934">
        <v>2513</v>
      </c>
      <c r="C1934">
        <v>2555</v>
      </c>
      <c r="D1934">
        <v>2507</v>
      </c>
      <c r="E1934" s="10">
        <v>2548.1999999999998</v>
      </c>
      <c r="F1934">
        <v>2503178</v>
      </c>
      <c r="G1934" s="11">
        <f t="shared" si="300"/>
        <v>2536.7333333333331</v>
      </c>
      <c r="H1934" s="12">
        <f t="shared" si="301"/>
        <v>6349895071.8666658</v>
      </c>
      <c r="I1934" s="12">
        <f t="shared" si="304"/>
        <v>27417865801.350002</v>
      </c>
      <c r="J1934" s="12">
        <f t="shared" si="305"/>
        <v>11072633</v>
      </c>
      <c r="K1934" s="30">
        <f t="shared" si="306"/>
        <v>2476.183018199014</v>
      </c>
      <c r="L1934" s="6" t="str">
        <f t="shared" si="302"/>
        <v>BUY</v>
      </c>
      <c r="M1934" s="6">
        <f t="shared" si="307"/>
        <v>0</v>
      </c>
      <c r="N1934" s="6">
        <f t="shared" si="303"/>
        <v>1</v>
      </c>
      <c r="O1934" s="6">
        <f t="shared" si="308"/>
        <v>2500.35</v>
      </c>
      <c r="P1934" s="6">
        <f t="shared" si="309"/>
        <v>0</v>
      </c>
    </row>
    <row r="1935" spans="1:16" x14ac:dyDescent="0.25">
      <c r="A1935" s="1">
        <v>43985</v>
      </c>
      <c r="B1935">
        <v>2548.1999999999998</v>
      </c>
      <c r="C1935">
        <v>2608.9499999999998</v>
      </c>
      <c r="D1935">
        <v>2523</v>
      </c>
      <c r="E1935" s="10">
        <v>2558.6</v>
      </c>
      <c r="F1935">
        <v>2033160</v>
      </c>
      <c r="G1935" s="11">
        <f t="shared" si="300"/>
        <v>2563.5166666666664</v>
      </c>
      <c r="H1935" s="12">
        <f t="shared" si="301"/>
        <v>5212039545.999999</v>
      </c>
      <c r="I1935" s="12">
        <f t="shared" si="304"/>
        <v>27255382253.733334</v>
      </c>
      <c r="J1935" s="12">
        <f t="shared" si="305"/>
        <v>10939360</v>
      </c>
      <c r="K1935" s="30">
        <f t="shared" si="306"/>
        <v>2491.4969663429429</v>
      </c>
      <c r="L1935" s="6" t="str">
        <f t="shared" si="302"/>
        <v>BUY</v>
      </c>
      <c r="M1935" s="6">
        <f t="shared" si="307"/>
        <v>0</v>
      </c>
      <c r="N1935" s="6">
        <f t="shared" si="303"/>
        <v>1</v>
      </c>
      <c r="O1935" s="6">
        <f t="shared" si="308"/>
        <v>2500.35</v>
      </c>
      <c r="P1935" s="6">
        <f t="shared" si="309"/>
        <v>0</v>
      </c>
    </row>
    <row r="1936" spans="1:16" x14ac:dyDescent="0.25">
      <c r="A1936" s="1">
        <v>43986</v>
      </c>
      <c r="B1936">
        <v>2555.0500000000002</v>
      </c>
      <c r="C1936">
        <v>2590</v>
      </c>
      <c r="D1936">
        <v>2555.0500000000002</v>
      </c>
      <c r="E1936" s="10">
        <v>2584.4</v>
      </c>
      <c r="F1936">
        <v>609295</v>
      </c>
      <c r="G1936" s="11">
        <f t="shared" si="300"/>
        <v>2576.4833333333336</v>
      </c>
      <c r="H1936" s="12">
        <f t="shared" si="301"/>
        <v>1569838412.5833335</v>
      </c>
      <c r="I1936" s="12">
        <f t="shared" si="304"/>
        <v>26396407161.266666</v>
      </c>
      <c r="J1936" s="12">
        <f t="shared" si="305"/>
        <v>10556148</v>
      </c>
      <c r="K1936" s="30">
        <f t="shared" si="306"/>
        <v>2500.5719094945111</v>
      </c>
      <c r="L1936" s="6" t="str">
        <f t="shared" si="302"/>
        <v>BUY</v>
      </c>
      <c r="M1936" s="6">
        <f t="shared" si="307"/>
        <v>0</v>
      </c>
      <c r="N1936" s="6">
        <f t="shared" si="303"/>
        <v>1</v>
      </c>
      <c r="O1936" s="6">
        <f t="shared" si="308"/>
        <v>2500.35</v>
      </c>
      <c r="P1936" s="6">
        <f t="shared" si="309"/>
        <v>0</v>
      </c>
    </row>
    <row r="1937" spans="1:16" x14ac:dyDescent="0.25">
      <c r="A1937" s="1">
        <v>43987</v>
      </c>
      <c r="B1937">
        <v>2585</v>
      </c>
      <c r="C1937">
        <v>2614.9499999999998</v>
      </c>
      <c r="D1937">
        <v>2577.5500000000002</v>
      </c>
      <c r="E1937" s="10">
        <v>2594.5500000000002</v>
      </c>
      <c r="F1937">
        <v>721508</v>
      </c>
      <c r="G1937" s="11">
        <f t="shared" si="300"/>
        <v>2595.6833333333334</v>
      </c>
      <c r="H1937" s="12">
        <f t="shared" si="301"/>
        <v>1872806290.4666667</v>
      </c>
      <c r="I1937" s="12">
        <f t="shared" si="304"/>
        <v>25920005221.933331</v>
      </c>
      <c r="J1937" s="12">
        <f t="shared" si="305"/>
        <v>10316153</v>
      </c>
      <c r="K1937" s="30">
        <f t="shared" si="306"/>
        <v>2512.5650251535944</v>
      </c>
      <c r="L1937" s="6" t="str">
        <f t="shared" si="302"/>
        <v>BUY</v>
      </c>
      <c r="M1937" s="6">
        <f t="shared" si="307"/>
        <v>0</v>
      </c>
      <c r="N1937" s="6">
        <f t="shared" si="303"/>
        <v>1</v>
      </c>
      <c r="O1937" s="6">
        <f t="shared" si="308"/>
        <v>2500.35</v>
      </c>
      <c r="P1937" s="6">
        <f t="shared" si="309"/>
        <v>0</v>
      </c>
    </row>
    <row r="1938" spans="1:16" x14ac:dyDescent="0.25">
      <c r="A1938" s="1">
        <v>43990</v>
      </c>
      <c r="B1938">
        <v>2595</v>
      </c>
      <c r="C1938">
        <v>2613.65</v>
      </c>
      <c r="D1938">
        <v>2580</v>
      </c>
      <c r="E1938" s="10">
        <v>2586.6</v>
      </c>
      <c r="F1938">
        <v>757072</v>
      </c>
      <c r="G1938" s="11">
        <f t="shared" si="300"/>
        <v>2593.4166666666665</v>
      </c>
      <c r="H1938" s="12">
        <f t="shared" si="301"/>
        <v>1963403142.6666665</v>
      </c>
      <c r="I1938" s="12">
        <f t="shared" si="304"/>
        <v>26296177369.366669</v>
      </c>
      <c r="J1938" s="12">
        <f t="shared" si="305"/>
        <v>10422836</v>
      </c>
      <c r="K1938" s="30">
        <f t="shared" si="306"/>
        <v>2522.9388018161917</v>
      </c>
      <c r="L1938" s="6" t="str">
        <f t="shared" si="302"/>
        <v>BUY</v>
      </c>
      <c r="M1938" s="6">
        <f t="shared" si="307"/>
        <v>0</v>
      </c>
      <c r="N1938" s="6">
        <f t="shared" si="303"/>
        <v>1</v>
      </c>
      <c r="O1938" s="6">
        <f t="shared" si="308"/>
        <v>2500.35</v>
      </c>
      <c r="P1938" s="6">
        <f t="shared" si="309"/>
        <v>0</v>
      </c>
    </row>
    <row r="1939" spans="1:16" x14ac:dyDescent="0.25">
      <c r="A1939" s="1">
        <v>43991</v>
      </c>
      <c r="B1939">
        <v>2592</v>
      </c>
      <c r="C1939">
        <v>2595.8000000000002</v>
      </c>
      <c r="D1939">
        <v>2571</v>
      </c>
      <c r="E1939" s="10">
        <v>2583.9</v>
      </c>
      <c r="F1939">
        <v>43411</v>
      </c>
      <c r="G1939" s="11">
        <f t="shared" si="300"/>
        <v>2583.5666666666671</v>
      </c>
      <c r="H1939" s="12">
        <f t="shared" si="301"/>
        <v>112155212.56666668</v>
      </c>
      <c r="I1939" s="12">
        <f t="shared" si="304"/>
        <v>24359347273.48333</v>
      </c>
      <c r="J1939" s="12">
        <f t="shared" si="305"/>
        <v>9623904</v>
      </c>
      <c r="K1939" s="30">
        <f t="shared" si="306"/>
        <v>2531.1294952114372</v>
      </c>
      <c r="L1939" s="6" t="str">
        <f t="shared" si="302"/>
        <v>BUY</v>
      </c>
      <c r="M1939" s="6">
        <f t="shared" si="307"/>
        <v>0</v>
      </c>
      <c r="N1939" s="6">
        <f t="shared" si="303"/>
        <v>1</v>
      </c>
      <c r="O1939" s="6">
        <f t="shared" si="308"/>
        <v>2500.35</v>
      </c>
      <c r="P1939" s="6">
        <f t="shared" si="309"/>
        <v>0</v>
      </c>
    </row>
    <row r="1940" spans="1:16" x14ac:dyDescent="0.25">
      <c r="A1940" s="1">
        <v>43992</v>
      </c>
      <c r="B1940">
        <v>2584</v>
      </c>
      <c r="C1940">
        <v>2629</v>
      </c>
      <c r="D1940">
        <v>2547.4499999999998</v>
      </c>
      <c r="E1940" s="10">
        <v>2587.9</v>
      </c>
      <c r="F1940">
        <v>943044</v>
      </c>
      <c r="G1940" s="11">
        <f t="shared" si="300"/>
        <v>2588.1166666666668</v>
      </c>
      <c r="H1940" s="12">
        <f t="shared" si="301"/>
        <v>2440707893.8000002</v>
      </c>
      <c r="I1940" s="12">
        <f t="shared" si="304"/>
        <v>25102999953.349998</v>
      </c>
      <c r="J1940" s="12">
        <f t="shared" si="305"/>
        <v>9872354</v>
      </c>
      <c r="K1940" s="30">
        <f t="shared" si="306"/>
        <v>2542.7572748454927</v>
      </c>
      <c r="L1940" s="6" t="str">
        <f t="shared" si="302"/>
        <v>BUY</v>
      </c>
      <c r="M1940" s="6">
        <f t="shared" si="307"/>
        <v>0</v>
      </c>
      <c r="N1940" s="6">
        <f t="shared" si="303"/>
        <v>1</v>
      </c>
      <c r="O1940" s="6">
        <f t="shared" si="308"/>
        <v>2500.35</v>
      </c>
      <c r="P1940" s="6">
        <f t="shared" si="309"/>
        <v>0</v>
      </c>
    </row>
    <row r="1941" spans="1:16" x14ac:dyDescent="0.25">
      <c r="A1941" s="1">
        <v>43993</v>
      </c>
      <c r="B1941">
        <v>2620</v>
      </c>
      <c r="C1941">
        <v>2620.9</v>
      </c>
      <c r="D1941">
        <v>2569.0500000000002</v>
      </c>
      <c r="E1941" s="10">
        <v>2578.4</v>
      </c>
      <c r="F1941">
        <v>669510</v>
      </c>
      <c r="G1941" s="11">
        <f t="shared" si="300"/>
        <v>2589.4500000000003</v>
      </c>
      <c r="H1941" s="12">
        <f t="shared" si="301"/>
        <v>1733662669.5000002</v>
      </c>
      <c r="I1941" s="12">
        <f t="shared" si="304"/>
        <v>24660110627.916664</v>
      </c>
      <c r="J1941" s="12">
        <f t="shared" si="305"/>
        <v>9655056</v>
      </c>
      <c r="K1941" s="30">
        <f t="shared" si="306"/>
        <v>2554.1136817763318</v>
      </c>
      <c r="L1941" s="6" t="str">
        <f t="shared" si="302"/>
        <v>BUY</v>
      </c>
      <c r="M1941" s="6">
        <f t="shared" si="307"/>
        <v>0</v>
      </c>
      <c r="N1941" s="6">
        <f t="shared" si="303"/>
        <v>1</v>
      </c>
      <c r="O1941" s="6">
        <f t="shared" si="308"/>
        <v>2500.35</v>
      </c>
      <c r="P1941" s="6">
        <f t="shared" si="309"/>
        <v>0</v>
      </c>
    </row>
    <row r="1942" spans="1:16" x14ac:dyDescent="0.25">
      <c r="A1942" s="1">
        <v>43994</v>
      </c>
      <c r="B1942">
        <v>2578.5</v>
      </c>
      <c r="C1942">
        <v>2614</v>
      </c>
      <c r="D1942">
        <v>2555</v>
      </c>
      <c r="E1942" s="10">
        <v>2559.9</v>
      </c>
      <c r="F1942">
        <v>552553</v>
      </c>
      <c r="G1942" s="11">
        <f t="shared" si="300"/>
        <v>2576.2999999999997</v>
      </c>
      <c r="H1942" s="12">
        <f t="shared" si="301"/>
        <v>1423542293.8999999</v>
      </c>
      <c r="I1942" s="12">
        <f t="shared" si="304"/>
        <v>24580488971.066666</v>
      </c>
      <c r="J1942" s="12">
        <f t="shared" si="305"/>
        <v>9596604</v>
      </c>
      <c r="K1942" s="30">
        <f t="shared" si="306"/>
        <v>2561.3736870945872</v>
      </c>
      <c r="L1942" s="6" t="str">
        <f t="shared" si="302"/>
        <v>SELL</v>
      </c>
      <c r="M1942" s="6" t="str">
        <f t="shared" si="307"/>
        <v>SELL</v>
      </c>
      <c r="N1942" s="6">
        <f t="shared" si="303"/>
        <v>-1</v>
      </c>
      <c r="O1942" s="6">
        <f t="shared" si="308"/>
        <v>2559.9</v>
      </c>
      <c r="P1942" s="6">
        <f t="shared" si="309"/>
        <v>2.3816665666806722E-2</v>
      </c>
    </row>
    <row r="1943" spans="1:16" x14ac:dyDescent="0.25">
      <c r="A1943" s="1">
        <v>43997</v>
      </c>
      <c r="B1943">
        <v>2535.1</v>
      </c>
      <c r="C1943">
        <v>2569.15</v>
      </c>
      <c r="D1943">
        <v>2517.9</v>
      </c>
      <c r="E1943" s="10">
        <v>2538.85</v>
      </c>
      <c r="F1943">
        <v>1503776</v>
      </c>
      <c r="G1943" s="11">
        <f t="shared" si="300"/>
        <v>2541.9666666666667</v>
      </c>
      <c r="H1943" s="12">
        <f t="shared" si="301"/>
        <v>3822548466.1333332</v>
      </c>
      <c r="I1943" s="12">
        <f t="shared" si="304"/>
        <v>26500598999.483337</v>
      </c>
      <c r="J1943" s="12">
        <f t="shared" si="305"/>
        <v>10336507</v>
      </c>
      <c r="K1943" s="30">
        <f t="shared" si="306"/>
        <v>2563.7866834012048</v>
      </c>
      <c r="L1943" s="6" t="str">
        <f t="shared" si="302"/>
        <v>SELL</v>
      </c>
      <c r="M1943" s="6">
        <f t="shared" si="307"/>
        <v>0</v>
      </c>
      <c r="N1943" s="6">
        <f t="shared" si="303"/>
        <v>-1</v>
      </c>
      <c r="O1943" s="6">
        <f t="shared" si="308"/>
        <v>2559.9</v>
      </c>
      <c r="P1943" s="6">
        <f t="shared" si="309"/>
        <v>0</v>
      </c>
    </row>
    <row r="1944" spans="1:16" x14ac:dyDescent="0.25">
      <c r="A1944" s="1">
        <v>43998</v>
      </c>
      <c r="B1944">
        <v>2538</v>
      </c>
      <c r="C1944">
        <v>2593.15</v>
      </c>
      <c r="D1944">
        <v>2530.3000000000002</v>
      </c>
      <c r="E1944" s="10">
        <v>2584.3000000000002</v>
      </c>
      <c r="F1944">
        <v>704635</v>
      </c>
      <c r="G1944" s="11">
        <f t="shared" si="300"/>
        <v>2569.2500000000005</v>
      </c>
      <c r="H1944" s="12">
        <f t="shared" si="301"/>
        <v>1810383473.7500002</v>
      </c>
      <c r="I1944" s="12">
        <f t="shared" si="304"/>
        <v>21961087401.366665</v>
      </c>
      <c r="J1944" s="12">
        <f t="shared" si="305"/>
        <v>8537964</v>
      </c>
      <c r="K1944" s="30">
        <f t="shared" si="306"/>
        <v>2572.1691261952692</v>
      </c>
      <c r="L1944" s="6" t="str">
        <f t="shared" si="302"/>
        <v>BUY</v>
      </c>
      <c r="M1944" s="6" t="str">
        <f t="shared" si="307"/>
        <v>BUY</v>
      </c>
      <c r="N1944" s="6">
        <f t="shared" si="303"/>
        <v>1</v>
      </c>
      <c r="O1944" s="6">
        <f t="shared" si="308"/>
        <v>2584.3000000000002</v>
      </c>
      <c r="P1944" s="6">
        <f t="shared" si="309"/>
        <v>-9.5316223289972617E-3</v>
      </c>
    </row>
    <row r="1945" spans="1:16" x14ac:dyDescent="0.25">
      <c r="A1945" s="1">
        <v>43999</v>
      </c>
      <c r="B1945">
        <v>2586</v>
      </c>
      <c r="C1945">
        <v>2620</v>
      </c>
      <c r="D1945">
        <v>2581.6999999999998</v>
      </c>
      <c r="E1945" s="10">
        <v>2616.1999999999998</v>
      </c>
      <c r="F1945">
        <v>568626</v>
      </c>
      <c r="G1945" s="11">
        <f t="shared" si="300"/>
        <v>2605.9666666666667</v>
      </c>
      <c r="H1945" s="12">
        <f t="shared" si="301"/>
        <v>1481820401.8</v>
      </c>
      <c r="I1945" s="12">
        <f t="shared" si="304"/>
        <v>18230868257.166668</v>
      </c>
      <c r="J1945" s="12">
        <f t="shared" si="305"/>
        <v>7073430</v>
      </c>
      <c r="K1945" s="30">
        <f t="shared" si="306"/>
        <v>2577.3731071300158</v>
      </c>
      <c r="L1945" s="6" t="str">
        <f t="shared" si="302"/>
        <v>BUY</v>
      </c>
      <c r="M1945" s="6">
        <f t="shared" si="307"/>
        <v>0</v>
      </c>
      <c r="N1945" s="6">
        <f t="shared" si="303"/>
        <v>1</v>
      </c>
      <c r="O1945" s="6">
        <f t="shared" si="308"/>
        <v>2584.3000000000002</v>
      </c>
      <c r="P1945" s="6">
        <f t="shared" si="309"/>
        <v>0</v>
      </c>
    </row>
    <row r="1946" spans="1:16" x14ac:dyDescent="0.25">
      <c r="A1946" s="1">
        <v>44000</v>
      </c>
      <c r="B1946">
        <v>2601.3000000000002</v>
      </c>
      <c r="C1946">
        <v>2640</v>
      </c>
      <c r="D1946">
        <v>2601.3000000000002</v>
      </c>
      <c r="E1946" s="10">
        <v>2624</v>
      </c>
      <c r="F1946">
        <v>796317</v>
      </c>
      <c r="G1946" s="11">
        <f t="shared" si="300"/>
        <v>2621.7666666666669</v>
      </c>
      <c r="H1946" s="12">
        <f t="shared" si="301"/>
        <v>2087757366.7000003</v>
      </c>
      <c r="I1946" s="12">
        <f t="shared" si="304"/>
        <v>18748787211.283333</v>
      </c>
      <c r="J1946" s="12">
        <f t="shared" si="305"/>
        <v>7260452</v>
      </c>
      <c r="K1946" s="30">
        <f t="shared" si="306"/>
        <v>2582.3168049707283</v>
      </c>
      <c r="L1946" s="6" t="str">
        <f t="shared" si="302"/>
        <v>BUY</v>
      </c>
      <c r="M1946" s="6">
        <f t="shared" si="307"/>
        <v>0</v>
      </c>
      <c r="N1946" s="6">
        <f t="shared" si="303"/>
        <v>1</v>
      </c>
      <c r="O1946" s="6">
        <f t="shared" si="308"/>
        <v>2584.3000000000002</v>
      </c>
      <c r="P1946" s="6">
        <f t="shared" si="309"/>
        <v>0</v>
      </c>
    </row>
    <row r="1947" spans="1:16" x14ac:dyDescent="0.25">
      <c r="A1947" s="1">
        <v>44001</v>
      </c>
      <c r="B1947">
        <v>2624</v>
      </c>
      <c r="C1947">
        <v>2626.85</v>
      </c>
      <c r="D1947">
        <v>2578.85</v>
      </c>
      <c r="E1947" s="10">
        <v>2602.85</v>
      </c>
      <c r="F1947">
        <v>370941</v>
      </c>
      <c r="G1947" s="11">
        <f t="shared" si="300"/>
        <v>2602.85</v>
      </c>
      <c r="H1947" s="12">
        <f t="shared" si="301"/>
        <v>965503781.85000002</v>
      </c>
      <c r="I1947" s="12">
        <f t="shared" si="304"/>
        <v>17841484702.666664</v>
      </c>
      <c r="J1947" s="12">
        <f t="shared" si="305"/>
        <v>6909885</v>
      </c>
      <c r="K1947" s="30">
        <f t="shared" si="306"/>
        <v>2582.023391513269</v>
      </c>
      <c r="L1947" s="6" t="str">
        <f t="shared" si="302"/>
        <v>BUY</v>
      </c>
      <c r="M1947" s="6">
        <f t="shared" si="307"/>
        <v>0</v>
      </c>
      <c r="N1947" s="6">
        <f t="shared" si="303"/>
        <v>1</v>
      </c>
      <c r="O1947" s="6">
        <f t="shared" si="308"/>
        <v>2584.3000000000002</v>
      </c>
      <c r="P1947" s="6">
        <f t="shared" si="309"/>
        <v>0</v>
      </c>
    </row>
    <row r="1948" spans="1:16" x14ac:dyDescent="0.25">
      <c r="A1948" s="1">
        <v>44004</v>
      </c>
      <c r="B1948">
        <v>2608.5</v>
      </c>
      <c r="C1948">
        <v>2674</v>
      </c>
      <c r="D1948">
        <v>2606.75</v>
      </c>
      <c r="E1948" s="10">
        <v>2626.15</v>
      </c>
      <c r="F1948">
        <v>734211</v>
      </c>
      <c r="G1948" s="11">
        <f t="shared" si="300"/>
        <v>2635.6333333333332</v>
      </c>
      <c r="H1948" s="12">
        <f t="shared" si="301"/>
        <v>1935110985.3</v>
      </c>
      <c r="I1948" s="12">
        <f t="shared" si="304"/>
        <v>17813192545.299999</v>
      </c>
      <c r="J1948" s="12">
        <f t="shared" si="305"/>
        <v>6887024</v>
      </c>
      <c r="K1948" s="30">
        <f t="shared" si="306"/>
        <v>2586.4862014855762</v>
      </c>
      <c r="L1948" s="6" t="str">
        <f t="shared" si="302"/>
        <v>BUY</v>
      </c>
      <c r="M1948" s="6">
        <f t="shared" si="307"/>
        <v>0</v>
      </c>
      <c r="N1948" s="6">
        <f t="shared" si="303"/>
        <v>1</v>
      </c>
      <c r="O1948" s="6">
        <f t="shared" si="308"/>
        <v>2584.3000000000002</v>
      </c>
      <c r="P1948" s="6">
        <f t="shared" si="309"/>
        <v>0</v>
      </c>
    </row>
    <row r="1949" spans="1:16" x14ac:dyDescent="0.25">
      <c r="A1949" s="1">
        <v>44005</v>
      </c>
      <c r="B1949">
        <v>2632.4</v>
      </c>
      <c r="C1949">
        <v>2636.7</v>
      </c>
      <c r="D1949">
        <v>2602.8000000000002</v>
      </c>
      <c r="E1949" s="10">
        <v>2620.1</v>
      </c>
      <c r="F1949">
        <v>333443</v>
      </c>
      <c r="G1949" s="11">
        <f t="shared" si="300"/>
        <v>2619.8666666666668</v>
      </c>
      <c r="H1949" s="12">
        <f t="shared" si="301"/>
        <v>873576200.9333334</v>
      </c>
      <c r="I1949" s="12">
        <f t="shared" si="304"/>
        <v>18574613533.666668</v>
      </c>
      <c r="J1949" s="12">
        <f t="shared" si="305"/>
        <v>7177056</v>
      </c>
      <c r="K1949" s="30">
        <f t="shared" si="306"/>
        <v>2588.054702884674</v>
      </c>
      <c r="L1949" s="6" t="str">
        <f t="shared" si="302"/>
        <v>BUY</v>
      </c>
      <c r="M1949" s="6">
        <f t="shared" si="307"/>
        <v>0</v>
      </c>
      <c r="N1949" s="6">
        <f t="shared" si="303"/>
        <v>1</v>
      </c>
      <c r="O1949" s="6">
        <f t="shared" si="308"/>
        <v>2584.3000000000002</v>
      </c>
      <c r="P1949" s="6">
        <f t="shared" si="309"/>
        <v>0</v>
      </c>
    </row>
    <row r="1950" spans="1:16" x14ac:dyDescent="0.25">
      <c r="A1950" s="1">
        <v>44006</v>
      </c>
      <c r="B1950">
        <v>2620</v>
      </c>
      <c r="C1950">
        <v>2671.8</v>
      </c>
      <c r="D1950">
        <v>2611.75</v>
      </c>
      <c r="E1950" s="10">
        <v>2665.55</v>
      </c>
      <c r="F1950">
        <v>688500</v>
      </c>
      <c r="G1950" s="11">
        <f t="shared" si="300"/>
        <v>2649.7000000000003</v>
      </c>
      <c r="H1950" s="12">
        <f t="shared" si="301"/>
        <v>1824318450.0000002</v>
      </c>
      <c r="I1950" s="12">
        <f t="shared" si="304"/>
        <v>17958224089.866665</v>
      </c>
      <c r="J1950" s="12">
        <f t="shared" si="305"/>
        <v>6922512</v>
      </c>
      <c r="K1950" s="30">
        <f t="shared" si="306"/>
        <v>2594.1773867443876</v>
      </c>
      <c r="L1950" s="6" t="str">
        <f t="shared" si="302"/>
        <v>BUY</v>
      </c>
      <c r="M1950" s="6">
        <f t="shared" si="307"/>
        <v>0</v>
      </c>
      <c r="N1950" s="6">
        <f t="shared" si="303"/>
        <v>1</v>
      </c>
      <c r="O1950" s="6">
        <f t="shared" si="308"/>
        <v>2584.3000000000002</v>
      </c>
      <c r="P1950" s="6">
        <f t="shared" si="309"/>
        <v>0</v>
      </c>
    </row>
    <row r="1951" spans="1:16" x14ac:dyDescent="0.25">
      <c r="A1951" s="1">
        <v>44007</v>
      </c>
      <c r="B1951">
        <v>2670</v>
      </c>
      <c r="C1951">
        <v>2768</v>
      </c>
      <c r="D1951">
        <v>2666.05</v>
      </c>
      <c r="E1951" s="10">
        <v>2710.05</v>
      </c>
      <c r="F1951">
        <v>1348446</v>
      </c>
      <c r="G1951" s="11">
        <f t="shared" si="300"/>
        <v>2714.7000000000003</v>
      </c>
      <c r="H1951" s="12">
        <f t="shared" si="301"/>
        <v>3660626356.2000003</v>
      </c>
      <c r="I1951" s="12">
        <f t="shared" si="304"/>
        <v>19885187776.566666</v>
      </c>
      <c r="J1951" s="12">
        <f t="shared" si="305"/>
        <v>7601448</v>
      </c>
      <c r="K1951" s="30">
        <f t="shared" si="306"/>
        <v>2615.9736640396231</v>
      </c>
      <c r="L1951" s="6" t="str">
        <f t="shared" si="302"/>
        <v>BUY</v>
      </c>
      <c r="M1951" s="6">
        <f t="shared" si="307"/>
        <v>0</v>
      </c>
      <c r="N1951" s="6">
        <f t="shared" si="303"/>
        <v>1</v>
      </c>
      <c r="O1951" s="6">
        <f t="shared" si="308"/>
        <v>2584.3000000000002</v>
      </c>
      <c r="P1951" s="6">
        <f t="shared" si="309"/>
        <v>0</v>
      </c>
    </row>
    <row r="1952" spans="1:16" x14ac:dyDescent="0.25">
      <c r="A1952" s="1">
        <v>44008</v>
      </c>
      <c r="B1952">
        <v>2723</v>
      </c>
      <c r="C1952">
        <v>2759</v>
      </c>
      <c r="D1952">
        <v>2718.25</v>
      </c>
      <c r="E1952" s="10">
        <v>2735</v>
      </c>
      <c r="F1952">
        <v>701126</v>
      </c>
      <c r="G1952" s="11">
        <f t="shared" si="300"/>
        <v>2737.4166666666665</v>
      </c>
      <c r="H1952" s="12">
        <f t="shared" si="301"/>
        <v>1919273997.8333333</v>
      </c>
      <c r="I1952" s="12">
        <f t="shared" si="304"/>
        <v>20380919480.5</v>
      </c>
      <c r="J1952" s="12">
        <f t="shared" si="305"/>
        <v>7750021</v>
      </c>
      <c r="K1952" s="30">
        <f t="shared" si="306"/>
        <v>2629.788936120302</v>
      </c>
      <c r="L1952" s="6" t="str">
        <f t="shared" si="302"/>
        <v>BUY</v>
      </c>
      <c r="M1952" s="6">
        <f t="shared" si="307"/>
        <v>0</v>
      </c>
      <c r="N1952" s="6">
        <f t="shared" si="303"/>
        <v>1</v>
      </c>
      <c r="O1952" s="6">
        <f t="shared" si="308"/>
        <v>2584.3000000000002</v>
      </c>
      <c r="P1952" s="6">
        <f t="shared" si="309"/>
        <v>0</v>
      </c>
    </row>
    <row r="1953" spans="1:16" x14ac:dyDescent="0.25">
      <c r="A1953" s="1">
        <v>44011</v>
      </c>
      <c r="B1953">
        <v>2750</v>
      </c>
      <c r="C1953">
        <v>2750</v>
      </c>
      <c r="D1953">
        <v>2719.3</v>
      </c>
      <c r="E1953" s="10">
        <v>2736.4</v>
      </c>
      <c r="F1953">
        <v>576216</v>
      </c>
      <c r="G1953" s="11">
        <f t="shared" si="300"/>
        <v>2735.2333333333336</v>
      </c>
      <c r="H1953" s="12">
        <f t="shared" si="301"/>
        <v>1576085210.4000001</v>
      </c>
      <c r="I1953" s="12">
        <f t="shared" si="304"/>
        <v>18134456224.76667</v>
      </c>
      <c r="J1953" s="12">
        <f t="shared" si="305"/>
        <v>6822461</v>
      </c>
      <c r="K1953" s="30">
        <f t="shared" si="306"/>
        <v>2658.0520174122903</v>
      </c>
      <c r="L1953" s="6" t="str">
        <f t="shared" si="302"/>
        <v>BUY</v>
      </c>
      <c r="M1953" s="6">
        <f t="shared" si="307"/>
        <v>0</v>
      </c>
      <c r="N1953" s="6">
        <f t="shared" si="303"/>
        <v>1</v>
      </c>
      <c r="O1953" s="6">
        <f t="shared" si="308"/>
        <v>2584.3000000000002</v>
      </c>
      <c r="P1953" s="6">
        <f t="shared" si="309"/>
        <v>0</v>
      </c>
    </row>
    <row r="1954" spans="1:16" x14ac:dyDescent="0.25">
      <c r="A1954" s="1">
        <v>44012</v>
      </c>
      <c r="B1954">
        <v>2722.2</v>
      </c>
      <c r="C1954">
        <v>2726</v>
      </c>
      <c r="D1954">
        <v>2693.35</v>
      </c>
      <c r="E1954" s="10">
        <v>2708.75</v>
      </c>
      <c r="F1954">
        <v>678283</v>
      </c>
      <c r="G1954" s="11">
        <f t="shared" si="300"/>
        <v>2709.3666666666668</v>
      </c>
      <c r="H1954" s="12">
        <f t="shared" si="301"/>
        <v>1837717350.7666667</v>
      </c>
      <c r="I1954" s="12">
        <f t="shared" si="304"/>
        <v>18161790101.783337</v>
      </c>
      <c r="J1954" s="12">
        <f t="shared" si="305"/>
        <v>6796109</v>
      </c>
      <c r="K1954" s="30">
        <f t="shared" si="306"/>
        <v>2672.3806374770234</v>
      </c>
      <c r="L1954" s="6" t="str">
        <f t="shared" si="302"/>
        <v>BUY</v>
      </c>
      <c r="M1954" s="6">
        <f t="shared" si="307"/>
        <v>0</v>
      </c>
      <c r="N1954" s="6">
        <f t="shared" si="303"/>
        <v>1</v>
      </c>
      <c r="O1954" s="6">
        <f t="shared" si="308"/>
        <v>2584.3000000000002</v>
      </c>
      <c r="P1954" s="6">
        <f t="shared" si="309"/>
        <v>0</v>
      </c>
    </row>
    <row r="1955" spans="1:16" x14ac:dyDescent="0.25">
      <c r="A1955" s="1">
        <v>44013</v>
      </c>
      <c r="B1955">
        <v>2702.05</v>
      </c>
      <c r="C1955">
        <v>2777.4</v>
      </c>
      <c r="D1955">
        <v>2702.05</v>
      </c>
      <c r="E1955" s="10">
        <v>2758.95</v>
      </c>
      <c r="F1955">
        <v>748498</v>
      </c>
      <c r="G1955" s="11">
        <f t="shared" si="300"/>
        <v>2746.1333333333337</v>
      </c>
      <c r="H1955" s="12">
        <f t="shared" si="301"/>
        <v>2055475307.7333336</v>
      </c>
      <c r="I1955" s="12">
        <f t="shared" si="304"/>
        <v>18735445007.716667</v>
      </c>
      <c r="J1955" s="12">
        <f t="shared" si="305"/>
        <v>6975981</v>
      </c>
      <c r="K1955" s="30">
        <f t="shared" si="306"/>
        <v>2685.7075739909078</v>
      </c>
      <c r="L1955" s="6" t="str">
        <f t="shared" si="302"/>
        <v>BUY</v>
      </c>
      <c r="M1955" s="6">
        <f t="shared" si="307"/>
        <v>0</v>
      </c>
      <c r="N1955" s="6">
        <f t="shared" si="303"/>
        <v>1</v>
      </c>
      <c r="O1955" s="6">
        <f t="shared" si="308"/>
        <v>2584.3000000000002</v>
      </c>
      <c r="P1955" s="6">
        <f t="shared" si="309"/>
        <v>0</v>
      </c>
    </row>
    <row r="1956" spans="1:16" x14ac:dyDescent="0.25">
      <c r="A1956" s="1">
        <v>44014</v>
      </c>
      <c r="B1956">
        <v>2756.55</v>
      </c>
      <c r="C1956">
        <v>2756.55</v>
      </c>
      <c r="D1956">
        <v>2707.5</v>
      </c>
      <c r="E1956" s="10">
        <v>2714.6</v>
      </c>
      <c r="F1956">
        <v>828626</v>
      </c>
      <c r="G1956" s="11">
        <f t="shared" si="300"/>
        <v>2726.2166666666667</v>
      </c>
      <c r="H1956" s="12">
        <f t="shared" si="301"/>
        <v>2259014011.6333332</v>
      </c>
      <c r="I1956" s="12">
        <f t="shared" si="304"/>
        <v>18906701652.650002</v>
      </c>
      <c r="J1956" s="12">
        <f t="shared" si="305"/>
        <v>7008290</v>
      </c>
      <c r="K1956" s="30">
        <f t="shared" si="306"/>
        <v>2697.7624574111519</v>
      </c>
      <c r="L1956" s="6" t="str">
        <f t="shared" si="302"/>
        <v>BUY</v>
      </c>
      <c r="M1956" s="6">
        <f t="shared" si="307"/>
        <v>0</v>
      </c>
      <c r="N1956" s="6">
        <f t="shared" si="303"/>
        <v>1</v>
      </c>
      <c r="O1956" s="6">
        <f t="shared" si="308"/>
        <v>2584.3000000000002</v>
      </c>
      <c r="P1956" s="6">
        <f t="shared" si="309"/>
        <v>0</v>
      </c>
    </row>
    <row r="1957" spans="1:16" x14ac:dyDescent="0.25">
      <c r="A1957" s="1">
        <v>44015</v>
      </c>
      <c r="B1957">
        <v>2706</v>
      </c>
      <c r="C1957">
        <v>2755</v>
      </c>
      <c r="D1957">
        <v>2701.35</v>
      </c>
      <c r="E1957" s="10">
        <v>2705.3</v>
      </c>
      <c r="F1957">
        <v>3335417</v>
      </c>
      <c r="G1957" s="11">
        <f t="shared" si="300"/>
        <v>2720.55</v>
      </c>
      <c r="H1957" s="12">
        <f t="shared" si="301"/>
        <v>9074168719.3500004</v>
      </c>
      <c r="I1957" s="12">
        <f t="shared" si="304"/>
        <v>27015366590.150002</v>
      </c>
      <c r="J1957" s="12">
        <f t="shared" si="305"/>
        <v>9972766</v>
      </c>
      <c r="K1957" s="30">
        <f t="shared" si="306"/>
        <v>2708.914115717746</v>
      </c>
      <c r="L1957" s="6" t="str">
        <f t="shared" si="302"/>
        <v>SELL</v>
      </c>
      <c r="M1957" s="6" t="str">
        <f t="shared" si="307"/>
        <v>SELL</v>
      </c>
      <c r="N1957" s="6">
        <f t="shared" si="303"/>
        <v>-1</v>
      </c>
      <c r="O1957" s="6">
        <f t="shared" si="308"/>
        <v>2705.3</v>
      </c>
      <c r="P1957" s="6">
        <f t="shared" si="309"/>
        <v>4.6821189490384239E-2</v>
      </c>
    </row>
    <row r="1958" spans="1:16" x14ac:dyDescent="0.25">
      <c r="A1958" s="1">
        <v>44018</v>
      </c>
      <c r="B1958">
        <v>2710</v>
      </c>
      <c r="C1958">
        <v>2763</v>
      </c>
      <c r="D1958">
        <v>2686.95</v>
      </c>
      <c r="E1958" s="10">
        <v>2746.65</v>
      </c>
      <c r="F1958">
        <v>826741</v>
      </c>
      <c r="G1958" s="11">
        <f t="shared" si="300"/>
        <v>2732.2000000000003</v>
      </c>
      <c r="H1958" s="12">
        <f t="shared" si="301"/>
        <v>2258821760.2000003</v>
      </c>
      <c r="I1958" s="12">
        <f t="shared" si="304"/>
        <v>27339077365.049999</v>
      </c>
      <c r="J1958" s="12">
        <f t="shared" si="305"/>
        <v>10065296</v>
      </c>
      <c r="K1958" s="30">
        <f t="shared" si="306"/>
        <v>2716.1722183878151</v>
      </c>
      <c r="L1958" s="6" t="str">
        <f t="shared" si="302"/>
        <v>BUY</v>
      </c>
      <c r="M1958" s="6" t="str">
        <f t="shared" si="307"/>
        <v>BUY</v>
      </c>
      <c r="N1958" s="6">
        <f t="shared" si="303"/>
        <v>1</v>
      </c>
      <c r="O1958" s="6">
        <f t="shared" si="308"/>
        <v>2746.65</v>
      </c>
      <c r="P1958" s="6">
        <f t="shared" si="309"/>
        <v>-1.5284811296344179E-2</v>
      </c>
    </row>
    <row r="1959" spans="1:16" x14ac:dyDescent="0.25">
      <c r="A1959" s="1">
        <v>44019</v>
      </c>
      <c r="B1959">
        <v>2748.1</v>
      </c>
      <c r="C1959">
        <v>2748.1</v>
      </c>
      <c r="D1959">
        <v>2703.6</v>
      </c>
      <c r="E1959" s="10">
        <v>2707.3</v>
      </c>
      <c r="F1959">
        <v>662732</v>
      </c>
      <c r="G1959" s="11">
        <f t="shared" si="300"/>
        <v>2719.6666666666665</v>
      </c>
      <c r="H1959" s="12">
        <f t="shared" si="301"/>
        <v>1802410129.3333333</v>
      </c>
      <c r="I1959" s="12">
        <f t="shared" si="304"/>
        <v>28267911293.450001</v>
      </c>
      <c r="J1959" s="12">
        <f t="shared" si="305"/>
        <v>10394585</v>
      </c>
      <c r="K1959" s="30">
        <f t="shared" si="306"/>
        <v>2719.4843558881862</v>
      </c>
      <c r="L1959" s="6" t="str">
        <f t="shared" si="302"/>
        <v>SELL</v>
      </c>
      <c r="M1959" s="6" t="str">
        <f t="shared" si="307"/>
        <v>SELL</v>
      </c>
      <c r="N1959" s="6">
        <f t="shared" si="303"/>
        <v>-1</v>
      </c>
      <c r="O1959" s="6">
        <f t="shared" si="308"/>
        <v>2707.3</v>
      </c>
      <c r="P1959" s="6">
        <f t="shared" si="309"/>
        <v>-1.4326543243587609E-2</v>
      </c>
    </row>
    <row r="1960" spans="1:16" x14ac:dyDescent="0.25">
      <c r="A1960" s="1">
        <v>44020</v>
      </c>
      <c r="B1960">
        <v>2715</v>
      </c>
      <c r="C1960">
        <v>2726.9</v>
      </c>
      <c r="D1960">
        <v>2695.3</v>
      </c>
      <c r="E1960" s="10">
        <v>2703.45</v>
      </c>
      <c r="F1960">
        <v>507249</v>
      </c>
      <c r="G1960" s="11">
        <f t="shared" si="300"/>
        <v>2708.55</v>
      </c>
      <c r="H1960" s="12">
        <f t="shared" si="301"/>
        <v>1373909278.95</v>
      </c>
      <c r="I1960" s="12">
        <f t="shared" si="304"/>
        <v>27817502122.400002</v>
      </c>
      <c r="J1960" s="12">
        <f t="shared" si="305"/>
        <v>10213334</v>
      </c>
      <c r="K1960" s="30">
        <f t="shared" si="306"/>
        <v>2723.6455913808363</v>
      </c>
      <c r="L1960" s="6" t="str">
        <f t="shared" si="302"/>
        <v>SELL</v>
      </c>
      <c r="M1960" s="6">
        <f t="shared" si="307"/>
        <v>0</v>
      </c>
      <c r="N1960" s="6">
        <f t="shared" si="303"/>
        <v>-1</v>
      </c>
      <c r="O1960" s="6">
        <f t="shared" si="308"/>
        <v>2707.3</v>
      </c>
      <c r="P1960" s="6">
        <f t="shared" si="309"/>
        <v>0</v>
      </c>
    </row>
    <row r="1961" spans="1:16" x14ac:dyDescent="0.25">
      <c r="A1961" s="1">
        <v>44021</v>
      </c>
      <c r="B1961">
        <v>2701</v>
      </c>
      <c r="C1961">
        <v>2701</v>
      </c>
      <c r="D1961">
        <v>2666</v>
      </c>
      <c r="E1961" s="10">
        <v>2672.95</v>
      </c>
      <c r="F1961">
        <v>763870</v>
      </c>
      <c r="G1961" s="11">
        <f t="shared" si="300"/>
        <v>2679.9833333333331</v>
      </c>
      <c r="H1961" s="12">
        <f t="shared" si="301"/>
        <v>2047158868.8333333</v>
      </c>
      <c r="I1961" s="12">
        <f t="shared" si="304"/>
        <v>26204034635.033333</v>
      </c>
      <c r="J1961" s="12">
        <f t="shared" si="305"/>
        <v>9628758</v>
      </c>
      <c r="K1961" s="30">
        <f t="shared" si="306"/>
        <v>2721.4345437940524</v>
      </c>
      <c r="L1961" s="6" t="str">
        <f t="shared" si="302"/>
        <v>SELL</v>
      </c>
      <c r="M1961" s="6">
        <f t="shared" si="307"/>
        <v>0</v>
      </c>
      <c r="N1961" s="6">
        <f t="shared" si="303"/>
        <v>-1</v>
      </c>
      <c r="O1961" s="6">
        <f t="shared" si="308"/>
        <v>2707.3</v>
      </c>
      <c r="P1961" s="6">
        <f t="shared" si="309"/>
        <v>0</v>
      </c>
    </row>
    <row r="1962" spans="1:16" x14ac:dyDescent="0.25">
      <c r="A1962" s="1">
        <v>44022</v>
      </c>
      <c r="B1962">
        <v>2673</v>
      </c>
      <c r="C1962">
        <v>2709.7</v>
      </c>
      <c r="D1962">
        <v>2672.4</v>
      </c>
      <c r="E1962" s="10">
        <v>2680.65</v>
      </c>
      <c r="F1962">
        <v>911312</v>
      </c>
      <c r="G1962" s="11">
        <f t="shared" si="300"/>
        <v>2687.5833333333335</v>
      </c>
      <c r="H1962" s="12">
        <f t="shared" si="301"/>
        <v>2449226942.666667</v>
      </c>
      <c r="I1962" s="12">
        <f t="shared" si="304"/>
        <v>26733987579.866669</v>
      </c>
      <c r="J1962" s="12">
        <f t="shared" si="305"/>
        <v>9838944</v>
      </c>
      <c r="K1962" s="30">
        <f t="shared" si="306"/>
        <v>2717.1602541763291</v>
      </c>
      <c r="L1962" s="6" t="str">
        <f t="shared" si="302"/>
        <v>SELL</v>
      </c>
      <c r="M1962" s="6">
        <f t="shared" si="307"/>
        <v>0</v>
      </c>
      <c r="N1962" s="6">
        <f t="shared" si="303"/>
        <v>-1</v>
      </c>
      <c r="O1962" s="6">
        <f t="shared" si="308"/>
        <v>2707.3</v>
      </c>
      <c r="P1962" s="6">
        <f t="shared" si="309"/>
        <v>0</v>
      </c>
    </row>
    <row r="1963" spans="1:16" x14ac:dyDescent="0.25">
      <c r="A1963" s="1">
        <v>44025</v>
      </c>
      <c r="B1963">
        <v>2681</v>
      </c>
      <c r="C1963">
        <v>2693</v>
      </c>
      <c r="D1963">
        <v>2669</v>
      </c>
      <c r="E1963" s="10">
        <v>2681.25</v>
      </c>
      <c r="F1963">
        <v>396735</v>
      </c>
      <c r="G1963" s="11">
        <f t="shared" si="300"/>
        <v>2681.0833333333335</v>
      </c>
      <c r="H1963" s="12">
        <f t="shared" si="301"/>
        <v>1063679596.2500001</v>
      </c>
      <c r="I1963" s="12">
        <f t="shared" si="304"/>
        <v>26221581965.716667</v>
      </c>
      <c r="J1963" s="12">
        <f t="shared" si="305"/>
        <v>9659463</v>
      </c>
      <c r="K1963" s="30">
        <f t="shared" si="306"/>
        <v>2714.6003836565933</v>
      </c>
      <c r="L1963" s="6" t="str">
        <f t="shared" si="302"/>
        <v>SELL</v>
      </c>
      <c r="M1963" s="6">
        <f t="shared" si="307"/>
        <v>0</v>
      </c>
      <c r="N1963" s="6">
        <f t="shared" si="303"/>
        <v>-1</v>
      </c>
      <c r="O1963" s="6">
        <f t="shared" si="308"/>
        <v>2707.3</v>
      </c>
      <c r="P1963" s="6">
        <f t="shared" si="309"/>
        <v>0</v>
      </c>
    </row>
    <row r="1964" spans="1:16" x14ac:dyDescent="0.25">
      <c r="A1964" s="1">
        <v>44026</v>
      </c>
      <c r="B1964">
        <v>2682</v>
      </c>
      <c r="C1964">
        <v>2702.9</v>
      </c>
      <c r="D1964">
        <v>2673.1</v>
      </c>
      <c r="E1964" s="10">
        <v>2688.05</v>
      </c>
      <c r="F1964">
        <v>1143756</v>
      </c>
      <c r="G1964" s="11">
        <f t="shared" si="300"/>
        <v>2688.0166666666669</v>
      </c>
      <c r="H1964" s="12">
        <f t="shared" si="301"/>
        <v>3074435190.6000004</v>
      </c>
      <c r="I1964" s="12">
        <f t="shared" si="304"/>
        <v>27458299805.550003</v>
      </c>
      <c r="J1964" s="12">
        <f t="shared" si="305"/>
        <v>10124936</v>
      </c>
      <c r="K1964" s="30">
        <f t="shared" si="306"/>
        <v>2711.9479871823391</v>
      </c>
      <c r="L1964" s="6" t="str">
        <f t="shared" si="302"/>
        <v>SELL</v>
      </c>
      <c r="M1964" s="6">
        <f t="shared" si="307"/>
        <v>0</v>
      </c>
      <c r="N1964" s="6">
        <f t="shared" si="303"/>
        <v>-1</v>
      </c>
      <c r="O1964" s="6">
        <f t="shared" si="308"/>
        <v>2707.3</v>
      </c>
      <c r="P1964" s="6">
        <f t="shared" si="309"/>
        <v>0</v>
      </c>
    </row>
    <row r="1965" spans="1:16" x14ac:dyDescent="0.25">
      <c r="A1965" s="1">
        <v>44027</v>
      </c>
      <c r="B1965">
        <v>2688</v>
      </c>
      <c r="C1965">
        <v>2695.9</v>
      </c>
      <c r="D1965">
        <v>2662.2</v>
      </c>
      <c r="E1965" s="10">
        <v>2685.85</v>
      </c>
      <c r="F1965">
        <v>928393</v>
      </c>
      <c r="G1965" s="11">
        <f t="shared" si="300"/>
        <v>2681.3166666666671</v>
      </c>
      <c r="H1965" s="12">
        <f t="shared" si="301"/>
        <v>2489315624.1166673</v>
      </c>
      <c r="I1965" s="12">
        <f t="shared" si="304"/>
        <v>27892140121.933342</v>
      </c>
      <c r="J1965" s="12">
        <f t="shared" si="305"/>
        <v>10304831</v>
      </c>
      <c r="K1965" s="30">
        <f t="shared" si="306"/>
        <v>2706.7052455235162</v>
      </c>
      <c r="L1965" s="6" t="str">
        <f t="shared" si="302"/>
        <v>SELL</v>
      </c>
      <c r="M1965" s="6">
        <f t="shared" si="307"/>
        <v>0</v>
      </c>
      <c r="N1965" s="6">
        <f t="shared" si="303"/>
        <v>-1</v>
      </c>
      <c r="O1965" s="6">
        <f t="shared" si="308"/>
        <v>2707.3</v>
      </c>
      <c r="P1965" s="6">
        <f t="shared" si="309"/>
        <v>0</v>
      </c>
    </row>
    <row r="1966" spans="1:16" x14ac:dyDescent="0.25">
      <c r="A1966" s="1">
        <v>44028</v>
      </c>
      <c r="B1966">
        <v>2686</v>
      </c>
      <c r="C1966">
        <v>2702.4</v>
      </c>
      <c r="D1966">
        <v>2670</v>
      </c>
      <c r="E1966" s="10">
        <v>2685.3</v>
      </c>
      <c r="F1966">
        <v>455858</v>
      </c>
      <c r="G1966" s="11">
        <f t="shared" si="300"/>
        <v>2685.9</v>
      </c>
      <c r="H1966" s="12">
        <f t="shared" si="301"/>
        <v>1224389002.2</v>
      </c>
      <c r="I1966" s="12">
        <f t="shared" si="304"/>
        <v>26857515112.500004</v>
      </c>
      <c r="J1966" s="12">
        <f t="shared" si="305"/>
        <v>9932063</v>
      </c>
      <c r="K1966" s="30">
        <f t="shared" si="306"/>
        <v>2704.122508334875</v>
      </c>
      <c r="L1966" s="6" t="str">
        <f t="shared" si="302"/>
        <v>SELL</v>
      </c>
      <c r="M1966" s="6">
        <f t="shared" si="307"/>
        <v>0</v>
      </c>
      <c r="N1966" s="6">
        <f t="shared" si="303"/>
        <v>-1</v>
      </c>
      <c r="O1966" s="6">
        <f t="shared" si="308"/>
        <v>2707.3</v>
      </c>
      <c r="P1966" s="6">
        <f t="shared" si="309"/>
        <v>0</v>
      </c>
    </row>
    <row r="1967" spans="1:16" x14ac:dyDescent="0.25">
      <c r="A1967" s="1">
        <v>44029</v>
      </c>
      <c r="B1967">
        <v>2677.5</v>
      </c>
      <c r="C1967">
        <v>2693</v>
      </c>
      <c r="D1967">
        <v>2650</v>
      </c>
      <c r="E1967" s="10">
        <v>2658.15</v>
      </c>
      <c r="F1967">
        <v>723766</v>
      </c>
      <c r="G1967" s="11">
        <f t="shared" si="300"/>
        <v>2667.0499999999997</v>
      </c>
      <c r="H1967" s="12">
        <f t="shared" si="301"/>
        <v>1930320110.2999997</v>
      </c>
      <c r="I1967" s="12">
        <f t="shared" si="304"/>
        <v>19713666503.450001</v>
      </c>
      <c r="J1967" s="12">
        <f t="shared" si="305"/>
        <v>7320412</v>
      </c>
      <c r="K1967" s="30">
        <f t="shared" si="306"/>
        <v>2692.9722676059764</v>
      </c>
      <c r="L1967" s="6" t="str">
        <f t="shared" si="302"/>
        <v>SELL</v>
      </c>
      <c r="M1967" s="6">
        <f t="shared" si="307"/>
        <v>0</v>
      </c>
      <c r="N1967" s="6">
        <f t="shared" si="303"/>
        <v>-1</v>
      </c>
      <c r="O1967" s="6">
        <f t="shared" si="308"/>
        <v>2707.3</v>
      </c>
      <c r="P1967" s="6">
        <f t="shared" si="309"/>
        <v>0</v>
      </c>
    </row>
    <row r="1968" spans="1:16" x14ac:dyDescent="0.25">
      <c r="A1968" s="1">
        <v>44032</v>
      </c>
      <c r="B1968">
        <v>2653.65</v>
      </c>
      <c r="C1968">
        <v>2666.95</v>
      </c>
      <c r="D1968">
        <v>2623</v>
      </c>
      <c r="E1968" s="10">
        <v>2637</v>
      </c>
      <c r="F1968">
        <v>2149981</v>
      </c>
      <c r="G1968" s="11">
        <f t="shared" si="300"/>
        <v>2642.3166666666666</v>
      </c>
      <c r="H1968" s="12">
        <f t="shared" si="301"/>
        <v>5680930629.3166666</v>
      </c>
      <c r="I1968" s="12">
        <f t="shared" si="304"/>
        <v>23135775372.566669</v>
      </c>
      <c r="J1968" s="12">
        <f t="shared" si="305"/>
        <v>8643652</v>
      </c>
      <c r="K1968" s="30">
        <f t="shared" si="306"/>
        <v>2676.6204114379743</v>
      </c>
      <c r="L1968" s="6" t="str">
        <f t="shared" si="302"/>
        <v>SELL</v>
      </c>
      <c r="M1968" s="6">
        <f t="shared" si="307"/>
        <v>0</v>
      </c>
      <c r="N1968" s="6">
        <f t="shared" si="303"/>
        <v>-1</v>
      </c>
      <c r="O1968" s="6">
        <f t="shared" si="308"/>
        <v>2707.3</v>
      </c>
      <c r="P1968" s="6">
        <f t="shared" si="309"/>
        <v>0</v>
      </c>
    </row>
    <row r="1969" spans="1:16" x14ac:dyDescent="0.25">
      <c r="A1969" s="1">
        <v>44033</v>
      </c>
      <c r="B1969">
        <v>2635</v>
      </c>
      <c r="C1969">
        <v>2668</v>
      </c>
      <c r="D1969">
        <v>2621.5</v>
      </c>
      <c r="E1969" s="10">
        <v>2629.95</v>
      </c>
      <c r="F1969">
        <v>515572</v>
      </c>
      <c r="G1969" s="11">
        <f t="shared" si="300"/>
        <v>2639.8166666666666</v>
      </c>
      <c r="H1969" s="12">
        <f t="shared" si="301"/>
        <v>1361015558.4666667</v>
      </c>
      <c r="I1969" s="12">
        <f t="shared" si="304"/>
        <v>22694380801.700001</v>
      </c>
      <c r="J1969" s="12">
        <f t="shared" si="305"/>
        <v>8496492</v>
      </c>
      <c r="K1969" s="30">
        <f t="shared" si="306"/>
        <v>2671.0295027288912</v>
      </c>
      <c r="L1969" s="6" t="str">
        <f t="shared" si="302"/>
        <v>SELL</v>
      </c>
      <c r="M1969" s="6">
        <f t="shared" si="307"/>
        <v>0</v>
      </c>
      <c r="N1969" s="6">
        <f t="shared" si="303"/>
        <v>-1</v>
      </c>
      <c r="O1969" s="6">
        <f t="shared" si="308"/>
        <v>2707.3</v>
      </c>
      <c r="P1969" s="6">
        <f t="shared" si="309"/>
        <v>0</v>
      </c>
    </row>
    <row r="1970" spans="1:16" x14ac:dyDescent="0.25">
      <c r="A1970" s="1">
        <v>44034</v>
      </c>
      <c r="B1970">
        <v>2622</v>
      </c>
      <c r="C1970">
        <v>2658.5</v>
      </c>
      <c r="D1970">
        <v>2602.9499999999998</v>
      </c>
      <c r="E1970" s="10">
        <v>2632.35</v>
      </c>
      <c r="F1970">
        <v>629552</v>
      </c>
      <c r="G1970" s="11">
        <f t="shared" si="300"/>
        <v>2631.2666666666664</v>
      </c>
      <c r="H1970" s="12">
        <f t="shared" si="301"/>
        <v>1656519192.5333331</v>
      </c>
      <c r="I1970" s="12">
        <f t="shared" si="304"/>
        <v>22976990715.283333</v>
      </c>
      <c r="J1970" s="12">
        <f t="shared" si="305"/>
        <v>8618795</v>
      </c>
      <c r="K1970" s="30">
        <f t="shared" si="306"/>
        <v>2665.9168381755608</v>
      </c>
      <c r="L1970" s="6" t="str">
        <f t="shared" si="302"/>
        <v>SELL</v>
      </c>
      <c r="M1970" s="6">
        <f t="shared" si="307"/>
        <v>0</v>
      </c>
      <c r="N1970" s="6">
        <f t="shared" si="303"/>
        <v>-1</v>
      </c>
      <c r="O1970" s="6">
        <f t="shared" si="308"/>
        <v>2707.3</v>
      </c>
      <c r="P1970" s="6">
        <f t="shared" si="309"/>
        <v>0</v>
      </c>
    </row>
    <row r="1971" spans="1:16" x14ac:dyDescent="0.25">
      <c r="A1971" s="1">
        <v>44035</v>
      </c>
      <c r="B1971">
        <v>2631</v>
      </c>
      <c r="C1971">
        <v>2651.7</v>
      </c>
      <c r="D1971">
        <v>2628.15</v>
      </c>
      <c r="E1971" s="10">
        <v>2635.55</v>
      </c>
      <c r="F1971">
        <v>583957</v>
      </c>
      <c r="G1971" s="11">
        <f t="shared" si="300"/>
        <v>2638.4666666666667</v>
      </c>
      <c r="H1971" s="12">
        <f t="shared" si="301"/>
        <v>1540751079.2666667</v>
      </c>
      <c r="I1971" s="12">
        <f t="shared" si="304"/>
        <v>22470582925.716667</v>
      </c>
      <c r="J1971" s="12">
        <f t="shared" si="305"/>
        <v>8438882</v>
      </c>
      <c r="K1971" s="30">
        <f t="shared" si="306"/>
        <v>2662.7440608503198</v>
      </c>
      <c r="L1971" s="6" t="str">
        <f t="shared" si="302"/>
        <v>SELL</v>
      </c>
      <c r="M1971" s="6">
        <f t="shared" si="307"/>
        <v>0</v>
      </c>
      <c r="N1971" s="6">
        <f t="shared" si="303"/>
        <v>-1</v>
      </c>
      <c r="O1971" s="6">
        <f t="shared" si="308"/>
        <v>2707.3</v>
      </c>
      <c r="P1971" s="6">
        <f t="shared" si="309"/>
        <v>0</v>
      </c>
    </row>
    <row r="1972" spans="1:16" x14ac:dyDescent="0.25">
      <c r="A1972" s="1">
        <v>44036</v>
      </c>
      <c r="B1972">
        <v>2636</v>
      </c>
      <c r="C1972">
        <v>2645</v>
      </c>
      <c r="D1972">
        <v>2612.85</v>
      </c>
      <c r="E1972" s="10">
        <v>2633.3</v>
      </c>
      <c r="F1972">
        <v>703759</v>
      </c>
      <c r="G1972" s="11">
        <f t="shared" si="300"/>
        <v>2630.3833333333337</v>
      </c>
      <c r="H1972" s="12">
        <f t="shared" si="301"/>
        <v>1851155944.2833335</v>
      </c>
      <c r="I1972" s="12">
        <f t="shared" si="304"/>
        <v>21872511927.333332</v>
      </c>
      <c r="J1972" s="12">
        <f t="shared" si="305"/>
        <v>8231329</v>
      </c>
      <c r="K1972" s="30">
        <f t="shared" si="306"/>
        <v>2657.2272748827477</v>
      </c>
      <c r="L1972" s="6" t="str">
        <f t="shared" si="302"/>
        <v>SELL</v>
      </c>
      <c r="M1972" s="6">
        <f t="shared" si="307"/>
        <v>0</v>
      </c>
      <c r="N1972" s="6">
        <f t="shared" si="303"/>
        <v>-1</v>
      </c>
      <c r="O1972" s="6">
        <f t="shared" si="308"/>
        <v>2707.3</v>
      </c>
      <c r="P1972" s="6">
        <f t="shared" si="309"/>
        <v>0</v>
      </c>
    </row>
    <row r="1973" spans="1:16" x14ac:dyDescent="0.25">
      <c r="A1973" s="1">
        <v>44039</v>
      </c>
      <c r="B1973">
        <v>2632.3</v>
      </c>
      <c r="C1973">
        <v>2645.95</v>
      </c>
      <c r="D1973">
        <v>2615</v>
      </c>
      <c r="E1973" s="10">
        <v>2617.25</v>
      </c>
      <c r="F1973">
        <v>663150</v>
      </c>
      <c r="G1973" s="11">
        <f t="shared" si="300"/>
        <v>2626.0666666666666</v>
      </c>
      <c r="H1973" s="12">
        <f t="shared" si="301"/>
        <v>1741476110</v>
      </c>
      <c r="I1973" s="12">
        <f t="shared" si="304"/>
        <v>22550308441.083332</v>
      </c>
      <c r="J1973" s="12">
        <f t="shared" si="305"/>
        <v>8497744</v>
      </c>
      <c r="K1973" s="30">
        <f t="shared" si="306"/>
        <v>2653.681782021597</v>
      </c>
      <c r="L1973" s="6" t="str">
        <f t="shared" si="302"/>
        <v>SELL</v>
      </c>
      <c r="M1973" s="6">
        <f t="shared" si="307"/>
        <v>0</v>
      </c>
      <c r="N1973" s="6">
        <f t="shared" si="303"/>
        <v>-1</v>
      </c>
      <c r="O1973" s="6">
        <f t="shared" si="308"/>
        <v>2707.3</v>
      </c>
      <c r="P1973" s="6">
        <f t="shared" si="309"/>
        <v>0</v>
      </c>
    </row>
    <row r="1974" spans="1:16" x14ac:dyDescent="0.25">
      <c r="A1974" s="1">
        <v>44040</v>
      </c>
      <c r="B1974">
        <v>2618</v>
      </c>
      <c r="C1974">
        <v>2645</v>
      </c>
      <c r="D1974">
        <v>2597</v>
      </c>
      <c r="E1974" s="10">
        <v>2601.5</v>
      </c>
      <c r="F1974">
        <v>692774</v>
      </c>
      <c r="G1974" s="11">
        <f t="shared" si="300"/>
        <v>2614.5</v>
      </c>
      <c r="H1974" s="12">
        <f t="shared" si="301"/>
        <v>1811257623</v>
      </c>
      <c r="I1974" s="12">
        <f t="shared" si="304"/>
        <v>21287130873.483334</v>
      </c>
      <c r="J1974" s="12">
        <f t="shared" si="305"/>
        <v>8046762</v>
      </c>
      <c r="K1974" s="30">
        <f t="shared" si="306"/>
        <v>2645.4281701737086</v>
      </c>
      <c r="L1974" s="6" t="str">
        <f t="shared" si="302"/>
        <v>SELL</v>
      </c>
      <c r="M1974" s="6">
        <f t="shared" si="307"/>
        <v>0</v>
      </c>
      <c r="N1974" s="6">
        <f t="shared" si="303"/>
        <v>-1</v>
      </c>
      <c r="O1974" s="6">
        <f t="shared" si="308"/>
        <v>2707.3</v>
      </c>
      <c r="P1974" s="6">
        <f t="shared" si="309"/>
        <v>0</v>
      </c>
    </row>
    <row r="1975" spans="1:16" x14ac:dyDescent="0.25">
      <c r="A1975" s="1">
        <v>44041</v>
      </c>
      <c r="B1975">
        <v>2608.35</v>
      </c>
      <c r="C1975">
        <v>2672.65</v>
      </c>
      <c r="D1975">
        <v>2608.35</v>
      </c>
      <c r="E1975" s="10">
        <v>2661.1</v>
      </c>
      <c r="F1975">
        <v>504001</v>
      </c>
      <c r="G1975" s="11">
        <f t="shared" si="300"/>
        <v>2647.3666666666668</v>
      </c>
      <c r="H1975" s="12">
        <f t="shared" si="301"/>
        <v>1334275447.3666668</v>
      </c>
      <c r="I1975" s="12">
        <f t="shared" si="304"/>
        <v>20132090696.73333</v>
      </c>
      <c r="J1975" s="12">
        <f t="shared" si="305"/>
        <v>7622370</v>
      </c>
      <c r="K1975" s="30">
        <f t="shared" si="306"/>
        <v>2641.1851821327659</v>
      </c>
      <c r="L1975" s="6" t="str">
        <f t="shared" si="302"/>
        <v>BUY</v>
      </c>
      <c r="M1975" s="6" t="str">
        <f t="shared" si="307"/>
        <v>BUY</v>
      </c>
      <c r="N1975" s="6">
        <f t="shared" si="303"/>
        <v>1</v>
      </c>
      <c r="O1975" s="6">
        <f t="shared" si="308"/>
        <v>2661.1</v>
      </c>
      <c r="P1975" s="6">
        <f t="shared" si="309"/>
        <v>1.7064972481808542E-2</v>
      </c>
    </row>
    <row r="1976" spans="1:16" x14ac:dyDescent="0.25">
      <c r="A1976" s="1">
        <v>44042</v>
      </c>
      <c r="B1976">
        <v>2661</v>
      </c>
      <c r="C1976">
        <v>2662</v>
      </c>
      <c r="D1976">
        <v>2607.4</v>
      </c>
      <c r="E1976" s="10">
        <v>2612.15</v>
      </c>
      <c r="F1976">
        <v>941123</v>
      </c>
      <c r="G1976" s="11">
        <f t="shared" si="300"/>
        <v>2627.1833333333329</v>
      </c>
      <c r="H1976" s="12">
        <f t="shared" si="301"/>
        <v>2472502660.2166662</v>
      </c>
      <c r="I1976" s="12">
        <f t="shared" si="304"/>
        <v>21380204354.75</v>
      </c>
      <c r="J1976" s="12">
        <f t="shared" si="305"/>
        <v>8107635</v>
      </c>
      <c r="K1976" s="30">
        <f t="shared" si="306"/>
        <v>2637.0457420382145</v>
      </c>
      <c r="L1976" s="6" t="str">
        <f t="shared" si="302"/>
        <v>SELL</v>
      </c>
      <c r="M1976" s="6" t="str">
        <f t="shared" si="307"/>
        <v>SELL</v>
      </c>
      <c r="N1976" s="6">
        <f t="shared" si="303"/>
        <v>-1</v>
      </c>
      <c r="O1976" s="6">
        <f t="shared" si="308"/>
        <v>2612.15</v>
      </c>
      <c r="P1976" s="6">
        <f t="shared" si="309"/>
        <v>-1.839464882943137E-2</v>
      </c>
    </row>
    <row r="1977" spans="1:16" x14ac:dyDescent="0.25">
      <c r="A1977" s="1">
        <v>44043</v>
      </c>
      <c r="B1977">
        <v>2611.4</v>
      </c>
      <c r="C1977">
        <v>2651.45</v>
      </c>
      <c r="D1977">
        <v>2601</v>
      </c>
      <c r="E1977" s="10">
        <v>2628.4</v>
      </c>
      <c r="F1977">
        <v>1480729</v>
      </c>
      <c r="G1977" s="11">
        <f t="shared" si="300"/>
        <v>2626.9500000000003</v>
      </c>
      <c r="H1977" s="12">
        <f t="shared" si="301"/>
        <v>3889801046.5500002</v>
      </c>
      <c r="I1977" s="12">
        <f t="shared" si="304"/>
        <v>23339685290.999996</v>
      </c>
      <c r="J1977" s="12">
        <f t="shared" si="305"/>
        <v>8864598</v>
      </c>
      <c r="K1977" s="30">
        <f t="shared" si="306"/>
        <v>2632.9096131601227</v>
      </c>
      <c r="L1977" s="6" t="str">
        <f t="shared" si="302"/>
        <v>SELL</v>
      </c>
      <c r="M1977" s="6">
        <f t="shared" si="307"/>
        <v>0</v>
      </c>
      <c r="N1977" s="6">
        <f t="shared" si="303"/>
        <v>-1</v>
      </c>
      <c r="O1977" s="6">
        <f t="shared" si="308"/>
        <v>2612.15</v>
      </c>
      <c r="P1977" s="6">
        <f t="shared" si="309"/>
        <v>0</v>
      </c>
    </row>
    <row r="1978" spans="1:16" x14ac:dyDescent="0.25">
      <c r="A1978" s="1">
        <v>44046</v>
      </c>
      <c r="B1978">
        <v>2632</v>
      </c>
      <c r="C1978">
        <v>2632</v>
      </c>
      <c r="D1978">
        <v>2531.1</v>
      </c>
      <c r="E1978" s="10">
        <v>2557.8000000000002</v>
      </c>
      <c r="F1978">
        <v>2752075</v>
      </c>
      <c r="G1978" s="11">
        <f t="shared" si="300"/>
        <v>2573.6333333333337</v>
      </c>
      <c r="H1978" s="12">
        <f t="shared" si="301"/>
        <v>7082831955.833334</v>
      </c>
      <c r="I1978" s="12">
        <f t="shared" si="304"/>
        <v>24741586617.516663</v>
      </c>
      <c r="J1978" s="12">
        <f t="shared" si="305"/>
        <v>9466692</v>
      </c>
      <c r="K1978" s="30">
        <f t="shared" si="306"/>
        <v>2613.5408881493836</v>
      </c>
      <c r="L1978" s="6" t="str">
        <f t="shared" si="302"/>
        <v>SELL</v>
      </c>
      <c r="M1978" s="6">
        <f t="shared" si="307"/>
        <v>0</v>
      </c>
      <c r="N1978" s="6">
        <f t="shared" si="303"/>
        <v>-1</v>
      </c>
      <c r="O1978" s="6">
        <f t="shared" si="308"/>
        <v>2612.15</v>
      </c>
      <c r="P1978" s="6">
        <f t="shared" si="309"/>
        <v>0</v>
      </c>
    </row>
    <row r="1979" spans="1:16" x14ac:dyDescent="0.25">
      <c r="A1979" s="1">
        <v>44047</v>
      </c>
      <c r="B1979">
        <v>2563.75</v>
      </c>
      <c r="C1979">
        <v>2584.4499999999998</v>
      </c>
      <c r="D1979">
        <v>2536.85</v>
      </c>
      <c r="E1979" s="10">
        <v>2545.6</v>
      </c>
      <c r="F1979">
        <v>1359069</v>
      </c>
      <c r="G1979" s="11">
        <f t="shared" si="300"/>
        <v>2555.6333333333332</v>
      </c>
      <c r="H1979" s="12">
        <f t="shared" si="301"/>
        <v>3473282038.6999998</v>
      </c>
      <c r="I1979" s="12">
        <f t="shared" si="304"/>
        <v>26853853097.749996</v>
      </c>
      <c r="J1979" s="12">
        <f t="shared" si="305"/>
        <v>10310189</v>
      </c>
      <c r="K1979" s="30">
        <f t="shared" si="306"/>
        <v>2604.5936789083107</v>
      </c>
      <c r="L1979" s="6" t="str">
        <f t="shared" si="302"/>
        <v>SELL</v>
      </c>
      <c r="M1979" s="6">
        <f t="shared" si="307"/>
        <v>0</v>
      </c>
      <c r="N1979" s="6">
        <f t="shared" si="303"/>
        <v>-1</v>
      </c>
      <c r="O1979" s="6">
        <f t="shared" si="308"/>
        <v>2612.15</v>
      </c>
      <c r="P1979" s="6">
        <f t="shared" si="309"/>
        <v>0</v>
      </c>
    </row>
    <row r="1980" spans="1:16" x14ac:dyDescent="0.25">
      <c r="A1980" s="1">
        <v>44048</v>
      </c>
      <c r="B1980">
        <v>2537</v>
      </c>
      <c r="C1980">
        <v>2588.9499999999998</v>
      </c>
      <c r="D1980">
        <v>2494.35</v>
      </c>
      <c r="E1980" s="10">
        <v>2580.5</v>
      </c>
      <c r="F1980">
        <v>1090332</v>
      </c>
      <c r="G1980" s="11">
        <f t="shared" si="300"/>
        <v>2554.6</v>
      </c>
      <c r="H1980" s="12">
        <f t="shared" si="301"/>
        <v>2785362127.1999998</v>
      </c>
      <c r="I1980" s="12">
        <f t="shared" si="304"/>
        <v>27982696032.416672</v>
      </c>
      <c r="J1980" s="12">
        <f t="shared" si="305"/>
        <v>10770969</v>
      </c>
      <c r="K1980" s="30">
        <f t="shared" si="306"/>
        <v>2597.973871470308</v>
      </c>
      <c r="L1980" s="6" t="str">
        <f t="shared" si="302"/>
        <v>SELL</v>
      </c>
      <c r="M1980" s="6">
        <f t="shared" si="307"/>
        <v>0</v>
      </c>
      <c r="N1980" s="6">
        <f t="shared" si="303"/>
        <v>-1</v>
      </c>
      <c r="O1980" s="6">
        <f t="shared" si="308"/>
        <v>2612.15</v>
      </c>
      <c r="P1980" s="6">
        <f t="shared" si="309"/>
        <v>0</v>
      </c>
    </row>
    <row r="1981" spans="1:16" x14ac:dyDescent="0.25">
      <c r="A1981" s="1">
        <v>44049</v>
      </c>
      <c r="B1981">
        <v>2576</v>
      </c>
      <c r="C1981">
        <v>2597.8000000000002</v>
      </c>
      <c r="D1981">
        <v>2564.6999999999998</v>
      </c>
      <c r="E1981" s="10">
        <v>2575.3000000000002</v>
      </c>
      <c r="F1981">
        <v>900976</v>
      </c>
      <c r="G1981" s="11">
        <f t="shared" si="300"/>
        <v>2579.2666666666669</v>
      </c>
      <c r="H1981" s="12">
        <f t="shared" si="301"/>
        <v>2323857364.2666669</v>
      </c>
      <c r="I1981" s="12">
        <f t="shared" si="304"/>
        <v>28765802317.416668</v>
      </c>
      <c r="J1981" s="12">
        <f t="shared" si="305"/>
        <v>11087988</v>
      </c>
      <c r="K1981" s="30">
        <f t="shared" si="306"/>
        <v>2594.3211985273315</v>
      </c>
      <c r="L1981" s="6" t="str">
        <f t="shared" si="302"/>
        <v>SELL</v>
      </c>
      <c r="M1981" s="6">
        <f t="shared" si="307"/>
        <v>0</v>
      </c>
      <c r="N1981" s="6">
        <f t="shared" si="303"/>
        <v>-1</v>
      </c>
      <c r="O1981" s="6">
        <f t="shared" si="308"/>
        <v>2612.15</v>
      </c>
      <c r="P1981" s="6">
        <f t="shared" si="309"/>
        <v>0</v>
      </c>
    </row>
    <row r="1982" spans="1:16" x14ac:dyDescent="0.25">
      <c r="A1982" s="1">
        <v>44050</v>
      </c>
      <c r="B1982">
        <v>2582</v>
      </c>
      <c r="C1982">
        <v>2592.75</v>
      </c>
      <c r="D1982">
        <v>2550.65</v>
      </c>
      <c r="E1982" s="10">
        <v>2588.9499999999998</v>
      </c>
      <c r="F1982">
        <v>788785</v>
      </c>
      <c r="G1982" s="11">
        <f t="shared" si="300"/>
        <v>2577.4499999999998</v>
      </c>
      <c r="H1982" s="12">
        <f t="shared" si="301"/>
        <v>2033053898.2499998</v>
      </c>
      <c r="I1982" s="12">
        <f t="shared" si="304"/>
        <v>28947700271.383335</v>
      </c>
      <c r="J1982" s="12">
        <f t="shared" si="305"/>
        <v>11173014</v>
      </c>
      <c r="K1982" s="30">
        <f t="shared" si="306"/>
        <v>2590.8586771110586</v>
      </c>
      <c r="L1982" s="6" t="str">
        <f t="shared" si="302"/>
        <v>SELL</v>
      </c>
      <c r="M1982" s="6">
        <f t="shared" si="307"/>
        <v>0</v>
      </c>
      <c r="N1982" s="6">
        <f t="shared" si="303"/>
        <v>-1</v>
      </c>
      <c r="O1982" s="6">
        <f t="shared" si="308"/>
        <v>2612.15</v>
      </c>
      <c r="P1982" s="6">
        <f t="shared" si="309"/>
        <v>0</v>
      </c>
    </row>
    <row r="1983" spans="1:16" x14ac:dyDescent="0.25">
      <c r="A1983" s="1">
        <v>44053</v>
      </c>
      <c r="B1983">
        <v>2587</v>
      </c>
      <c r="C1983">
        <v>2608</v>
      </c>
      <c r="D1983">
        <v>2580.0500000000002</v>
      </c>
      <c r="E1983" s="10">
        <v>2595.6999999999998</v>
      </c>
      <c r="F1983">
        <v>646824</v>
      </c>
      <c r="G1983" s="11">
        <f t="shared" si="300"/>
        <v>2594.5833333333335</v>
      </c>
      <c r="H1983" s="12">
        <f t="shared" si="301"/>
        <v>1678238770</v>
      </c>
      <c r="I1983" s="12">
        <f t="shared" si="304"/>
        <v>28884462931.383335</v>
      </c>
      <c r="J1983" s="12">
        <f t="shared" si="305"/>
        <v>11156688</v>
      </c>
      <c r="K1983" s="30">
        <f t="shared" si="306"/>
        <v>2588.9818673232894</v>
      </c>
      <c r="L1983" s="6" t="str">
        <f t="shared" si="302"/>
        <v>BUY</v>
      </c>
      <c r="M1983" s="6" t="str">
        <f t="shared" si="307"/>
        <v>BUY</v>
      </c>
      <c r="N1983" s="6">
        <f t="shared" si="303"/>
        <v>1</v>
      </c>
      <c r="O1983" s="6">
        <f t="shared" si="308"/>
        <v>2595.6999999999998</v>
      </c>
      <c r="P1983" s="6">
        <f t="shared" si="309"/>
        <v>6.2974944011638962E-3</v>
      </c>
    </row>
    <row r="1984" spans="1:16" x14ac:dyDescent="0.25">
      <c r="A1984" s="1">
        <v>44054</v>
      </c>
      <c r="B1984">
        <v>2604</v>
      </c>
      <c r="C1984">
        <v>2663.9</v>
      </c>
      <c r="D1984">
        <v>2590.1999999999998</v>
      </c>
      <c r="E1984" s="10">
        <v>2646.75</v>
      </c>
      <c r="F1984">
        <v>1832832</v>
      </c>
      <c r="G1984" s="11">
        <f t="shared" si="300"/>
        <v>2633.6166666666668</v>
      </c>
      <c r="H1984" s="12">
        <f t="shared" si="301"/>
        <v>4826976902.4000006</v>
      </c>
      <c r="I1984" s="12">
        <f t="shared" si="304"/>
        <v>31900182210.783337</v>
      </c>
      <c r="J1984" s="12">
        <f t="shared" si="305"/>
        <v>12296746</v>
      </c>
      <c r="K1984" s="30">
        <f t="shared" si="306"/>
        <v>2594.1970510558922</v>
      </c>
      <c r="L1984" s="6" t="str">
        <f t="shared" si="302"/>
        <v>BUY</v>
      </c>
      <c r="M1984" s="6">
        <f t="shared" si="307"/>
        <v>0</v>
      </c>
      <c r="N1984" s="6">
        <f t="shared" si="303"/>
        <v>1</v>
      </c>
      <c r="O1984" s="6">
        <f t="shared" si="308"/>
        <v>2595.6999999999998</v>
      </c>
      <c r="P1984" s="6">
        <f t="shared" si="309"/>
        <v>0</v>
      </c>
    </row>
    <row r="1985" spans="1:17" x14ac:dyDescent="0.25">
      <c r="A1985" s="1">
        <v>44055</v>
      </c>
      <c r="B1985">
        <v>2686</v>
      </c>
      <c r="C1985">
        <v>2689.75</v>
      </c>
      <c r="D1985">
        <v>2631.6</v>
      </c>
      <c r="E1985" s="10">
        <v>2649.45</v>
      </c>
      <c r="F1985">
        <v>1087893</v>
      </c>
      <c r="G1985" s="11">
        <f t="shared" si="300"/>
        <v>2656.9333333333334</v>
      </c>
      <c r="H1985" s="12">
        <f t="shared" si="301"/>
        <v>2890459174.8000002</v>
      </c>
      <c r="I1985" s="12">
        <f t="shared" si="304"/>
        <v>33456365938.216667</v>
      </c>
      <c r="J1985" s="12">
        <f t="shared" si="305"/>
        <v>12880638</v>
      </c>
      <c r="K1985" s="30">
        <f t="shared" si="306"/>
        <v>2597.4152785146721</v>
      </c>
      <c r="L1985" s="6" t="str">
        <f t="shared" si="302"/>
        <v>BUY</v>
      </c>
      <c r="M1985" s="6">
        <f t="shared" si="307"/>
        <v>0</v>
      </c>
      <c r="N1985" s="6">
        <f t="shared" si="303"/>
        <v>1</v>
      </c>
      <c r="O1985" s="6">
        <f t="shared" si="308"/>
        <v>2595.6999999999998</v>
      </c>
      <c r="P1985" s="6">
        <f t="shared" si="309"/>
        <v>0</v>
      </c>
    </row>
    <row r="1986" spans="1:17" x14ac:dyDescent="0.25">
      <c r="A1986" s="1">
        <v>44056</v>
      </c>
      <c r="B1986">
        <v>2649.45</v>
      </c>
      <c r="C1986">
        <v>2658.5</v>
      </c>
      <c r="D1986">
        <v>2610.5</v>
      </c>
      <c r="E1986" s="10">
        <v>2619.9</v>
      </c>
      <c r="F1986">
        <v>369642</v>
      </c>
      <c r="G1986" s="11">
        <f t="shared" si="300"/>
        <v>2629.6333333333332</v>
      </c>
      <c r="H1986" s="12">
        <f t="shared" si="301"/>
        <v>972022924.5999999</v>
      </c>
      <c r="I1986" s="12">
        <f t="shared" si="304"/>
        <v>31955886202.600002</v>
      </c>
      <c r="J1986" s="12">
        <f t="shared" si="305"/>
        <v>12309157</v>
      </c>
      <c r="K1986" s="30">
        <f t="shared" si="306"/>
        <v>2596.1068010262607</v>
      </c>
      <c r="L1986" s="6" t="str">
        <f t="shared" si="302"/>
        <v>BUY</v>
      </c>
      <c r="M1986" s="6">
        <f t="shared" si="307"/>
        <v>0</v>
      </c>
      <c r="N1986" s="6">
        <f t="shared" si="303"/>
        <v>1</v>
      </c>
      <c r="O1986" s="6">
        <f t="shared" si="308"/>
        <v>2595.6999999999998</v>
      </c>
      <c r="P1986" s="6">
        <f t="shared" si="309"/>
        <v>0</v>
      </c>
    </row>
    <row r="1987" spans="1:17" x14ac:dyDescent="0.25">
      <c r="A1987" s="1">
        <v>44057</v>
      </c>
      <c r="B1987">
        <v>2608.8000000000002</v>
      </c>
      <c r="C1987">
        <v>2653.5</v>
      </c>
      <c r="D1987">
        <v>2605.65</v>
      </c>
      <c r="E1987" s="10">
        <v>2626.95</v>
      </c>
      <c r="F1987">
        <v>1302544</v>
      </c>
      <c r="G1987" s="11">
        <f t="shared" si="300"/>
        <v>2628.7</v>
      </c>
      <c r="H1987" s="12">
        <f t="shared" ref="H1987:H1988" si="310">G1987*F1987</f>
        <v>3423997412.7999997</v>
      </c>
      <c r="I1987" s="12">
        <f t="shared" si="304"/>
        <v>31490082568.849998</v>
      </c>
      <c r="J1987" s="12">
        <f t="shared" si="305"/>
        <v>12130972</v>
      </c>
      <c r="K1987" s="30">
        <f t="shared" si="306"/>
        <v>2595.8416661789342</v>
      </c>
      <c r="L1987" s="6" t="str">
        <f t="shared" si="302"/>
        <v>BUY</v>
      </c>
      <c r="M1987" s="6">
        <f t="shared" si="307"/>
        <v>0</v>
      </c>
      <c r="N1987" s="6">
        <f t="shared" si="303"/>
        <v>1</v>
      </c>
      <c r="O1987" s="6">
        <f t="shared" si="308"/>
        <v>2595.6999999999998</v>
      </c>
      <c r="P1987" s="6">
        <f t="shared" si="309"/>
        <v>0</v>
      </c>
    </row>
    <row r="1988" spans="1:17" x14ac:dyDescent="0.25">
      <c r="A1988" s="1">
        <v>44060</v>
      </c>
      <c r="B1988">
        <v>2623.1</v>
      </c>
      <c r="C1988">
        <v>2708.9</v>
      </c>
      <c r="D1988">
        <v>2618.5500000000002</v>
      </c>
      <c r="E1988" s="10">
        <v>2701.2</v>
      </c>
      <c r="F1988">
        <v>1304771</v>
      </c>
      <c r="G1988" s="11">
        <f t="shared" si="300"/>
        <v>2676.2166666666667</v>
      </c>
      <c r="H1988" s="12">
        <f t="shared" si="310"/>
        <v>3491849896.3833332</v>
      </c>
      <c r="I1988" s="12">
        <f t="shared" si="304"/>
        <v>27899100509.399994</v>
      </c>
      <c r="J1988" s="12">
        <f t="shared" si="305"/>
        <v>10683668</v>
      </c>
      <c r="K1988" s="30">
        <f t="shared" si="306"/>
        <v>2611.3784619102721</v>
      </c>
      <c r="L1988" s="6" t="str">
        <f t="shared" si="302"/>
        <v>BUY</v>
      </c>
      <c r="M1988" s="27" t="str">
        <f>IF(N1987=1,"SELL",IF(N1987=-1,"BUY",0))</f>
        <v>SELL</v>
      </c>
      <c r="N1988" s="27">
        <v>0</v>
      </c>
      <c r="O1988" s="6">
        <f t="shared" si="308"/>
        <v>2701.2</v>
      </c>
      <c r="P1988" s="6">
        <f t="shared" si="309"/>
        <v>4.0644142235235201E-2</v>
      </c>
      <c r="Q1988" s="18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B0F0"/>
  </sheetPr>
  <dimension ref="A1:AC1988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11.42578125" customWidth="1"/>
    <col min="7" max="8" width="12" style="6" bestFit="1" customWidth="1"/>
    <col min="9" max="10" width="12" style="11" bestFit="1" customWidth="1"/>
    <col min="11" max="11" width="9.140625" style="6"/>
    <col min="13" max="13" width="15.7109375" style="22" customWidth="1"/>
    <col min="14" max="15" width="9.140625" style="13"/>
    <col min="16" max="16" width="12" style="13" bestFit="1" customWidth="1"/>
    <col min="17" max="17" width="14.5703125" style="17" customWidth="1"/>
    <col min="18" max="18" width="13.42578125" style="17" customWidth="1"/>
    <col min="19" max="20" width="12" style="13" customWidth="1"/>
    <col min="22" max="22" width="17.7109375" customWidth="1"/>
    <col min="23" max="23" width="10.42578125" customWidth="1"/>
    <col min="26" max="26" width="15.140625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6" t="s">
        <v>19</v>
      </c>
      <c r="H1" s="6" t="s">
        <v>20</v>
      </c>
      <c r="I1" s="11" t="s">
        <v>21</v>
      </c>
      <c r="J1" s="11" t="s">
        <v>22</v>
      </c>
      <c r="K1" s="6" t="s">
        <v>23</v>
      </c>
      <c r="L1" s="6" t="s">
        <v>24</v>
      </c>
      <c r="M1" s="22" t="s">
        <v>56</v>
      </c>
      <c r="N1" s="6" t="s">
        <v>8</v>
      </c>
      <c r="O1" s="6" t="s">
        <v>9</v>
      </c>
      <c r="P1" s="6" t="s">
        <v>29</v>
      </c>
      <c r="Q1" s="22" t="s">
        <v>58</v>
      </c>
      <c r="R1" s="22" t="s">
        <v>59</v>
      </c>
      <c r="S1" s="6" t="s">
        <v>30</v>
      </c>
      <c r="T1" s="6" t="s">
        <v>31</v>
      </c>
      <c r="V1" s="25" t="s">
        <v>42</v>
      </c>
      <c r="W1" s="26"/>
    </row>
    <row r="2" spans="1:27" x14ac:dyDescent="0.25">
      <c r="A2" s="1">
        <v>41278</v>
      </c>
      <c r="B2">
        <v>754.8</v>
      </c>
      <c r="C2">
        <v>758.9</v>
      </c>
      <c r="D2">
        <v>749.05</v>
      </c>
      <c r="E2">
        <v>751.65</v>
      </c>
      <c r="F2">
        <v>981841</v>
      </c>
      <c r="V2" t="s">
        <v>34</v>
      </c>
      <c r="W2" s="19">
        <f>SUMIF(T:T,"&gt;0")</f>
        <v>2.1663835904684166</v>
      </c>
    </row>
    <row r="3" spans="1:27" x14ac:dyDescent="0.25">
      <c r="A3" s="1">
        <v>41281</v>
      </c>
      <c r="B3">
        <v>755</v>
      </c>
      <c r="C3">
        <v>759.55</v>
      </c>
      <c r="D3">
        <v>746.55</v>
      </c>
      <c r="E3">
        <v>751.85</v>
      </c>
      <c r="F3">
        <v>1007244</v>
      </c>
      <c r="G3" s="6">
        <f>IF(E3&gt;E2,E3-E2,0)</f>
        <v>0.20000000000004547</v>
      </c>
      <c r="H3" s="6">
        <f>IF(E3&lt;E2,E2-E3,0)</f>
        <v>0</v>
      </c>
      <c r="V3" s="14" t="s">
        <v>35</v>
      </c>
      <c r="W3" s="19">
        <f>SUMIF(T:T,"&lt;0")</f>
        <v>-1.1167821881941689</v>
      </c>
    </row>
    <row r="4" spans="1:27" x14ac:dyDescent="0.25">
      <c r="A4" s="1">
        <v>41282</v>
      </c>
      <c r="B4">
        <v>751.85</v>
      </c>
      <c r="C4">
        <v>752.2</v>
      </c>
      <c r="D4">
        <v>733</v>
      </c>
      <c r="E4">
        <v>734.85</v>
      </c>
      <c r="F4">
        <v>1674588</v>
      </c>
      <c r="G4" s="6">
        <f t="shared" ref="G4:G67" si="0">IF(E4&gt;E3,E4-E3,0)</f>
        <v>0</v>
      </c>
      <c r="H4" s="6">
        <f t="shared" ref="H4:H67" si="1">IF(E4&lt;E3,E3-E4,0)</f>
        <v>17</v>
      </c>
      <c r="V4" t="s">
        <v>36</v>
      </c>
      <c r="W4" s="6">
        <f>COUNTIF(T:T,"&gt;0")</f>
        <v>44</v>
      </c>
    </row>
    <row r="5" spans="1:27" x14ac:dyDescent="0.25">
      <c r="A5" s="1">
        <v>41283</v>
      </c>
      <c r="B5">
        <v>735.5</v>
      </c>
      <c r="C5">
        <v>739.4</v>
      </c>
      <c r="D5">
        <v>711</v>
      </c>
      <c r="E5">
        <v>714.4</v>
      </c>
      <c r="F5">
        <v>3237446</v>
      </c>
      <c r="G5" s="6">
        <f t="shared" si="0"/>
        <v>0</v>
      </c>
      <c r="H5" s="6">
        <f t="shared" si="1"/>
        <v>20.450000000000045</v>
      </c>
      <c r="V5" s="14" t="s">
        <v>37</v>
      </c>
      <c r="W5" s="6">
        <f>COUNTIF(T:T,"&lt;0")</f>
        <v>11</v>
      </c>
    </row>
    <row r="6" spans="1:27" x14ac:dyDescent="0.25">
      <c r="A6" s="1">
        <v>41284</v>
      </c>
      <c r="B6">
        <v>716</v>
      </c>
      <c r="C6">
        <v>718.5</v>
      </c>
      <c r="D6">
        <v>696.5</v>
      </c>
      <c r="E6">
        <v>699.8</v>
      </c>
      <c r="F6">
        <v>3024089</v>
      </c>
      <c r="G6" s="6">
        <f t="shared" si="0"/>
        <v>0</v>
      </c>
      <c r="H6" s="6">
        <f t="shared" si="1"/>
        <v>14.600000000000023</v>
      </c>
      <c r="V6" t="s">
        <v>38</v>
      </c>
      <c r="W6" s="19">
        <f>W4/(W4+W5)</f>
        <v>0.8</v>
      </c>
    </row>
    <row r="7" spans="1:27" x14ac:dyDescent="0.25">
      <c r="A7" s="1">
        <v>41285</v>
      </c>
      <c r="B7">
        <v>704</v>
      </c>
      <c r="C7">
        <v>720.1</v>
      </c>
      <c r="D7">
        <v>700.4</v>
      </c>
      <c r="E7">
        <v>714.2</v>
      </c>
      <c r="F7">
        <v>2159204</v>
      </c>
      <c r="G7" s="6">
        <f t="shared" si="0"/>
        <v>14.400000000000091</v>
      </c>
      <c r="H7" s="6">
        <f t="shared" si="1"/>
        <v>0</v>
      </c>
      <c r="V7" s="14" t="s">
        <v>39</v>
      </c>
      <c r="W7" s="20">
        <f>AVERAGE(T:T)</f>
        <v>5.319824644066135E-4</v>
      </c>
    </row>
    <row r="8" spans="1:27" x14ac:dyDescent="0.25">
      <c r="A8" s="1">
        <v>41288</v>
      </c>
      <c r="B8">
        <v>732</v>
      </c>
      <c r="C8">
        <v>754</v>
      </c>
      <c r="D8">
        <v>727</v>
      </c>
      <c r="E8">
        <v>750.05</v>
      </c>
      <c r="F8">
        <v>4513845</v>
      </c>
      <c r="G8" s="6">
        <f t="shared" si="0"/>
        <v>35.849999999999909</v>
      </c>
      <c r="H8" s="6">
        <f t="shared" si="1"/>
        <v>0</v>
      </c>
      <c r="V8" s="14" t="s">
        <v>57</v>
      </c>
      <c r="W8" s="20">
        <f>SUM(T:T)</f>
        <v>1.0496014022742484</v>
      </c>
    </row>
    <row r="9" spans="1:27" x14ac:dyDescent="0.25">
      <c r="A9" s="1">
        <v>41289</v>
      </c>
      <c r="B9">
        <v>745</v>
      </c>
      <c r="C9">
        <v>796.4</v>
      </c>
      <c r="D9">
        <v>744.65</v>
      </c>
      <c r="E9">
        <v>788.55</v>
      </c>
      <c r="F9">
        <v>5455136</v>
      </c>
      <c r="G9" s="6">
        <f t="shared" si="0"/>
        <v>38.5</v>
      </c>
      <c r="H9" s="6">
        <f t="shared" si="1"/>
        <v>0</v>
      </c>
    </row>
    <row r="10" spans="1:27" x14ac:dyDescent="0.25">
      <c r="A10" s="1">
        <v>41290</v>
      </c>
      <c r="B10">
        <v>798.45</v>
      </c>
      <c r="C10">
        <v>798.45</v>
      </c>
      <c r="D10">
        <v>769.35</v>
      </c>
      <c r="E10">
        <v>779.85</v>
      </c>
      <c r="F10">
        <v>5163807</v>
      </c>
      <c r="G10" s="6">
        <f t="shared" si="0"/>
        <v>0</v>
      </c>
      <c r="H10" s="6">
        <f t="shared" si="1"/>
        <v>8.6999999999999318</v>
      </c>
      <c r="V10" s="9" t="s">
        <v>55</v>
      </c>
    </row>
    <row r="11" spans="1:27" x14ac:dyDescent="0.25">
      <c r="A11" s="1">
        <v>41291</v>
      </c>
      <c r="B11">
        <v>796</v>
      </c>
      <c r="C11">
        <v>799.6</v>
      </c>
      <c r="D11">
        <v>772.25</v>
      </c>
      <c r="E11">
        <v>791.4</v>
      </c>
      <c r="F11">
        <v>3972504</v>
      </c>
      <c r="G11" s="6">
        <f t="shared" si="0"/>
        <v>11.549999999999955</v>
      </c>
      <c r="H11" s="6">
        <f t="shared" si="1"/>
        <v>0</v>
      </c>
      <c r="V11" s="4" t="s">
        <v>27</v>
      </c>
      <c r="W11" s="4"/>
      <c r="X11" s="4"/>
      <c r="Z11" t="s">
        <v>60</v>
      </c>
      <c r="AA11" s="22">
        <v>70</v>
      </c>
    </row>
    <row r="12" spans="1:27" x14ac:dyDescent="0.25">
      <c r="A12" s="1">
        <v>41292</v>
      </c>
      <c r="B12">
        <v>800</v>
      </c>
      <c r="C12">
        <v>829</v>
      </c>
      <c r="D12">
        <v>793</v>
      </c>
      <c r="E12">
        <v>802.2</v>
      </c>
      <c r="F12">
        <v>3630542</v>
      </c>
      <c r="G12" s="6">
        <f t="shared" si="0"/>
        <v>10.800000000000068</v>
      </c>
      <c r="H12" s="6">
        <f t="shared" si="1"/>
        <v>0</v>
      </c>
      <c r="V12" s="4"/>
      <c r="W12" s="4"/>
      <c r="X12" s="4"/>
      <c r="Z12" t="s">
        <v>61</v>
      </c>
      <c r="AA12" s="22">
        <v>30</v>
      </c>
    </row>
    <row r="13" spans="1:27" x14ac:dyDescent="0.25">
      <c r="A13" s="1">
        <v>41295</v>
      </c>
      <c r="B13">
        <v>802.2</v>
      </c>
      <c r="C13">
        <v>802.2</v>
      </c>
      <c r="D13">
        <v>778.65</v>
      </c>
      <c r="E13">
        <v>780.7</v>
      </c>
      <c r="F13">
        <v>2577425</v>
      </c>
      <c r="G13" s="6">
        <f t="shared" si="0"/>
        <v>0</v>
      </c>
      <c r="H13" s="6">
        <f t="shared" si="1"/>
        <v>21.5</v>
      </c>
      <c r="V13" s="4" t="s">
        <v>28</v>
      </c>
      <c r="W13" s="4"/>
      <c r="X13" s="4"/>
    </row>
    <row r="14" spans="1:27" x14ac:dyDescent="0.25">
      <c r="A14" s="1">
        <v>41296</v>
      </c>
      <c r="B14">
        <v>792.2</v>
      </c>
      <c r="C14">
        <v>792.2</v>
      </c>
      <c r="D14">
        <v>770.9</v>
      </c>
      <c r="E14">
        <v>779.4</v>
      </c>
      <c r="F14">
        <v>2173527</v>
      </c>
      <c r="G14" s="6">
        <f t="shared" si="0"/>
        <v>0</v>
      </c>
      <c r="H14" s="6">
        <f t="shared" si="1"/>
        <v>1.3000000000000682</v>
      </c>
      <c r="V14" s="4" t="s">
        <v>25</v>
      </c>
      <c r="W14" s="4"/>
      <c r="X14" s="4"/>
    </row>
    <row r="15" spans="1:27" x14ac:dyDescent="0.25">
      <c r="A15" s="1">
        <v>41297</v>
      </c>
      <c r="B15">
        <v>772.25</v>
      </c>
      <c r="C15">
        <v>791.95</v>
      </c>
      <c r="D15">
        <v>767.9</v>
      </c>
      <c r="E15">
        <v>770.65</v>
      </c>
      <c r="F15">
        <v>2544752</v>
      </c>
      <c r="G15" s="6">
        <f t="shared" si="0"/>
        <v>0</v>
      </c>
      <c r="H15" s="6">
        <f t="shared" si="1"/>
        <v>8.75</v>
      </c>
      <c r="P15" s="13">
        <v>0</v>
      </c>
      <c r="S15" s="13">
        <f>E15</f>
        <v>770.65</v>
      </c>
      <c r="V15" s="4" t="s">
        <v>26</v>
      </c>
      <c r="W15" s="4"/>
      <c r="X15" s="4"/>
    </row>
    <row r="16" spans="1:27" x14ac:dyDescent="0.25">
      <c r="A16" s="1">
        <v>41298</v>
      </c>
      <c r="B16">
        <v>761</v>
      </c>
      <c r="C16">
        <v>765</v>
      </c>
      <c r="D16">
        <v>744.7</v>
      </c>
      <c r="E16">
        <v>757.85</v>
      </c>
      <c r="F16">
        <v>3787495</v>
      </c>
      <c r="G16" s="6">
        <f t="shared" si="0"/>
        <v>0</v>
      </c>
      <c r="H16" s="6">
        <f t="shared" si="1"/>
        <v>12.799999999999955</v>
      </c>
      <c r="I16" s="11">
        <f>AVERAGE(G3:G16)</f>
        <v>7.9500000000000046</v>
      </c>
      <c r="J16" s="11">
        <f>AVERAGE(H3:H16)</f>
        <v>7.5071428571428589</v>
      </c>
      <c r="K16" s="6">
        <f>I16/J16</f>
        <v>1.0589914367269271</v>
      </c>
      <c r="L16">
        <f>100-(100/(K16+1))</f>
        <v>51.432532347504633</v>
      </c>
      <c r="M16" s="22" t="str">
        <f t="shared" ref="M16:M79" si="2">IF(L16&gt;RSI_Overbought,"OVERBOUGHT",IF(L16&lt;RSI_Oversold,"OVERSOLD",""))</f>
        <v/>
      </c>
      <c r="N16" s="13">
        <f t="shared" ref="N16:N79" si="3">IF(L16&gt;RSI_Overbought,"SELL",IF(L16&lt;RSI_Oversold,"BUY",0))</f>
        <v>0</v>
      </c>
      <c r="O16" s="13">
        <f>IF(AND(N16="BUY",P15&lt;&gt;1),"BUY",IF(AND(N16="SELL",P15&lt;&gt;-1),"SELL",0))</f>
        <v>0</v>
      </c>
      <c r="P16" s="13">
        <f>IF(O16="BUY",1,IF(O16="SELL",-1,P15))</f>
        <v>0</v>
      </c>
      <c r="Q16" s="17" t="e">
        <f t="shared" ref="Q16:Q79" si="4">IF($O16="BUY",$E16,NA())</f>
        <v>#N/A</v>
      </c>
      <c r="R16" s="17" t="e">
        <f t="shared" ref="R16:R79" si="5">IF($O16="SELL",$E16,NA())</f>
        <v>#N/A</v>
      </c>
      <c r="S16" s="13">
        <f>IF(O16&lt;&gt;0,E16,S15)</f>
        <v>770.65</v>
      </c>
      <c r="T16" s="13">
        <f>IF(O16="BUY",(S16-S15)/S15,IF(O16="SELL",(S15-S16)/S15,0))</f>
        <v>0</v>
      </c>
    </row>
    <row r="17" spans="1:29" x14ac:dyDescent="0.25">
      <c r="A17" s="1">
        <v>41299</v>
      </c>
      <c r="B17">
        <v>757.5</v>
      </c>
      <c r="C17">
        <v>765.5</v>
      </c>
      <c r="D17">
        <v>741.15</v>
      </c>
      <c r="E17">
        <v>756.2</v>
      </c>
      <c r="F17">
        <v>1504143</v>
      </c>
      <c r="G17" s="6">
        <f t="shared" si="0"/>
        <v>0</v>
      </c>
      <c r="H17" s="6">
        <f t="shared" si="1"/>
        <v>1.6499999999999773</v>
      </c>
      <c r="I17" s="11">
        <f t="shared" ref="I17:I80" si="6">AVERAGE(G4:G17)</f>
        <v>7.9357142857142877</v>
      </c>
      <c r="J17" s="11">
        <f t="shared" ref="J17:J80" si="7">AVERAGE(H4:H17)</f>
        <v>7.625</v>
      </c>
      <c r="K17" s="6">
        <f t="shared" ref="K17:K80" si="8">I17/J17</f>
        <v>1.0407494145199065</v>
      </c>
      <c r="L17">
        <f t="shared" ref="L17:L80" si="9">100-(100/(K17+1))</f>
        <v>50.998393389947211</v>
      </c>
      <c r="M17" s="22" t="str">
        <f t="shared" si="2"/>
        <v/>
      </c>
      <c r="N17" s="13">
        <f t="shared" si="3"/>
        <v>0</v>
      </c>
      <c r="O17" s="13">
        <f t="shared" ref="O17:O80" si="10">IF(AND(N17="BUY",P16&lt;&gt;1),"BUY",IF(AND(N17="SELL",P16&lt;&gt;-1),"SELL",0))</f>
        <v>0</v>
      </c>
      <c r="P17" s="13">
        <f t="shared" ref="P17:P80" si="11">IF(O17="BUY",1,IF(O17="SELL",-1,P16))</f>
        <v>0</v>
      </c>
      <c r="Q17" s="17" t="e">
        <f t="shared" si="4"/>
        <v>#N/A</v>
      </c>
      <c r="R17" s="17" t="e">
        <f t="shared" si="5"/>
        <v>#N/A</v>
      </c>
      <c r="S17" s="13">
        <f t="shared" ref="S17:S80" si="12">IF(O17&lt;&gt;0,E17,S16)</f>
        <v>770.65</v>
      </c>
      <c r="T17" s="13">
        <f t="shared" ref="T17:T24" si="13">IF(O17="BUY",(S17-S16)/S16,IF(O17="SELL",(S16-S17)/S16,0))</f>
        <v>0</v>
      </c>
      <c r="V17" s="9" t="s">
        <v>63</v>
      </c>
    </row>
    <row r="18" spans="1:29" x14ac:dyDescent="0.25">
      <c r="A18" s="1">
        <v>41302</v>
      </c>
      <c r="B18">
        <v>750</v>
      </c>
      <c r="C18">
        <v>759.7</v>
      </c>
      <c r="D18">
        <v>740.15</v>
      </c>
      <c r="E18">
        <v>743.3</v>
      </c>
      <c r="F18">
        <v>2422199</v>
      </c>
      <c r="G18" s="6">
        <f t="shared" si="0"/>
        <v>0</v>
      </c>
      <c r="H18" s="6">
        <f t="shared" si="1"/>
        <v>12.900000000000091</v>
      </c>
      <c r="I18" s="11">
        <f t="shared" si="6"/>
        <v>7.9357142857142877</v>
      </c>
      <c r="J18" s="11">
        <f t="shared" si="7"/>
        <v>7.3321428571428635</v>
      </c>
      <c r="K18" s="6">
        <f t="shared" si="8"/>
        <v>1.0823185582075006</v>
      </c>
      <c r="L18">
        <f t="shared" si="9"/>
        <v>51.976608187134488</v>
      </c>
      <c r="M18" s="22" t="str">
        <f t="shared" si="2"/>
        <v/>
      </c>
      <c r="N18" s="13">
        <f t="shared" si="3"/>
        <v>0</v>
      </c>
      <c r="O18" s="13">
        <f t="shared" si="10"/>
        <v>0</v>
      </c>
      <c r="P18" s="13">
        <f t="shared" si="11"/>
        <v>0</v>
      </c>
      <c r="Q18" s="17" t="e">
        <f t="shared" si="4"/>
        <v>#N/A</v>
      </c>
      <c r="R18" s="17" t="e">
        <f t="shared" si="5"/>
        <v>#N/A</v>
      </c>
      <c r="S18" s="13">
        <f t="shared" si="12"/>
        <v>770.65</v>
      </c>
      <c r="T18" s="13">
        <f t="shared" si="13"/>
        <v>0</v>
      </c>
      <c r="V18" s="4" t="s">
        <v>62</v>
      </c>
      <c r="W18" s="4"/>
      <c r="X18" s="4"/>
      <c r="Y18" s="4"/>
      <c r="Z18" s="4"/>
    </row>
    <row r="19" spans="1:29" x14ac:dyDescent="0.25">
      <c r="A19" s="1">
        <v>41303</v>
      </c>
      <c r="B19">
        <v>749.5</v>
      </c>
      <c r="C19">
        <v>757.95</v>
      </c>
      <c r="D19">
        <v>727.7</v>
      </c>
      <c r="E19">
        <v>741.75</v>
      </c>
      <c r="F19">
        <v>3268598</v>
      </c>
      <c r="G19" s="6">
        <f t="shared" si="0"/>
        <v>0</v>
      </c>
      <c r="H19" s="6">
        <f t="shared" si="1"/>
        <v>1.5499999999999545</v>
      </c>
      <c r="I19" s="11">
        <f t="shared" si="6"/>
        <v>7.9357142857142877</v>
      </c>
      <c r="J19" s="11">
        <f t="shared" si="7"/>
        <v>5.9821428571428568</v>
      </c>
      <c r="K19" s="6">
        <f t="shared" si="8"/>
        <v>1.3265671641791048</v>
      </c>
      <c r="L19">
        <f t="shared" si="9"/>
        <v>57.018219142930462</v>
      </c>
      <c r="M19" s="22" t="str">
        <f t="shared" si="2"/>
        <v/>
      </c>
      <c r="N19" s="13">
        <f t="shared" si="3"/>
        <v>0</v>
      </c>
      <c r="O19" s="13">
        <f t="shared" si="10"/>
        <v>0</v>
      </c>
      <c r="P19" s="13">
        <f t="shared" si="11"/>
        <v>0</v>
      </c>
      <c r="Q19" s="17" t="e">
        <f t="shared" si="4"/>
        <v>#N/A</v>
      </c>
      <c r="R19" s="17" t="e">
        <f t="shared" si="5"/>
        <v>#N/A</v>
      </c>
      <c r="S19" s="13">
        <f t="shared" si="12"/>
        <v>770.65</v>
      </c>
      <c r="T19" s="13">
        <f t="shared" si="13"/>
        <v>0</v>
      </c>
    </row>
    <row r="20" spans="1:29" x14ac:dyDescent="0.25">
      <c r="A20" s="1">
        <v>41304</v>
      </c>
      <c r="B20">
        <v>734</v>
      </c>
      <c r="C20">
        <v>739.8</v>
      </c>
      <c r="D20">
        <v>712.15</v>
      </c>
      <c r="E20">
        <v>736.2</v>
      </c>
      <c r="F20">
        <v>2736663</v>
      </c>
      <c r="G20" s="6">
        <f t="shared" si="0"/>
        <v>0</v>
      </c>
      <c r="H20" s="6">
        <f t="shared" si="1"/>
        <v>5.5499999999999545</v>
      </c>
      <c r="I20" s="11">
        <f t="shared" si="6"/>
        <v>7.9357142857142877</v>
      </c>
      <c r="J20" s="11">
        <f t="shared" si="7"/>
        <v>5.335714285714281</v>
      </c>
      <c r="K20" s="6">
        <f t="shared" si="8"/>
        <v>1.4872824631860793</v>
      </c>
      <c r="L20">
        <f t="shared" si="9"/>
        <v>59.79547900968786</v>
      </c>
      <c r="M20" s="22" t="str">
        <f t="shared" si="2"/>
        <v/>
      </c>
      <c r="N20" s="13">
        <f t="shared" si="3"/>
        <v>0</v>
      </c>
      <c r="O20" s="13">
        <f t="shared" si="10"/>
        <v>0</v>
      </c>
      <c r="P20" s="13">
        <f t="shared" si="11"/>
        <v>0</v>
      </c>
      <c r="Q20" s="17" t="e">
        <f t="shared" si="4"/>
        <v>#N/A</v>
      </c>
      <c r="R20" s="17" t="e">
        <f t="shared" si="5"/>
        <v>#N/A</v>
      </c>
      <c r="S20" s="13">
        <f t="shared" si="12"/>
        <v>770.65</v>
      </c>
      <c r="T20" s="13">
        <f t="shared" si="13"/>
        <v>0</v>
      </c>
      <c r="V20" s="16" t="s">
        <v>54</v>
      </c>
    </row>
    <row r="21" spans="1:29" x14ac:dyDescent="0.25">
      <c r="A21" s="1">
        <v>41305</v>
      </c>
      <c r="B21">
        <v>734.35</v>
      </c>
      <c r="C21">
        <v>762.8</v>
      </c>
      <c r="D21">
        <v>720</v>
      </c>
      <c r="E21">
        <v>746.15</v>
      </c>
      <c r="F21">
        <v>1689006</v>
      </c>
      <c r="G21" s="6">
        <f t="shared" si="0"/>
        <v>9.9499999999999318</v>
      </c>
      <c r="H21" s="6">
        <f t="shared" si="1"/>
        <v>0</v>
      </c>
      <c r="I21" s="11">
        <f t="shared" si="6"/>
        <v>7.6178571428571331</v>
      </c>
      <c r="J21" s="11">
        <f t="shared" si="7"/>
        <v>5.335714285714281</v>
      </c>
      <c r="K21" s="6">
        <f t="shared" si="8"/>
        <v>1.4277108433734935</v>
      </c>
      <c r="L21">
        <f t="shared" si="9"/>
        <v>58.808933002481382</v>
      </c>
      <c r="M21" s="22" t="str">
        <f t="shared" si="2"/>
        <v/>
      </c>
      <c r="N21" s="13">
        <f t="shared" si="3"/>
        <v>0</v>
      </c>
      <c r="O21" s="13">
        <f t="shared" si="10"/>
        <v>0</v>
      </c>
      <c r="P21" s="13">
        <f t="shared" si="11"/>
        <v>0</v>
      </c>
      <c r="Q21" s="17" t="e">
        <f t="shared" si="4"/>
        <v>#N/A</v>
      </c>
      <c r="R21" s="17" t="e">
        <f t="shared" si="5"/>
        <v>#N/A</v>
      </c>
      <c r="S21" s="13">
        <f t="shared" si="12"/>
        <v>770.65</v>
      </c>
      <c r="T21" s="13">
        <f t="shared" si="13"/>
        <v>0</v>
      </c>
      <c r="V21" s="2" t="s">
        <v>53</v>
      </c>
      <c r="W21" s="2"/>
      <c r="X21" s="2"/>
      <c r="Y21" s="2"/>
      <c r="Z21" s="2"/>
      <c r="AA21" s="2"/>
    </row>
    <row r="22" spans="1:29" x14ac:dyDescent="0.25">
      <c r="A22" s="1">
        <v>41306</v>
      </c>
      <c r="B22">
        <v>755</v>
      </c>
      <c r="C22">
        <v>762.65</v>
      </c>
      <c r="D22">
        <v>735</v>
      </c>
      <c r="E22">
        <v>738.4</v>
      </c>
      <c r="F22">
        <v>2369594</v>
      </c>
      <c r="G22" s="6">
        <f t="shared" si="0"/>
        <v>0</v>
      </c>
      <c r="H22" s="6">
        <f t="shared" si="1"/>
        <v>7.75</v>
      </c>
      <c r="I22" s="11">
        <f t="shared" si="6"/>
        <v>5.0571428571428543</v>
      </c>
      <c r="J22" s="11">
        <f t="shared" si="7"/>
        <v>5.8892857142857098</v>
      </c>
      <c r="K22" s="6">
        <f t="shared" si="8"/>
        <v>0.85870224378411175</v>
      </c>
      <c r="L22">
        <f t="shared" si="9"/>
        <v>46.199021207177815</v>
      </c>
      <c r="M22" s="22" t="str">
        <f t="shared" si="2"/>
        <v/>
      </c>
      <c r="N22" s="13">
        <f t="shared" si="3"/>
        <v>0</v>
      </c>
      <c r="O22" s="13">
        <f t="shared" si="10"/>
        <v>0</v>
      </c>
      <c r="P22" s="13">
        <f t="shared" si="11"/>
        <v>0</v>
      </c>
      <c r="Q22" s="17" t="e">
        <f t="shared" si="4"/>
        <v>#N/A</v>
      </c>
      <c r="R22" s="17" t="e">
        <f t="shared" si="5"/>
        <v>#N/A</v>
      </c>
      <c r="S22" s="13">
        <f t="shared" si="12"/>
        <v>770.65</v>
      </c>
      <c r="T22" s="13">
        <f t="shared" si="13"/>
        <v>0</v>
      </c>
    </row>
    <row r="23" spans="1:29" x14ac:dyDescent="0.25">
      <c r="A23" s="1">
        <v>41309</v>
      </c>
      <c r="B23">
        <v>744</v>
      </c>
      <c r="C23">
        <v>756.9</v>
      </c>
      <c r="D23">
        <v>735.5</v>
      </c>
      <c r="E23">
        <v>752.95</v>
      </c>
      <c r="F23">
        <v>1488838</v>
      </c>
      <c r="G23" s="6">
        <f t="shared" si="0"/>
        <v>14.550000000000068</v>
      </c>
      <c r="H23" s="6">
        <f t="shared" si="1"/>
        <v>0</v>
      </c>
      <c r="I23" s="11">
        <f t="shared" si="6"/>
        <v>3.3464285714285729</v>
      </c>
      <c r="J23" s="11">
        <f t="shared" si="7"/>
        <v>5.8892857142857098</v>
      </c>
      <c r="K23" s="6">
        <f t="shared" si="8"/>
        <v>0.56822316555488239</v>
      </c>
      <c r="L23">
        <f t="shared" si="9"/>
        <v>36.233565351894846</v>
      </c>
      <c r="M23" s="22" t="str">
        <f t="shared" si="2"/>
        <v/>
      </c>
      <c r="N23" s="13">
        <f t="shared" si="3"/>
        <v>0</v>
      </c>
      <c r="O23" s="13">
        <f t="shared" si="10"/>
        <v>0</v>
      </c>
      <c r="P23" s="13">
        <f t="shared" si="11"/>
        <v>0</v>
      </c>
      <c r="Q23" s="17" t="e">
        <f t="shared" si="4"/>
        <v>#N/A</v>
      </c>
      <c r="R23" s="17" t="e">
        <f t="shared" si="5"/>
        <v>#N/A</v>
      </c>
      <c r="S23" s="13">
        <f t="shared" si="12"/>
        <v>770.65</v>
      </c>
      <c r="T23" s="13">
        <f t="shared" si="13"/>
        <v>0</v>
      </c>
      <c r="V23" s="16" t="s">
        <v>48</v>
      </c>
    </row>
    <row r="24" spans="1:29" x14ac:dyDescent="0.25">
      <c r="A24" s="1">
        <v>41310</v>
      </c>
      <c r="B24">
        <v>752.95</v>
      </c>
      <c r="C24">
        <v>753.9</v>
      </c>
      <c r="D24">
        <v>732.5</v>
      </c>
      <c r="E24">
        <v>738.7</v>
      </c>
      <c r="F24">
        <v>1358306</v>
      </c>
      <c r="G24" s="6">
        <f t="shared" si="0"/>
        <v>0</v>
      </c>
      <c r="H24" s="6">
        <f t="shared" si="1"/>
        <v>14.25</v>
      </c>
      <c r="I24" s="11">
        <f t="shared" si="6"/>
        <v>3.3464285714285729</v>
      </c>
      <c r="J24" s="11">
        <f t="shared" si="7"/>
        <v>6.2857142857142856</v>
      </c>
      <c r="K24" s="6">
        <f t="shared" si="8"/>
        <v>0.53238636363636382</v>
      </c>
      <c r="L24">
        <f t="shared" si="9"/>
        <v>34.742306266221746</v>
      </c>
      <c r="M24" s="22" t="str">
        <f t="shared" si="2"/>
        <v/>
      </c>
      <c r="N24" s="13">
        <f t="shared" si="3"/>
        <v>0</v>
      </c>
      <c r="O24" s="13">
        <f t="shared" si="10"/>
        <v>0</v>
      </c>
      <c r="P24" s="13">
        <f t="shared" si="11"/>
        <v>0</v>
      </c>
      <c r="Q24" s="17" t="e">
        <f t="shared" si="4"/>
        <v>#N/A</v>
      </c>
      <c r="R24" s="17" t="e">
        <f t="shared" si="5"/>
        <v>#N/A</v>
      </c>
      <c r="S24" s="13">
        <f t="shared" si="12"/>
        <v>770.65</v>
      </c>
      <c r="T24" s="13">
        <f t="shared" si="13"/>
        <v>0</v>
      </c>
      <c r="V24" s="2" t="s">
        <v>49</v>
      </c>
      <c r="W24" s="2"/>
      <c r="X24" s="2"/>
      <c r="Y24" s="2"/>
      <c r="Z24" s="2"/>
      <c r="AA24" s="2"/>
      <c r="AB24" s="2"/>
      <c r="AC24" s="2"/>
    </row>
    <row r="25" spans="1:29" x14ac:dyDescent="0.25">
      <c r="A25" s="1">
        <v>41311</v>
      </c>
      <c r="B25">
        <v>735</v>
      </c>
      <c r="C25">
        <v>735</v>
      </c>
      <c r="D25">
        <v>716.6</v>
      </c>
      <c r="E25">
        <v>723.5</v>
      </c>
      <c r="F25">
        <v>2303559</v>
      </c>
      <c r="G25" s="6">
        <f t="shared" si="0"/>
        <v>0</v>
      </c>
      <c r="H25" s="6">
        <f t="shared" si="1"/>
        <v>15.200000000000045</v>
      </c>
      <c r="I25" s="11">
        <f t="shared" si="6"/>
        <v>2.5214285714285762</v>
      </c>
      <c r="J25" s="11">
        <f t="shared" si="7"/>
        <v>7.3714285714285745</v>
      </c>
      <c r="K25" s="6">
        <f t="shared" si="8"/>
        <v>0.34205426356589197</v>
      </c>
      <c r="L25">
        <f t="shared" si="9"/>
        <v>25.487364620938649</v>
      </c>
      <c r="M25" s="22" t="str">
        <f t="shared" si="2"/>
        <v>OVERSOLD</v>
      </c>
      <c r="N25" s="13" t="str">
        <f t="shared" si="3"/>
        <v>BUY</v>
      </c>
      <c r="O25" s="13" t="str">
        <f t="shared" si="10"/>
        <v>BUY</v>
      </c>
      <c r="P25" s="13">
        <f t="shared" si="11"/>
        <v>1</v>
      </c>
      <c r="Q25" s="17">
        <f t="shared" si="4"/>
        <v>723.5</v>
      </c>
      <c r="R25" s="17" t="e">
        <f t="shared" si="5"/>
        <v>#N/A</v>
      </c>
      <c r="S25" s="13">
        <f t="shared" si="12"/>
        <v>723.5</v>
      </c>
      <c r="T25" s="27">
        <v>0</v>
      </c>
    </row>
    <row r="26" spans="1:29" x14ac:dyDescent="0.25">
      <c r="A26" s="1">
        <v>41312</v>
      </c>
      <c r="B26">
        <v>728</v>
      </c>
      <c r="C26">
        <v>732.5</v>
      </c>
      <c r="D26">
        <v>721.15</v>
      </c>
      <c r="E26">
        <v>729.7</v>
      </c>
      <c r="F26">
        <v>79487</v>
      </c>
      <c r="G26" s="6">
        <f t="shared" si="0"/>
        <v>6.2000000000000455</v>
      </c>
      <c r="H26" s="6">
        <f t="shared" si="1"/>
        <v>0</v>
      </c>
      <c r="I26" s="11">
        <f t="shared" si="6"/>
        <v>2.1928571428571462</v>
      </c>
      <c r="J26" s="11">
        <f t="shared" si="7"/>
        <v>7.3714285714285745</v>
      </c>
      <c r="K26" s="6">
        <f t="shared" si="8"/>
        <v>0.29748062015503907</v>
      </c>
      <c r="L26">
        <f t="shared" si="9"/>
        <v>22.927557879014202</v>
      </c>
      <c r="M26" s="22" t="str">
        <f t="shared" si="2"/>
        <v>OVERSOLD</v>
      </c>
      <c r="N26" s="13" t="str">
        <f t="shared" si="3"/>
        <v>BUY</v>
      </c>
      <c r="O26" s="13">
        <f t="shared" si="10"/>
        <v>0</v>
      </c>
      <c r="P26" s="13">
        <f t="shared" si="11"/>
        <v>1</v>
      </c>
      <c r="Q26" s="17" t="e">
        <f t="shared" si="4"/>
        <v>#N/A</v>
      </c>
      <c r="R26" s="17" t="e">
        <f t="shared" si="5"/>
        <v>#N/A</v>
      </c>
      <c r="S26" s="13">
        <f t="shared" si="12"/>
        <v>723.5</v>
      </c>
      <c r="T26" s="13">
        <f t="shared" ref="T26:T89" si="14">IF(O26="BUY",(S25-S26)/S25,IF(O26="SELL",(S26-S25)/S25,0))</f>
        <v>0</v>
      </c>
    </row>
    <row r="27" spans="1:29" x14ac:dyDescent="0.25">
      <c r="A27" s="1">
        <v>41313</v>
      </c>
      <c r="B27">
        <v>729</v>
      </c>
      <c r="C27">
        <v>734.75</v>
      </c>
      <c r="D27">
        <v>708.15</v>
      </c>
      <c r="E27">
        <v>724.15</v>
      </c>
      <c r="F27">
        <v>2085172</v>
      </c>
      <c r="G27" s="6">
        <f t="shared" si="0"/>
        <v>0</v>
      </c>
      <c r="H27" s="6">
        <f t="shared" si="1"/>
        <v>5.5500000000000682</v>
      </c>
      <c r="I27" s="11">
        <f t="shared" si="6"/>
        <v>2.1928571428571462</v>
      </c>
      <c r="J27" s="11">
        <f t="shared" si="7"/>
        <v>6.2321428571428656</v>
      </c>
      <c r="K27" s="6">
        <f t="shared" si="8"/>
        <v>0.35186246418338113</v>
      </c>
      <c r="L27">
        <f t="shared" si="9"/>
        <v>26.027977956761347</v>
      </c>
      <c r="M27" s="22" t="str">
        <f t="shared" si="2"/>
        <v>OVERSOLD</v>
      </c>
      <c r="N27" s="13" t="str">
        <f t="shared" si="3"/>
        <v>BUY</v>
      </c>
      <c r="O27" s="13">
        <f t="shared" si="10"/>
        <v>0</v>
      </c>
      <c r="P27" s="13">
        <f t="shared" si="11"/>
        <v>1</v>
      </c>
      <c r="Q27" s="17" t="e">
        <f t="shared" si="4"/>
        <v>#N/A</v>
      </c>
      <c r="R27" s="17" t="e">
        <f t="shared" si="5"/>
        <v>#N/A</v>
      </c>
      <c r="S27" s="13">
        <f t="shared" si="12"/>
        <v>723.5</v>
      </c>
      <c r="T27" s="13">
        <f t="shared" si="14"/>
        <v>0</v>
      </c>
    </row>
    <row r="28" spans="1:29" x14ac:dyDescent="0.25">
      <c r="A28" s="1">
        <v>41316</v>
      </c>
      <c r="B28">
        <v>725</v>
      </c>
      <c r="C28">
        <v>741.95</v>
      </c>
      <c r="D28">
        <v>721.05</v>
      </c>
      <c r="E28">
        <v>735.15</v>
      </c>
      <c r="F28">
        <v>1502947</v>
      </c>
      <c r="G28" s="6">
        <f t="shared" si="0"/>
        <v>11</v>
      </c>
      <c r="H28" s="6">
        <f t="shared" si="1"/>
        <v>0</v>
      </c>
      <c r="I28" s="11">
        <f t="shared" si="6"/>
        <v>2.9785714285714318</v>
      </c>
      <c r="J28" s="11">
        <f t="shared" si="7"/>
        <v>6.1392857142857178</v>
      </c>
      <c r="K28" s="6">
        <f t="shared" si="8"/>
        <v>0.48516579406631788</v>
      </c>
      <c r="L28">
        <f t="shared" si="9"/>
        <v>32.667450058754412</v>
      </c>
      <c r="M28" s="22" t="str">
        <f t="shared" si="2"/>
        <v/>
      </c>
      <c r="N28" s="13">
        <f t="shared" si="3"/>
        <v>0</v>
      </c>
      <c r="O28" s="13">
        <f t="shared" si="10"/>
        <v>0</v>
      </c>
      <c r="P28" s="13">
        <f t="shared" si="11"/>
        <v>1</v>
      </c>
      <c r="Q28" s="17" t="e">
        <f t="shared" si="4"/>
        <v>#N/A</v>
      </c>
      <c r="R28" s="17" t="e">
        <f t="shared" si="5"/>
        <v>#N/A</v>
      </c>
      <c r="S28" s="13">
        <f t="shared" si="12"/>
        <v>723.5</v>
      </c>
      <c r="T28" s="13">
        <f t="shared" si="14"/>
        <v>0</v>
      </c>
    </row>
    <row r="29" spans="1:29" x14ac:dyDescent="0.25">
      <c r="A29" s="1">
        <v>41317</v>
      </c>
      <c r="B29">
        <v>739.9</v>
      </c>
      <c r="C29">
        <v>743.7</v>
      </c>
      <c r="D29">
        <v>728.1</v>
      </c>
      <c r="E29">
        <v>732.3</v>
      </c>
      <c r="F29">
        <v>1168687</v>
      </c>
      <c r="G29" s="6">
        <f t="shared" si="0"/>
        <v>0</v>
      </c>
      <c r="H29" s="6">
        <f t="shared" si="1"/>
        <v>2.8500000000000227</v>
      </c>
      <c r="I29" s="11">
        <f t="shared" si="6"/>
        <v>2.9785714285714318</v>
      </c>
      <c r="J29" s="11">
        <f t="shared" si="7"/>
        <v>5.7178571428571479</v>
      </c>
      <c r="K29" s="6">
        <f t="shared" si="8"/>
        <v>0.52092442223610258</v>
      </c>
      <c r="L29">
        <f t="shared" si="9"/>
        <v>34.25051334702259</v>
      </c>
      <c r="M29" s="22" t="str">
        <f t="shared" si="2"/>
        <v/>
      </c>
      <c r="N29" s="13">
        <f t="shared" si="3"/>
        <v>0</v>
      </c>
      <c r="O29" s="13">
        <f t="shared" si="10"/>
        <v>0</v>
      </c>
      <c r="P29" s="13">
        <f t="shared" si="11"/>
        <v>1</v>
      </c>
      <c r="Q29" s="17" t="e">
        <f t="shared" si="4"/>
        <v>#N/A</v>
      </c>
      <c r="R29" s="17" t="e">
        <f t="shared" si="5"/>
        <v>#N/A</v>
      </c>
      <c r="S29" s="13">
        <f t="shared" si="12"/>
        <v>723.5</v>
      </c>
      <c r="T29" s="13">
        <f t="shared" si="14"/>
        <v>0</v>
      </c>
    </row>
    <row r="30" spans="1:29" x14ac:dyDescent="0.25">
      <c r="A30" s="1">
        <v>41318</v>
      </c>
      <c r="B30">
        <v>737.95</v>
      </c>
      <c r="C30">
        <v>747.95</v>
      </c>
      <c r="D30">
        <v>735</v>
      </c>
      <c r="E30">
        <v>742.7</v>
      </c>
      <c r="F30">
        <v>1206578</v>
      </c>
      <c r="G30" s="6">
        <f t="shared" si="0"/>
        <v>10.400000000000091</v>
      </c>
      <c r="H30" s="6">
        <f t="shared" si="1"/>
        <v>0</v>
      </c>
      <c r="I30" s="11">
        <f t="shared" si="6"/>
        <v>3.7214285714285813</v>
      </c>
      <c r="J30" s="11">
        <f t="shared" si="7"/>
        <v>4.8035714285714368</v>
      </c>
      <c r="K30" s="6">
        <f t="shared" si="8"/>
        <v>0.77472118959107883</v>
      </c>
      <c r="L30">
        <f t="shared" si="9"/>
        <v>43.653121072475933</v>
      </c>
      <c r="M30" s="22" t="str">
        <f t="shared" si="2"/>
        <v/>
      </c>
      <c r="N30" s="13">
        <f t="shared" si="3"/>
        <v>0</v>
      </c>
      <c r="O30" s="13">
        <f t="shared" si="10"/>
        <v>0</v>
      </c>
      <c r="P30" s="13">
        <f t="shared" si="11"/>
        <v>1</v>
      </c>
      <c r="Q30" s="17" t="e">
        <f t="shared" si="4"/>
        <v>#N/A</v>
      </c>
      <c r="R30" s="17" t="e">
        <f t="shared" si="5"/>
        <v>#N/A</v>
      </c>
      <c r="S30" s="13">
        <f t="shared" si="12"/>
        <v>723.5</v>
      </c>
      <c r="T30" s="13">
        <f t="shared" si="14"/>
        <v>0</v>
      </c>
    </row>
    <row r="31" spans="1:29" x14ac:dyDescent="0.25">
      <c r="A31" s="1">
        <v>41319</v>
      </c>
      <c r="B31">
        <v>750</v>
      </c>
      <c r="C31">
        <v>750</v>
      </c>
      <c r="D31">
        <v>738.55</v>
      </c>
      <c r="E31">
        <v>746.15</v>
      </c>
      <c r="F31">
        <v>978241</v>
      </c>
      <c r="G31" s="6">
        <f t="shared" si="0"/>
        <v>3.4499999999999318</v>
      </c>
      <c r="H31" s="6">
        <f t="shared" si="1"/>
        <v>0</v>
      </c>
      <c r="I31" s="11">
        <f t="shared" si="6"/>
        <v>3.9678571428571479</v>
      </c>
      <c r="J31" s="11">
        <f t="shared" si="7"/>
        <v>4.6857142857142957</v>
      </c>
      <c r="K31" s="6">
        <f t="shared" si="8"/>
        <v>0.8467987804878041</v>
      </c>
      <c r="L31">
        <f t="shared" si="9"/>
        <v>45.852249277754829</v>
      </c>
      <c r="M31" s="22" t="str">
        <f t="shared" si="2"/>
        <v/>
      </c>
      <c r="N31" s="13">
        <f t="shared" si="3"/>
        <v>0</v>
      </c>
      <c r="O31" s="13">
        <f t="shared" si="10"/>
        <v>0</v>
      </c>
      <c r="P31" s="13">
        <f t="shared" si="11"/>
        <v>1</v>
      </c>
      <c r="Q31" s="17" t="e">
        <f t="shared" si="4"/>
        <v>#N/A</v>
      </c>
      <c r="R31" s="17" t="e">
        <f t="shared" si="5"/>
        <v>#N/A</v>
      </c>
      <c r="S31" s="13">
        <f t="shared" si="12"/>
        <v>723.5</v>
      </c>
      <c r="T31" s="13">
        <f t="shared" si="14"/>
        <v>0</v>
      </c>
    </row>
    <row r="32" spans="1:29" x14ac:dyDescent="0.25">
      <c r="A32" s="1">
        <v>41320</v>
      </c>
      <c r="B32">
        <v>747.25</v>
      </c>
      <c r="C32">
        <v>764.95</v>
      </c>
      <c r="D32">
        <v>742.2</v>
      </c>
      <c r="E32">
        <v>758.15</v>
      </c>
      <c r="F32">
        <v>830245</v>
      </c>
      <c r="G32" s="6">
        <f t="shared" si="0"/>
        <v>12</v>
      </c>
      <c r="H32" s="6">
        <f t="shared" si="1"/>
        <v>0</v>
      </c>
      <c r="I32" s="11">
        <f t="shared" si="6"/>
        <v>4.8250000000000046</v>
      </c>
      <c r="J32" s="11">
        <f t="shared" si="7"/>
        <v>3.7642857142857173</v>
      </c>
      <c r="K32" s="6">
        <f t="shared" si="8"/>
        <v>1.2817836812144214</v>
      </c>
      <c r="L32">
        <f t="shared" si="9"/>
        <v>56.174636174636184</v>
      </c>
      <c r="M32" s="22" t="str">
        <f t="shared" si="2"/>
        <v/>
      </c>
      <c r="N32" s="13">
        <f t="shared" si="3"/>
        <v>0</v>
      </c>
      <c r="O32" s="13">
        <f t="shared" si="10"/>
        <v>0</v>
      </c>
      <c r="P32" s="13">
        <f t="shared" si="11"/>
        <v>1</v>
      </c>
      <c r="Q32" s="17" t="e">
        <f t="shared" si="4"/>
        <v>#N/A</v>
      </c>
      <c r="R32" s="17" t="e">
        <f t="shared" si="5"/>
        <v>#N/A</v>
      </c>
      <c r="S32" s="13">
        <f t="shared" si="12"/>
        <v>723.5</v>
      </c>
      <c r="T32" s="13">
        <f t="shared" si="14"/>
        <v>0</v>
      </c>
    </row>
    <row r="33" spans="1:20" x14ac:dyDescent="0.25">
      <c r="A33" s="1">
        <v>41323</v>
      </c>
      <c r="B33">
        <v>764.9</v>
      </c>
      <c r="C33">
        <v>767.95</v>
      </c>
      <c r="D33">
        <v>752.55</v>
      </c>
      <c r="E33">
        <v>758.65</v>
      </c>
      <c r="F33">
        <v>1264145</v>
      </c>
      <c r="G33" s="6">
        <f t="shared" si="0"/>
        <v>0.5</v>
      </c>
      <c r="H33" s="6">
        <f t="shared" si="1"/>
        <v>0</v>
      </c>
      <c r="I33" s="11">
        <f t="shared" si="6"/>
        <v>4.8607142857142902</v>
      </c>
      <c r="J33" s="11">
        <f t="shared" si="7"/>
        <v>3.6535714285714351</v>
      </c>
      <c r="K33" s="6">
        <f t="shared" si="8"/>
        <v>1.3304007820136841</v>
      </c>
      <c r="L33">
        <f t="shared" si="9"/>
        <v>57.088926174496621</v>
      </c>
      <c r="M33" s="22" t="str">
        <f t="shared" si="2"/>
        <v/>
      </c>
      <c r="N33" s="13">
        <f t="shared" si="3"/>
        <v>0</v>
      </c>
      <c r="O33" s="13">
        <f t="shared" si="10"/>
        <v>0</v>
      </c>
      <c r="P33" s="13">
        <f t="shared" si="11"/>
        <v>1</v>
      </c>
      <c r="Q33" s="17" t="e">
        <f t="shared" si="4"/>
        <v>#N/A</v>
      </c>
      <c r="R33" s="17" t="e">
        <f t="shared" si="5"/>
        <v>#N/A</v>
      </c>
      <c r="S33" s="13">
        <f t="shared" si="12"/>
        <v>723.5</v>
      </c>
      <c r="T33" s="13">
        <f t="shared" si="14"/>
        <v>0</v>
      </c>
    </row>
    <row r="34" spans="1:20" x14ac:dyDescent="0.25">
      <c r="A34" s="1">
        <v>41324</v>
      </c>
      <c r="B34">
        <v>760</v>
      </c>
      <c r="C34">
        <v>766.95</v>
      </c>
      <c r="D34">
        <v>755.5</v>
      </c>
      <c r="E34">
        <v>758.8</v>
      </c>
      <c r="F34">
        <v>907403</v>
      </c>
      <c r="G34" s="6">
        <f t="shared" si="0"/>
        <v>0.14999999999997726</v>
      </c>
      <c r="H34" s="6">
        <f t="shared" si="1"/>
        <v>0</v>
      </c>
      <c r="I34" s="11">
        <f t="shared" si="6"/>
        <v>4.8714285714285745</v>
      </c>
      <c r="J34" s="11">
        <f t="shared" si="7"/>
        <v>3.2571428571428669</v>
      </c>
      <c r="K34" s="6">
        <f t="shared" si="8"/>
        <v>1.4956140350877158</v>
      </c>
      <c r="L34">
        <f t="shared" si="9"/>
        <v>59.92970123022841</v>
      </c>
      <c r="M34" s="22" t="str">
        <f t="shared" si="2"/>
        <v/>
      </c>
      <c r="N34" s="13">
        <f t="shared" si="3"/>
        <v>0</v>
      </c>
      <c r="O34" s="13">
        <f t="shared" si="10"/>
        <v>0</v>
      </c>
      <c r="P34" s="13">
        <f t="shared" si="11"/>
        <v>1</v>
      </c>
      <c r="Q34" s="17" t="e">
        <f t="shared" si="4"/>
        <v>#N/A</v>
      </c>
      <c r="R34" s="17" t="e">
        <f t="shared" si="5"/>
        <v>#N/A</v>
      </c>
      <c r="S34" s="13">
        <f t="shared" si="12"/>
        <v>723.5</v>
      </c>
      <c r="T34" s="13">
        <f t="shared" si="14"/>
        <v>0</v>
      </c>
    </row>
    <row r="35" spans="1:20" x14ac:dyDescent="0.25">
      <c r="A35" s="1">
        <v>41325</v>
      </c>
      <c r="B35">
        <v>754.9</v>
      </c>
      <c r="C35">
        <v>759.5</v>
      </c>
      <c r="D35">
        <v>745.8</v>
      </c>
      <c r="E35">
        <v>750.55</v>
      </c>
      <c r="F35">
        <v>1107940</v>
      </c>
      <c r="G35" s="6">
        <f t="shared" si="0"/>
        <v>0</v>
      </c>
      <c r="H35" s="6">
        <f t="shared" si="1"/>
        <v>8.25</v>
      </c>
      <c r="I35" s="11">
        <f t="shared" si="6"/>
        <v>4.1607142857142936</v>
      </c>
      <c r="J35" s="11">
        <f t="shared" si="7"/>
        <v>3.8464285714285813</v>
      </c>
      <c r="K35" s="6">
        <f t="shared" si="8"/>
        <v>1.081708449396471</v>
      </c>
      <c r="L35">
        <f t="shared" si="9"/>
        <v>51.962533452274741</v>
      </c>
      <c r="M35" s="22" t="str">
        <f t="shared" si="2"/>
        <v/>
      </c>
      <c r="N35" s="13">
        <f t="shared" si="3"/>
        <v>0</v>
      </c>
      <c r="O35" s="13">
        <f t="shared" si="10"/>
        <v>0</v>
      </c>
      <c r="P35" s="13">
        <f t="shared" si="11"/>
        <v>1</v>
      </c>
      <c r="Q35" s="17" t="e">
        <f t="shared" si="4"/>
        <v>#N/A</v>
      </c>
      <c r="R35" s="17" t="e">
        <f t="shared" si="5"/>
        <v>#N/A</v>
      </c>
      <c r="S35" s="13">
        <f t="shared" si="12"/>
        <v>723.5</v>
      </c>
      <c r="T35" s="13">
        <f t="shared" si="14"/>
        <v>0</v>
      </c>
    </row>
    <row r="36" spans="1:20" x14ac:dyDescent="0.25">
      <c r="A36" s="1">
        <v>41326</v>
      </c>
      <c r="B36">
        <v>757</v>
      </c>
      <c r="C36">
        <v>763.7</v>
      </c>
      <c r="D36">
        <v>753.8</v>
      </c>
      <c r="E36">
        <v>757.25</v>
      </c>
      <c r="F36">
        <v>1071730</v>
      </c>
      <c r="G36" s="6">
        <f t="shared" si="0"/>
        <v>6.7000000000000455</v>
      </c>
      <c r="H36" s="6">
        <f t="shared" si="1"/>
        <v>0</v>
      </c>
      <c r="I36" s="11">
        <f t="shared" si="6"/>
        <v>4.6392857142857258</v>
      </c>
      <c r="J36" s="11">
        <f t="shared" si="7"/>
        <v>3.2928571428571525</v>
      </c>
      <c r="K36" s="6">
        <f t="shared" si="8"/>
        <v>1.4088937093275482</v>
      </c>
      <c r="L36">
        <f t="shared" si="9"/>
        <v>58.487167942368295</v>
      </c>
      <c r="M36" s="22" t="str">
        <f t="shared" si="2"/>
        <v/>
      </c>
      <c r="N36" s="13">
        <f t="shared" si="3"/>
        <v>0</v>
      </c>
      <c r="O36" s="13">
        <f t="shared" si="10"/>
        <v>0</v>
      </c>
      <c r="P36" s="13">
        <f t="shared" si="11"/>
        <v>1</v>
      </c>
      <c r="Q36" s="17" t="e">
        <f t="shared" si="4"/>
        <v>#N/A</v>
      </c>
      <c r="R36" s="17" t="e">
        <f t="shared" si="5"/>
        <v>#N/A</v>
      </c>
      <c r="S36" s="13">
        <f t="shared" si="12"/>
        <v>723.5</v>
      </c>
      <c r="T36" s="13">
        <f t="shared" si="14"/>
        <v>0</v>
      </c>
    </row>
    <row r="37" spans="1:20" x14ac:dyDescent="0.25">
      <c r="A37" s="1">
        <v>41327</v>
      </c>
      <c r="B37">
        <v>759</v>
      </c>
      <c r="C37">
        <v>765</v>
      </c>
      <c r="D37">
        <v>751.25</v>
      </c>
      <c r="E37">
        <v>762.1</v>
      </c>
      <c r="F37">
        <v>926526</v>
      </c>
      <c r="G37" s="6">
        <f t="shared" si="0"/>
        <v>4.8500000000000227</v>
      </c>
      <c r="H37" s="6">
        <f t="shared" si="1"/>
        <v>0</v>
      </c>
      <c r="I37" s="11">
        <f t="shared" si="6"/>
        <v>3.9464285714285796</v>
      </c>
      <c r="J37" s="11">
        <f t="shared" si="7"/>
        <v>3.2928571428571525</v>
      </c>
      <c r="K37" s="6">
        <f t="shared" si="8"/>
        <v>1.1984815618221247</v>
      </c>
      <c r="L37">
        <f t="shared" si="9"/>
        <v>54.514060187469148</v>
      </c>
      <c r="M37" s="22" t="str">
        <f t="shared" si="2"/>
        <v/>
      </c>
      <c r="N37" s="13">
        <f t="shared" si="3"/>
        <v>0</v>
      </c>
      <c r="O37" s="13">
        <f t="shared" si="10"/>
        <v>0</v>
      </c>
      <c r="P37" s="13">
        <f t="shared" si="11"/>
        <v>1</v>
      </c>
      <c r="Q37" s="17" t="e">
        <f t="shared" si="4"/>
        <v>#N/A</v>
      </c>
      <c r="R37" s="17" t="e">
        <f t="shared" si="5"/>
        <v>#N/A</v>
      </c>
      <c r="S37" s="13">
        <f t="shared" si="12"/>
        <v>723.5</v>
      </c>
      <c r="T37" s="13">
        <f t="shared" si="14"/>
        <v>0</v>
      </c>
    </row>
    <row r="38" spans="1:20" x14ac:dyDescent="0.25">
      <c r="A38" s="1">
        <v>41330</v>
      </c>
      <c r="B38">
        <v>756</v>
      </c>
      <c r="C38">
        <v>770.7</v>
      </c>
      <c r="D38">
        <v>752.1</v>
      </c>
      <c r="E38">
        <v>765.35</v>
      </c>
      <c r="F38">
        <v>2038029</v>
      </c>
      <c r="G38" s="6">
        <f t="shared" si="0"/>
        <v>3.25</v>
      </c>
      <c r="H38" s="6">
        <f t="shared" si="1"/>
        <v>0</v>
      </c>
      <c r="I38" s="11">
        <f t="shared" si="6"/>
        <v>4.1785714285714368</v>
      </c>
      <c r="J38" s="11">
        <f t="shared" si="7"/>
        <v>2.2750000000000097</v>
      </c>
      <c r="K38" s="6">
        <f t="shared" si="8"/>
        <v>1.8367346938775468</v>
      </c>
      <c r="L38">
        <f t="shared" si="9"/>
        <v>64.748201438848866</v>
      </c>
      <c r="M38" s="22" t="str">
        <f t="shared" si="2"/>
        <v/>
      </c>
      <c r="N38" s="13">
        <f t="shared" si="3"/>
        <v>0</v>
      </c>
      <c r="O38" s="13">
        <f t="shared" si="10"/>
        <v>0</v>
      </c>
      <c r="P38" s="13">
        <f t="shared" si="11"/>
        <v>1</v>
      </c>
      <c r="Q38" s="17" t="e">
        <f t="shared" si="4"/>
        <v>#N/A</v>
      </c>
      <c r="R38" s="17" t="e">
        <f t="shared" si="5"/>
        <v>#N/A</v>
      </c>
      <c r="S38" s="13">
        <f t="shared" si="12"/>
        <v>723.5</v>
      </c>
      <c r="T38" s="13">
        <f t="shared" si="14"/>
        <v>0</v>
      </c>
    </row>
    <row r="39" spans="1:20" x14ac:dyDescent="0.25">
      <c r="A39" s="1">
        <v>41331</v>
      </c>
      <c r="B39">
        <v>769.8</v>
      </c>
      <c r="C39">
        <v>769.8</v>
      </c>
      <c r="D39">
        <v>761.25</v>
      </c>
      <c r="E39">
        <v>766.25</v>
      </c>
      <c r="F39">
        <v>1336492</v>
      </c>
      <c r="G39" s="6">
        <f t="shared" si="0"/>
        <v>0.89999999999997726</v>
      </c>
      <c r="H39" s="6">
        <f t="shared" si="1"/>
        <v>0</v>
      </c>
      <c r="I39" s="11">
        <f t="shared" si="6"/>
        <v>4.2428571428571491</v>
      </c>
      <c r="J39" s="11">
        <f t="shared" si="7"/>
        <v>1.1892857142857207</v>
      </c>
      <c r="K39" s="6">
        <f t="shared" si="8"/>
        <v>3.5675675675675533</v>
      </c>
      <c r="L39">
        <f t="shared" si="9"/>
        <v>78.106508875739578</v>
      </c>
      <c r="M39" s="22" t="str">
        <f t="shared" si="2"/>
        <v>OVERBOUGHT</v>
      </c>
      <c r="N39" s="13" t="str">
        <f t="shared" si="3"/>
        <v>SELL</v>
      </c>
      <c r="O39" s="13" t="str">
        <f t="shared" si="10"/>
        <v>SELL</v>
      </c>
      <c r="P39" s="13">
        <f t="shared" si="11"/>
        <v>-1</v>
      </c>
      <c r="Q39" s="17" t="e">
        <f>IF($O39="BUY",$E39,NA())</f>
        <v>#N/A</v>
      </c>
      <c r="R39" s="17">
        <f t="shared" si="5"/>
        <v>766.25</v>
      </c>
      <c r="S39" s="13">
        <f t="shared" si="12"/>
        <v>766.25</v>
      </c>
      <c r="T39" s="13">
        <f t="shared" si="14"/>
        <v>5.9087767795438839E-2</v>
      </c>
    </row>
    <row r="40" spans="1:20" x14ac:dyDescent="0.25">
      <c r="A40" s="1">
        <v>41332</v>
      </c>
      <c r="B40">
        <v>767.1</v>
      </c>
      <c r="C40">
        <v>778.55</v>
      </c>
      <c r="D40">
        <v>746.15</v>
      </c>
      <c r="E40">
        <v>761.8</v>
      </c>
      <c r="F40">
        <v>1507967</v>
      </c>
      <c r="G40" s="6">
        <f t="shared" si="0"/>
        <v>0</v>
      </c>
      <c r="H40" s="6">
        <f t="shared" si="1"/>
        <v>4.4500000000000455</v>
      </c>
      <c r="I40" s="11">
        <f t="shared" si="6"/>
        <v>3.8000000000000034</v>
      </c>
      <c r="J40" s="11">
        <f t="shared" si="7"/>
        <v>1.5071428571428669</v>
      </c>
      <c r="K40" s="6">
        <f t="shared" si="8"/>
        <v>2.5213270142179955</v>
      </c>
      <c r="L40">
        <f t="shared" si="9"/>
        <v>71.60161507402411</v>
      </c>
      <c r="M40" s="22" t="str">
        <f t="shared" si="2"/>
        <v>OVERBOUGHT</v>
      </c>
      <c r="N40" s="13" t="str">
        <f t="shared" si="3"/>
        <v>SELL</v>
      </c>
      <c r="O40" s="13">
        <f t="shared" si="10"/>
        <v>0</v>
      </c>
      <c r="P40" s="13">
        <f t="shared" si="11"/>
        <v>-1</v>
      </c>
      <c r="Q40" s="17" t="e">
        <f t="shared" si="4"/>
        <v>#N/A</v>
      </c>
      <c r="R40" s="17" t="e">
        <f t="shared" si="5"/>
        <v>#N/A</v>
      </c>
      <c r="S40" s="13">
        <f t="shared" si="12"/>
        <v>766.25</v>
      </c>
      <c r="T40" s="13">
        <f t="shared" si="14"/>
        <v>0</v>
      </c>
    </row>
    <row r="41" spans="1:20" x14ac:dyDescent="0.25">
      <c r="A41" s="1">
        <v>41333</v>
      </c>
      <c r="B41">
        <v>762</v>
      </c>
      <c r="C41">
        <v>769</v>
      </c>
      <c r="D41">
        <v>755</v>
      </c>
      <c r="E41">
        <v>763.2</v>
      </c>
      <c r="F41">
        <v>2026676</v>
      </c>
      <c r="G41" s="6">
        <f t="shared" si="0"/>
        <v>1.4000000000000909</v>
      </c>
      <c r="H41" s="6">
        <f t="shared" si="1"/>
        <v>0</v>
      </c>
      <c r="I41" s="11">
        <f t="shared" si="6"/>
        <v>3.9000000000000097</v>
      </c>
      <c r="J41" s="11">
        <f t="shared" si="7"/>
        <v>1.1107142857142907</v>
      </c>
      <c r="K41" s="6">
        <f t="shared" si="8"/>
        <v>3.5112540192925974</v>
      </c>
      <c r="L41">
        <f t="shared" si="9"/>
        <v>77.833214540270802</v>
      </c>
      <c r="M41" s="22" t="str">
        <f t="shared" si="2"/>
        <v>OVERBOUGHT</v>
      </c>
      <c r="N41" s="13" t="str">
        <f t="shared" si="3"/>
        <v>SELL</v>
      </c>
      <c r="O41" s="13">
        <f t="shared" si="10"/>
        <v>0</v>
      </c>
      <c r="P41" s="13">
        <f t="shared" si="11"/>
        <v>-1</v>
      </c>
      <c r="Q41" s="17" t="e">
        <f t="shared" si="4"/>
        <v>#N/A</v>
      </c>
      <c r="R41" s="17" t="e">
        <f t="shared" si="5"/>
        <v>#N/A</v>
      </c>
      <c r="S41" s="13">
        <f t="shared" si="12"/>
        <v>766.25</v>
      </c>
      <c r="T41" s="13">
        <f t="shared" si="14"/>
        <v>0</v>
      </c>
    </row>
    <row r="42" spans="1:20" x14ac:dyDescent="0.25">
      <c r="A42" s="1">
        <v>41334</v>
      </c>
      <c r="B42">
        <v>769</v>
      </c>
      <c r="C42">
        <v>774</v>
      </c>
      <c r="D42">
        <v>764.15</v>
      </c>
      <c r="E42">
        <v>768.75</v>
      </c>
      <c r="F42">
        <v>1377371</v>
      </c>
      <c r="G42" s="6">
        <f t="shared" si="0"/>
        <v>5.5499999999999545</v>
      </c>
      <c r="H42" s="6">
        <f t="shared" si="1"/>
        <v>0</v>
      </c>
      <c r="I42" s="11">
        <f t="shared" si="6"/>
        <v>3.5107142857142923</v>
      </c>
      <c r="J42" s="11">
        <f t="shared" si="7"/>
        <v>1.1107142857142907</v>
      </c>
      <c r="K42" s="6">
        <f t="shared" si="8"/>
        <v>3.160771704180056</v>
      </c>
      <c r="L42">
        <f t="shared" si="9"/>
        <v>75.965996908809842</v>
      </c>
      <c r="M42" s="22" t="str">
        <f t="shared" si="2"/>
        <v>OVERBOUGHT</v>
      </c>
      <c r="N42" s="13" t="str">
        <f t="shared" si="3"/>
        <v>SELL</v>
      </c>
      <c r="O42" s="13">
        <f t="shared" si="10"/>
        <v>0</v>
      </c>
      <c r="P42" s="13">
        <f t="shared" si="11"/>
        <v>-1</v>
      </c>
      <c r="Q42" s="17" t="e">
        <f t="shared" si="4"/>
        <v>#N/A</v>
      </c>
      <c r="R42" s="17" t="e">
        <f t="shared" si="5"/>
        <v>#N/A</v>
      </c>
      <c r="S42" s="13">
        <f t="shared" si="12"/>
        <v>766.25</v>
      </c>
      <c r="T42" s="13">
        <f t="shared" si="14"/>
        <v>0</v>
      </c>
    </row>
    <row r="43" spans="1:20" x14ac:dyDescent="0.25">
      <c r="A43" s="1">
        <v>41337</v>
      </c>
      <c r="B43">
        <v>768</v>
      </c>
      <c r="C43">
        <v>770</v>
      </c>
      <c r="D43">
        <v>757</v>
      </c>
      <c r="E43">
        <v>763.9</v>
      </c>
      <c r="F43">
        <v>1026803</v>
      </c>
      <c r="G43" s="6">
        <f t="shared" si="0"/>
        <v>0</v>
      </c>
      <c r="H43" s="6">
        <f t="shared" si="1"/>
        <v>4.8500000000000227</v>
      </c>
      <c r="I43" s="11">
        <f t="shared" si="6"/>
        <v>3.5107142857142923</v>
      </c>
      <c r="J43" s="11">
        <f t="shared" si="7"/>
        <v>1.2535714285714334</v>
      </c>
      <c r="K43" s="6">
        <f t="shared" si="8"/>
        <v>2.8005698005697948</v>
      </c>
      <c r="L43">
        <f t="shared" si="9"/>
        <v>73.688155922038945</v>
      </c>
      <c r="M43" s="22" t="str">
        <f t="shared" si="2"/>
        <v>OVERBOUGHT</v>
      </c>
      <c r="N43" s="13" t="str">
        <f t="shared" si="3"/>
        <v>SELL</v>
      </c>
      <c r="O43" s="13">
        <f t="shared" si="10"/>
        <v>0</v>
      </c>
      <c r="P43" s="13">
        <f t="shared" si="11"/>
        <v>-1</v>
      </c>
      <c r="Q43" s="17" t="e">
        <f t="shared" si="4"/>
        <v>#N/A</v>
      </c>
      <c r="R43" s="17" t="e">
        <f t="shared" si="5"/>
        <v>#N/A</v>
      </c>
      <c r="S43" s="13">
        <f t="shared" si="12"/>
        <v>766.25</v>
      </c>
      <c r="T43" s="13">
        <f t="shared" si="14"/>
        <v>0</v>
      </c>
    </row>
    <row r="44" spans="1:20" x14ac:dyDescent="0.25">
      <c r="A44" s="1">
        <v>41338</v>
      </c>
      <c r="B44">
        <v>765</v>
      </c>
      <c r="C44">
        <v>766.95</v>
      </c>
      <c r="D44">
        <v>760.15</v>
      </c>
      <c r="E44">
        <v>762.6</v>
      </c>
      <c r="F44">
        <v>643656</v>
      </c>
      <c r="G44" s="6">
        <f t="shared" si="0"/>
        <v>0</v>
      </c>
      <c r="H44" s="6">
        <f t="shared" si="1"/>
        <v>1.2999999999999545</v>
      </c>
      <c r="I44" s="11">
        <f t="shared" si="6"/>
        <v>2.7678571428571428</v>
      </c>
      <c r="J44" s="11">
        <f t="shared" si="7"/>
        <v>1.3464285714285731</v>
      </c>
      <c r="K44" s="6">
        <f t="shared" si="8"/>
        <v>2.0557029177718809</v>
      </c>
      <c r="L44">
        <f t="shared" si="9"/>
        <v>67.274305555555529</v>
      </c>
      <c r="M44" s="22" t="str">
        <f t="shared" si="2"/>
        <v/>
      </c>
      <c r="N44" s="13">
        <f t="shared" si="3"/>
        <v>0</v>
      </c>
      <c r="O44" s="13">
        <f t="shared" si="10"/>
        <v>0</v>
      </c>
      <c r="P44" s="13">
        <f t="shared" si="11"/>
        <v>-1</v>
      </c>
      <c r="Q44" s="17" t="e">
        <f t="shared" si="4"/>
        <v>#N/A</v>
      </c>
      <c r="R44" s="17" t="e">
        <f t="shared" si="5"/>
        <v>#N/A</v>
      </c>
      <c r="S44" s="13">
        <f t="shared" si="12"/>
        <v>766.25</v>
      </c>
      <c r="T44" s="13">
        <f t="shared" si="14"/>
        <v>0</v>
      </c>
    </row>
    <row r="45" spans="1:20" x14ac:dyDescent="0.25">
      <c r="A45" s="1">
        <v>41339</v>
      </c>
      <c r="B45">
        <v>767.6</v>
      </c>
      <c r="C45">
        <v>770</v>
      </c>
      <c r="D45">
        <v>760.3</v>
      </c>
      <c r="E45">
        <v>762.7</v>
      </c>
      <c r="F45">
        <v>1507870</v>
      </c>
      <c r="G45" s="6">
        <f t="shared" si="0"/>
        <v>0.10000000000002274</v>
      </c>
      <c r="H45" s="6">
        <f t="shared" si="1"/>
        <v>0</v>
      </c>
      <c r="I45" s="11">
        <f t="shared" si="6"/>
        <v>2.5285714285714351</v>
      </c>
      <c r="J45" s="11">
        <f t="shared" si="7"/>
        <v>1.3464285714285731</v>
      </c>
      <c r="K45" s="6">
        <f t="shared" si="8"/>
        <v>1.8779840848806391</v>
      </c>
      <c r="L45">
        <f t="shared" si="9"/>
        <v>65.253456221198178</v>
      </c>
      <c r="M45" s="22" t="str">
        <f t="shared" si="2"/>
        <v/>
      </c>
      <c r="N45" s="13">
        <f t="shared" si="3"/>
        <v>0</v>
      </c>
      <c r="O45" s="13">
        <f t="shared" si="10"/>
        <v>0</v>
      </c>
      <c r="P45" s="13">
        <f t="shared" si="11"/>
        <v>-1</v>
      </c>
      <c r="Q45" s="17" t="e">
        <f t="shared" si="4"/>
        <v>#N/A</v>
      </c>
      <c r="R45" s="17" t="e">
        <f t="shared" si="5"/>
        <v>#N/A</v>
      </c>
      <c r="S45" s="13">
        <f t="shared" si="12"/>
        <v>766.25</v>
      </c>
      <c r="T45" s="13">
        <f t="shared" si="14"/>
        <v>0</v>
      </c>
    </row>
    <row r="46" spans="1:20" x14ac:dyDescent="0.25">
      <c r="A46" s="1">
        <v>41340</v>
      </c>
      <c r="B46">
        <v>763</v>
      </c>
      <c r="C46">
        <v>778.5</v>
      </c>
      <c r="D46">
        <v>763</v>
      </c>
      <c r="E46">
        <v>768.7</v>
      </c>
      <c r="F46">
        <v>1728866</v>
      </c>
      <c r="G46" s="6">
        <f t="shared" si="0"/>
        <v>6</v>
      </c>
      <c r="H46" s="6">
        <f t="shared" si="1"/>
        <v>0</v>
      </c>
      <c r="I46" s="11">
        <f t="shared" si="6"/>
        <v>2.1000000000000063</v>
      </c>
      <c r="J46" s="11">
        <f t="shared" si="7"/>
        <v>1.3464285714285731</v>
      </c>
      <c r="K46" s="6">
        <f t="shared" si="8"/>
        <v>1.5596816976127348</v>
      </c>
      <c r="L46">
        <f t="shared" si="9"/>
        <v>60.932642487046678</v>
      </c>
      <c r="M46" s="22" t="str">
        <f t="shared" si="2"/>
        <v/>
      </c>
      <c r="N46" s="13">
        <f t="shared" si="3"/>
        <v>0</v>
      </c>
      <c r="O46" s="13">
        <f t="shared" si="10"/>
        <v>0</v>
      </c>
      <c r="P46" s="13">
        <f t="shared" si="11"/>
        <v>-1</v>
      </c>
      <c r="Q46" s="17" t="e">
        <f t="shared" si="4"/>
        <v>#N/A</v>
      </c>
      <c r="R46" s="17" t="e">
        <f t="shared" si="5"/>
        <v>#N/A</v>
      </c>
      <c r="S46" s="13">
        <f t="shared" si="12"/>
        <v>766.25</v>
      </c>
      <c r="T46" s="13">
        <f t="shared" si="14"/>
        <v>0</v>
      </c>
    </row>
    <row r="47" spans="1:20" x14ac:dyDescent="0.25">
      <c r="A47" s="1">
        <v>41341</v>
      </c>
      <c r="B47">
        <v>763.7</v>
      </c>
      <c r="C47">
        <v>784.45</v>
      </c>
      <c r="D47">
        <v>760</v>
      </c>
      <c r="E47">
        <v>780.05</v>
      </c>
      <c r="F47">
        <v>2293937</v>
      </c>
      <c r="G47" s="6">
        <f t="shared" si="0"/>
        <v>11.349999999999909</v>
      </c>
      <c r="H47" s="6">
        <f t="shared" si="1"/>
        <v>0</v>
      </c>
      <c r="I47" s="11">
        <f t="shared" si="6"/>
        <v>2.875</v>
      </c>
      <c r="J47" s="11">
        <f t="shared" si="7"/>
        <v>1.3464285714285731</v>
      </c>
      <c r="K47" s="6">
        <f t="shared" si="8"/>
        <v>2.1352785145888569</v>
      </c>
      <c r="L47">
        <f t="shared" si="9"/>
        <v>68.104906937394219</v>
      </c>
      <c r="M47" s="22" t="str">
        <f t="shared" si="2"/>
        <v/>
      </c>
      <c r="N47" s="13">
        <f t="shared" si="3"/>
        <v>0</v>
      </c>
      <c r="O47" s="13">
        <f t="shared" si="10"/>
        <v>0</v>
      </c>
      <c r="P47" s="13">
        <f t="shared" si="11"/>
        <v>-1</v>
      </c>
      <c r="Q47" s="17" t="e">
        <f t="shared" si="4"/>
        <v>#N/A</v>
      </c>
      <c r="R47" s="17" t="e">
        <f t="shared" si="5"/>
        <v>#N/A</v>
      </c>
      <c r="S47" s="13">
        <f t="shared" si="12"/>
        <v>766.25</v>
      </c>
      <c r="T47" s="13">
        <f t="shared" si="14"/>
        <v>0</v>
      </c>
    </row>
    <row r="48" spans="1:20" x14ac:dyDescent="0.25">
      <c r="A48" s="1">
        <v>41344</v>
      </c>
      <c r="B48">
        <v>780.05</v>
      </c>
      <c r="C48">
        <v>794.9</v>
      </c>
      <c r="D48">
        <v>771.95</v>
      </c>
      <c r="E48">
        <v>791.6</v>
      </c>
      <c r="F48">
        <v>1607015</v>
      </c>
      <c r="G48" s="6">
        <f t="shared" si="0"/>
        <v>11.550000000000068</v>
      </c>
      <c r="H48" s="6">
        <f t="shared" si="1"/>
        <v>0</v>
      </c>
      <c r="I48" s="11">
        <f t="shared" si="6"/>
        <v>3.6892857142857207</v>
      </c>
      <c r="J48" s="11">
        <f t="shared" si="7"/>
        <v>1.3464285714285731</v>
      </c>
      <c r="K48" s="6">
        <f t="shared" si="8"/>
        <v>2.7400530503978793</v>
      </c>
      <c r="L48">
        <f t="shared" si="9"/>
        <v>73.262411347517741</v>
      </c>
      <c r="M48" s="22" t="str">
        <f t="shared" si="2"/>
        <v>OVERBOUGHT</v>
      </c>
      <c r="N48" s="13" t="str">
        <f t="shared" si="3"/>
        <v>SELL</v>
      </c>
      <c r="O48" s="13">
        <f t="shared" si="10"/>
        <v>0</v>
      </c>
      <c r="P48" s="13">
        <f t="shared" si="11"/>
        <v>-1</v>
      </c>
      <c r="Q48" s="17" t="e">
        <f t="shared" si="4"/>
        <v>#N/A</v>
      </c>
      <c r="R48" s="17" t="e">
        <f t="shared" si="5"/>
        <v>#N/A</v>
      </c>
      <c r="S48" s="13">
        <f t="shared" si="12"/>
        <v>766.25</v>
      </c>
      <c r="T48" s="13">
        <f t="shared" si="14"/>
        <v>0</v>
      </c>
    </row>
    <row r="49" spans="1:20" x14ac:dyDescent="0.25">
      <c r="A49" s="1">
        <v>41345</v>
      </c>
      <c r="B49">
        <v>800</v>
      </c>
      <c r="C49">
        <v>800</v>
      </c>
      <c r="D49">
        <v>792</v>
      </c>
      <c r="E49">
        <v>796.95</v>
      </c>
      <c r="F49">
        <v>1255488</v>
      </c>
      <c r="G49" s="6">
        <f t="shared" si="0"/>
        <v>5.3500000000000227</v>
      </c>
      <c r="H49" s="6">
        <f t="shared" si="1"/>
        <v>0</v>
      </c>
      <c r="I49" s="11">
        <f t="shared" si="6"/>
        <v>4.0714285714285792</v>
      </c>
      <c r="J49" s="11">
        <f t="shared" si="7"/>
        <v>0.75714285714285878</v>
      </c>
      <c r="K49" s="6">
        <f t="shared" si="8"/>
        <v>5.3773584905660359</v>
      </c>
      <c r="L49">
        <f t="shared" si="9"/>
        <v>84.319526627218934</v>
      </c>
      <c r="M49" s="22" t="str">
        <f t="shared" si="2"/>
        <v>OVERBOUGHT</v>
      </c>
      <c r="N49" s="13" t="str">
        <f t="shared" si="3"/>
        <v>SELL</v>
      </c>
      <c r="O49" s="13">
        <f t="shared" si="10"/>
        <v>0</v>
      </c>
      <c r="P49" s="13">
        <f t="shared" si="11"/>
        <v>-1</v>
      </c>
      <c r="Q49" s="17" t="e">
        <f t="shared" si="4"/>
        <v>#N/A</v>
      </c>
      <c r="R49" s="17" t="e">
        <f t="shared" si="5"/>
        <v>#N/A</v>
      </c>
      <c r="S49" s="13">
        <f t="shared" si="12"/>
        <v>766.25</v>
      </c>
      <c r="T49" s="13">
        <f t="shared" si="14"/>
        <v>0</v>
      </c>
    </row>
    <row r="50" spans="1:20" x14ac:dyDescent="0.25">
      <c r="A50" s="1">
        <v>41346</v>
      </c>
      <c r="B50">
        <v>796.95</v>
      </c>
      <c r="C50">
        <v>820</v>
      </c>
      <c r="D50">
        <v>791.15</v>
      </c>
      <c r="E50">
        <v>818</v>
      </c>
      <c r="F50">
        <v>3027217</v>
      </c>
      <c r="G50" s="6">
        <f t="shared" si="0"/>
        <v>21.049999999999955</v>
      </c>
      <c r="H50" s="6">
        <f t="shared" si="1"/>
        <v>0</v>
      </c>
      <c r="I50" s="11">
        <f t="shared" si="6"/>
        <v>5.0964285714285733</v>
      </c>
      <c r="J50" s="11">
        <f t="shared" si="7"/>
        <v>0.75714285714285878</v>
      </c>
      <c r="K50" s="6">
        <f t="shared" si="8"/>
        <v>6.7311320754716863</v>
      </c>
      <c r="L50">
        <f t="shared" si="9"/>
        <v>87.065283709578992</v>
      </c>
      <c r="M50" s="22" t="str">
        <f t="shared" si="2"/>
        <v>OVERBOUGHT</v>
      </c>
      <c r="N50" s="13" t="str">
        <f t="shared" si="3"/>
        <v>SELL</v>
      </c>
      <c r="O50" s="13">
        <f t="shared" si="10"/>
        <v>0</v>
      </c>
      <c r="P50" s="13">
        <f t="shared" si="11"/>
        <v>-1</v>
      </c>
      <c r="Q50" s="17" t="e">
        <f t="shared" si="4"/>
        <v>#N/A</v>
      </c>
      <c r="R50" s="17" t="e">
        <f t="shared" si="5"/>
        <v>#N/A</v>
      </c>
      <c r="S50" s="13">
        <f t="shared" si="12"/>
        <v>766.25</v>
      </c>
      <c r="T50" s="13">
        <f t="shared" si="14"/>
        <v>0</v>
      </c>
    </row>
    <row r="51" spans="1:20" x14ac:dyDescent="0.25">
      <c r="A51" s="1">
        <v>41347</v>
      </c>
      <c r="B51">
        <v>821.5</v>
      </c>
      <c r="C51">
        <v>831.95</v>
      </c>
      <c r="D51">
        <v>815.8</v>
      </c>
      <c r="E51">
        <v>829</v>
      </c>
      <c r="F51">
        <v>1544428</v>
      </c>
      <c r="G51" s="6">
        <f t="shared" si="0"/>
        <v>11</v>
      </c>
      <c r="H51" s="6">
        <f t="shared" si="1"/>
        <v>0</v>
      </c>
      <c r="I51" s="11">
        <f t="shared" si="6"/>
        <v>5.5357142857142856</v>
      </c>
      <c r="J51" s="11">
        <f t="shared" si="7"/>
        <v>0.75714285714285878</v>
      </c>
      <c r="K51" s="6">
        <f t="shared" si="8"/>
        <v>7.3113207547169647</v>
      </c>
      <c r="L51">
        <f t="shared" si="9"/>
        <v>87.968217934165693</v>
      </c>
      <c r="M51" s="22" t="str">
        <f t="shared" si="2"/>
        <v>OVERBOUGHT</v>
      </c>
      <c r="N51" s="13" t="str">
        <f t="shared" si="3"/>
        <v>SELL</v>
      </c>
      <c r="O51" s="13">
        <f t="shared" si="10"/>
        <v>0</v>
      </c>
      <c r="P51" s="13">
        <f t="shared" si="11"/>
        <v>-1</v>
      </c>
      <c r="Q51" s="17" t="e">
        <f t="shared" si="4"/>
        <v>#N/A</v>
      </c>
      <c r="R51" s="17" t="e">
        <f t="shared" si="5"/>
        <v>#N/A</v>
      </c>
      <c r="S51" s="13">
        <f t="shared" si="12"/>
        <v>766.25</v>
      </c>
      <c r="T51" s="13">
        <f t="shared" si="14"/>
        <v>0</v>
      </c>
    </row>
    <row r="52" spans="1:20" x14ac:dyDescent="0.25">
      <c r="A52" s="1">
        <v>41348</v>
      </c>
      <c r="B52">
        <v>834</v>
      </c>
      <c r="C52">
        <v>845.9</v>
      </c>
      <c r="D52">
        <v>830</v>
      </c>
      <c r="E52">
        <v>840.7</v>
      </c>
      <c r="F52">
        <v>2087397</v>
      </c>
      <c r="G52" s="6">
        <f t="shared" si="0"/>
        <v>11.700000000000045</v>
      </c>
      <c r="H52" s="6">
        <f t="shared" si="1"/>
        <v>0</v>
      </c>
      <c r="I52" s="11">
        <f t="shared" si="6"/>
        <v>6.1392857142857178</v>
      </c>
      <c r="J52" s="11">
        <f t="shared" si="7"/>
        <v>0.75714285714285878</v>
      </c>
      <c r="K52" s="6">
        <f t="shared" si="8"/>
        <v>8.1084905660377231</v>
      </c>
      <c r="L52">
        <f t="shared" si="9"/>
        <v>89.021232522009313</v>
      </c>
      <c r="M52" s="22" t="str">
        <f t="shared" si="2"/>
        <v>OVERBOUGHT</v>
      </c>
      <c r="N52" s="13" t="str">
        <f t="shared" si="3"/>
        <v>SELL</v>
      </c>
      <c r="O52" s="13">
        <f t="shared" si="10"/>
        <v>0</v>
      </c>
      <c r="P52" s="13">
        <f t="shared" si="11"/>
        <v>-1</v>
      </c>
      <c r="Q52" s="17" t="e">
        <f t="shared" si="4"/>
        <v>#N/A</v>
      </c>
      <c r="R52" s="17" t="e">
        <f t="shared" si="5"/>
        <v>#N/A</v>
      </c>
      <c r="S52" s="13">
        <f t="shared" si="12"/>
        <v>766.25</v>
      </c>
      <c r="T52" s="13">
        <f t="shared" si="14"/>
        <v>0</v>
      </c>
    </row>
    <row r="53" spans="1:20" x14ac:dyDescent="0.25">
      <c r="A53" s="1">
        <v>41351</v>
      </c>
      <c r="B53">
        <v>845</v>
      </c>
      <c r="C53">
        <v>845</v>
      </c>
      <c r="D53">
        <v>820.5</v>
      </c>
      <c r="E53">
        <v>825.85</v>
      </c>
      <c r="F53">
        <v>1862277</v>
      </c>
      <c r="G53" s="6">
        <f t="shared" si="0"/>
        <v>0</v>
      </c>
      <c r="H53" s="6">
        <f t="shared" si="1"/>
        <v>14.850000000000023</v>
      </c>
      <c r="I53" s="11">
        <f t="shared" si="6"/>
        <v>6.0750000000000046</v>
      </c>
      <c r="J53" s="11">
        <f t="shared" si="7"/>
        <v>1.8178571428571462</v>
      </c>
      <c r="K53" s="6">
        <f t="shared" si="8"/>
        <v>3.3418467583497016</v>
      </c>
      <c r="L53">
        <f t="shared" si="9"/>
        <v>76.968325791855179</v>
      </c>
      <c r="M53" s="22" t="str">
        <f t="shared" si="2"/>
        <v>OVERBOUGHT</v>
      </c>
      <c r="N53" s="13" t="str">
        <f t="shared" si="3"/>
        <v>SELL</v>
      </c>
      <c r="O53" s="13">
        <f t="shared" si="10"/>
        <v>0</v>
      </c>
      <c r="P53" s="13">
        <f t="shared" si="11"/>
        <v>-1</v>
      </c>
      <c r="Q53" s="17" t="e">
        <f t="shared" si="4"/>
        <v>#N/A</v>
      </c>
      <c r="R53" s="17" t="e">
        <f t="shared" si="5"/>
        <v>#N/A</v>
      </c>
      <c r="S53" s="13">
        <f t="shared" si="12"/>
        <v>766.25</v>
      </c>
      <c r="T53" s="13">
        <f t="shared" si="14"/>
        <v>0</v>
      </c>
    </row>
    <row r="54" spans="1:20" x14ac:dyDescent="0.25">
      <c r="A54" s="1">
        <v>41352</v>
      </c>
      <c r="B54">
        <v>805.25</v>
      </c>
      <c r="C54">
        <v>834.45</v>
      </c>
      <c r="D54">
        <v>805.25</v>
      </c>
      <c r="E54">
        <v>820.9</v>
      </c>
      <c r="F54">
        <v>2358312</v>
      </c>
      <c r="G54" s="6">
        <f t="shared" si="0"/>
        <v>0</v>
      </c>
      <c r="H54" s="6">
        <f t="shared" si="1"/>
        <v>4.9500000000000455</v>
      </c>
      <c r="I54" s="11">
        <f t="shared" si="6"/>
        <v>6.0750000000000046</v>
      </c>
      <c r="J54" s="11">
        <f t="shared" si="7"/>
        <v>1.8535714285714318</v>
      </c>
      <c r="K54" s="6">
        <f t="shared" si="8"/>
        <v>3.2774566473988407</v>
      </c>
      <c r="L54">
        <f t="shared" si="9"/>
        <v>76.621621621621614</v>
      </c>
      <c r="M54" s="22" t="str">
        <f t="shared" si="2"/>
        <v>OVERBOUGHT</v>
      </c>
      <c r="N54" s="13" t="str">
        <f t="shared" si="3"/>
        <v>SELL</v>
      </c>
      <c r="O54" s="13">
        <f t="shared" si="10"/>
        <v>0</v>
      </c>
      <c r="P54" s="13">
        <f t="shared" si="11"/>
        <v>-1</v>
      </c>
      <c r="Q54" s="17" t="e">
        <f t="shared" si="4"/>
        <v>#N/A</v>
      </c>
      <c r="R54" s="17" t="e">
        <f t="shared" si="5"/>
        <v>#N/A</v>
      </c>
      <c r="S54" s="13">
        <f t="shared" si="12"/>
        <v>766.25</v>
      </c>
      <c r="T54" s="13">
        <f t="shared" si="14"/>
        <v>0</v>
      </c>
    </row>
    <row r="55" spans="1:20" x14ac:dyDescent="0.25">
      <c r="A55" s="1">
        <v>41353</v>
      </c>
      <c r="B55">
        <v>814.9</v>
      </c>
      <c r="C55">
        <v>833.8</v>
      </c>
      <c r="D55">
        <v>806.15</v>
      </c>
      <c r="E55">
        <v>827.6</v>
      </c>
      <c r="F55">
        <v>1655055</v>
      </c>
      <c r="G55" s="6">
        <f t="shared" si="0"/>
        <v>6.7000000000000455</v>
      </c>
      <c r="H55" s="6">
        <f t="shared" si="1"/>
        <v>0</v>
      </c>
      <c r="I55" s="11">
        <f t="shared" si="6"/>
        <v>6.4535714285714301</v>
      </c>
      <c r="J55" s="11">
        <f t="shared" si="7"/>
        <v>1.8535714285714318</v>
      </c>
      <c r="K55" s="6">
        <f t="shared" si="8"/>
        <v>3.4816955684007653</v>
      </c>
      <c r="L55">
        <f t="shared" si="9"/>
        <v>77.687016337059305</v>
      </c>
      <c r="M55" s="22" t="str">
        <f t="shared" si="2"/>
        <v>OVERBOUGHT</v>
      </c>
      <c r="N55" s="13" t="str">
        <f t="shared" si="3"/>
        <v>SELL</v>
      </c>
      <c r="O55" s="13">
        <f t="shared" si="10"/>
        <v>0</v>
      </c>
      <c r="P55" s="13">
        <f t="shared" si="11"/>
        <v>-1</v>
      </c>
      <c r="Q55" s="17" t="e">
        <f t="shared" si="4"/>
        <v>#N/A</v>
      </c>
      <c r="R55" s="17" t="e">
        <f t="shared" si="5"/>
        <v>#N/A</v>
      </c>
      <c r="S55" s="13">
        <f t="shared" si="12"/>
        <v>766.25</v>
      </c>
      <c r="T55" s="13">
        <f t="shared" si="14"/>
        <v>0</v>
      </c>
    </row>
    <row r="56" spans="1:20" x14ac:dyDescent="0.25">
      <c r="A56" s="1">
        <v>41354</v>
      </c>
      <c r="B56">
        <v>830</v>
      </c>
      <c r="C56">
        <v>833</v>
      </c>
      <c r="D56">
        <v>822.1</v>
      </c>
      <c r="E56">
        <v>828.65</v>
      </c>
      <c r="F56">
        <v>847482</v>
      </c>
      <c r="G56" s="6">
        <f t="shared" si="0"/>
        <v>1.0499999999999545</v>
      </c>
      <c r="H56" s="6">
        <f t="shared" si="1"/>
        <v>0</v>
      </c>
      <c r="I56" s="11">
        <f t="shared" si="6"/>
        <v>6.1321428571428589</v>
      </c>
      <c r="J56" s="11">
        <f t="shared" si="7"/>
        <v>1.8535714285714318</v>
      </c>
      <c r="K56" s="6">
        <f t="shared" si="8"/>
        <v>3.3082851637764885</v>
      </c>
      <c r="L56">
        <f t="shared" si="9"/>
        <v>76.788908765652934</v>
      </c>
      <c r="M56" s="22" t="str">
        <f t="shared" si="2"/>
        <v>OVERBOUGHT</v>
      </c>
      <c r="N56" s="13" t="str">
        <f t="shared" si="3"/>
        <v>SELL</v>
      </c>
      <c r="O56" s="13">
        <f t="shared" si="10"/>
        <v>0</v>
      </c>
      <c r="P56" s="13">
        <f t="shared" si="11"/>
        <v>-1</v>
      </c>
      <c r="Q56" s="17" t="e">
        <f t="shared" si="4"/>
        <v>#N/A</v>
      </c>
      <c r="R56" s="17" t="e">
        <f t="shared" si="5"/>
        <v>#N/A</v>
      </c>
      <c r="S56" s="13">
        <f t="shared" si="12"/>
        <v>766.25</v>
      </c>
      <c r="T56" s="13">
        <f t="shared" si="14"/>
        <v>0</v>
      </c>
    </row>
    <row r="57" spans="1:20" x14ac:dyDescent="0.25">
      <c r="A57" s="1">
        <v>41355</v>
      </c>
      <c r="B57">
        <v>824.1</v>
      </c>
      <c r="C57">
        <v>836.8</v>
      </c>
      <c r="D57">
        <v>818</v>
      </c>
      <c r="E57">
        <v>829.8</v>
      </c>
      <c r="F57">
        <v>2758791</v>
      </c>
      <c r="G57" s="6">
        <f t="shared" si="0"/>
        <v>1.1499999999999773</v>
      </c>
      <c r="H57" s="6">
        <f t="shared" si="1"/>
        <v>0</v>
      </c>
      <c r="I57" s="11">
        <f t="shared" si="6"/>
        <v>6.2142857142857144</v>
      </c>
      <c r="J57" s="11">
        <f t="shared" si="7"/>
        <v>1.5071428571428587</v>
      </c>
      <c r="K57" s="6">
        <f t="shared" si="8"/>
        <v>4.123222748815162</v>
      </c>
      <c r="L57">
        <f t="shared" si="9"/>
        <v>80.481036077705809</v>
      </c>
      <c r="M57" s="22" t="str">
        <f t="shared" si="2"/>
        <v>OVERBOUGHT</v>
      </c>
      <c r="N57" s="13" t="str">
        <f t="shared" si="3"/>
        <v>SELL</v>
      </c>
      <c r="O57" s="13">
        <f t="shared" si="10"/>
        <v>0</v>
      </c>
      <c r="P57" s="13">
        <f t="shared" si="11"/>
        <v>-1</v>
      </c>
      <c r="Q57" s="17" t="e">
        <f t="shared" si="4"/>
        <v>#N/A</v>
      </c>
      <c r="R57" s="17" t="e">
        <f t="shared" si="5"/>
        <v>#N/A</v>
      </c>
      <c r="S57" s="13">
        <f t="shared" si="12"/>
        <v>766.25</v>
      </c>
      <c r="T57" s="13">
        <f t="shared" si="14"/>
        <v>0</v>
      </c>
    </row>
    <row r="58" spans="1:20" x14ac:dyDescent="0.25">
      <c r="A58" s="1">
        <v>41358</v>
      </c>
      <c r="B58">
        <v>830</v>
      </c>
      <c r="C58">
        <v>836</v>
      </c>
      <c r="D58">
        <v>822.3</v>
      </c>
      <c r="E58">
        <v>825.05</v>
      </c>
      <c r="F58">
        <v>998903</v>
      </c>
      <c r="G58" s="6">
        <f t="shared" si="0"/>
        <v>0</v>
      </c>
      <c r="H58" s="6">
        <f t="shared" si="1"/>
        <v>4.75</v>
      </c>
      <c r="I58" s="11">
        <f t="shared" si="6"/>
        <v>6.2142857142857144</v>
      </c>
      <c r="J58" s="11">
        <f t="shared" si="7"/>
        <v>1.7535714285714334</v>
      </c>
      <c r="K58" s="6">
        <f t="shared" si="8"/>
        <v>3.5437881873726989</v>
      </c>
      <c r="L58">
        <f t="shared" si="9"/>
        <v>77.991931869116939</v>
      </c>
      <c r="M58" s="22" t="str">
        <f t="shared" si="2"/>
        <v>OVERBOUGHT</v>
      </c>
      <c r="N58" s="13" t="str">
        <f t="shared" si="3"/>
        <v>SELL</v>
      </c>
      <c r="O58" s="13">
        <f t="shared" si="10"/>
        <v>0</v>
      </c>
      <c r="P58" s="13">
        <f t="shared" si="11"/>
        <v>-1</v>
      </c>
      <c r="Q58" s="17" t="e">
        <f t="shared" si="4"/>
        <v>#N/A</v>
      </c>
      <c r="R58" s="17" t="e">
        <f t="shared" si="5"/>
        <v>#N/A</v>
      </c>
      <c r="S58" s="13">
        <f t="shared" si="12"/>
        <v>766.25</v>
      </c>
      <c r="T58" s="13">
        <f t="shared" si="14"/>
        <v>0</v>
      </c>
    </row>
    <row r="59" spans="1:20" x14ac:dyDescent="0.25">
      <c r="A59" s="1">
        <v>41359</v>
      </c>
      <c r="B59">
        <v>824</v>
      </c>
      <c r="C59">
        <v>829.3</v>
      </c>
      <c r="D59">
        <v>808.55</v>
      </c>
      <c r="E59">
        <v>811.95</v>
      </c>
      <c r="F59">
        <v>1721633</v>
      </c>
      <c r="G59" s="6">
        <f t="shared" si="0"/>
        <v>0</v>
      </c>
      <c r="H59" s="6">
        <f t="shared" si="1"/>
        <v>13.099999999999909</v>
      </c>
      <c r="I59" s="11">
        <f t="shared" si="6"/>
        <v>6.2071428571428555</v>
      </c>
      <c r="J59" s="11">
        <f t="shared" si="7"/>
        <v>2.6892857142857127</v>
      </c>
      <c r="K59" s="6">
        <f t="shared" si="8"/>
        <v>2.3081009296148745</v>
      </c>
      <c r="L59">
        <f t="shared" si="9"/>
        <v>69.771176234443999</v>
      </c>
      <c r="M59" s="22" t="str">
        <f t="shared" si="2"/>
        <v/>
      </c>
      <c r="N59" s="13">
        <f t="shared" si="3"/>
        <v>0</v>
      </c>
      <c r="O59" s="13">
        <f t="shared" si="10"/>
        <v>0</v>
      </c>
      <c r="P59" s="13">
        <f t="shared" si="11"/>
        <v>-1</v>
      </c>
      <c r="Q59" s="17" t="e">
        <f t="shared" si="4"/>
        <v>#N/A</v>
      </c>
      <c r="R59" s="17" t="e">
        <f t="shared" si="5"/>
        <v>#N/A</v>
      </c>
      <c r="S59" s="13">
        <f t="shared" si="12"/>
        <v>766.25</v>
      </c>
      <c r="T59" s="13">
        <f t="shared" si="14"/>
        <v>0</v>
      </c>
    </row>
    <row r="60" spans="1:20" x14ac:dyDescent="0.25">
      <c r="A60" s="1">
        <v>41360</v>
      </c>
      <c r="B60">
        <v>808.6</v>
      </c>
      <c r="C60">
        <v>816.1</v>
      </c>
      <c r="D60">
        <v>797.15</v>
      </c>
      <c r="E60">
        <v>800</v>
      </c>
      <c r="F60">
        <v>1548580</v>
      </c>
      <c r="G60" s="6">
        <f t="shared" si="0"/>
        <v>0</v>
      </c>
      <c r="H60" s="6">
        <f t="shared" si="1"/>
        <v>11.950000000000045</v>
      </c>
      <c r="I60" s="11">
        <f t="shared" si="6"/>
        <v>5.7785714285714267</v>
      </c>
      <c r="J60" s="11">
        <f t="shared" si="7"/>
        <v>3.5428571428571445</v>
      </c>
      <c r="K60" s="6">
        <f t="shared" si="8"/>
        <v>1.6310483870967729</v>
      </c>
      <c r="L60">
        <f t="shared" si="9"/>
        <v>61.992337164750943</v>
      </c>
      <c r="M60" s="22" t="str">
        <f t="shared" si="2"/>
        <v/>
      </c>
      <c r="N60" s="13">
        <f t="shared" si="3"/>
        <v>0</v>
      </c>
      <c r="O60" s="13">
        <f t="shared" si="10"/>
        <v>0</v>
      </c>
      <c r="P60" s="13">
        <f t="shared" si="11"/>
        <v>-1</v>
      </c>
      <c r="Q60" s="17" t="e">
        <f t="shared" si="4"/>
        <v>#N/A</v>
      </c>
      <c r="R60" s="17" t="e">
        <f t="shared" si="5"/>
        <v>#N/A</v>
      </c>
      <c r="S60" s="13">
        <f t="shared" si="12"/>
        <v>766.25</v>
      </c>
      <c r="T60" s="13">
        <f t="shared" si="14"/>
        <v>0</v>
      </c>
    </row>
    <row r="61" spans="1:20" x14ac:dyDescent="0.25">
      <c r="A61" s="1">
        <v>41361</v>
      </c>
      <c r="B61">
        <v>800</v>
      </c>
      <c r="C61">
        <v>807.25</v>
      </c>
      <c r="D61">
        <v>777.3</v>
      </c>
      <c r="E61">
        <v>780.65</v>
      </c>
      <c r="F61">
        <v>3541523</v>
      </c>
      <c r="G61" s="6">
        <f t="shared" si="0"/>
        <v>0</v>
      </c>
      <c r="H61" s="6">
        <f t="shared" si="1"/>
        <v>19.350000000000023</v>
      </c>
      <c r="I61" s="11">
        <f t="shared" si="6"/>
        <v>4.9678571428571479</v>
      </c>
      <c r="J61" s="11">
        <f t="shared" si="7"/>
        <v>4.9250000000000034</v>
      </c>
      <c r="K61" s="6">
        <f t="shared" si="8"/>
        <v>1.008701957940537</v>
      </c>
      <c r="L61">
        <f t="shared" si="9"/>
        <v>50.216606498194956</v>
      </c>
      <c r="M61" s="22" t="str">
        <f t="shared" si="2"/>
        <v/>
      </c>
      <c r="N61" s="13">
        <f t="shared" si="3"/>
        <v>0</v>
      </c>
      <c r="O61" s="13">
        <f t="shared" si="10"/>
        <v>0</v>
      </c>
      <c r="P61" s="13">
        <f t="shared" si="11"/>
        <v>-1</v>
      </c>
      <c r="Q61" s="17" t="e">
        <f t="shared" si="4"/>
        <v>#N/A</v>
      </c>
      <c r="R61" s="17" t="e">
        <f t="shared" si="5"/>
        <v>#N/A</v>
      </c>
      <c r="S61" s="13">
        <f t="shared" si="12"/>
        <v>766.25</v>
      </c>
      <c r="T61" s="13">
        <f t="shared" si="14"/>
        <v>0</v>
      </c>
    </row>
    <row r="62" spans="1:20" x14ac:dyDescent="0.25">
      <c r="A62" s="1">
        <v>41362</v>
      </c>
      <c r="B62">
        <v>786.35</v>
      </c>
      <c r="C62">
        <v>809.8</v>
      </c>
      <c r="D62">
        <v>782.1</v>
      </c>
      <c r="E62">
        <v>807.8</v>
      </c>
      <c r="F62">
        <v>2890716</v>
      </c>
      <c r="G62" s="6">
        <f t="shared" si="0"/>
        <v>27.149999999999977</v>
      </c>
      <c r="H62" s="6">
        <f t="shared" si="1"/>
        <v>0</v>
      </c>
      <c r="I62" s="11">
        <f t="shared" si="6"/>
        <v>6.0821428571428555</v>
      </c>
      <c r="J62" s="11">
        <f t="shared" si="7"/>
        <v>4.9250000000000034</v>
      </c>
      <c r="K62" s="6">
        <f t="shared" si="8"/>
        <v>1.2349528643944876</v>
      </c>
      <c r="L62">
        <f t="shared" si="9"/>
        <v>55.256327060350394</v>
      </c>
      <c r="M62" s="22" t="str">
        <f t="shared" si="2"/>
        <v/>
      </c>
      <c r="N62" s="13">
        <f t="shared" si="3"/>
        <v>0</v>
      </c>
      <c r="O62" s="13">
        <f t="shared" si="10"/>
        <v>0</v>
      </c>
      <c r="P62" s="13">
        <f t="shared" si="11"/>
        <v>-1</v>
      </c>
      <c r="Q62" s="17" t="e">
        <f t="shared" si="4"/>
        <v>#N/A</v>
      </c>
      <c r="R62" s="17" t="e">
        <f t="shared" si="5"/>
        <v>#N/A</v>
      </c>
      <c r="S62" s="13">
        <f t="shared" si="12"/>
        <v>766.25</v>
      </c>
      <c r="T62" s="13">
        <f t="shared" si="14"/>
        <v>0</v>
      </c>
    </row>
    <row r="63" spans="1:20" x14ac:dyDescent="0.25">
      <c r="A63" s="1">
        <v>41365</v>
      </c>
      <c r="B63">
        <v>817</v>
      </c>
      <c r="C63">
        <v>817</v>
      </c>
      <c r="D63">
        <v>799.25</v>
      </c>
      <c r="E63">
        <v>803.35</v>
      </c>
      <c r="F63">
        <v>1500918</v>
      </c>
      <c r="G63" s="6">
        <f t="shared" si="0"/>
        <v>0</v>
      </c>
      <c r="H63" s="6">
        <f t="shared" si="1"/>
        <v>4.4499999999999318</v>
      </c>
      <c r="I63" s="11">
        <f t="shared" si="6"/>
        <v>5.6999999999999966</v>
      </c>
      <c r="J63" s="11">
        <f t="shared" si="7"/>
        <v>5.2428571428571411</v>
      </c>
      <c r="K63" s="6">
        <f t="shared" si="8"/>
        <v>1.0871934604904629</v>
      </c>
      <c r="L63">
        <f t="shared" si="9"/>
        <v>52.088772845952988</v>
      </c>
      <c r="M63" s="22" t="str">
        <f t="shared" si="2"/>
        <v/>
      </c>
      <c r="N63" s="13">
        <f t="shared" si="3"/>
        <v>0</v>
      </c>
      <c r="O63" s="13">
        <f t="shared" si="10"/>
        <v>0</v>
      </c>
      <c r="P63" s="13">
        <f t="shared" si="11"/>
        <v>-1</v>
      </c>
      <c r="Q63" s="17" t="e">
        <f t="shared" si="4"/>
        <v>#N/A</v>
      </c>
      <c r="R63" s="17" t="e">
        <f t="shared" si="5"/>
        <v>#N/A</v>
      </c>
      <c r="S63" s="13">
        <f t="shared" si="12"/>
        <v>766.25</v>
      </c>
      <c r="T63" s="13">
        <f t="shared" si="14"/>
        <v>0</v>
      </c>
    </row>
    <row r="64" spans="1:20" x14ac:dyDescent="0.25">
      <c r="A64" s="1">
        <v>41366</v>
      </c>
      <c r="B64">
        <v>808.9</v>
      </c>
      <c r="C64">
        <v>808.9</v>
      </c>
      <c r="D64">
        <v>792.15</v>
      </c>
      <c r="E64">
        <v>796.05</v>
      </c>
      <c r="F64">
        <v>1851183</v>
      </c>
      <c r="G64" s="6">
        <f t="shared" si="0"/>
        <v>0</v>
      </c>
      <c r="H64" s="6">
        <f t="shared" si="1"/>
        <v>7.3000000000000682</v>
      </c>
      <c r="I64" s="11">
        <f t="shared" si="6"/>
        <v>4.1964285714285712</v>
      </c>
      <c r="J64" s="11">
        <f t="shared" si="7"/>
        <v>5.7642857142857178</v>
      </c>
      <c r="K64" s="6">
        <f t="shared" si="8"/>
        <v>0.7280049566294915</v>
      </c>
      <c r="L64">
        <f t="shared" si="9"/>
        <v>42.129795625672266</v>
      </c>
      <c r="M64" s="22" t="str">
        <f t="shared" si="2"/>
        <v/>
      </c>
      <c r="N64" s="13">
        <f t="shared" si="3"/>
        <v>0</v>
      </c>
      <c r="O64" s="13">
        <f t="shared" si="10"/>
        <v>0</v>
      </c>
      <c r="P64" s="13">
        <f t="shared" si="11"/>
        <v>-1</v>
      </c>
      <c r="Q64" s="17" t="e">
        <f t="shared" si="4"/>
        <v>#N/A</v>
      </c>
      <c r="R64" s="17" t="e">
        <f t="shared" si="5"/>
        <v>#N/A</v>
      </c>
      <c r="S64" s="13">
        <f t="shared" si="12"/>
        <v>766.25</v>
      </c>
      <c r="T64" s="13">
        <f t="shared" si="14"/>
        <v>0</v>
      </c>
    </row>
    <row r="65" spans="1:20" x14ac:dyDescent="0.25">
      <c r="A65" s="1">
        <v>41367</v>
      </c>
      <c r="B65">
        <v>790</v>
      </c>
      <c r="C65">
        <v>809</v>
      </c>
      <c r="D65">
        <v>781.15</v>
      </c>
      <c r="E65">
        <v>798.05</v>
      </c>
      <c r="F65">
        <v>1512279</v>
      </c>
      <c r="G65" s="6">
        <f t="shared" si="0"/>
        <v>2</v>
      </c>
      <c r="H65" s="6">
        <f t="shared" si="1"/>
        <v>0</v>
      </c>
      <c r="I65" s="11">
        <f t="shared" si="6"/>
        <v>3.5535714285714284</v>
      </c>
      <c r="J65" s="11">
        <f t="shared" si="7"/>
        <v>5.7642857142857178</v>
      </c>
      <c r="K65" s="6">
        <f t="shared" si="8"/>
        <v>0.61648079306071835</v>
      </c>
      <c r="L65">
        <f t="shared" si="9"/>
        <v>38.137217324645441</v>
      </c>
      <c r="M65" s="22" t="str">
        <f t="shared" si="2"/>
        <v/>
      </c>
      <c r="N65" s="13">
        <f t="shared" si="3"/>
        <v>0</v>
      </c>
      <c r="O65" s="13">
        <f t="shared" si="10"/>
        <v>0</v>
      </c>
      <c r="P65" s="13">
        <f t="shared" si="11"/>
        <v>-1</v>
      </c>
      <c r="Q65" s="17" t="e">
        <f t="shared" si="4"/>
        <v>#N/A</v>
      </c>
      <c r="R65" s="17" t="e">
        <f t="shared" si="5"/>
        <v>#N/A</v>
      </c>
      <c r="S65" s="13">
        <f t="shared" si="12"/>
        <v>766.25</v>
      </c>
      <c r="T65" s="13">
        <f t="shared" si="14"/>
        <v>0</v>
      </c>
    </row>
    <row r="66" spans="1:20" x14ac:dyDescent="0.25">
      <c r="A66" s="1">
        <v>41368</v>
      </c>
      <c r="B66">
        <v>796</v>
      </c>
      <c r="C66">
        <v>807.5</v>
      </c>
      <c r="D66">
        <v>790</v>
      </c>
      <c r="E66">
        <v>799.45</v>
      </c>
      <c r="F66">
        <v>2247219</v>
      </c>
      <c r="G66" s="6">
        <f t="shared" si="0"/>
        <v>1.4000000000000909</v>
      </c>
      <c r="H66" s="6">
        <f t="shared" si="1"/>
        <v>0</v>
      </c>
      <c r="I66" s="11">
        <f t="shared" si="6"/>
        <v>2.8178571428571462</v>
      </c>
      <c r="J66" s="11">
        <f t="shared" si="7"/>
        <v>5.7642857142857178</v>
      </c>
      <c r="K66" s="6">
        <f t="shared" si="8"/>
        <v>0.48884758364312297</v>
      </c>
      <c r="L66">
        <f t="shared" si="9"/>
        <v>32.833957553058696</v>
      </c>
      <c r="M66" s="22" t="str">
        <f t="shared" si="2"/>
        <v/>
      </c>
      <c r="N66" s="13">
        <f t="shared" si="3"/>
        <v>0</v>
      </c>
      <c r="O66" s="13">
        <f t="shared" si="10"/>
        <v>0</v>
      </c>
      <c r="P66" s="13">
        <f t="shared" si="11"/>
        <v>-1</v>
      </c>
      <c r="Q66" s="17" t="e">
        <f t="shared" si="4"/>
        <v>#N/A</v>
      </c>
      <c r="R66" s="17" t="e">
        <f t="shared" si="5"/>
        <v>#N/A</v>
      </c>
      <c r="S66" s="13">
        <f t="shared" si="12"/>
        <v>766.25</v>
      </c>
      <c r="T66" s="13">
        <f t="shared" si="14"/>
        <v>0</v>
      </c>
    </row>
    <row r="67" spans="1:20" x14ac:dyDescent="0.25">
      <c r="A67" s="1">
        <v>41369</v>
      </c>
      <c r="B67">
        <v>802</v>
      </c>
      <c r="C67">
        <v>807.9</v>
      </c>
      <c r="D67">
        <v>788.25</v>
      </c>
      <c r="E67">
        <v>791.6</v>
      </c>
      <c r="F67">
        <v>1509006</v>
      </c>
      <c r="G67" s="6">
        <f t="shared" si="0"/>
        <v>0</v>
      </c>
      <c r="H67" s="6">
        <f t="shared" si="1"/>
        <v>7.8500000000000227</v>
      </c>
      <c r="I67" s="11">
        <f t="shared" si="6"/>
        <v>2.8178571428571462</v>
      </c>
      <c r="J67" s="11">
        <f t="shared" si="7"/>
        <v>5.2642857142857178</v>
      </c>
      <c r="K67" s="6">
        <f t="shared" si="8"/>
        <v>0.53527815468114004</v>
      </c>
      <c r="L67">
        <f t="shared" si="9"/>
        <v>34.865223155103862</v>
      </c>
      <c r="M67" s="22" t="str">
        <f t="shared" si="2"/>
        <v/>
      </c>
      <c r="N67" s="13">
        <f t="shared" si="3"/>
        <v>0</v>
      </c>
      <c r="O67" s="13">
        <f t="shared" si="10"/>
        <v>0</v>
      </c>
      <c r="P67" s="13">
        <f t="shared" si="11"/>
        <v>-1</v>
      </c>
      <c r="Q67" s="17" t="e">
        <f t="shared" si="4"/>
        <v>#N/A</v>
      </c>
      <c r="R67" s="17" t="e">
        <f t="shared" si="5"/>
        <v>#N/A</v>
      </c>
      <c r="S67" s="13">
        <f t="shared" si="12"/>
        <v>766.25</v>
      </c>
      <c r="T67" s="13">
        <f t="shared" si="14"/>
        <v>0</v>
      </c>
    </row>
    <row r="68" spans="1:20" x14ac:dyDescent="0.25">
      <c r="A68" s="1">
        <v>41372</v>
      </c>
      <c r="B68">
        <v>791</v>
      </c>
      <c r="C68">
        <v>800</v>
      </c>
      <c r="D68">
        <v>790.1</v>
      </c>
      <c r="E68">
        <v>798.1</v>
      </c>
      <c r="F68">
        <v>1434941</v>
      </c>
      <c r="G68" s="6">
        <f t="shared" ref="G68:G131" si="15">IF(E68&gt;E67,E68-E67,0)</f>
        <v>6.5</v>
      </c>
      <c r="H68" s="6">
        <f t="shared" ref="H68:H131" si="16">IF(E68&lt;E67,E67-E68,0)</f>
        <v>0</v>
      </c>
      <c r="I68" s="11">
        <f t="shared" si="6"/>
        <v>3.2821428571428606</v>
      </c>
      <c r="J68" s="11">
        <f t="shared" si="7"/>
        <v>4.9107142857142856</v>
      </c>
      <c r="K68" s="6">
        <f t="shared" si="8"/>
        <v>0.66836363636363705</v>
      </c>
      <c r="L68">
        <f t="shared" si="9"/>
        <v>40.061028770706216</v>
      </c>
      <c r="M68" s="22" t="str">
        <f t="shared" si="2"/>
        <v/>
      </c>
      <c r="N68" s="13">
        <f t="shared" si="3"/>
        <v>0</v>
      </c>
      <c r="O68" s="13">
        <f t="shared" si="10"/>
        <v>0</v>
      </c>
      <c r="P68" s="13">
        <f t="shared" si="11"/>
        <v>-1</v>
      </c>
      <c r="Q68" s="17" t="e">
        <f t="shared" si="4"/>
        <v>#N/A</v>
      </c>
      <c r="R68" s="17" t="e">
        <f t="shared" si="5"/>
        <v>#N/A</v>
      </c>
      <c r="S68" s="13">
        <f t="shared" si="12"/>
        <v>766.25</v>
      </c>
      <c r="T68" s="13">
        <f t="shared" si="14"/>
        <v>0</v>
      </c>
    </row>
    <row r="69" spans="1:20" x14ac:dyDescent="0.25">
      <c r="A69" s="1">
        <v>41373</v>
      </c>
      <c r="B69">
        <v>800</v>
      </c>
      <c r="C69">
        <v>823.8</v>
      </c>
      <c r="D69">
        <v>787.25</v>
      </c>
      <c r="E69">
        <v>820.85</v>
      </c>
      <c r="F69">
        <v>4202458</v>
      </c>
      <c r="G69" s="6">
        <f t="shared" si="15"/>
        <v>22.75</v>
      </c>
      <c r="H69" s="6">
        <f t="shared" si="16"/>
        <v>0</v>
      </c>
      <c r="I69" s="11">
        <f t="shared" si="6"/>
        <v>4.4285714285714288</v>
      </c>
      <c r="J69" s="11">
        <f t="shared" si="7"/>
        <v>4.9107142857142856</v>
      </c>
      <c r="K69" s="6">
        <f t="shared" si="8"/>
        <v>0.90181818181818185</v>
      </c>
      <c r="L69">
        <f t="shared" si="9"/>
        <v>47.418738049713191</v>
      </c>
      <c r="M69" s="22" t="str">
        <f t="shared" si="2"/>
        <v/>
      </c>
      <c r="N69" s="13">
        <f t="shared" si="3"/>
        <v>0</v>
      </c>
      <c r="O69" s="13">
        <f t="shared" si="10"/>
        <v>0</v>
      </c>
      <c r="P69" s="13">
        <f t="shared" si="11"/>
        <v>-1</v>
      </c>
      <c r="Q69" s="17" t="e">
        <f t="shared" si="4"/>
        <v>#N/A</v>
      </c>
      <c r="R69" s="17" t="e">
        <f t="shared" si="5"/>
        <v>#N/A</v>
      </c>
      <c r="S69" s="13">
        <f t="shared" si="12"/>
        <v>766.25</v>
      </c>
      <c r="T69" s="13">
        <f t="shared" si="14"/>
        <v>0</v>
      </c>
    </row>
    <row r="70" spans="1:20" x14ac:dyDescent="0.25">
      <c r="A70" s="1">
        <v>41374</v>
      </c>
      <c r="B70">
        <v>822</v>
      </c>
      <c r="C70">
        <v>834.9</v>
      </c>
      <c r="D70">
        <v>819.05</v>
      </c>
      <c r="E70">
        <v>821.7</v>
      </c>
      <c r="F70">
        <v>2145476</v>
      </c>
      <c r="G70" s="6">
        <f t="shared" si="15"/>
        <v>0.85000000000002274</v>
      </c>
      <c r="H70" s="6">
        <f t="shared" si="16"/>
        <v>0</v>
      </c>
      <c r="I70" s="11">
        <f t="shared" si="6"/>
        <v>4.414285714285719</v>
      </c>
      <c r="J70" s="11">
        <f t="shared" si="7"/>
        <v>4.9107142857142856</v>
      </c>
      <c r="K70" s="6">
        <f t="shared" si="8"/>
        <v>0.89890909090909188</v>
      </c>
      <c r="L70">
        <f t="shared" si="9"/>
        <v>47.338184603600183</v>
      </c>
      <c r="M70" s="22" t="str">
        <f t="shared" si="2"/>
        <v/>
      </c>
      <c r="N70" s="13">
        <f t="shared" si="3"/>
        <v>0</v>
      </c>
      <c r="O70" s="13">
        <f t="shared" si="10"/>
        <v>0</v>
      </c>
      <c r="P70" s="13">
        <f t="shared" si="11"/>
        <v>-1</v>
      </c>
      <c r="Q70" s="17" t="e">
        <f t="shared" si="4"/>
        <v>#N/A</v>
      </c>
      <c r="R70" s="17" t="e">
        <f t="shared" si="5"/>
        <v>#N/A</v>
      </c>
      <c r="S70" s="13">
        <f t="shared" si="12"/>
        <v>766.25</v>
      </c>
      <c r="T70" s="13">
        <f t="shared" si="14"/>
        <v>0</v>
      </c>
    </row>
    <row r="71" spans="1:20" x14ac:dyDescent="0.25">
      <c r="A71" s="1">
        <v>41375</v>
      </c>
      <c r="B71">
        <v>819</v>
      </c>
      <c r="C71">
        <v>828</v>
      </c>
      <c r="D71">
        <v>811.85</v>
      </c>
      <c r="E71">
        <v>815.1</v>
      </c>
      <c r="F71">
        <v>1905479</v>
      </c>
      <c r="G71" s="6">
        <f t="shared" si="15"/>
        <v>0</v>
      </c>
      <c r="H71" s="6">
        <f t="shared" si="16"/>
        <v>6.6000000000000227</v>
      </c>
      <c r="I71" s="11">
        <f t="shared" si="6"/>
        <v>4.3321428571428635</v>
      </c>
      <c r="J71" s="11">
        <f t="shared" si="7"/>
        <v>5.3821428571428589</v>
      </c>
      <c r="K71" s="6">
        <f t="shared" si="8"/>
        <v>0.80491041804910513</v>
      </c>
      <c r="L71">
        <f t="shared" si="9"/>
        <v>44.595588235294144</v>
      </c>
      <c r="M71" s="22" t="str">
        <f t="shared" si="2"/>
        <v/>
      </c>
      <c r="N71" s="13">
        <f t="shared" si="3"/>
        <v>0</v>
      </c>
      <c r="O71" s="13">
        <f t="shared" si="10"/>
        <v>0</v>
      </c>
      <c r="P71" s="13">
        <f t="shared" si="11"/>
        <v>-1</v>
      </c>
      <c r="Q71" s="17" t="e">
        <f t="shared" si="4"/>
        <v>#N/A</v>
      </c>
      <c r="R71" s="17" t="e">
        <f t="shared" si="5"/>
        <v>#N/A</v>
      </c>
      <c r="S71" s="13">
        <f t="shared" si="12"/>
        <v>766.25</v>
      </c>
      <c r="T71" s="13">
        <f t="shared" si="14"/>
        <v>0</v>
      </c>
    </row>
    <row r="72" spans="1:20" x14ac:dyDescent="0.25">
      <c r="A72" s="1">
        <v>41376</v>
      </c>
      <c r="B72">
        <v>810</v>
      </c>
      <c r="C72">
        <v>825</v>
      </c>
      <c r="D72">
        <v>800.75</v>
      </c>
      <c r="E72">
        <v>811.95</v>
      </c>
      <c r="F72">
        <v>3473852</v>
      </c>
      <c r="G72" s="6">
        <f t="shared" si="15"/>
        <v>0</v>
      </c>
      <c r="H72" s="6">
        <f t="shared" si="16"/>
        <v>3.1499999999999773</v>
      </c>
      <c r="I72" s="11">
        <f t="shared" si="6"/>
        <v>4.3321428571428635</v>
      </c>
      <c r="J72" s="11">
        <f t="shared" si="7"/>
        <v>5.2678571428571432</v>
      </c>
      <c r="K72" s="6">
        <f t="shared" si="8"/>
        <v>0.82237288135593334</v>
      </c>
      <c r="L72">
        <f t="shared" si="9"/>
        <v>45.126488095238123</v>
      </c>
      <c r="M72" s="22" t="str">
        <f t="shared" si="2"/>
        <v/>
      </c>
      <c r="N72" s="13">
        <f t="shared" si="3"/>
        <v>0</v>
      </c>
      <c r="O72" s="13">
        <f t="shared" si="10"/>
        <v>0</v>
      </c>
      <c r="P72" s="13">
        <f t="shared" si="11"/>
        <v>-1</v>
      </c>
      <c r="Q72" s="17" t="e">
        <f t="shared" si="4"/>
        <v>#N/A</v>
      </c>
      <c r="R72" s="17" t="e">
        <f t="shared" si="5"/>
        <v>#N/A</v>
      </c>
      <c r="S72" s="13">
        <f t="shared" si="12"/>
        <v>766.25</v>
      </c>
      <c r="T72" s="13">
        <f t="shared" si="14"/>
        <v>0</v>
      </c>
    </row>
    <row r="73" spans="1:20" x14ac:dyDescent="0.25">
      <c r="A73" s="1">
        <v>41379</v>
      </c>
      <c r="B73">
        <v>825</v>
      </c>
      <c r="C73">
        <v>832.65</v>
      </c>
      <c r="D73">
        <v>787</v>
      </c>
      <c r="E73">
        <v>789.5</v>
      </c>
      <c r="F73">
        <v>6008493</v>
      </c>
      <c r="G73" s="6">
        <f t="shared" si="15"/>
        <v>0</v>
      </c>
      <c r="H73" s="6">
        <f t="shared" si="16"/>
        <v>22.450000000000045</v>
      </c>
      <c r="I73" s="11">
        <f t="shared" si="6"/>
        <v>4.3321428571428635</v>
      </c>
      <c r="J73" s="11">
        <f t="shared" si="7"/>
        <v>5.9357142857142957</v>
      </c>
      <c r="K73" s="6">
        <f t="shared" si="8"/>
        <v>0.72984356197352573</v>
      </c>
      <c r="L73">
        <f t="shared" si="9"/>
        <v>42.191304347826083</v>
      </c>
      <c r="M73" s="22" t="str">
        <f t="shared" si="2"/>
        <v/>
      </c>
      <c r="N73" s="13">
        <f t="shared" si="3"/>
        <v>0</v>
      </c>
      <c r="O73" s="13">
        <f t="shared" si="10"/>
        <v>0</v>
      </c>
      <c r="P73" s="13">
        <f t="shared" si="11"/>
        <v>-1</v>
      </c>
      <c r="Q73" s="17" t="e">
        <f t="shared" si="4"/>
        <v>#N/A</v>
      </c>
      <c r="R73" s="17" t="e">
        <f t="shared" si="5"/>
        <v>#N/A</v>
      </c>
      <c r="S73" s="13">
        <f t="shared" si="12"/>
        <v>766.25</v>
      </c>
      <c r="T73" s="13">
        <f t="shared" si="14"/>
        <v>0</v>
      </c>
    </row>
    <row r="74" spans="1:20" x14ac:dyDescent="0.25">
      <c r="A74" s="1">
        <v>41380</v>
      </c>
      <c r="B74">
        <v>795</v>
      </c>
      <c r="C74">
        <v>799</v>
      </c>
      <c r="D74">
        <v>780.25</v>
      </c>
      <c r="E74">
        <v>785</v>
      </c>
      <c r="F74">
        <v>3553745</v>
      </c>
      <c r="G74" s="6">
        <f t="shared" si="15"/>
        <v>0</v>
      </c>
      <c r="H74" s="6">
        <f t="shared" si="16"/>
        <v>4.5</v>
      </c>
      <c r="I74" s="11">
        <f t="shared" si="6"/>
        <v>4.3321428571428635</v>
      </c>
      <c r="J74" s="11">
        <f t="shared" si="7"/>
        <v>5.4035714285714347</v>
      </c>
      <c r="K74" s="6">
        <f t="shared" si="8"/>
        <v>0.80171844018506311</v>
      </c>
      <c r="L74">
        <f t="shared" si="9"/>
        <v>44.497432134996345</v>
      </c>
      <c r="M74" s="22" t="str">
        <f t="shared" si="2"/>
        <v/>
      </c>
      <c r="N74" s="13">
        <f t="shared" si="3"/>
        <v>0</v>
      </c>
      <c r="O74" s="13">
        <f t="shared" si="10"/>
        <v>0</v>
      </c>
      <c r="P74" s="13">
        <f t="shared" si="11"/>
        <v>-1</v>
      </c>
      <c r="Q74" s="17" t="e">
        <f t="shared" si="4"/>
        <v>#N/A</v>
      </c>
      <c r="R74" s="17" t="e">
        <f t="shared" si="5"/>
        <v>#N/A</v>
      </c>
      <c r="S74" s="13">
        <f t="shared" si="12"/>
        <v>766.25</v>
      </c>
      <c r="T74" s="13">
        <f t="shared" si="14"/>
        <v>0</v>
      </c>
    </row>
    <row r="75" spans="1:20" x14ac:dyDescent="0.25">
      <c r="A75" s="1">
        <v>41381</v>
      </c>
      <c r="B75">
        <v>789.1</v>
      </c>
      <c r="C75">
        <v>793.65</v>
      </c>
      <c r="D75">
        <v>781</v>
      </c>
      <c r="E75">
        <v>785.95</v>
      </c>
      <c r="F75">
        <v>2375558</v>
      </c>
      <c r="G75" s="6">
        <f t="shared" si="15"/>
        <v>0.95000000000004547</v>
      </c>
      <c r="H75" s="6">
        <f t="shared" si="16"/>
        <v>0</v>
      </c>
      <c r="I75" s="11">
        <f t="shared" si="6"/>
        <v>4.4000000000000101</v>
      </c>
      <c r="J75" s="11">
        <f t="shared" si="7"/>
        <v>4.0214285714285767</v>
      </c>
      <c r="K75" s="6">
        <f t="shared" si="8"/>
        <v>1.0941385435168749</v>
      </c>
      <c r="L75">
        <f t="shared" si="9"/>
        <v>52.247667514843116</v>
      </c>
      <c r="M75" s="22" t="str">
        <f t="shared" si="2"/>
        <v/>
      </c>
      <c r="N75" s="13">
        <f t="shared" si="3"/>
        <v>0</v>
      </c>
      <c r="O75" s="13">
        <f t="shared" si="10"/>
        <v>0</v>
      </c>
      <c r="P75" s="13">
        <f t="shared" si="11"/>
        <v>-1</v>
      </c>
      <c r="Q75" s="17" t="e">
        <f t="shared" si="4"/>
        <v>#N/A</v>
      </c>
      <c r="R75" s="17" t="e">
        <f t="shared" si="5"/>
        <v>#N/A</v>
      </c>
      <c r="S75" s="13">
        <f t="shared" si="12"/>
        <v>766.25</v>
      </c>
      <c r="T75" s="13">
        <f t="shared" si="14"/>
        <v>0</v>
      </c>
    </row>
    <row r="76" spans="1:20" x14ac:dyDescent="0.25">
      <c r="A76" s="1">
        <v>41382</v>
      </c>
      <c r="B76">
        <v>788.05</v>
      </c>
      <c r="C76">
        <v>792</v>
      </c>
      <c r="D76">
        <v>777.5</v>
      </c>
      <c r="E76">
        <v>780.2</v>
      </c>
      <c r="F76">
        <v>2153034</v>
      </c>
      <c r="G76" s="6">
        <f t="shared" si="15"/>
        <v>0</v>
      </c>
      <c r="H76" s="6">
        <f t="shared" si="16"/>
        <v>5.75</v>
      </c>
      <c r="I76" s="11">
        <f t="shared" si="6"/>
        <v>2.460714285714297</v>
      </c>
      <c r="J76" s="11">
        <f t="shared" si="7"/>
        <v>4.4321428571428623</v>
      </c>
      <c r="K76" s="6">
        <f t="shared" si="8"/>
        <v>0.55519742143432904</v>
      </c>
      <c r="L76">
        <f t="shared" si="9"/>
        <v>35.699481865285051</v>
      </c>
      <c r="M76" s="22" t="str">
        <f t="shared" si="2"/>
        <v/>
      </c>
      <c r="N76" s="13">
        <f t="shared" si="3"/>
        <v>0</v>
      </c>
      <c r="O76" s="13">
        <f t="shared" si="10"/>
        <v>0</v>
      </c>
      <c r="P76" s="13">
        <f t="shared" si="11"/>
        <v>-1</v>
      </c>
      <c r="Q76" s="17" t="e">
        <f t="shared" si="4"/>
        <v>#N/A</v>
      </c>
      <c r="R76" s="17" t="e">
        <f t="shared" si="5"/>
        <v>#N/A</v>
      </c>
      <c r="S76" s="13">
        <f t="shared" si="12"/>
        <v>766.25</v>
      </c>
      <c r="T76" s="13">
        <f t="shared" si="14"/>
        <v>0</v>
      </c>
    </row>
    <row r="77" spans="1:20" x14ac:dyDescent="0.25">
      <c r="A77" s="1">
        <v>41383</v>
      </c>
      <c r="B77">
        <v>786</v>
      </c>
      <c r="C77">
        <v>791</v>
      </c>
      <c r="D77">
        <v>780.2</v>
      </c>
      <c r="E77">
        <v>785.1</v>
      </c>
      <c r="F77">
        <v>1256274</v>
      </c>
      <c r="G77" s="6">
        <f t="shared" si="15"/>
        <v>4.8999999999999773</v>
      </c>
      <c r="H77" s="6">
        <f t="shared" si="16"/>
        <v>0</v>
      </c>
      <c r="I77" s="11">
        <f t="shared" si="6"/>
        <v>2.8107142857142953</v>
      </c>
      <c r="J77" s="11">
        <f t="shared" si="7"/>
        <v>4.1142857142857236</v>
      </c>
      <c r="K77" s="6">
        <f t="shared" si="8"/>
        <v>0.68315972222222299</v>
      </c>
      <c r="L77">
        <f t="shared" si="9"/>
        <v>40.587931923672024</v>
      </c>
      <c r="M77" s="22" t="str">
        <f t="shared" si="2"/>
        <v/>
      </c>
      <c r="N77" s="13">
        <f t="shared" si="3"/>
        <v>0</v>
      </c>
      <c r="O77" s="13">
        <f t="shared" si="10"/>
        <v>0</v>
      </c>
      <c r="P77" s="13">
        <f t="shared" si="11"/>
        <v>-1</v>
      </c>
      <c r="Q77" s="17" t="e">
        <f t="shared" si="4"/>
        <v>#N/A</v>
      </c>
      <c r="R77" s="17" t="e">
        <f t="shared" si="5"/>
        <v>#N/A</v>
      </c>
      <c r="S77" s="13">
        <f t="shared" si="12"/>
        <v>766.25</v>
      </c>
      <c r="T77" s="13">
        <f t="shared" si="14"/>
        <v>0</v>
      </c>
    </row>
    <row r="78" spans="1:20" x14ac:dyDescent="0.25">
      <c r="A78" s="1">
        <v>41386</v>
      </c>
      <c r="B78">
        <v>785.95</v>
      </c>
      <c r="C78">
        <v>789.9</v>
      </c>
      <c r="D78">
        <v>781.05</v>
      </c>
      <c r="E78">
        <v>787.3</v>
      </c>
      <c r="F78">
        <v>1310617</v>
      </c>
      <c r="G78" s="6">
        <f t="shared" si="15"/>
        <v>2.1999999999999318</v>
      </c>
      <c r="H78" s="6">
        <f t="shared" si="16"/>
        <v>0</v>
      </c>
      <c r="I78" s="11">
        <f t="shared" si="6"/>
        <v>2.9678571428571479</v>
      </c>
      <c r="J78" s="11">
        <f t="shared" si="7"/>
        <v>3.5928571428571479</v>
      </c>
      <c r="K78" s="6">
        <f t="shared" si="8"/>
        <v>0.82604373757455296</v>
      </c>
      <c r="L78">
        <f t="shared" si="9"/>
        <v>45.236799129014706</v>
      </c>
      <c r="M78" s="22" t="str">
        <f t="shared" si="2"/>
        <v/>
      </c>
      <c r="N78" s="13">
        <f t="shared" si="3"/>
        <v>0</v>
      </c>
      <c r="O78" s="13">
        <f t="shared" si="10"/>
        <v>0</v>
      </c>
      <c r="P78" s="13">
        <f t="shared" si="11"/>
        <v>-1</v>
      </c>
      <c r="Q78" s="17" t="e">
        <f t="shared" si="4"/>
        <v>#N/A</v>
      </c>
      <c r="R78" s="17" t="e">
        <f t="shared" si="5"/>
        <v>#N/A</v>
      </c>
      <c r="S78" s="13">
        <f t="shared" si="12"/>
        <v>766.25</v>
      </c>
      <c r="T78" s="13">
        <f t="shared" si="14"/>
        <v>0</v>
      </c>
    </row>
    <row r="79" spans="1:20" x14ac:dyDescent="0.25">
      <c r="A79" s="1">
        <v>41387</v>
      </c>
      <c r="B79">
        <v>780</v>
      </c>
      <c r="C79">
        <v>783.95</v>
      </c>
      <c r="D79">
        <v>765</v>
      </c>
      <c r="E79">
        <v>770.3</v>
      </c>
      <c r="F79">
        <v>1200191</v>
      </c>
      <c r="G79" s="6">
        <f t="shared" si="15"/>
        <v>0</v>
      </c>
      <c r="H79" s="6">
        <f t="shared" si="16"/>
        <v>17</v>
      </c>
      <c r="I79" s="11">
        <f t="shared" si="6"/>
        <v>2.8250000000000051</v>
      </c>
      <c r="J79" s="11">
        <f t="shared" si="7"/>
        <v>4.8071428571428623</v>
      </c>
      <c r="K79" s="6">
        <f t="shared" si="8"/>
        <v>0.58766716196136748</v>
      </c>
      <c r="L79">
        <f t="shared" si="9"/>
        <v>37.01450631726722</v>
      </c>
      <c r="M79" s="22" t="str">
        <f t="shared" si="2"/>
        <v/>
      </c>
      <c r="N79" s="13">
        <f t="shared" si="3"/>
        <v>0</v>
      </c>
      <c r="O79" s="13">
        <f t="shared" si="10"/>
        <v>0</v>
      </c>
      <c r="P79" s="13">
        <f t="shared" si="11"/>
        <v>-1</v>
      </c>
      <c r="Q79" s="17" t="e">
        <f t="shared" si="4"/>
        <v>#N/A</v>
      </c>
      <c r="R79" s="17" t="e">
        <f t="shared" si="5"/>
        <v>#N/A</v>
      </c>
      <c r="S79" s="13">
        <f t="shared" si="12"/>
        <v>766.25</v>
      </c>
      <c r="T79" s="13">
        <f t="shared" si="14"/>
        <v>0</v>
      </c>
    </row>
    <row r="80" spans="1:20" x14ac:dyDescent="0.25">
      <c r="A80" s="1">
        <v>41388</v>
      </c>
      <c r="B80">
        <v>775.1</v>
      </c>
      <c r="C80">
        <v>775.25</v>
      </c>
      <c r="D80">
        <v>755.6</v>
      </c>
      <c r="E80">
        <v>759.75</v>
      </c>
      <c r="F80">
        <v>2311482</v>
      </c>
      <c r="G80" s="6">
        <f t="shared" si="15"/>
        <v>0</v>
      </c>
      <c r="H80" s="6">
        <f t="shared" si="16"/>
        <v>10.549999999999955</v>
      </c>
      <c r="I80" s="11">
        <f t="shared" si="6"/>
        <v>2.7249999999999983</v>
      </c>
      <c r="J80" s="11">
        <f t="shared" si="7"/>
        <v>5.5607142857142877</v>
      </c>
      <c r="K80" s="6">
        <f t="shared" si="8"/>
        <v>0.49004495825305028</v>
      </c>
      <c r="L80">
        <f t="shared" si="9"/>
        <v>32.887931034482747</v>
      </c>
      <c r="M80" s="22" t="str">
        <f t="shared" ref="M80:M143" si="17">IF(L80&gt;RSI_Overbought,"OVERBOUGHT",IF(L80&lt;RSI_Oversold,"OVERSOLD",""))</f>
        <v/>
      </c>
      <c r="N80" s="13">
        <f t="shared" ref="N80:N143" si="18">IF(L80&gt;RSI_Overbought,"SELL",IF(L80&lt;RSI_Oversold,"BUY",0))</f>
        <v>0</v>
      </c>
      <c r="O80" s="13">
        <f t="shared" si="10"/>
        <v>0</v>
      </c>
      <c r="P80" s="13">
        <f t="shared" si="11"/>
        <v>-1</v>
      </c>
      <c r="Q80" s="17" t="e">
        <f t="shared" ref="Q80:Q143" si="19">IF($O80="BUY",$E80,NA())</f>
        <v>#N/A</v>
      </c>
      <c r="R80" s="17" t="e">
        <f t="shared" ref="R80:R143" si="20">IF($O80="SELL",$E80,NA())</f>
        <v>#N/A</v>
      </c>
      <c r="S80" s="13">
        <f t="shared" si="12"/>
        <v>766.25</v>
      </c>
      <c r="T80" s="13">
        <f t="shared" si="14"/>
        <v>0</v>
      </c>
    </row>
    <row r="81" spans="1:20" x14ac:dyDescent="0.25">
      <c r="A81" s="1">
        <v>41389</v>
      </c>
      <c r="B81">
        <v>765</v>
      </c>
      <c r="C81">
        <v>772.8</v>
      </c>
      <c r="D81">
        <v>762.55</v>
      </c>
      <c r="E81">
        <v>765.4</v>
      </c>
      <c r="F81">
        <v>1845112</v>
      </c>
      <c r="G81" s="6">
        <f t="shared" si="15"/>
        <v>5.6499999999999773</v>
      </c>
      <c r="H81" s="6">
        <f t="shared" si="16"/>
        <v>0</v>
      </c>
      <c r="I81" s="11">
        <f t="shared" ref="I81:I144" si="21">AVERAGE(G68:G81)</f>
        <v>3.1285714285714255</v>
      </c>
      <c r="J81" s="11">
        <f t="shared" ref="J81:J144" si="22">AVERAGE(H68:H81)</f>
        <v>5</v>
      </c>
      <c r="K81" s="6">
        <f t="shared" ref="K81:K144" si="23">I81/J81</f>
        <v>0.62571428571428511</v>
      </c>
      <c r="L81">
        <f t="shared" ref="L81:L144" si="24">100-(100/(K81+1))</f>
        <v>38.488576449912102</v>
      </c>
      <c r="M81" s="22" t="str">
        <f t="shared" si="17"/>
        <v/>
      </c>
      <c r="N81" s="13">
        <f t="shared" si="18"/>
        <v>0</v>
      </c>
      <c r="O81" s="13">
        <f t="shared" ref="O81:O144" si="25">IF(AND(N81="BUY",P80&lt;&gt;1),"BUY",IF(AND(N81="SELL",P80&lt;&gt;-1),"SELL",0))</f>
        <v>0</v>
      </c>
      <c r="P81" s="13">
        <f t="shared" ref="P81:P144" si="26">IF(O81="BUY",1,IF(O81="SELL",-1,P80))</f>
        <v>-1</v>
      </c>
      <c r="Q81" s="17" t="e">
        <f t="shared" si="19"/>
        <v>#N/A</v>
      </c>
      <c r="R81" s="17" t="e">
        <f t="shared" si="20"/>
        <v>#N/A</v>
      </c>
      <c r="S81" s="13">
        <f t="shared" ref="S81:S144" si="27">IF(O81&lt;&gt;0,E81,S80)</f>
        <v>766.25</v>
      </c>
      <c r="T81" s="13">
        <f t="shared" si="14"/>
        <v>0</v>
      </c>
    </row>
    <row r="82" spans="1:20" x14ac:dyDescent="0.25">
      <c r="A82" s="1">
        <v>41390</v>
      </c>
      <c r="B82">
        <v>761.25</v>
      </c>
      <c r="C82">
        <v>771.4</v>
      </c>
      <c r="D82">
        <v>754.1</v>
      </c>
      <c r="E82">
        <v>766.8</v>
      </c>
      <c r="F82">
        <v>1208280</v>
      </c>
      <c r="G82" s="6">
        <f t="shared" si="15"/>
        <v>1.3999999999999773</v>
      </c>
      <c r="H82" s="6">
        <f t="shared" si="16"/>
        <v>0</v>
      </c>
      <c r="I82" s="11">
        <f t="shared" si="21"/>
        <v>2.7642857142857093</v>
      </c>
      <c r="J82" s="11">
        <f t="shared" si="22"/>
        <v>5</v>
      </c>
      <c r="K82" s="6">
        <f t="shared" si="23"/>
        <v>0.55285714285714183</v>
      </c>
      <c r="L82">
        <f t="shared" si="24"/>
        <v>35.602575896964083</v>
      </c>
      <c r="M82" s="22" t="str">
        <f t="shared" si="17"/>
        <v/>
      </c>
      <c r="N82" s="13">
        <f t="shared" si="18"/>
        <v>0</v>
      </c>
      <c r="O82" s="13">
        <f t="shared" si="25"/>
        <v>0</v>
      </c>
      <c r="P82" s="13">
        <f t="shared" si="26"/>
        <v>-1</v>
      </c>
      <c r="Q82" s="17" t="e">
        <f t="shared" si="19"/>
        <v>#N/A</v>
      </c>
      <c r="R82" s="17" t="e">
        <f t="shared" si="20"/>
        <v>#N/A</v>
      </c>
      <c r="S82" s="13">
        <f t="shared" si="27"/>
        <v>766.25</v>
      </c>
      <c r="T82" s="13">
        <f t="shared" si="14"/>
        <v>0</v>
      </c>
    </row>
    <row r="83" spans="1:20" x14ac:dyDescent="0.25">
      <c r="A83" s="1">
        <v>41393</v>
      </c>
      <c r="B83">
        <v>774.85</v>
      </c>
      <c r="C83">
        <v>774.85</v>
      </c>
      <c r="D83">
        <v>756.8</v>
      </c>
      <c r="E83">
        <v>761</v>
      </c>
      <c r="F83">
        <v>1448014</v>
      </c>
      <c r="G83" s="6">
        <f t="shared" si="15"/>
        <v>0</v>
      </c>
      <c r="H83" s="6">
        <f t="shared" si="16"/>
        <v>5.7999999999999545</v>
      </c>
      <c r="I83" s="11">
        <f t="shared" si="21"/>
        <v>1.1392857142857093</v>
      </c>
      <c r="J83" s="11">
        <f t="shared" si="22"/>
        <v>5.414285714285711</v>
      </c>
      <c r="K83" s="6">
        <f t="shared" si="23"/>
        <v>0.21042216358838972</v>
      </c>
      <c r="L83">
        <f t="shared" si="24"/>
        <v>17.384196185286058</v>
      </c>
      <c r="M83" s="22" t="str">
        <f t="shared" si="17"/>
        <v>OVERSOLD</v>
      </c>
      <c r="N83" s="13" t="str">
        <f t="shared" si="18"/>
        <v>BUY</v>
      </c>
      <c r="O83" s="13" t="str">
        <f t="shared" si="25"/>
        <v>BUY</v>
      </c>
      <c r="P83" s="13">
        <f t="shared" si="26"/>
        <v>1</v>
      </c>
      <c r="Q83" s="17">
        <f t="shared" si="19"/>
        <v>761</v>
      </c>
      <c r="R83" s="17" t="e">
        <f t="shared" si="20"/>
        <v>#N/A</v>
      </c>
      <c r="S83" s="13">
        <f t="shared" si="27"/>
        <v>761</v>
      </c>
      <c r="T83" s="13">
        <f t="shared" si="14"/>
        <v>6.8515497553017944E-3</v>
      </c>
    </row>
    <row r="84" spans="1:20" x14ac:dyDescent="0.25">
      <c r="A84" s="1">
        <v>41394</v>
      </c>
      <c r="B84">
        <v>750</v>
      </c>
      <c r="C84">
        <v>768</v>
      </c>
      <c r="D84">
        <v>740.15</v>
      </c>
      <c r="E84">
        <v>765.75</v>
      </c>
      <c r="F84">
        <v>2185615</v>
      </c>
      <c r="G84" s="6">
        <f t="shared" si="15"/>
        <v>4.75</v>
      </c>
      <c r="H84" s="6">
        <f t="shared" si="16"/>
        <v>0</v>
      </c>
      <c r="I84" s="11">
        <f t="shared" si="21"/>
        <v>1.4178571428571363</v>
      </c>
      <c r="J84" s="11">
        <f t="shared" si="22"/>
        <v>5.414285714285711</v>
      </c>
      <c r="K84" s="6">
        <f t="shared" si="23"/>
        <v>0.2618733509234818</v>
      </c>
      <c r="L84">
        <f t="shared" si="24"/>
        <v>20.752744380554034</v>
      </c>
      <c r="M84" s="22" t="str">
        <f t="shared" si="17"/>
        <v>OVERSOLD</v>
      </c>
      <c r="N84" s="13" t="str">
        <f t="shared" si="18"/>
        <v>BUY</v>
      </c>
      <c r="O84" s="13">
        <f t="shared" si="25"/>
        <v>0</v>
      </c>
      <c r="P84" s="13">
        <f t="shared" si="26"/>
        <v>1</v>
      </c>
      <c r="Q84" s="17" t="e">
        <f t="shared" si="19"/>
        <v>#N/A</v>
      </c>
      <c r="R84" s="17" t="e">
        <f t="shared" si="20"/>
        <v>#N/A</v>
      </c>
      <c r="S84" s="13">
        <f t="shared" si="27"/>
        <v>761</v>
      </c>
      <c r="T84" s="13">
        <f t="shared" si="14"/>
        <v>0</v>
      </c>
    </row>
    <row r="85" spans="1:20" x14ac:dyDescent="0.25">
      <c r="A85" s="1">
        <v>41395</v>
      </c>
      <c r="B85">
        <v>767.95</v>
      </c>
      <c r="C85">
        <v>770.9</v>
      </c>
      <c r="D85">
        <v>759.2</v>
      </c>
      <c r="E85">
        <v>767.1</v>
      </c>
      <c r="F85">
        <v>1290436</v>
      </c>
      <c r="G85" s="6">
        <f t="shared" si="15"/>
        <v>1.3500000000000227</v>
      </c>
      <c r="H85" s="6">
        <f t="shared" si="16"/>
        <v>0</v>
      </c>
      <c r="I85" s="11">
        <f t="shared" si="21"/>
        <v>1.5142857142857093</v>
      </c>
      <c r="J85" s="11">
        <f t="shared" si="22"/>
        <v>4.9428571428571377</v>
      </c>
      <c r="K85" s="6">
        <f t="shared" si="23"/>
        <v>0.30635838150288947</v>
      </c>
      <c r="L85">
        <f t="shared" si="24"/>
        <v>23.451327433628279</v>
      </c>
      <c r="M85" s="22" t="str">
        <f t="shared" si="17"/>
        <v>OVERSOLD</v>
      </c>
      <c r="N85" s="13" t="str">
        <f t="shared" si="18"/>
        <v>BUY</v>
      </c>
      <c r="O85" s="13">
        <f t="shared" si="25"/>
        <v>0</v>
      </c>
      <c r="P85" s="13">
        <f t="shared" si="26"/>
        <v>1</v>
      </c>
      <c r="Q85" s="17" t="e">
        <f t="shared" si="19"/>
        <v>#N/A</v>
      </c>
      <c r="R85" s="17" t="e">
        <f t="shared" si="20"/>
        <v>#N/A</v>
      </c>
      <c r="S85" s="13">
        <f t="shared" si="27"/>
        <v>761</v>
      </c>
      <c r="T85" s="13">
        <f t="shared" si="14"/>
        <v>0</v>
      </c>
    </row>
    <row r="86" spans="1:20" x14ac:dyDescent="0.25">
      <c r="A86" s="1">
        <v>41396</v>
      </c>
      <c r="B86">
        <v>757</v>
      </c>
      <c r="C86">
        <v>762.6</v>
      </c>
      <c r="D86">
        <v>735</v>
      </c>
      <c r="E86">
        <v>741.4</v>
      </c>
      <c r="F86">
        <v>2133576</v>
      </c>
      <c r="G86" s="6">
        <f t="shared" si="15"/>
        <v>0</v>
      </c>
      <c r="H86" s="6">
        <f t="shared" si="16"/>
        <v>25.700000000000045</v>
      </c>
      <c r="I86" s="11">
        <f t="shared" si="21"/>
        <v>1.5142857142857093</v>
      </c>
      <c r="J86" s="11">
        <f t="shared" si="22"/>
        <v>6.5535714285714288</v>
      </c>
      <c r="K86" s="6">
        <f t="shared" si="23"/>
        <v>0.23106267029972677</v>
      </c>
      <c r="L86">
        <f t="shared" si="24"/>
        <v>18.769366976538237</v>
      </c>
      <c r="M86" s="22" t="str">
        <f t="shared" si="17"/>
        <v>OVERSOLD</v>
      </c>
      <c r="N86" s="13" t="str">
        <f t="shared" si="18"/>
        <v>BUY</v>
      </c>
      <c r="O86" s="13">
        <f t="shared" si="25"/>
        <v>0</v>
      </c>
      <c r="P86" s="13">
        <f t="shared" si="26"/>
        <v>1</v>
      </c>
      <c r="Q86" s="17" t="e">
        <f t="shared" si="19"/>
        <v>#N/A</v>
      </c>
      <c r="R86" s="17" t="e">
        <f t="shared" si="20"/>
        <v>#N/A</v>
      </c>
      <c r="S86" s="13">
        <f t="shared" si="27"/>
        <v>761</v>
      </c>
      <c r="T86" s="13">
        <f t="shared" si="14"/>
        <v>0</v>
      </c>
    </row>
    <row r="87" spans="1:20" x14ac:dyDescent="0.25">
      <c r="A87" s="1">
        <v>41397</v>
      </c>
      <c r="B87">
        <v>760</v>
      </c>
      <c r="C87">
        <v>843</v>
      </c>
      <c r="D87">
        <v>745</v>
      </c>
      <c r="E87">
        <v>770.25</v>
      </c>
      <c r="F87">
        <v>1163907</v>
      </c>
      <c r="G87" s="6">
        <f t="shared" si="15"/>
        <v>28.850000000000023</v>
      </c>
      <c r="H87" s="6">
        <f t="shared" si="16"/>
        <v>0</v>
      </c>
      <c r="I87" s="11">
        <f t="shared" si="21"/>
        <v>3.5749999999999966</v>
      </c>
      <c r="J87" s="11">
        <f t="shared" si="22"/>
        <v>4.9499999999999966</v>
      </c>
      <c r="K87" s="6">
        <f t="shared" si="23"/>
        <v>0.72222222222222199</v>
      </c>
      <c r="L87">
        <f t="shared" si="24"/>
        <v>41.93548387096773</v>
      </c>
      <c r="M87" s="22" t="str">
        <f t="shared" si="17"/>
        <v/>
      </c>
      <c r="N87" s="13">
        <f t="shared" si="18"/>
        <v>0</v>
      </c>
      <c r="O87" s="13">
        <f t="shared" si="25"/>
        <v>0</v>
      </c>
      <c r="P87" s="13">
        <f t="shared" si="26"/>
        <v>1</v>
      </c>
      <c r="Q87" s="17" t="e">
        <f t="shared" si="19"/>
        <v>#N/A</v>
      </c>
      <c r="R87" s="17" t="e">
        <f t="shared" si="20"/>
        <v>#N/A</v>
      </c>
      <c r="S87" s="13">
        <f t="shared" si="27"/>
        <v>761</v>
      </c>
      <c r="T87" s="13">
        <f t="shared" si="14"/>
        <v>0</v>
      </c>
    </row>
    <row r="88" spans="1:20" x14ac:dyDescent="0.25">
      <c r="A88" s="1">
        <v>41400</v>
      </c>
      <c r="B88">
        <v>775</v>
      </c>
      <c r="C88">
        <v>779</v>
      </c>
      <c r="D88">
        <v>753.9</v>
      </c>
      <c r="E88">
        <v>756.3</v>
      </c>
      <c r="F88">
        <v>675644</v>
      </c>
      <c r="G88" s="6">
        <f t="shared" si="15"/>
        <v>0</v>
      </c>
      <c r="H88" s="6">
        <f t="shared" si="16"/>
        <v>13.950000000000045</v>
      </c>
      <c r="I88" s="11">
        <f t="shared" si="21"/>
        <v>3.5749999999999966</v>
      </c>
      <c r="J88" s="11">
        <f t="shared" si="22"/>
        <v>5.625</v>
      </c>
      <c r="K88" s="6">
        <f t="shared" si="23"/>
        <v>0.63555555555555499</v>
      </c>
      <c r="L88">
        <f t="shared" si="24"/>
        <v>38.858695652173893</v>
      </c>
      <c r="M88" s="22" t="str">
        <f t="shared" si="17"/>
        <v/>
      </c>
      <c r="N88" s="13">
        <f t="shared" si="18"/>
        <v>0</v>
      </c>
      <c r="O88" s="13">
        <f t="shared" si="25"/>
        <v>0</v>
      </c>
      <c r="P88" s="13">
        <f t="shared" si="26"/>
        <v>1</v>
      </c>
      <c r="Q88" s="17" t="e">
        <f t="shared" si="19"/>
        <v>#N/A</v>
      </c>
      <c r="R88" s="17" t="e">
        <f t="shared" si="20"/>
        <v>#N/A</v>
      </c>
      <c r="S88" s="13">
        <f t="shared" si="27"/>
        <v>761</v>
      </c>
      <c r="T88" s="13">
        <f t="shared" si="14"/>
        <v>0</v>
      </c>
    </row>
    <row r="89" spans="1:20" x14ac:dyDescent="0.25">
      <c r="A89" s="1">
        <v>41401</v>
      </c>
      <c r="B89">
        <v>757</v>
      </c>
      <c r="C89">
        <v>767.95</v>
      </c>
      <c r="D89">
        <v>751.1</v>
      </c>
      <c r="E89">
        <v>759.45</v>
      </c>
      <c r="F89">
        <v>1370038</v>
      </c>
      <c r="G89" s="6">
        <f t="shared" si="15"/>
        <v>3.1500000000000909</v>
      </c>
      <c r="H89" s="6">
        <f t="shared" si="16"/>
        <v>0</v>
      </c>
      <c r="I89" s="11">
        <f t="shared" si="21"/>
        <v>3.7321428571428572</v>
      </c>
      <c r="J89" s="11">
        <f t="shared" si="22"/>
        <v>5.625</v>
      </c>
      <c r="K89" s="6">
        <f t="shared" si="23"/>
        <v>0.66349206349206347</v>
      </c>
      <c r="L89">
        <f t="shared" si="24"/>
        <v>39.885496183206101</v>
      </c>
      <c r="M89" s="22" t="str">
        <f t="shared" si="17"/>
        <v/>
      </c>
      <c r="N89" s="13">
        <f t="shared" si="18"/>
        <v>0</v>
      </c>
      <c r="O89" s="13">
        <f t="shared" si="25"/>
        <v>0</v>
      </c>
      <c r="P89" s="13">
        <f t="shared" si="26"/>
        <v>1</v>
      </c>
      <c r="Q89" s="17" t="e">
        <f t="shared" si="19"/>
        <v>#N/A</v>
      </c>
      <c r="R89" s="17" t="e">
        <f t="shared" si="20"/>
        <v>#N/A</v>
      </c>
      <c r="S89" s="13">
        <f t="shared" si="27"/>
        <v>761</v>
      </c>
      <c r="T89" s="13">
        <f t="shared" si="14"/>
        <v>0</v>
      </c>
    </row>
    <row r="90" spans="1:20" x14ac:dyDescent="0.25">
      <c r="A90" s="1">
        <v>41402</v>
      </c>
      <c r="B90">
        <v>765.1</v>
      </c>
      <c r="C90">
        <v>773.2</v>
      </c>
      <c r="D90">
        <v>761.45</v>
      </c>
      <c r="E90">
        <v>765.6</v>
      </c>
      <c r="F90">
        <v>660726</v>
      </c>
      <c r="G90" s="6">
        <f t="shared" si="15"/>
        <v>6.1499999999999773</v>
      </c>
      <c r="H90" s="6">
        <f t="shared" si="16"/>
        <v>0</v>
      </c>
      <c r="I90" s="11">
        <f t="shared" si="21"/>
        <v>4.1714285714285699</v>
      </c>
      <c r="J90" s="11">
        <f t="shared" si="22"/>
        <v>5.2142857142857144</v>
      </c>
      <c r="K90" s="6">
        <f t="shared" si="23"/>
        <v>0.79999999999999971</v>
      </c>
      <c r="L90">
        <f t="shared" si="24"/>
        <v>44.444444444444436</v>
      </c>
      <c r="M90" s="22" t="str">
        <f t="shared" si="17"/>
        <v/>
      </c>
      <c r="N90" s="13">
        <f t="shared" si="18"/>
        <v>0</v>
      </c>
      <c r="O90" s="13">
        <f t="shared" si="25"/>
        <v>0</v>
      </c>
      <c r="P90" s="13">
        <f t="shared" si="26"/>
        <v>1</v>
      </c>
      <c r="Q90" s="17" t="e">
        <f t="shared" si="19"/>
        <v>#N/A</v>
      </c>
      <c r="R90" s="17" t="e">
        <f t="shared" si="20"/>
        <v>#N/A</v>
      </c>
      <c r="S90" s="13">
        <f t="shared" si="27"/>
        <v>761</v>
      </c>
      <c r="T90" s="13">
        <f t="shared" ref="T90:T153" si="28">IF(O90="BUY",(S89-S90)/S89,IF(O90="SELL",(S90-S89)/S89,0))</f>
        <v>0</v>
      </c>
    </row>
    <row r="91" spans="1:20" x14ac:dyDescent="0.25">
      <c r="A91" s="1">
        <v>41403</v>
      </c>
      <c r="B91">
        <v>766</v>
      </c>
      <c r="C91">
        <v>777</v>
      </c>
      <c r="D91">
        <v>755</v>
      </c>
      <c r="E91">
        <v>763.85</v>
      </c>
      <c r="F91">
        <v>1013498</v>
      </c>
      <c r="G91" s="6">
        <f t="shared" si="15"/>
        <v>0</v>
      </c>
      <c r="H91" s="6">
        <f t="shared" si="16"/>
        <v>1.75</v>
      </c>
      <c r="I91" s="11">
        <f t="shared" si="21"/>
        <v>3.8214285714285716</v>
      </c>
      <c r="J91" s="11">
        <f t="shared" si="22"/>
        <v>5.3392857142857144</v>
      </c>
      <c r="K91" s="6">
        <f t="shared" si="23"/>
        <v>0.71571906354515047</v>
      </c>
      <c r="L91">
        <f t="shared" si="24"/>
        <v>41.715399610136451</v>
      </c>
      <c r="M91" s="22" t="str">
        <f t="shared" si="17"/>
        <v/>
      </c>
      <c r="N91" s="13">
        <f t="shared" si="18"/>
        <v>0</v>
      </c>
      <c r="O91" s="13">
        <f t="shared" si="25"/>
        <v>0</v>
      </c>
      <c r="P91" s="13">
        <f t="shared" si="26"/>
        <v>1</v>
      </c>
      <c r="Q91" s="17" t="e">
        <f t="shared" si="19"/>
        <v>#N/A</v>
      </c>
      <c r="R91" s="17" t="e">
        <f t="shared" si="20"/>
        <v>#N/A</v>
      </c>
      <c r="S91" s="13">
        <f t="shared" si="27"/>
        <v>761</v>
      </c>
      <c r="T91" s="13">
        <f t="shared" si="28"/>
        <v>0</v>
      </c>
    </row>
    <row r="92" spans="1:20" x14ac:dyDescent="0.25">
      <c r="A92" s="1">
        <v>41404</v>
      </c>
      <c r="B92">
        <v>774.95</v>
      </c>
      <c r="C92">
        <v>774.95</v>
      </c>
      <c r="D92">
        <v>734.1</v>
      </c>
      <c r="E92">
        <v>745.75</v>
      </c>
      <c r="F92">
        <v>1861025</v>
      </c>
      <c r="G92" s="6">
        <f t="shared" si="15"/>
        <v>0</v>
      </c>
      <c r="H92" s="6">
        <f t="shared" si="16"/>
        <v>18.100000000000023</v>
      </c>
      <c r="I92" s="11">
        <f t="shared" si="21"/>
        <v>3.664285714285719</v>
      </c>
      <c r="J92" s="11">
        <f t="shared" si="22"/>
        <v>6.6321428571428589</v>
      </c>
      <c r="K92" s="6">
        <f t="shared" si="23"/>
        <v>0.55250403877221377</v>
      </c>
      <c r="L92">
        <f t="shared" si="24"/>
        <v>35.587929240374635</v>
      </c>
      <c r="M92" s="22" t="str">
        <f t="shared" si="17"/>
        <v/>
      </c>
      <c r="N92" s="13">
        <f t="shared" si="18"/>
        <v>0</v>
      </c>
      <c r="O92" s="13">
        <f t="shared" si="25"/>
        <v>0</v>
      </c>
      <c r="P92" s="13">
        <f t="shared" si="26"/>
        <v>1</v>
      </c>
      <c r="Q92" s="17" t="e">
        <f t="shared" si="19"/>
        <v>#N/A</v>
      </c>
      <c r="R92" s="17" t="e">
        <f t="shared" si="20"/>
        <v>#N/A</v>
      </c>
      <c r="S92" s="13">
        <f t="shared" si="27"/>
        <v>761</v>
      </c>
      <c r="T92" s="13">
        <f t="shared" si="28"/>
        <v>0</v>
      </c>
    </row>
    <row r="93" spans="1:20" x14ac:dyDescent="0.25">
      <c r="A93" s="1">
        <v>41407</v>
      </c>
      <c r="B93">
        <v>746</v>
      </c>
      <c r="C93">
        <v>746</v>
      </c>
      <c r="D93">
        <v>726.3</v>
      </c>
      <c r="E93">
        <v>735.1</v>
      </c>
      <c r="F93">
        <v>1599590</v>
      </c>
      <c r="G93" s="6">
        <f t="shared" si="15"/>
        <v>0</v>
      </c>
      <c r="H93" s="6">
        <f t="shared" si="16"/>
        <v>10.649999999999977</v>
      </c>
      <c r="I93" s="11">
        <f t="shared" si="21"/>
        <v>3.664285714285719</v>
      </c>
      <c r="J93" s="11">
        <f t="shared" si="22"/>
        <v>6.1785714285714288</v>
      </c>
      <c r="K93" s="6">
        <f t="shared" si="23"/>
        <v>0.59306358381502966</v>
      </c>
      <c r="L93">
        <f t="shared" si="24"/>
        <v>37.227866473149518</v>
      </c>
      <c r="M93" s="22" t="str">
        <f t="shared" si="17"/>
        <v/>
      </c>
      <c r="N93" s="13">
        <f t="shared" si="18"/>
        <v>0</v>
      </c>
      <c r="O93" s="13">
        <f t="shared" si="25"/>
        <v>0</v>
      </c>
      <c r="P93" s="13">
        <f t="shared" si="26"/>
        <v>1</v>
      </c>
      <c r="Q93" s="17" t="e">
        <f t="shared" si="19"/>
        <v>#N/A</v>
      </c>
      <c r="R93" s="17" t="e">
        <f t="shared" si="20"/>
        <v>#N/A</v>
      </c>
      <c r="S93" s="13">
        <f t="shared" si="27"/>
        <v>761</v>
      </c>
      <c r="T93" s="13">
        <f t="shared" si="28"/>
        <v>0</v>
      </c>
    </row>
    <row r="94" spans="1:20" x14ac:dyDescent="0.25">
      <c r="A94" s="1">
        <v>41408</v>
      </c>
      <c r="B94">
        <v>730</v>
      </c>
      <c r="C94">
        <v>733</v>
      </c>
      <c r="D94">
        <v>716.3</v>
      </c>
      <c r="E94">
        <v>721.5</v>
      </c>
      <c r="F94">
        <v>1964633</v>
      </c>
      <c r="G94" s="6">
        <f t="shared" si="15"/>
        <v>0</v>
      </c>
      <c r="H94" s="6">
        <f t="shared" si="16"/>
        <v>13.600000000000023</v>
      </c>
      <c r="I94" s="11">
        <f t="shared" si="21"/>
        <v>3.664285714285719</v>
      </c>
      <c r="J94" s="11">
        <f t="shared" si="22"/>
        <v>6.3964285714285767</v>
      </c>
      <c r="K94" s="6">
        <f t="shared" si="23"/>
        <v>0.57286432160804046</v>
      </c>
      <c r="L94">
        <f t="shared" si="24"/>
        <v>36.421725239616627</v>
      </c>
      <c r="M94" s="22" t="str">
        <f t="shared" si="17"/>
        <v/>
      </c>
      <c r="N94" s="13">
        <f t="shared" si="18"/>
        <v>0</v>
      </c>
      <c r="O94" s="13">
        <f t="shared" si="25"/>
        <v>0</v>
      </c>
      <c r="P94" s="13">
        <f t="shared" si="26"/>
        <v>1</v>
      </c>
      <c r="Q94" s="17" t="e">
        <f t="shared" si="19"/>
        <v>#N/A</v>
      </c>
      <c r="R94" s="17" t="e">
        <f t="shared" si="20"/>
        <v>#N/A</v>
      </c>
      <c r="S94" s="13">
        <f t="shared" si="27"/>
        <v>761</v>
      </c>
      <c r="T94" s="13">
        <f t="shared" si="28"/>
        <v>0</v>
      </c>
    </row>
    <row r="95" spans="1:20" x14ac:dyDescent="0.25">
      <c r="A95" s="1">
        <v>41409</v>
      </c>
      <c r="B95">
        <v>729</v>
      </c>
      <c r="C95">
        <v>732.3</v>
      </c>
      <c r="D95">
        <v>716.15</v>
      </c>
      <c r="E95">
        <v>730</v>
      </c>
      <c r="F95">
        <v>1199046</v>
      </c>
      <c r="G95" s="6">
        <f t="shared" si="15"/>
        <v>8.5</v>
      </c>
      <c r="H95" s="6">
        <f t="shared" si="16"/>
        <v>0</v>
      </c>
      <c r="I95" s="11">
        <f t="shared" si="21"/>
        <v>3.8678571428571495</v>
      </c>
      <c r="J95" s="11">
        <f t="shared" si="22"/>
        <v>6.3964285714285767</v>
      </c>
      <c r="K95" s="6">
        <f t="shared" si="23"/>
        <v>0.60469011725293187</v>
      </c>
      <c r="L95">
        <f t="shared" si="24"/>
        <v>37.682672233820483</v>
      </c>
      <c r="M95" s="22" t="str">
        <f t="shared" si="17"/>
        <v/>
      </c>
      <c r="N95" s="13">
        <f t="shared" si="18"/>
        <v>0</v>
      </c>
      <c r="O95" s="13">
        <f t="shared" si="25"/>
        <v>0</v>
      </c>
      <c r="P95" s="13">
        <f t="shared" si="26"/>
        <v>1</v>
      </c>
      <c r="Q95" s="17" t="e">
        <f t="shared" si="19"/>
        <v>#N/A</v>
      </c>
      <c r="R95" s="17" t="e">
        <f t="shared" si="20"/>
        <v>#N/A</v>
      </c>
      <c r="S95" s="13">
        <f t="shared" si="27"/>
        <v>761</v>
      </c>
      <c r="T95" s="13">
        <f t="shared" si="28"/>
        <v>0</v>
      </c>
    </row>
    <row r="96" spans="1:20" x14ac:dyDescent="0.25">
      <c r="A96" s="1">
        <v>41410</v>
      </c>
      <c r="B96">
        <v>710</v>
      </c>
      <c r="C96">
        <v>725.9</v>
      </c>
      <c r="D96">
        <v>685.25</v>
      </c>
      <c r="E96">
        <v>718.7</v>
      </c>
      <c r="F96">
        <v>1337546</v>
      </c>
      <c r="G96" s="6">
        <f t="shared" si="15"/>
        <v>0</v>
      </c>
      <c r="H96" s="6">
        <f t="shared" si="16"/>
        <v>11.299999999999955</v>
      </c>
      <c r="I96" s="11">
        <f t="shared" si="21"/>
        <v>3.7678571428571508</v>
      </c>
      <c r="J96" s="11">
        <f t="shared" si="22"/>
        <v>7.2035714285714301</v>
      </c>
      <c r="K96" s="6">
        <f t="shared" si="23"/>
        <v>0.52305404065443828</v>
      </c>
      <c r="L96">
        <f t="shared" si="24"/>
        <v>34.3424479166667</v>
      </c>
      <c r="M96" s="22" t="str">
        <f t="shared" si="17"/>
        <v/>
      </c>
      <c r="N96" s="13">
        <f t="shared" si="18"/>
        <v>0</v>
      </c>
      <c r="O96" s="13">
        <f t="shared" si="25"/>
        <v>0</v>
      </c>
      <c r="P96" s="13">
        <f t="shared" si="26"/>
        <v>1</v>
      </c>
      <c r="Q96" s="17" t="e">
        <f t="shared" si="19"/>
        <v>#N/A</v>
      </c>
      <c r="R96" s="17" t="e">
        <f t="shared" si="20"/>
        <v>#N/A</v>
      </c>
      <c r="S96" s="13">
        <f t="shared" si="27"/>
        <v>761</v>
      </c>
      <c r="T96" s="13">
        <f t="shared" si="28"/>
        <v>0</v>
      </c>
    </row>
    <row r="97" spans="1:20" x14ac:dyDescent="0.25">
      <c r="A97" s="1">
        <v>41411</v>
      </c>
      <c r="B97">
        <v>725</v>
      </c>
      <c r="C97">
        <v>730</v>
      </c>
      <c r="D97">
        <v>712.7</v>
      </c>
      <c r="E97">
        <v>717.6</v>
      </c>
      <c r="F97">
        <v>1442714</v>
      </c>
      <c r="G97" s="6">
        <f t="shared" si="15"/>
        <v>0</v>
      </c>
      <c r="H97" s="6">
        <f t="shared" si="16"/>
        <v>1.1000000000000227</v>
      </c>
      <c r="I97" s="11">
        <f t="shared" si="21"/>
        <v>3.7678571428571508</v>
      </c>
      <c r="J97" s="11">
        <f t="shared" si="22"/>
        <v>6.8678571428571491</v>
      </c>
      <c r="K97" s="6">
        <f t="shared" si="23"/>
        <v>0.54862194487779581</v>
      </c>
      <c r="L97">
        <f t="shared" si="24"/>
        <v>35.426460711887202</v>
      </c>
      <c r="M97" s="22" t="str">
        <f t="shared" si="17"/>
        <v/>
      </c>
      <c r="N97" s="13">
        <f t="shared" si="18"/>
        <v>0</v>
      </c>
      <c r="O97" s="13">
        <f t="shared" si="25"/>
        <v>0</v>
      </c>
      <c r="P97" s="13">
        <f t="shared" si="26"/>
        <v>1</v>
      </c>
      <c r="Q97" s="17" t="e">
        <f t="shared" si="19"/>
        <v>#N/A</v>
      </c>
      <c r="R97" s="17" t="e">
        <f t="shared" si="20"/>
        <v>#N/A</v>
      </c>
      <c r="S97" s="13">
        <f t="shared" si="27"/>
        <v>761</v>
      </c>
      <c r="T97" s="13">
        <f t="shared" si="28"/>
        <v>0</v>
      </c>
    </row>
    <row r="98" spans="1:20" x14ac:dyDescent="0.25">
      <c r="A98" s="1">
        <v>41414</v>
      </c>
      <c r="B98">
        <v>708</v>
      </c>
      <c r="C98">
        <v>714</v>
      </c>
      <c r="D98">
        <v>691.55</v>
      </c>
      <c r="E98">
        <v>699.55</v>
      </c>
      <c r="F98">
        <v>1148683</v>
      </c>
      <c r="G98" s="6">
        <f t="shared" si="15"/>
        <v>0</v>
      </c>
      <c r="H98" s="6">
        <f t="shared" si="16"/>
        <v>18.050000000000068</v>
      </c>
      <c r="I98" s="11">
        <f t="shared" si="21"/>
        <v>3.4285714285714368</v>
      </c>
      <c r="J98" s="11">
        <f t="shared" si="22"/>
        <v>8.157142857142869</v>
      </c>
      <c r="K98" s="6">
        <f t="shared" si="23"/>
        <v>0.42031523642732088</v>
      </c>
      <c r="L98">
        <f t="shared" si="24"/>
        <v>29.59309494451297</v>
      </c>
      <c r="M98" s="22" t="str">
        <f t="shared" si="17"/>
        <v>OVERSOLD</v>
      </c>
      <c r="N98" s="13" t="str">
        <f t="shared" si="18"/>
        <v>BUY</v>
      </c>
      <c r="O98" s="13">
        <f t="shared" si="25"/>
        <v>0</v>
      </c>
      <c r="P98" s="13">
        <f t="shared" si="26"/>
        <v>1</v>
      </c>
      <c r="Q98" s="17" t="e">
        <f t="shared" si="19"/>
        <v>#N/A</v>
      </c>
      <c r="R98" s="17" t="e">
        <f t="shared" si="20"/>
        <v>#N/A</v>
      </c>
      <c r="S98" s="13">
        <f t="shared" si="27"/>
        <v>761</v>
      </c>
      <c r="T98" s="13">
        <f t="shared" si="28"/>
        <v>0</v>
      </c>
    </row>
    <row r="99" spans="1:20" x14ac:dyDescent="0.25">
      <c r="A99" s="1">
        <v>41415</v>
      </c>
      <c r="B99">
        <v>708</v>
      </c>
      <c r="C99">
        <v>744.8</v>
      </c>
      <c r="D99">
        <v>704.1</v>
      </c>
      <c r="E99">
        <v>738</v>
      </c>
      <c r="F99">
        <v>1844732</v>
      </c>
      <c r="G99" s="6">
        <f t="shared" si="15"/>
        <v>38.450000000000045</v>
      </c>
      <c r="H99" s="6">
        <f t="shared" si="16"/>
        <v>0</v>
      </c>
      <c r="I99" s="11">
        <f t="shared" si="21"/>
        <v>6.0785714285714381</v>
      </c>
      <c r="J99" s="11">
        <f t="shared" si="22"/>
        <v>8.157142857142869</v>
      </c>
      <c r="K99" s="6">
        <f t="shared" si="23"/>
        <v>0.74518388791593704</v>
      </c>
      <c r="L99">
        <f t="shared" si="24"/>
        <v>42.699448068238844</v>
      </c>
      <c r="M99" s="22" t="str">
        <f t="shared" si="17"/>
        <v/>
      </c>
      <c r="N99" s="13">
        <f t="shared" si="18"/>
        <v>0</v>
      </c>
      <c r="O99" s="13">
        <f t="shared" si="25"/>
        <v>0</v>
      </c>
      <c r="P99" s="13">
        <f t="shared" si="26"/>
        <v>1</v>
      </c>
      <c r="Q99" s="17" t="e">
        <f t="shared" si="19"/>
        <v>#N/A</v>
      </c>
      <c r="R99" s="17" t="e">
        <f t="shared" si="20"/>
        <v>#N/A</v>
      </c>
      <c r="S99" s="13">
        <f t="shared" si="27"/>
        <v>761</v>
      </c>
      <c r="T99" s="13">
        <f t="shared" si="28"/>
        <v>0</v>
      </c>
    </row>
    <row r="100" spans="1:20" x14ac:dyDescent="0.25">
      <c r="A100" s="1">
        <v>41416</v>
      </c>
      <c r="B100">
        <v>735</v>
      </c>
      <c r="C100">
        <v>749.95</v>
      </c>
      <c r="D100">
        <v>727.2</v>
      </c>
      <c r="E100">
        <v>741.85</v>
      </c>
      <c r="F100">
        <v>3441936</v>
      </c>
      <c r="G100" s="6">
        <f t="shared" si="15"/>
        <v>3.8500000000000227</v>
      </c>
      <c r="H100" s="6">
        <f t="shared" si="16"/>
        <v>0</v>
      </c>
      <c r="I100" s="11">
        <f t="shared" si="21"/>
        <v>6.3535714285714402</v>
      </c>
      <c r="J100" s="11">
        <f t="shared" si="22"/>
        <v>6.3214285714285792</v>
      </c>
      <c r="K100" s="6">
        <f t="shared" si="23"/>
        <v>1.0050847457627126</v>
      </c>
      <c r="L100">
        <f t="shared" si="24"/>
        <v>50.126796280642452</v>
      </c>
      <c r="M100" s="22" t="str">
        <f t="shared" si="17"/>
        <v/>
      </c>
      <c r="N100" s="13">
        <f t="shared" si="18"/>
        <v>0</v>
      </c>
      <c r="O100" s="13">
        <f t="shared" si="25"/>
        <v>0</v>
      </c>
      <c r="P100" s="13">
        <f t="shared" si="26"/>
        <v>1</v>
      </c>
      <c r="Q100" s="17" t="e">
        <f t="shared" si="19"/>
        <v>#N/A</v>
      </c>
      <c r="R100" s="17" t="e">
        <f t="shared" si="20"/>
        <v>#N/A</v>
      </c>
      <c r="S100" s="13">
        <f t="shared" si="27"/>
        <v>761</v>
      </c>
      <c r="T100" s="13">
        <f t="shared" si="28"/>
        <v>0</v>
      </c>
    </row>
    <row r="101" spans="1:20" x14ac:dyDescent="0.25">
      <c r="A101" s="1">
        <v>41417</v>
      </c>
      <c r="B101">
        <v>749.8</v>
      </c>
      <c r="C101">
        <v>753.5</v>
      </c>
      <c r="D101">
        <v>735.5</v>
      </c>
      <c r="E101">
        <v>750.8</v>
      </c>
      <c r="F101">
        <v>1239687</v>
      </c>
      <c r="G101" s="6">
        <f t="shared" si="15"/>
        <v>8.9499999999999318</v>
      </c>
      <c r="H101" s="6">
        <f t="shared" si="16"/>
        <v>0</v>
      </c>
      <c r="I101" s="11">
        <f t="shared" si="21"/>
        <v>4.9321428571428623</v>
      </c>
      <c r="J101" s="11">
        <f t="shared" si="22"/>
        <v>6.3214285714285792</v>
      </c>
      <c r="K101" s="6">
        <f t="shared" si="23"/>
        <v>0.78022598870056481</v>
      </c>
      <c r="L101">
        <f t="shared" si="24"/>
        <v>43.827356394795295</v>
      </c>
      <c r="M101" s="22" t="str">
        <f t="shared" si="17"/>
        <v/>
      </c>
      <c r="N101" s="13">
        <f t="shared" si="18"/>
        <v>0</v>
      </c>
      <c r="O101" s="13">
        <f t="shared" si="25"/>
        <v>0</v>
      </c>
      <c r="P101" s="13">
        <f t="shared" si="26"/>
        <v>1</v>
      </c>
      <c r="Q101" s="17" t="e">
        <f t="shared" si="19"/>
        <v>#N/A</v>
      </c>
      <c r="R101" s="17" t="e">
        <f t="shared" si="20"/>
        <v>#N/A</v>
      </c>
      <c r="S101" s="13">
        <f t="shared" si="27"/>
        <v>761</v>
      </c>
      <c r="T101" s="13">
        <f t="shared" si="28"/>
        <v>0</v>
      </c>
    </row>
    <row r="102" spans="1:20" x14ac:dyDescent="0.25">
      <c r="A102" s="1">
        <v>41418</v>
      </c>
      <c r="B102">
        <v>748.5</v>
      </c>
      <c r="C102">
        <v>752.9</v>
      </c>
      <c r="D102">
        <v>738</v>
      </c>
      <c r="E102">
        <v>743.05</v>
      </c>
      <c r="F102">
        <v>1663830</v>
      </c>
      <c r="G102" s="6">
        <f t="shared" si="15"/>
        <v>0</v>
      </c>
      <c r="H102" s="6">
        <f t="shared" si="16"/>
        <v>7.75</v>
      </c>
      <c r="I102" s="11">
        <f t="shared" si="21"/>
        <v>4.9321428571428623</v>
      </c>
      <c r="J102" s="11">
        <f t="shared" si="22"/>
        <v>5.8785714285714334</v>
      </c>
      <c r="K102" s="6">
        <f t="shared" si="23"/>
        <v>0.8390036452004862</v>
      </c>
      <c r="L102">
        <f t="shared" si="24"/>
        <v>45.622728774364063</v>
      </c>
      <c r="M102" s="22" t="str">
        <f t="shared" si="17"/>
        <v/>
      </c>
      <c r="N102" s="13">
        <f t="shared" si="18"/>
        <v>0</v>
      </c>
      <c r="O102" s="13">
        <f t="shared" si="25"/>
        <v>0</v>
      </c>
      <c r="P102" s="13">
        <f t="shared" si="26"/>
        <v>1</v>
      </c>
      <c r="Q102" s="17" t="e">
        <f t="shared" si="19"/>
        <v>#N/A</v>
      </c>
      <c r="R102" s="17" t="e">
        <f t="shared" si="20"/>
        <v>#N/A</v>
      </c>
      <c r="S102" s="13">
        <f t="shared" si="27"/>
        <v>761</v>
      </c>
      <c r="T102" s="13">
        <f t="shared" si="28"/>
        <v>0</v>
      </c>
    </row>
    <row r="103" spans="1:20" x14ac:dyDescent="0.25">
      <c r="A103" s="1">
        <v>41421</v>
      </c>
      <c r="B103">
        <v>743.05</v>
      </c>
      <c r="C103">
        <v>751.95</v>
      </c>
      <c r="D103">
        <v>734.7</v>
      </c>
      <c r="E103">
        <v>739.2</v>
      </c>
      <c r="F103">
        <v>1568456</v>
      </c>
      <c r="G103" s="6">
        <f t="shared" si="15"/>
        <v>0</v>
      </c>
      <c r="H103" s="6">
        <f t="shared" si="16"/>
        <v>3.8499999999999091</v>
      </c>
      <c r="I103" s="11">
        <f t="shared" si="21"/>
        <v>4.7071428571428555</v>
      </c>
      <c r="J103" s="11">
        <f t="shared" si="22"/>
        <v>6.1535714285714267</v>
      </c>
      <c r="K103" s="6">
        <f t="shared" si="23"/>
        <v>0.76494486360998259</v>
      </c>
      <c r="L103">
        <f t="shared" si="24"/>
        <v>43.341006247944755</v>
      </c>
      <c r="M103" s="22" t="str">
        <f t="shared" si="17"/>
        <v/>
      </c>
      <c r="N103" s="13">
        <f t="shared" si="18"/>
        <v>0</v>
      </c>
      <c r="O103" s="13">
        <f t="shared" si="25"/>
        <v>0</v>
      </c>
      <c r="P103" s="13">
        <f t="shared" si="26"/>
        <v>1</v>
      </c>
      <c r="Q103" s="17" t="e">
        <f t="shared" si="19"/>
        <v>#N/A</v>
      </c>
      <c r="R103" s="17" t="e">
        <f t="shared" si="20"/>
        <v>#N/A</v>
      </c>
      <c r="S103" s="13">
        <f t="shared" si="27"/>
        <v>761</v>
      </c>
      <c r="T103" s="13">
        <f t="shared" si="28"/>
        <v>0</v>
      </c>
    </row>
    <row r="104" spans="1:20" x14ac:dyDescent="0.25">
      <c r="A104" s="1">
        <v>41422</v>
      </c>
      <c r="B104">
        <v>737.8</v>
      </c>
      <c r="C104">
        <v>759.5</v>
      </c>
      <c r="D104">
        <v>736.3</v>
      </c>
      <c r="E104">
        <v>754.25</v>
      </c>
      <c r="F104">
        <v>1384665</v>
      </c>
      <c r="G104" s="6">
        <f t="shared" si="15"/>
        <v>15.049999999999955</v>
      </c>
      <c r="H104" s="6">
        <f t="shared" si="16"/>
        <v>0</v>
      </c>
      <c r="I104" s="11">
        <f t="shared" si="21"/>
        <v>5.3428571428571399</v>
      </c>
      <c r="J104" s="11">
        <f t="shared" si="22"/>
        <v>6.1535714285714267</v>
      </c>
      <c r="K104" s="6">
        <f t="shared" si="23"/>
        <v>0.86825304701102701</v>
      </c>
      <c r="L104">
        <f t="shared" si="24"/>
        <v>46.474060267163708</v>
      </c>
      <c r="M104" s="22" t="str">
        <f t="shared" si="17"/>
        <v/>
      </c>
      <c r="N104" s="13">
        <f t="shared" si="18"/>
        <v>0</v>
      </c>
      <c r="O104" s="13">
        <f t="shared" si="25"/>
        <v>0</v>
      </c>
      <c r="P104" s="13">
        <f t="shared" si="26"/>
        <v>1</v>
      </c>
      <c r="Q104" s="17" t="e">
        <f t="shared" si="19"/>
        <v>#N/A</v>
      </c>
      <c r="R104" s="17" t="e">
        <f t="shared" si="20"/>
        <v>#N/A</v>
      </c>
      <c r="S104" s="13">
        <f t="shared" si="27"/>
        <v>761</v>
      </c>
      <c r="T104" s="13">
        <f t="shared" si="28"/>
        <v>0</v>
      </c>
    </row>
    <row r="105" spans="1:20" x14ac:dyDescent="0.25">
      <c r="A105" s="1">
        <v>41423</v>
      </c>
      <c r="B105">
        <v>760</v>
      </c>
      <c r="C105">
        <v>769</v>
      </c>
      <c r="D105">
        <v>745.1</v>
      </c>
      <c r="E105">
        <v>765.45</v>
      </c>
      <c r="F105">
        <v>842217</v>
      </c>
      <c r="G105" s="6">
        <f t="shared" si="15"/>
        <v>11.200000000000045</v>
      </c>
      <c r="H105" s="6">
        <f t="shared" si="16"/>
        <v>0</v>
      </c>
      <c r="I105" s="11">
        <f t="shared" si="21"/>
        <v>6.1428571428571432</v>
      </c>
      <c r="J105" s="11">
        <f t="shared" si="22"/>
        <v>6.0285714285714267</v>
      </c>
      <c r="K105" s="6">
        <f t="shared" si="23"/>
        <v>1.0189573459715644</v>
      </c>
      <c r="L105">
        <f t="shared" si="24"/>
        <v>50.469483568075134</v>
      </c>
      <c r="M105" s="22" t="str">
        <f t="shared" si="17"/>
        <v/>
      </c>
      <c r="N105" s="13">
        <f t="shared" si="18"/>
        <v>0</v>
      </c>
      <c r="O105" s="13">
        <f t="shared" si="25"/>
        <v>0</v>
      </c>
      <c r="P105" s="13">
        <f t="shared" si="26"/>
        <v>1</v>
      </c>
      <c r="Q105" s="17" t="e">
        <f t="shared" si="19"/>
        <v>#N/A</v>
      </c>
      <c r="R105" s="17" t="e">
        <f t="shared" si="20"/>
        <v>#N/A</v>
      </c>
      <c r="S105" s="13">
        <f t="shared" si="27"/>
        <v>761</v>
      </c>
      <c r="T105" s="13">
        <f t="shared" si="28"/>
        <v>0</v>
      </c>
    </row>
    <row r="106" spans="1:20" x14ac:dyDescent="0.25">
      <c r="A106" s="1">
        <v>41424</v>
      </c>
      <c r="B106">
        <v>765.45</v>
      </c>
      <c r="C106">
        <v>769.7</v>
      </c>
      <c r="D106">
        <v>755.2</v>
      </c>
      <c r="E106">
        <v>765.35</v>
      </c>
      <c r="F106">
        <v>684105</v>
      </c>
      <c r="G106" s="6">
        <f t="shared" si="15"/>
        <v>0</v>
      </c>
      <c r="H106" s="6">
        <f t="shared" si="16"/>
        <v>0.10000000000002274</v>
      </c>
      <c r="I106" s="11">
        <f t="shared" si="21"/>
        <v>6.1428571428571432</v>
      </c>
      <c r="J106" s="11">
        <f t="shared" si="22"/>
        <v>4.7428571428571411</v>
      </c>
      <c r="K106" s="6">
        <f t="shared" si="23"/>
        <v>1.2951807228915668</v>
      </c>
      <c r="L106">
        <f t="shared" si="24"/>
        <v>56.43044619422573</v>
      </c>
      <c r="M106" s="22" t="str">
        <f t="shared" si="17"/>
        <v/>
      </c>
      <c r="N106" s="13">
        <f t="shared" si="18"/>
        <v>0</v>
      </c>
      <c r="O106" s="13">
        <f t="shared" si="25"/>
        <v>0</v>
      </c>
      <c r="P106" s="13">
        <f t="shared" si="26"/>
        <v>1</v>
      </c>
      <c r="Q106" s="17" t="e">
        <f t="shared" si="19"/>
        <v>#N/A</v>
      </c>
      <c r="R106" s="17" t="e">
        <f t="shared" si="20"/>
        <v>#N/A</v>
      </c>
      <c r="S106" s="13">
        <f t="shared" si="27"/>
        <v>761</v>
      </c>
      <c r="T106" s="13">
        <f t="shared" si="28"/>
        <v>0</v>
      </c>
    </row>
    <row r="107" spans="1:20" x14ac:dyDescent="0.25">
      <c r="A107" s="1">
        <v>41425</v>
      </c>
      <c r="B107">
        <v>749.9</v>
      </c>
      <c r="C107">
        <v>757.8</v>
      </c>
      <c r="D107">
        <v>736</v>
      </c>
      <c r="E107">
        <v>753.25</v>
      </c>
      <c r="F107">
        <v>867461</v>
      </c>
      <c r="G107" s="6">
        <f t="shared" si="15"/>
        <v>0</v>
      </c>
      <c r="H107" s="6">
        <f t="shared" si="16"/>
        <v>12.100000000000023</v>
      </c>
      <c r="I107" s="11">
        <f t="shared" si="21"/>
        <v>6.1428571428571432</v>
      </c>
      <c r="J107" s="11">
        <f t="shared" si="22"/>
        <v>4.8464285714285733</v>
      </c>
      <c r="K107" s="6">
        <f t="shared" si="23"/>
        <v>1.2675018422991891</v>
      </c>
      <c r="L107">
        <f t="shared" si="24"/>
        <v>55.898602534936614</v>
      </c>
      <c r="M107" s="22" t="str">
        <f t="shared" si="17"/>
        <v/>
      </c>
      <c r="N107" s="13">
        <f t="shared" si="18"/>
        <v>0</v>
      </c>
      <c r="O107" s="13">
        <f t="shared" si="25"/>
        <v>0</v>
      </c>
      <c r="P107" s="13">
        <f t="shared" si="26"/>
        <v>1</v>
      </c>
      <c r="Q107" s="17" t="e">
        <f t="shared" si="19"/>
        <v>#N/A</v>
      </c>
      <c r="R107" s="17" t="e">
        <f t="shared" si="20"/>
        <v>#N/A</v>
      </c>
      <c r="S107" s="13">
        <f t="shared" si="27"/>
        <v>761</v>
      </c>
      <c r="T107" s="13">
        <f t="shared" si="28"/>
        <v>0</v>
      </c>
    </row>
    <row r="108" spans="1:20" x14ac:dyDescent="0.25">
      <c r="A108" s="1">
        <v>41428</v>
      </c>
      <c r="B108">
        <v>754</v>
      </c>
      <c r="C108">
        <v>762</v>
      </c>
      <c r="D108">
        <v>747</v>
      </c>
      <c r="E108">
        <v>750.2</v>
      </c>
      <c r="F108">
        <v>1121111</v>
      </c>
      <c r="G108" s="6">
        <f t="shared" si="15"/>
        <v>0</v>
      </c>
      <c r="H108" s="6">
        <f t="shared" si="16"/>
        <v>3.0499999999999545</v>
      </c>
      <c r="I108" s="11">
        <f t="shared" si="21"/>
        <v>6.1428571428571432</v>
      </c>
      <c r="J108" s="11">
        <f t="shared" si="22"/>
        <v>4.0928571428571399</v>
      </c>
      <c r="K108" s="6">
        <f t="shared" si="23"/>
        <v>1.5008726003490414</v>
      </c>
      <c r="L108">
        <f t="shared" si="24"/>
        <v>60.013956734124235</v>
      </c>
      <c r="M108" s="22" t="str">
        <f t="shared" si="17"/>
        <v/>
      </c>
      <c r="N108" s="13">
        <f t="shared" si="18"/>
        <v>0</v>
      </c>
      <c r="O108" s="13">
        <f t="shared" si="25"/>
        <v>0</v>
      </c>
      <c r="P108" s="13">
        <f t="shared" si="26"/>
        <v>1</v>
      </c>
      <c r="Q108" s="17" t="e">
        <f t="shared" si="19"/>
        <v>#N/A</v>
      </c>
      <c r="R108" s="17" t="e">
        <f t="shared" si="20"/>
        <v>#N/A</v>
      </c>
      <c r="S108" s="13">
        <f t="shared" si="27"/>
        <v>761</v>
      </c>
      <c r="T108" s="13">
        <f t="shared" si="28"/>
        <v>0</v>
      </c>
    </row>
    <row r="109" spans="1:20" x14ac:dyDescent="0.25">
      <c r="A109" s="1">
        <v>41429</v>
      </c>
      <c r="B109">
        <v>752</v>
      </c>
      <c r="C109">
        <v>758.55</v>
      </c>
      <c r="D109">
        <v>731</v>
      </c>
      <c r="E109">
        <v>733.05</v>
      </c>
      <c r="F109">
        <v>2433700</v>
      </c>
      <c r="G109" s="6">
        <f t="shared" si="15"/>
        <v>0</v>
      </c>
      <c r="H109" s="6">
        <f t="shared" si="16"/>
        <v>17.150000000000091</v>
      </c>
      <c r="I109" s="11">
        <f t="shared" si="21"/>
        <v>5.5357142857142856</v>
      </c>
      <c r="J109" s="11">
        <f t="shared" si="22"/>
        <v>5.3178571428571457</v>
      </c>
      <c r="K109" s="6">
        <f t="shared" si="23"/>
        <v>1.0409670920080585</v>
      </c>
      <c r="L109">
        <f t="shared" si="24"/>
        <v>51.003619611714356</v>
      </c>
      <c r="M109" s="22" t="str">
        <f t="shared" si="17"/>
        <v/>
      </c>
      <c r="N109" s="13">
        <f t="shared" si="18"/>
        <v>0</v>
      </c>
      <c r="O109" s="13">
        <f t="shared" si="25"/>
        <v>0</v>
      </c>
      <c r="P109" s="13">
        <f t="shared" si="26"/>
        <v>1</v>
      </c>
      <c r="Q109" s="17" t="e">
        <f t="shared" si="19"/>
        <v>#N/A</v>
      </c>
      <c r="R109" s="17" t="e">
        <f t="shared" si="20"/>
        <v>#N/A</v>
      </c>
      <c r="S109" s="13">
        <f t="shared" si="27"/>
        <v>761</v>
      </c>
      <c r="T109" s="13">
        <f t="shared" si="28"/>
        <v>0</v>
      </c>
    </row>
    <row r="110" spans="1:20" x14ac:dyDescent="0.25">
      <c r="A110" s="1">
        <v>41430</v>
      </c>
      <c r="B110">
        <v>730</v>
      </c>
      <c r="C110">
        <v>753</v>
      </c>
      <c r="D110">
        <v>730</v>
      </c>
      <c r="E110">
        <v>750.5</v>
      </c>
      <c r="F110">
        <v>898018</v>
      </c>
      <c r="G110" s="6">
        <f t="shared" si="15"/>
        <v>17.450000000000045</v>
      </c>
      <c r="H110" s="6">
        <f t="shared" si="16"/>
        <v>0</v>
      </c>
      <c r="I110" s="11">
        <f t="shared" si="21"/>
        <v>6.7821428571428601</v>
      </c>
      <c r="J110" s="11">
        <f t="shared" si="22"/>
        <v>4.5107142857142923</v>
      </c>
      <c r="K110" s="6">
        <f t="shared" si="23"/>
        <v>1.5035629453681694</v>
      </c>
      <c r="L110">
        <f t="shared" si="24"/>
        <v>60.056925996204903</v>
      </c>
      <c r="M110" s="22" t="str">
        <f t="shared" si="17"/>
        <v/>
      </c>
      <c r="N110" s="13">
        <f t="shared" si="18"/>
        <v>0</v>
      </c>
      <c r="O110" s="13">
        <f t="shared" si="25"/>
        <v>0</v>
      </c>
      <c r="P110" s="13">
        <f t="shared" si="26"/>
        <v>1</v>
      </c>
      <c r="Q110" s="17" t="e">
        <f t="shared" si="19"/>
        <v>#N/A</v>
      </c>
      <c r="R110" s="17" t="e">
        <f t="shared" si="20"/>
        <v>#N/A</v>
      </c>
      <c r="S110" s="13">
        <f t="shared" si="27"/>
        <v>761</v>
      </c>
      <c r="T110" s="13">
        <f t="shared" si="28"/>
        <v>0</v>
      </c>
    </row>
    <row r="111" spans="1:20" x14ac:dyDescent="0.25">
      <c r="A111" s="1">
        <v>41431</v>
      </c>
      <c r="B111">
        <v>761.8</v>
      </c>
      <c r="C111">
        <v>763.3</v>
      </c>
      <c r="D111">
        <v>751</v>
      </c>
      <c r="E111">
        <v>759.1</v>
      </c>
      <c r="F111">
        <v>1618512</v>
      </c>
      <c r="G111" s="6">
        <f t="shared" si="15"/>
        <v>8.6000000000000227</v>
      </c>
      <c r="H111" s="6">
        <f t="shared" si="16"/>
        <v>0</v>
      </c>
      <c r="I111" s="11">
        <f t="shared" si="21"/>
        <v>7.3964285714285767</v>
      </c>
      <c r="J111" s="11">
        <f t="shared" si="22"/>
        <v>4.4321428571428623</v>
      </c>
      <c r="K111" s="6">
        <f t="shared" si="23"/>
        <v>1.6688154713940364</v>
      </c>
      <c r="L111">
        <f t="shared" si="24"/>
        <v>62.530193236714965</v>
      </c>
      <c r="M111" s="22" t="str">
        <f t="shared" si="17"/>
        <v/>
      </c>
      <c r="N111" s="13">
        <f t="shared" si="18"/>
        <v>0</v>
      </c>
      <c r="O111" s="13">
        <f t="shared" si="25"/>
        <v>0</v>
      </c>
      <c r="P111" s="13">
        <f t="shared" si="26"/>
        <v>1</v>
      </c>
      <c r="Q111" s="17" t="e">
        <f t="shared" si="19"/>
        <v>#N/A</v>
      </c>
      <c r="R111" s="17" t="e">
        <f t="shared" si="20"/>
        <v>#N/A</v>
      </c>
      <c r="S111" s="13">
        <f t="shared" si="27"/>
        <v>761</v>
      </c>
      <c r="T111" s="13">
        <f t="shared" si="28"/>
        <v>0</v>
      </c>
    </row>
    <row r="112" spans="1:20" x14ac:dyDescent="0.25">
      <c r="A112" s="1">
        <v>41432</v>
      </c>
      <c r="B112">
        <v>763.35</v>
      </c>
      <c r="C112">
        <v>787.1</v>
      </c>
      <c r="D112">
        <v>758</v>
      </c>
      <c r="E112">
        <v>781</v>
      </c>
      <c r="F112">
        <v>1775246</v>
      </c>
      <c r="G112" s="6">
        <f t="shared" si="15"/>
        <v>21.899999999999977</v>
      </c>
      <c r="H112" s="6">
        <f t="shared" si="16"/>
        <v>0</v>
      </c>
      <c r="I112" s="11">
        <f t="shared" si="21"/>
        <v>8.960714285714289</v>
      </c>
      <c r="J112" s="11">
        <f t="shared" si="22"/>
        <v>3.1428571428571428</v>
      </c>
      <c r="K112" s="6">
        <f t="shared" si="23"/>
        <v>2.8511363636363649</v>
      </c>
      <c r="L112">
        <f t="shared" si="24"/>
        <v>74.033638241369147</v>
      </c>
      <c r="M112" s="22" t="str">
        <f t="shared" si="17"/>
        <v>OVERBOUGHT</v>
      </c>
      <c r="N112" s="13" t="str">
        <f t="shared" si="18"/>
        <v>SELL</v>
      </c>
      <c r="O112" s="13" t="str">
        <f t="shared" si="25"/>
        <v>SELL</v>
      </c>
      <c r="P112" s="13">
        <f t="shared" si="26"/>
        <v>-1</v>
      </c>
      <c r="Q112" s="17" t="e">
        <f t="shared" si="19"/>
        <v>#N/A</v>
      </c>
      <c r="R112" s="17">
        <f t="shared" si="20"/>
        <v>781</v>
      </c>
      <c r="S112" s="13">
        <f t="shared" si="27"/>
        <v>781</v>
      </c>
      <c r="T112" s="13">
        <f t="shared" si="28"/>
        <v>2.6281208935611037E-2</v>
      </c>
    </row>
    <row r="113" spans="1:20" x14ac:dyDescent="0.25">
      <c r="A113" s="1">
        <v>41435</v>
      </c>
      <c r="B113">
        <v>756.65</v>
      </c>
      <c r="C113">
        <v>777.7</v>
      </c>
      <c r="D113">
        <v>756.65</v>
      </c>
      <c r="E113">
        <v>766.1</v>
      </c>
      <c r="F113">
        <v>1321488</v>
      </c>
      <c r="G113" s="6">
        <f t="shared" si="15"/>
        <v>0</v>
      </c>
      <c r="H113" s="6">
        <f t="shared" si="16"/>
        <v>14.899999999999977</v>
      </c>
      <c r="I113" s="11">
        <f t="shared" si="21"/>
        <v>6.2142857142857144</v>
      </c>
      <c r="J113" s="11">
        <f t="shared" si="22"/>
        <v>4.2071428571428555</v>
      </c>
      <c r="K113" s="6">
        <f t="shared" si="23"/>
        <v>1.4770797962648563</v>
      </c>
      <c r="L113">
        <f t="shared" si="24"/>
        <v>59.629883481836892</v>
      </c>
      <c r="M113" s="22" t="str">
        <f t="shared" si="17"/>
        <v/>
      </c>
      <c r="N113" s="13">
        <f t="shared" si="18"/>
        <v>0</v>
      </c>
      <c r="O113" s="13">
        <f t="shared" si="25"/>
        <v>0</v>
      </c>
      <c r="P113" s="13">
        <f t="shared" si="26"/>
        <v>-1</v>
      </c>
      <c r="Q113" s="17" t="e">
        <f t="shared" si="19"/>
        <v>#N/A</v>
      </c>
      <c r="R113" s="17" t="e">
        <f t="shared" si="20"/>
        <v>#N/A</v>
      </c>
      <c r="S113" s="13">
        <f t="shared" si="27"/>
        <v>781</v>
      </c>
      <c r="T113" s="13">
        <f t="shared" si="28"/>
        <v>0</v>
      </c>
    </row>
    <row r="114" spans="1:20" x14ac:dyDescent="0.25">
      <c r="A114" s="1">
        <v>41436</v>
      </c>
      <c r="B114">
        <v>777.1</v>
      </c>
      <c r="C114">
        <v>779.95</v>
      </c>
      <c r="D114">
        <v>767.3</v>
      </c>
      <c r="E114">
        <v>774.8</v>
      </c>
      <c r="F114">
        <v>1164408</v>
      </c>
      <c r="G114" s="6">
        <f t="shared" si="15"/>
        <v>8.6999999999999318</v>
      </c>
      <c r="H114" s="6">
        <f t="shared" si="16"/>
        <v>0</v>
      </c>
      <c r="I114" s="11">
        <f t="shared" si="21"/>
        <v>6.5607142857142788</v>
      </c>
      <c r="J114" s="11">
        <f t="shared" si="22"/>
        <v>4.2071428571428555</v>
      </c>
      <c r="K114" s="6">
        <f t="shared" si="23"/>
        <v>1.5594227504244471</v>
      </c>
      <c r="L114">
        <f t="shared" si="24"/>
        <v>60.928689883913748</v>
      </c>
      <c r="M114" s="22" t="str">
        <f t="shared" si="17"/>
        <v/>
      </c>
      <c r="N114" s="13">
        <f t="shared" si="18"/>
        <v>0</v>
      </c>
      <c r="O114" s="13">
        <f t="shared" si="25"/>
        <v>0</v>
      </c>
      <c r="P114" s="13">
        <f t="shared" si="26"/>
        <v>-1</v>
      </c>
      <c r="Q114" s="17" t="e">
        <f t="shared" si="19"/>
        <v>#N/A</v>
      </c>
      <c r="R114" s="17" t="e">
        <f t="shared" si="20"/>
        <v>#N/A</v>
      </c>
      <c r="S114" s="13">
        <f t="shared" si="27"/>
        <v>781</v>
      </c>
      <c r="T114" s="13">
        <f t="shared" si="28"/>
        <v>0</v>
      </c>
    </row>
    <row r="115" spans="1:20" x14ac:dyDescent="0.25">
      <c r="A115" s="1">
        <v>41437</v>
      </c>
      <c r="B115">
        <v>777</v>
      </c>
      <c r="C115">
        <v>784.8</v>
      </c>
      <c r="D115">
        <v>763.7</v>
      </c>
      <c r="E115">
        <v>775.3</v>
      </c>
      <c r="F115">
        <v>764460</v>
      </c>
      <c r="G115" s="6">
        <f t="shared" si="15"/>
        <v>0.5</v>
      </c>
      <c r="H115" s="6">
        <f t="shared" si="16"/>
        <v>0</v>
      </c>
      <c r="I115" s="11">
        <f t="shared" si="21"/>
        <v>5.9571428571428555</v>
      </c>
      <c r="J115" s="11">
        <f t="shared" si="22"/>
        <v>4.2071428571428555</v>
      </c>
      <c r="K115" s="6">
        <f t="shared" si="23"/>
        <v>1.4159592529711378</v>
      </c>
      <c r="L115">
        <f t="shared" si="24"/>
        <v>58.608573436401976</v>
      </c>
      <c r="M115" s="22" t="str">
        <f t="shared" si="17"/>
        <v/>
      </c>
      <c r="N115" s="13">
        <f t="shared" si="18"/>
        <v>0</v>
      </c>
      <c r="O115" s="13">
        <f t="shared" si="25"/>
        <v>0</v>
      </c>
      <c r="P115" s="13">
        <f t="shared" si="26"/>
        <v>-1</v>
      </c>
      <c r="Q115" s="17" t="e">
        <f t="shared" si="19"/>
        <v>#N/A</v>
      </c>
      <c r="R115" s="17" t="e">
        <f t="shared" si="20"/>
        <v>#N/A</v>
      </c>
      <c r="S115" s="13">
        <f t="shared" si="27"/>
        <v>781</v>
      </c>
      <c r="T115" s="13">
        <f t="shared" si="28"/>
        <v>0</v>
      </c>
    </row>
    <row r="116" spans="1:20" x14ac:dyDescent="0.25">
      <c r="A116" s="1">
        <v>41438</v>
      </c>
      <c r="B116">
        <v>775.3</v>
      </c>
      <c r="C116">
        <v>788.9</v>
      </c>
      <c r="D116">
        <v>772.25</v>
      </c>
      <c r="E116">
        <v>783.2</v>
      </c>
      <c r="F116">
        <v>1112836</v>
      </c>
      <c r="G116" s="6">
        <f t="shared" si="15"/>
        <v>7.9000000000000909</v>
      </c>
      <c r="H116" s="6">
        <f t="shared" si="16"/>
        <v>0</v>
      </c>
      <c r="I116" s="11">
        <f t="shared" si="21"/>
        <v>6.5214285714285767</v>
      </c>
      <c r="J116" s="11">
        <f t="shared" si="22"/>
        <v>3.6535714285714271</v>
      </c>
      <c r="K116" s="6">
        <f t="shared" si="23"/>
        <v>1.784946236559142</v>
      </c>
      <c r="L116">
        <f t="shared" si="24"/>
        <v>64.092664092664108</v>
      </c>
      <c r="M116" s="22" t="str">
        <f t="shared" si="17"/>
        <v/>
      </c>
      <c r="N116" s="13">
        <f t="shared" si="18"/>
        <v>0</v>
      </c>
      <c r="O116" s="13">
        <f t="shared" si="25"/>
        <v>0</v>
      </c>
      <c r="P116" s="13">
        <f t="shared" si="26"/>
        <v>-1</v>
      </c>
      <c r="Q116" s="17" t="e">
        <f t="shared" si="19"/>
        <v>#N/A</v>
      </c>
      <c r="R116" s="17" t="e">
        <f t="shared" si="20"/>
        <v>#N/A</v>
      </c>
      <c r="S116" s="13">
        <f t="shared" si="27"/>
        <v>781</v>
      </c>
      <c r="T116" s="13">
        <f t="shared" si="28"/>
        <v>0</v>
      </c>
    </row>
    <row r="117" spans="1:20" x14ac:dyDescent="0.25">
      <c r="A117" s="1">
        <v>41439</v>
      </c>
      <c r="B117">
        <v>792.9</v>
      </c>
      <c r="C117">
        <v>794</v>
      </c>
      <c r="D117">
        <v>784.6</v>
      </c>
      <c r="E117">
        <v>787.7</v>
      </c>
      <c r="F117">
        <v>953714</v>
      </c>
      <c r="G117" s="6">
        <f t="shared" si="15"/>
        <v>4.5</v>
      </c>
      <c r="H117" s="6">
        <f t="shared" si="16"/>
        <v>0</v>
      </c>
      <c r="I117" s="11">
        <f t="shared" si="21"/>
        <v>6.8428571428571479</v>
      </c>
      <c r="J117" s="11">
        <f t="shared" si="22"/>
        <v>3.3785714285714334</v>
      </c>
      <c r="K117" s="6">
        <f t="shared" si="23"/>
        <v>2.0253699788583495</v>
      </c>
      <c r="L117">
        <f t="shared" si="24"/>
        <v>66.946191474493347</v>
      </c>
      <c r="M117" s="22" t="str">
        <f t="shared" si="17"/>
        <v/>
      </c>
      <c r="N117" s="13">
        <f t="shared" si="18"/>
        <v>0</v>
      </c>
      <c r="O117" s="13">
        <f t="shared" si="25"/>
        <v>0</v>
      </c>
      <c r="P117" s="13">
        <f t="shared" si="26"/>
        <v>-1</v>
      </c>
      <c r="Q117" s="17" t="e">
        <f t="shared" si="19"/>
        <v>#N/A</v>
      </c>
      <c r="R117" s="17" t="e">
        <f t="shared" si="20"/>
        <v>#N/A</v>
      </c>
      <c r="S117" s="13">
        <f t="shared" si="27"/>
        <v>781</v>
      </c>
      <c r="T117" s="13">
        <f t="shared" si="28"/>
        <v>0</v>
      </c>
    </row>
    <row r="118" spans="1:20" x14ac:dyDescent="0.25">
      <c r="A118" s="1">
        <v>41442</v>
      </c>
      <c r="B118">
        <v>785</v>
      </c>
      <c r="C118">
        <v>786.5</v>
      </c>
      <c r="D118">
        <v>773.3</v>
      </c>
      <c r="E118">
        <v>778.65</v>
      </c>
      <c r="F118">
        <v>734162</v>
      </c>
      <c r="G118" s="6">
        <f t="shared" si="15"/>
        <v>0</v>
      </c>
      <c r="H118" s="6">
        <f t="shared" si="16"/>
        <v>9.0500000000000682</v>
      </c>
      <c r="I118" s="11">
        <f t="shared" si="21"/>
        <v>5.7678571428571512</v>
      </c>
      <c r="J118" s="11">
        <f t="shared" si="22"/>
        <v>4.0250000000000101</v>
      </c>
      <c r="K118" s="6">
        <f t="shared" si="23"/>
        <v>1.4330079858030154</v>
      </c>
      <c r="L118">
        <f t="shared" si="24"/>
        <v>58.898614150255256</v>
      </c>
      <c r="M118" s="22" t="str">
        <f t="shared" si="17"/>
        <v/>
      </c>
      <c r="N118" s="13">
        <f t="shared" si="18"/>
        <v>0</v>
      </c>
      <c r="O118" s="13">
        <f t="shared" si="25"/>
        <v>0</v>
      </c>
      <c r="P118" s="13">
        <f t="shared" si="26"/>
        <v>-1</v>
      </c>
      <c r="Q118" s="17" t="e">
        <f t="shared" si="19"/>
        <v>#N/A</v>
      </c>
      <c r="R118" s="17" t="e">
        <f t="shared" si="20"/>
        <v>#N/A</v>
      </c>
      <c r="S118" s="13">
        <f t="shared" si="27"/>
        <v>781</v>
      </c>
      <c r="T118" s="13">
        <f t="shared" si="28"/>
        <v>0</v>
      </c>
    </row>
    <row r="119" spans="1:20" x14ac:dyDescent="0.25">
      <c r="A119" s="1">
        <v>41443</v>
      </c>
      <c r="B119">
        <v>770</v>
      </c>
      <c r="C119">
        <v>788.95</v>
      </c>
      <c r="D119">
        <v>769.85</v>
      </c>
      <c r="E119">
        <v>786.3</v>
      </c>
      <c r="F119">
        <v>1479762</v>
      </c>
      <c r="G119" s="6">
        <f t="shared" si="15"/>
        <v>7.6499999999999773</v>
      </c>
      <c r="H119" s="6">
        <f t="shared" si="16"/>
        <v>0</v>
      </c>
      <c r="I119" s="11">
        <f t="shared" si="21"/>
        <v>5.5142857142857178</v>
      </c>
      <c r="J119" s="11">
        <f t="shared" si="22"/>
        <v>4.0250000000000101</v>
      </c>
      <c r="K119" s="6">
        <f t="shared" si="23"/>
        <v>1.3700088731144606</v>
      </c>
      <c r="L119">
        <f t="shared" si="24"/>
        <v>57.806065144140724</v>
      </c>
      <c r="M119" s="22" t="str">
        <f t="shared" si="17"/>
        <v/>
      </c>
      <c r="N119" s="13">
        <f t="shared" si="18"/>
        <v>0</v>
      </c>
      <c r="O119" s="13">
        <f t="shared" si="25"/>
        <v>0</v>
      </c>
      <c r="P119" s="13">
        <f t="shared" si="26"/>
        <v>-1</v>
      </c>
      <c r="Q119" s="17" t="e">
        <f t="shared" si="19"/>
        <v>#N/A</v>
      </c>
      <c r="R119" s="17" t="e">
        <f t="shared" si="20"/>
        <v>#N/A</v>
      </c>
      <c r="S119" s="13">
        <f t="shared" si="27"/>
        <v>781</v>
      </c>
      <c r="T119" s="13">
        <f t="shared" si="28"/>
        <v>0</v>
      </c>
    </row>
    <row r="120" spans="1:20" x14ac:dyDescent="0.25">
      <c r="A120" s="1">
        <v>41444</v>
      </c>
      <c r="B120">
        <v>786.3</v>
      </c>
      <c r="C120">
        <v>788.5</v>
      </c>
      <c r="D120">
        <v>767.7</v>
      </c>
      <c r="E120">
        <v>773.45</v>
      </c>
      <c r="F120">
        <v>1888755</v>
      </c>
      <c r="G120" s="6">
        <f t="shared" si="15"/>
        <v>0</v>
      </c>
      <c r="H120" s="6">
        <f t="shared" si="16"/>
        <v>12.849999999999909</v>
      </c>
      <c r="I120" s="11">
        <f t="shared" si="21"/>
        <v>5.5142857142857178</v>
      </c>
      <c r="J120" s="11">
        <f t="shared" si="22"/>
        <v>4.9357142857142877</v>
      </c>
      <c r="K120" s="6">
        <f t="shared" si="23"/>
        <v>1.1172214182344431</v>
      </c>
      <c r="L120">
        <f t="shared" si="24"/>
        <v>52.768284347231727</v>
      </c>
      <c r="M120" s="22" t="str">
        <f t="shared" si="17"/>
        <v/>
      </c>
      <c r="N120" s="13">
        <f t="shared" si="18"/>
        <v>0</v>
      </c>
      <c r="O120" s="13">
        <f t="shared" si="25"/>
        <v>0</v>
      </c>
      <c r="P120" s="13">
        <f t="shared" si="26"/>
        <v>-1</v>
      </c>
      <c r="Q120" s="17" t="e">
        <f t="shared" si="19"/>
        <v>#N/A</v>
      </c>
      <c r="R120" s="17" t="e">
        <f t="shared" si="20"/>
        <v>#N/A</v>
      </c>
      <c r="S120" s="13">
        <f t="shared" si="27"/>
        <v>781</v>
      </c>
      <c r="T120" s="13">
        <f t="shared" si="28"/>
        <v>0</v>
      </c>
    </row>
    <row r="121" spans="1:20" x14ac:dyDescent="0.25">
      <c r="A121" s="1">
        <v>41445</v>
      </c>
      <c r="B121">
        <v>775.8</v>
      </c>
      <c r="C121">
        <v>775.8</v>
      </c>
      <c r="D121">
        <v>756.1</v>
      </c>
      <c r="E121">
        <v>758.5</v>
      </c>
      <c r="F121">
        <v>1018661</v>
      </c>
      <c r="G121" s="6">
        <f t="shared" si="15"/>
        <v>0</v>
      </c>
      <c r="H121" s="6">
        <f t="shared" si="16"/>
        <v>14.950000000000045</v>
      </c>
      <c r="I121" s="11">
        <f t="shared" si="21"/>
        <v>5.5142857142857178</v>
      </c>
      <c r="J121" s="11">
        <f t="shared" si="22"/>
        <v>5.1392857142857178</v>
      </c>
      <c r="K121" s="6">
        <f t="shared" si="23"/>
        <v>1.0729673384294649</v>
      </c>
      <c r="L121">
        <f t="shared" si="24"/>
        <v>51.759973181361048</v>
      </c>
      <c r="M121" s="22" t="str">
        <f t="shared" si="17"/>
        <v/>
      </c>
      <c r="N121" s="13">
        <f t="shared" si="18"/>
        <v>0</v>
      </c>
      <c r="O121" s="13">
        <f t="shared" si="25"/>
        <v>0</v>
      </c>
      <c r="P121" s="13">
        <f t="shared" si="26"/>
        <v>-1</v>
      </c>
      <c r="Q121" s="17" t="e">
        <f t="shared" si="19"/>
        <v>#N/A</v>
      </c>
      <c r="R121" s="17" t="e">
        <f t="shared" si="20"/>
        <v>#N/A</v>
      </c>
      <c r="S121" s="13">
        <f t="shared" si="27"/>
        <v>781</v>
      </c>
      <c r="T121" s="13">
        <f t="shared" si="28"/>
        <v>0</v>
      </c>
    </row>
    <row r="122" spans="1:20" x14ac:dyDescent="0.25">
      <c r="A122" s="1">
        <v>41446</v>
      </c>
      <c r="B122">
        <v>758.45</v>
      </c>
      <c r="C122">
        <v>767.15</v>
      </c>
      <c r="D122">
        <v>757.6</v>
      </c>
      <c r="E122">
        <v>764.75</v>
      </c>
      <c r="F122">
        <v>576562</v>
      </c>
      <c r="G122" s="6">
        <f t="shared" si="15"/>
        <v>6.25</v>
      </c>
      <c r="H122" s="6">
        <f t="shared" si="16"/>
        <v>0</v>
      </c>
      <c r="I122" s="11">
        <f t="shared" si="21"/>
        <v>5.960714285714289</v>
      </c>
      <c r="J122" s="11">
        <f t="shared" si="22"/>
        <v>4.9214285714285779</v>
      </c>
      <c r="K122" s="6">
        <f t="shared" si="23"/>
        <v>1.2111756168359933</v>
      </c>
      <c r="L122">
        <f t="shared" si="24"/>
        <v>54.775188710206741</v>
      </c>
      <c r="M122" s="22" t="str">
        <f t="shared" si="17"/>
        <v/>
      </c>
      <c r="N122" s="13">
        <f t="shared" si="18"/>
        <v>0</v>
      </c>
      <c r="O122" s="13">
        <f t="shared" si="25"/>
        <v>0</v>
      </c>
      <c r="P122" s="13">
        <f t="shared" si="26"/>
        <v>-1</v>
      </c>
      <c r="Q122" s="17" t="e">
        <f t="shared" si="19"/>
        <v>#N/A</v>
      </c>
      <c r="R122" s="17" t="e">
        <f t="shared" si="20"/>
        <v>#N/A</v>
      </c>
      <c r="S122" s="13">
        <f t="shared" si="27"/>
        <v>781</v>
      </c>
      <c r="T122" s="13">
        <f t="shared" si="28"/>
        <v>0</v>
      </c>
    </row>
    <row r="123" spans="1:20" x14ac:dyDescent="0.25">
      <c r="A123" s="1">
        <v>41449</v>
      </c>
      <c r="B123">
        <v>765</v>
      </c>
      <c r="C123">
        <v>765</v>
      </c>
      <c r="D123">
        <v>749</v>
      </c>
      <c r="E123">
        <v>753.8</v>
      </c>
      <c r="F123">
        <v>1307331</v>
      </c>
      <c r="G123" s="6">
        <f t="shared" si="15"/>
        <v>0</v>
      </c>
      <c r="H123" s="6">
        <f t="shared" si="16"/>
        <v>10.950000000000045</v>
      </c>
      <c r="I123" s="11">
        <f t="shared" si="21"/>
        <v>5.960714285714289</v>
      </c>
      <c r="J123" s="11">
        <f t="shared" si="22"/>
        <v>4.4785714285714322</v>
      </c>
      <c r="K123" s="6">
        <f t="shared" si="23"/>
        <v>1.3309409888357253</v>
      </c>
      <c r="L123">
        <f t="shared" si="24"/>
        <v>57.098871022921649</v>
      </c>
      <c r="M123" s="22" t="str">
        <f t="shared" si="17"/>
        <v/>
      </c>
      <c r="N123" s="13">
        <f t="shared" si="18"/>
        <v>0</v>
      </c>
      <c r="O123" s="13">
        <f t="shared" si="25"/>
        <v>0</v>
      </c>
      <c r="P123" s="13">
        <f t="shared" si="26"/>
        <v>-1</v>
      </c>
      <c r="Q123" s="17" t="e">
        <f t="shared" si="19"/>
        <v>#N/A</v>
      </c>
      <c r="R123" s="17" t="e">
        <f t="shared" si="20"/>
        <v>#N/A</v>
      </c>
      <c r="S123" s="13">
        <f t="shared" si="27"/>
        <v>781</v>
      </c>
      <c r="T123" s="13">
        <f t="shared" si="28"/>
        <v>0</v>
      </c>
    </row>
    <row r="124" spans="1:20" x14ac:dyDescent="0.25">
      <c r="A124" s="1">
        <v>41450</v>
      </c>
      <c r="B124">
        <v>755</v>
      </c>
      <c r="C124">
        <v>759.9</v>
      </c>
      <c r="D124">
        <v>741.25</v>
      </c>
      <c r="E124">
        <v>751</v>
      </c>
      <c r="F124">
        <v>1658258</v>
      </c>
      <c r="G124" s="6">
        <f t="shared" si="15"/>
        <v>0</v>
      </c>
      <c r="H124" s="6">
        <f t="shared" si="16"/>
        <v>2.7999999999999545</v>
      </c>
      <c r="I124" s="11">
        <f t="shared" si="21"/>
        <v>4.7142857142857144</v>
      </c>
      <c r="J124" s="11">
        <f t="shared" si="22"/>
        <v>4.6785714285714288</v>
      </c>
      <c r="K124" s="6">
        <f t="shared" si="23"/>
        <v>1.0076335877862594</v>
      </c>
      <c r="L124">
        <f t="shared" si="24"/>
        <v>50.190114068441062</v>
      </c>
      <c r="M124" s="22" t="str">
        <f t="shared" si="17"/>
        <v/>
      </c>
      <c r="N124" s="13">
        <f t="shared" si="18"/>
        <v>0</v>
      </c>
      <c r="O124" s="13">
        <f t="shared" si="25"/>
        <v>0</v>
      </c>
      <c r="P124" s="13">
        <f t="shared" si="26"/>
        <v>-1</v>
      </c>
      <c r="Q124" s="17" t="e">
        <f t="shared" si="19"/>
        <v>#N/A</v>
      </c>
      <c r="R124" s="17" t="e">
        <f t="shared" si="20"/>
        <v>#N/A</v>
      </c>
      <c r="S124" s="13">
        <f t="shared" si="27"/>
        <v>781</v>
      </c>
      <c r="T124" s="13">
        <f t="shared" si="28"/>
        <v>0</v>
      </c>
    </row>
    <row r="125" spans="1:20" x14ac:dyDescent="0.25">
      <c r="A125" s="1">
        <v>41451</v>
      </c>
      <c r="B125">
        <v>750</v>
      </c>
      <c r="C125">
        <v>750</v>
      </c>
      <c r="D125">
        <v>725.75</v>
      </c>
      <c r="E125">
        <v>732</v>
      </c>
      <c r="F125">
        <v>1703872</v>
      </c>
      <c r="G125" s="6">
        <f t="shared" si="15"/>
        <v>0</v>
      </c>
      <c r="H125" s="6">
        <f t="shared" si="16"/>
        <v>19</v>
      </c>
      <c r="I125" s="11">
        <f t="shared" si="21"/>
        <v>4.0999999999999988</v>
      </c>
      <c r="J125" s="11">
        <f t="shared" si="22"/>
        <v>6.0357142857142856</v>
      </c>
      <c r="K125" s="6">
        <f t="shared" si="23"/>
        <v>0.67928994082840222</v>
      </c>
      <c r="L125">
        <f t="shared" si="24"/>
        <v>40.451021846370672</v>
      </c>
      <c r="M125" s="22" t="str">
        <f t="shared" si="17"/>
        <v/>
      </c>
      <c r="N125" s="13">
        <f t="shared" si="18"/>
        <v>0</v>
      </c>
      <c r="O125" s="13">
        <f t="shared" si="25"/>
        <v>0</v>
      </c>
      <c r="P125" s="13">
        <f t="shared" si="26"/>
        <v>-1</v>
      </c>
      <c r="Q125" s="17" t="e">
        <f t="shared" si="19"/>
        <v>#N/A</v>
      </c>
      <c r="R125" s="17" t="e">
        <f t="shared" si="20"/>
        <v>#N/A</v>
      </c>
      <c r="S125" s="13">
        <f t="shared" si="27"/>
        <v>781</v>
      </c>
      <c r="T125" s="13">
        <f t="shared" si="28"/>
        <v>0</v>
      </c>
    </row>
    <row r="126" spans="1:20" x14ac:dyDescent="0.25">
      <c r="A126" s="1">
        <v>41452</v>
      </c>
      <c r="B126">
        <v>734.8</v>
      </c>
      <c r="C126">
        <v>746</v>
      </c>
      <c r="D126">
        <v>730.85</v>
      </c>
      <c r="E126">
        <v>743.8</v>
      </c>
      <c r="F126">
        <v>1471775</v>
      </c>
      <c r="G126" s="6">
        <f t="shared" si="15"/>
        <v>11.799999999999955</v>
      </c>
      <c r="H126" s="6">
        <f t="shared" si="16"/>
        <v>0</v>
      </c>
      <c r="I126" s="11">
        <f t="shared" si="21"/>
        <v>3.3785714285714255</v>
      </c>
      <c r="J126" s="11">
        <f t="shared" si="22"/>
        <v>6.0357142857142856</v>
      </c>
      <c r="K126" s="6">
        <f t="shared" si="23"/>
        <v>0.55976331360946696</v>
      </c>
      <c r="L126">
        <f t="shared" si="24"/>
        <v>35.887708649468877</v>
      </c>
      <c r="M126" s="22" t="str">
        <f t="shared" si="17"/>
        <v/>
      </c>
      <c r="N126" s="13">
        <f t="shared" si="18"/>
        <v>0</v>
      </c>
      <c r="O126" s="13">
        <f t="shared" si="25"/>
        <v>0</v>
      </c>
      <c r="P126" s="13">
        <f t="shared" si="26"/>
        <v>-1</v>
      </c>
      <c r="Q126" s="17" t="e">
        <f t="shared" si="19"/>
        <v>#N/A</v>
      </c>
      <c r="R126" s="17" t="e">
        <f t="shared" si="20"/>
        <v>#N/A</v>
      </c>
      <c r="S126" s="13">
        <f t="shared" si="27"/>
        <v>781</v>
      </c>
      <c r="T126" s="13">
        <f t="shared" si="28"/>
        <v>0</v>
      </c>
    </row>
    <row r="127" spans="1:20" x14ac:dyDescent="0.25">
      <c r="A127" s="1">
        <v>41453</v>
      </c>
      <c r="B127">
        <v>748.8</v>
      </c>
      <c r="C127">
        <v>748.9</v>
      </c>
      <c r="D127">
        <v>737.1</v>
      </c>
      <c r="E127">
        <v>739</v>
      </c>
      <c r="F127">
        <v>1082798</v>
      </c>
      <c r="G127" s="6">
        <f t="shared" si="15"/>
        <v>0</v>
      </c>
      <c r="H127" s="6">
        <f t="shared" si="16"/>
        <v>4.7999999999999545</v>
      </c>
      <c r="I127" s="11">
        <f t="shared" si="21"/>
        <v>3.3785714285714255</v>
      </c>
      <c r="J127" s="11">
        <f t="shared" si="22"/>
        <v>5.3142857142857123</v>
      </c>
      <c r="K127" s="6">
        <f t="shared" si="23"/>
        <v>0.63575268817204267</v>
      </c>
      <c r="L127">
        <f t="shared" si="24"/>
        <v>38.866064092029561</v>
      </c>
      <c r="M127" s="22" t="str">
        <f t="shared" si="17"/>
        <v/>
      </c>
      <c r="N127" s="13">
        <f t="shared" si="18"/>
        <v>0</v>
      </c>
      <c r="O127" s="13">
        <f t="shared" si="25"/>
        <v>0</v>
      </c>
      <c r="P127" s="13">
        <f t="shared" si="26"/>
        <v>-1</v>
      </c>
      <c r="Q127" s="17" t="e">
        <f t="shared" si="19"/>
        <v>#N/A</v>
      </c>
      <c r="R127" s="17" t="e">
        <f t="shared" si="20"/>
        <v>#N/A</v>
      </c>
      <c r="S127" s="13">
        <f t="shared" si="27"/>
        <v>781</v>
      </c>
      <c r="T127" s="13">
        <f t="shared" si="28"/>
        <v>0</v>
      </c>
    </row>
    <row r="128" spans="1:20" x14ac:dyDescent="0.25">
      <c r="A128" s="1">
        <v>41456</v>
      </c>
      <c r="B128">
        <v>736.5</v>
      </c>
      <c r="C128">
        <v>761.9</v>
      </c>
      <c r="D128">
        <v>735.85</v>
      </c>
      <c r="E128">
        <v>759.15</v>
      </c>
      <c r="F128">
        <v>1380452</v>
      </c>
      <c r="G128" s="6">
        <f t="shared" si="15"/>
        <v>20.149999999999977</v>
      </c>
      <c r="H128" s="6">
        <f t="shared" si="16"/>
        <v>0</v>
      </c>
      <c r="I128" s="11">
        <f t="shared" si="21"/>
        <v>4.1964285714285712</v>
      </c>
      <c r="J128" s="11">
        <f t="shared" si="22"/>
        <v>5.3142857142857123</v>
      </c>
      <c r="K128" s="6">
        <f t="shared" si="23"/>
        <v>0.78965053763440884</v>
      </c>
      <c r="L128">
        <f t="shared" si="24"/>
        <v>44.123169357867077</v>
      </c>
      <c r="M128" s="22" t="str">
        <f t="shared" si="17"/>
        <v/>
      </c>
      <c r="N128" s="13">
        <f t="shared" si="18"/>
        <v>0</v>
      </c>
      <c r="O128" s="13">
        <f t="shared" si="25"/>
        <v>0</v>
      </c>
      <c r="P128" s="13">
        <f t="shared" si="26"/>
        <v>-1</v>
      </c>
      <c r="Q128" s="17" t="e">
        <f t="shared" si="19"/>
        <v>#N/A</v>
      </c>
      <c r="R128" s="17" t="e">
        <f t="shared" si="20"/>
        <v>#N/A</v>
      </c>
      <c r="S128" s="13">
        <f t="shared" si="27"/>
        <v>781</v>
      </c>
      <c r="T128" s="13">
        <f t="shared" si="28"/>
        <v>0</v>
      </c>
    </row>
    <row r="129" spans="1:20" x14ac:dyDescent="0.25">
      <c r="A129" s="1">
        <v>41457</v>
      </c>
      <c r="B129">
        <v>761.4</v>
      </c>
      <c r="C129">
        <v>767.4</v>
      </c>
      <c r="D129">
        <v>748.95</v>
      </c>
      <c r="E129">
        <v>764.6</v>
      </c>
      <c r="F129">
        <v>1076467</v>
      </c>
      <c r="G129" s="6">
        <f t="shared" si="15"/>
        <v>5.4500000000000455</v>
      </c>
      <c r="H129" s="6">
        <f t="shared" si="16"/>
        <v>0</v>
      </c>
      <c r="I129" s="11">
        <f t="shared" si="21"/>
        <v>4.5500000000000034</v>
      </c>
      <c r="J129" s="11">
        <f t="shared" si="22"/>
        <v>5.3142857142857123</v>
      </c>
      <c r="K129" s="6">
        <f t="shared" si="23"/>
        <v>0.85618279569892564</v>
      </c>
      <c r="L129">
        <f t="shared" si="24"/>
        <v>46.125995655322257</v>
      </c>
      <c r="M129" s="22" t="str">
        <f t="shared" si="17"/>
        <v/>
      </c>
      <c r="N129" s="13">
        <f t="shared" si="18"/>
        <v>0</v>
      </c>
      <c r="O129" s="13">
        <f t="shared" si="25"/>
        <v>0</v>
      </c>
      <c r="P129" s="13">
        <f t="shared" si="26"/>
        <v>-1</v>
      </c>
      <c r="Q129" s="17" t="e">
        <f t="shared" si="19"/>
        <v>#N/A</v>
      </c>
      <c r="R129" s="17" t="e">
        <f t="shared" si="20"/>
        <v>#N/A</v>
      </c>
      <c r="S129" s="13">
        <f t="shared" si="27"/>
        <v>781</v>
      </c>
      <c r="T129" s="13">
        <f t="shared" si="28"/>
        <v>0</v>
      </c>
    </row>
    <row r="130" spans="1:20" x14ac:dyDescent="0.25">
      <c r="A130" s="1">
        <v>41458</v>
      </c>
      <c r="B130">
        <v>772</v>
      </c>
      <c r="C130">
        <v>779</v>
      </c>
      <c r="D130">
        <v>769.65</v>
      </c>
      <c r="E130">
        <v>776.8</v>
      </c>
      <c r="F130">
        <v>1093782</v>
      </c>
      <c r="G130" s="6">
        <f t="shared" si="15"/>
        <v>12.199999999999932</v>
      </c>
      <c r="H130" s="6">
        <f t="shared" si="16"/>
        <v>0</v>
      </c>
      <c r="I130" s="11">
        <f t="shared" si="21"/>
        <v>4.8571428571428488</v>
      </c>
      <c r="J130" s="11">
        <f t="shared" si="22"/>
        <v>5.3142857142857123</v>
      </c>
      <c r="K130" s="6">
        <f t="shared" si="23"/>
        <v>0.91397849462365466</v>
      </c>
      <c r="L130">
        <f t="shared" si="24"/>
        <v>47.752808988764009</v>
      </c>
      <c r="M130" s="22" t="str">
        <f t="shared" si="17"/>
        <v/>
      </c>
      <c r="N130" s="13">
        <f t="shared" si="18"/>
        <v>0</v>
      </c>
      <c r="O130" s="13">
        <f t="shared" si="25"/>
        <v>0</v>
      </c>
      <c r="P130" s="13">
        <f t="shared" si="26"/>
        <v>-1</v>
      </c>
      <c r="Q130" s="17" t="e">
        <f t="shared" si="19"/>
        <v>#N/A</v>
      </c>
      <c r="R130" s="17" t="e">
        <f t="shared" si="20"/>
        <v>#N/A</v>
      </c>
      <c r="S130" s="13">
        <f t="shared" si="27"/>
        <v>781</v>
      </c>
      <c r="T130" s="13">
        <f t="shared" si="28"/>
        <v>0</v>
      </c>
    </row>
    <row r="131" spans="1:20" x14ac:dyDescent="0.25">
      <c r="A131" s="1">
        <v>41459</v>
      </c>
      <c r="B131">
        <v>780</v>
      </c>
      <c r="C131">
        <v>784</v>
      </c>
      <c r="D131">
        <v>770.75</v>
      </c>
      <c r="E131">
        <v>774.45</v>
      </c>
      <c r="F131">
        <v>918333</v>
      </c>
      <c r="G131" s="6">
        <f t="shared" si="15"/>
        <v>0</v>
      </c>
      <c r="H131" s="6">
        <f t="shared" si="16"/>
        <v>2.3499999999999091</v>
      </c>
      <c r="I131" s="11">
        <f t="shared" si="21"/>
        <v>4.5357142857142776</v>
      </c>
      <c r="J131" s="11">
        <f t="shared" si="22"/>
        <v>5.4821428571428488</v>
      </c>
      <c r="K131" s="6">
        <f t="shared" si="23"/>
        <v>0.82736156351791512</v>
      </c>
      <c r="L131">
        <f t="shared" si="24"/>
        <v>45.276292335115862</v>
      </c>
      <c r="M131" s="22" t="str">
        <f t="shared" si="17"/>
        <v/>
      </c>
      <c r="N131" s="13">
        <f t="shared" si="18"/>
        <v>0</v>
      </c>
      <c r="O131" s="13">
        <f t="shared" si="25"/>
        <v>0</v>
      </c>
      <c r="P131" s="13">
        <f t="shared" si="26"/>
        <v>-1</v>
      </c>
      <c r="Q131" s="17" t="e">
        <f t="shared" si="19"/>
        <v>#N/A</v>
      </c>
      <c r="R131" s="17" t="e">
        <f t="shared" si="20"/>
        <v>#N/A</v>
      </c>
      <c r="S131" s="13">
        <f t="shared" si="27"/>
        <v>781</v>
      </c>
      <c r="T131" s="13">
        <f t="shared" si="28"/>
        <v>0</v>
      </c>
    </row>
    <row r="132" spans="1:20" x14ac:dyDescent="0.25">
      <c r="A132" s="1">
        <v>41460</v>
      </c>
      <c r="B132">
        <v>779.8</v>
      </c>
      <c r="C132">
        <v>794</v>
      </c>
      <c r="D132">
        <v>779.8</v>
      </c>
      <c r="E132">
        <v>791.7</v>
      </c>
      <c r="F132">
        <v>1362888</v>
      </c>
      <c r="G132" s="6">
        <f t="shared" ref="G132:G195" si="29">IF(E132&gt;E131,E132-E131,0)</f>
        <v>17.25</v>
      </c>
      <c r="H132" s="6">
        <f t="shared" ref="H132:H195" si="30">IF(E132&lt;E131,E131-E132,0)</f>
        <v>0</v>
      </c>
      <c r="I132" s="11">
        <f t="shared" si="21"/>
        <v>5.7678571428571344</v>
      </c>
      <c r="J132" s="11">
        <f t="shared" si="22"/>
        <v>4.835714285714273</v>
      </c>
      <c r="K132" s="6">
        <f t="shared" si="23"/>
        <v>1.1927621861152156</v>
      </c>
      <c r="L132">
        <f t="shared" si="24"/>
        <v>54.395419333108826</v>
      </c>
      <c r="M132" s="22" t="str">
        <f t="shared" si="17"/>
        <v/>
      </c>
      <c r="N132" s="13">
        <f t="shared" si="18"/>
        <v>0</v>
      </c>
      <c r="O132" s="13">
        <f t="shared" si="25"/>
        <v>0</v>
      </c>
      <c r="P132" s="13">
        <f t="shared" si="26"/>
        <v>-1</v>
      </c>
      <c r="Q132" s="17" t="e">
        <f t="shared" si="19"/>
        <v>#N/A</v>
      </c>
      <c r="R132" s="17" t="e">
        <f t="shared" si="20"/>
        <v>#N/A</v>
      </c>
      <c r="S132" s="13">
        <f t="shared" si="27"/>
        <v>781</v>
      </c>
      <c r="T132" s="13">
        <f t="shared" si="28"/>
        <v>0</v>
      </c>
    </row>
    <row r="133" spans="1:20" x14ac:dyDescent="0.25">
      <c r="A133" s="1">
        <v>41463</v>
      </c>
      <c r="B133">
        <v>792</v>
      </c>
      <c r="C133">
        <v>792</v>
      </c>
      <c r="D133">
        <v>769.55</v>
      </c>
      <c r="E133">
        <v>774.65</v>
      </c>
      <c r="F133">
        <v>2772943</v>
      </c>
      <c r="G133" s="6">
        <f t="shared" si="29"/>
        <v>0</v>
      </c>
      <c r="H133" s="6">
        <f t="shared" si="30"/>
        <v>17.050000000000068</v>
      </c>
      <c r="I133" s="11">
        <f t="shared" si="21"/>
        <v>5.2214285714285653</v>
      </c>
      <c r="J133" s="11">
        <f t="shared" si="22"/>
        <v>6.0535714285714208</v>
      </c>
      <c r="K133" s="6">
        <f t="shared" si="23"/>
        <v>0.86253687315634231</v>
      </c>
      <c r="L133">
        <f t="shared" si="24"/>
        <v>46.309787773202409</v>
      </c>
      <c r="M133" s="22" t="str">
        <f t="shared" si="17"/>
        <v/>
      </c>
      <c r="N133" s="13">
        <f t="shared" si="18"/>
        <v>0</v>
      </c>
      <c r="O133" s="13">
        <f t="shared" si="25"/>
        <v>0</v>
      </c>
      <c r="P133" s="13">
        <f t="shared" si="26"/>
        <v>-1</v>
      </c>
      <c r="Q133" s="17" t="e">
        <f t="shared" si="19"/>
        <v>#N/A</v>
      </c>
      <c r="R133" s="17" t="e">
        <f t="shared" si="20"/>
        <v>#N/A</v>
      </c>
      <c r="S133" s="13">
        <f t="shared" si="27"/>
        <v>781</v>
      </c>
      <c r="T133" s="13">
        <f t="shared" si="28"/>
        <v>0</v>
      </c>
    </row>
    <row r="134" spans="1:20" x14ac:dyDescent="0.25">
      <c r="A134" s="1">
        <v>41464</v>
      </c>
      <c r="B134">
        <v>778</v>
      </c>
      <c r="C134">
        <v>784.7</v>
      </c>
      <c r="D134">
        <v>770.25</v>
      </c>
      <c r="E134">
        <v>774.65</v>
      </c>
      <c r="F134">
        <v>1416921</v>
      </c>
      <c r="G134" s="6">
        <f t="shared" si="29"/>
        <v>0</v>
      </c>
      <c r="H134" s="6">
        <f t="shared" si="30"/>
        <v>0</v>
      </c>
      <c r="I134" s="11">
        <f t="shared" si="21"/>
        <v>5.2214285714285653</v>
      </c>
      <c r="J134" s="11">
        <f t="shared" si="22"/>
        <v>5.1357142857142843</v>
      </c>
      <c r="K134" s="6">
        <f t="shared" si="23"/>
        <v>1.0166898470097347</v>
      </c>
      <c r="L134">
        <f t="shared" si="24"/>
        <v>50.413793103448249</v>
      </c>
      <c r="M134" s="22" t="str">
        <f t="shared" si="17"/>
        <v/>
      </c>
      <c r="N134" s="13">
        <f t="shared" si="18"/>
        <v>0</v>
      </c>
      <c r="O134" s="13">
        <f t="shared" si="25"/>
        <v>0</v>
      </c>
      <c r="P134" s="13">
        <f t="shared" si="26"/>
        <v>-1</v>
      </c>
      <c r="Q134" s="17" t="e">
        <f t="shared" si="19"/>
        <v>#N/A</v>
      </c>
      <c r="R134" s="17" t="e">
        <f t="shared" si="20"/>
        <v>#N/A</v>
      </c>
      <c r="S134" s="13">
        <f t="shared" si="27"/>
        <v>781</v>
      </c>
      <c r="T134" s="13">
        <f t="shared" si="28"/>
        <v>0</v>
      </c>
    </row>
    <row r="135" spans="1:20" x14ac:dyDescent="0.25">
      <c r="A135" s="1">
        <v>41465</v>
      </c>
      <c r="B135">
        <v>771</v>
      </c>
      <c r="C135">
        <v>784.9</v>
      </c>
      <c r="D135">
        <v>765.25</v>
      </c>
      <c r="E135">
        <v>782.1</v>
      </c>
      <c r="F135">
        <v>1897768</v>
      </c>
      <c r="G135" s="6">
        <f t="shared" si="29"/>
        <v>7.4500000000000455</v>
      </c>
      <c r="H135" s="6">
        <f t="shared" si="30"/>
        <v>0</v>
      </c>
      <c r="I135" s="11">
        <f t="shared" si="21"/>
        <v>5.7535714285714255</v>
      </c>
      <c r="J135" s="11">
        <f t="shared" si="22"/>
        <v>4.0678571428571377</v>
      </c>
      <c r="K135" s="6">
        <f t="shared" si="23"/>
        <v>1.4143985952590001</v>
      </c>
      <c r="L135">
        <f t="shared" si="24"/>
        <v>58.5818181818182</v>
      </c>
      <c r="M135" s="22" t="str">
        <f t="shared" si="17"/>
        <v/>
      </c>
      <c r="N135" s="13">
        <f t="shared" si="18"/>
        <v>0</v>
      </c>
      <c r="O135" s="13">
        <f t="shared" si="25"/>
        <v>0</v>
      </c>
      <c r="P135" s="13">
        <f t="shared" si="26"/>
        <v>-1</v>
      </c>
      <c r="Q135" s="17" t="e">
        <f t="shared" si="19"/>
        <v>#N/A</v>
      </c>
      <c r="R135" s="17" t="e">
        <f t="shared" si="20"/>
        <v>#N/A</v>
      </c>
      <c r="S135" s="13">
        <f t="shared" si="27"/>
        <v>781</v>
      </c>
      <c r="T135" s="13">
        <f t="shared" si="28"/>
        <v>0</v>
      </c>
    </row>
    <row r="136" spans="1:20" x14ac:dyDescent="0.25">
      <c r="A136" s="1">
        <v>41466</v>
      </c>
      <c r="B136">
        <v>795</v>
      </c>
      <c r="C136">
        <v>838.5</v>
      </c>
      <c r="D136">
        <v>795</v>
      </c>
      <c r="E136">
        <v>833.65</v>
      </c>
      <c r="F136">
        <v>9567726</v>
      </c>
      <c r="G136" s="6">
        <f t="shared" si="29"/>
        <v>51.549999999999955</v>
      </c>
      <c r="H136" s="6">
        <f t="shared" si="30"/>
        <v>0</v>
      </c>
      <c r="I136" s="11">
        <f t="shared" si="21"/>
        <v>8.9892857142857086</v>
      </c>
      <c r="J136" s="11">
        <f t="shared" si="22"/>
        <v>4.0678571428571377</v>
      </c>
      <c r="K136" s="6">
        <f t="shared" si="23"/>
        <v>2.2098331870061472</v>
      </c>
      <c r="L136">
        <f t="shared" si="24"/>
        <v>68.8457330415755</v>
      </c>
      <c r="M136" s="22" t="str">
        <f t="shared" si="17"/>
        <v/>
      </c>
      <c r="N136" s="13">
        <f t="shared" si="18"/>
        <v>0</v>
      </c>
      <c r="O136" s="13">
        <f t="shared" si="25"/>
        <v>0</v>
      </c>
      <c r="P136" s="13">
        <f t="shared" si="26"/>
        <v>-1</v>
      </c>
      <c r="Q136" s="17" t="e">
        <f t="shared" si="19"/>
        <v>#N/A</v>
      </c>
      <c r="R136" s="17" t="e">
        <f t="shared" si="20"/>
        <v>#N/A</v>
      </c>
      <c r="S136" s="13">
        <f t="shared" si="27"/>
        <v>781</v>
      </c>
      <c r="T136" s="13">
        <f t="shared" si="28"/>
        <v>0</v>
      </c>
    </row>
    <row r="137" spans="1:20" x14ac:dyDescent="0.25">
      <c r="A137" s="1">
        <v>41467</v>
      </c>
      <c r="B137">
        <v>831.45</v>
      </c>
      <c r="C137">
        <v>834.7</v>
      </c>
      <c r="D137">
        <v>823.25</v>
      </c>
      <c r="E137">
        <v>826.7</v>
      </c>
      <c r="F137">
        <v>1513962</v>
      </c>
      <c r="G137" s="6">
        <f t="shared" si="29"/>
        <v>0</v>
      </c>
      <c r="H137" s="6">
        <f t="shared" si="30"/>
        <v>6.9499999999999318</v>
      </c>
      <c r="I137" s="11">
        <f t="shared" si="21"/>
        <v>8.9892857142857086</v>
      </c>
      <c r="J137" s="11">
        <f t="shared" si="22"/>
        <v>3.7821428571428442</v>
      </c>
      <c r="K137" s="6">
        <f t="shared" si="23"/>
        <v>2.3767705382436328</v>
      </c>
      <c r="L137">
        <f t="shared" si="24"/>
        <v>70.385906040268509</v>
      </c>
      <c r="M137" s="22" t="str">
        <f t="shared" si="17"/>
        <v>OVERBOUGHT</v>
      </c>
      <c r="N137" s="13" t="str">
        <f t="shared" si="18"/>
        <v>SELL</v>
      </c>
      <c r="O137" s="13">
        <f t="shared" si="25"/>
        <v>0</v>
      </c>
      <c r="P137" s="13">
        <f t="shared" si="26"/>
        <v>-1</v>
      </c>
      <c r="Q137" s="17" t="e">
        <f t="shared" si="19"/>
        <v>#N/A</v>
      </c>
      <c r="R137" s="17" t="e">
        <f t="shared" si="20"/>
        <v>#N/A</v>
      </c>
      <c r="S137" s="13">
        <f t="shared" si="27"/>
        <v>781</v>
      </c>
      <c r="T137" s="13">
        <f t="shared" si="28"/>
        <v>0</v>
      </c>
    </row>
    <row r="138" spans="1:20" x14ac:dyDescent="0.25">
      <c r="A138" s="1">
        <v>41470</v>
      </c>
      <c r="B138">
        <v>826.7</v>
      </c>
      <c r="C138">
        <v>834.55</v>
      </c>
      <c r="D138">
        <v>825</v>
      </c>
      <c r="E138">
        <v>827.25</v>
      </c>
      <c r="F138">
        <v>1171031</v>
      </c>
      <c r="G138" s="6">
        <f t="shared" si="29"/>
        <v>0.54999999999995453</v>
      </c>
      <c r="H138" s="6">
        <f t="shared" si="30"/>
        <v>0</v>
      </c>
      <c r="I138" s="11">
        <f t="shared" si="21"/>
        <v>9.0285714285714196</v>
      </c>
      <c r="J138" s="11">
        <f t="shared" si="22"/>
        <v>3.5821428571428475</v>
      </c>
      <c r="K138" s="6">
        <f t="shared" si="23"/>
        <v>2.5204386839481598</v>
      </c>
      <c r="L138">
        <f t="shared" si="24"/>
        <v>71.594449164542652</v>
      </c>
      <c r="M138" s="22" t="str">
        <f t="shared" si="17"/>
        <v>OVERBOUGHT</v>
      </c>
      <c r="N138" s="13" t="str">
        <f t="shared" si="18"/>
        <v>SELL</v>
      </c>
      <c r="O138" s="13">
        <f t="shared" si="25"/>
        <v>0</v>
      </c>
      <c r="P138" s="13">
        <f t="shared" si="26"/>
        <v>-1</v>
      </c>
      <c r="Q138" s="17" t="e">
        <f t="shared" si="19"/>
        <v>#N/A</v>
      </c>
      <c r="R138" s="17" t="e">
        <f t="shared" si="20"/>
        <v>#N/A</v>
      </c>
      <c r="S138" s="13">
        <f t="shared" si="27"/>
        <v>781</v>
      </c>
      <c r="T138" s="13">
        <f t="shared" si="28"/>
        <v>0</v>
      </c>
    </row>
    <row r="139" spans="1:20" x14ac:dyDescent="0.25">
      <c r="A139" s="1">
        <v>41471</v>
      </c>
      <c r="B139">
        <v>832</v>
      </c>
      <c r="C139">
        <v>844.8</v>
      </c>
      <c r="D139">
        <v>829.6</v>
      </c>
      <c r="E139">
        <v>843</v>
      </c>
      <c r="F139">
        <v>1471860</v>
      </c>
      <c r="G139" s="6">
        <f t="shared" si="29"/>
        <v>15.75</v>
      </c>
      <c r="H139" s="6">
        <f t="shared" si="30"/>
        <v>0</v>
      </c>
      <c r="I139" s="11">
        <f t="shared" si="21"/>
        <v>10.15357142857142</v>
      </c>
      <c r="J139" s="11">
        <f t="shared" si="22"/>
        <v>2.2249999999999903</v>
      </c>
      <c r="K139" s="6">
        <f t="shared" si="23"/>
        <v>4.5634028892456016</v>
      </c>
      <c r="L139">
        <f t="shared" si="24"/>
        <v>82.025389497980427</v>
      </c>
      <c r="M139" s="22" t="str">
        <f t="shared" si="17"/>
        <v>OVERBOUGHT</v>
      </c>
      <c r="N139" s="13" t="str">
        <f t="shared" si="18"/>
        <v>SELL</v>
      </c>
      <c r="O139" s="13">
        <f t="shared" si="25"/>
        <v>0</v>
      </c>
      <c r="P139" s="13">
        <f t="shared" si="26"/>
        <v>-1</v>
      </c>
      <c r="Q139" s="17" t="e">
        <f t="shared" si="19"/>
        <v>#N/A</v>
      </c>
      <c r="R139" s="17" t="e">
        <f t="shared" si="20"/>
        <v>#N/A</v>
      </c>
      <c r="S139" s="13">
        <f t="shared" si="27"/>
        <v>781</v>
      </c>
      <c r="T139" s="13">
        <f t="shared" si="28"/>
        <v>0</v>
      </c>
    </row>
    <row r="140" spans="1:20" x14ac:dyDescent="0.25">
      <c r="A140" s="1">
        <v>41472</v>
      </c>
      <c r="B140">
        <v>843</v>
      </c>
      <c r="C140">
        <v>846</v>
      </c>
      <c r="D140">
        <v>832.5</v>
      </c>
      <c r="E140">
        <v>843.7</v>
      </c>
      <c r="F140">
        <v>681441</v>
      </c>
      <c r="G140" s="6">
        <f t="shared" si="29"/>
        <v>0.70000000000004547</v>
      </c>
      <c r="H140" s="6">
        <f t="shared" si="30"/>
        <v>0</v>
      </c>
      <c r="I140" s="11">
        <f t="shared" si="21"/>
        <v>9.3607142857142822</v>
      </c>
      <c r="J140" s="11">
        <f t="shared" si="22"/>
        <v>2.2249999999999903</v>
      </c>
      <c r="K140" s="6">
        <f t="shared" si="23"/>
        <v>4.2070626003210441</v>
      </c>
      <c r="L140">
        <f t="shared" si="24"/>
        <v>80.795314426633851</v>
      </c>
      <c r="M140" s="22" t="str">
        <f t="shared" si="17"/>
        <v>OVERBOUGHT</v>
      </c>
      <c r="N140" s="13" t="str">
        <f t="shared" si="18"/>
        <v>SELL</v>
      </c>
      <c r="O140" s="13">
        <f t="shared" si="25"/>
        <v>0</v>
      </c>
      <c r="P140" s="13">
        <f t="shared" si="26"/>
        <v>-1</v>
      </c>
      <c r="Q140" s="17" t="e">
        <f t="shared" si="19"/>
        <v>#N/A</v>
      </c>
      <c r="R140" s="17" t="e">
        <f t="shared" si="20"/>
        <v>#N/A</v>
      </c>
      <c r="S140" s="13">
        <f t="shared" si="27"/>
        <v>781</v>
      </c>
      <c r="T140" s="13">
        <f t="shared" si="28"/>
        <v>0</v>
      </c>
    </row>
    <row r="141" spans="1:20" x14ac:dyDescent="0.25">
      <c r="A141" s="1">
        <v>41473</v>
      </c>
      <c r="B141">
        <v>850</v>
      </c>
      <c r="C141">
        <v>850</v>
      </c>
      <c r="D141">
        <v>835.1</v>
      </c>
      <c r="E141">
        <v>839.3</v>
      </c>
      <c r="F141">
        <v>947236</v>
      </c>
      <c r="G141" s="6">
        <f t="shared" si="29"/>
        <v>0</v>
      </c>
      <c r="H141" s="6">
        <f t="shared" si="30"/>
        <v>4.4000000000000909</v>
      </c>
      <c r="I141" s="11">
        <f t="shared" si="21"/>
        <v>9.3607142857142822</v>
      </c>
      <c r="J141" s="11">
        <f t="shared" si="22"/>
        <v>2.1964285714285716</v>
      </c>
      <c r="K141" s="6">
        <f t="shared" si="23"/>
        <v>4.261788617886177</v>
      </c>
      <c r="L141">
        <f t="shared" si="24"/>
        <v>80.995055624227433</v>
      </c>
      <c r="M141" s="22" t="str">
        <f t="shared" si="17"/>
        <v>OVERBOUGHT</v>
      </c>
      <c r="N141" s="13" t="str">
        <f t="shared" si="18"/>
        <v>SELL</v>
      </c>
      <c r="O141" s="13">
        <f t="shared" si="25"/>
        <v>0</v>
      </c>
      <c r="P141" s="13">
        <f t="shared" si="26"/>
        <v>-1</v>
      </c>
      <c r="Q141" s="17" t="e">
        <f t="shared" si="19"/>
        <v>#N/A</v>
      </c>
      <c r="R141" s="17" t="e">
        <f t="shared" si="20"/>
        <v>#N/A</v>
      </c>
      <c r="S141" s="13">
        <f t="shared" si="27"/>
        <v>781</v>
      </c>
      <c r="T141" s="13">
        <f t="shared" si="28"/>
        <v>0</v>
      </c>
    </row>
    <row r="142" spans="1:20" x14ac:dyDescent="0.25">
      <c r="A142" s="1">
        <v>41474</v>
      </c>
      <c r="B142">
        <v>842.4</v>
      </c>
      <c r="C142">
        <v>851.6</v>
      </c>
      <c r="D142">
        <v>840.4</v>
      </c>
      <c r="E142">
        <v>849.25</v>
      </c>
      <c r="F142">
        <v>1383245</v>
      </c>
      <c r="G142" s="6">
        <f t="shared" si="29"/>
        <v>9.9500000000000455</v>
      </c>
      <c r="H142" s="6">
        <f t="shared" si="30"/>
        <v>0</v>
      </c>
      <c r="I142" s="11">
        <f t="shared" si="21"/>
        <v>8.632142857142858</v>
      </c>
      <c r="J142" s="11">
        <f t="shared" si="22"/>
        <v>2.1964285714285716</v>
      </c>
      <c r="K142" s="6">
        <f t="shared" si="23"/>
        <v>3.9300813008130082</v>
      </c>
      <c r="L142">
        <f t="shared" si="24"/>
        <v>79.71635883905013</v>
      </c>
      <c r="M142" s="22" t="str">
        <f t="shared" si="17"/>
        <v>OVERBOUGHT</v>
      </c>
      <c r="N142" s="13" t="str">
        <f t="shared" si="18"/>
        <v>SELL</v>
      </c>
      <c r="O142" s="13">
        <f t="shared" si="25"/>
        <v>0</v>
      </c>
      <c r="P142" s="13">
        <f t="shared" si="26"/>
        <v>-1</v>
      </c>
      <c r="Q142" s="17" t="e">
        <f t="shared" si="19"/>
        <v>#N/A</v>
      </c>
      <c r="R142" s="17" t="e">
        <f t="shared" si="20"/>
        <v>#N/A</v>
      </c>
      <c r="S142" s="13">
        <f t="shared" si="27"/>
        <v>781</v>
      </c>
      <c r="T142" s="13">
        <f t="shared" si="28"/>
        <v>0</v>
      </c>
    </row>
    <row r="143" spans="1:20" x14ac:dyDescent="0.25">
      <c r="A143" s="1">
        <v>41477</v>
      </c>
      <c r="B143">
        <v>855</v>
      </c>
      <c r="C143">
        <v>859.8</v>
      </c>
      <c r="D143">
        <v>846.2</v>
      </c>
      <c r="E143">
        <v>849.15</v>
      </c>
      <c r="F143">
        <v>1053301</v>
      </c>
      <c r="G143" s="6">
        <f t="shared" si="29"/>
        <v>0</v>
      </c>
      <c r="H143" s="6">
        <f t="shared" si="30"/>
        <v>0.10000000000002274</v>
      </c>
      <c r="I143" s="11">
        <f t="shared" si="21"/>
        <v>8.242857142857142</v>
      </c>
      <c r="J143" s="11">
        <f t="shared" si="22"/>
        <v>2.2035714285714301</v>
      </c>
      <c r="K143" s="6">
        <f t="shared" si="23"/>
        <v>3.740680713128036</v>
      </c>
      <c r="L143">
        <f t="shared" si="24"/>
        <v>78.905982905982896</v>
      </c>
      <c r="M143" s="22" t="str">
        <f t="shared" si="17"/>
        <v>OVERBOUGHT</v>
      </c>
      <c r="N143" s="13" t="str">
        <f t="shared" si="18"/>
        <v>SELL</v>
      </c>
      <c r="O143" s="13">
        <f t="shared" si="25"/>
        <v>0</v>
      </c>
      <c r="P143" s="13">
        <f t="shared" si="26"/>
        <v>-1</v>
      </c>
      <c r="Q143" s="17" t="e">
        <f t="shared" si="19"/>
        <v>#N/A</v>
      </c>
      <c r="R143" s="17" t="e">
        <f t="shared" si="20"/>
        <v>#N/A</v>
      </c>
      <c r="S143" s="13">
        <f t="shared" si="27"/>
        <v>781</v>
      </c>
      <c r="T143" s="13">
        <f t="shared" si="28"/>
        <v>0</v>
      </c>
    </row>
    <row r="144" spans="1:20" x14ac:dyDescent="0.25">
      <c r="A144" s="1">
        <v>41478</v>
      </c>
      <c r="B144">
        <v>851</v>
      </c>
      <c r="C144">
        <v>857.95</v>
      </c>
      <c r="D144">
        <v>847</v>
      </c>
      <c r="E144">
        <v>854.45</v>
      </c>
      <c r="F144">
        <v>2179614</v>
      </c>
      <c r="G144" s="6">
        <f t="shared" si="29"/>
        <v>5.3000000000000682</v>
      </c>
      <c r="H144" s="6">
        <f t="shared" si="30"/>
        <v>0</v>
      </c>
      <c r="I144" s="11">
        <f t="shared" si="21"/>
        <v>7.750000000000008</v>
      </c>
      <c r="J144" s="11">
        <f t="shared" si="22"/>
        <v>2.2035714285714301</v>
      </c>
      <c r="K144" s="6">
        <f t="shared" si="23"/>
        <v>3.5170178282009736</v>
      </c>
      <c r="L144">
        <f t="shared" si="24"/>
        <v>77.861499820595625</v>
      </c>
      <c r="M144" s="22" t="str">
        <f t="shared" ref="M144:M207" si="31">IF(L144&gt;RSI_Overbought,"OVERBOUGHT",IF(L144&lt;RSI_Oversold,"OVERSOLD",""))</f>
        <v>OVERBOUGHT</v>
      </c>
      <c r="N144" s="13" t="str">
        <f t="shared" ref="N144:N207" si="32">IF(L144&gt;RSI_Overbought,"SELL",IF(L144&lt;RSI_Oversold,"BUY",0))</f>
        <v>SELL</v>
      </c>
      <c r="O144" s="13">
        <f t="shared" si="25"/>
        <v>0</v>
      </c>
      <c r="P144" s="13">
        <f t="shared" si="26"/>
        <v>-1</v>
      </c>
      <c r="Q144" s="17" t="e">
        <f t="shared" ref="Q144:Q207" si="33">IF($O144="BUY",$E144,NA())</f>
        <v>#N/A</v>
      </c>
      <c r="R144" s="17" t="e">
        <f t="shared" ref="R144:R207" si="34">IF($O144="SELL",$E144,NA())</f>
        <v>#N/A</v>
      </c>
      <c r="S144" s="13">
        <f t="shared" si="27"/>
        <v>781</v>
      </c>
      <c r="T144" s="13">
        <f t="shared" si="28"/>
        <v>0</v>
      </c>
    </row>
    <row r="145" spans="1:20" x14ac:dyDescent="0.25">
      <c r="A145" s="1">
        <v>41479</v>
      </c>
      <c r="B145">
        <v>855</v>
      </c>
      <c r="C145">
        <v>855</v>
      </c>
      <c r="D145">
        <v>849</v>
      </c>
      <c r="E145">
        <v>850</v>
      </c>
      <c r="F145">
        <v>2665952</v>
      </c>
      <c r="G145" s="6">
        <f t="shared" si="29"/>
        <v>0</v>
      </c>
      <c r="H145" s="6">
        <f t="shared" si="30"/>
        <v>4.4500000000000455</v>
      </c>
      <c r="I145" s="11">
        <f t="shared" ref="I145:I208" si="35">AVERAGE(G132:G145)</f>
        <v>7.750000000000008</v>
      </c>
      <c r="J145" s="11">
        <f t="shared" ref="J145:J208" si="36">AVERAGE(H132:H145)</f>
        <v>2.3535714285714397</v>
      </c>
      <c r="K145" s="6">
        <f t="shared" ref="K145:K208" si="37">I145/J145</f>
        <v>3.2928679817905797</v>
      </c>
      <c r="L145">
        <f t="shared" ref="L145:L208" si="38">100-(100/(K145+1))</f>
        <v>76.705549664192233</v>
      </c>
      <c r="M145" s="22" t="str">
        <f t="shared" si="31"/>
        <v>OVERBOUGHT</v>
      </c>
      <c r="N145" s="13" t="str">
        <f t="shared" si="32"/>
        <v>SELL</v>
      </c>
      <c r="O145" s="13">
        <f t="shared" ref="O145:O208" si="39">IF(AND(N145="BUY",P144&lt;&gt;1),"BUY",IF(AND(N145="SELL",P144&lt;&gt;-1),"SELL",0))</f>
        <v>0</v>
      </c>
      <c r="P145" s="13">
        <f t="shared" ref="P145:P208" si="40">IF(O145="BUY",1,IF(O145="SELL",-1,P144))</f>
        <v>-1</v>
      </c>
      <c r="Q145" s="17" t="e">
        <f t="shared" si="33"/>
        <v>#N/A</v>
      </c>
      <c r="R145" s="17" t="e">
        <f t="shared" si="34"/>
        <v>#N/A</v>
      </c>
      <c r="S145" s="13">
        <f t="shared" ref="S145:S208" si="41">IF(O145&lt;&gt;0,E145,S144)</f>
        <v>781</v>
      </c>
      <c r="T145" s="13">
        <f t="shared" si="28"/>
        <v>0</v>
      </c>
    </row>
    <row r="146" spans="1:20" x14ac:dyDescent="0.25">
      <c r="A146" s="1">
        <v>41480</v>
      </c>
      <c r="B146">
        <v>849</v>
      </c>
      <c r="C146">
        <v>850</v>
      </c>
      <c r="D146">
        <v>835</v>
      </c>
      <c r="E146">
        <v>839.8</v>
      </c>
      <c r="F146">
        <v>641713</v>
      </c>
      <c r="G146" s="6">
        <f t="shared" si="29"/>
        <v>0</v>
      </c>
      <c r="H146" s="6">
        <f t="shared" si="30"/>
        <v>10.200000000000045</v>
      </c>
      <c r="I146" s="11">
        <f t="shared" si="35"/>
        <v>6.5178571428571512</v>
      </c>
      <c r="J146" s="11">
        <f t="shared" si="36"/>
        <v>3.082142857142872</v>
      </c>
      <c r="K146" s="6">
        <f t="shared" si="37"/>
        <v>2.1147161066048592</v>
      </c>
      <c r="L146">
        <f t="shared" si="38"/>
        <v>67.894345238095156</v>
      </c>
      <c r="M146" s="22" t="str">
        <f t="shared" si="31"/>
        <v/>
      </c>
      <c r="N146" s="13">
        <f t="shared" si="32"/>
        <v>0</v>
      </c>
      <c r="O146" s="13">
        <f t="shared" si="39"/>
        <v>0</v>
      </c>
      <c r="P146" s="13">
        <f t="shared" si="40"/>
        <v>-1</v>
      </c>
      <c r="Q146" s="17" t="e">
        <f t="shared" si="33"/>
        <v>#N/A</v>
      </c>
      <c r="R146" s="17" t="e">
        <f t="shared" si="34"/>
        <v>#N/A</v>
      </c>
      <c r="S146" s="13">
        <f t="shared" si="41"/>
        <v>781</v>
      </c>
      <c r="T146" s="13">
        <f t="shared" si="28"/>
        <v>0</v>
      </c>
    </row>
    <row r="147" spans="1:20" x14ac:dyDescent="0.25">
      <c r="A147" s="1">
        <v>41481</v>
      </c>
      <c r="B147">
        <v>843</v>
      </c>
      <c r="C147">
        <v>848.45</v>
      </c>
      <c r="D147">
        <v>837</v>
      </c>
      <c r="E147">
        <v>838.3</v>
      </c>
      <c r="F147">
        <v>1413881</v>
      </c>
      <c r="G147" s="6">
        <f t="shared" si="29"/>
        <v>0</v>
      </c>
      <c r="H147" s="6">
        <f t="shared" si="30"/>
        <v>1.5</v>
      </c>
      <c r="I147" s="11">
        <f t="shared" si="35"/>
        <v>6.5178571428571512</v>
      </c>
      <c r="J147" s="11">
        <f t="shared" si="36"/>
        <v>1.9714285714285811</v>
      </c>
      <c r="K147" s="6">
        <f t="shared" si="37"/>
        <v>3.306159420289843</v>
      </c>
      <c r="L147">
        <f t="shared" si="38"/>
        <v>76.777450567942722</v>
      </c>
      <c r="M147" s="22" t="str">
        <f t="shared" si="31"/>
        <v>OVERBOUGHT</v>
      </c>
      <c r="N147" s="13" t="str">
        <f t="shared" si="32"/>
        <v>SELL</v>
      </c>
      <c r="O147" s="13">
        <f t="shared" si="39"/>
        <v>0</v>
      </c>
      <c r="P147" s="13">
        <f t="shared" si="40"/>
        <v>-1</v>
      </c>
      <c r="Q147" s="17" t="e">
        <f t="shared" si="33"/>
        <v>#N/A</v>
      </c>
      <c r="R147" s="17" t="e">
        <f t="shared" si="34"/>
        <v>#N/A</v>
      </c>
      <c r="S147" s="13">
        <f t="shared" si="41"/>
        <v>781</v>
      </c>
      <c r="T147" s="13">
        <f t="shared" si="28"/>
        <v>0</v>
      </c>
    </row>
    <row r="148" spans="1:20" x14ac:dyDescent="0.25">
      <c r="A148" s="1">
        <v>41484</v>
      </c>
      <c r="B148">
        <v>841</v>
      </c>
      <c r="C148">
        <v>844.5</v>
      </c>
      <c r="D148">
        <v>828.55</v>
      </c>
      <c r="E148">
        <v>832.05</v>
      </c>
      <c r="F148">
        <v>640776</v>
      </c>
      <c r="G148" s="6">
        <f t="shared" si="29"/>
        <v>0</v>
      </c>
      <c r="H148" s="6">
        <f t="shared" si="30"/>
        <v>6.25</v>
      </c>
      <c r="I148" s="11">
        <f t="shared" si="35"/>
        <v>6.5178571428571512</v>
      </c>
      <c r="J148" s="11">
        <f t="shared" si="36"/>
        <v>2.4178571428571525</v>
      </c>
      <c r="K148" s="6">
        <f t="shared" si="37"/>
        <v>2.6957163958640993</v>
      </c>
      <c r="L148">
        <f t="shared" si="38"/>
        <v>72.941646682653825</v>
      </c>
      <c r="M148" s="22" t="str">
        <f t="shared" si="31"/>
        <v>OVERBOUGHT</v>
      </c>
      <c r="N148" s="13" t="str">
        <f t="shared" si="32"/>
        <v>SELL</v>
      </c>
      <c r="O148" s="13">
        <f t="shared" si="39"/>
        <v>0</v>
      </c>
      <c r="P148" s="13">
        <f t="shared" si="40"/>
        <v>-1</v>
      </c>
      <c r="Q148" s="17" t="e">
        <f t="shared" si="33"/>
        <v>#N/A</v>
      </c>
      <c r="R148" s="17" t="e">
        <f t="shared" si="34"/>
        <v>#N/A</v>
      </c>
      <c r="S148" s="13">
        <f t="shared" si="41"/>
        <v>781</v>
      </c>
      <c r="T148" s="13">
        <f t="shared" si="28"/>
        <v>0</v>
      </c>
    </row>
    <row r="149" spans="1:20" x14ac:dyDescent="0.25">
      <c r="A149" s="1">
        <v>41485</v>
      </c>
      <c r="B149">
        <v>836</v>
      </c>
      <c r="C149">
        <v>872</v>
      </c>
      <c r="D149">
        <v>835.85</v>
      </c>
      <c r="E149">
        <v>868.8</v>
      </c>
      <c r="F149">
        <v>2791967</v>
      </c>
      <c r="G149" s="6">
        <f t="shared" si="29"/>
        <v>36.75</v>
      </c>
      <c r="H149" s="6">
        <f t="shared" si="30"/>
        <v>0</v>
      </c>
      <c r="I149" s="11">
        <f t="shared" si="35"/>
        <v>8.6107142857142911</v>
      </c>
      <c r="J149" s="11">
        <f t="shared" si="36"/>
        <v>2.4178571428571525</v>
      </c>
      <c r="K149" s="6">
        <f t="shared" si="37"/>
        <v>3.5612998522895007</v>
      </c>
      <c r="L149">
        <f t="shared" si="38"/>
        <v>78.076424870466269</v>
      </c>
      <c r="M149" s="22" t="str">
        <f t="shared" si="31"/>
        <v>OVERBOUGHT</v>
      </c>
      <c r="N149" s="13" t="str">
        <f t="shared" si="32"/>
        <v>SELL</v>
      </c>
      <c r="O149" s="13">
        <f t="shared" si="39"/>
        <v>0</v>
      </c>
      <c r="P149" s="13">
        <f t="shared" si="40"/>
        <v>-1</v>
      </c>
      <c r="Q149" s="17" t="e">
        <f t="shared" si="33"/>
        <v>#N/A</v>
      </c>
      <c r="R149" s="17" t="e">
        <f t="shared" si="34"/>
        <v>#N/A</v>
      </c>
      <c r="S149" s="13">
        <f t="shared" si="41"/>
        <v>781</v>
      </c>
      <c r="T149" s="13">
        <f t="shared" si="28"/>
        <v>0</v>
      </c>
    </row>
    <row r="150" spans="1:20" x14ac:dyDescent="0.25">
      <c r="A150" s="1">
        <v>41486</v>
      </c>
      <c r="B150">
        <v>872</v>
      </c>
      <c r="C150">
        <v>882.4</v>
      </c>
      <c r="D150">
        <v>865.65</v>
      </c>
      <c r="E150">
        <v>877.85</v>
      </c>
      <c r="F150">
        <v>1456475</v>
      </c>
      <c r="G150" s="6">
        <f t="shared" si="29"/>
        <v>9.0500000000000682</v>
      </c>
      <c r="H150" s="6">
        <f t="shared" si="30"/>
        <v>0</v>
      </c>
      <c r="I150" s="11">
        <f t="shared" si="35"/>
        <v>5.5750000000000126</v>
      </c>
      <c r="J150" s="11">
        <f t="shared" si="36"/>
        <v>2.4178571428571525</v>
      </c>
      <c r="K150" s="6">
        <f t="shared" si="37"/>
        <v>2.3057607090103356</v>
      </c>
      <c r="L150">
        <f t="shared" si="38"/>
        <v>69.749776586237672</v>
      </c>
      <c r="M150" s="22" t="str">
        <f t="shared" si="31"/>
        <v/>
      </c>
      <c r="N150" s="13">
        <f t="shared" si="32"/>
        <v>0</v>
      </c>
      <c r="O150" s="13">
        <f t="shared" si="39"/>
        <v>0</v>
      </c>
      <c r="P150" s="13">
        <f t="shared" si="40"/>
        <v>-1</v>
      </c>
      <c r="Q150" s="17" t="e">
        <f t="shared" si="33"/>
        <v>#N/A</v>
      </c>
      <c r="R150" s="17" t="e">
        <f t="shared" si="34"/>
        <v>#N/A</v>
      </c>
      <c r="S150" s="13">
        <f t="shared" si="41"/>
        <v>781</v>
      </c>
      <c r="T150" s="13">
        <f t="shared" si="28"/>
        <v>0</v>
      </c>
    </row>
    <row r="151" spans="1:20" x14ac:dyDescent="0.25">
      <c r="A151" s="1">
        <v>41487</v>
      </c>
      <c r="B151">
        <v>880</v>
      </c>
      <c r="C151">
        <v>883.5</v>
      </c>
      <c r="D151">
        <v>860.65</v>
      </c>
      <c r="E151">
        <v>864.7</v>
      </c>
      <c r="F151">
        <v>1218867</v>
      </c>
      <c r="G151" s="6">
        <f t="shared" si="29"/>
        <v>0</v>
      </c>
      <c r="H151" s="6">
        <f t="shared" si="30"/>
        <v>13.149999999999977</v>
      </c>
      <c r="I151" s="11">
        <f t="shared" si="35"/>
        <v>5.5750000000000126</v>
      </c>
      <c r="J151" s="11">
        <f t="shared" si="36"/>
        <v>2.8607142857142986</v>
      </c>
      <c r="K151" s="6">
        <f t="shared" si="37"/>
        <v>1.9488139825218433</v>
      </c>
      <c r="L151">
        <f t="shared" si="38"/>
        <v>66.088060965283603</v>
      </c>
      <c r="M151" s="22" t="str">
        <f t="shared" si="31"/>
        <v/>
      </c>
      <c r="N151" s="13">
        <f t="shared" si="32"/>
        <v>0</v>
      </c>
      <c r="O151" s="13">
        <f t="shared" si="39"/>
        <v>0</v>
      </c>
      <c r="P151" s="13">
        <f t="shared" si="40"/>
        <v>-1</v>
      </c>
      <c r="Q151" s="17" t="e">
        <f t="shared" si="33"/>
        <v>#N/A</v>
      </c>
      <c r="R151" s="17" t="e">
        <f t="shared" si="34"/>
        <v>#N/A</v>
      </c>
      <c r="S151" s="13">
        <f t="shared" si="41"/>
        <v>781</v>
      </c>
      <c r="T151" s="13">
        <f t="shared" si="28"/>
        <v>0</v>
      </c>
    </row>
    <row r="152" spans="1:20" x14ac:dyDescent="0.25">
      <c r="A152" s="1">
        <v>41488</v>
      </c>
      <c r="B152">
        <v>861.15</v>
      </c>
      <c r="C152">
        <v>883.7</v>
      </c>
      <c r="D152">
        <v>846.1</v>
      </c>
      <c r="E152">
        <v>879.85</v>
      </c>
      <c r="F152">
        <v>2129993</v>
      </c>
      <c r="G152" s="6">
        <f t="shared" si="29"/>
        <v>15.149999999999977</v>
      </c>
      <c r="H152" s="6">
        <f t="shared" si="30"/>
        <v>0</v>
      </c>
      <c r="I152" s="11">
        <f t="shared" si="35"/>
        <v>6.6178571428571571</v>
      </c>
      <c r="J152" s="11">
        <f t="shared" si="36"/>
        <v>2.8607142857142986</v>
      </c>
      <c r="K152" s="6">
        <f t="shared" si="37"/>
        <v>2.3133583021223414</v>
      </c>
      <c r="L152">
        <f t="shared" si="38"/>
        <v>69.819140919366944</v>
      </c>
      <c r="M152" s="22" t="str">
        <f t="shared" si="31"/>
        <v/>
      </c>
      <c r="N152" s="13">
        <f t="shared" si="32"/>
        <v>0</v>
      </c>
      <c r="O152" s="13">
        <f t="shared" si="39"/>
        <v>0</v>
      </c>
      <c r="P152" s="13">
        <f t="shared" si="40"/>
        <v>-1</v>
      </c>
      <c r="Q152" s="17" t="e">
        <f t="shared" si="33"/>
        <v>#N/A</v>
      </c>
      <c r="R152" s="17" t="e">
        <f t="shared" si="34"/>
        <v>#N/A</v>
      </c>
      <c r="S152" s="13">
        <f t="shared" si="41"/>
        <v>781</v>
      </c>
      <c r="T152" s="13">
        <f t="shared" si="28"/>
        <v>0</v>
      </c>
    </row>
    <row r="153" spans="1:20" x14ac:dyDescent="0.25">
      <c r="A153" s="1">
        <v>41491</v>
      </c>
      <c r="B153">
        <v>885</v>
      </c>
      <c r="C153">
        <v>885</v>
      </c>
      <c r="D153">
        <v>861.4</v>
      </c>
      <c r="E153">
        <v>864.5</v>
      </c>
      <c r="F153">
        <v>772597</v>
      </c>
      <c r="G153" s="6">
        <f t="shared" si="29"/>
        <v>0</v>
      </c>
      <c r="H153" s="6">
        <f t="shared" si="30"/>
        <v>15.350000000000023</v>
      </c>
      <c r="I153" s="11">
        <f t="shared" si="35"/>
        <v>5.4928571428571571</v>
      </c>
      <c r="J153" s="11">
        <f t="shared" si="36"/>
        <v>3.957142857142872</v>
      </c>
      <c r="K153" s="6">
        <f t="shared" si="37"/>
        <v>1.3880866425992764</v>
      </c>
      <c r="L153">
        <f t="shared" si="38"/>
        <v>58.125472411186671</v>
      </c>
      <c r="M153" s="22" t="str">
        <f t="shared" si="31"/>
        <v/>
      </c>
      <c r="N153" s="13">
        <f t="shared" si="32"/>
        <v>0</v>
      </c>
      <c r="O153" s="13">
        <f t="shared" si="39"/>
        <v>0</v>
      </c>
      <c r="P153" s="13">
        <f t="shared" si="40"/>
        <v>-1</v>
      </c>
      <c r="Q153" s="17" t="e">
        <f t="shared" si="33"/>
        <v>#N/A</v>
      </c>
      <c r="R153" s="17" t="e">
        <f t="shared" si="34"/>
        <v>#N/A</v>
      </c>
      <c r="S153" s="13">
        <f t="shared" si="41"/>
        <v>781</v>
      </c>
      <c r="T153" s="13">
        <f t="shared" si="28"/>
        <v>0</v>
      </c>
    </row>
    <row r="154" spans="1:20" x14ac:dyDescent="0.25">
      <c r="A154" s="1">
        <v>41492</v>
      </c>
      <c r="B154">
        <v>862</v>
      </c>
      <c r="C154">
        <v>873</v>
      </c>
      <c r="D154">
        <v>854.8</v>
      </c>
      <c r="E154">
        <v>858.15</v>
      </c>
      <c r="F154">
        <v>2010124</v>
      </c>
      <c r="G154" s="6">
        <f t="shared" si="29"/>
        <v>0</v>
      </c>
      <c r="H154" s="6">
        <f t="shared" si="30"/>
        <v>6.3500000000000227</v>
      </c>
      <c r="I154" s="11">
        <f t="shared" si="35"/>
        <v>5.4428571428571546</v>
      </c>
      <c r="J154" s="11">
        <f t="shared" si="36"/>
        <v>4.4107142857143016</v>
      </c>
      <c r="K154" s="6">
        <f t="shared" si="37"/>
        <v>1.2340080971659901</v>
      </c>
      <c r="L154">
        <f t="shared" si="38"/>
        <v>55.23740485683215</v>
      </c>
      <c r="M154" s="22" t="str">
        <f t="shared" si="31"/>
        <v/>
      </c>
      <c r="N154" s="13">
        <f t="shared" si="32"/>
        <v>0</v>
      </c>
      <c r="O154" s="13">
        <f t="shared" si="39"/>
        <v>0</v>
      </c>
      <c r="P154" s="13">
        <f t="shared" si="40"/>
        <v>-1</v>
      </c>
      <c r="Q154" s="17" t="e">
        <f t="shared" si="33"/>
        <v>#N/A</v>
      </c>
      <c r="R154" s="17" t="e">
        <f t="shared" si="34"/>
        <v>#N/A</v>
      </c>
      <c r="S154" s="13">
        <f t="shared" si="41"/>
        <v>781</v>
      </c>
      <c r="T154" s="13">
        <f t="shared" ref="T154:T217" si="42">IF(O154="BUY",(S153-S154)/S153,IF(O154="SELL",(S154-S153)/S153,0))</f>
        <v>0</v>
      </c>
    </row>
    <row r="155" spans="1:20" x14ac:dyDescent="0.25">
      <c r="A155" s="1">
        <v>41493</v>
      </c>
      <c r="B155">
        <v>856.9</v>
      </c>
      <c r="C155">
        <v>856.9</v>
      </c>
      <c r="D155">
        <v>846.2</v>
      </c>
      <c r="E155">
        <v>853.45</v>
      </c>
      <c r="F155">
        <v>1139046</v>
      </c>
      <c r="G155" s="6">
        <f t="shared" si="29"/>
        <v>0</v>
      </c>
      <c r="H155" s="6">
        <f t="shared" si="30"/>
        <v>4.6999999999999318</v>
      </c>
      <c r="I155" s="11">
        <f t="shared" si="35"/>
        <v>5.4428571428571546</v>
      </c>
      <c r="J155" s="11">
        <f t="shared" si="36"/>
        <v>4.4321428571428623</v>
      </c>
      <c r="K155" s="6">
        <f t="shared" si="37"/>
        <v>1.2280419016921849</v>
      </c>
      <c r="L155">
        <f t="shared" si="38"/>
        <v>55.117540687160968</v>
      </c>
      <c r="M155" s="22" t="str">
        <f t="shared" si="31"/>
        <v/>
      </c>
      <c r="N155" s="13">
        <f t="shared" si="32"/>
        <v>0</v>
      </c>
      <c r="O155" s="13">
        <f t="shared" si="39"/>
        <v>0</v>
      </c>
      <c r="P155" s="13">
        <f t="shared" si="40"/>
        <v>-1</v>
      </c>
      <c r="Q155" s="17" t="e">
        <f t="shared" si="33"/>
        <v>#N/A</v>
      </c>
      <c r="R155" s="17" t="e">
        <f t="shared" si="34"/>
        <v>#N/A</v>
      </c>
      <c r="S155" s="13">
        <f t="shared" si="41"/>
        <v>781</v>
      </c>
      <c r="T155" s="13">
        <f t="shared" si="42"/>
        <v>0</v>
      </c>
    </row>
    <row r="156" spans="1:20" x14ac:dyDescent="0.25">
      <c r="A156" s="1">
        <v>41494</v>
      </c>
      <c r="B156">
        <v>857</v>
      </c>
      <c r="C156">
        <v>862.9</v>
      </c>
      <c r="D156">
        <v>838</v>
      </c>
      <c r="E156">
        <v>854.4</v>
      </c>
      <c r="F156">
        <v>1294953</v>
      </c>
      <c r="G156" s="6">
        <f t="shared" si="29"/>
        <v>0.94999999999993179</v>
      </c>
      <c r="H156" s="6">
        <f t="shared" si="30"/>
        <v>0</v>
      </c>
      <c r="I156" s="11">
        <f t="shared" si="35"/>
        <v>4.8000000000000034</v>
      </c>
      <c r="J156" s="11">
        <f t="shared" si="36"/>
        <v>4.4321428571428623</v>
      </c>
      <c r="K156" s="6">
        <f t="shared" si="37"/>
        <v>1.0829975825946812</v>
      </c>
      <c r="L156">
        <f t="shared" si="38"/>
        <v>51.992263056092831</v>
      </c>
      <c r="M156" s="22" t="str">
        <f t="shared" si="31"/>
        <v/>
      </c>
      <c r="N156" s="13">
        <f t="shared" si="32"/>
        <v>0</v>
      </c>
      <c r="O156" s="13">
        <f t="shared" si="39"/>
        <v>0</v>
      </c>
      <c r="P156" s="13">
        <f t="shared" si="40"/>
        <v>-1</v>
      </c>
      <c r="Q156" s="17" t="e">
        <f t="shared" si="33"/>
        <v>#N/A</v>
      </c>
      <c r="R156" s="17" t="e">
        <f t="shared" si="34"/>
        <v>#N/A</v>
      </c>
      <c r="S156" s="13">
        <f t="shared" si="41"/>
        <v>781</v>
      </c>
      <c r="T156" s="13">
        <f t="shared" si="42"/>
        <v>0</v>
      </c>
    </row>
    <row r="157" spans="1:20" x14ac:dyDescent="0.25">
      <c r="A157" s="1">
        <v>41495</v>
      </c>
      <c r="B157">
        <v>857</v>
      </c>
      <c r="C157">
        <v>862.55</v>
      </c>
      <c r="D157">
        <v>848.8</v>
      </c>
      <c r="E157">
        <v>854.1</v>
      </c>
      <c r="F157">
        <v>659549</v>
      </c>
      <c r="G157" s="6">
        <f t="shared" si="29"/>
        <v>0</v>
      </c>
      <c r="H157" s="6">
        <f t="shared" si="30"/>
        <v>0.29999999999995453</v>
      </c>
      <c r="I157" s="11">
        <f t="shared" si="35"/>
        <v>4.8000000000000034</v>
      </c>
      <c r="J157" s="11">
        <f t="shared" si="36"/>
        <v>4.4464285714285712</v>
      </c>
      <c r="K157" s="6">
        <f t="shared" si="37"/>
        <v>1.0795180722891575</v>
      </c>
      <c r="L157">
        <f t="shared" si="38"/>
        <v>51.911935110081131</v>
      </c>
      <c r="M157" s="22" t="str">
        <f t="shared" si="31"/>
        <v/>
      </c>
      <c r="N157" s="13">
        <f t="shared" si="32"/>
        <v>0</v>
      </c>
      <c r="O157" s="13">
        <f t="shared" si="39"/>
        <v>0</v>
      </c>
      <c r="P157" s="13">
        <f t="shared" si="40"/>
        <v>-1</v>
      </c>
      <c r="Q157" s="17" t="e">
        <f t="shared" si="33"/>
        <v>#N/A</v>
      </c>
      <c r="R157" s="17" t="e">
        <f t="shared" si="34"/>
        <v>#N/A</v>
      </c>
      <c r="S157" s="13">
        <f t="shared" si="41"/>
        <v>781</v>
      </c>
      <c r="T157" s="13">
        <f t="shared" si="42"/>
        <v>0</v>
      </c>
    </row>
    <row r="158" spans="1:20" x14ac:dyDescent="0.25">
      <c r="A158" s="1">
        <v>41498</v>
      </c>
      <c r="B158">
        <v>850.1</v>
      </c>
      <c r="C158">
        <v>861</v>
      </c>
      <c r="D158">
        <v>844</v>
      </c>
      <c r="E158">
        <v>850.2</v>
      </c>
      <c r="F158">
        <v>866598</v>
      </c>
      <c r="G158" s="6">
        <f t="shared" si="29"/>
        <v>0</v>
      </c>
      <c r="H158" s="6">
        <f t="shared" si="30"/>
        <v>3.8999999999999773</v>
      </c>
      <c r="I158" s="11">
        <f t="shared" si="35"/>
        <v>4.4214285714285699</v>
      </c>
      <c r="J158" s="11">
        <f t="shared" si="36"/>
        <v>4.7249999999999988</v>
      </c>
      <c r="K158" s="6">
        <f t="shared" si="37"/>
        <v>0.93575207860922138</v>
      </c>
      <c r="L158">
        <f t="shared" si="38"/>
        <v>48.340491995314324</v>
      </c>
      <c r="M158" s="22" t="str">
        <f t="shared" si="31"/>
        <v/>
      </c>
      <c r="N158" s="13">
        <f t="shared" si="32"/>
        <v>0</v>
      </c>
      <c r="O158" s="13">
        <f t="shared" si="39"/>
        <v>0</v>
      </c>
      <c r="P158" s="13">
        <f t="shared" si="40"/>
        <v>-1</v>
      </c>
      <c r="Q158" s="17" t="e">
        <f t="shared" si="33"/>
        <v>#N/A</v>
      </c>
      <c r="R158" s="17" t="e">
        <f t="shared" si="34"/>
        <v>#N/A</v>
      </c>
      <c r="S158" s="13">
        <f t="shared" si="41"/>
        <v>781</v>
      </c>
      <c r="T158" s="13">
        <f t="shared" si="42"/>
        <v>0</v>
      </c>
    </row>
    <row r="159" spans="1:20" x14ac:dyDescent="0.25">
      <c r="A159" s="1">
        <v>41499</v>
      </c>
      <c r="B159">
        <v>853</v>
      </c>
      <c r="C159">
        <v>875.8</v>
      </c>
      <c r="D159">
        <v>850</v>
      </c>
      <c r="E159">
        <v>871.1</v>
      </c>
      <c r="F159">
        <v>1444458</v>
      </c>
      <c r="G159" s="6">
        <f t="shared" si="29"/>
        <v>20.899999999999977</v>
      </c>
      <c r="H159" s="6">
        <f t="shared" si="30"/>
        <v>0</v>
      </c>
      <c r="I159" s="11">
        <f t="shared" si="35"/>
        <v>5.914285714285711</v>
      </c>
      <c r="J159" s="11">
        <f t="shared" si="36"/>
        <v>4.4071428571428521</v>
      </c>
      <c r="K159" s="6">
        <f t="shared" si="37"/>
        <v>1.3419773095623995</v>
      </c>
      <c r="L159">
        <f t="shared" si="38"/>
        <v>57.301038062283752</v>
      </c>
      <c r="M159" s="22" t="str">
        <f t="shared" si="31"/>
        <v/>
      </c>
      <c r="N159" s="13">
        <f t="shared" si="32"/>
        <v>0</v>
      </c>
      <c r="O159" s="13">
        <f t="shared" si="39"/>
        <v>0</v>
      </c>
      <c r="P159" s="13">
        <f t="shared" si="40"/>
        <v>-1</v>
      </c>
      <c r="Q159" s="17" t="e">
        <f t="shared" si="33"/>
        <v>#N/A</v>
      </c>
      <c r="R159" s="17" t="e">
        <f t="shared" si="34"/>
        <v>#N/A</v>
      </c>
      <c r="S159" s="13">
        <f t="shared" si="41"/>
        <v>781</v>
      </c>
      <c r="T159" s="13">
        <f t="shared" si="42"/>
        <v>0</v>
      </c>
    </row>
    <row r="160" spans="1:20" x14ac:dyDescent="0.25">
      <c r="A160" s="1">
        <v>41500</v>
      </c>
      <c r="B160">
        <v>874</v>
      </c>
      <c r="C160">
        <v>880.9</v>
      </c>
      <c r="D160">
        <v>867.3</v>
      </c>
      <c r="E160">
        <v>872.05</v>
      </c>
      <c r="F160">
        <v>1074267</v>
      </c>
      <c r="G160" s="6">
        <f t="shared" si="29"/>
        <v>0.94999999999993179</v>
      </c>
      <c r="H160" s="6">
        <f t="shared" si="30"/>
        <v>0</v>
      </c>
      <c r="I160" s="11">
        <f t="shared" si="35"/>
        <v>5.9821428571428488</v>
      </c>
      <c r="J160" s="11">
        <f t="shared" si="36"/>
        <v>3.6785714285714204</v>
      </c>
      <c r="K160" s="6">
        <f t="shared" si="37"/>
        <v>1.626213592233011</v>
      </c>
      <c r="L160">
        <f t="shared" si="38"/>
        <v>61.922365988909448</v>
      </c>
      <c r="M160" s="22" t="str">
        <f t="shared" si="31"/>
        <v/>
      </c>
      <c r="N160" s="13">
        <f t="shared" si="32"/>
        <v>0</v>
      </c>
      <c r="O160" s="13">
        <f t="shared" si="39"/>
        <v>0</v>
      </c>
      <c r="P160" s="13">
        <f t="shared" si="40"/>
        <v>-1</v>
      </c>
      <c r="Q160" s="17" t="e">
        <f t="shared" si="33"/>
        <v>#N/A</v>
      </c>
      <c r="R160" s="17" t="e">
        <f t="shared" si="34"/>
        <v>#N/A</v>
      </c>
      <c r="S160" s="13">
        <f t="shared" si="41"/>
        <v>781</v>
      </c>
      <c r="T160" s="13">
        <f t="shared" si="42"/>
        <v>0</v>
      </c>
    </row>
    <row r="161" spans="1:20" x14ac:dyDescent="0.25">
      <c r="A161" s="1">
        <v>41501</v>
      </c>
      <c r="B161">
        <v>869</v>
      </c>
      <c r="C161">
        <v>879.9</v>
      </c>
      <c r="D161">
        <v>863</v>
      </c>
      <c r="E161">
        <v>868.95</v>
      </c>
      <c r="F161">
        <v>873198</v>
      </c>
      <c r="G161" s="6">
        <f t="shared" si="29"/>
        <v>0</v>
      </c>
      <c r="H161" s="6">
        <f t="shared" si="30"/>
        <v>3.0999999999999091</v>
      </c>
      <c r="I161" s="11">
        <f t="shared" si="35"/>
        <v>5.9821428571428488</v>
      </c>
      <c r="J161" s="11">
        <f t="shared" si="36"/>
        <v>3.792857142857128</v>
      </c>
      <c r="K161" s="6">
        <f t="shared" si="37"/>
        <v>1.5772128060263693</v>
      </c>
      <c r="L161">
        <f t="shared" si="38"/>
        <v>61.1983924004385</v>
      </c>
      <c r="M161" s="22" t="str">
        <f t="shared" si="31"/>
        <v/>
      </c>
      <c r="N161" s="13">
        <f t="shared" si="32"/>
        <v>0</v>
      </c>
      <c r="O161" s="13">
        <f t="shared" si="39"/>
        <v>0</v>
      </c>
      <c r="P161" s="13">
        <f t="shared" si="40"/>
        <v>-1</v>
      </c>
      <c r="Q161" s="17" t="e">
        <f t="shared" si="33"/>
        <v>#N/A</v>
      </c>
      <c r="R161" s="17" t="e">
        <f t="shared" si="34"/>
        <v>#N/A</v>
      </c>
      <c r="S161" s="13">
        <f t="shared" si="41"/>
        <v>781</v>
      </c>
      <c r="T161" s="13">
        <f t="shared" si="42"/>
        <v>0</v>
      </c>
    </row>
    <row r="162" spans="1:20" x14ac:dyDescent="0.25">
      <c r="A162" s="1">
        <v>41502</v>
      </c>
      <c r="B162">
        <v>860</v>
      </c>
      <c r="C162">
        <v>875.45</v>
      </c>
      <c r="D162">
        <v>857.05</v>
      </c>
      <c r="E162">
        <v>870.4</v>
      </c>
      <c r="F162">
        <v>524915</v>
      </c>
      <c r="G162" s="6">
        <f t="shared" si="29"/>
        <v>1.4499999999999318</v>
      </c>
      <c r="H162" s="6">
        <f t="shared" si="30"/>
        <v>0</v>
      </c>
      <c r="I162" s="11">
        <f t="shared" si="35"/>
        <v>6.085714285714273</v>
      </c>
      <c r="J162" s="11">
        <f t="shared" si="36"/>
        <v>3.3464285714285569</v>
      </c>
      <c r="K162" s="6">
        <f t="shared" si="37"/>
        <v>1.8185699039487768</v>
      </c>
      <c r="L162">
        <f t="shared" si="38"/>
        <v>64.521014767133721</v>
      </c>
      <c r="M162" s="22" t="str">
        <f t="shared" si="31"/>
        <v/>
      </c>
      <c r="N162" s="13">
        <f t="shared" si="32"/>
        <v>0</v>
      </c>
      <c r="O162" s="13">
        <f t="shared" si="39"/>
        <v>0</v>
      </c>
      <c r="P162" s="13">
        <f t="shared" si="40"/>
        <v>-1</v>
      </c>
      <c r="Q162" s="17" t="e">
        <f t="shared" si="33"/>
        <v>#N/A</v>
      </c>
      <c r="R162" s="17" t="e">
        <f t="shared" si="34"/>
        <v>#N/A</v>
      </c>
      <c r="S162" s="13">
        <f t="shared" si="41"/>
        <v>781</v>
      </c>
      <c r="T162" s="13">
        <f t="shared" si="42"/>
        <v>0</v>
      </c>
    </row>
    <row r="163" spans="1:20" x14ac:dyDescent="0.25">
      <c r="A163" s="1">
        <v>41505</v>
      </c>
      <c r="B163">
        <v>870</v>
      </c>
      <c r="C163">
        <v>881.9</v>
      </c>
      <c r="D163">
        <v>865</v>
      </c>
      <c r="E163">
        <v>870.7</v>
      </c>
      <c r="F163">
        <v>1325237</v>
      </c>
      <c r="G163" s="6">
        <f t="shared" si="29"/>
        <v>0.30000000000006821</v>
      </c>
      <c r="H163" s="6">
        <f t="shared" si="30"/>
        <v>0</v>
      </c>
      <c r="I163" s="11">
        <f t="shared" si="35"/>
        <v>3.4821428571428492</v>
      </c>
      <c r="J163" s="11">
        <f t="shared" si="36"/>
        <v>3.3464285714285569</v>
      </c>
      <c r="K163" s="6">
        <f t="shared" si="37"/>
        <v>1.0405549626467472</v>
      </c>
      <c r="L163">
        <f t="shared" si="38"/>
        <v>50.993723849372444</v>
      </c>
      <c r="M163" s="22" t="str">
        <f t="shared" si="31"/>
        <v/>
      </c>
      <c r="N163" s="13">
        <f t="shared" si="32"/>
        <v>0</v>
      </c>
      <c r="O163" s="13">
        <f t="shared" si="39"/>
        <v>0</v>
      </c>
      <c r="P163" s="13">
        <f t="shared" si="40"/>
        <v>-1</v>
      </c>
      <c r="Q163" s="17" t="e">
        <f t="shared" si="33"/>
        <v>#N/A</v>
      </c>
      <c r="R163" s="17" t="e">
        <f t="shared" si="34"/>
        <v>#N/A</v>
      </c>
      <c r="S163" s="13">
        <f t="shared" si="41"/>
        <v>781</v>
      </c>
      <c r="T163" s="13">
        <f t="shared" si="42"/>
        <v>0</v>
      </c>
    </row>
    <row r="164" spans="1:20" x14ac:dyDescent="0.25">
      <c r="A164" s="1">
        <v>41506</v>
      </c>
      <c r="B164">
        <v>872</v>
      </c>
      <c r="C164">
        <v>881.5</v>
      </c>
      <c r="D164">
        <v>866.3</v>
      </c>
      <c r="E164">
        <v>871.2</v>
      </c>
      <c r="F164">
        <v>1189984</v>
      </c>
      <c r="G164" s="6">
        <f t="shared" si="29"/>
        <v>0.5</v>
      </c>
      <c r="H164" s="6">
        <f t="shared" si="30"/>
        <v>0</v>
      </c>
      <c r="I164" s="11">
        <f t="shared" si="35"/>
        <v>2.8714285714285586</v>
      </c>
      <c r="J164" s="11">
        <f t="shared" si="36"/>
        <v>3.3464285714285569</v>
      </c>
      <c r="K164" s="6">
        <f t="shared" si="37"/>
        <v>0.85805763073639263</v>
      </c>
      <c r="L164">
        <f t="shared" si="38"/>
        <v>46.180356117174028</v>
      </c>
      <c r="M164" s="22" t="str">
        <f t="shared" si="31"/>
        <v/>
      </c>
      <c r="N164" s="13">
        <f t="shared" si="32"/>
        <v>0</v>
      </c>
      <c r="O164" s="13">
        <f t="shared" si="39"/>
        <v>0</v>
      </c>
      <c r="P164" s="13">
        <f t="shared" si="40"/>
        <v>-1</v>
      </c>
      <c r="Q164" s="17" t="e">
        <f t="shared" si="33"/>
        <v>#N/A</v>
      </c>
      <c r="R164" s="17" t="e">
        <f t="shared" si="34"/>
        <v>#N/A</v>
      </c>
      <c r="S164" s="13">
        <f t="shared" si="41"/>
        <v>781</v>
      </c>
      <c r="T164" s="13">
        <f t="shared" si="42"/>
        <v>0</v>
      </c>
    </row>
    <row r="165" spans="1:20" x14ac:dyDescent="0.25">
      <c r="A165" s="1">
        <v>41507</v>
      </c>
      <c r="B165">
        <v>874</v>
      </c>
      <c r="C165">
        <v>879</v>
      </c>
      <c r="D165">
        <v>860.25</v>
      </c>
      <c r="E165">
        <v>876.5</v>
      </c>
      <c r="F165">
        <v>2102214</v>
      </c>
      <c r="G165" s="6">
        <f t="shared" si="29"/>
        <v>5.2999999999999545</v>
      </c>
      <c r="H165" s="6">
        <f t="shared" si="30"/>
        <v>0</v>
      </c>
      <c r="I165" s="11">
        <f t="shared" si="35"/>
        <v>3.2499999999999836</v>
      </c>
      <c r="J165" s="11">
        <f t="shared" si="36"/>
        <v>2.4071428571428442</v>
      </c>
      <c r="K165" s="6">
        <f t="shared" si="37"/>
        <v>1.3501483679525228</v>
      </c>
      <c r="L165">
        <f t="shared" si="38"/>
        <v>57.449494949494955</v>
      </c>
      <c r="M165" s="22" t="str">
        <f t="shared" si="31"/>
        <v/>
      </c>
      <c r="N165" s="13">
        <f t="shared" si="32"/>
        <v>0</v>
      </c>
      <c r="O165" s="13">
        <f t="shared" si="39"/>
        <v>0</v>
      </c>
      <c r="P165" s="13">
        <f t="shared" si="40"/>
        <v>-1</v>
      </c>
      <c r="Q165" s="17" t="e">
        <f t="shared" si="33"/>
        <v>#N/A</v>
      </c>
      <c r="R165" s="17" t="e">
        <f t="shared" si="34"/>
        <v>#N/A</v>
      </c>
      <c r="S165" s="13">
        <f t="shared" si="41"/>
        <v>781</v>
      </c>
      <c r="T165" s="13">
        <f t="shared" si="42"/>
        <v>0</v>
      </c>
    </row>
    <row r="166" spans="1:20" x14ac:dyDescent="0.25">
      <c r="A166" s="1">
        <v>41508</v>
      </c>
      <c r="B166">
        <v>872.1</v>
      </c>
      <c r="C166">
        <v>873</v>
      </c>
      <c r="D166">
        <v>851</v>
      </c>
      <c r="E166">
        <v>856.05</v>
      </c>
      <c r="F166">
        <v>638257</v>
      </c>
      <c r="G166" s="6">
        <f t="shared" si="29"/>
        <v>0</v>
      </c>
      <c r="H166" s="6">
        <f t="shared" si="30"/>
        <v>20.450000000000045</v>
      </c>
      <c r="I166" s="11">
        <f t="shared" si="35"/>
        <v>2.167857142857128</v>
      </c>
      <c r="J166" s="11">
        <f t="shared" si="36"/>
        <v>3.8678571428571331</v>
      </c>
      <c r="K166" s="6">
        <f t="shared" si="37"/>
        <v>0.560480147737763</v>
      </c>
      <c r="L166">
        <f t="shared" si="38"/>
        <v>35.917159763313506</v>
      </c>
      <c r="M166" s="22" t="str">
        <f t="shared" si="31"/>
        <v/>
      </c>
      <c r="N166" s="13">
        <f t="shared" si="32"/>
        <v>0</v>
      </c>
      <c r="O166" s="13">
        <f t="shared" si="39"/>
        <v>0</v>
      </c>
      <c r="P166" s="13">
        <f t="shared" si="40"/>
        <v>-1</v>
      </c>
      <c r="Q166" s="17" t="e">
        <f t="shared" si="33"/>
        <v>#N/A</v>
      </c>
      <c r="R166" s="17" t="e">
        <f t="shared" si="34"/>
        <v>#N/A</v>
      </c>
      <c r="S166" s="13">
        <f t="shared" si="41"/>
        <v>781</v>
      </c>
      <c r="T166" s="13">
        <f t="shared" si="42"/>
        <v>0</v>
      </c>
    </row>
    <row r="167" spans="1:20" x14ac:dyDescent="0.25">
      <c r="A167" s="1">
        <v>41509</v>
      </c>
      <c r="B167">
        <v>862.8</v>
      </c>
      <c r="C167">
        <v>862.8</v>
      </c>
      <c r="D167">
        <v>840.1</v>
      </c>
      <c r="E167">
        <v>845.65</v>
      </c>
      <c r="F167">
        <v>779285</v>
      </c>
      <c r="G167" s="6">
        <f t="shared" si="29"/>
        <v>0</v>
      </c>
      <c r="H167" s="6">
        <f t="shared" si="30"/>
        <v>10.399999999999977</v>
      </c>
      <c r="I167" s="11">
        <f t="shared" si="35"/>
        <v>2.167857142857128</v>
      </c>
      <c r="J167" s="11">
        <f t="shared" si="36"/>
        <v>3.5142857142857014</v>
      </c>
      <c r="K167" s="6">
        <f t="shared" si="37"/>
        <v>0.61686991869918506</v>
      </c>
      <c r="L167">
        <f t="shared" si="38"/>
        <v>38.152105593965985</v>
      </c>
      <c r="M167" s="22" t="str">
        <f t="shared" si="31"/>
        <v/>
      </c>
      <c r="N167" s="13">
        <f t="shared" si="32"/>
        <v>0</v>
      </c>
      <c r="O167" s="13">
        <f t="shared" si="39"/>
        <v>0</v>
      </c>
      <c r="P167" s="13">
        <f t="shared" si="40"/>
        <v>-1</v>
      </c>
      <c r="Q167" s="17" t="e">
        <f t="shared" si="33"/>
        <v>#N/A</v>
      </c>
      <c r="R167" s="17" t="e">
        <f t="shared" si="34"/>
        <v>#N/A</v>
      </c>
      <c r="S167" s="13">
        <f t="shared" si="41"/>
        <v>781</v>
      </c>
      <c r="T167" s="13">
        <f t="shared" si="42"/>
        <v>0</v>
      </c>
    </row>
    <row r="168" spans="1:20" x14ac:dyDescent="0.25">
      <c r="A168" s="1">
        <v>41512</v>
      </c>
      <c r="B168">
        <v>840</v>
      </c>
      <c r="C168">
        <v>847.7</v>
      </c>
      <c r="D168">
        <v>830.2</v>
      </c>
      <c r="E168">
        <v>843.75</v>
      </c>
      <c r="F168">
        <v>1223937</v>
      </c>
      <c r="G168" s="6">
        <f t="shared" si="29"/>
        <v>0</v>
      </c>
      <c r="H168" s="6">
        <f t="shared" si="30"/>
        <v>1.8999999999999773</v>
      </c>
      <c r="I168" s="11">
        <f t="shared" si="35"/>
        <v>2.167857142857128</v>
      </c>
      <c r="J168" s="11">
        <f t="shared" si="36"/>
        <v>3.1964285714285552</v>
      </c>
      <c r="K168" s="6">
        <f t="shared" si="37"/>
        <v>0.67821229050279208</v>
      </c>
      <c r="L168">
        <f t="shared" si="38"/>
        <v>40.412782956058543</v>
      </c>
      <c r="M168" s="22" t="str">
        <f t="shared" si="31"/>
        <v/>
      </c>
      <c r="N168" s="13">
        <f t="shared" si="32"/>
        <v>0</v>
      </c>
      <c r="O168" s="13">
        <f t="shared" si="39"/>
        <v>0</v>
      </c>
      <c r="P168" s="13">
        <f t="shared" si="40"/>
        <v>-1</v>
      </c>
      <c r="Q168" s="17" t="e">
        <f t="shared" si="33"/>
        <v>#N/A</v>
      </c>
      <c r="R168" s="17" t="e">
        <f t="shared" si="34"/>
        <v>#N/A</v>
      </c>
      <c r="S168" s="13">
        <f t="shared" si="41"/>
        <v>781</v>
      </c>
      <c r="T168" s="13">
        <f t="shared" si="42"/>
        <v>0</v>
      </c>
    </row>
    <row r="169" spans="1:20" x14ac:dyDescent="0.25">
      <c r="A169" s="1">
        <v>41513</v>
      </c>
      <c r="B169">
        <v>842</v>
      </c>
      <c r="C169">
        <v>861</v>
      </c>
      <c r="D169">
        <v>840</v>
      </c>
      <c r="E169">
        <v>858.4</v>
      </c>
      <c r="F169">
        <v>1372742</v>
      </c>
      <c r="G169" s="6">
        <f t="shared" si="29"/>
        <v>14.649999999999977</v>
      </c>
      <c r="H169" s="6">
        <f t="shared" si="30"/>
        <v>0</v>
      </c>
      <c r="I169" s="11">
        <f t="shared" si="35"/>
        <v>3.214285714285698</v>
      </c>
      <c r="J169" s="11">
        <f t="shared" si="36"/>
        <v>2.8607142857142742</v>
      </c>
      <c r="K169" s="6">
        <f t="shared" si="37"/>
        <v>1.1235955056179763</v>
      </c>
      <c r="L169">
        <f t="shared" si="38"/>
        <v>52.910052910052883</v>
      </c>
      <c r="M169" s="22" t="str">
        <f t="shared" si="31"/>
        <v/>
      </c>
      <c r="N169" s="13">
        <f t="shared" si="32"/>
        <v>0</v>
      </c>
      <c r="O169" s="13">
        <f t="shared" si="39"/>
        <v>0</v>
      </c>
      <c r="P169" s="13">
        <f t="shared" si="40"/>
        <v>-1</v>
      </c>
      <c r="Q169" s="17" t="e">
        <f t="shared" si="33"/>
        <v>#N/A</v>
      </c>
      <c r="R169" s="17" t="e">
        <f t="shared" si="34"/>
        <v>#N/A</v>
      </c>
      <c r="S169" s="13">
        <f t="shared" si="41"/>
        <v>781</v>
      </c>
      <c r="T169" s="13">
        <f t="shared" si="42"/>
        <v>0</v>
      </c>
    </row>
    <row r="170" spans="1:20" x14ac:dyDescent="0.25">
      <c r="A170" s="1">
        <v>41514</v>
      </c>
      <c r="B170">
        <v>867.5</v>
      </c>
      <c r="C170">
        <v>867.5</v>
      </c>
      <c r="D170">
        <v>841.5</v>
      </c>
      <c r="E170">
        <v>844.1</v>
      </c>
      <c r="F170">
        <v>1379400</v>
      </c>
      <c r="G170" s="6">
        <f t="shared" si="29"/>
        <v>0</v>
      </c>
      <c r="H170" s="6">
        <f t="shared" si="30"/>
        <v>14.299999999999955</v>
      </c>
      <c r="I170" s="11">
        <f t="shared" si="35"/>
        <v>3.1464285714285603</v>
      </c>
      <c r="J170" s="11">
        <f t="shared" si="36"/>
        <v>3.8821428571428425</v>
      </c>
      <c r="K170" s="6">
        <f t="shared" si="37"/>
        <v>0.81048758049678027</v>
      </c>
      <c r="L170">
        <f t="shared" si="38"/>
        <v>44.766260162601625</v>
      </c>
      <c r="M170" s="22" t="str">
        <f t="shared" si="31"/>
        <v/>
      </c>
      <c r="N170" s="13">
        <f t="shared" si="32"/>
        <v>0</v>
      </c>
      <c r="O170" s="13">
        <f t="shared" si="39"/>
        <v>0</v>
      </c>
      <c r="P170" s="13">
        <f t="shared" si="40"/>
        <v>-1</v>
      </c>
      <c r="Q170" s="17" t="e">
        <f t="shared" si="33"/>
        <v>#N/A</v>
      </c>
      <c r="R170" s="17" t="e">
        <f t="shared" si="34"/>
        <v>#N/A</v>
      </c>
      <c r="S170" s="13">
        <f t="shared" si="41"/>
        <v>781</v>
      </c>
      <c r="T170" s="13">
        <f t="shared" si="42"/>
        <v>0</v>
      </c>
    </row>
    <row r="171" spans="1:20" x14ac:dyDescent="0.25">
      <c r="A171" s="1">
        <v>41515</v>
      </c>
      <c r="B171">
        <v>850</v>
      </c>
      <c r="C171">
        <v>851.5</v>
      </c>
      <c r="D171">
        <v>835.1</v>
      </c>
      <c r="E171">
        <v>837.3</v>
      </c>
      <c r="F171">
        <v>1388985</v>
      </c>
      <c r="G171" s="6">
        <f t="shared" si="29"/>
        <v>0</v>
      </c>
      <c r="H171" s="6">
        <f t="shared" si="30"/>
        <v>6.8000000000000682</v>
      </c>
      <c r="I171" s="11">
        <f t="shared" si="35"/>
        <v>3.1464285714285603</v>
      </c>
      <c r="J171" s="11">
        <f t="shared" si="36"/>
        <v>4.3464285714285653</v>
      </c>
      <c r="K171" s="6">
        <f t="shared" si="37"/>
        <v>0.72391125718980942</v>
      </c>
      <c r="L171">
        <f t="shared" si="38"/>
        <v>41.992373689227783</v>
      </c>
      <c r="M171" s="22" t="str">
        <f t="shared" si="31"/>
        <v/>
      </c>
      <c r="N171" s="13">
        <f t="shared" si="32"/>
        <v>0</v>
      </c>
      <c r="O171" s="13">
        <f t="shared" si="39"/>
        <v>0</v>
      </c>
      <c r="P171" s="13">
        <f t="shared" si="40"/>
        <v>-1</v>
      </c>
      <c r="Q171" s="17" t="e">
        <f t="shared" si="33"/>
        <v>#N/A</v>
      </c>
      <c r="R171" s="17" t="e">
        <f t="shared" si="34"/>
        <v>#N/A</v>
      </c>
      <c r="S171" s="13">
        <f t="shared" si="41"/>
        <v>781</v>
      </c>
      <c r="T171" s="13">
        <f t="shared" si="42"/>
        <v>0</v>
      </c>
    </row>
    <row r="172" spans="1:20" x14ac:dyDescent="0.25">
      <c r="A172" s="1">
        <v>41516</v>
      </c>
      <c r="B172">
        <v>838</v>
      </c>
      <c r="C172">
        <v>857.5</v>
      </c>
      <c r="D172">
        <v>838</v>
      </c>
      <c r="E172">
        <v>855.35</v>
      </c>
      <c r="F172">
        <v>1143989</v>
      </c>
      <c r="G172" s="6">
        <f t="shared" si="29"/>
        <v>18.050000000000068</v>
      </c>
      <c r="H172" s="6">
        <f t="shared" si="30"/>
        <v>0</v>
      </c>
      <c r="I172" s="11">
        <f t="shared" si="35"/>
        <v>4.4357142857142788</v>
      </c>
      <c r="J172" s="11">
        <f t="shared" si="36"/>
        <v>4.0678571428571377</v>
      </c>
      <c r="K172" s="6">
        <f t="shared" si="37"/>
        <v>1.0904302019315186</v>
      </c>
      <c r="L172">
        <f t="shared" si="38"/>
        <v>52.162956740865177</v>
      </c>
      <c r="M172" s="22" t="str">
        <f t="shared" si="31"/>
        <v/>
      </c>
      <c r="N172" s="13">
        <f t="shared" si="32"/>
        <v>0</v>
      </c>
      <c r="O172" s="13">
        <f t="shared" si="39"/>
        <v>0</v>
      </c>
      <c r="P172" s="13">
        <f t="shared" si="40"/>
        <v>-1</v>
      </c>
      <c r="Q172" s="17" t="e">
        <f t="shared" si="33"/>
        <v>#N/A</v>
      </c>
      <c r="R172" s="17" t="e">
        <f t="shared" si="34"/>
        <v>#N/A</v>
      </c>
      <c r="S172" s="13">
        <f t="shared" si="41"/>
        <v>781</v>
      </c>
      <c r="T172" s="13">
        <f t="shared" si="42"/>
        <v>0</v>
      </c>
    </row>
    <row r="173" spans="1:20" x14ac:dyDescent="0.25">
      <c r="A173" s="1">
        <v>41519</v>
      </c>
      <c r="B173">
        <v>858</v>
      </c>
      <c r="C173">
        <v>874.9</v>
      </c>
      <c r="D173">
        <v>856</v>
      </c>
      <c r="E173">
        <v>871.35</v>
      </c>
      <c r="F173">
        <v>1242118</v>
      </c>
      <c r="G173" s="6">
        <f t="shared" si="29"/>
        <v>16</v>
      </c>
      <c r="H173" s="6">
        <f t="shared" si="30"/>
        <v>0</v>
      </c>
      <c r="I173" s="11">
        <f t="shared" si="35"/>
        <v>4.085714285714281</v>
      </c>
      <c r="J173" s="11">
        <f t="shared" si="36"/>
        <v>4.0678571428571377</v>
      </c>
      <c r="K173" s="6">
        <f t="shared" si="37"/>
        <v>1.0043898156277438</v>
      </c>
      <c r="L173">
        <f t="shared" si="38"/>
        <v>50.109505037231713</v>
      </c>
      <c r="M173" s="22" t="str">
        <f t="shared" si="31"/>
        <v/>
      </c>
      <c r="N173" s="13">
        <f t="shared" si="32"/>
        <v>0</v>
      </c>
      <c r="O173" s="13">
        <f t="shared" si="39"/>
        <v>0</v>
      </c>
      <c r="P173" s="13">
        <f t="shared" si="40"/>
        <v>-1</v>
      </c>
      <c r="Q173" s="17" t="e">
        <f t="shared" si="33"/>
        <v>#N/A</v>
      </c>
      <c r="R173" s="17" t="e">
        <f t="shared" si="34"/>
        <v>#N/A</v>
      </c>
      <c r="S173" s="13">
        <f t="shared" si="41"/>
        <v>781</v>
      </c>
      <c r="T173" s="13">
        <f t="shared" si="42"/>
        <v>0</v>
      </c>
    </row>
    <row r="174" spans="1:20" x14ac:dyDescent="0.25">
      <c r="A174" s="1">
        <v>41520</v>
      </c>
      <c r="B174">
        <v>864</v>
      </c>
      <c r="C174">
        <v>882.9</v>
      </c>
      <c r="D174">
        <v>858.9</v>
      </c>
      <c r="E174">
        <v>879.05</v>
      </c>
      <c r="F174">
        <v>2094739</v>
      </c>
      <c r="G174" s="6">
        <f t="shared" si="29"/>
        <v>7.6999999999999318</v>
      </c>
      <c r="H174" s="6">
        <f t="shared" si="30"/>
        <v>0</v>
      </c>
      <c r="I174" s="11">
        <f t="shared" si="35"/>
        <v>4.5678571428571377</v>
      </c>
      <c r="J174" s="11">
        <f t="shared" si="36"/>
        <v>4.0678571428571377</v>
      </c>
      <c r="K174" s="6">
        <f t="shared" si="37"/>
        <v>1.1229148375768219</v>
      </c>
      <c r="L174">
        <f t="shared" si="38"/>
        <v>52.894954507857733</v>
      </c>
      <c r="M174" s="22" t="str">
        <f t="shared" si="31"/>
        <v/>
      </c>
      <c r="N174" s="13">
        <f t="shared" si="32"/>
        <v>0</v>
      </c>
      <c r="O174" s="13">
        <f t="shared" si="39"/>
        <v>0</v>
      </c>
      <c r="P174" s="13">
        <f t="shared" si="40"/>
        <v>-1</v>
      </c>
      <c r="Q174" s="17" t="e">
        <f t="shared" si="33"/>
        <v>#N/A</v>
      </c>
      <c r="R174" s="17" t="e">
        <f t="shared" si="34"/>
        <v>#N/A</v>
      </c>
      <c r="S174" s="13">
        <f t="shared" si="41"/>
        <v>781</v>
      </c>
      <c r="T174" s="13">
        <f t="shared" si="42"/>
        <v>0</v>
      </c>
    </row>
    <row r="175" spans="1:20" x14ac:dyDescent="0.25">
      <c r="A175" s="1">
        <v>41521</v>
      </c>
      <c r="B175">
        <v>882</v>
      </c>
      <c r="C175">
        <v>882.5</v>
      </c>
      <c r="D175">
        <v>871.35</v>
      </c>
      <c r="E175">
        <v>874.7</v>
      </c>
      <c r="F175">
        <v>1469079</v>
      </c>
      <c r="G175" s="6">
        <f t="shared" si="29"/>
        <v>0</v>
      </c>
      <c r="H175" s="6">
        <f t="shared" si="30"/>
        <v>4.3499999999999091</v>
      </c>
      <c r="I175" s="11">
        <f t="shared" si="35"/>
        <v>4.5678571428571377</v>
      </c>
      <c r="J175" s="11">
        <f t="shared" si="36"/>
        <v>4.1571428571428521</v>
      </c>
      <c r="K175" s="6">
        <f t="shared" si="37"/>
        <v>1.0987972508591066</v>
      </c>
      <c r="L175">
        <f t="shared" si="38"/>
        <v>52.353663528448628</v>
      </c>
      <c r="M175" s="22" t="str">
        <f t="shared" si="31"/>
        <v/>
      </c>
      <c r="N175" s="13">
        <f t="shared" si="32"/>
        <v>0</v>
      </c>
      <c r="O175" s="13">
        <f t="shared" si="39"/>
        <v>0</v>
      </c>
      <c r="P175" s="13">
        <f t="shared" si="40"/>
        <v>-1</v>
      </c>
      <c r="Q175" s="17" t="e">
        <f t="shared" si="33"/>
        <v>#N/A</v>
      </c>
      <c r="R175" s="17" t="e">
        <f t="shared" si="34"/>
        <v>#N/A</v>
      </c>
      <c r="S175" s="13">
        <f t="shared" si="41"/>
        <v>781</v>
      </c>
      <c r="T175" s="13">
        <f t="shared" si="42"/>
        <v>0</v>
      </c>
    </row>
    <row r="176" spans="1:20" x14ac:dyDescent="0.25">
      <c r="A176" s="1">
        <v>41522</v>
      </c>
      <c r="B176">
        <v>871.35</v>
      </c>
      <c r="C176">
        <v>889</v>
      </c>
      <c r="D176">
        <v>870.7</v>
      </c>
      <c r="E176">
        <v>879.75</v>
      </c>
      <c r="F176">
        <v>1174705</v>
      </c>
      <c r="G176" s="6">
        <f t="shared" si="29"/>
        <v>5.0499999999999545</v>
      </c>
      <c r="H176" s="6">
        <f t="shared" si="30"/>
        <v>0</v>
      </c>
      <c r="I176" s="11">
        <f t="shared" si="35"/>
        <v>4.8249999999999966</v>
      </c>
      <c r="J176" s="11">
        <f t="shared" si="36"/>
        <v>4.1571428571428521</v>
      </c>
      <c r="K176" s="6">
        <f t="shared" si="37"/>
        <v>1.1606529209621999</v>
      </c>
      <c r="L176">
        <f t="shared" si="38"/>
        <v>53.717693836978135</v>
      </c>
      <c r="M176" s="22" t="str">
        <f t="shared" si="31"/>
        <v/>
      </c>
      <c r="N176" s="13">
        <f t="shared" si="32"/>
        <v>0</v>
      </c>
      <c r="O176" s="13">
        <f t="shared" si="39"/>
        <v>0</v>
      </c>
      <c r="P176" s="13">
        <f t="shared" si="40"/>
        <v>-1</v>
      </c>
      <c r="Q176" s="17" t="e">
        <f t="shared" si="33"/>
        <v>#N/A</v>
      </c>
      <c r="R176" s="17" t="e">
        <f t="shared" si="34"/>
        <v>#N/A</v>
      </c>
      <c r="S176" s="13">
        <f t="shared" si="41"/>
        <v>781</v>
      </c>
      <c r="T176" s="13">
        <f t="shared" si="42"/>
        <v>0</v>
      </c>
    </row>
    <row r="177" spans="1:20" x14ac:dyDescent="0.25">
      <c r="A177" s="1">
        <v>41523</v>
      </c>
      <c r="B177">
        <v>883</v>
      </c>
      <c r="C177">
        <v>899</v>
      </c>
      <c r="D177">
        <v>880.3</v>
      </c>
      <c r="E177">
        <v>895.35</v>
      </c>
      <c r="F177">
        <v>1535519</v>
      </c>
      <c r="G177" s="6">
        <f t="shared" si="29"/>
        <v>15.600000000000023</v>
      </c>
      <c r="H177" s="6">
        <f t="shared" si="30"/>
        <v>0</v>
      </c>
      <c r="I177" s="11">
        <f t="shared" si="35"/>
        <v>5.9178571428571365</v>
      </c>
      <c r="J177" s="11">
        <f t="shared" si="36"/>
        <v>4.1571428571428521</v>
      </c>
      <c r="K177" s="6">
        <f t="shared" si="37"/>
        <v>1.4235395189003439</v>
      </c>
      <c r="L177">
        <f t="shared" si="38"/>
        <v>58.738036157391001</v>
      </c>
      <c r="M177" s="22" t="str">
        <f t="shared" si="31"/>
        <v/>
      </c>
      <c r="N177" s="13">
        <f t="shared" si="32"/>
        <v>0</v>
      </c>
      <c r="O177" s="13">
        <f t="shared" si="39"/>
        <v>0</v>
      </c>
      <c r="P177" s="13">
        <f t="shared" si="40"/>
        <v>-1</v>
      </c>
      <c r="Q177" s="17" t="e">
        <f t="shared" si="33"/>
        <v>#N/A</v>
      </c>
      <c r="R177" s="17" t="e">
        <f t="shared" si="34"/>
        <v>#N/A</v>
      </c>
      <c r="S177" s="13">
        <f t="shared" si="41"/>
        <v>781</v>
      </c>
      <c r="T177" s="13">
        <f t="shared" si="42"/>
        <v>0</v>
      </c>
    </row>
    <row r="178" spans="1:20" x14ac:dyDescent="0.25">
      <c r="A178" s="1">
        <v>41526</v>
      </c>
      <c r="B178">
        <v>900</v>
      </c>
      <c r="C178">
        <v>919.4</v>
      </c>
      <c r="D178">
        <v>899</v>
      </c>
      <c r="E178">
        <v>914.8</v>
      </c>
      <c r="F178">
        <v>2780197</v>
      </c>
      <c r="G178" s="6">
        <f t="shared" si="29"/>
        <v>19.449999999999932</v>
      </c>
      <c r="H178" s="6">
        <f t="shared" si="30"/>
        <v>0</v>
      </c>
      <c r="I178" s="11">
        <f t="shared" si="35"/>
        <v>7.2714285714285598</v>
      </c>
      <c r="J178" s="11">
        <f t="shared" si="36"/>
        <v>4.1571428571428521</v>
      </c>
      <c r="K178" s="6">
        <f t="shared" si="37"/>
        <v>1.7491408934707897</v>
      </c>
      <c r="L178">
        <f t="shared" si="38"/>
        <v>63.624999999999986</v>
      </c>
      <c r="M178" s="22" t="str">
        <f t="shared" si="31"/>
        <v/>
      </c>
      <c r="N178" s="13">
        <f t="shared" si="32"/>
        <v>0</v>
      </c>
      <c r="O178" s="13">
        <f t="shared" si="39"/>
        <v>0</v>
      </c>
      <c r="P178" s="13">
        <f t="shared" si="40"/>
        <v>-1</v>
      </c>
      <c r="Q178" s="17" t="e">
        <f t="shared" si="33"/>
        <v>#N/A</v>
      </c>
      <c r="R178" s="17" t="e">
        <f t="shared" si="34"/>
        <v>#N/A</v>
      </c>
      <c r="S178" s="13">
        <f t="shared" si="41"/>
        <v>781</v>
      </c>
      <c r="T178" s="13">
        <f t="shared" si="42"/>
        <v>0</v>
      </c>
    </row>
    <row r="179" spans="1:20" x14ac:dyDescent="0.25">
      <c r="A179" s="1">
        <v>41527</v>
      </c>
      <c r="B179">
        <v>908</v>
      </c>
      <c r="C179">
        <v>913.45</v>
      </c>
      <c r="D179">
        <v>864.5</v>
      </c>
      <c r="E179">
        <v>895.4</v>
      </c>
      <c r="F179">
        <v>1167132</v>
      </c>
      <c r="G179" s="6">
        <f t="shared" si="29"/>
        <v>0</v>
      </c>
      <c r="H179" s="6">
        <f t="shared" si="30"/>
        <v>19.399999999999977</v>
      </c>
      <c r="I179" s="11">
        <f t="shared" si="35"/>
        <v>6.8928571428571344</v>
      </c>
      <c r="J179" s="11">
        <f t="shared" si="36"/>
        <v>5.5428571428571365</v>
      </c>
      <c r="K179" s="6">
        <f t="shared" si="37"/>
        <v>1.2435567010309276</v>
      </c>
      <c r="L179">
        <f t="shared" si="38"/>
        <v>55.427914991384256</v>
      </c>
      <c r="M179" s="22" t="str">
        <f t="shared" si="31"/>
        <v/>
      </c>
      <c r="N179" s="13">
        <f t="shared" si="32"/>
        <v>0</v>
      </c>
      <c r="O179" s="13">
        <f t="shared" si="39"/>
        <v>0</v>
      </c>
      <c r="P179" s="13">
        <f t="shared" si="40"/>
        <v>-1</v>
      </c>
      <c r="Q179" s="17" t="e">
        <f t="shared" si="33"/>
        <v>#N/A</v>
      </c>
      <c r="R179" s="17" t="e">
        <f t="shared" si="34"/>
        <v>#N/A</v>
      </c>
      <c r="S179" s="13">
        <f t="shared" si="41"/>
        <v>781</v>
      </c>
      <c r="T179" s="13">
        <f t="shared" si="42"/>
        <v>0</v>
      </c>
    </row>
    <row r="180" spans="1:20" x14ac:dyDescent="0.25">
      <c r="A180" s="1">
        <v>41528</v>
      </c>
      <c r="B180">
        <v>900.1</v>
      </c>
      <c r="C180">
        <v>918.75</v>
      </c>
      <c r="D180">
        <v>900.1</v>
      </c>
      <c r="E180">
        <v>913.8</v>
      </c>
      <c r="F180">
        <v>1503989</v>
      </c>
      <c r="G180" s="6">
        <f t="shared" si="29"/>
        <v>18.399999999999977</v>
      </c>
      <c r="H180" s="6">
        <f t="shared" si="30"/>
        <v>0</v>
      </c>
      <c r="I180" s="11">
        <f t="shared" si="35"/>
        <v>8.2071428571428466</v>
      </c>
      <c r="J180" s="11">
        <f t="shared" si="36"/>
        <v>4.0821428571428475</v>
      </c>
      <c r="K180" s="6">
        <f t="shared" si="37"/>
        <v>2.010498687664044</v>
      </c>
      <c r="L180">
        <f t="shared" si="38"/>
        <v>66.782911944202283</v>
      </c>
      <c r="M180" s="22" t="str">
        <f t="shared" si="31"/>
        <v/>
      </c>
      <c r="N180" s="13">
        <f t="shared" si="32"/>
        <v>0</v>
      </c>
      <c r="O180" s="13">
        <f t="shared" si="39"/>
        <v>0</v>
      </c>
      <c r="P180" s="13">
        <f t="shared" si="40"/>
        <v>-1</v>
      </c>
      <c r="Q180" s="17" t="e">
        <f t="shared" si="33"/>
        <v>#N/A</v>
      </c>
      <c r="R180" s="17" t="e">
        <f t="shared" si="34"/>
        <v>#N/A</v>
      </c>
      <c r="S180" s="13">
        <f t="shared" si="41"/>
        <v>781</v>
      </c>
      <c r="T180" s="13">
        <f t="shared" si="42"/>
        <v>0</v>
      </c>
    </row>
    <row r="181" spans="1:20" x14ac:dyDescent="0.25">
      <c r="A181" s="1">
        <v>41529</v>
      </c>
      <c r="B181">
        <v>917</v>
      </c>
      <c r="C181">
        <v>921.9</v>
      </c>
      <c r="D181">
        <v>906.7</v>
      </c>
      <c r="E181">
        <v>912.25</v>
      </c>
      <c r="F181">
        <v>1209554</v>
      </c>
      <c r="G181" s="6">
        <f t="shared" si="29"/>
        <v>0</v>
      </c>
      <c r="H181" s="6">
        <f t="shared" si="30"/>
        <v>1.5499999999999545</v>
      </c>
      <c r="I181" s="11">
        <f t="shared" si="35"/>
        <v>8.2071428571428466</v>
      </c>
      <c r="J181" s="11">
        <f t="shared" si="36"/>
        <v>3.4499999999999886</v>
      </c>
      <c r="K181" s="6">
        <f t="shared" si="37"/>
        <v>2.3788819875776444</v>
      </c>
      <c r="L181">
        <f t="shared" si="38"/>
        <v>70.404411764705927</v>
      </c>
      <c r="M181" s="22" t="str">
        <f t="shared" si="31"/>
        <v>OVERBOUGHT</v>
      </c>
      <c r="N181" s="13" t="str">
        <f t="shared" si="32"/>
        <v>SELL</v>
      </c>
      <c r="O181" s="13">
        <f t="shared" si="39"/>
        <v>0</v>
      </c>
      <c r="P181" s="13">
        <f t="shared" si="40"/>
        <v>-1</v>
      </c>
      <c r="Q181" s="17" t="e">
        <f t="shared" si="33"/>
        <v>#N/A</v>
      </c>
      <c r="R181" s="17" t="e">
        <f t="shared" si="34"/>
        <v>#N/A</v>
      </c>
      <c r="S181" s="13">
        <f t="shared" si="41"/>
        <v>781</v>
      </c>
      <c r="T181" s="13">
        <f t="shared" si="42"/>
        <v>0</v>
      </c>
    </row>
    <row r="182" spans="1:20" x14ac:dyDescent="0.25">
      <c r="A182" s="1">
        <v>41530</v>
      </c>
      <c r="B182">
        <v>912</v>
      </c>
      <c r="C182">
        <v>958</v>
      </c>
      <c r="D182">
        <v>910.3</v>
      </c>
      <c r="E182">
        <v>953.95</v>
      </c>
      <c r="F182">
        <v>2498592</v>
      </c>
      <c r="G182" s="6">
        <f t="shared" si="29"/>
        <v>41.700000000000045</v>
      </c>
      <c r="H182" s="6">
        <f t="shared" si="30"/>
        <v>0</v>
      </c>
      <c r="I182" s="11">
        <f t="shared" si="35"/>
        <v>11.18571428571428</v>
      </c>
      <c r="J182" s="11">
        <f t="shared" si="36"/>
        <v>3.3142857142857047</v>
      </c>
      <c r="K182" s="6">
        <f t="shared" si="37"/>
        <v>3.375000000000008</v>
      </c>
      <c r="L182">
        <f t="shared" si="38"/>
        <v>77.142857142857181</v>
      </c>
      <c r="M182" s="22" t="str">
        <f t="shared" si="31"/>
        <v>OVERBOUGHT</v>
      </c>
      <c r="N182" s="13" t="str">
        <f t="shared" si="32"/>
        <v>SELL</v>
      </c>
      <c r="O182" s="13">
        <f t="shared" si="39"/>
        <v>0</v>
      </c>
      <c r="P182" s="13">
        <f t="shared" si="40"/>
        <v>-1</v>
      </c>
      <c r="Q182" s="17" t="e">
        <f t="shared" si="33"/>
        <v>#N/A</v>
      </c>
      <c r="R182" s="17" t="e">
        <f t="shared" si="34"/>
        <v>#N/A</v>
      </c>
      <c r="S182" s="13">
        <f t="shared" si="41"/>
        <v>781</v>
      </c>
      <c r="T182" s="13">
        <f t="shared" si="42"/>
        <v>0</v>
      </c>
    </row>
    <row r="183" spans="1:20" x14ac:dyDescent="0.25">
      <c r="A183" s="1">
        <v>41533</v>
      </c>
      <c r="B183">
        <v>956</v>
      </c>
      <c r="C183">
        <v>960</v>
      </c>
      <c r="D183">
        <v>930</v>
      </c>
      <c r="E183">
        <v>935.25</v>
      </c>
      <c r="F183">
        <v>2015533</v>
      </c>
      <c r="G183" s="6">
        <f t="shared" si="29"/>
        <v>0</v>
      </c>
      <c r="H183" s="6">
        <f t="shared" si="30"/>
        <v>18.700000000000045</v>
      </c>
      <c r="I183" s="11">
        <f t="shared" si="35"/>
        <v>10.139285714285709</v>
      </c>
      <c r="J183" s="11">
        <f t="shared" si="36"/>
        <v>4.6499999999999932</v>
      </c>
      <c r="K183" s="6">
        <f t="shared" si="37"/>
        <v>2.1804915514592955</v>
      </c>
      <c r="L183">
        <f t="shared" si="38"/>
        <v>68.558319246558824</v>
      </c>
      <c r="M183" s="22" t="str">
        <f t="shared" si="31"/>
        <v/>
      </c>
      <c r="N183" s="13">
        <f t="shared" si="32"/>
        <v>0</v>
      </c>
      <c r="O183" s="13">
        <f t="shared" si="39"/>
        <v>0</v>
      </c>
      <c r="P183" s="13">
        <f t="shared" si="40"/>
        <v>-1</v>
      </c>
      <c r="Q183" s="17" t="e">
        <f t="shared" si="33"/>
        <v>#N/A</v>
      </c>
      <c r="R183" s="17" t="e">
        <f t="shared" si="34"/>
        <v>#N/A</v>
      </c>
      <c r="S183" s="13">
        <f t="shared" si="41"/>
        <v>781</v>
      </c>
      <c r="T183" s="13">
        <f t="shared" si="42"/>
        <v>0</v>
      </c>
    </row>
    <row r="184" spans="1:20" x14ac:dyDescent="0.25">
      <c r="A184" s="1">
        <v>41534</v>
      </c>
      <c r="B184">
        <v>940</v>
      </c>
      <c r="C184">
        <v>945.3</v>
      </c>
      <c r="D184">
        <v>927.8</v>
      </c>
      <c r="E184">
        <v>931.35</v>
      </c>
      <c r="F184">
        <v>1663618</v>
      </c>
      <c r="G184" s="6">
        <f t="shared" si="29"/>
        <v>0</v>
      </c>
      <c r="H184" s="6">
        <f t="shared" si="30"/>
        <v>3.8999999999999773</v>
      </c>
      <c r="I184" s="11">
        <f t="shared" si="35"/>
        <v>10.139285714285709</v>
      </c>
      <c r="J184" s="11">
        <f t="shared" si="36"/>
        <v>3.9071428571428521</v>
      </c>
      <c r="K184" s="6">
        <f t="shared" si="37"/>
        <v>2.5950639853747735</v>
      </c>
      <c r="L184">
        <f t="shared" si="38"/>
        <v>72.18408339689806</v>
      </c>
      <c r="M184" s="22" t="str">
        <f t="shared" si="31"/>
        <v>OVERBOUGHT</v>
      </c>
      <c r="N184" s="13" t="str">
        <f t="shared" si="32"/>
        <v>SELL</v>
      </c>
      <c r="O184" s="13">
        <f t="shared" si="39"/>
        <v>0</v>
      </c>
      <c r="P184" s="13">
        <f t="shared" si="40"/>
        <v>-1</v>
      </c>
      <c r="Q184" s="17" t="e">
        <f t="shared" si="33"/>
        <v>#N/A</v>
      </c>
      <c r="R184" s="17" t="e">
        <f t="shared" si="34"/>
        <v>#N/A</v>
      </c>
      <c r="S184" s="13">
        <f t="shared" si="41"/>
        <v>781</v>
      </c>
      <c r="T184" s="13">
        <f t="shared" si="42"/>
        <v>0</v>
      </c>
    </row>
    <row r="185" spans="1:20" x14ac:dyDescent="0.25">
      <c r="A185" s="1">
        <v>41535</v>
      </c>
      <c r="B185">
        <v>933.1</v>
      </c>
      <c r="C185">
        <v>937.9</v>
      </c>
      <c r="D185">
        <v>925</v>
      </c>
      <c r="E185">
        <v>931.95</v>
      </c>
      <c r="F185">
        <v>1369392</v>
      </c>
      <c r="G185" s="6">
        <f t="shared" si="29"/>
        <v>0.60000000000002274</v>
      </c>
      <c r="H185" s="6">
        <f t="shared" si="30"/>
        <v>0</v>
      </c>
      <c r="I185" s="11">
        <f t="shared" si="35"/>
        <v>10.182142857142853</v>
      </c>
      <c r="J185" s="11">
        <f t="shared" si="36"/>
        <v>3.4214285714285615</v>
      </c>
      <c r="K185" s="6">
        <f t="shared" si="37"/>
        <v>2.9759916492693188</v>
      </c>
      <c r="L185">
        <f t="shared" si="38"/>
        <v>74.849041743239752</v>
      </c>
      <c r="M185" s="22" t="str">
        <f t="shared" si="31"/>
        <v>OVERBOUGHT</v>
      </c>
      <c r="N185" s="13" t="str">
        <f t="shared" si="32"/>
        <v>SELL</v>
      </c>
      <c r="O185" s="13">
        <f t="shared" si="39"/>
        <v>0</v>
      </c>
      <c r="P185" s="13">
        <f t="shared" si="40"/>
        <v>-1</v>
      </c>
      <c r="Q185" s="17" t="e">
        <f t="shared" si="33"/>
        <v>#N/A</v>
      </c>
      <c r="R185" s="17" t="e">
        <f t="shared" si="34"/>
        <v>#N/A</v>
      </c>
      <c r="S185" s="13">
        <f t="shared" si="41"/>
        <v>781</v>
      </c>
      <c r="T185" s="13">
        <f t="shared" si="42"/>
        <v>0</v>
      </c>
    </row>
    <row r="186" spans="1:20" x14ac:dyDescent="0.25">
      <c r="A186" s="1">
        <v>41536</v>
      </c>
      <c r="B186">
        <v>935</v>
      </c>
      <c r="C186">
        <v>941.45</v>
      </c>
      <c r="D186">
        <v>922</v>
      </c>
      <c r="E186">
        <v>927.6</v>
      </c>
      <c r="F186">
        <v>1711645</v>
      </c>
      <c r="G186" s="6">
        <f t="shared" si="29"/>
        <v>0</v>
      </c>
      <c r="H186" s="6">
        <f t="shared" si="30"/>
        <v>4.3500000000000227</v>
      </c>
      <c r="I186" s="11">
        <f t="shared" si="35"/>
        <v>8.8928571428571352</v>
      </c>
      <c r="J186" s="11">
        <f t="shared" si="36"/>
        <v>3.7321428571428492</v>
      </c>
      <c r="K186" s="6">
        <f t="shared" si="37"/>
        <v>2.3827751196172278</v>
      </c>
      <c r="L186">
        <f t="shared" si="38"/>
        <v>70.438472418670472</v>
      </c>
      <c r="M186" s="22" t="str">
        <f t="shared" si="31"/>
        <v>OVERBOUGHT</v>
      </c>
      <c r="N186" s="13" t="str">
        <f t="shared" si="32"/>
        <v>SELL</v>
      </c>
      <c r="O186" s="13">
        <f t="shared" si="39"/>
        <v>0</v>
      </c>
      <c r="P186" s="13">
        <f t="shared" si="40"/>
        <v>-1</v>
      </c>
      <c r="Q186" s="17" t="e">
        <f t="shared" si="33"/>
        <v>#N/A</v>
      </c>
      <c r="R186" s="17" t="e">
        <f t="shared" si="34"/>
        <v>#N/A</v>
      </c>
      <c r="S186" s="13">
        <f t="shared" si="41"/>
        <v>781</v>
      </c>
      <c r="T186" s="13">
        <f t="shared" si="42"/>
        <v>0</v>
      </c>
    </row>
    <row r="187" spans="1:20" x14ac:dyDescent="0.25">
      <c r="A187" s="1">
        <v>41537</v>
      </c>
      <c r="B187">
        <v>925.25</v>
      </c>
      <c r="C187">
        <v>930.3</v>
      </c>
      <c r="D187">
        <v>914.1</v>
      </c>
      <c r="E187">
        <v>919.65</v>
      </c>
      <c r="F187">
        <v>1260857</v>
      </c>
      <c r="G187" s="6">
        <f t="shared" si="29"/>
        <v>0</v>
      </c>
      <c r="H187" s="6">
        <f t="shared" si="30"/>
        <v>7.9500000000000455</v>
      </c>
      <c r="I187" s="11">
        <f t="shared" si="35"/>
        <v>7.749999999999992</v>
      </c>
      <c r="J187" s="11">
        <f t="shared" si="36"/>
        <v>4.2999999999999954</v>
      </c>
      <c r="K187" s="6">
        <f t="shared" si="37"/>
        <v>1.8023255813953489</v>
      </c>
      <c r="L187">
        <f t="shared" si="38"/>
        <v>64.315352697095435</v>
      </c>
      <c r="M187" s="22" t="str">
        <f t="shared" si="31"/>
        <v/>
      </c>
      <c r="N187" s="13">
        <f t="shared" si="32"/>
        <v>0</v>
      </c>
      <c r="O187" s="13">
        <f t="shared" si="39"/>
        <v>0</v>
      </c>
      <c r="P187" s="13">
        <f t="shared" si="40"/>
        <v>-1</v>
      </c>
      <c r="Q187" s="17" t="e">
        <f t="shared" si="33"/>
        <v>#N/A</v>
      </c>
      <c r="R187" s="17" t="e">
        <f t="shared" si="34"/>
        <v>#N/A</v>
      </c>
      <c r="S187" s="13">
        <f t="shared" si="41"/>
        <v>781</v>
      </c>
      <c r="T187" s="13">
        <f t="shared" si="42"/>
        <v>0</v>
      </c>
    </row>
    <row r="188" spans="1:20" x14ac:dyDescent="0.25">
      <c r="A188" s="1">
        <v>41540</v>
      </c>
      <c r="B188">
        <v>925</v>
      </c>
      <c r="C188">
        <v>937.25</v>
      </c>
      <c r="D188">
        <v>914.9</v>
      </c>
      <c r="E188">
        <v>920.35</v>
      </c>
      <c r="F188">
        <v>1685097</v>
      </c>
      <c r="G188" s="6">
        <f t="shared" si="29"/>
        <v>0.70000000000004547</v>
      </c>
      <c r="H188" s="6">
        <f t="shared" si="30"/>
        <v>0</v>
      </c>
      <c r="I188" s="11">
        <f t="shared" si="35"/>
        <v>7.25</v>
      </c>
      <c r="J188" s="11">
        <f t="shared" si="36"/>
        <v>4.2999999999999954</v>
      </c>
      <c r="K188" s="6">
        <f t="shared" si="37"/>
        <v>1.6860465116279089</v>
      </c>
      <c r="L188">
        <f t="shared" si="38"/>
        <v>62.770562770562798</v>
      </c>
      <c r="M188" s="22" t="str">
        <f t="shared" si="31"/>
        <v/>
      </c>
      <c r="N188" s="13">
        <f t="shared" si="32"/>
        <v>0</v>
      </c>
      <c r="O188" s="13">
        <f t="shared" si="39"/>
        <v>0</v>
      </c>
      <c r="P188" s="13">
        <f t="shared" si="40"/>
        <v>-1</v>
      </c>
      <c r="Q188" s="17" t="e">
        <f t="shared" si="33"/>
        <v>#N/A</v>
      </c>
      <c r="R188" s="17" t="e">
        <f t="shared" si="34"/>
        <v>#N/A</v>
      </c>
      <c r="S188" s="13">
        <f t="shared" si="41"/>
        <v>781</v>
      </c>
      <c r="T188" s="13">
        <f t="shared" si="42"/>
        <v>0</v>
      </c>
    </row>
    <row r="189" spans="1:20" x14ac:dyDescent="0.25">
      <c r="A189" s="1">
        <v>41541</v>
      </c>
      <c r="B189">
        <v>925</v>
      </c>
      <c r="C189">
        <v>930</v>
      </c>
      <c r="D189">
        <v>915.15</v>
      </c>
      <c r="E189">
        <v>926.95</v>
      </c>
      <c r="F189">
        <v>3780462</v>
      </c>
      <c r="G189" s="6">
        <f t="shared" si="29"/>
        <v>6.6000000000000227</v>
      </c>
      <c r="H189" s="6">
        <f t="shared" si="30"/>
        <v>0</v>
      </c>
      <c r="I189" s="11">
        <f t="shared" si="35"/>
        <v>7.7214285714285733</v>
      </c>
      <c r="J189" s="11">
        <f t="shared" si="36"/>
        <v>3.9892857142857161</v>
      </c>
      <c r="K189" s="6">
        <f t="shared" si="37"/>
        <v>1.9355416293643684</v>
      </c>
      <c r="L189">
        <f t="shared" si="38"/>
        <v>65.934736200060996</v>
      </c>
      <c r="M189" s="22" t="str">
        <f t="shared" si="31"/>
        <v/>
      </c>
      <c r="N189" s="13">
        <f t="shared" si="32"/>
        <v>0</v>
      </c>
      <c r="O189" s="13">
        <f t="shared" si="39"/>
        <v>0</v>
      </c>
      <c r="P189" s="13">
        <f t="shared" si="40"/>
        <v>-1</v>
      </c>
      <c r="Q189" s="17" t="e">
        <f t="shared" si="33"/>
        <v>#N/A</v>
      </c>
      <c r="R189" s="17" t="e">
        <f t="shared" si="34"/>
        <v>#N/A</v>
      </c>
      <c r="S189" s="13">
        <f t="shared" si="41"/>
        <v>781</v>
      </c>
      <c r="T189" s="13">
        <f t="shared" si="42"/>
        <v>0</v>
      </c>
    </row>
    <row r="190" spans="1:20" x14ac:dyDescent="0.25">
      <c r="A190" s="1">
        <v>41542</v>
      </c>
      <c r="B190">
        <v>927</v>
      </c>
      <c r="C190">
        <v>966</v>
      </c>
      <c r="D190">
        <v>922</v>
      </c>
      <c r="E190">
        <v>961.6</v>
      </c>
      <c r="F190">
        <v>1663078</v>
      </c>
      <c r="G190" s="6">
        <f t="shared" si="29"/>
        <v>34.649999999999977</v>
      </c>
      <c r="H190" s="6">
        <f t="shared" si="30"/>
        <v>0</v>
      </c>
      <c r="I190" s="11">
        <f t="shared" si="35"/>
        <v>9.835714285714289</v>
      </c>
      <c r="J190" s="11">
        <f t="shared" si="36"/>
        <v>3.9892857142857161</v>
      </c>
      <c r="K190" s="6">
        <f t="shared" si="37"/>
        <v>2.4655326768128916</v>
      </c>
      <c r="L190">
        <f t="shared" si="38"/>
        <v>71.144407129940589</v>
      </c>
      <c r="M190" s="22" t="str">
        <f t="shared" si="31"/>
        <v>OVERBOUGHT</v>
      </c>
      <c r="N190" s="13" t="str">
        <f t="shared" si="32"/>
        <v>SELL</v>
      </c>
      <c r="O190" s="13">
        <f t="shared" si="39"/>
        <v>0</v>
      </c>
      <c r="P190" s="13">
        <f t="shared" si="40"/>
        <v>-1</v>
      </c>
      <c r="Q190" s="17" t="e">
        <f t="shared" si="33"/>
        <v>#N/A</v>
      </c>
      <c r="R190" s="17" t="e">
        <f t="shared" si="34"/>
        <v>#N/A</v>
      </c>
      <c r="S190" s="13">
        <f t="shared" si="41"/>
        <v>781</v>
      </c>
      <c r="T190" s="13">
        <f t="shared" si="42"/>
        <v>0</v>
      </c>
    </row>
    <row r="191" spans="1:20" x14ac:dyDescent="0.25">
      <c r="A191" s="1">
        <v>41543</v>
      </c>
      <c r="B191">
        <v>966.75</v>
      </c>
      <c r="C191">
        <v>975</v>
      </c>
      <c r="D191">
        <v>953</v>
      </c>
      <c r="E191">
        <v>955.8</v>
      </c>
      <c r="F191">
        <v>1070478</v>
      </c>
      <c r="G191" s="6">
        <f t="shared" si="29"/>
        <v>0</v>
      </c>
      <c r="H191" s="6">
        <f t="shared" si="30"/>
        <v>5.8000000000000682</v>
      </c>
      <c r="I191" s="11">
        <f t="shared" si="35"/>
        <v>8.7214285714285733</v>
      </c>
      <c r="J191" s="11">
        <f t="shared" si="36"/>
        <v>4.4035714285714347</v>
      </c>
      <c r="K191" s="6">
        <f t="shared" si="37"/>
        <v>1.9805352798053504</v>
      </c>
      <c r="L191">
        <f t="shared" si="38"/>
        <v>66.448979591836704</v>
      </c>
      <c r="M191" s="22" t="str">
        <f t="shared" si="31"/>
        <v/>
      </c>
      <c r="N191" s="13">
        <f t="shared" si="32"/>
        <v>0</v>
      </c>
      <c r="O191" s="13">
        <f t="shared" si="39"/>
        <v>0</v>
      </c>
      <c r="P191" s="13">
        <f t="shared" si="40"/>
        <v>-1</v>
      </c>
      <c r="Q191" s="17" t="e">
        <f t="shared" si="33"/>
        <v>#N/A</v>
      </c>
      <c r="R191" s="17" t="e">
        <f t="shared" si="34"/>
        <v>#N/A</v>
      </c>
      <c r="S191" s="13">
        <f t="shared" si="41"/>
        <v>781</v>
      </c>
      <c r="T191" s="13">
        <f t="shared" si="42"/>
        <v>0</v>
      </c>
    </row>
    <row r="192" spans="1:20" x14ac:dyDescent="0.25">
      <c r="A192" s="1">
        <v>41544</v>
      </c>
      <c r="B192">
        <v>950</v>
      </c>
      <c r="C192">
        <v>965.95</v>
      </c>
      <c r="D192">
        <v>946.15</v>
      </c>
      <c r="E192">
        <v>950.25</v>
      </c>
      <c r="F192">
        <v>1105832</v>
      </c>
      <c r="G192" s="6">
        <f t="shared" si="29"/>
        <v>0</v>
      </c>
      <c r="H192" s="6">
        <f t="shared" si="30"/>
        <v>5.5499999999999545</v>
      </c>
      <c r="I192" s="11">
        <f t="shared" si="35"/>
        <v>7.3321428571428635</v>
      </c>
      <c r="J192" s="11">
        <f t="shared" si="36"/>
        <v>4.8000000000000034</v>
      </c>
      <c r="K192" s="6">
        <f t="shared" si="37"/>
        <v>1.5275297619047621</v>
      </c>
      <c r="L192">
        <f t="shared" si="38"/>
        <v>60.435678539888137</v>
      </c>
      <c r="M192" s="22" t="str">
        <f t="shared" si="31"/>
        <v/>
      </c>
      <c r="N192" s="13">
        <f t="shared" si="32"/>
        <v>0</v>
      </c>
      <c r="O192" s="13">
        <f t="shared" si="39"/>
        <v>0</v>
      </c>
      <c r="P192" s="13">
        <f t="shared" si="40"/>
        <v>-1</v>
      </c>
      <c r="Q192" s="17" t="e">
        <f t="shared" si="33"/>
        <v>#N/A</v>
      </c>
      <c r="R192" s="17" t="e">
        <f t="shared" si="34"/>
        <v>#N/A</v>
      </c>
      <c r="S192" s="13">
        <f t="shared" si="41"/>
        <v>781</v>
      </c>
      <c r="T192" s="13">
        <f t="shared" si="42"/>
        <v>0</v>
      </c>
    </row>
    <row r="193" spans="1:20" x14ac:dyDescent="0.25">
      <c r="A193" s="1">
        <v>41547</v>
      </c>
      <c r="B193">
        <v>950</v>
      </c>
      <c r="C193">
        <v>967.9</v>
      </c>
      <c r="D193">
        <v>950</v>
      </c>
      <c r="E193">
        <v>959.65</v>
      </c>
      <c r="F193">
        <v>919480</v>
      </c>
      <c r="G193" s="6">
        <f t="shared" si="29"/>
        <v>9.3999999999999773</v>
      </c>
      <c r="H193" s="6">
        <f t="shared" si="30"/>
        <v>0</v>
      </c>
      <c r="I193" s="11">
        <f t="shared" si="35"/>
        <v>8.0035714285714334</v>
      </c>
      <c r="J193" s="11">
        <f t="shared" si="36"/>
        <v>3.414285714285719</v>
      </c>
      <c r="K193" s="6">
        <f t="shared" si="37"/>
        <v>2.344142259414224</v>
      </c>
      <c r="L193">
        <f t="shared" si="38"/>
        <v>70.096965905536422</v>
      </c>
      <c r="M193" s="22" t="str">
        <f t="shared" si="31"/>
        <v>OVERBOUGHT</v>
      </c>
      <c r="N193" s="13" t="str">
        <f t="shared" si="32"/>
        <v>SELL</v>
      </c>
      <c r="O193" s="13">
        <f t="shared" si="39"/>
        <v>0</v>
      </c>
      <c r="P193" s="13">
        <f t="shared" si="40"/>
        <v>-1</v>
      </c>
      <c r="Q193" s="17" t="e">
        <f t="shared" si="33"/>
        <v>#N/A</v>
      </c>
      <c r="R193" s="17" t="e">
        <f t="shared" si="34"/>
        <v>#N/A</v>
      </c>
      <c r="S193" s="13">
        <f t="shared" si="41"/>
        <v>781</v>
      </c>
      <c r="T193" s="13">
        <f t="shared" si="42"/>
        <v>0</v>
      </c>
    </row>
    <row r="194" spans="1:20" x14ac:dyDescent="0.25">
      <c r="A194" s="1">
        <v>41548</v>
      </c>
      <c r="B194">
        <v>960</v>
      </c>
      <c r="C194">
        <v>966</v>
      </c>
      <c r="D194">
        <v>938.4</v>
      </c>
      <c r="E194">
        <v>948.8</v>
      </c>
      <c r="F194">
        <v>986470</v>
      </c>
      <c r="G194" s="6">
        <f t="shared" si="29"/>
        <v>0</v>
      </c>
      <c r="H194" s="6">
        <f t="shared" si="30"/>
        <v>10.850000000000023</v>
      </c>
      <c r="I194" s="11">
        <f t="shared" si="35"/>
        <v>6.6892857142857212</v>
      </c>
      <c r="J194" s="11">
        <f t="shared" si="36"/>
        <v>4.1892857142857212</v>
      </c>
      <c r="K194" s="6">
        <f t="shared" si="37"/>
        <v>1.5967604433077569</v>
      </c>
      <c r="L194">
        <f t="shared" si="38"/>
        <v>61.490479317137215</v>
      </c>
      <c r="M194" s="22" t="str">
        <f t="shared" si="31"/>
        <v/>
      </c>
      <c r="N194" s="13">
        <f t="shared" si="32"/>
        <v>0</v>
      </c>
      <c r="O194" s="13">
        <f t="shared" si="39"/>
        <v>0</v>
      </c>
      <c r="P194" s="13">
        <f t="shared" si="40"/>
        <v>-1</v>
      </c>
      <c r="Q194" s="17" t="e">
        <f t="shared" si="33"/>
        <v>#N/A</v>
      </c>
      <c r="R194" s="17" t="e">
        <f t="shared" si="34"/>
        <v>#N/A</v>
      </c>
      <c r="S194" s="13">
        <f t="shared" si="41"/>
        <v>781</v>
      </c>
      <c r="T194" s="13">
        <f t="shared" si="42"/>
        <v>0</v>
      </c>
    </row>
    <row r="195" spans="1:20" x14ac:dyDescent="0.25">
      <c r="A195" s="1">
        <v>41549</v>
      </c>
      <c r="B195">
        <v>944.05</v>
      </c>
      <c r="C195">
        <v>954.7</v>
      </c>
      <c r="D195">
        <v>869</v>
      </c>
      <c r="E195">
        <v>942.6</v>
      </c>
      <c r="F195">
        <v>1347998</v>
      </c>
      <c r="G195" s="6">
        <f t="shared" si="29"/>
        <v>0</v>
      </c>
      <c r="H195" s="6">
        <f t="shared" si="30"/>
        <v>6.1999999999999318</v>
      </c>
      <c r="I195" s="11">
        <f t="shared" si="35"/>
        <v>6.6892857142857212</v>
      </c>
      <c r="J195" s="11">
        <f t="shared" si="36"/>
        <v>4.5214285714285767</v>
      </c>
      <c r="K195" s="6">
        <f t="shared" si="37"/>
        <v>1.4794628751974721</v>
      </c>
      <c r="L195">
        <f t="shared" si="38"/>
        <v>59.668684294361256</v>
      </c>
      <c r="M195" s="22" t="str">
        <f t="shared" si="31"/>
        <v/>
      </c>
      <c r="N195" s="13">
        <f t="shared" si="32"/>
        <v>0</v>
      </c>
      <c r="O195" s="13">
        <f t="shared" si="39"/>
        <v>0</v>
      </c>
      <c r="P195" s="13">
        <f t="shared" si="40"/>
        <v>-1</v>
      </c>
      <c r="Q195" s="17" t="e">
        <f t="shared" si="33"/>
        <v>#N/A</v>
      </c>
      <c r="R195" s="17" t="e">
        <f t="shared" si="34"/>
        <v>#N/A</v>
      </c>
      <c r="S195" s="13">
        <f t="shared" si="41"/>
        <v>781</v>
      </c>
      <c r="T195" s="13">
        <f t="shared" si="42"/>
        <v>0</v>
      </c>
    </row>
    <row r="196" spans="1:20" x14ac:dyDescent="0.25">
      <c r="A196" s="1">
        <v>41550</v>
      </c>
      <c r="B196">
        <v>942.6</v>
      </c>
      <c r="C196">
        <v>953.95</v>
      </c>
      <c r="D196">
        <v>929.05</v>
      </c>
      <c r="E196">
        <v>940.9</v>
      </c>
      <c r="F196">
        <v>1532685</v>
      </c>
      <c r="G196" s="6">
        <f t="shared" ref="G196:G259" si="43">IF(E196&gt;E195,E196-E195,0)</f>
        <v>0</v>
      </c>
      <c r="H196" s="6">
        <f t="shared" ref="H196:H259" si="44">IF(E196&lt;E195,E195-E196,0)</f>
        <v>1.7000000000000455</v>
      </c>
      <c r="I196" s="11">
        <f t="shared" si="35"/>
        <v>3.710714285714289</v>
      </c>
      <c r="J196" s="11">
        <f t="shared" si="36"/>
        <v>4.6428571428571512</v>
      </c>
      <c r="K196" s="6">
        <f t="shared" si="37"/>
        <v>0.79923076923076852</v>
      </c>
      <c r="L196">
        <f t="shared" si="38"/>
        <v>44.420692603676763</v>
      </c>
      <c r="M196" s="22" t="str">
        <f t="shared" si="31"/>
        <v/>
      </c>
      <c r="N196" s="13">
        <f t="shared" si="32"/>
        <v>0</v>
      </c>
      <c r="O196" s="13">
        <f t="shared" si="39"/>
        <v>0</v>
      </c>
      <c r="P196" s="13">
        <f t="shared" si="40"/>
        <v>-1</v>
      </c>
      <c r="Q196" s="17" t="e">
        <f t="shared" si="33"/>
        <v>#N/A</v>
      </c>
      <c r="R196" s="17" t="e">
        <f t="shared" si="34"/>
        <v>#N/A</v>
      </c>
      <c r="S196" s="13">
        <f t="shared" si="41"/>
        <v>781</v>
      </c>
      <c r="T196" s="13">
        <f t="shared" si="42"/>
        <v>0</v>
      </c>
    </row>
    <row r="197" spans="1:20" x14ac:dyDescent="0.25">
      <c r="A197" s="1">
        <v>41551</v>
      </c>
      <c r="B197">
        <v>942.65</v>
      </c>
      <c r="C197">
        <v>955.8</v>
      </c>
      <c r="D197">
        <v>939.1</v>
      </c>
      <c r="E197">
        <v>950.7</v>
      </c>
      <c r="F197">
        <v>1304451</v>
      </c>
      <c r="G197" s="6">
        <f t="shared" si="43"/>
        <v>9.8000000000000682</v>
      </c>
      <c r="H197" s="6">
        <f t="shared" si="44"/>
        <v>0</v>
      </c>
      <c r="I197" s="11">
        <f t="shared" si="35"/>
        <v>4.4107142857142936</v>
      </c>
      <c r="J197" s="11">
        <f t="shared" si="36"/>
        <v>3.3071428571428618</v>
      </c>
      <c r="K197" s="6">
        <f t="shared" si="37"/>
        <v>1.3336933045356376</v>
      </c>
      <c r="L197">
        <f t="shared" si="38"/>
        <v>57.149467838963453</v>
      </c>
      <c r="M197" s="22" t="str">
        <f t="shared" si="31"/>
        <v/>
      </c>
      <c r="N197" s="13">
        <f t="shared" si="32"/>
        <v>0</v>
      </c>
      <c r="O197" s="13">
        <f t="shared" si="39"/>
        <v>0</v>
      </c>
      <c r="P197" s="13">
        <f t="shared" si="40"/>
        <v>-1</v>
      </c>
      <c r="Q197" s="17" t="e">
        <f t="shared" si="33"/>
        <v>#N/A</v>
      </c>
      <c r="R197" s="17" t="e">
        <f t="shared" si="34"/>
        <v>#N/A</v>
      </c>
      <c r="S197" s="13">
        <f t="shared" si="41"/>
        <v>781</v>
      </c>
      <c r="T197" s="13">
        <f t="shared" si="42"/>
        <v>0</v>
      </c>
    </row>
    <row r="198" spans="1:20" x14ac:dyDescent="0.25">
      <c r="A198" s="1">
        <v>41554</v>
      </c>
      <c r="B198">
        <v>955.95</v>
      </c>
      <c r="C198">
        <v>997.7</v>
      </c>
      <c r="D198">
        <v>949.1</v>
      </c>
      <c r="E198">
        <v>992.85</v>
      </c>
      <c r="F198">
        <v>2675302</v>
      </c>
      <c r="G198" s="6">
        <f t="shared" si="43"/>
        <v>42.149999999999977</v>
      </c>
      <c r="H198" s="6">
        <f t="shared" si="44"/>
        <v>0</v>
      </c>
      <c r="I198" s="11">
        <f t="shared" si="35"/>
        <v>7.4214285714285779</v>
      </c>
      <c r="J198" s="11">
        <f t="shared" si="36"/>
        <v>3.0285714285714351</v>
      </c>
      <c r="K198" s="6">
        <f t="shared" si="37"/>
        <v>2.4504716981132044</v>
      </c>
      <c r="L198">
        <f t="shared" si="38"/>
        <v>71.018455228981523</v>
      </c>
      <c r="M198" s="22" t="str">
        <f t="shared" si="31"/>
        <v>OVERBOUGHT</v>
      </c>
      <c r="N198" s="13" t="str">
        <f t="shared" si="32"/>
        <v>SELL</v>
      </c>
      <c r="O198" s="13">
        <f t="shared" si="39"/>
        <v>0</v>
      </c>
      <c r="P198" s="13">
        <f t="shared" si="40"/>
        <v>-1</v>
      </c>
      <c r="Q198" s="17" t="e">
        <f t="shared" si="33"/>
        <v>#N/A</v>
      </c>
      <c r="R198" s="17" t="e">
        <f t="shared" si="34"/>
        <v>#N/A</v>
      </c>
      <c r="S198" s="13">
        <f t="shared" si="41"/>
        <v>781</v>
      </c>
      <c r="T198" s="13">
        <f t="shared" si="42"/>
        <v>0</v>
      </c>
    </row>
    <row r="199" spans="1:20" x14ac:dyDescent="0.25">
      <c r="A199" s="1">
        <v>41555</v>
      </c>
      <c r="B199">
        <v>996.9</v>
      </c>
      <c r="C199">
        <v>1004</v>
      </c>
      <c r="D199">
        <v>982.35</v>
      </c>
      <c r="E199">
        <v>986.05</v>
      </c>
      <c r="F199">
        <v>1474543</v>
      </c>
      <c r="G199" s="6">
        <f t="shared" si="43"/>
        <v>0</v>
      </c>
      <c r="H199" s="6">
        <f t="shared" si="44"/>
        <v>6.8000000000000682</v>
      </c>
      <c r="I199" s="11">
        <f t="shared" si="35"/>
        <v>7.3785714285714334</v>
      </c>
      <c r="J199" s="11">
        <f t="shared" si="36"/>
        <v>3.5142857142857258</v>
      </c>
      <c r="K199" s="6">
        <f t="shared" si="37"/>
        <v>2.099593495934954</v>
      </c>
      <c r="L199">
        <f t="shared" si="38"/>
        <v>67.737704918032733</v>
      </c>
      <c r="M199" s="22" t="str">
        <f t="shared" si="31"/>
        <v/>
      </c>
      <c r="N199" s="13">
        <f t="shared" si="32"/>
        <v>0</v>
      </c>
      <c r="O199" s="13">
        <f t="shared" si="39"/>
        <v>0</v>
      </c>
      <c r="P199" s="13">
        <f t="shared" si="40"/>
        <v>-1</v>
      </c>
      <c r="Q199" s="17" t="e">
        <f t="shared" si="33"/>
        <v>#N/A</v>
      </c>
      <c r="R199" s="17" t="e">
        <f t="shared" si="34"/>
        <v>#N/A</v>
      </c>
      <c r="S199" s="13">
        <f t="shared" si="41"/>
        <v>781</v>
      </c>
      <c r="T199" s="13">
        <f t="shared" si="42"/>
        <v>0</v>
      </c>
    </row>
    <row r="200" spans="1:20" x14ac:dyDescent="0.25">
      <c r="A200" s="1">
        <v>41556</v>
      </c>
      <c r="B200">
        <v>999</v>
      </c>
      <c r="C200">
        <v>1011</v>
      </c>
      <c r="D200">
        <v>945</v>
      </c>
      <c r="E200">
        <v>950.3</v>
      </c>
      <c r="F200">
        <v>2858899</v>
      </c>
      <c r="G200" s="6">
        <f t="shared" si="43"/>
        <v>0</v>
      </c>
      <c r="H200" s="6">
        <f t="shared" si="44"/>
        <v>35.75</v>
      </c>
      <c r="I200" s="11">
        <f t="shared" si="35"/>
        <v>7.3785714285714334</v>
      </c>
      <c r="J200" s="11">
        <f t="shared" si="36"/>
        <v>5.7571428571428669</v>
      </c>
      <c r="K200" s="6">
        <f t="shared" si="37"/>
        <v>1.2816377171215867</v>
      </c>
      <c r="L200">
        <f t="shared" si="38"/>
        <v>56.171832517672627</v>
      </c>
      <c r="M200" s="22" t="str">
        <f t="shared" si="31"/>
        <v/>
      </c>
      <c r="N200" s="13">
        <f t="shared" si="32"/>
        <v>0</v>
      </c>
      <c r="O200" s="13">
        <f t="shared" si="39"/>
        <v>0</v>
      </c>
      <c r="P200" s="13">
        <f t="shared" si="40"/>
        <v>-1</v>
      </c>
      <c r="Q200" s="17" t="e">
        <f t="shared" si="33"/>
        <v>#N/A</v>
      </c>
      <c r="R200" s="17" t="e">
        <f t="shared" si="34"/>
        <v>#N/A</v>
      </c>
      <c r="S200" s="13">
        <f t="shared" si="41"/>
        <v>781</v>
      </c>
      <c r="T200" s="13">
        <f t="shared" si="42"/>
        <v>0</v>
      </c>
    </row>
    <row r="201" spans="1:20" x14ac:dyDescent="0.25">
      <c r="A201" s="1">
        <v>41557</v>
      </c>
      <c r="B201">
        <v>970</v>
      </c>
      <c r="C201">
        <v>984</v>
      </c>
      <c r="D201">
        <v>930</v>
      </c>
      <c r="E201">
        <v>981.25</v>
      </c>
      <c r="F201">
        <v>2240367</v>
      </c>
      <c r="G201" s="6">
        <f t="shared" si="43"/>
        <v>30.950000000000045</v>
      </c>
      <c r="H201" s="6">
        <f t="shared" si="44"/>
        <v>0</v>
      </c>
      <c r="I201" s="11">
        <f t="shared" si="35"/>
        <v>9.5892857142857224</v>
      </c>
      <c r="J201" s="11">
        <f t="shared" si="36"/>
        <v>5.1892857142857212</v>
      </c>
      <c r="K201" s="6">
        <f t="shared" si="37"/>
        <v>1.8479008947006186</v>
      </c>
      <c r="L201">
        <f t="shared" si="38"/>
        <v>64.886418559690668</v>
      </c>
      <c r="M201" s="22" t="str">
        <f t="shared" si="31"/>
        <v/>
      </c>
      <c r="N201" s="13">
        <f t="shared" si="32"/>
        <v>0</v>
      </c>
      <c r="O201" s="13">
        <f t="shared" si="39"/>
        <v>0</v>
      </c>
      <c r="P201" s="13">
        <f t="shared" si="40"/>
        <v>-1</v>
      </c>
      <c r="Q201" s="17" t="e">
        <f t="shared" si="33"/>
        <v>#N/A</v>
      </c>
      <c r="R201" s="17" t="e">
        <f t="shared" si="34"/>
        <v>#N/A</v>
      </c>
      <c r="S201" s="13">
        <f t="shared" si="41"/>
        <v>781</v>
      </c>
      <c r="T201" s="13">
        <f t="shared" si="42"/>
        <v>0</v>
      </c>
    </row>
    <row r="202" spans="1:20" x14ac:dyDescent="0.25">
      <c r="A202" s="1">
        <v>41558</v>
      </c>
      <c r="B202">
        <v>982</v>
      </c>
      <c r="C202">
        <v>987.4</v>
      </c>
      <c r="D202">
        <v>964.1</v>
      </c>
      <c r="E202">
        <v>967.75</v>
      </c>
      <c r="F202">
        <v>1100456</v>
      </c>
      <c r="G202" s="6">
        <f t="shared" si="43"/>
        <v>0</v>
      </c>
      <c r="H202" s="6">
        <f t="shared" si="44"/>
        <v>13.5</v>
      </c>
      <c r="I202" s="11">
        <f t="shared" si="35"/>
        <v>9.5392857142857199</v>
      </c>
      <c r="J202" s="11">
        <f t="shared" si="36"/>
        <v>6.1535714285714347</v>
      </c>
      <c r="K202" s="6">
        <f t="shared" si="37"/>
        <v>1.5502031340684845</v>
      </c>
      <c r="L202">
        <f t="shared" si="38"/>
        <v>60.787437414656338</v>
      </c>
      <c r="M202" s="22" t="str">
        <f t="shared" si="31"/>
        <v/>
      </c>
      <c r="N202" s="13">
        <f t="shared" si="32"/>
        <v>0</v>
      </c>
      <c r="O202" s="13">
        <f t="shared" si="39"/>
        <v>0</v>
      </c>
      <c r="P202" s="13">
        <f t="shared" si="40"/>
        <v>-1</v>
      </c>
      <c r="Q202" s="17" t="e">
        <f t="shared" si="33"/>
        <v>#N/A</v>
      </c>
      <c r="R202" s="17" t="e">
        <f t="shared" si="34"/>
        <v>#N/A</v>
      </c>
      <c r="S202" s="13">
        <f t="shared" si="41"/>
        <v>781</v>
      </c>
      <c r="T202" s="13">
        <f t="shared" si="42"/>
        <v>0</v>
      </c>
    </row>
    <row r="203" spans="1:20" x14ac:dyDescent="0.25">
      <c r="A203" s="1">
        <v>41561</v>
      </c>
      <c r="B203">
        <v>964.5</v>
      </c>
      <c r="C203">
        <v>980.5</v>
      </c>
      <c r="D203">
        <v>956.2</v>
      </c>
      <c r="E203">
        <v>963.25</v>
      </c>
      <c r="F203">
        <v>1103319</v>
      </c>
      <c r="G203" s="6">
        <f t="shared" si="43"/>
        <v>0</v>
      </c>
      <c r="H203" s="6">
        <f t="shared" si="44"/>
        <v>4.5</v>
      </c>
      <c r="I203" s="11">
        <f t="shared" si="35"/>
        <v>9.0678571428571466</v>
      </c>
      <c r="J203" s="11">
        <f t="shared" si="36"/>
        <v>6.4750000000000068</v>
      </c>
      <c r="K203" s="6">
        <f t="shared" si="37"/>
        <v>1.4004412575841139</v>
      </c>
      <c r="L203">
        <f t="shared" si="38"/>
        <v>58.340992647058812</v>
      </c>
      <c r="M203" s="22" t="str">
        <f t="shared" si="31"/>
        <v/>
      </c>
      <c r="N203" s="13">
        <f t="shared" si="32"/>
        <v>0</v>
      </c>
      <c r="O203" s="13">
        <f t="shared" si="39"/>
        <v>0</v>
      </c>
      <c r="P203" s="13">
        <f t="shared" si="40"/>
        <v>-1</v>
      </c>
      <c r="Q203" s="17" t="e">
        <f t="shared" si="33"/>
        <v>#N/A</v>
      </c>
      <c r="R203" s="17" t="e">
        <f t="shared" si="34"/>
        <v>#N/A</v>
      </c>
      <c r="S203" s="13">
        <f t="shared" si="41"/>
        <v>781</v>
      </c>
      <c r="T203" s="13">
        <f t="shared" si="42"/>
        <v>0</v>
      </c>
    </row>
    <row r="204" spans="1:20" x14ac:dyDescent="0.25">
      <c r="A204" s="1">
        <v>41562</v>
      </c>
      <c r="B204">
        <v>974.05</v>
      </c>
      <c r="C204">
        <v>993.85</v>
      </c>
      <c r="D204">
        <v>970</v>
      </c>
      <c r="E204">
        <v>986.2</v>
      </c>
      <c r="F204">
        <v>1876177</v>
      </c>
      <c r="G204" s="6">
        <f t="shared" si="43"/>
        <v>22.950000000000045</v>
      </c>
      <c r="H204" s="6">
        <f t="shared" si="44"/>
        <v>0</v>
      </c>
      <c r="I204" s="11">
        <f t="shared" si="35"/>
        <v>8.2321428571428648</v>
      </c>
      <c r="J204" s="11">
        <f t="shared" si="36"/>
        <v>6.4750000000000068</v>
      </c>
      <c r="K204" s="6">
        <f t="shared" si="37"/>
        <v>1.2713734142305568</v>
      </c>
      <c r="L204">
        <f t="shared" si="38"/>
        <v>55.97377367654201</v>
      </c>
      <c r="M204" s="22" t="str">
        <f t="shared" si="31"/>
        <v/>
      </c>
      <c r="N204" s="13">
        <f t="shared" si="32"/>
        <v>0</v>
      </c>
      <c r="O204" s="13">
        <f t="shared" si="39"/>
        <v>0</v>
      </c>
      <c r="P204" s="13">
        <f t="shared" si="40"/>
        <v>-1</v>
      </c>
      <c r="Q204" s="17" t="e">
        <f t="shared" si="33"/>
        <v>#N/A</v>
      </c>
      <c r="R204" s="17" t="e">
        <f t="shared" si="34"/>
        <v>#N/A</v>
      </c>
      <c r="S204" s="13">
        <f t="shared" si="41"/>
        <v>781</v>
      </c>
      <c r="T204" s="13">
        <f t="shared" si="42"/>
        <v>0</v>
      </c>
    </row>
    <row r="205" spans="1:20" x14ac:dyDescent="0.25">
      <c r="A205" s="1">
        <v>41563</v>
      </c>
      <c r="B205">
        <v>1022</v>
      </c>
      <c r="C205">
        <v>1049.4000000000001</v>
      </c>
      <c r="D205">
        <v>1022</v>
      </c>
      <c r="E205">
        <v>1040.2</v>
      </c>
      <c r="F205">
        <v>4805202</v>
      </c>
      <c r="G205" s="6">
        <f t="shared" si="43"/>
        <v>54</v>
      </c>
      <c r="H205" s="6">
        <f t="shared" si="44"/>
        <v>0</v>
      </c>
      <c r="I205" s="11">
        <f t="shared" si="35"/>
        <v>12.089285714285722</v>
      </c>
      <c r="J205" s="11">
        <f t="shared" si="36"/>
        <v>6.0607142857142877</v>
      </c>
      <c r="K205" s="6">
        <f t="shared" si="37"/>
        <v>1.9946965232763707</v>
      </c>
      <c r="L205">
        <f t="shared" si="38"/>
        <v>66.607634789452987</v>
      </c>
      <c r="M205" s="22" t="str">
        <f t="shared" si="31"/>
        <v/>
      </c>
      <c r="N205" s="13">
        <f t="shared" si="32"/>
        <v>0</v>
      </c>
      <c r="O205" s="13">
        <f t="shared" si="39"/>
        <v>0</v>
      </c>
      <c r="P205" s="13">
        <f t="shared" si="40"/>
        <v>-1</v>
      </c>
      <c r="Q205" s="17" t="e">
        <f t="shared" si="33"/>
        <v>#N/A</v>
      </c>
      <c r="R205" s="17" t="e">
        <f t="shared" si="34"/>
        <v>#N/A</v>
      </c>
      <c r="S205" s="13">
        <f t="shared" si="41"/>
        <v>781</v>
      </c>
      <c r="T205" s="13">
        <f t="shared" si="42"/>
        <v>0</v>
      </c>
    </row>
    <row r="206" spans="1:20" x14ac:dyDescent="0.25">
      <c r="A206" s="1">
        <v>41564</v>
      </c>
      <c r="B206">
        <v>1043</v>
      </c>
      <c r="C206">
        <v>1072.95</v>
      </c>
      <c r="D206">
        <v>1037.2</v>
      </c>
      <c r="E206">
        <v>1066.95</v>
      </c>
      <c r="F206">
        <v>2578158</v>
      </c>
      <c r="G206" s="6">
        <f t="shared" si="43"/>
        <v>26.75</v>
      </c>
      <c r="H206" s="6">
        <f t="shared" si="44"/>
        <v>0</v>
      </c>
      <c r="I206" s="11">
        <f t="shared" si="35"/>
        <v>14.000000000000009</v>
      </c>
      <c r="J206" s="11">
        <f t="shared" si="36"/>
        <v>5.664285714285719</v>
      </c>
      <c r="K206" s="6">
        <f t="shared" si="37"/>
        <v>2.4716267339218154</v>
      </c>
      <c r="L206">
        <f t="shared" si="38"/>
        <v>71.195059934616779</v>
      </c>
      <c r="M206" s="22" t="str">
        <f t="shared" si="31"/>
        <v>OVERBOUGHT</v>
      </c>
      <c r="N206" s="13" t="str">
        <f t="shared" si="32"/>
        <v>SELL</v>
      </c>
      <c r="O206" s="13">
        <f t="shared" si="39"/>
        <v>0</v>
      </c>
      <c r="P206" s="13">
        <f t="shared" si="40"/>
        <v>-1</v>
      </c>
      <c r="Q206" s="17" t="e">
        <f t="shared" si="33"/>
        <v>#N/A</v>
      </c>
      <c r="R206" s="17" t="e">
        <f t="shared" si="34"/>
        <v>#N/A</v>
      </c>
      <c r="S206" s="13">
        <f t="shared" si="41"/>
        <v>781</v>
      </c>
      <c r="T206" s="13">
        <f t="shared" si="42"/>
        <v>0</v>
      </c>
    </row>
    <row r="207" spans="1:20" x14ac:dyDescent="0.25">
      <c r="A207" s="1">
        <v>41565</v>
      </c>
      <c r="B207">
        <v>1063.5</v>
      </c>
      <c r="C207">
        <v>1067.75</v>
      </c>
      <c r="D207">
        <v>1041.55</v>
      </c>
      <c r="E207">
        <v>1062.5999999999999</v>
      </c>
      <c r="F207">
        <v>1753512</v>
      </c>
      <c r="G207" s="6">
        <f t="shared" si="43"/>
        <v>0</v>
      </c>
      <c r="H207" s="6">
        <f t="shared" si="44"/>
        <v>4.3500000000001364</v>
      </c>
      <c r="I207" s="11">
        <f t="shared" si="35"/>
        <v>13.328571428571438</v>
      </c>
      <c r="J207" s="11">
        <f t="shared" si="36"/>
        <v>5.9750000000000147</v>
      </c>
      <c r="K207" s="6">
        <f t="shared" si="37"/>
        <v>2.2307232516437496</v>
      </c>
      <c r="L207">
        <f t="shared" si="38"/>
        <v>69.047178538390341</v>
      </c>
      <c r="M207" s="22" t="str">
        <f t="shared" si="31"/>
        <v/>
      </c>
      <c r="N207" s="13">
        <f t="shared" si="32"/>
        <v>0</v>
      </c>
      <c r="O207" s="13">
        <f t="shared" si="39"/>
        <v>0</v>
      </c>
      <c r="P207" s="13">
        <f t="shared" si="40"/>
        <v>-1</v>
      </c>
      <c r="Q207" s="17" t="e">
        <f t="shared" si="33"/>
        <v>#N/A</v>
      </c>
      <c r="R207" s="17" t="e">
        <f t="shared" si="34"/>
        <v>#N/A</v>
      </c>
      <c r="S207" s="13">
        <f t="shared" si="41"/>
        <v>781</v>
      </c>
      <c r="T207" s="13">
        <f t="shared" si="42"/>
        <v>0</v>
      </c>
    </row>
    <row r="208" spans="1:20" x14ac:dyDescent="0.25">
      <c r="A208" s="1">
        <v>41568</v>
      </c>
      <c r="B208">
        <v>1060</v>
      </c>
      <c r="C208">
        <v>1066.8</v>
      </c>
      <c r="D208">
        <v>1043.55</v>
      </c>
      <c r="E208">
        <v>1048.2</v>
      </c>
      <c r="F208">
        <v>1070691</v>
      </c>
      <c r="G208" s="6">
        <f t="shared" si="43"/>
        <v>0</v>
      </c>
      <c r="H208" s="6">
        <f t="shared" si="44"/>
        <v>14.399999999999864</v>
      </c>
      <c r="I208" s="11">
        <f t="shared" si="35"/>
        <v>13.328571428571438</v>
      </c>
      <c r="J208" s="11">
        <f t="shared" si="36"/>
        <v>6.2285714285714322</v>
      </c>
      <c r="K208" s="6">
        <f t="shared" si="37"/>
        <v>2.1399082568807342</v>
      </c>
      <c r="L208">
        <f t="shared" si="38"/>
        <v>68.151935719503285</v>
      </c>
      <c r="M208" s="22" t="str">
        <f t="shared" ref="M208:M271" si="45">IF(L208&gt;RSI_Overbought,"OVERBOUGHT",IF(L208&lt;RSI_Oversold,"OVERSOLD",""))</f>
        <v/>
      </c>
      <c r="N208" s="13">
        <f t="shared" ref="N208:N271" si="46">IF(L208&gt;RSI_Overbought,"SELL",IF(L208&lt;RSI_Oversold,"BUY",0))</f>
        <v>0</v>
      </c>
      <c r="O208" s="13">
        <f t="shared" si="39"/>
        <v>0</v>
      </c>
      <c r="P208" s="13">
        <f t="shared" si="40"/>
        <v>-1</v>
      </c>
      <c r="Q208" s="17" t="e">
        <f t="shared" ref="Q208:Q271" si="47">IF($O208="BUY",$E208,NA())</f>
        <v>#N/A</v>
      </c>
      <c r="R208" s="17" t="e">
        <f t="shared" ref="R208:R271" si="48">IF($O208="SELL",$E208,NA())</f>
        <v>#N/A</v>
      </c>
      <c r="S208" s="13">
        <f t="shared" si="41"/>
        <v>781</v>
      </c>
      <c r="T208" s="13">
        <f t="shared" si="42"/>
        <v>0</v>
      </c>
    </row>
    <row r="209" spans="1:20" x14ac:dyDescent="0.25">
      <c r="A209" s="1">
        <v>41569</v>
      </c>
      <c r="B209">
        <v>1050</v>
      </c>
      <c r="C209">
        <v>1067.55</v>
      </c>
      <c r="D209">
        <v>1040</v>
      </c>
      <c r="E209">
        <v>1052.9000000000001</v>
      </c>
      <c r="F209">
        <v>2627845</v>
      </c>
      <c r="G209" s="6">
        <f t="shared" si="43"/>
        <v>4.7000000000000455</v>
      </c>
      <c r="H209" s="6">
        <f t="shared" si="44"/>
        <v>0</v>
      </c>
      <c r="I209" s="11">
        <f t="shared" ref="I209:I272" si="49">AVERAGE(G196:G209)</f>
        <v>13.664285714285727</v>
      </c>
      <c r="J209" s="11">
        <f t="shared" ref="J209:J272" si="50">AVERAGE(H196:H209)</f>
        <v>5.7857142857142936</v>
      </c>
      <c r="K209" s="6">
        <f t="shared" ref="K209:K272" si="51">I209/J209</f>
        <v>2.3617283950617276</v>
      </c>
      <c r="L209">
        <f t="shared" ref="L209:L272" si="52">100-(100/(K209+1))</f>
        <v>70.253396988615492</v>
      </c>
      <c r="M209" s="22" t="str">
        <f t="shared" si="45"/>
        <v>OVERBOUGHT</v>
      </c>
      <c r="N209" s="13" t="str">
        <f t="shared" si="46"/>
        <v>SELL</v>
      </c>
      <c r="O209" s="13">
        <f t="shared" ref="O209:O272" si="53">IF(AND(N209="BUY",P208&lt;&gt;1),"BUY",IF(AND(N209="SELL",P208&lt;&gt;-1),"SELL",0))</f>
        <v>0</v>
      </c>
      <c r="P209" s="13">
        <f t="shared" ref="P209:P272" si="54">IF(O209="BUY",1,IF(O209="SELL",-1,P208))</f>
        <v>-1</v>
      </c>
      <c r="Q209" s="17" t="e">
        <f t="shared" si="47"/>
        <v>#N/A</v>
      </c>
      <c r="R209" s="17" t="e">
        <f t="shared" si="48"/>
        <v>#N/A</v>
      </c>
      <c r="S209" s="13">
        <f t="shared" ref="S209:S272" si="55">IF(O209&lt;&gt;0,E209,S208)</f>
        <v>781</v>
      </c>
      <c r="T209" s="13">
        <f t="shared" si="42"/>
        <v>0</v>
      </c>
    </row>
    <row r="210" spans="1:20" x14ac:dyDescent="0.25">
      <c r="A210" s="1">
        <v>41570</v>
      </c>
      <c r="B210">
        <v>1060</v>
      </c>
      <c r="C210">
        <v>1060</v>
      </c>
      <c r="D210">
        <v>1031</v>
      </c>
      <c r="E210">
        <v>1052.9000000000001</v>
      </c>
      <c r="F210">
        <v>1106199</v>
      </c>
      <c r="G210" s="6">
        <f t="shared" si="43"/>
        <v>0</v>
      </c>
      <c r="H210" s="6">
        <f t="shared" si="44"/>
        <v>0</v>
      </c>
      <c r="I210" s="11">
        <f t="shared" si="49"/>
        <v>13.664285714285727</v>
      </c>
      <c r="J210" s="11">
        <f t="shared" si="50"/>
        <v>5.664285714285719</v>
      </c>
      <c r="K210" s="6">
        <f t="shared" si="51"/>
        <v>2.4123581336696094</v>
      </c>
      <c r="L210">
        <f t="shared" si="52"/>
        <v>70.694752402069483</v>
      </c>
      <c r="M210" s="22" t="str">
        <f t="shared" si="45"/>
        <v>OVERBOUGHT</v>
      </c>
      <c r="N210" s="13" t="str">
        <f t="shared" si="46"/>
        <v>SELL</v>
      </c>
      <c r="O210" s="13">
        <f t="shared" si="53"/>
        <v>0</v>
      </c>
      <c r="P210" s="13">
        <f t="shared" si="54"/>
        <v>-1</v>
      </c>
      <c r="Q210" s="17" t="e">
        <f t="shared" si="47"/>
        <v>#N/A</v>
      </c>
      <c r="R210" s="17" t="e">
        <f t="shared" si="48"/>
        <v>#N/A</v>
      </c>
      <c r="S210" s="13">
        <f t="shared" si="55"/>
        <v>781</v>
      </c>
      <c r="T210" s="13">
        <f t="shared" si="42"/>
        <v>0</v>
      </c>
    </row>
    <row r="211" spans="1:20" x14ac:dyDescent="0.25">
      <c r="A211" s="1">
        <v>41571</v>
      </c>
      <c r="B211">
        <v>1052.05</v>
      </c>
      <c r="C211">
        <v>1066.4000000000001</v>
      </c>
      <c r="D211">
        <v>1049.0999999999999</v>
      </c>
      <c r="E211">
        <v>1053.4000000000001</v>
      </c>
      <c r="F211">
        <v>573974</v>
      </c>
      <c r="G211" s="6">
        <f t="shared" si="43"/>
        <v>0.5</v>
      </c>
      <c r="H211" s="6">
        <f t="shared" si="44"/>
        <v>0</v>
      </c>
      <c r="I211" s="11">
        <f t="shared" si="49"/>
        <v>13.000000000000009</v>
      </c>
      <c r="J211" s="11">
        <f t="shared" si="50"/>
        <v>5.664285714285719</v>
      </c>
      <c r="K211" s="6">
        <f t="shared" si="51"/>
        <v>2.2950819672131142</v>
      </c>
      <c r="L211">
        <f t="shared" si="52"/>
        <v>69.651741293532325</v>
      </c>
      <c r="M211" s="22" t="str">
        <f t="shared" si="45"/>
        <v/>
      </c>
      <c r="N211" s="13">
        <f t="shared" si="46"/>
        <v>0</v>
      </c>
      <c r="O211" s="13">
        <f t="shared" si="53"/>
        <v>0</v>
      </c>
      <c r="P211" s="13">
        <f t="shared" si="54"/>
        <v>-1</v>
      </c>
      <c r="Q211" s="17" t="e">
        <f t="shared" si="47"/>
        <v>#N/A</v>
      </c>
      <c r="R211" s="17" t="e">
        <f t="shared" si="48"/>
        <v>#N/A</v>
      </c>
      <c r="S211" s="13">
        <f t="shared" si="55"/>
        <v>781</v>
      </c>
      <c r="T211" s="13">
        <f t="shared" si="42"/>
        <v>0</v>
      </c>
    </row>
    <row r="212" spans="1:20" x14ac:dyDescent="0.25">
      <c r="A212" s="1">
        <v>41572</v>
      </c>
      <c r="B212">
        <v>1055</v>
      </c>
      <c r="C212">
        <v>1060</v>
      </c>
      <c r="D212">
        <v>1043.7</v>
      </c>
      <c r="E212">
        <v>1049.45</v>
      </c>
      <c r="F212">
        <v>782889</v>
      </c>
      <c r="G212" s="6">
        <f t="shared" si="43"/>
        <v>0</v>
      </c>
      <c r="H212" s="6">
        <f t="shared" si="44"/>
        <v>3.9500000000000455</v>
      </c>
      <c r="I212" s="11">
        <f t="shared" si="49"/>
        <v>9.9892857142857245</v>
      </c>
      <c r="J212" s="11">
        <f t="shared" si="50"/>
        <v>5.9464285714285792</v>
      </c>
      <c r="K212" s="6">
        <f t="shared" si="51"/>
        <v>1.6798798798798795</v>
      </c>
      <c r="L212">
        <f t="shared" si="52"/>
        <v>62.684894666069027</v>
      </c>
      <c r="M212" s="22" t="str">
        <f t="shared" si="45"/>
        <v/>
      </c>
      <c r="N212" s="13">
        <f t="shared" si="46"/>
        <v>0</v>
      </c>
      <c r="O212" s="13">
        <f t="shared" si="53"/>
        <v>0</v>
      </c>
      <c r="P212" s="13">
        <f t="shared" si="54"/>
        <v>-1</v>
      </c>
      <c r="Q212" s="17" t="e">
        <f t="shared" si="47"/>
        <v>#N/A</v>
      </c>
      <c r="R212" s="17" t="e">
        <f t="shared" si="48"/>
        <v>#N/A</v>
      </c>
      <c r="S212" s="13">
        <f t="shared" si="55"/>
        <v>781</v>
      </c>
      <c r="T212" s="13">
        <f t="shared" si="42"/>
        <v>0</v>
      </c>
    </row>
    <row r="213" spans="1:20" x14ac:dyDescent="0.25">
      <c r="A213" s="1">
        <v>41575</v>
      </c>
      <c r="B213">
        <v>1050.9000000000001</v>
      </c>
      <c r="C213">
        <v>1079</v>
      </c>
      <c r="D213">
        <v>1048.4000000000001</v>
      </c>
      <c r="E213">
        <v>1052.8</v>
      </c>
      <c r="F213">
        <v>1108939</v>
      </c>
      <c r="G213" s="6">
        <f t="shared" si="43"/>
        <v>3.3499999999999091</v>
      </c>
      <c r="H213" s="6">
        <f t="shared" si="44"/>
        <v>0</v>
      </c>
      <c r="I213" s="11">
        <f t="shared" si="49"/>
        <v>10.228571428571431</v>
      </c>
      <c r="J213" s="11">
        <f t="shared" si="50"/>
        <v>5.460714285714289</v>
      </c>
      <c r="K213" s="6">
        <f t="shared" si="51"/>
        <v>1.8731196860693258</v>
      </c>
      <c r="L213">
        <f t="shared" si="52"/>
        <v>65.194627816981551</v>
      </c>
      <c r="M213" s="22" t="str">
        <f t="shared" si="45"/>
        <v/>
      </c>
      <c r="N213" s="13">
        <f t="shared" si="46"/>
        <v>0</v>
      </c>
      <c r="O213" s="13">
        <f t="shared" si="53"/>
        <v>0</v>
      </c>
      <c r="P213" s="13">
        <f t="shared" si="54"/>
        <v>-1</v>
      </c>
      <c r="Q213" s="17" t="e">
        <f t="shared" si="47"/>
        <v>#N/A</v>
      </c>
      <c r="R213" s="17" t="e">
        <f t="shared" si="48"/>
        <v>#N/A</v>
      </c>
      <c r="S213" s="13">
        <f t="shared" si="55"/>
        <v>781</v>
      </c>
      <c r="T213" s="13">
        <f t="shared" si="42"/>
        <v>0</v>
      </c>
    </row>
    <row r="214" spans="1:20" x14ac:dyDescent="0.25">
      <c r="A214" s="1">
        <v>41576</v>
      </c>
      <c r="B214">
        <v>1062</v>
      </c>
      <c r="C214">
        <v>1078.5999999999999</v>
      </c>
      <c r="D214">
        <v>1061.5</v>
      </c>
      <c r="E214">
        <v>1069.1500000000001</v>
      </c>
      <c r="F214">
        <v>858720</v>
      </c>
      <c r="G214" s="6">
        <f t="shared" si="43"/>
        <v>16.350000000000136</v>
      </c>
      <c r="H214" s="6">
        <f t="shared" si="44"/>
        <v>0</v>
      </c>
      <c r="I214" s="11">
        <f t="shared" si="49"/>
        <v>11.396428571428585</v>
      </c>
      <c r="J214" s="11">
        <f t="shared" si="50"/>
        <v>2.9071428571428606</v>
      </c>
      <c r="K214" s="6">
        <f t="shared" si="51"/>
        <v>3.92014742014742</v>
      </c>
      <c r="L214">
        <f t="shared" si="52"/>
        <v>79.675405742821468</v>
      </c>
      <c r="M214" s="22" t="str">
        <f t="shared" si="45"/>
        <v>OVERBOUGHT</v>
      </c>
      <c r="N214" s="13" t="str">
        <f t="shared" si="46"/>
        <v>SELL</v>
      </c>
      <c r="O214" s="13">
        <f t="shared" si="53"/>
        <v>0</v>
      </c>
      <c r="P214" s="13">
        <f t="shared" si="54"/>
        <v>-1</v>
      </c>
      <c r="Q214" s="17" t="e">
        <f t="shared" si="47"/>
        <v>#N/A</v>
      </c>
      <c r="R214" s="17" t="e">
        <f t="shared" si="48"/>
        <v>#N/A</v>
      </c>
      <c r="S214" s="13">
        <f t="shared" si="55"/>
        <v>781</v>
      </c>
      <c r="T214" s="13">
        <f t="shared" si="42"/>
        <v>0</v>
      </c>
    </row>
    <row r="215" spans="1:20" x14ac:dyDescent="0.25">
      <c r="A215" s="1">
        <v>41577</v>
      </c>
      <c r="B215">
        <v>1082.9000000000001</v>
      </c>
      <c r="C215">
        <v>1083.9000000000001</v>
      </c>
      <c r="D215">
        <v>1075.3499999999999</v>
      </c>
      <c r="E215">
        <v>1077.75</v>
      </c>
      <c r="F215">
        <v>179483</v>
      </c>
      <c r="G215" s="6">
        <f t="shared" si="43"/>
        <v>8.5999999999999091</v>
      </c>
      <c r="H215" s="6">
        <f t="shared" si="44"/>
        <v>0</v>
      </c>
      <c r="I215" s="11">
        <f t="shared" si="49"/>
        <v>9.8000000000000025</v>
      </c>
      <c r="J215" s="11">
        <f t="shared" si="50"/>
        <v>2.9071428571428606</v>
      </c>
      <c r="K215" s="6">
        <f t="shared" si="51"/>
        <v>3.371007371007368</v>
      </c>
      <c r="L215">
        <f t="shared" si="52"/>
        <v>77.121978639685196</v>
      </c>
      <c r="M215" s="22" t="str">
        <f t="shared" si="45"/>
        <v>OVERBOUGHT</v>
      </c>
      <c r="N215" s="13" t="str">
        <f t="shared" si="46"/>
        <v>SELL</v>
      </c>
      <c r="O215" s="13">
        <f t="shared" si="53"/>
        <v>0</v>
      </c>
      <c r="P215" s="13">
        <f t="shared" si="54"/>
        <v>-1</v>
      </c>
      <c r="Q215" s="17" t="e">
        <f t="shared" si="47"/>
        <v>#N/A</v>
      </c>
      <c r="R215" s="17" t="e">
        <f t="shared" si="48"/>
        <v>#N/A</v>
      </c>
      <c r="S215" s="13">
        <f t="shared" si="55"/>
        <v>781</v>
      </c>
      <c r="T215" s="13">
        <f t="shared" si="42"/>
        <v>0</v>
      </c>
    </row>
    <row r="216" spans="1:20" x14ac:dyDescent="0.25">
      <c r="A216" s="1">
        <v>41578</v>
      </c>
      <c r="B216">
        <v>1080</v>
      </c>
      <c r="C216">
        <v>1082.4000000000001</v>
      </c>
      <c r="D216">
        <v>1062.0999999999999</v>
      </c>
      <c r="E216">
        <v>1068.1500000000001</v>
      </c>
      <c r="F216">
        <v>1124293</v>
      </c>
      <c r="G216" s="6">
        <f t="shared" si="43"/>
        <v>0</v>
      </c>
      <c r="H216" s="6">
        <f t="shared" si="44"/>
        <v>9.5999999999999091</v>
      </c>
      <c r="I216" s="11">
        <f t="shared" si="49"/>
        <v>9.8000000000000025</v>
      </c>
      <c r="J216" s="11">
        <f t="shared" si="50"/>
        <v>2.6285714285714255</v>
      </c>
      <c r="K216" s="6">
        <f t="shared" si="51"/>
        <v>3.7282608695652226</v>
      </c>
      <c r="L216">
        <f t="shared" si="52"/>
        <v>78.850574712643692</v>
      </c>
      <c r="M216" s="22" t="str">
        <f t="shared" si="45"/>
        <v>OVERBOUGHT</v>
      </c>
      <c r="N216" s="13" t="str">
        <f t="shared" si="46"/>
        <v>SELL</v>
      </c>
      <c r="O216" s="13">
        <f t="shared" si="53"/>
        <v>0</v>
      </c>
      <c r="P216" s="13">
        <f t="shared" si="54"/>
        <v>-1</v>
      </c>
      <c r="Q216" s="17" t="e">
        <f t="shared" si="47"/>
        <v>#N/A</v>
      </c>
      <c r="R216" s="17" t="e">
        <f t="shared" si="48"/>
        <v>#N/A</v>
      </c>
      <c r="S216" s="13">
        <f t="shared" si="55"/>
        <v>781</v>
      </c>
      <c r="T216" s="13">
        <f t="shared" si="42"/>
        <v>0</v>
      </c>
    </row>
    <row r="217" spans="1:20" x14ac:dyDescent="0.25">
      <c r="A217" s="1">
        <v>41579</v>
      </c>
      <c r="B217">
        <v>1073.9000000000001</v>
      </c>
      <c r="C217">
        <v>1098.7</v>
      </c>
      <c r="D217">
        <v>1068.5</v>
      </c>
      <c r="E217">
        <v>1091.0999999999999</v>
      </c>
      <c r="F217">
        <v>1752043</v>
      </c>
      <c r="G217" s="6">
        <f t="shared" si="43"/>
        <v>22.949999999999818</v>
      </c>
      <c r="H217" s="6">
        <f t="shared" si="44"/>
        <v>0</v>
      </c>
      <c r="I217" s="11">
        <f t="shared" si="49"/>
        <v>11.439285714285704</v>
      </c>
      <c r="J217" s="11">
        <f t="shared" si="50"/>
        <v>2.3071428571428538</v>
      </c>
      <c r="K217" s="6">
        <f t="shared" si="51"/>
        <v>4.9582043343653277</v>
      </c>
      <c r="L217">
        <f t="shared" si="52"/>
        <v>83.216419849311521</v>
      </c>
      <c r="M217" s="22" t="str">
        <f t="shared" si="45"/>
        <v>OVERBOUGHT</v>
      </c>
      <c r="N217" s="13" t="str">
        <f t="shared" si="46"/>
        <v>SELL</v>
      </c>
      <c r="O217" s="13">
        <f t="shared" si="53"/>
        <v>0</v>
      </c>
      <c r="P217" s="13">
        <f t="shared" si="54"/>
        <v>-1</v>
      </c>
      <c r="Q217" s="17" t="e">
        <f t="shared" si="47"/>
        <v>#N/A</v>
      </c>
      <c r="R217" s="17" t="e">
        <f t="shared" si="48"/>
        <v>#N/A</v>
      </c>
      <c r="S217" s="13">
        <f t="shared" si="55"/>
        <v>781</v>
      </c>
      <c r="T217" s="13">
        <f t="shared" si="42"/>
        <v>0</v>
      </c>
    </row>
    <row r="218" spans="1:20" x14ac:dyDescent="0.25">
      <c r="A218" s="1">
        <v>41582</v>
      </c>
      <c r="B218">
        <v>1092.25</v>
      </c>
      <c r="C218">
        <v>1108</v>
      </c>
      <c r="D218">
        <v>1086.0999999999999</v>
      </c>
      <c r="E218">
        <v>1092.3</v>
      </c>
      <c r="F218">
        <v>770112</v>
      </c>
      <c r="G218" s="6">
        <f t="shared" si="43"/>
        <v>1.2000000000000455</v>
      </c>
      <c r="H218" s="6">
        <f t="shared" si="44"/>
        <v>0</v>
      </c>
      <c r="I218" s="11">
        <f t="shared" si="49"/>
        <v>9.8857142857142755</v>
      </c>
      <c r="J218" s="11">
        <f t="shared" si="50"/>
        <v>2.3071428571428538</v>
      </c>
      <c r="K218" s="6">
        <f t="shared" si="51"/>
        <v>4.2848297213622306</v>
      </c>
      <c r="L218">
        <f t="shared" si="52"/>
        <v>81.07791446983012</v>
      </c>
      <c r="M218" s="22" t="str">
        <f t="shared" si="45"/>
        <v>OVERBOUGHT</v>
      </c>
      <c r="N218" s="13" t="str">
        <f t="shared" si="46"/>
        <v>SELL</v>
      </c>
      <c r="O218" s="13">
        <f t="shared" si="53"/>
        <v>0</v>
      </c>
      <c r="P218" s="13">
        <f t="shared" si="54"/>
        <v>-1</v>
      </c>
      <c r="Q218" s="17" t="e">
        <f t="shared" si="47"/>
        <v>#N/A</v>
      </c>
      <c r="R218" s="17" t="e">
        <f t="shared" si="48"/>
        <v>#N/A</v>
      </c>
      <c r="S218" s="13">
        <f t="shared" si="55"/>
        <v>781</v>
      </c>
      <c r="T218" s="13">
        <f t="shared" ref="T218:T281" si="56">IF(O218="BUY",(S217-S218)/S217,IF(O218="SELL",(S218-S217)/S217,0))</f>
        <v>0</v>
      </c>
    </row>
    <row r="219" spans="1:20" x14ac:dyDescent="0.25">
      <c r="A219" s="1">
        <v>41583</v>
      </c>
      <c r="B219">
        <v>1090</v>
      </c>
      <c r="C219">
        <v>1090</v>
      </c>
      <c r="D219">
        <v>1058.25</v>
      </c>
      <c r="E219">
        <v>1064.75</v>
      </c>
      <c r="F219">
        <v>963048</v>
      </c>
      <c r="G219" s="6">
        <f t="shared" si="43"/>
        <v>0</v>
      </c>
      <c r="H219" s="6">
        <f t="shared" si="44"/>
        <v>27.549999999999955</v>
      </c>
      <c r="I219" s="11">
        <f t="shared" si="49"/>
        <v>6.0285714285714187</v>
      </c>
      <c r="J219" s="11">
        <f t="shared" si="50"/>
        <v>4.2749999999999932</v>
      </c>
      <c r="K219" s="6">
        <f t="shared" si="51"/>
        <v>1.4101921470342522</v>
      </c>
      <c r="L219">
        <f t="shared" si="52"/>
        <v>58.509532062391678</v>
      </c>
      <c r="M219" s="22" t="str">
        <f t="shared" si="45"/>
        <v/>
      </c>
      <c r="N219" s="13">
        <f t="shared" si="46"/>
        <v>0</v>
      </c>
      <c r="O219" s="13">
        <f t="shared" si="53"/>
        <v>0</v>
      </c>
      <c r="P219" s="13">
        <f t="shared" si="54"/>
        <v>-1</v>
      </c>
      <c r="Q219" s="17" t="e">
        <f t="shared" si="47"/>
        <v>#N/A</v>
      </c>
      <c r="R219" s="17" t="e">
        <f t="shared" si="48"/>
        <v>#N/A</v>
      </c>
      <c r="S219" s="13">
        <f t="shared" si="55"/>
        <v>781</v>
      </c>
      <c r="T219" s="13">
        <f t="shared" si="56"/>
        <v>0</v>
      </c>
    </row>
    <row r="220" spans="1:20" x14ac:dyDescent="0.25">
      <c r="A220" s="1">
        <v>41584</v>
      </c>
      <c r="B220">
        <v>1060</v>
      </c>
      <c r="C220">
        <v>1069.9000000000001</v>
      </c>
      <c r="D220">
        <v>1048.2</v>
      </c>
      <c r="E220">
        <v>1055.9000000000001</v>
      </c>
      <c r="F220">
        <v>901165</v>
      </c>
      <c r="G220" s="6">
        <f t="shared" si="43"/>
        <v>0</v>
      </c>
      <c r="H220" s="6">
        <f t="shared" si="44"/>
        <v>8.8499999999999091</v>
      </c>
      <c r="I220" s="11">
        <f t="shared" si="49"/>
        <v>4.1178571428571331</v>
      </c>
      <c r="J220" s="11">
        <f t="shared" si="50"/>
        <v>4.9071428571428442</v>
      </c>
      <c r="K220" s="6">
        <f t="shared" si="51"/>
        <v>0.83915574963609918</v>
      </c>
      <c r="L220">
        <f t="shared" si="52"/>
        <v>45.627225959635943</v>
      </c>
      <c r="M220" s="22" t="str">
        <f t="shared" si="45"/>
        <v/>
      </c>
      <c r="N220" s="13">
        <f t="shared" si="46"/>
        <v>0</v>
      </c>
      <c r="O220" s="13">
        <f t="shared" si="53"/>
        <v>0</v>
      </c>
      <c r="P220" s="13">
        <f t="shared" si="54"/>
        <v>-1</v>
      </c>
      <c r="Q220" s="17" t="e">
        <f t="shared" si="47"/>
        <v>#N/A</v>
      </c>
      <c r="R220" s="17" t="e">
        <f t="shared" si="48"/>
        <v>#N/A</v>
      </c>
      <c r="S220" s="13">
        <f t="shared" si="55"/>
        <v>781</v>
      </c>
      <c r="T220" s="13">
        <f t="shared" si="56"/>
        <v>0</v>
      </c>
    </row>
    <row r="221" spans="1:20" x14ac:dyDescent="0.25">
      <c r="A221" s="1">
        <v>41585</v>
      </c>
      <c r="B221">
        <v>1065</v>
      </c>
      <c r="C221">
        <v>1079.8499999999999</v>
      </c>
      <c r="D221">
        <v>1053</v>
      </c>
      <c r="E221">
        <v>1066</v>
      </c>
      <c r="F221">
        <v>694698</v>
      </c>
      <c r="G221" s="6">
        <f t="shared" si="43"/>
        <v>10.099999999999909</v>
      </c>
      <c r="H221" s="6">
        <f t="shared" si="44"/>
        <v>0</v>
      </c>
      <c r="I221" s="11">
        <f t="shared" si="49"/>
        <v>4.8392857142856984</v>
      </c>
      <c r="J221" s="11">
        <f t="shared" si="50"/>
        <v>4.5964285714285484</v>
      </c>
      <c r="K221" s="6">
        <f t="shared" si="51"/>
        <v>1.0528360528360547</v>
      </c>
      <c r="L221">
        <f t="shared" si="52"/>
        <v>51.286903860711625</v>
      </c>
      <c r="M221" s="22" t="str">
        <f t="shared" si="45"/>
        <v/>
      </c>
      <c r="N221" s="13">
        <f t="shared" si="46"/>
        <v>0</v>
      </c>
      <c r="O221" s="13">
        <f t="shared" si="53"/>
        <v>0</v>
      </c>
      <c r="P221" s="13">
        <f t="shared" si="54"/>
        <v>-1</v>
      </c>
      <c r="Q221" s="17" t="e">
        <f t="shared" si="47"/>
        <v>#N/A</v>
      </c>
      <c r="R221" s="17" t="e">
        <f t="shared" si="48"/>
        <v>#N/A</v>
      </c>
      <c r="S221" s="13">
        <f t="shared" si="55"/>
        <v>781</v>
      </c>
      <c r="T221" s="13">
        <f t="shared" si="56"/>
        <v>0</v>
      </c>
    </row>
    <row r="222" spans="1:20" x14ac:dyDescent="0.25">
      <c r="A222" s="1">
        <v>41586</v>
      </c>
      <c r="B222">
        <v>1066</v>
      </c>
      <c r="C222">
        <v>1066.4000000000001</v>
      </c>
      <c r="D222">
        <v>1042.2</v>
      </c>
      <c r="E222">
        <v>1048.9000000000001</v>
      </c>
      <c r="F222">
        <v>1089038</v>
      </c>
      <c r="G222" s="6">
        <f t="shared" si="43"/>
        <v>0</v>
      </c>
      <c r="H222" s="6">
        <f t="shared" si="44"/>
        <v>17.099999999999909</v>
      </c>
      <c r="I222" s="11">
        <f t="shared" si="49"/>
        <v>4.8392857142856984</v>
      </c>
      <c r="J222" s="11">
        <f t="shared" si="50"/>
        <v>4.7892857142856951</v>
      </c>
      <c r="K222" s="6">
        <f t="shared" si="51"/>
        <v>1.0104399701715145</v>
      </c>
      <c r="L222">
        <f t="shared" si="52"/>
        <v>50.259643916913966</v>
      </c>
      <c r="M222" s="22" t="str">
        <f t="shared" si="45"/>
        <v/>
      </c>
      <c r="N222" s="13">
        <f t="shared" si="46"/>
        <v>0</v>
      </c>
      <c r="O222" s="13">
        <f t="shared" si="53"/>
        <v>0</v>
      </c>
      <c r="P222" s="13">
        <f t="shared" si="54"/>
        <v>-1</v>
      </c>
      <c r="Q222" s="17" t="e">
        <f t="shared" si="47"/>
        <v>#N/A</v>
      </c>
      <c r="R222" s="17" t="e">
        <f t="shared" si="48"/>
        <v>#N/A</v>
      </c>
      <c r="S222" s="13">
        <f t="shared" si="55"/>
        <v>781</v>
      </c>
      <c r="T222" s="13">
        <f t="shared" si="56"/>
        <v>0</v>
      </c>
    </row>
    <row r="223" spans="1:20" x14ac:dyDescent="0.25">
      <c r="A223" s="1">
        <v>41589</v>
      </c>
      <c r="B223">
        <v>1072</v>
      </c>
      <c r="C223">
        <v>1072</v>
      </c>
      <c r="D223">
        <v>1040</v>
      </c>
      <c r="E223">
        <v>1042.8</v>
      </c>
      <c r="F223">
        <v>1382580</v>
      </c>
      <c r="G223" s="6">
        <f t="shared" si="43"/>
        <v>0</v>
      </c>
      <c r="H223" s="6">
        <f t="shared" si="44"/>
        <v>6.1000000000001364</v>
      </c>
      <c r="I223" s="11">
        <f t="shared" si="49"/>
        <v>4.5035714285714095</v>
      </c>
      <c r="J223" s="11">
        <f t="shared" si="50"/>
        <v>5.2249999999999899</v>
      </c>
      <c r="K223" s="6">
        <f t="shared" si="51"/>
        <v>0.86192754613807043</v>
      </c>
      <c r="L223">
        <f t="shared" si="52"/>
        <v>46.292217327459561</v>
      </c>
      <c r="M223" s="22" t="str">
        <f t="shared" si="45"/>
        <v/>
      </c>
      <c r="N223" s="13">
        <f t="shared" si="46"/>
        <v>0</v>
      </c>
      <c r="O223" s="13">
        <f t="shared" si="53"/>
        <v>0</v>
      </c>
      <c r="P223" s="13">
        <f t="shared" si="54"/>
        <v>-1</v>
      </c>
      <c r="Q223" s="17" t="e">
        <f t="shared" si="47"/>
        <v>#N/A</v>
      </c>
      <c r="R223" s="17" t="e">
        <f t="shared" si="48"/>
        <v>#N/A</v>
      </c>
      <c r="S223" s="13">
        <f t="shared" si="55"/>
        <v>781</v>
      </c>
      <c r="T223" s="13">
        <f t="shared" si="56"/>
        <v>0</v>
      </c>
    </row>
    <row r="224" spans="1:20" x14ac:dyDescent="0.25">
      <c r="A224" s="1">
        <v>41590</v>
      </c>
      <c r="B224">
        <v>1044.9000000000001</v>
      </c>
      <c r="C224">
        <v>1049</v>
      </c>
      <c r="D224">
        <v>1006</v>
      </c>
      <c r="E224">
        <v>1015.4</v>
      </c>
      <c r="F224">
        <v>1086326</v>
      </c>
      <c r="G224" s="6">
        <f t="shared" si="43"/>
        <v>0</v>
      </c>
      <c r="H224" s="6">
        <f t="shared" si="44"/>
        <v>27.399999999999977</v>
      </c>
      <c r="I224" s="11">
        <f t="shared" si="49"/>
        <v>4.5035714285714095</v>
      </c>
      <c r="J224" s="11">
        <f t="shared" si="50"/>
        <v>7.1821428571428454</v>
      </c>
      <c r="K224" s="6">
        <f t="shared" si="51"/>
        <v>0.62705121829935195</v>
      </c>
      <c r="L224">
        <f t="shared" si="52"/>
        <v>38.539119804400919</v>
      </c>
      <c r="M224" s="22" t="str">
        <f t="shared" si="45"/>
        <v/>
      </c>
      <c r="N224" s="13">
        <f t="shared" si="46"/>
        <v>0</v>
      </c>
      <c r="O224" s="13">
        <f t="shared" si="53"/>
        <v>0</v>
      </c>
      <c r="P224" s="13">
        <f t="shared" si="54"/>
        <v>-1</v>
      </c>
      <c r="Q224" s="17" t="e">
        <f t="shared" si="47"/>
        <v>#N/A</v>
      </c>
      <c r="R224" s="17" t="e">
        <f t="shared" si="48"/>
        <v>#N/A</v>
      </c>
      <c r="S224" s="13">
        <f t="shared" si="55"/>
        <v>781</v>
      </c>
      <c r="T224" s="13">
        <f t="shared" si="56"/>
        <v>0</v>
      </c>
    </row>
    <row r="225" spans="1:20" x14ac:dyDescent="0.25">
      <c r="A225" s="1">
        <v>41591</v>
      </c>
      <c r="B225">
        <v>1016</v>
      </c>
      <c r="C225">
        <v>1043</v>
      </c>
      <c r="D225">
        <v>1011.5</v>
      </c>
      <c r="E225">
        <v>1039.0999999999999</v>
      </c>
      <c r="F225">
        <v>1110618</v>
      </c>
      <c r="G225" s="6">
        <f t="shared" si="43"/>
        <v>23.699999999999932</v>
      </c>
      <c r="H225" s="6">
        <f t="shared" si="44"/>
        <v>0</v>
      </c>
      <c r="I225" s="11">
        <f t="shared" si="49"/>
        <v>6.1607142857142616</v>
      </c>
      <c r="J225" s="11">
        <f t="shared" si="50"/>
        <v>7.1821428571428454</v>
      </c>
      <c r="K225" s="6">
        <f t="shared" si="51"/>
        <v>0.85778219791148491</v>
      </c>
      <c r="L225">
        <f t="shared" si="52"/>
        <v>46.172376873661612</v>
      </c>
      <c r="M225" s="22" t="str">
        <f t="shared" si="45"/>
        <v/>
      </c>
      <c r="N225" s="13">
        <f t="shared" si="46"/>
        <v>0</v>
      </c>
      <c r="O225" s="13">
        <f t="shared" si="53"/>
        <v>0</v>
      </c>
      <c r="P225" s="13">
        <f t="shared" si="54"/>
        <v>-1</v>
      </c>
      <c r="Q225" s="17" t="e">
        <f t="shared" si="47"/>
        <v>#N/A</v>
      </c>
      <c r="R225" s="17" t="e">
        <f t="shared" si="48"/>
        <v>#N/A</v>
      </c>
      <c r="S225" s="13">
        <f t="shared" si="55"/>
        <v>781</v>
      </c>
      <c r="T225" s="13">
        <f t="shared" si="56"/>
        <v>0</v>
      </c>
    </row>
    <row r="226" spans="1:20" x14ac:dyDescent="0.25">
      <c r="A226" s="1">
        <v>41592</v>
      </c>
      <c r="B226">
        <v>1034</v>
      </c>
      <c r="C226">
        <v>1045</v>
      </c>
      <c r="D226">
        <v>1012.4</v>
      </c>
      <c r="E226">
        <v>1030.05</v>
      </c>
      <c r="F226">
        <v>842224</v>
      </c>
      <c r="G226" s="6">
        <f t="shared" si="43"/>
        <v>0</v>
      </c>
      <c r="H226" s="6">
        <f t="shared" si="44"/>
        <v>9.0499999999999545</v>
      </c>
      <c r="I226" s="11">
        <f t="shared" si="49"/>
        <v>6.1607142857142616</v>
      </c>
      <c r="J226" s="11">
        <f t="shared" si="50"/>
        <v>7.5464285714285539</v>
      </c>
      <c r="K226" s="6">
        <f t="shared" si="51"/>
        <v>0.81637482252721116</v>
      </c>
      <c r="L226">
        <f t="shared" si="52"/>
        <v>44.945284002084378</v>
      </c>
      <c r="M226" s="22" t="str">
        <f t="shared" si="45"/>
        <v/>
      </c>
      <c r="N226" s="13">
        <f t="shared" si="46"/>
        <v>0</v>
      </c>
      <c r="O226" s="13">
        <f t="shared" si="53"/>
        <v>0</v>
      </c>
      <c r="P226" s="13">
        <f t="shared" si="54"/>
        <v>-1</v>
      </c>
      <c r="Q226" s="17" t="e">
        <f t="shared" si="47"/>
        <v>#N/A</v>
      </c>
      <c r="R226" s="17" t="e">
        <f t="shared" si="48"/>
        <v>#N/A</v>
      </c>
      <c r="S226" s="13">
        <f t="shared" si="55"/>
        <v>781</v>
      </c>
      <c r="T226" s="13">
        <f t="shared" si="56"/>
        <v>0</v>
      </c>
    </row>
    <row r="227" spans="1:20" x14ac:dyDescent="0.25">
      <c r="A227" s="1">
        <v>41593</v>
      </c>
      <c r="B227">
        <v>1025</v>
      </c>
      <c r="C227">
        <v>1034.5</v>
      </c>
      <c r="D227">
        <v>998.95</v>
      </c>
      <c r="E227">
        <v>1004.75</v>
      </c>
      <c r="F227">
        <v>1504304</v>
      </c>
      <c r="G227" s="6">
        <f t="shared" si="43"/>
        <v>0</v>
      </c>
      <c r="H227" s="6">
        <f t="shared" si="44"/>
        <v>25.299999999999955</v>
      </c>
      <c r="I227" s="11">
        <f t="shared" si="49"/>
        <v>5.9214285714285539</v>
      </c>
      <c r="J227" s="11">
        <f t="shared" si="50"/>
        <v>9.3535714285714082</v>
      </c>
      <c r="K227" s="6">
        <f t="shared" si="51"/>
        <v>0.63306605574646757</v>
      </c>
      <c r="L227">
        <f t="shared" si="52"/>
        <v>38.765489829319598</v>
      </c>
      <c r="M227" s="22" t="str">
        <f t="shared" si="45"/>
        <v/>
      </c>
      <c r="N227" s="13">
        <f t="shared" si="46"/>
        <v>0</v>
      </c>
      <c r="O227" s="13">
        <f t="shared" si="53"/>
        <v>0</v>
      </c>
      <c r="P227" s="13">
        <f t="shared" si="54"/>
        <v>-1</v>
      </c>
      <c r="Q227" s="17" t="e">
        <f t="shared" si="47"/>
        <v>#N/A</v>
      </c>
      <c r="R227" s="17" t="e">
        <f t="shared" si="48"/>
        <v>#N/A</v>
      </c>
      <c r="S227" s="13">
        <f t="shared" si="55"/>
        <v>781</v>
      </c>
      <c r="T227" s="13">
        <f t="shared" si="56"/>
        <v>0</v>
      </c>
    </row>
    <row r="228" spans="1:20" x14ac:dyDescent="0.25">
      <c r="A228" s="1">
        <v>41596</v>
      </c>
      <c r="B228">
        <v>1010.05</v>
      </c>
      <c r="C228">
        <v>1041.9000000000001</v>
      </c>
      <c r="D228">
        <v>1007.1</v>
      </c>
      <c r="E228">
        <v>1021.8</v>
      </c>
      <c r="F228">
        <v>2927503</v>
      </c>
      <c r="G228" s="6">
        <f t="shared" si="43"/>
        <v>17.049999999999955</v>
      </c>
      <c r="H228" s="6">
        <f t="shared" si="44"/>
        <v>0</v>
      </c>
      <c r="I228" s="11">
        <f t="shared" si="49"/>
        <v>5.9714285714285404</v>
      </c>
      <c r="J228" s="11">
        <f t="shared" si="50"/>
        <v>9.3535714285714082</v>
      </c>
      <c r="K228" s="6">
        <f t="shared" si="51"/>
        <v>0.63841160748377046</v>
      </c>
      <c r="L228">
        <f t="shared" si="52"/>
        <v>38.965276159403331</v>
      </c>
      <c r="M228" s="22" t="str">
        <f t="shared" si="45"/>
        <v/>
      </c>
      <c r="N228" s="13">
        <f t="shared" si="46"/>
        <v>0</v>
      </c>
      <c r="O228" s="13">
        <f t="shared" si="53"/>
        <v>0</v>
      </c>
      <c r="P228" s="13">
        <f t="shared" si="54"/>
        <v>-1</v>
      </c>
      <c r="Q228" s="17" t="e">
        <f t="shared" si="47"/>
        <v>#N/A</v>
      </c>
      <c r="R228" s="17" t="e">
        <f t="shared" si="48"/>
        <v>#N/A</v>
      </c>
      <c r="S228" s="13">
        <f t="shared" si="55"/>
        <v>781</v>
      </c>
      <c r="T228" s="13">
        <f t="shared" si="56"/>
        <v>0</v>
      </c>
    </row>
    <row r="229" spans="1:20" x14ac:dyDescent="0.25">
      <c r="A229" s="1">
        <v>41597</v>
      </c>
      <c r="B229">
        <v>1025</v>
      </c>
      <c r="C229">
        <v>1054</v>
      </c>
      <c r="D229">
        <v>1025</v>
      </c>
      <c r="E229">
        <v>1047.25</v>
      </c>
      <c r="F229">
        <v>1808913</v>
      </c>
      <c r="G229" s="6">
        <f t="shared" si="43"/>
        <v>25.450000000000045</v>
      </c>
      <c r="H229" s="6">
        <f t="shared" si="44"/>
        <v>0</v>
      </c>
      <c r="I229" s="11">
        <f t="shared" si="49"/>
        <v>7.1749999999999785</v>
      </c>
      <c r="J229" s="11">
        <f t="shared" si="50"/>
        <v>9.3535714285714082</v>
      </c>
      <c r="K229" s="6">
        <f t="shared" si="51"/>
        <v>0.76708667430316857</v>
      </c>
      <c r="L229">
        <f t="shared" si="52"/>
        <v>43.409680207432999</v>
      </c>
      <c r="M229" s="22" t="str">
        <f t="shared" si="45"/>
        <v/>
      </c>
      <c r="N229" s="13">
        <f t="shared" si="46"/>
        <v>0</v>
      </c>
      <c r="O229" s="13">
        <f t="shared" si="53"/>
        <v>0</v>
      </c>
      <c r="P229" s="13">
        <f t="shared" si="54"/>
        <v>-1</v>
      </c>
      <c r="Q229" s="17" t="e">
        <f t="shared" si="47"/>
        <v>#N/A</v>
      </c>
      <c r="R229" s="17" t="e">
        <f t="shared" si="48"/>
        <v>#N/A</v>
      </c>
      <c r="S229" s="13">
        <f t="shared" si="55"/>
        <v>781</v>
      </c>
      <c r="T229" s="13">
        <f t="shared" si="56"/>
        <v>0</v>
      </c>
    </row>
    <row r="230" spans="1:20" x14ac:dyDescent="0.25">
      <c r="A230" s="1">
        <v>41598</v>
      </c>
      <c r="B230">
        <v>1055</v>
      </c>
      <c r="C230">
        <v>1078.5</v>
      </c>
      <c r="D230">
        <v>1050.25</v>
      </c>
      <c r="E230">
        <v>1071.3</v>
      </c>
      <c r="F230">
        <v>2259446</v>
      </c>
      <c r="G230" s="6">
        <f t="shared" si="43"/>
        <v>24.049999999999955</v>
      </c>
      <c r="H230" s="6">
        <f t="shared" si="44"/>
        <v>0</v>
      </c>
      <c r="I230" s="11">
        <f t="shared" si="49"/>
        <v>8.8928571428571193</v>
      </c>
      <c r="J230" s="11">
        <f t="shared" si="50"/>
        <v>8.6678571428571285</v>
      </c>
      <c r="K230" s="6">
        <f t="shared" si="51"/>
        <v>1.0259579728059323</v>
      </c>
      <c r="L230">
        <f t="shared" si="52"/>
        <v>50.640634533251962</v>
      </c>
      <c r="M230" s="22" t="str">
        <f t="shared" si="45"/>
        <v/>
      </c>
      <c r="N230" s="13">
        <f t="shared" si="46"/>
        <v>0</v>
      </c>
      <c r="O230" s="13">
        <f t="shared" si="53"/>
        <v>0</v>
      </c>
      <c r="P230" s="13">
        <f t="shared" si="54"/>
        <v>-1</v>
      </c>
      <c r="Q230" s="17" t="e">
        <f t="shared" si="47"/>
        <v>#N/A</v>
      </c>
      <c r="R230" s="17" t="e">
        <f t="shared" si="48"/>
        <v>#N/A</v>
      </c>
      <c r="S230" s="13">
        <f t="shared" si="55"/>
        <v>781</v>
      </c>
      <c r="T230" s="13">
        <f t="shared" si="56"/>
        <v>0</v>
      </c>
    </row>
    <row r="231" spans="1:20" x14ac:dyDescent="0.25">
      <c r="A231" s="1">
        <v>41599</v>
      </c>
      <c r="B231">
        <v>1060.5</v>
      </c>
      <c r="C231">
        <v>1086.05</v>
      </c>
      <c r="D231">
        <v>1053.0999999999999</v>
      </c>
      <c r="E231">
        <v>1076</v>
      </c>
      <c r="F231">
        <v>2404204</v>
      </c>
      <c r="G231" s="6">
        <f t="shared" si="43"/>
        <v>4.7000000000000455</v>
      </c>
      <c r="H231" s="6">
        <f t="shared" si="44"/>
        <v>0</v>
      </c>
      <c r="I231" s="11">
        <f t="shared" si="49"/>
        <v>7.5892857142857064</v>
      </c>
      <c r="J231" s="11">
        <f t="shared" si="50"/>
        <v>8.6678571428571285</v>
      </c>
      <c r="K231" s="6">
        <f t="shared" si="51"/>
        <v>0.87556654305727288</v>
      </c>
      <c r="L231">
        <f t="shared" si="52"/>
        <v>46.682776801405993</v>
      </c>
      <c r="M231" s="22" t="str">
        <f t="shared" si="45"/>
        <v/>
      </c>
      <c r="N231" s="13">
        <f t="shared" si="46"/>
        <v>0</v>
      </c>
      <c r="O231" s="13">
        <f t="shared" si="53"/>
        <v>0</v>
      </c>
      <c r="P231" s="13">
        <f t="shared" si="54"/>
        <v>-1</v>
      </c>
      <c r="Q231" s="17" t="e">
        <f t="shared" si="47"/>
        <v>#N/A</v>
      </c>
      <c r="R231" s="17" t="e">
        <f t="shared" si="48"/>
        <v>#N/A</v>
      </c>
      <c r="S231" s="13">
        <f t="shared" si="55"/>
        <v>781</v>
      </c>
      <c r="T231" s="13">
        <f t="shared" si="56"/>
        <v>0</v>
      </c>
    </row>
    <row r="232" spans="1:20" x14ac:dyDescent="0.25">
      <c r="A232" s="1">
        <v>41600</v>
      </c>
      <c r="B232">
        <v>1064</v>
      </c>
      <c r="C232">
        <v>1093.2</v>
      </c>
      <c r="D232">
        <v>1064</v>
      </c>
      <c r="E232">
        <v>1081.9000000000001</v>
      </c>
      <c r="F232">
        <v>1888016</v>
      </c>
      <c r="G232" s="6">
        <f t="shared" si="43"/>
        <v>5.9000000000000909</v>
      </c>
      <c r="H232" s="6">
        <f t="shared" si="44"/>
        <v>0</v>
      </c>
      <c r="I232" s="11">
        <f t="shared" si="49"/>
        <v>7.9249999999999954</v>
      </c>
      <c r="J232" s="11">
        <f t="shared" si="50"/>
        <v>8.6678571428571285</v>
      </c>
      <c r="K232" s="6">
        <f t="shared" si="51"/>
        <v>0.91429748660898325</v>
      </c>
      <c r="L232">
        <f t="shared" si="52"/>
        <v>47.761515281963007</v>
      </c>
      <c r="M232" s="22" t="str">
        <f t="shared" si="45"/>
        <v/>
      </c>
      <c r="N232" s="13">
        <f t="shared" si="46"/>
        <v>0</v>
      </c>
      <c r="O232" s="13">
        <f t="shared" si="53"/>
        <v>0</v>
      </c>
      <c r="P232" s="13">
        <f t="shared" si="54"/>
        <v>-1</v>
      </c>
      <c r="Q232" s="17" t="e">
        <f t="shared" si="47"/>
        <v>#N/A</v>
      </c>
      <c r="R232" s="17" t="e">
        <f t="shared" si="48"/>
        <v>#N/A</v>
      </c>
      <c r="S232" s="13">
        <f t="shared" si="55"/>
        <v>781</v>
      </c>
      <c r="T232" s="13">
        <f t="shared" si="56"/>
        <v>0</v>
      </c>
    </row>
    <row r="233" spans="1:20" x14ac:dyDescent="0.25">
      <c r="A233" s="1">
        <v>41603</v>
      </c>
      <c r="B233">
        <v>1091</v>
      </c>
      <c r="C233">
        <v>1099.2</v>
      </c>
      <c r="D233">
        <v>1075.05</v>
      </c>
      <c r="E233">
        <v>1095.8</v>
      </c>
      <c r="F233">
        <v>2047858</v>
      </c>
      <c r="G233" s="6">
        <f t="shared" si="43"/>
        <v>13.899999999999864</v>
      </c>
      <c r="H233" s="6">
        <f t="shared" si="44"/>
        <v>0</v>
      </c>
      <c r="I233" s="11">
        <f t="shared" si="49"/>
        <v>8.9178571428571285</v>
      </c>
      <c r="J233" s="11">
        <f t="shared" si="50"/>
        <v>6.6999999999999886</v>
      </c>
      <c r="K233" s="6">
        <f t="shared" si="51"/>
        <v>1.3310234541577826</v>
      </c>
      <c r="L233">
        <f t="shared" si="52"/>
        <v>57.100388749142468</v>
      </c>
      <c r="M233" s="22" t="str">
        <f t="shared" si="45"/>
        <v/>
      </c>
      <c r="N233" s="13">
        <f t="shared" si="46"/>
        <v>0</v>
      </c>
      <c r="O233" s="13">
        <f t="shared" si="53"/>
        <v>0</v>
      </c>
      <c r="P233" s="13">
        <f t="shared" si="54"/>
        <v>-1</v>
      </c>
      <c r="Q233" s="17" t="e">
        <f t="shared" si="47"/>
        <v>#N/A</v>
      </c>
      <c r="R233" s="17" t="e">
        <f t="shared" si="48"/>
        <v>#N/A</v>
      </c>
      <c r="S233" s="13">
        <f t="shared" si="55"/>
        <v>781</v>
      </c>
      <c r="T233" s="13">
        <f t="shared" si="56"/>
        <v>0</v>
      </c>
    </row>
    <row r="234" spans="1:20" x14ac:dyDescent="0.25">
      <c r="A234" s="1">
        <v>41604</v>
      </c>
      <c r="B234">
        <v>1093.05</v>
      </c>
      <c r="C234">
        <v>1113</v>
      </c>
      <c r="D234">
        <v>1091.1500000000001</v>
      </c>
      <c r="E234">
        <v>1097.3499999999999</v>
      </c>
      <c r="F234">
        <v>1015056</v>
      </c>
      <c r="G234" s="6">
        <f t="shared" si="43"/>
        <v>1.5499999999999545</v>
      </c>
      <c r="H234" s="6">
        <f t="shared" si="44"/>
        <v>0</v>
      </c>
      <c r="I234" s="11">
        <f t="shared" si="49"/>
        <v>9.0285714285714107</v>
      </c>
      <c r="J234" s="11">
        <f t="shared" si="50"/>
        <v>6.0678571428571377</v>
      </c>
      <c r="K234" s="6">
        <f t="shared" si="51"/>
        <v>1.4879340788699218</v>
      </c>
      <c r="L234">
        <f t="shared" si="52"/>
        <v>59.806008989827276</v>
      </c>
      <c r="M234" s="22" t="str">
        <f t="shared" si="45"/>
        <v/>
      </c>
      <c r="N234" s="13">
        <f t="shared" si="46"/>
        <v>0</v>
      </c>
      <c r="O234" s="13">
        <f t="shared" si="53"/>
        <v>0</v>
      </c>
      <c r="P234" s="13">
        <f t="shared" si="54"/>
        <v>-1</v>
      </c>
      <c r="Q234" s="17" t="e">
        <f t="shared" si="47"/>
        <v>#N/A</v>
      </c>
      <c r="R234" s="17" t="e">
        <f t="shared" si="48"/>
        <v>#N/A</v>
      </c>
      <c r="S234" s="13">
        <f t="shared" si="55"/>
        <v>781</v>
      </c>
      <c r="T234" s="13">
        <f t="shared" si="56"/>
        <v>0</v>
      </c>
    </row>
    <row r="235" spans="1:20" x14ac:dyDescent="0.25">
      <c r="A235" s="1">
        <v>41605</v>
      </c>
      <c r="B235">
        <v>1100</v>
      </c>
      <c r="C235">
        <v>1110</v>
      </c>
      <c r="D235">
        <v>1095.3</v>
      </c>
      <c r="E235">
        <v>1101.7</v>
      </c>
      <c r="F235">
        <v>965477</v>
      </c>
      <c r="G235" s="6">
        <f t="shared" si="43"/>
        <v>4.3500000000001364</v>
      </c>
      <c r="H235" s="6">
        <f t="shared" si="44"/>
        <v>0</v>
      </c>
      <c r="I235" s="11">
        <f t="shared" si="49"/>
        <v>8.617857142857142</v>
      </c>
      <c r="J235" s="11">
        <f t="shared" si="50"/>
        <v>6.0678571428571377</v>
      </c>
      <c r="K235" s="6">
        <f t="shared" si="51"/>
        <v>1.4202472042377881</v>
      </c>
      <c r="L235">
        <f t="shared" si="52"/>
        <v>58.681906614786016</v>
      </c>
      <c r="M235" s="22" t="str">
        <f t="shared" si="45"/>
        <v/>
      </c>
      <c r="N235" s="13">
        <f t="shared" si="46"/>
        <v>0</v>
      </c>
      <c r="O235" s="13">
        <f t="shared" si="53"/>
        <v>0</v>
      </c>
      <c r="P235" s="13">
        <f t="shared" si="54"/>
        <v>-1</v>
      </c>
      <c r="Q235" s="17" t="e">
        <f t="shared" si="47"/>
        <v>#N/A</v>
      </c>
      <c r="R235" s="17" t="e">
        <f t="shared" si="48"/>
        <v>#N/A</v>
      </c>
      <c r="S235" s="13">
        <f t="shared" si="55"/>
        <v>781</v>
      </c>
      <c r="T235" s="13">
        <f t="shared" si="56"/>
        <v>0</v>
      </c>
    </row>
    <row r="236" spans="1:20" x14ac:dyDescent="0.25">
      <c r="A236" s="1">
        <v>41606</v>
      </c>
      <c r="B236">
        <v>1100</v>
      </c>
      <c r="C236">
        <v>1100</v>
      </c>
      <c r="D236">
        <v>1082.0999999999999</v>
      </c>
      <c r="E236">
        <v>1087.5</v>
      </c>
      <c r="F236">
        <v>1079162</v>
      </c>
      <c r="G236" s="6">
        <f t="shared" si="43"/>
        <v>0</v>
      </c>
      <c r="H236" s="6">
        <f t="shared" si="44"/>
        <v>14.200000000000045</v>
      </c>
      <c r="I236" s="11">
        <f t="shared" si="49"/>
        <v>8.617857142857142</v>
      </c>
      <c r="J236" s="11">
        <f t="shared" si="50"/>
        <v>5.8607142857142902</v>
      </c>
      <c r="K236" s="6">
        <f t="shared" si="51"/>
        <v>1.470444850700791</v>
      </c>
      <c r="L236">
        <f t="shared" si="52"/>
        <v>59.521460286137135</v>
      </c>
      <c r="M236" s="22" t="str">
        <f t="shared" si="45"/>
        <v/>
      </c>
      <c r="N236" s="13">
        <f t="shared" si="46"/>
        <v>0</v>
      </c>
      <c r="O236" s="13">
        <f t="shared" si="53"/>
        <v>0</v>
      </c>
      <c r="P236" s="13">
        <f t="shared" si="54"/>
        <v>-1</v>
      </c>
      <c r="Q236" s="17" t="e">
        <f t="shared" si="47"/>
        <v>#N/A</v>
      </c>
      <c r="R236" s="17" t="e">
        <f t="shared" si="48"/>
        <v>#N/A</v>
      </c>
      <c r="S236" s="13">
        <f t="shared" si="55"/>
        <v>781</v>
      </c>
      <c r="T236" s="13">
        <f t="shared" si="56"/>
        <v>0</v>
      </c>
    </row>
    <row r="237" spans="1:20" x14ac:dyDescent="0.25">
      <c r="A237" s="1">
        <v>41607</v>
      </c>
      <c r="B237">
        <v>1090.95</v>
      </c>
      <c r="C237">
        <v>1092.95</v>
      </c>
      <c r="D237">
        <v>1071.25</v>
      </c>
      <c r="E237">
        <v>1079.1500000000001</v>
      </c>
      <c r="F237">
        <v>992066</v>
      </c>
      <c r="G237" s="6">
        <f t="shared" si="43"/>
        <v>0</v>
      </c>
      <c r="H237" s="6">
        <f t="shared" si="44"/>
        <v>8.3499999999999091</v>
      </c>
      <c r="I237" s="11">
        <f t="shared" si="49"/>
        <v>8.617857142857142</v>
      </c>
      <c r="J237" s="11">
        <f t="shared" si="50"/>
        <v>6.0214285714285598</v>
      </c>
      <c r="K237" s="6">
        <f t="shared" si="51"/>
        <v>1.43119810201661</v>
      </c>
      <c r="L237">
        <f t="shared" si="52"/>
        <v>58.868016589412093</v>
      </c>
      <c r="M237" s="22" t="str">
        <f t="shared" si="45"/>
        <v/>
      </c>
      <c r="N237" s="13">
        <f t="shared" si="46"/>
        <v>0</v>
      </c>
      <c r="O237" s="13">
        <f t="shared" si="53"/>
        <v>0</v>
      </c>
      <c r="P237" s="13">
        <f t="shared" si="54"/>
        <v>-1</v>
      </c>
      <c r="Q237" s="17" t="e">
        <f t="shared" si="47"/>
        <v>#N/A</v>
      </c>
      <c r="R237" s="17" t="e">
        <f t="shared" si="48"/>
        <v>#N/A</v>
      </c>
      <c r="S237" s="13">
        <f t="shared" si="55"/>
        <v>781</v>
      </c>
      <c r="T237" s="13">
        <f t="shared" si="56"/>
        <v>0</v>
      </c>
    </row>
    <row r="238" spans="1:20" x14ac:dyDescent="0.25">
      <c r="A238" s="1">
        <v>41610</v>
      </c>
      <c r="B238">
        <v>1083.7</v>
      </c>
      <c r="C238">
        <v>1097.3</v>
      </c>
      <c r="D238">
        <v>1068.0999999999999</v>
      </c>
      <c r="E238">
        <v>1072.5999999999999</v>
      </c>
      <c r="F238">
        <v>1289951</v>
      </c>
      <c r="G238" s="6">
        <f t="shared" si="43"/>
        <v>0</v>
      </c>
      <c r="H238" s="6">
        <f t="shared" si="44"/>
        <v>6.5500000000001819</v>
      </c>
      <c r="I238" s="11">
        <f t="shared" si="49"/>
        <v>8.617857142857142</v>
      </c>
      <c r="J238" s="11">
        <f t="shared" si="50"/>
        <v>4.5321428571428601</v>
      </c>
      <c r="K238" s="6">
        <f t="shared" si="51"/>
        <v>1.9014972419227725</v>
      </c>
      <c r="L238">
        <f t="shared" si="52"/>
        <v>65.535035306898408</v>
      </c>
      <c r="M238" s="22" t="str">
        <f t="shared" si="45"/>
        <v/>
      </c>
      <c r="N238" s="13">
        <f t="shared" si="46"/>
        <v>0</v>
      </c>
      <c r="O238" s="13">
        <f t="shared" si="53"/>
        <v>0</v>
      </c>
      <c r="P238" s="13">
        <f t="shared" si="54"/>
        <v>-1</v>
      </c>
      <c r="Q238" s="17" t="e">
        <f t="shared" si="47"/>
        <v>#N/A</v>
      </c>
      <c r="R238" s="17" t="e">
        <f t="shared" si="48"/>
        <v>#N/A</v>
      </c>
      <c r="S238" s="13">
        <f t="shared" si="55"/>
        <v>781</v>
      </c>
      <c r="T238" s="13">
        <f t="shared" si="56"/>
        <v>0</v>
      </c>
    </row>
    <row r="239" spans="1:20" x14ac:dyDescent="0.25">
      <c r="A239" s="1">
        <v>41611</v>
      </c>
      <c r="B239">
        <v>1067</v>
      </c>
      <c r="C239">
        <v>1083.8499999999999</v>
      </c>
      <c r="D239">
        <v>1057</v>
      </c>
      <c r="E239">
        <v>1074.9000000000001</v>
      </c>
      <c r="F239">
        <v>1122812</v>
      </c>
      <c r="G239" s="6">
        <f t="shared" si="43"/>
        <v>2.3000000000001819</v>
      </c>
      <c r="H239" s="6">
        <f t="shared" si="44"/>
        <v>0</v>
      </c>
      <c r="I239" s="11">
        <f t="shared" si="49"/>
        <v>7.0892857142857304</v>
      </c>
      <c r="J239" s="11">
        <f t="shared" si="50"/>
        <v>4.5321428571428601</v>
      </c>
      <c r="K239" s="6">
        <f t="shared" si="51"/>
        <v>1.564223798266354</v>
      </c>
      <c r="L239">
        <f t="shared" si="52"/>
        <v>61.001843884449947</v>
      </c>
      <c r="M239" s="22" t="str">
        <f t="shared" si="45"/>
        <v/>
      </c>
      <c r="N239" s="13">
        <f t="shared" si="46"/>
        <v>0</v>
      </c>
      <c r="O239" s="13">
        <f t="shared" si="53"/>
        <v>0</v>
      </c>
      <c r="P239" s="13">
        <f t="shared" si="54"/>
        <v>-1</v>
      </c>
      <c r="Q239" s="17" t="e">
        <f t="shared" si="47"/>
        <v>#N/A</v>
      </c>
      <c r="R239" s="17" t="e">
        <f t="shared" si="48"/>
        <v>#N/A</v>
      </c>
      <c r="S239" s="13">
        <f t="shared" si="55"/>
        <v>781</v>
      </c>
      <c r="T239" s="13">
        <f t="shared" si="56"/>
        <v>0</v>
      </c>
    </row>
    <row r="240" spans="1:20" x14ac:dyDescent="0.25">
      <c r="A240" s="1">
        <v>41612</v>
      </c>
      <c r="B240">
        <v>1071</v>
      </c>
      <c r="C240">
        <v>1080.7</v>
      </c>
      <c r="D240">
        <v>1048.4000000000001</v>
      </c>
      <c r="E240">
        <v>1076.0999999999999</v>
      </c>
      <c r="F240">
        <v>1057533</v>
      </c>
      <c r="G240" s="6">
        <f t="shared" si="43"/>
        <v>1.1999999999998181</v>
      </c>
      <c r="H240" s="6">
        <f t="shared" si="44"/>
        <v>0</v>
      </c>
      <c r="I240" s="11">
        <f t="shared" si="49"/>
        <v>7.1750000000000034</v>
      </c>
      <c r="J240" s="11">
        <f t="shared" si="50"/>
        <v>3.8857142857142923</v>
      </c>
      <c r="K240" s="6">
        <f t="shared" si="51"/>
        <v>1.8465073529411742</v>
      </c>
      <c r="L240">
        <f t="shared" si="52"/>
        <v>64.869228285437487</v>
      </c>
      <c r="M240" s="22" t="str">
        <f t="shared" si="45"/>
        <v/>
      </c>
      <c r="N240" s="13">
        <f t="shared" si="46"/>
        <v>0</v>
      </c>
      <c r="O240" s="13">
        <f t="shared" si="53"/>
        <v>0</v>
      </c>
      <c r="P240" s="13">
        <f t="shared" si="54"/>
        <v>-1</v>
      </c>
      <c r="Q240" s="17" t="e">
        <f t="shared" si="47"/>
        <v>#N/A</v>
      </c>
      <c r="R240" s="17" t="e">
        <f t="shared" si="48"/>
        <v>#N/A</v>
      </c>
      <c r="S240" s="13">
        <f t="shared" si="55"/>
        <v>781</v>
      </c>
      <c r="T240" s="13">
        <f t="shared" si="56"/>
        <v>0</v>
      </c>
    </row>
    <row r="241" spans="1:20" x14ac:dyDescent="0.25">
      <c r="A241" s="1">
        <v>41613</v>
      </c>
      <c r="B241">
        <v>1073.2</v>
      </c>
      <c r="C241">
        <v>1089.5999999999999</v>
      </c>
      <c r="D241">
        <v>1064.1500000000001</v>
      </c>
      <c r="E241">
        <v>1080.95</v>
      </c>
      <c r="F241">
        <v>1307670</v>
      </c>
      <c r="G241" s="6">
        <f t="shared" si="43"/>
        <v>4.8500000000001364</v>
      </c>
      <c r="H241" s="6">
        <f t="shared" si="44"/>
        <v>0</v>
      </c>
      <c r="I241" s="11">
        <f t="shared" si="49"/>
        <v>7.5214285714285847</v>
      </c>
      <c r="J241" s="11">
        <f t="shared" si="50"/>
        <v>2.0785714285714385</v>
      </c>
      <c r="K241" s="6">
        <f t="shared" si="51"/>
        <v>3.6185567010309168</v>
      </c>
      <c r="L241">
        <f t="shared" si="52"/>
        <v>78.348214285714235</v>
      </c>
      <c r="M241" s="22" t="str">
        <f t="shared" si="45"/>
        <v>OVERBOUGHT</v>
      </c>
      <c r="N241" s="13" t="str">
        <f t="shared" si="46"/>
        <v>SELL</v>
      </c>
      <c r="O241" s="13">
        <f t="shared" si="53"/>
        <v>0</v>
      </c>
      <c r="P241" s="13">
        <f t="shared" si="54"/>
        <v>-1</v>
      </c>
      <c r="Q241" s="17" t="e">
        <f t="shared" si="47"/>
        <v>#N/A</v>
      </c>
      <c r="R241" s="17" t="e">
        <f t="shared" si="48"/>
        <v>#N/A</v>
      </c>
      <c r="S241" s="13">
        <f t="shared" si="55"/>
        <v>781</v>
      </c>
      <c r="T241" s="13">
        <f t="shared" si="56"/>
        <v>0</v>
      </c>
    </row>
    <row r="242" spans="1:20" x14ac:dyDescent="0.25">
      <c r="A242" s="1">
        <v>41614</v>
      </c>
      <c r="B242">
        <v>1085.0999999999999</v>
      </c>
      <c r="C242">
        <v>1108.4000000000001</v>
      </c>
      <c r="D242">
        <v>1081.5</v>
      </c>
      <c r="E242">
        <v>1103.6500000000001</v>
      </c>
      <c r="F242">
        <v>1286017</v>
      </c>
      <c r="G242" s="6">
        <f t="shared" si="43"/>
        <v>22.700000000000045</v>
      </c>
      <c r="H242" s="6">
        <f t="shared" si="44"/>
        <v>0</v>
      </c>
      <c r="I242" s="11">
        <f t="shared" si="49"/>
        <v>7.9250000000000194</v>
      </c>
      <c r="J242" s="11">
        <f t="shared" si="50"/>
        <v>2.0785714285714385</v>
      </c>
      <c r="K242" s="6">
        <f t="shared" si="51"/>
        <v>3.8127147766322933</v>
      </c>
      <c r="L242">
        <f t="shared" si="52"/>
        <v>79.221706533380896</v>
      </c>
      <c r="M242" s="22" t="str">
        <f t="shared" si="45"/>
        <v>OVERBOUGHT</v>
      </c>
      <c r="N242" s="13" t="str">
        <f t="shared" si="46"/>
        <v>SELL</v>
      </c>
      <c r="O242" s="13">
        <f t="shared" si="53"/>
        <v>0</v>
      </c>
      <c r="P242" s="13">
        <f t="shared" si="54"/>
        <v>-1</v>
      </c>
      <c r="Q242" s="17" t="e">
        <f t="shared" si="47"/>
        <v>#N/A</v>
      </c>
      <c r="R242" s="17" t="e">
        <f t="shared" si="48"/>
        <v>#N/A</v>
      </c>
      <c r="S242" s="13">
        <f t="shared" si="55"/>
        <v>781</v>
      </c>
      <c r="T242" s="13">
        <f t="shared" si="56"/>
        <v>0</v>
      </c>
    </row>
    <row r="243" spans="1:20" x14ac:dyDescent="0.25">
      <c r="A243" s="1">
        <v>41617</v>
      </c>
      <c r="B243">
        <v>1109</v>
      </c>
      <c r="C243">
        <v>1144</v>
      </c>
      <c r="D243">
        <v>1104.1500000000001</v>
      </c>
      <c r="E243">
        <v>1140.7</v>
      </c>
      <c r="F243">
        <v>2257852</v>
      </c>
      <c r="G243" s="6">
        <f t="shared" si="43"/>
        <v>37.049999999999955</v>
      </c>
      <c r="H243" s="6">
        <f t="shared" si="44"/>
        <v>0</v>
      </c>
      <c r="I243" s="11">
        <f t="shared" si="49"/>
        <v>8.7535714285714423</v>
      </c>
      <c r="J243" s="11">
        <f t="shared" si="50"/>
        <v>2.0785714285714385</v>
      </c>
      <c r="K243" s="6">
        <f t="shared" si="51"/>
        <v>4.2113402061855538</v>
      </c>
      <c r="L243">
        <f t="shared" si="52"/>
        <v>80.811078140454953</v>
      </c>
      <c r="M243" s="22" t="str">
        <f t="shared" si="45"/>
        <v>OVERBOUGHT</v>
      </c>
      <c r="N243" s="13" t="str">
        <f t="shared" si="46"/>
        <v>SELL</v>
      </c>
      <c r="O243" s="13">
        <f t="shared" si="53"/>
        <v>0</v>
      </c>
      <c r="P243" s="13">
        <f t="shared" si="54"/>
        <v>-1</v>
      </c>
      <c r="Q243" s="17" t="e">
        <f t="shared" si="47"/>
        <v>#N/A</v>
      </c>
      <c r="R243" s="17" t="e">
        <f t="shared" si="48"/>
        <v>#N/A</v>
      </c>
      <c r="S243" s="13">
        <f t="shared" si="55"/>
        <v>781</v>
      </c>
      <c r="T243" s="13">
        <f t="shared" si="56"/>
        <v>0</v>
      </c>
    </row>
    <row r="244" spans="1:20" x14ac:dyDescent="0.25">
      <c r="A244" s="1">
        <v>41618</v>
      </c>
      <c r="B244">
        <v>1134.8</v>
      </c>
      <c r="C244">
        <v>1177</v>
      </c>
      <c r="D244">
        <v>1114.8499999999999</v>
      </c>
      <c r="E244">
        <v>1166.7</v>
      </c>
      <c r="F244">
        <v>2257023</v>
      </c>
      <c r="G244" s="6">
        <f t="shared" si="43"/>
        <v>26</v>
      </c>
      <c r="H244" s="6">
        <f t="shared" si="44"/>
        <v>0</v>
      </c>
      <c r="I244" s="11">
        <f t="shared" si="49"/>
        <v>8.8928571428571583</v>
      </c>
      <c r="J244" s="11">
        <f t="shared" si="50"/>
        <v>2.0785714285714385</v>
      </c>
      <c r="K244" s="6">
        <f t="shared" si="51"/>
        <v>4.2783505154639041</v>
      </c>
      <c r="L244">
        <f t="shared" si="52"/>
        <v>81.054687499999943</v>
      </c>
      <c r="M244" s="22" t="str">
        <f t="shared" si="45"/>
        <v>OVERBOUGHT</v>
      </c>
      <c r="N244" s="13" t="str">
        <f t="shared" si="46"/>
        <v>SELL</v>
      </c>
      <c r="O244" s="13">
        <f t="shared" si="53"/>
        <v>0</v>
      </c>
      <c r="P244" s="13">
        <f t="shared" si="54"/>
        <v>-1</v>
      </c>
      <c r="Q244" s="17" t="e">
        <f t="shared" si="47"/>
        <v>#N/A</v>
      </c>
      <c r="R244" s="17" t="e">
        <f t="shared" si="48"/>
        <v>#N/A</v>
      </c>
      <c r="S244" s="13">
        <f t="shared" si="55"/>
        <v>781</v>
      </c>
      <c r="T244" s="13">
        <f t="shared" si="56"/>
        <v>0</v>
      </c>
    </row>
    <row r="245" spans="1:20" x14ac:dyDescent="0.25">
      <c r="A245" s="1">
        <v>41619</v>
      </c>
      <c r="B245">
        <v>1169</v>
      </c>
      <c r="C245">
        <v>1172.25</v>
      </c>
      <c r="D245">
        <v>1154</v>
      </c>
      <c r="E245">
        <v>1160.8</v>
      </c>
      <c r="F245">
        <v>1405321</v>
      </c>
      <c r="G245" s="6">
        <f t="shared" si="43"/>
        <v>0</v>
      </c>
      <c r="H245" s="6">
        <f t="shared" si="44"/>
        <v>5.9000000000000909</v>
      </c>
      <c r="I245" s="11">
        <f t="shared" si="49"/>
        <v>8.5571428571428694</v>
      </c>
      <c r="J245" s="11">
        <f t="shared" si="50"/>
        <v>2.5000000000000164</v>
      </c>
      <c r="K245" s="6">
        <f t="shared" si="51"/>
        <v>3.4228571428571253</v>
      </c>
      <c r="L245">
        <f t="shared" si="52"/>
        <v>77.390180878552883</v>
      </c>
      <c r="M245" s="22" t="str">
        <f t="shared" si="45"/>
        <v>OVERBOUGHT</v>
      </c>
      <c r="N245" s="13" t="str">
        <f t="shared" si="46"/>
        <v>SELL</v>
      </c>
      <c r="O245" s="13">
        <f t="shared" si="53"/>
        <v>0</v>
      </c>
      <c r="P245" s="13">
        <f t="shared" si="54"/>
        <v>-1</v>
      </c>
      <c r="Q245" s="17" t="e">
        <f t="shared" si="47"/>
        <v>#N/A</v>
      </c>
      <c r="R245" s="17" t="e">
        <f t="shared" si="48"/>
        <v>#N/A</v>
      </c>
      <c r="S245" s="13">
        <f t="shared" si="55"/>
        <v>781</v>
      </c>
      <c r="T245" s="13">
        <f t="shared" si="56"/>
        <v>0</v>
      </c>
    </row>
    <row r="246" spans="1:20" x14ac:dyDescent="0.25">
      <c r="A246" s="1">
        <v>41620</v>
      </c>
      <c r="B246">
        <v>1167</v>
      </c>
      <c r="C246">
        <v>1169</v>
      </c>
      <c r="D246">
        <v>1137.75</v>
      </c>
      <c r="E246">
        <v>1149.75</v>
      </c>
      <c r="F246">
        <v>1593418</v>
      </c>
      <c r="G246" s="6">
        <f t="shared" si="43"/>
        <v>0</v>
      </c>
      <c r="H246" s="6">
        <f t="shared" si="44"/>
        <v>11.049999999999955</v>
      </c>
      <c r="I246" s="11">
        <f t="shared" si="49"/>
        <v>8.1357142857142914</v>
      </c>
      <c r="J246" s="11">
        <f t="shared" si="50"/>
        <v>3.2892857142857275</v>
      </c>
      <c r="K246" s="6">
        <f t="shared" si="51"/>
        <v>2.4733984799131297</v>
      </c>
      <c r="L246">
        <f t="shared" si="52"/>
        <v>71.209753047827377</v>
      </c>
      <c r="M246" s="22" t="str">
        <f t="shared" si="45"/>
        <v>OVERBOUGHT</v>
      </c>
      <c r="N246" s="13" t="str">
        <f t="shared" si="46"/>
        <v>SELL</v>
      </c>
      <c r="O246" s="13">
        <f t="shared" si="53"/>
        <v>0</v>
      </c>
      <c r="P246" s="13">
        <f t="shared" si="54"/>
        <v>-1</v>
      </c>
      <c r="Q246" s="17" t="e">
        <f t="shared" si="47"/>
        <v>#N/A</v>
      </c>
      <c r="R246" s="17" t="e">
        <f t="shared" si="48"/>
        <v>#N/A</v>
      </c>
      <c r="S246" s="13">
        <f t="shared" si="55"/>
        <v>781</v>
      </c>
      <c r="T246" s="13">
        <f t="shared" si="56"/>
        <v>0</v>
      </c>
    </row>
    <row r="247" spans="1:20" x14ac:dyDescent="0.25">
      <c r="A247" s="1">
        <v>41621</v>
      </c>
      <c r="B247">
        <v>1150</v>
      </c>
      <c r="C247">
        <v>1159.55</v>
      </c>
      <c r="D247">
        <v>1132.0999999999999</v>
      </c>
      <c r="E247">
        <v>1140</v>
      </c>
      <c r="F247">
        <v>1425462</v>
      </c>
      <c r="G247" s="6">
        <f t="shared" si="43"/>
        <v>0</v>
      </c>
      <c r="H247" s="6">
        <f t="shared" si="44"/>
        <v>9.75</v>
      </c>
      <c r="I247" s="11">
        <f t="shared" si="49"/>
        <v>7.1428571428571592</v>
      </c>
      <c r="J247" s="11">
        <f t="shared" si="50"/>
        <v>3.9857142857142986</v>
      </c>
      <c r="K247" s="6">
        <f t="shared" si="51"/>
        <v>1.7921146953405001</v>
      </c>
      <c r="L247">
        <f t="shared" si="52"/>
        <v>64.184852374839522</v>
      </c>
      <c r="M247" s="22" t="str">
        <f t="shared" si="45"/>
        <v/>
      </c>
      <c r="N247" s="13">
        <f t="shared" si="46"/>
        <v>0</v>
      </c>
      <c r="O247" s="13">
        <f t="shared" si="53"/>
        <v>0</v>
      </c>
      <c r="P247" s="13">
        <f t="shared" si="54"/>
        <v>-1</v>
      </c>
      <c r="Q247" s="17" t="e">
        <f t="shared" si="47"/>
        <v>#N/A</v>
      </c>
      <c r="R247" s="17" t="e">
        <f t="shared" si="48"/>
        <v>#N/A</v>
      </c>
      <c r="S247" s="13">
        <f t="shared" si="55"/>
        <v>781</v>
      </c>
      <c r="T247" s="13">
        <f t="shared" si="56"/>
        <v>0</v>
      </c>
    </row>
    <row r="248" spans="1:20" x14ac:dyDescent="0.25">
      <c r="A248" s="1">
        <v>41624</v>
      </c>
      <c r="B248">
        <v>1134</v>
      </c>
      <c r="C248">
        <v>1148.8</v>
      </c>
      <c r="D248">
        <v>1125.75</v>
      </c>
      <c r="E248">
        <v>1141.0999999999999</v>
      </c>
      <c r="F248">
        <v>812320</v>
      </c>
      <c r="G248" s="6">
        <f t="shared" si="43"/>
        <v>1.0999999999999091</v>
      </c>
      <c r="H248" s="6">
        <f t="shared" si="44"/>
        <v>0</v>
      </c>
      <c r="I248" s="11">
        <f t="shared" si="49"/>
        <v>7.1107142857142991</v>
      </c>
      <c r="J248" s="11">
        <f t="shared" si="50"/>
        <v>3.9857142857142986</v>
      </c>
      <c r="K248" s="6">
        <f t="shared" si="51"/>
        <v>1.7840501792114671</v>
      </c>
      <c r="L248">
        <f t="shared" si="52"/>
        <v>64.081107177341465</v>
      </c>
      <c r="M248" s="22" t="str">
        <f t="shared" si="45"/>
        <v/>
      </c>
      <c r="N248" s="13">
        <f t="shared" si="46"/>
        <v>0</v>
      </c>
      <c r="O248" s="13">
        <f t="shared" si="53"/>
        <v>0</v>
      </c>
      <c r="P248" s="13">
        <f t="shared" si="54"/>
        <v>-1</v>
      </c>
      <c r="Q248" s="17" t="e">
        <f t="shared" si="47"/>
        <v>#N/A</v>
      </c>
      <c r="R248" s="17" t="e">
        <f t="shared" si="48"/>
        <v>#N/A</v>
      </c>
      <c r="S248" s="13">
        <f t="shared" si="55"/>
        <v>781</v>
      </c>
      <c r="T248" s="13">
        <f t="shared" si="56"/>
        <v>0</v>
      </c>
    </row>
    <row r="249" spans="1:20" x14ac:dyDescent="0.25">
      <c r="A249" s="1">
        <v>41625</v>
      </c>
      <c r="B249">
        <v>1145</v>
      </c>
      <c r="C249">
        <v>1159.45</v>
      </c>
      <c r="D249">
        <v>1138.2</v>
      </c>
      <c r="E249">
        <v>1141.2</v>
      </c>
      <c r="F249">
        <v>832468</v>
      </c>
      <c r="G249" s="6">
        <f t="shared" si="43"/>
        <v>0.10000000000013642</v>
      </c>
      <c r="H249" s="6">
        <f t="shared" si="44"/>
        <v>0</v>
      </c>
      <c r="I249" s="11">
        <f t="shared" si="49"/>
        <v>6.8071428571428703</v>
      </c>
      <c r="J249" s="11">
        <f t="shared" si="50"/>
        <v>3.9857142857142986</v>
      </c>
      <c r="K249" s="6">
        <f t="shared" si="51"/>
        <v>1.707885304659496</v>
      </c>
      <c r="L249">
        <f t="shared" si="52"/>
        <v>63.070814030443387</v>
      </c>
      <c r="M249" s="22" t="str">
        <f t="shared" si="45"/>
        <v/>
      </c>
      <c r="N249" s="13">
        <f t="shared" si="46"/>
        <v>0</v>
      </c>
      <c r="O249" s="13">
        <f t="shared" si="53"/>
        <v>0</v>
      </c>
      <c r="P249" s="13">
        <f t="shared" si="54"/>
        <v>-1</v>
      </c>
      <c r="Q249" s="17" t="e">
        <f t="shared" si="47"/>
        <v>#N/A</v>
      </c>
      <c r="R249" s="17" t="e">
        <f t="shared" si="48"/>
        <v>#N/A</v>
      </c>
      <c r="S249" s="13">
        <f t="shared" si="55"/>
        <v>781</v>
      </c>
      <c r="T249" s="13">
        <f t="shared" si="56"/>
        <v>0</v>
      </c>
    </row>
    <row r="250" spans="1:20" x14ac:dyDescent="0.25">
      <c r="A250" s="1">
        <v>41626</v>
      </c>
      <c r="B250">
        <v>1141.2</v>
      </c>
      <c r="C250">
        <v>1150.9000000000001</v>
      </c>
      <c r="D250">
        <v>1140.05</v>
      </c>
      <c r="E250">
        <v>1146.3499999999999</v>
      </c>
      <c r="F250">
        <v>506438</v>
      </c>
      <c r="G250" s="6">
        <f t="shared" si="43"/>
        <v>5.1499999999998636</v>
      </c>
      <c r="H250" s="6">
        <f t="shared" si="44"/>
        <v>0</v>
      </c>
      <c r="I250" s="11">
        <f t="shared" si="49"/>
        <v>7.1750000000000034</v>
      </c>
      <c r="J250" s="11">
        <f t="shared" si="50"/>
        <v>2.9714285714285813</v>
      </c>
      <c r="K250" s="6">
        <f t="shared" si="51"/>
        <v>2.4146634615384546</v>
      </c>
      <c r="L250">
        <f t="shared" si="52"/>
        <v>70.714537134811621</v>
      </c>
      <c r="M250" s="22" t="str">
        <f t="shared" si="45"/>
        <v>OVERBOUGHT</v>
      </c>
      <c r="N250" s="13" t="str">
        <f t="shared" si="46"/>
        <v>SELL</v>
      </c>
      <c r="O250" s="13">
        <f t="shared" si="53"/>
        <v>0</v>
      </c>
      <c r="P250" s="13">
        <f t="shared" si="54"/>
        <v>-1</v>
      </c>
      <c r="Q250" s="17" t="e">
        <f t="shared" si="47"/>
        <v>#N/A</v>
      </c>
      <c r="R250" s="17" t="e">
        <f t="shared" si="48"/>
        <v>#N/A</v>
      </c>
      <c r="S250" s="13">
        <f t="shared" si="55"/>
        <v>781</v>
      </c>
      <c r="T250" s="13">
        <f t="shared" si="56"/>
        <v>0</v>
      </c>
    </row>
    <row r="251" spans="1:20" x14ac:dyDescent="0.25">
      <c r="A251" s="1">
        <v>41627</v>
      </c>
      <c r="B251">
        <v>1149</v>
      </c>
      <c r="C251">
        <v>1162</v>
      </c>
      <c r="D251">
        <v>1147.05</v>
      </c>
      <c r="E251">
        <v>1156.95</v>
      </c>
      <c r="F251">
        <v>521185</v>
      </c>
      <c r="G251" s="6">
        <f t="shared" si="43"/>
        <v>10.600000000000136</v>
      </c>
      <c r="H251" s="6">
        <f t="shared" si="44"/>
        <v>0</v>
      </c>
      <c r="I251" s="11">
        <f t="shared" si="49"/>
        <v>7.9321428571428703</v>
      </c>
      <c r="J251" s="11">
        <f t="shared" si="50"/>
        <v>2.3750000000000164</v>
      </c>
      <c r="K251" s="6">
        <f t="shared" si="51"/>
        <v>3.339849624060133</v>
      </c>
      <c r="L251">
        <f t="shared" si="52"/>
        <v>76.957726957726862</v>
      </c>
      <c r="M251" s="22" t="str">
        <f t="shared" si="45"/>
        <v>OVERBOUGHT</v>
      </c>
      <c r="N251" s="13" t="str">
        <f t="shared" si="46"/>
        <v>SELL</v>
      </c>
      <c r="O251" s="13">
        <f t="shared" si="53"/>
        <v>0</v>
      </c>
      <c r="P251" s="13">
        <f t="shared" si="54"/>
        <v>-1</v>
      </c>
      <c r="Q251" s="17" t="e">
        <f t="shared" si="47"/>
        <v>#N/A</v>
      </c>
      <c r="R251" s="17" t="e">
        <f t="shared" si="48"/>
        <v>#N/A</v>
      </c>
      <c r="S251" s="13">
        <f t="shared" si="55"/>
        <v>781</v>
      </c>
      <c r="T251" s="13">
        <f t="shared" si="56"/>
        <v>0</v>
      </c>
    </row>
    <row r="252" spans="1:20" x14ac:dyDescent="0.25">
      <c r="A252" s="1">
        <v>41628</v>
      </c>
      <c r="B252">
        <v>1152.5</v>
      </c>
      <c r="C252">
        <v>1174.8</v>
      </c>
      <c r="D252">
        <v>1152.5</v>
      </c>
      <c r="E252">
        <v>1170.2</v>
      </c>
      <c r="F252">
        <v>1922776</v>
      </c>
      <c r="G252" s="6">
        <f t="shared" si="43"/>
        <v>13.25</v>
      </c>
      <c r="H252" s="6">
        <f t="shared" si="44"/>
        <v>0</v>
      </c>
      <c r="I252" s="11">
        <f t="shared" si="49"/>
        <v>8.8785714285714423</v>
      </c>
      <c r="J252" s="11">
        <f t="shared" si="50"/>
        <v>1.9071428571428604</v>
      </c>
      <c r="K252" s="6">
        <f t="shared" si="51"/>
        <v>4.655430711610486</v>
      </c>
      <c r="L252">
        <f t="shared" si="52"/>
        <v>82.317880794701978</v>
      </c>
      <c r="M252" s="22" t="str">
        <f t="shared" si="45"/>
        <v>OVERBOUGHT</v>
      </c>
      <c r="N252" s="13" t="str">
        <f t="shared" si="46"/>
        <v>SELL</v>
      </c>
      <c r="O252" s="13">
        <f t="shared" si="53"/>
        <v>0</v>
      </c>
      <c r="P252" s="13">
        <f t="shared" si="54"/>
        <v>-1</v>
      </c>
      <c r="Q252" s="17" t="e">
        <f t="shared" si="47"/>
        <v>#N/A</v>
      </c>
      <c r="R252" s="17" t="e">
        <f t="shared" si="48"/>
        <v>#N/A</v>
      </c>
      <c r="S252" s="13">
        <f t="shared" si="55"/>
        <v>781</v>
      </c>
      <c r="T252" s="13">
        <f t="shared" si="56"/>
        <v>0</v>
      </c>
    </row>
    <row r="253" spans="1:20" x14ac:dyDescent="0.25">
      <c r="A253" s="1">
        <v>41631</v>
      </c>
      <c r="B253">
        <v>1172.5</v>
      </c>
      <c r="C253">
        <v>1180</v>
      </c>
      <c r="D253">
        <v>1161.8</v>
      </c>
      <c r="E253">
        <v>1165.6500000000001</v>
      </c>
      <c r="F253">
        <v>766490</v>
      </c>
      <c r="G253" s="6">
        <f t="shared" si="43"/>
        <v>0</v>
      </c>
      <c r="H253" s="6">
        <f t="shared" si="44"/>
        <v>4.5499999999999545</v>
      </c>
      <c r="I253" s="11">
        <f t="shared" si="49"/>
        <v>8.7142857142857135</v>
      </c>
      <c r="J253" s="11">
        <f t="shared" si="50"/>
        <v>2.2321428571428572</v>
      </c>
      <c r="K253" s="6">
        <f t="shared" si="51"/>
        <v>3.9039999999999995</v>
      </c>
      <c r="L253">
        <f t="shared" si="52"/>
        <v>79.608482871125616</v>
      </c>
      <c r="M253" s="22" t="str">
        <f t="shared" si="45"/>
        <v>OVERBOUGHT</v>
      </c>
      <c r="N253" s="13" t="str">
        <f t="shared" si="46"/>
        <v>SELL</v>
      </c>
      <c r="O253" s="13">
        <f t="shared" si="53"/>
        <v>0</v>
      </c>
      <c r="P253" s="13">
        <f t="shared" si="54"/>
        <v>-1</v>
      </c>
      <c r="Q253" s="17" t="e">
        <f t="shared" si="47"/>
        <v>#N/A</v>
      </c>
      <c r="R253" s="17" t="e">
        <f t="shared" si="48"/>
        <v>#N/A</v>
      </c>
      <c r="S253" s="13">
        <f t="shared" si="55"/>
        <v>781</v>
      </c>
      <c r="T253" s="13">
        <f t="shared" si="56"/>
        <v>0</v>
      </c>
    </row>
    <row r="254" spans="1:20" x14ac:dyDescent="0.25">
      <c r="A254" s="1">
        <v>41632</v>
      </c>
      <c r="B254">
        <v>1167</v>
      </c>
      <c r="C254">
        <v>1176.95</v>
      </c>
      <c r="D254">
        <v>1154.55</v>
      </c>
      <c r="E254">
        <v>1158.05</v>
      </c>
      <c r="F254">
        <v>702521</v>
      </c>
      <c r="G254" s="6">
        <f t="shared" si="43"/>
        <v>0</v>
      </c>
      <c r="H254" s="6">
        <f t="shared" si="44"/>
        <v>7.6000000000001364</v>
      </c>
      <c r="I254" s="11">
        <f t="shared" si="49"/>
        <v>8.6285714285714423</v>
      </c>
      <c r="J254" s="11">
        <f t="shared" si="50"/>
        <v>2.7750000000000097</v>
      </c>
      <c r="K254" s="6">
        <f t="shared" si="51"/>
        <v>3.1093951093951033</v>
      </c>
      <c r="L254">
        <f t="shared" si="52"/>
        <v>75.66551832132788</v>
      </c>
      <c r="M254" s="22" t="str">
        <f t="shared" si="45"/>
        <v>OVERBOUGHT</v>
      </c>
      <c r="N254" s="13" t="str">
        <f t="shared" si="46"/>
        <v>SELL</v>
      </c>
      <c r="O254" s="13">
        <f t="shared" si="53"/>
        <v>0</v>
      </c>
      <c r="P254" s="13">
        <f t="shared" si="54"/>
        <v>-1</v>
      </c>
      <c r="Q254" s="17" t="e">
        <f t="shared" si="47"/>
        <v>#N/A</v>
      </c>
      <c r="R254" s="17" t="e">
        <f t="shared" si="48"/>
        <v>#N/A</v>
      </c>
      <c r="S254" s="13">
        <f t="shared" si="55"/>
        <v>781</v>
      </c>
      <c r="T254" s="13">
        <f t="shared" si="56"/>
        <v>0</v>
      </c>
    </row>
    <row r="255" spans="1:20" x14ac:dyDescent="0.25">
      <c r="A255" s="1">
        <v>41633</v>
      </c>
      <c r="B255">
        <v>1163.9000000000001</v>
      </c>
      <c r="C255">
        <v>1166.1500000000001</v>
      </c>
      <c r="D255">
        <v>1138.0999999999999</v>
      </c>
      <c r="E255">
        <v>1144.75</v>
      </c>
      <c r="F255">
        <v>1251434</v>
      </c>
      <c r="G255" s="6">
        <f t="shared" si="43"/>
        <v>0</v>
      </c>
      <c r="H255" s="6">
        <f t="shared" si="44"/>
        <v>13.299999999999955</v>
      </c>
      <c r="I255" s="11">
        <f t="shared" si="49"/>
        <v>8.2821428571428601</v>
      </c>
      <c r="J255" s="11">
        <f t="shared" si="50"/>
        <v>3.7250000000000063</v>
      </c>
      <c r="K255" s="6">
        <f t="shared" si="51"/>
        <v>2.2233940556088179</v>
      </c>
      <c r="L255">
        <f t="shared" si="52"/>
        <v>68.976799524092769</v>
      </c>
      <c r="M255" s="22" t="str">
        <f t="shared" si="45"/>
        <v/>
      </c>
      <c r="N255" s="13">
        <f t="shared" si="46"/>
        <v>0</v>
      </c>
      <c r="O255" s="13">
        <f t="shared" si="53"/>
        <v>0</v>
      </c>
      <c r="P255" s="13">
        <f t="shared" si="54"/>
        <v>-1</v>
      </c>
      <c r="Q255" s="17" t="e">
        <f t="shared" si="47"/>
        <v>#N/A</v>
      </c>
      <c r="R255" s="17" t="e">
        <f t="shared" si="48"/>
        <v>#N/A</v>
      </c>
      <c r="S255" s="13">
        <f t="shared" si="55"/>
        <v>781</v>
      </c>
      <c r="T255" s="13">
        <f t="shared" si="56"/>
        <v>0</v>
      </c>
    </row>
    <row r="256" spans="1:20" x14ac:dyDescent="0.25">
      <c r="A256" s="1">
        <v>41634</v>
      </c>
      <c r="B256">
        <v>1145.25</v>
      </c>
      <c r="C256">
        <v>1165.9000000000001</v>
      </c>
      <c r="D256">
        <v>1141.75</v>
      </c>
      <c r="E256">
        <v>1158.95</v>
      </c>
      <c r="F256">
        <v>1534837</v>
      </c>
      <c r="G256" s="6">
        <f t="shared" si="43"/>
        <v>14.200000000000045</v>
      </c>
      <c r="H256" s="6">
        <f t="shared" si="44"/>
        <v>0</v>
      </c>
      <c r="I256" s="11">
        <f t="shared" si="49"/>
        <v>7.6750000000000034</v>
      </c>
      <c r="J256" s="11">
        <f t="shared" si="50"/>
        <v>3.7250000000000063</v>
      </c>
      <c r="K256" s="6">
        <f t="shared" si="51"/>
        <v>2.0604026845637557</v>
      </c>
      <c r="L256">
        <f t="shared" si="52"/>
        <v>67.324561403508739</v>
      </c>
      <c r="M256" s="22" t="str">
        <f t="shared" si="45"/>
        <v/>
      </c>
      <c r="N256" s="13">
        <f t="shared" si="46"/>
        <v>0</v>
      </c>
      <c r="O256" s="13">
        <f t="shared" si="53"/>
        <v>0</v>
      </c>
      <c r="P256" s="13">
        <f t="shared" si="54"/>
        <v>-1</v>
      </c>
      <c r="Q256" s="17" t="e">
        <f t="shared" si="47"/>
        <v>#N/A</v>
      </c>
      <c r="R256" s="17" t="e">
        <f t="shared" si="48"/>
        <v>#N/A</v>
      </c>
      <c r="S256" s="13">
        <f t="shared" si="55"/>
        <v>781</v>
      </c>
      <c r="T256" s="13">
        <f t="shared" si="56"/>
        <v>0</v>
      </c>
    </row>
    <row r="257" spans="1:20" x14ac:dyDescent="0.25">
      <c r="A257" s="1">
        <v>41635</v>
      </c>
      <c r="B257">
        <v>1168</v>
      </c>
      <c r="C257">
        <v>1182</v>
      </c>
      <c r="D257">
        <v>1153.0999999999999</v>
      </c>
      <c r="E257">
        <v>1171.7</v>
      </c>
      <c r="F257">
        <v>1423360</v>
      </c>
      <c r="G257" s="6">
        <f t="shared" si="43"/>
        <v>12.75</v>
      </c>
      <c r="H257" s="6">
        <f t="shared" si="44"/>
        <v>0</v>
      </c>
      <c r="I257" s="11">
        <f t="shared" si="49"/>
        <v>5.9392857142857212</v>
      </c>
      <c r="J257" s="11">
        <f t="shared" si="50"/>
        <v>3.7250000000000063</v>
      </c>
      <c r="K257" s="6">
        <f t="shared" si="51"/>
        <v>1.59443911792905</v>
      </c>
      <c r="L257">
        <f t="shared" si="52"/>
        <v>61.456023651145593</v>
      </c>
      <c r="M257" s="22" t="str">
        <f t="shared" si="45"/>
        <v/>
      </c>
      <c r="N257" s="13">
        <f t="shared" si="46"/>
        <v>0</v>
      </c>
      <c r="O257" s="13">
        <f t="shared" si="53"/>
        <v>0</v>
      </c>
      <c r="P257" s="13">
        <f t="shared" si="54"/>
        <v>-1</v>
      </c>
      <c r="Q257" s="17" t="e">
        <f t="shared" si="47"/>
        <v>#N/A</v>
      </c>
      <c r="R257" s="17" t="e">
        <f t="shared" si="48"/>
        <v>#N/A</v>
      </c>
      <c r="S257" s="13">
        <f t="shared" si="55"/>
        <v>781</v>
      </c>
      <c r="T257" s="13">
        <f t="shared" si="56"/>
        <v>0</v>
      </c>
    </row>
    <row r="258" spans="1:20" x14ac:dyDescent="0.25">
      <c r="A258" s="1">
        <v>41638</v>
      </c>
      <c r="B258">
        <v>1176</v>
      </c>
      <c r="C258">
        <v>1186.8499999999999</v>
      </c>
      <c r="D258">
        <v>1138.1500000000001</v>
      </c>
      <c r="E258">
        <v>1142.6500000000001</v>
      </c>
      <c r="F258">
        <v>1266362</v>
      </c>
      <c r="G258" s="6">
        <f t="shared" si="43"/>
        <v>0</v>
      </c>
      <c r="H258" s="6">
        <f t="shared" si="44"/>
        <v>29.049999999999955</v>
      </c>
      <c r="I258" s="11">
        <f t="shared" si="49"/>
        <v>4.0821428571428635</v>
      </c>
      <c r="J258" s="11">
        <f t="shared" si="50"/>
        <v>5.8000000000000034</v>
      </c>
      <c r="K258" s="6">
        <f t="shared" si="51"/>
        <v>0.70381773399014846</v>
      </c>
      <c r="L258">
        <f t="shared" si="52"/>
        <v>41.308276111311919</v>
      </c>
      <c r="M258" s="22" t="str">
        <f t="shared" si="45"/>
        <v/>
      </c>
      <c r="N258" s="13">
        <f t="shared" si="46"/>
        <v>0</v>
      </c>
      <c r="O258" s="13">
        <f t="shared" si="53"/>
        <v>0</v>
      </c>
      <c r="P258" s="13">
        <f t="shared" si="54"/>
        <v>-1</v>
      </c>
      <c r="Q258" s="17" t="e">
        <f t="shared" si="47"/>
        <v>#N/A</v>
      </c>
      <c r="R258" s="17" t="e">
        <f t="shared" si="48"/>
        <v>#N/A</v>
      </c>
      <c r="S258" s="13">
        <f t="shared" si="55"/>
        <v>781</v>
      </c>
      <c r="T258" s="13">
        <f t="shared" si="56"/>
        <v>0</v>
      </c>
    </row>
    <row r="259" spans="1:20" x14ac:dyDescent="0.25">
      <c r="A259" s="1">
        <v>41639</v>
      </c>
      <c r="B259">
        <v>1147.5</v>
      </c>
      <c r="C259">
        <v>1149</v>
      </c>
      <c r="D259">
        <v>1121</v>
      </c>
      <c r="E259">
        <v>1130.9000000000001</v>
      </c>
      <c r="F259">
        <v>1976213</v>
      </c>
      <c r="G259" s="6">
        <f t="shared" si="43"/>
        <v>0</v>
      </c>
      <c r="H259" s="6">
        <f t="shared" si="44"/>
        <v>11.75</v>
      </c>
      <c r="I259" s="11">
        <f t="shared" si="49"/>
        <v>4.0821428571428635</v>
      </c>
      <c r="J259" s="11">
        <f t="shared" si="50"/>
        <v>6.2178571428571399</v>
      </c>
      <c r="K259" s="6">
        <f t="shared" si="51"/>
        <v>0.65651924181505017</v>
      </c>
      <c r="L259">
        <f t="shared" si="52"/>
        <v>39.632454923717106</v>
      </c>
      <c r="M259" s="22" t="str">
        <f t="shared" si="45"/>
        <v/>
      </c>
      <c r="N259" s="13">
        <f t="shared" si="46"/>
        <v>0</v>
      </c>
      <c r="O259" s="13">
        <f t="shared" si="53"/>
        <v>0</v>
      </c>
      <c r="P259" s="13">
        <f t="shared" si="54"/>
        <v>-1</v>
      </c>
      <c r="Q259" s="17" t="e">
        <f t="shared" si="47"/>
        <v>#N/A</v>
      </c>
      <c r="R259" s="17" t="e">
        <f t="shared" si="48"/>
        <v>#N/A</v>
      </c>
      <c r="S259" s="13">
        <f t="shared" si="55"/>
        <v>781</v>
      </c>
      <c r="T259" s="13">
        <f t="shared" si="56"/>
        <v>0</v>
      </c>
    </row>
    <row r="260" spans="1:20" x14ac:dyDescent="0.25">
      <c r="A260" s="1">
        <v>41640</v>
      </c>
      <c r="B260">
        <v>1123</v>
      </c>
      <c r="C260">
        <v>1135.55</v>
      </c>
      <c r="D260">
        <v>1087.8</v>
      </c>
      <c r="E260">
        <v>1098.5</v>
      </c>
      <c r="F260">
        <v>1884365</v>
      </c>
      <c r="G260" s="6">
        <f t="shared" ref="G260:G323" si="57">IF(E260&gt;E259,E260-E259,0)</f>
        <v>0</v>
      </c>
      <c r="H260" s="6">
        <f t="shared" ref="H260:H323" si="58">IF(E260&lt;E259,E259-E260,0)</f>
        <v>32.400000000000091</v>
      </c>
      <c r="I260" s="11">
        <f t="shared" si="49"/>
        <v>4.0821428571428635</v>
      </c>
      <c r="J260" s="11">
        <f t="shared" si="50"/>
        <v>7.7428571428571491</v>
      </c>
      <c r="K260" s="6">
        <f t="shared" si="51"/>
        <v>0.52721402214022184</v>
      </c>
      <c r="L260">
        <f t="shared" si="52"/>
        <v>34.521292660827569</v>
      </c>
      <c r="M260" s="22" t="str">
        <f t="shared" si="45"/>
        <v/>
      </c>
      <c r="N260" s="13">
        <f t="shared" si="46"/>
        <v>0</v>
      </c>
      <c r="O260" s="13">
        <f t="shared" si="53"/>
        <v>0</v>
      </c>
      <c r="P260" s="13">
        <f t="shared" si="54"/>
        <v>-1</v>
      </c>
      <c r="Q260" s="17" t="e">
        <f t="shared" si="47"/>
        <v>#N/A</v>
      </c>
      <c r="R260" s="17" t="e">
        <f t="shared" si="48"/>
        <v>#N/A</v>
      </c>
      <c r="S260" s="13">
        <f t="shared" si="55"/>
        <v>781</v>
      </c>
      <c r="T260" s="13">
        <f t="shared" si="56"/>
        <v>0</v>
      </c>
    </row>
    <row r="261" spans="1:20" x14ac:dyDescent="0.25">
      <c r="A261" s="1">
        <v>41641</v>
      </c>
      <c r="B261">
        <v>1109.9000000000001</v>
      </c>
      <c r="C261">
        <v>1151.5999999999999</v>
      </c>
      <c r="D261">
        <v>1108</v>
      </c>
      <c r="E261">
        <v>1135.95</v>
      </c>
      <c r="F261">
        <v>1580437</v>
      </c>
      <c r="G261" s="6">
        <f t="shared" si="57"/>
        <v>37.450000000000045</v>
      </c>
      <c r="H261" s="6">
        <f t="shared" si="58"/>
        <v>0</v>
      </c>
      <c r="I261" s="11">
        <f t="shared" si="49"/>
        <v>6.7571428571428669</v>
      </c>
      <c r="J261" s="11">
        <f t="shared" si="50"/>
        <v>7.0464285714285779</v>
      </c>
      <c r="K261" s="6">
        <f t="shared" si="51"/>
        <v>0.95894576786619412</v>
      </c>
      <c r="L261">
        <f t="shared" si="52"/>
        <v>48.952134540750336</v>
      </c>
      <c r="M261" s="22" t="str">
        <f t="shared" si="45"/>
        <v/>
      </c>
      <c r="N261" s="13">
        <f t="shared" si="46"/>
        <v>0</v>
      </c>
      <c r="O261" s="13">
        <f t="shared" si="53"/>
        <v>0</v>
      </c>
      <c r="P261" s="13">
        <f t="shared" si="54"/>
        <v>-1</v>
      </c>
      <c r="Q261" s="17" t="e">
        <f t="shared" si="47"/>
        <v>#N/A</v>
      </c>
      <c r="R261" s="17" t="e">
        <f t="shared" si="48"/>
        <v>#N/A</v>
      </c>
      <c r="S261" s="13">
        <f t="shared" si="55"/>
        <v>781</v>
      </c>
      <c r="T261" s="13">
        <f t="shared" si="56"/>
        <v>0</v>
      </c>
    </row>
    <row r="262" spans="1:20" x14ac:dyDescent="0.25">
      <c r="A262" s="1">
        <v>41642</v>
      </c>
      <c r="B262">
        <v>1128.95</v>
      </c>
      <c r="C262">
        <v>1155.95</v>
      </c>
      <c r="D262">
        <v>1116.2</v>
      </c>
      <c r="E262">
        <v>1124.25</v>
      </c>
      <c r="F262">
        <v>2794599</v>
      </c>
      <c r="G262" s="6">
        <f t="shared" si="57"/>
        <v>0</v>
      </c>
      <c r="H262" s="6">
        <f t="shared" si="58"/>
        <v>11.700000000000045</v>
      </c>
      <c r="I262" s="11">
        <f t="shared" si="49"/>
        <v>6.6785714285714448</v>
      </c>
      <c r="J262" s="11">
        <f t="shared" si="50"/>
        <v>7.8821428571428669</v>
      </c>
      <c r="K262" s="6">
        <f t="shared" si="51"/>
        <v>0.84730403262347176</v>
      </c>
      <c r="L262">
        <f t="shared" si="52"/>
        <v>45.867059112092257</v>
      </c>
      <c r="M262" s="22" t="str">
        <f t="shared" si="45"/>
        <v/>
      </c>
      <c r="N262" s="13">
        <f t="shared" si="46"/>
        <v>0</v>
      </c>
      <c r="O262" s="13">
        <f t="shared" si="53"/>
        <v>0</v>
      </c>
      <c r="P262" s="13">
        <f t="shared" si="54"/>
        <v>-1</v>
      </c>
      <c r="Q262" s="17" t="e">
        <f t="shared" si="47"/>
        <v>#N/A</v>
      </c>
      <c r="R262" s="17" t="e">
        <f t="shared" si="48"/>
        <v>#N/A</v>
      </c>
      <c r="S262" s="13">
        <f t="shared" si="55"/>
        <v>781</v>
      </c>
      <c r="T262" s="13">
        <f t="shared" si="56"/>
        <v>0</v>
      </c>
    </row>
    <row r="263" spans="1:20" x14ac:dyDescent="0.25">
      <c r="A263" s="1">
        <v>41645</v>
      </c>
      <c r="B263">
        <v>1129.9000000000001</v>
      </c>
      <c r="C263">
        <v>1150</v>
      </c>
      <c r="D263">
        <v>1120</v>
      </c>
      <c r="E263">
        <v>1120.1500000000001</v>
      </c>
      <c r="F263">
        <v>1575846</v>
      </c>
      <c r="G263" s="6">
        <f t="shared" si="57"/>
        <v>0</v>
      </c>
      <c r="H263" s="6">
        <f t="shared" si="58"/>
        <v>4.0999999999999091</v>
      </c>
      <c r="I263" s="11">
        <f t="shared" si="49"/>
        <v>6.6714285714285779</v>
      </c>
      <c r="J263" s="11">
        <f t="shared" si="50"/>
        <v>8.1750000000000025</v>
      </c>
      <c r="K263" s="6">
        <f t="shared" si="51"/>
        <v>0.81607688947138546</v>
      </c>
      <c r="L263">
        <f t="shared" si="52"/>
        <v>44.936252104883344</v>
      </c>
      <c r="M263" s="22" t="str">
        <f t="shared" si="45"/>
        <v/>
      </c>
      <c r="N263" s="13">
        <f t="shared" si="46"/>
        <v>0</v>
      </c>
      <c r="O263" s="13">
        <f t="shared" si="53"/>
        <v>0</v>
      </c>
      <c r="P263" s="13">
        <f t="shared" si="54"/>
        <v>-1</v>
      </c>
      <c r="Q263" s="17" t="e">
        <f t="shared" si="47"/>
        <v>#N/A</v>
      </c>
      <c r="R263" s="17" t="e">
        <f t="shared" si="48"/>
        <v>#N/A</v>
      </c>
      <c r="S263" s="13">
        <f t="shared" si="55"/>
        <v>781</v>
      </c>
      <c r="T263" s="13">
        <f t="shared" si="56"/>
        <v>0</v>
      </c>
    </row>
    <row r="264" spans="1:20" x14ac:dyDescent="0.25">
      <c r="A264" s="1">
        <v>41646</v>
      </c>
      <c r="B264">
        <v>1121.2</v>
      </c>
      <c r="C264">
        <v>1146.55</v>
      </c>
      <c r="D264">
        <v>1120</v>
      </c>
      <c r="E264">
        <v>1137.4000000000001</v>
      </c>
      <c r="F264">
        <v>1500106</v>
      </c>
      <c r="G264" s="6">
        <f t="shared" si="57"/>
        <v>17.25</v>
      </c>
      <c r="H264" s="6">
        <f t="shared" si="58"/>
        <v>0</v>
      </c>
      <c r="I264" s="11">
        <f t="shared" si="49"/>
        <v>7.5357142857143016</v>
      </c>
      <c r="J264" s="11">
        <f t="shared" si="50"/>
        <v>8.1750000000000025</v>
      </c>
      <c r="K264" s="6">
        <f t="shared" si="51"/>
        <v>0.92179991262560235</v>
      </c>
      <c r="L264">
        <f t="shared" si="52"/>
        <v>47.965446692430142</v>
      </c>
      <c r="M264" s="22" t="str">
        <f t="shared" si="45"/>
        <v/>
      </c>
      <c r="N264" s="13">
        <f t="shared" si="46"/>
        <v>0</v>
      </c>
      <c r="O264" s="13">
        <f t="shared" si="53"/>
        <v>0</v>
      </c>
      <c r="P264" s="13">
        <f t="shared" si="54"/>
        <v>-1</v>
      </c>
      <c r="Q264" s="17" t="e">
        <f t="shared" si="47"/>
        <v>#N/A</v>
      </c>
      <c r="R264" s="17" t="e">
        <f t="shared" si="48"/>
        <v>#N/A</v>
      </c>
      <c r="S264" s="13">
        <f t="shared" si="55"/>
        <v>781</v>
      </c>
      <c r="T264" s="13">
        <f t="shared" si="56"/>
        <v>0</v>
      </c>
    </row>
    <row r="265" spans="1:20" x14ac:dyDescent="0.25">
      <c r="A265" s="1">
        <v>41647</v>
      </c>
      <c r="B265">
        <v>1174</v>
      </c>
      <c r="C265">
        <v>1208.9000000000001</v>
      </c>
      <c r="D265">
        <v>1164.3499999999999</v>
      </c>
      <c r="E265">
        <v>1202.55</v>
      </c>
      <c r="F265">
        <v>4240685</v>
      </c>
      <c r="G265" s="6">
        <f t="shared" si="57"/>
        <v>65.149999999999864</v>
      </c>
      <c r="H265" s="6">
        <f t="shared" si="58"/>
        <v>0</v>
      </c>
      <c r="I265" s="11">
        <f t="shared" si="49"/>
        <v>11.432142857142853</v>
      </c>
      <c r="J265" s="11">
        <f t="shared" si="50"/>
        <v>8.1750000000000025</v>
      </c>
      <c r="K265" s="6">
        <f t="shared" si="51"/>
        <v>1.398427260812581</v>
      </c>
      <c r="L265">
        <f t="shared" si="52"/>
        <v>58.306010928961733</v>
      </c>
      <c r="M265" s="22" t="str">
        <f t="shared" si="45"/>
        <v/>
      </c>
      <c r="N265" s="13">
        <f t="shared" si="46"/>
        <v>0</v>
      </c>
      <c r="O265" s="13">
        <f t="shared" si="53"/>
        <v>0</v>
      </c>
      <c r="P265" s="13">
        <f t="shared" si="54"/>
        <v>-1</v>
      </c>
      <c r="Q265" s="17" t="e">
        <f t="shared" si="47"/>
        <v>#N/A</v>
      </c>
      <c r="R265" s="17" t="e">
        <f t="shared" si="48"/>
        <v>#N/A</v>
      </c>
      <c r="S265" s="13">
        <f t="shared" si="55"/>
        <v>781</v>
      </c>
      <c r="T265" s="13">
        <f t="shared" si="56"/>
        <v>0</v>
      </c>
    </row>
    <row r="266" spans="1:20" x14ac:dyDescent="0.25">
      <c r="A266" s="1">
        <v>41648</v>
      </c>
      <c r="B266">
        <v>1203.45</v>
      </c>
      <c r="C266">
        <v>1209</v>
      </c>
      <c r="D266">
        <v>1185</v>
      </c>
      <c r="E266">
        <v>1193</v>
      </c>
      <c r="F266">
        <v>1476020</v>
      </c>
      <c r="G266" s="6">
        <f t="shared" si="57"/>
        <v>0</v>
      </c>
      <c r="H266" s="6">
        <f t="shared" si="58"/>
        <v>9.5499999999999545</v>
      </c>
      <c r="I266" s="11">
        <f t="shared" si="49"/>
        <v>10.485714285714282</v>
      </c>
      <c r="J266" s="11">
        <f t="shared" si="50"/>
        <v>8.8571428571428577</v>
      </c>
      <c r="K266" s="6">
        <f t="shared" si="51"/>
        <v>1.183870967741935</v>
      </c>
      <c r="L266">
        <f t="shared" si="52"/>
        <v>54.209748892171341</v>
      </c>
      <c r="M266" s="22" t="str">
        <f t="shared" si="45"/>
        <v/>
      </c>
      <c r="N266" s="13">
        <f t="shared" si="46"/>
        <v>0</v>
      </c>
      <c r="O266" s="13">
        <f t="shared" si="53"/>
        <v>0</v>
      </c>
      <c r="P266" s="13">
        <f t="shared" si="54"/>
        <v>-1</v>
      </c>
      <c r="Q266" s="17" t="e">
        <f t="shared" si="47"/>
        <v>#N/A</v>
      </c>
      <c r="R266" s="17" t="e">
        <f t="shared" si="48"/>
        <v>#N/A</v>
      </c>
      <c r="S266" s="13">
        <f t="shared" si="55"/>
        <v>781</v>
      </c>
      <c r="T266" s="13">
        <f t="shared" si="56"/>
        <v>0</v>
      </c>
    </row>
    <row r="267" spans="1:20" x14ac:dyDescent="0.25">
      <c r="A267" s="1">
        <v>41649</v>
      </c>
      <c r="B267">
        <v>1180</v>
      </c>
      <c r="C267">
        <v>1218.75</v>
      </c>
      <c r="D267">
        <v>1180</v>
      </c>
      <c r="E267">
        <v>1212.2</v>
      </c>
      <c r="F267">
        <v>2272604</v>
      </c>
      <c r="G267" s="6">
        <f t="shared" si="57"/>
        <v>19.200000000000045</v>
      </c>
      <c r="H267" s="6">
        <f t="shared" si="58"/>
        <v>0</v>
      </c>
      <c r="I267" s="11">
        <f t="shared" si="49"/>
        <v>11.857142857142858</v>
      </c>
      <c r="J267" s="11">
        <f t="shared" si="50"/>
        <v>8.5321428571428601</v>
      </c>
      <c r="K267" s="6">
        <f t="shared" si="51"/>
        <v>1.3897028045207196</v>
      </c>
      <c r="L267">
        <f t="shared" si="52"/>
        <v>58.153792257838496</v>
      </c>
      <c r="M267" s="22" t="str">
        <f t="shared" si="45"/>
        <v/>
      </c>
      <c r="N267" s="13">
        <f t="shared" si="46"/>
        <v>0</v>
      </c>
      <c r="O267" s="13">
        <f t="shared" si="53"/>
        <v>0</v>
      </c>
      <c r="P267" s="13">
        <f t="shared" si="54"/>
        <v>-1</v>
      </c>
      <c r="Q267" s="17" t="e">
        <f t="shared" si="47"/>
        <v>#N/A</v>
      </c>
      <c r="R267" s="17" t="e">
        <f t="shared" si="48"/>
        <v>#N/A</v>
      </c>
      <c r="S267" s="13">
        <f t="shared" si="55"/>
        <v>781</v>
      </c>
      <c r="T267" s="13">
        <f t="shared" si="56"/>
        <v>0</v>
      </c>
    </row>
    <row r="268" spans="1:20" x14ac:dyDescent="0.25">
      <c r="A268" s="1">
        <v>41652</v>
      </c>
      <c r="B268">
        <v>1210</v>
      </c>
      <c r="C268">
        <v>1220</v>
      </c>
      <c r="D268">
        <v>1204</v>
      </c>
      <c r="E268">
        <v>1211.6500000000001</v>
      </c>
      <c r="F268">
        <v>1298702</v>
      </c>
      <c r="G268" s="6">
        <f t="shared" si="57"/>
        <v>0</v>
      </c>
      <c r="H268" s="6">
        <f t="shared" si="58"/>
        <v>0.54999999999995453</v>
      </c>
      <c r="I268" s="11">
        <f t="shared" si="49"/>
        <v>11.857142857142858</v>
      </c>
      <c r="J268" s="11">
        <f t="shared" si="50"/>
        <v>8.0285714285714196</v>
      </c>
      <c r="K268" s="6">
        <f t="shared" si="51"/>
        <v>1.476868327402137</v>
      </c>
      <c r="L268">
        <f t="shared" si="52"/>
        <v>59.626436781609222</v>
      </c>
      <c r="M268" s="22" t="str">
        <f t="shared" si="45"/>
        <v/>
      </c>
      <c r="N268" s="13">
        <f t="shared" si="46"/>
        <v>0</v>
      </c>
      <c r="O268" s="13">
        <f t="shared" si="53"/>
        <v>0</v>
      </c>
      <c r="P268" s="13">
        <f t="shared" si="54"/>
        <v>-1</v>
      </c>
      <c r="Q268" s="17" t="e">
        <f t="shared" si="47"/>
        <v>#N/A</v>
      </c>
      <c r="R268" s="17" t="e">
        <f t="shared" si="48"/>
        <v>#N/A</v>
      </c>
      <c r="S268" s="13">
        <f t="shared" si="55"/>
        <v>781</v>
      </c>
      <c r="T268" s="13">
        <f t="shared" si="56"/>
        <v>0</v>
      </c>
    </row>
    <row r="269" spans="1:20" x14ac:dyDescent="0.25">
      <c r="A269" s="1">
        <v>41653</v>
      </c>
      <c r="B269">
        <v>1200</v>
      </c>
      <c r="C269">
        <v>1220</v>
      </c>
      <c r="D269">
        <v>1198.25</v>
      </c>
      <c r="E269">
        <v>1209.2</v>
      </c>
      <c r="F269">
        <v>1008339</v>
      </c>
      <c r="G269" s="6">
        <f t="shared" si="57"/>
        <v>0</v>
      </c>
      <c r="H269" s="6">
        <f t="shared" si="58"/>
        <v>2.4500000000000455</v>
      </c>
      <c r="I269" s="11">
        <f t="shared" si="49"/>
        <v>11.857142857142858</v>
      </c>
      <c r="J269" s="11">
        <f t="shared" si="50"/>
        <v>7.2535714285714255</v>
      </c>
      <c r="K269" s="6">
        <f t="shared" si="51"/>
        <v>1.6346627277203356</v>
      </c>
      <c r="L269">
        <f t="shared" si="52"/>
        <v>62.044477667725673</v>
      </c>
      <c r="M269" s="22" t="str">
        <f t="shared" si="45"/>
        <v/>
      </c>
      <c r="N269" s="13">
        <f t="shared" si="46"/>
        <v>0</v>
      </c>
      <c r="O269" s="13">
        <f t="shared" si="53"/>
        <v>0</v>
      </c>
      <c r="P269" s="13">
        <f t="shared" si="54"/>
        <v>-1</v>
      </c>
      <c r="Q269" s="17" t="e">
        <f t="shared" si="47"/>
        <v>#N/A</v>
      </c>
      <c r="R269" s="17" t="e">
        <f t="shared" si="48"/>
        <v>#N/A</v>
      </c>
      <c r="S269" s="13">
        <f t="shared" si="55"/>
        <v>781</v>
      </c>
      <c r="T269" s="13">
        <f t="shared" si="56"/>
        <v>0</v>
      </c>
    </row>
    <row r="270" spans="1:20" x14ac:dyDescent="0.25">
      <c r="A270" s="1">
        <v>41654</v>
      </c>
      <c r="B270">
        <v>1214.8</v>
      </c>
      <c r="C270">
        <v>1219.3</v>
      </c>
      <c r="D270">
        <v>1180</v>
      </c>
      <c r="E270">
        <v>1188.55</v>
      </c>
      <c r="F270">
        <v>1233547</v>
      </c>
      <c r="G270" s="6">
        <f t="shared" si="57"/>
        <v>0</v>
      </c>
      <c r="H270" s="6">
        <f t="shared" si="58"/>
        <v>20.650000000000091</v>
      </c>
      <c r="I270" s="11">
        <f t="shared" si="49"/>
        <v>10.84285714285714</v>
      </c>
      <c r="J270" s="11">
        <f t="shared" si="50"/>
        <v>8.7285714285714313</v>
      </c>
      <c r="K270" s="6">
        <f t="shared" si="51"/>
        <v>1.2422258592471351</v>
      </c>
      <c r="L270">
        <f t="shared" si="52"/>
        <v>55.401459854014583</v>
      </c>
      <c r="M270" s="22" t="str">
        <f t="shared" si="45"/>
        <v/>
      </c>
      <c r="N270" s="13">
        <f t="shared" si="46"/>
        <v>0</v>
      </c>
      <c r="O270" s="13">
        <f t="shared" si="53"/>
        <v>0</v>
      </c>
      <c r="P270" s="13">
        <f t="shared" si="54"/>
        <v>-1</v>
      </c>
      <c r="Q270" s="17" t="e">
        <f t="shared" si="47"/>
        <v>#N/A</v>
      </c>
      <c r="R270" s="17" t="e">
        <f t="shared" si="48"/>
        <v>#N/A</v>
      </c>
      <c r="S270" s="13">
        <f t="shared" si="55"/>
        <v>781</v>
      </c>
      <c r="T270" s="13">
        <f t="shared" si="56"/>
        <v>0</v>
      </c>
    </row>
    <row r="271" spans="1:20" x14ac:dyDescent="0.25">
      <c r="A271" s="1">
        <v>41655</v>
      </c>
      <c r="B271">
        <v>1187.55</v>
      </c>
      <c r="C271">
        <v>1209.95</v>
      </c>
      <c r="D271">
        <v>1181.5999999999999</v>
      </c>
      <c r="E271">
        <v>1199.4000000000001</v>
      </c>
      <c r="F271">
        <v>2357059</v>
      </c>
      <c r="G271" s="6">
        <f t="shared" si="57"/>
        <v>10.850000000000136</v>
      </c>
      <c r="H271" s="6">
        <f t="shared" si="58"/>
        <v>0</v>
      </c>
      <c r="I271" s="11">
        <f t="shared" si="49"/>
        <v>10.707142857142864</v>
      </c>
      <c r="J271" s="11">
        <f t="shared" si="50"/>
        <v>8.7285714285714313</v>
      </c>
      <c r="K271" s="6">
        <f t="shared" si="51"/>
        <v>1.2266775777414081</v>
      </c>
      <c r="L271">
        <f t="shared" si="52"/>
        <v>55.090040426313863</v>
      </c>
      <c r="M271" s="22" t="str">
        <f t="shared" si="45"/>
        <v/>
      </c>
      <c r="N271" s="13">
        <f t="shared" si="46"/>
        <v>0</v>
      </c>
      <c r="O271" s="13">
        <f t="shared" si="53"/>
        <v>0</v>
      </c>
      <c r="P271" s="13">
        <f t="shared" si="54"/>
        <v>-1</v>
      </c>
      <c r="Q271" s="17" t="e">
        <f t="shared" si="47"/>
        <v>#N/A</v>
      </c>
      <c r="R271" s="17" t="e">
        <f t="shared" si="48"/>
        <v>#N/A</v>
      </c>
      <c r="S271" s="13">
        <f t="shared" si="55"/>
        <v>781</v>
      </c>
      <c r="T271" s="13">
        <f t="shared" si="56"/>
        <v>0</v>
      </c>
    </row>
    <row r="272" spans="1:20" x14ac:dyDescent="0.25">
      <c r="A272" s="1">
        <v>41656</v>
      </c>
      <c r="B272">
        <v>1195</v>
      </c>
      <c r="C272">
        <v>1203.5999999999999</v>
      </c>
      <c r="D272">
        <v>1165.25</v>
      </c>
      <c r="E272">
        <v>1181.3499999999999</v>
      </c>
      <c r="F272">
        <v>1507289</v>
      </c>
      <c r="G272" s="6">
        <f t="shared" si="57"/>
        <v>0</v>
      </c>
      <c r="H272" s="6">
        <f t="shared" si="58"/>
        <v>18.050000000000182</v>
      </c>
      <c r="I272" s="11">
        <f t="shared" si="49"/>
        <v>10.707142857142864</v>
      </c>
      <c r="J272" s="11">
        <f t="shared" si="50"/>
        <v>7.9428571428571626</v>
      </c>
      <c r="K272" s="6">
        <f t="shared" si="51"/>
        <v>1.3480215827338105</v>
      </c>
      <c r="L272">
        <f t="shared" si="52"/>
        <v>57.410953657602413</v>
      </c>
      <c r="M272" s="22" t="str">
        <f t="shared" ref="M272:M335" si="59">IF(L272&gt;RSI_Overbought,"OVERBOUGHT",IF(L272&lt;RSI_Oversold,"OVERSOLD",""))</f>
        <v/>
      </c>
      <c r="N272" s="13">
        <f t="shared" ref="N272:N335" si="60">IF(L272&gt;RSI_Overbought,"SELL",IF(L272&lt;RSI_Oversold,"BUY",0))</f>
        <v>0</v>
      </c>
      <c r="O272" s="13">
        <f t="shared" si="53"/>
        <v>0</v>
      </c>
      <c r="P272" s="13">
        <f t="shared" si="54"/>
        <v>-1</v>
      </c>
      <c r="Q272" s="17" t="e">
        <f t="shared" ref="Q272:Q335" si="61">IF($O272="BUY",$E272,NA())</f>
        <v>#N/A</v>
      </c>
      <c r="R272" s="17" t="e">
        <f t="shared" ref="R272:R335" si="62">IF($O272="SELL",$E272,NA())</f>
        <v>#N/A</v>
      </c>
      <c r="S272" s="13">
        <f t="shared" si="55"/>
        <v>781</v>
      </c>
      <c r="T272" s="13">
        <f t="shared" si="56"/>
        <v>0</v>
      </c>
    </row>
    <row r="273" spans="1:20" x14ac:dyDescent="0.25">
      <c r="A273" s="1">
        <v>41659</v>
      </c>
      <c r="B273">
        <v>1169</v>
      </c>
      <c r="C273">
        <v>1169</v>
      </c>
      <c r="D273">
        <v>1128.55</v>
      </c>
      <c r="E273">
        <v>1159.5</v>
      </c>
      <c r="F273">
        <v>2970408</v>
      </c>
      <c r="G273" s="6">
        <f t="shared" si="57"/>
        <v>0</v>
      </c>
      <c r="H273" s="6">
        <f t="shared" si="58"/>
        <v>21.849999999999909</v>
      </c>
      <c r="I273" s="11">
        <f t="shared" ref="I273:I336" si="63">AVERAGE(G260:G273)</f>
        <v>10.707142857142864</v>
      </c>
      <c r="J273" s="11">
        <f t="shared" ref="J273:J336" si="64">AVERAGE(H260:H273)</f>
        <v>8.664285714285727</v>
      </c>
      <c r="K273" s="6">
        <f t="shared" ref="K273:K336" si="65">I273/J273</f>
        <v>1.2357790601813676</v>
      </c>
      <c r="L273">
        <f t="shared" ref="L273:L336" si="66">100-(100/(K273+1))</f>
        <v>55.272861356932133</v>
      </c>
      <c r="M273" s="22" t="str">
        <f t="shared" si="59"/>
        <v/>
      </c>
      <c r="N273" s="13">
        <f t="shared" si="60"/>
        <v>0</v>
      </c>
      <c r="O273" s="13">
        <f t="shared" ref="O273:O336" si="67">IF(AND(N273="BUY",P272&lt;&gt;1),"BUY",IF(AND(N273="SELL",P272&lt;&gt;-1),"SELL",0))</f>
        <v>0</v>
      </c>
      <c r="P273" s="13">
        <f t="shared" ref="P273:P336" si="68">IF(O273="BUY",1,IF(O273="SELL",-1,P272))</f>
        <v>-1</v>
      </c>
      <c r="Q273" s="17" t="e">
        <f t="shared" si="61"/>
        <v>#N/A</v>
      </c>
      <c r="R273" s="17" t="e">
        <f t="shared" si="62"/>
        <v>#N/A</v>
      </c>
      <c r="S273" s="13">
        <f t="shared" ref="S273:S336" si="69">IF(O273&lt;&gt;0,E273,S272)</f>
        <v>781</v>
      </c>
      <c r="T273" s="13">
        <f t="shared" si="56"/>
        <v>0</v>
      </c>
    </row>
    <row r="274" spans="1:20" x14ac:dyDescent="0.25">
      <c r="A274" s="1">
        <v>41660</v>
      </c>
      <c r="B274">
        <v>1165</v>
      </c>
      <c r="C274">
        <v>1165</v>
      </c>
      <c r="D274">
        <v>1133</v>
      </c>
      <c r="E274">
        <v>1150.1500000000001</v>
      </c>
      <c r="F274">
        <v>2106354</v>
      </c>
      <c r="G274" s="6">
        <f t="shared" si="57"/>
        <v>0</v>
      </c>
      <c r="H274" s="6">
        <f t="shared" si="58"/>
        <v>9.3499999999999091</v>
      </c>
      <c r="I274" s="11">
        <f t="shared" si="63"/>
        <v>10.707142857142864</v>
      </c>
      <c r="J274" s="11">
        <f t="shared" si="64"/>
        <v>7.0178571428571432</v>
      </c>
      <c r="K274" s="6">
        <f t="shared" si="65"/>
        <v>1.5256997455470747</v>
      </c>
      <c r="L274">
        <f t="shared" si="66"/>
        <v>60.407011887971002</v>
      </c>
      <c r="M274" s="22" t="str">
        <f t="shared" si="59"/>
        <v/>
      </c>
      <c r="N274" s="13">
        <f t="shared" si="60"/>
        <v>0</v>
      </c>
      <c r="O274" s="13">
        <f t="shared" si="67"/>
        <v>0</v>
      </c>
      <c r="P274" s="13">
        <f t="shared" si="68"/>
        <v>-1</v>
      </c>
      <c r="Q274" s="17" t="e">
        <f t="shared" si="61"/>
        <v>#N/A</v>
      </c>
      <c r="R274" s="17" t="e">
        <f t="shared" si="62"/>
        <v>#N/A</v>
      </c>
      <c r="S274" s="13">
        <f t="shared" si="69"/>
        <v>781</v>
      </c>
      <c r="T274" s="13">
        <f t="shared" si="56"/>
        <v>0</v>
      </c>
    </row>
    <row r="275" spans="1:20" x14ac:dyDescent="0.25">
      <c r="A275" s="1">
        <v>41661</v>
      </c>
      <c r="B275">
        <v>1170</v>
      </c>
      <c r="C275">
        <v>1198.9000000000001</v>
      </c>
      <c r="D275">
        <v>1162.3499999999999</v>
      </c>
      <c r="E275">
        <v>1182.45</v>
      </c>
      <c r="F275">
        <v>1968809</v>
      </c>
      <c r="G275" s="6">
        <f t="shared" si="57"/>
        <v>32.299999999999955</v>
      </c>
      <c r="H275" s="6">
        <f t="shared" si="58"/>
        <v>0</v>
      </c>
      <c r="I275" s="11">
        <f t="shared" si="63"/>
        <v>10.339285714285714</v>
      </c>
      <c r="J275" s="11">
        <f t="shared" si="64"/>
        <v>7.0178571428571432</v>
      </c>
      <c r="K275" s="6">
        <f t="shared" si="65"/>
        <v>1.4732824427480915</v>
      </c>
      <c r="L275">
        <f t="shared" si="66"/>
        <v>59.567901234567906</v>
      </c>
      <c r="M275" s="22" t="str">
        <f t="shared" si="59"/>
        <v/>
      </c>
      <c r="N275" s="13">
        <f t="shared" si="60"/>
        <v>0</v>
      </c>
      <c r="O275" s="13">
        <f t="shared" si="67"/>
        <v>0</v>
      </c>
      <c r="P275" s="13">
        <f t="shared" si="68"/>
        <v>-1</v>
      </c>
      <c r="Q275" s="17" t="e">
        <f t="shared" si="61"/>
        <v>#N/A</v>
      </c>
      <c r="R275" s="17" t="e">
        <f t="shared" si="62"/>
        <v>#N/A</v>
      </c>
      <c r="S275" s="13">
        <f t="shared" si="69"/>
        <v>781</v>
      </c>
      <c r="T275" s="13">
        <f t="shared" si="56"/>
        <v>0</v>
      </c>
    </row>
    <row r="276" spans="1:20" x14ac:dyDescent="0.25">
      <c r="A276" s="1">
        <v>41662</v>
      </c>
      <c r="B276">
        <v>1184.7</v>
      </c>
      <c r="C276">
        <v>1195.7</v>
      </c>
      <c r="D276">
        <v>1170.6500000000001</v>
      </c>
      <c r="E276">
        <v>1183.7</v>
      </c>
      <c r="F276">
        <v>941706</v>
      </c>
      <c r="G276" s="6">
        <f t="shared" si="57"/>
        <v>1.25</v>
      </c>
      <c r="H276" s="6">
        <f t="shared" si="58"/>
        <v>0</v>
      </c>
      <c r="I276" s="11">
        <f t="shared" si="63"/>
        <v>10.428571428571429</v>
      </c>
      <c r="J276" s="11">
        <f t="shared" si="64"/>
        <v>6.1821428571428543</v>
      </c>
      <c r="K276" s="6">
        <f t="shared" si="65"/>
        <v>1.6868861929520516</v>
      </c>
      <c r="L276">
        <f t="shared" si="66"/>
        <v>62.782197376908201</v>
      </c>
      <c r="M276" s="22" t="str">
        <f t="shared" si="59"/>
        <v/>
      </c>
      <c r="N276" s="13">
        <f t="shared" si="60"/>
        <v>0</v>
      </c>
      <c r="O276" s="13">
        <f t="shared" si="67"/>
        <v>0</v>
      </c>
      <c r="P276" s="13">
        <f t="shared" si="68"/>
        <v>-1</v>
      </c>
      <c r="Q276" s="17" t="e">
        <f t="shared" si="61"/>
        <v>#N/A</v>
      </c>
      <c r="R276" s="17" t="e">
        <f t="shared" si="62"/>
        <v>#N/A</v>
      </c>
      <c r="S276" s="13">
        <f t="shared" si="69"/>
        <v>781</v>
      </c>
      <c r="T276" s="13">
        <f t="shared" si="56"/>
        <v>0</v>
      </c>
    </row>
    <row r="277" spans="1:20" x14ac:dyDescent="0.25">
      <c r="A277" s="1">
        <v>41663</v>
      </c>
      <c r="B277">
        <v>1176</v>
      </c>
      <c r="C277">
        <v>1183.0999999999999</v>
      </c>
      <c r="D277">
        <v>1140.25</v>
      </c>
      <c r="E277">
        <v>1148.8</v>
      </c>
      <c r="F277">
        <v>1728800</v>
      </c>
      <c r="G277" s="6">
        <f t="shared" si="57"/>
        <v>0</v>
      </c>
      <c r="H277" s="6">
        <f t="shared" si="58"/>
        <v>34.900000000000091</v>
      </c>
      <c r="I277" s="11">
        <f t="shared" si="63"/>
        <v>10.428571428571429</v>
      </c>
      <c r="J277" s="11">
        <f t="shared" si="64"/>
        <v>8.3821428571428669</v>
      </c>
      <c r="K277" s="6">
        <f t="shared" si="65"/>
        <v>1.2441414571793765</v>
      </c>
      <c r="L277">
        <f t="shared" si="66"/>
        <v>55.439529143725053</v>
      </c>
      <c r="M277" s="22" t="str">
        <f t="shared" si="59"/>
        <v/>
      </c>
      <c r="N277" s="13">
        <f t="shared" si="60"/>
        <v>0</v>
      </c>
      <c r="O277" s="13">
        <f t="shared" si="67"/>
        <v>0</v>
      </c>
      <c r="P277" s="13">
        <f t="shared" si="68"/>
        <v>-1</v>
      </c>
      <c r="Q277" s="17" t="e">
        <f t="shared" si="61"/>
        <v>#N/A</v>
      </c>
      <c r="R277" s="17" t="e">
        <f t="shared" si="62"/>
        <v>#N/A</v>
      </c>
      <c r="S277" s="13">
        <f t="shared" si="69"/>
        <v>781</v>
      </c>
      <c r="T277" s="13">
        <f t="shared" si="56"/>
        <v>0</v>
      </c>
    </row>
    <row r="278" spans="1:20" x14ac:dyDescent="0.25">
      <c r="A278" s="1">
        <v>41666</v>
      </c>
      <c r="B278">
        <v>1173.5</v>
      </c>
      <c r="C278">
        <v>1173.5</v>
      </c>
      <c r="D278">
        <v>1126.5</v>
      </c>
      <c r="E278">
        <v>1131.1500000000001</v>
      </c>
      <c r="F278">
        <v>1289191</v>
      </c>
      <c r="G278" s="6">
        <f t="shared" si="57"/>
        <v>0</v>
      </c>
      <c r="H278" s="6">
        <f t="shared" si="58"/>
        <v>17.649999999999864</v>
      </c>
      <c r="I278" s="11">
        <f t="shared" si="63"/>
        <v>9.1964285714285712</v>
      </c>
      <c r="J278" s="11">
        <f t="shared" si="64"/>
        <v>9.6428571428571423</v>
      </c>
      <c r="K278" s="6">
        <f t="shared" si="65"/>
        <v>0.95370370370370372</v>
      </c>
      <c r="L278">
        <f t="shared" si="66"/>
        <v>48.81516587677725</v>
      </c>
      <c r="M278" s="22" t="str">
        <f t="shared" si="59"/>
        <v/>
      </c>
      <c r="N278" s="13">
        <f t="shared" si="60"/>
        <v>0</v>
      </c>
      <c r="O278" s="13">
        <f t="shared" si="67"/>
        <v>0</v>
      </c>
      <c r="P278" s="13">
        <f t="shared" si="68"/>
        <v>-1</v>
      </c>
      <c r="Q278" s="17" t="e">
        <f t="shared" si="61"/>
        <v>#N/A</v>
      </c>
      <c r="R278" s="17" t="e">
        <f t="shared" si="62"/>
        <v>#N/A</v>
      </c>
      <c r="S278" s="13">
        <f t="shared" si="69"/>
        <v>781</v>
      </c>
      <c r="T278" s="13">
        <f t="shared" si="56"/>
        <v>0</v>
      </c>
    </row>
    <row r="279" spans="1:20" x14ac:dyDescent="0.25">
      <c r="A279" s="1">
        <v>41667</v>
      </c>
      <c r="B279">
        <v>1132</v>
      </c>
      <c r="C279">
        <v>1149.9000000000001</v>
      </c>
      <c r="D279">
        <v>1118.5</v>
      </c>
      <c r="E279">
        <v>1125.0999999999999</v>
      </c>
      <c r="F279">
        <v>2644319</v>
      </c>
      <c r="G279" s="6">
        <f t="shared" si="57"/>
        <v>0</v>
      </c>
      <c r="H279" s="6">
        <f t="shared" si="58"/>
        <v>6.0500000000001819</v>
      </c>
      <c r="I279" s="11">
        <f t="shared" si="63"/>
        <v>4.5428571428571525</v>
      </c>
      <c r="J279" s="11">
        <f t="shared" si="64"/>
        <v>10.075000000000014</v>
      </c>
      <c r="K279" s="6">
        <f t="shared" si="65"/>
        <v>0.45090393477490287</v>
      </c>
      <c r="L279">
        <f t="shared" si="66"/>
        <v>31.077449303689235</v>
      </c>
      <c r="M279" s="22" t="str">
        <f t="shared" si="59"/>
        <v/>
      </c>
      <c r="N279" s="13">
        <f t="shared" si="60"/>
        <v>0</v>
      </c>
      <c r="O279" s="13">
        <f t="shared" si="67"/>
        <v>0</v>
      </c>
      <c r="P279" s="13">
        <f t="shared" si="68"/>
        <v>-1</v>
      </c>
      <c r="Q279" s="17" t="e">
        <f t="shared" si="61"/>
        <v>#N/A</v>
      </c>
      <c r="R279" s="17" t="e">
        <f t="shared" si="62"/>
        <v>#N/A</v>
      </c>
      <c r="S279" s="13">
        <f t="shared" si="69"/>
        <v>781</v>
      </c>
      <c r="T279" s="13">
        <f t="shared" si="56"/>
        <v>0</v>
      </c>
    </row>
    <row r="280" spans="1:20" x14ac:dyDescent="0.25">
      <c r="A280" s="1">
        <v>41668</v>
      </c>
      <c r="B280">
        <v>1122.5</v>
      </c>
      <c r="C280">
        <v>1129.5999999999999</v>
      </c>
      <c r="D280">
        <v>1083.7</v>
      </c>
      <c r="E280">
        <v>1098.3</v>
      </c>
      <c r="F280">
        <v>3006366</v>
      </c>
      <c r="G280" s="6">
        <f t="shared" si="57"/>
        <v>0</v>
      </c>
      <c r="H280" s="6">
        <f t="shared" si="58"/>
        <v>26.799999999999955</v>
      </c>
      <c r="I280" s="11">
        <f t="shared" si="63"/>
        <v>4.5428571428571525</v>
      </c>
      <c r="J280" s="11">
        <f t="shared" si="64"/>
        <v>11.307142857142869</v>
      </c>
      <c r="K280" s="6">
        <f t="shared" si="65"/>
        <v>0.40176879343019622</v>
      </c>
      <c r="L280">
        <f t="shared" si="66"/>
        <v>28.661559260928371</v>
      </c>
      <c r="M280" s="22" t="str">
        <f t="shared" si="59"/>
        <v>OVERSOLD</v>
      </c>
      <c r="N280" s="13" t="str">
        <f t="shared" si="60"/>
        <v>BUY</v>
      </c>
      <c r="O280" s="13" t="str">
        <f t="shared" si="67"/>
        <v>BUY</v>
      </c>
      <c r="P280" s="13">
        <f t="shared" si="68"/>
        <v>1</v>
      </c>
      <c r="Q280" s="17">
        <f t="shared" si="61"/>
        <v>1098.3</v>
      </c>
      <c r="R280" s="17" t="e">
        <f t="shared" si="62"/>
        <v>#N/A</v>
      </c>
      <c r="S280" s="13">
        <f t="shared" si="69"/>
        <v>1098.3</v>
      </c>
      <c r="T280" s="13">
        <f t="shared" si="56"/>
        <v>-0.4062740076824583</v>
      </c>
    </row>
    <row r="281" spans="1:20" x14ac:dyDescent="0.25">
      <c r="A281" s="1">
        <v>41669</v>
      </c>
      <c r="B281">
        <v>1100</v>
      </c>
      <c r="C281">
        <v>1114.5</v>
      </c>
      <c r="D281">
        <v>1072</v>
      </c>
      <c r="E281">
        <v>1090.75</v>
      </c>
      <c r="F281">
        <v>2275911</v>
      </c>
      <c r="G281" s="6">
        <f t="shared" si="57"/>
        <v>0</v>
      </c>
      <c r="H281" s="6">
        <f t="shared" si="58"/>
        <v>7.5499999999999545</v>
      </c>
      <c r="I281" s="11">
        <f t="shared" si="63"/>
        <v>3.1714285714285779</v>
      </c>
      <c r="J281" s="11">
        <f t="shared" si="64"/>
        <v>11.84642857142858</v>
      </c>
      <c r="K281" s="6">
        <f t="shared" si="65"/>
        <v>0.26771178776002447</v>
      </c>
      <c r="L281">
        <f t="shared" si="66"/>
        <v>21.117717003567208</v>
      </c>
      <c r="M281" s="22" t="str">
        <f t="shared" si="59"/>
        <v>OVERSOLD</v>
      </c>
      <c r="N281" s="13" t="str">
        <f t="shared" si="60"/>
        <v>BUY</v>
      </c>
      <c r="O281" s="13">
        <f t="shared" si="67"/>
        <v>0</v>
      </c>
      <c r="P281" s="13">
        <f t="shared" si="68"/>
        <v>1</v>
      </c>
      <c r="Q281" s="17" t="e">
        <f t="shared" si="61"/>
        <v>#N/A</v>
      </c>
      <c r="R281" s="17" t="e">
        <f t="shared" si="62"/>
        <v>#N/A</v>
      </c>
      <c r="S281" s="13">
        <f t="shared" si="69"/>
        <v>1098.3</v>
      </c>
      <c r="T281" s="13">
        <f t="shared" si="56"/>
        <v>0</v>
      </c>
    </row>
    <row r="282" spans="1:20" x14ac:dyDescent="0.25">
      <c r="A282" s="1">
        <v>41670</v>
      </c>
      <c r="B282">
        <v>1084.0999999999999</v>
      </c>
      <c r="C282">
        <v>1104.2</v>
      </c>
      <c r="D282">
        <v>1055.9000000000001</v>
      </c>
      <c r="E282">
        <v>1089.5999999999999</v>
      </c>
      <c r="F282">
        <v>1472528</v>
      </c>
      <c r="G282" s="6">
        <f t="shared" si="57"/>
        <v>0</v>
      </c>
      <c r="H282" s="6">
        <f t="shared" si="58"/>
        <v>1.1500000000000909</v>
      </c>
      <c r="I282" s="11">
        <f t="shared" si="63"/>
        <v>3.1714285714285779</v>
      </c>
      <c r="J282" s="11">
        <f t="shared" si="64"/>
        <v>11.889285714285734</v>
      </c>
      <c r="K282" s="6">
        <f t="shared" si="65"/>
        <v>0.26674677080204279</v>
      </c>
      <c r="L282">
        <f t="shared" si="66"/>
        <v>21.057623903248768</v>
      </c>
      <c r="M282" s="22" t="str">
        <f t="shared" si="59"/>
        <v>OVERSOLD</v>
      </c>
      <c r="N282" s="13" t="str">
        <f t="shared" si="60"/>
        <v>BUY</v>
      </c>
      <c r="O282" s="13">
        <f t="shared" si="67"/>
        <v>0</v>
      </c>
      <c r="P282" s="13">
        <f t="shared" si="68"/>
        <v>1</v>
      </c>
      <c r="Q282" s="17" t="e">
        <f t="shared" si="61"/>
        <v>#N/A</v>
      </c>
      <c r="R282" s="17" t="e">
        <f t="shared" si="62"/>
        <v>#N/A</v>
      </c>
      <c r="S282" s="13">
        <f t="shared" si="69"/>
        <v>1098.3</v>
      </c>
      <c r="T282" s="13">
        <f t="shared" ref="T282:T345" si="70">IF(O282="BUY",(S281-S282)/S281,IF(O282="SELL",(S282-S281)/S281,0))</f>
        <v>0</v>
      </c>
    </row>
    <row r="283" spans="1:20" x14ac:dyDescent="0.25">
      <c r="A283" s="1">
        <v>41673</v>
      </c>
      <c r="B283">
        <v>1091</v>
      </c>
      <c r="C283">
        <v>1120</v>
      </c>
      <c r="D283">
        <v>1087</v>
      </c>
      <c r="E283">
        <v>1112.3</v>
      </c>
      <c r="F283">
        <v>1231274</v>
      </c>
      <c r="G283" s="6">
        <f t="shared" si="57"/>
        <v>22.700000000000045</v>
      </c>
      <c r="H283" s="6">
        <f t="shared" si="58"/>
        <v>0</v>
      </c>
      <c r="I283" s="11">
        <f t="shared" si="63"/>
        <v>4.7928571428571525</v>
      </c>
      <c r="J283" s="11">
        <f t="shared" si="64"/>
        <v>11.714285714285731</v>
      </c>
      <c r="K283" s="6">
        <f t="shared" si="65"/>
        <v>0.40914634146341489</v>
      </c>
      <c r="L283">
        <f t="shared" si="66"/>
        <v>29.035049762007802</v>
      </c>
      <c r="M283" s="22" t="str">
        <f t="shared" si="59"/>
        <v>OVERSOLD</v>
      </c>
      <c r="N283" s="13" t="str">
        <f t="shared" si="60"/>
        <v>BUY</v>
      </c>
      <c r="O283" s="13">
        <f t="shared" si="67"/>
        <v>0</v>
      </c>
      <c r="P283" s="13">
        <f t="shared" si="68"/>
        <v>1</v>
      </c>
      <c r="Q283" s="17" t="e">
        <f t="shared" si="61"/>
        <v>#N/A</v>
      </c>
      <c r="R283" s="17" t="e">
        <f t="shared" si="62"/>
        <v>#N/A</v>
      </c>
      <c r="S283" s="13">
        <f t="shared" si="69"/>
        <v>1098.3</v>
      </c>
      <c r="T283" s="13">
        <f t="shared" si="70"/>
        <v>0</v>
      </c>
    </row>
    <row r="284" spans="1:20" x14ac:dyDescent="0.25">
      <c r="A284" s="1">
        <v>41674</v>
      </c>
      <c r="B284">
        <v>1119</v>
      </c>
      <c r="C284">
        <v>1119</v>
      </c>
      <c r="D284">
        <v>1076.55</v>
      </c>
      <c r="E284">
        <v>1097.7</v>
      </c>
      <c r="F284">
        <v>1812713</v>
      </c>
      <c r="G284" s="6">
        <f t="shared" si="57"/>
        <v>0</v>
      </c>
      <c r="H284" s="6">
        <f t="shared" si="58"/>
        <v>14.599999999999909</v>
      </c>
      <c r="I284" s="11">
        <f t="shared" si="63"/>
        <v>4.7928571428571525</v>
      </c>
      <c r="J284" s="11">
        <f t="shared" si="64"/>
        <v>11.28214285714286</v>
      </c>
      <c r="K284" s="6">
        <f t="shared" si="65"/>
        <v>0.42481798037353669</v>
      </c>
      <c r="L284">
        <f t="shared" si="66"/>
        <v>29.815596534103562</v>
      </c>
      <c r="M284" s="22" t="str">
        <f t="shared" si="59"/>
        <v>OVERSOLD</v>
      </c>
      <c r="N284" s="13" t="str">
        <f t="shared" si="60"/>
        <v>BUY</v>
      </c>
      <c r="O284" s="13">
        <f t="shared" si="67"/>
        <v>0</v>
      </c>
      <c r="P284" s="13">
        <f t="shared" si="68"/>
        <v>1</v>
      </c>
      <c r="Q284" s="17" t="e">
        <f t="shared" si="61"/>
        <v>#N/A</v>
      </c>
      <c r="R284" s="17" t="e">
        <f t="shared" si="62"/>
        <v>#N/A</v>
      </c>
      <c r="S284" s="13">
        <f t="shared" si="69"/>
        <v>1098.3</v>
      </c>
      <c r="T284" s="13">
        <f t="shared" si="70"/>
        <v>0</v>
      </c>
    </row>
    <row r="285" spans="1:20" x14ac:dyDescent="0.25">
      <c r="A285" s="1">
        <v>41675</v>
      </c>
      <c r="B285">
        <v>1105</v>
      </c>
      <c r="C285">
        <v>1109.7</v>
      </c>
      <c r="D285">
        <v>1081</v>
      </c>
      <c r="E285">
        <v>1096.5</v>
      </c>
      <c r="F285">
        <v>1232296</v>
      </c>
      <c r="G285" s="6">
        <f t="shared" si="57"/>
        <v>0</v>
      </c>
      <c r="H285" s="6">
        <f t="shared" si="58"/>
        <v>1.2000000000000455</v>
      </c>
      <c r="I285" s="11">
        <f t="shared" si="63"/>
        <v>4.0178571428571432</v>
      </c>
      <c r="J285" s="11">
        <f t="shared" si="64"/>
        <v>11.367857142857149</v>
      </c>
      <c r="K285" s="6">
        <f t="shared" si="65"/>
        <v>0.35344015080113084</v>
      </c>
      <c r="L285">
        <f t="shared" si="66"/>
        <v>26.114206128133702</v>
      </c>
      <c r="M285" s="22" t="str">
        <f t="shared" si="59"/>
        <v>OVERSOLD</v>
      </c>
      <c r="N285" s="13" t="str">
        <f t="shared" si="60"/>
        <v>BUY</v>
      </c>
      <c r="O285" s="13">
        <f t="shared" si="67"/>
        <v>0</v>
      </c>
      <c r="P285" s="13">
        <f t="shared" si="68"/>
        <v>1</v>
      </c>
      <c r="Q285" s="17" t="e">
        <f t="shared" si="61"/>
        <v>#N/A</v>
      </c>
      <c r="R285" s="17" t="e">
        <f t="shared" si="62"/>
        <v>#N/A</v>
      </c>
      <c r="S285" s="13">
        <f t="shared" si="69"/>
        <v>1098.3</v>
      </c>
      <c r="T285" s="13">
        <f t="shared" si="70"/>
        <v>0</v>
      </c>
    </row>
    <row r="286" spans="1:20" x14ac:dyDescent="0.25">
      <c r="A286" s="1">
        <v>41676</v>
      </c>
      <c r="B286">
        <v>1105</v>
      </c>
      <c r="C286">
        <v>1114.45</v>
      </c>
      <c r="D286">
        <v>1092.4000000000001</v>
      </c>
      <c r="E286">
        <v>1109.2</v>
      </c>
      <c r="F286">
        <v>738880</v>
      </c>
      <c r="G286" s="6">
        <f t="shared" si="57"/>
        <v>12.700000000000045</v>
      </c>
      <c r="H286" s="6">
        <f t="shared" si="58"/>
        <v>0</v>
      </c>
      <c r="I286" s="11">
        <f t="shared" si="63"/>
        <v>4.9250000000000034</v>
      </c>
      <c r="J286" s="11">
        <f t="shared" si="64"/>
        <v>10.078571428571422</v>
      </c>
      <c r="K286" s="6">
        <f t="shared" si="65"/>
        <v>0.48866052445074482</v>
      </c>
      <c r="L286">
        <f t="shared" si="66"/>
        <v>32.825517733872928</v>
      </c>
      <c r="M286" s="22" t="str">
        <f t="shared" si="59"/>
        <v/>
      </c>
      <c r="N286" s="13">
        <f t="shared" si="60"/>
        <v>0</v>
      </c>
      <c r="O286" s="13">
        <f t="shared" si="67"/>
        <v>0</v>
      </c>
      <c r="P286" s="13">
        <f t="shared" si="68"/>
        <v>1</v>
      </c>
      <c r="Q286" s="17" t="e">
        <f t="shared" si="61"/>
        <v>#N/A</v>
      </c>
      <c r="R286" s="17" t="e">
        <f t="shared" si="62"/>
        <v>#N/A</v>
      </c>
      <c r="S286" s="13">
        <f t="shared" si="69"/>
        <v>1098.3</v>
      </c>
      <c r="T286" s="13">
        <f t="shared" si="70"/>
        <v>0</v>
      </c>
    </row>
    <row r="287" spans="1:20" x14ac:dyDescent="0.25">
      <c r="A287" s="1">
        <v>41677</v>
      </c>
      <c r="B287">
        <v>1110.25</v>
      </c>
      <c r="C287">
        <v>1132.4000000000001</v>
      </c>
      <c r="D287">
        <v>1082.0999999999999</v>
      </c>
      <c r="E287">
        <v>1089.7</v>
      </c>
      <c r="F287">
        <v>2038464</v>
      </c>
      <c r="G287" s="6">
        <f t="shared" si="57"/>
        <v>0</v>
      </c>
      <c r="H287" s="6">
        <f t="shared" si="58"/>
        <v>19.5</v>
      </c>
      <c r="I287" s="11">
        <f t="shared" si="63"/>
        <v>4.9250000000000034</v>
      </c>
      <c r="J287" s="11">
        <f t="shared" si="64"/>
        <v>9.9107142857142865</v>
      </c>
      <c r="K287" s="6">
        <f t="shared" si="65"/>
        <v>0.49693693693693725</v>
      </c>
      <c r="L287">
        <f t="shared" si="66"/>
        <v>33.196918632643246</v>
      </c>
      <c r="M287" s="22" t="str">
        <f t="shared" si="59"/>
        <v/>
      </c>
      <c r="N287" s="13">
        <f t="shared" si="60"/>
        <v>0</v>
      </c>
      <c r="O287" s="13">
        <f t="shared" si="67"/>
        <v>0</v>
      </c>
      <c r="P287" s="13">
        <f t="shared" si="68"/>
        <v>1</v>
      </c>
      <c r="Q287" s="17" t="e">
        <f t="shared" si="61"/>
        <v>#N/A</v>
      </c>
      <c r="R287" s="17" t="e">
        <f t="shared" si="62"/>
        <v>#N/A</v>
      </c>
      <c r="S287" s="13">
        <f t="shared" si="69"/>
        <v>1098.3</v>
      </c>
      <c r="T287" s="13">
        <f t="shared" si="70"/>
        <v>0</v>
      </c>
    </row>
    <row r="288" spans="1:20" x14ac:dyDescent="0.25">
      <c r="A288" s="1">
        <v>41680</v>
      </c>
      <c r="B288">
        <v>1090</v>
      </c>
      <c r="C288">
        <v>1148</v>
      </c>
      <c r="D288">
        <v>1058.2</v>
      </c>
      <c r="E288">
        <v>1138.5999999999999</v>
      </c>
      <c r="F288">
        <v>2828900</v>
      </c>
      <c r="G288" s="6">
        <f t="shared" si="57"/>
        <v>48.899999999999864</v>
      </c>
      <c r="H288" s="6">
        <f t="shared" si="58"/>
        <v>0</v>
      </c>
      <c r="I288" s="11">
        <f t="shared" si="63"/>
        <v>8.4178571428571356</v>
      </c>
      <c r="J288" s="11">
        <f t="shared" si="64"/>
        <v>9.2428571428571491</v>
      </c>
      <c r="K288" s="6">
        <f t="shared" si="65"/>
        <v>0.91074188562596459</v>
      </c>
      <c r="L288">
        <f t="shared" si="66"/>
        <v>47.664307381193083</v>
      </c>
      <c r="M288" s="22" t="str">
        <f t="shared" si="59"/>
        <v/>
      </c>
      <c r="N288" s="13">
        <f t="shared" si="60"/>
        <v>0</v>
      </c>
      <c r="O288" s="13">
        <f t="shared" si="67"/>
        <v>0</v>
      </c>
      <c r="P288" s="13">
        <f t="shared" si="68"/>
        <v>1</v>
      </c>
      <c r="Q288" s="17" t="e">
        <f t="shared" si="61"/>
        <v>#N/A</v>
      </c>
      <c r="R288" s="17" t="e">
        <f t="shared" si="62"/>
        <v>#N/A</v>
      </c>
      <c r="S288" s="13">
        <f t="shared" si="69"/>
        <v>1098.3</v>
      </c>
      <c r="T288" s="13">
        <f t="shared" si="70"/>
        <v>0</v>
      </c>
    </row>
    <row r="289" spans="1:20" x14ac:dyDescent="0.25">
      <c r="A289" s="1">
        <v>41681</v>
      </c>
      <c r="B289">
        <v>1122.6500000000001</v>
      </c>
      <c r="C289">
        <v>1147.7</v>
      </c>
      <c r="D289">
        <v>1120</v>
      </c>
      <c r="E289">
        <v>1138.75</v>
      </c>
      <c r="F289">
        <v>1652700</v>
      </c>
      <c r="G289" s="6">
        <f t="shared" si="57"/>
        <v>0.15000000000009095</v>
      </c>
      <c r="H289" s="6">
        <f t="shared" si="58"/>
        <v>0</v>
      </c>
      <c r="I289" s="11">
        <f t="shared" si="63"/>
        <v>6.1214285714285745</v>
      </c>
      <c r="J289" s="11">
        <f t="shared" si="64"/>
        <v>9.2428571428571491</v>
      </c>
      <c r="K289" s="6">
        <f t="shared" si="65"/>
        <v>0.66228748068006171</v>
      </c>
      <c r="L289">
        <f t="shared" si="66"/>
        <v>39.841933984193389</v>
      </c>
      <c r="M289" s="22" t="str">
        <f t="shared" si="59"/>
        <v/>
      </c>
      <c r="N289" s="13">
        <f t="shared" si="60"/>
        <v>0</v>
      </c>
      <c r="O289" s="13">
        <f t="shared" si="67"/>
        <v>0</v>
      </c>
      <c r="P289" s="13">
        <f t="shared" si="68"/>
        <v>1</v>
      </c>
      <c r="Q289" s="17" t="e">
        <f t="shared" si="61"/>
        <v>#N/A</v>
      </c>
      <c r="R289" s="17" t="e">
        <f t="shared" si="62"/>
        <v>#N/A</v>
      </c>
      <c r="S289" s="13">
        <f t="shared" si="69"/>
        <v>1098.3</v>
      </c>
      <c r="T289" s="13">
        <f t="shared" si="70"/>
        <v>0</v>
      </c>
    </row>
    <row r="290" spans="1:20" x14ac:dyDescent="0.25">
      <c r="A290" s="1">
        <v>41682</v>
      </c>
      <c r="B290">
        <v>1128.1500000000001</v>
      </c>
      <c r="C290">
        <v>1144.95</v>
      </c>
      <c r="D290">
        <v>1123.0999999999999</v>
      </c>
      <c r="E290">
        <v>1125.55</v>
      </c>
      <c r="F290">
        <v>939672</v>
      </c>
      <c r="G290" s="6">
        <f t="shared" si="57"/>
        <v>0</v>
      </c>
      <c r="H290" s="6">
        <f t="shared" si="58"/>
        <v>13.200000000000045</v>
      </c>
      <c r="I290" s="11">
        <f t="shared" si="63"/>
        <v>6.0321428571428601</v>
      </c>
      <c r="J290" s="11">
        <f t="shared" si="64"/>
        <v>10.185714285714296</v>
      </c>
      <c r="K290" s="6">
        <f t="shared" si="65"/>
        <v>0.5922159887798033</v>
      </c>
      <c r="L290">
        <f t="shared" si="66"/>
        <v>37.194450561550305</v>
      </c>
      <c r="M290" s="22" t="str">
        <f t="shared" si="59"/>
        <v/>
      </c>
      <c r="N290" s="13">
        <f t="shared" si="60"/>
        <v>0</v>
      </c>
      <c r="O290" s="13">
        <f t="shared" si="67"/>
        <v>0</v>
      </c>
      <c r="P290" s="13">
        <f t="shared" si="68"/>
        <v>1</v>
      </c>
      <c r="Q290" s="17" t="e">
        <f t="shared" si="61"/>
        <v>#N/A</v>
      </c>
      <c r="R290" s="17" t="e">
        <f t="shared" si="62"/>
        <v>#N/A</v>
      </c>
      <c r="S290" s="13">
        <f t="shared" si="69"/>
        <v>1098.3</v>
      </c>
      <c r="T290" s="13">
        <f t="shared" si="70"/>
        <v>0</v>
      </c>
    </row>
    <row r="291" spans="1:20" x14ac:dyDescent="0.25">
      <c r="A291" s="1">
        <v>41683</v>
      </c>
      <c r="B291">
        <v>1119</v>
      </c>
      <c r="C291">
        <v>1138.75</v>
      </c>
      <c r="D291">
        <v>1091.3</v>
      </c>
      <c r="E291">
        <v>1111.8</v>
      </c>
      <c r="F291">
        <v>2689415</v>
      </c>
      <c r="G291" s="6">
        <f t="shared" si="57"/>
        <v>0</v>
      </c>
      <c r="H291" s="6">
        <f t="shared" si="58"/>
        <v>13.75</v>
      </c>
      <c r="I291" s="11">
        <f t="shared" si="63"/>
        <v>6.0321428571428601</v>
      </c>
      <c r="J291" s="11">
        <f t="shared" si="64"/>
        <v>8.6750000000000025</v>
      </c>
      <c r="K291" s="6">
        <f t="shared" si="65"/>
        <v>0.69534787978592028</v>
      </c>
      <c r="L291">
        <f t="shared" si="66"/>
        <v>41.015055852355516</v>
      </c>
      <c r="M291" s="22" t="str">
        <f t="shared" si="59"/>
        <v/>
      </c>
      <c r="N291" s="13">
        <f t="shared" si="60"/>
        <v>0</v>
      </c>
      <c r="O291" s="13">
        <f t="shared" si="67"/>
        <v>0</v>
      </c>
      <c r="P291" s="13">
        <f t="shared" si="68"/>
        <v>1</v>
      </c>
      <c r="Q291" s="17" t="e">
        <f t="shared" si="61"/>
        <v>#N/A</v>
      </c>
      <c r="R291" s="17" t="e">
        <f t="shared" si="62"/>
        <v>#N/A</v>
      </c>
      <c r="S291" s="13">
        <f t="shared" si="69"/>
        <v>1098.3</v>
      </c>
      <c r="T291" s="13">
        <f t="shared" si="70"/>
        <v>0</v>
      </c>
    </row>
    <row r="292" spans="1:20" x14ac:dyDescent="0.25">
      <c r="A292" s="1">
        <v>41684</v>
      </c>
      <c r="B292">
        <v>1105.3</v>
      </c>
      <c r="C292">
        <v>1117</v>
      </c>
      <c r="D292">
        <v>1088.25</v>
      </c>
      <c r="E292">
        <v>1110.05</v>
      </c>
      <c r="F292">
        <v>1535237</v>
      </c>
      <c r="G292" s="6">
        <f t="shared" si="57"/>
        <v>0</v>
      </c>
      <c r="H292" s="6">
        <f t="shared" si="58"/>
        <v>1.75</v>
      </c>
      <c r="I292" s="11">
        <f t="shared" si="63"/>
        <v>6.0321428571428601</v>
      </c>
      <c r="J292" s="11">
        <f t="shared" si="64"/>
        <v>7.539285714285727</v>
      </c>
      <c r="K292" s="6">
        <f t="shared" si="65"/>
        <v>0.80009474182851636</v>
      </c>
      <c r="L292">
        <f t="shared" si="66"/>
        <v>44.447368421052609</v>
      </c>
      <c r="M292" s="22" t="str">
        <f t="shared" si="59"/>
        <v/>
      </c>
      <c r="N292" s="13">
        <f t="shared" si="60"/>
        <v>0</v>
      </c>
      <c r="O292" s="13">
        <f t="shared" si="67"/>
        <v>0</v>
      </c>
      <c r="P292" s="13">
        <f t="shared" si="68"/>
        <v>1</v>
      </c>
      <c r="Q292" s="17" t="e">
        <f t="shared" si="61"/>
        <v>#N/A</v>
      </c>
      <c r="R292" s="17" t="e">
        <f t="shared" si="62"/>
        <v>#N/A</v>
      </c>
      <c r="S292" s="13">
        <f t="shared" si="69"/>
        <v>1098.3</v>
      </c>
      <c r="T292" s="13">
        <f t="shared" si="70"/>
        <v>0</v>
      </c>
    </row>
    <row r="293" spans="1:20" x14ac:dyDescent="0.25">
      <c r="A293" s="1">
        <v>41687</v>
      </c>
      <c r="B293">
        <v>1101.2</v>
      </c>
      <c r="C293">
        <v>1148.25</v>
      </c>
      <c r="D293">
        <v>1100</v>
      </c>
      <c r="E293">
        <v>1110.25</v>
      </c>
      <c r="F293">
        <v>1614698</v>
      </c>
      <c r="G293" s="6">
        <f t="shared" si="57"/>
        <v>0.20000000000004547</v>
      </c>
      <c r="H293" s="6">
        <f t="shared" si="58"/>
        <v>0</v>
      </c>
      <c r="I293" s="11">
        <f t="shared" si="63"/>
        <v>6.0464285714285779</v>
      </c>
      <c r="J293" s="11">
        <f t="shared" si="64"/>
        <v>7.1071428571428568</v>
      </c>
      <c r="K293" s="6">
        <f t="shared" si="65"/>
        <v>0.85075376884422205</v>
      </c>
      <c r="L293">
        <f t="shared" si="66"/>
        <v>45.967960901439078</v>
      </c>
      <c r="M293" s="22" t="str">
        <f t="shared" si="59"/>
        <v/>
      </c>
      <c r="N293" s="13">
        <f t="shared" si="60"/>
        <v>0</v>
      </c>
      <c r="O293" s="13">
        <f t="shared" si="67"/>
        <v>0</v>
      </c>
      <c r="P293" s="13">
        <f t="shared" si="68"/>
        <v>1</v>
      </c>
      <c r="Q293" s="17" t="e">
        <f t="shared" si="61"/>
        <v>#N/A</v>
      </c>
      <c r="R293" s="17" t="e">
        <f t="shared" si="62"/>
        <v>#N/A</v>
      </c>
      <c r="S293" s="13">
        <f t="shared" si="69"/>
        <v>1098.3</v>
      </c>
      <c r="T293" s="13">
        <f t="shared" si="70"/>
        <v>0</v>
      </c>
    </row>
    <row r="294" spans="1:20" x14ac:dyDescent="0.25">
      <c r="A294" s="1">
        <v>41688</v>
      </c>
      <c r="B294">
        <v>1113</v>
      </c>
      <c r="C294">
        <v>1132</v>
      </c>
      <c r="D294">
        <v>1097.5999999999999</v>
      </c>
      <c r="E294">
        <v>1124.5</v>
      </c>
      <c r="F294">
        <v>1583902</v>
      </c>
      <c r="G294" s="6">
        <f t="shared" si="57"/>
        <v>14.25</v>
      </c>
      <c r="H294" s="6">
        <f t="shared" si="58"/>
        <v>0</v>
      </c>
      <c r="I294" s="11">
        <f t="shared" si="63"/>
        <v>7.0642857142857212</v>
      </c>
      <c r="J294" s="11">
        <f t="shared" si="64"/>
        <v>5.1928571428571457</v>
      </c>
      <c r="K294" s="6">
        <f t="shared" si="65"/>
        <v>1.3603851444291615</v>
      </c>
      <c r="L294">
        <f t="shared" si="66"/>
        <v>57.634032634032643</v>
      </c>
      <c r="M294" s="22" t="str">
        <f t="shared" si="59"/>
        <v/>
      </c>
      <c r="N294" s="13">
        <f t="shared" si="60"/>
        <v>0</v>
      </c>
      <c r="O294" s="13">
        <f t="shared" si="67"/>
        <v>0</v>
      </c>
      <c r="P294" s="13">
        <f t="shared" si="68"/>
        <v>1</v>
      </c>
      <c r="Q294" s="17" t="e">
        <f t="shared" si="61"/>
        <v>#N/A</v>
      </c>
      <c r="R294" s="17" t="e">
        <f t="shared" si="62"/>
        <v>#N/A</v>
      </c>
      <c r="S294" s="13">
        <f t="shared" si="69"/>
        <v>1098.3</v>
      </c>
      <c r="T294" s="13">
        <f t="shared" si="70"/>
        <v>0</v>
      </c>
    </row>
    <row r="295" spans="1:20" x14ac:dyDescent="0.25">
      <c r="A295" s="1">
        <v>41689</v>
      </c>
      <c r="B295">
        <v>1119.9000000000001</v>
      </c>
      <c r="C295">
        <v>1155</v>
      </c>
      <c r="D295">
        <v>1107</v>
      </c>
      <c r="E295">
        <v>1150.2</v>
      </c>
      <c r="F295">
        <v>1726300</v>
      </c>
      <c r="G295" s="6">
        <f t="shared" si="57"/>
        <v>25.700000000000045</v>
      </c>
      <c r="H295" s="6">
        <f t="shared" si="58"/>
        <v>0</v>
      </c>
      <c r="I295" s="11">
        <f t="shared" si="63"/>
        <v>8.9000000000000092</v>
      </c>
      <c r="J295" s="11">
        <f t="shared" si="64"/>
        <v>4.6535714285714347</v>
      </c>
      <c r="K295" s="6">
        <f t="shared" si="65"/>
        <v>1.9125095932463541</v>
      </c>
      <c r="L295">
        <f t="shared" si="66"/>
        <v>65.665349143610001</v>
      </c>
      <c r="M295" s="22" t="str">
        <f t="shared" si="59"/>
        <v/>
      </c>
      <c r="N295" s="13">
        <f t="shared" si="60"/>
        <v>0</v>
      </c>
      <c r="O295" s="13">
        <f t="shared" si="67"/>
        <v>0</v>
      </c>
      <c r="P295" s="13">
        <f t="shared" si="68"/>
        <v>1</v>
      </c>
      <c r="Q295" s="17" t="e">
        <f t="shared" si="61"/>
        <v>#N/A</v>
      </c>
      <c r="R295" s="17" t="e">
        <f t="shared" si="62"/>
        <v>#N/A</v>
      </c>
      <c r="S295" s="13">
        <f t="shared" si="69"/>
        <v>1098.3</v>
      </c>
      <c r="T295" s="13">
        <f t="shared" si="70"/>
        <v>0</v>
      </c>
    </row>
    <row r="296" spans="1:20" x14ac:dyDescent="0.25">
      <c r="A296" s="1">
        <v>41690</v>
      </c>
      <c r="B296">
        <v>1163.3499999999999</v>
      </c>
      <c r="C296">
        <v>1163.3499999999999</v>
      </c>
      <c r="D296">
        <v>1132.5</v>
      </c>
      <c r="E296">
        <v>1135.55</v>
      </c>
      <c r="F296">
        <v>1030599</v>
      </c>
      <c r="G296" s="6">
        <f t="shared" si="57"/>
        <v>0</v>
      </c>
      <c r="H296" s="6">
        <f t="shared" si="58"/>
        <v>14.650000000000091</v>
      </c>
      <c r="I296" s="11">
        <f t="shared" si="63"/>
        <v>8.9000000000000092</v>
      </c>
      <c r="J296" s="11">
        <f t="shared" si="64"/>
        <v>5.6178571428571491</v>
      </c>
      <c r="K296" s="6">
        <f t="shared" si="65"/>
        <v>1.5842339478703114</v>
      </c>
      <c r="L296">
        <f t="shared" si="66"/>
        <v>61.303813038130379</v>
      </c>
      <c r="M296" s="22" t="str">
        <f t="shared" si="59"/>
        <v/>
      </c>
      <c r="N296" s="13">
        <f t="shared" si="60"/>
        <v>0</v>
      </c>
      <c r="O296" s="13">
        <f t="shared" si="67"/>
        <v>0</v>
      </c>
      <c r="P296" s="13">
        <f t="shared" si="68"/>
        <v>1</v>
      </c>
      <c r="Q296" s="17" t="e">
        <f t="shared" si="61"/>
        <v>#N/A</v>
      </c>
      <c r="R296" s="17" t="e">
        <f t="shared" si="62"/>
        <v>#N/A</v>
      </c>
      <c r="S296" s="13">
        <f t="shared" si="69"/>
        <v>1098.3</v>
      </c>
      <c r="T296" s="13">
        <f t="shared" si="70"/>
        <v>0</v>
      </c>
    </row>
    <row r="297" spans="1:20" x14ac:dyDescent="0.25">
      <c r="A297" s="1">
        <v>41691</v>
      </c>
      <c r="B297">
        <v>1124</v>
      </c>
      <c r="C297">
        <v>1125</v>
      </c>
      <c r="D297">
        <v>1094.45</v>
      </c>
      <c r="E297">
        <v>1108.25</v>
      </c>
      <c r="F297">
        <v>2092294</v>
      </c>
      <c r="G297" s="6">
        <f t="shared" si="57"/>
        <v>0</v>
      </c>
      <c r="H297" s="6">
        <f t="shared" si="58"/>
        <v>27.299999999999955</v>
      </c>
      <c r="I297" s="11">
        <f t="shared" si="63"/>
        <v>7.2785714285714347</v>
      </c>
      <c r="J297" s="11">
        <f t="shared" si="64"/>
        <v>7.5678571428571457</v>
      </c>
      <c r="K297" s="6">
        <f t="shared" si="65"/>
        <v>0.9617744218971217</v>
      </c>
      <c r="L297">
        <f t="shared" si="66"/>
        <v>49.025739716141459</v>
      </c>
      <c r="M297" s="22" t="str">
        <f t="shared" si="59"/>
        <v/>
      </c>
      <c r="N297" s="13">
        <f t="shared" si="60"/>
        <v>0</v>
      </c>
      <c r="O297" s="13">
        <f t="shared" si="67"/>
        <v>0</v>
      </c>
      <c r="P297" s="13">
        <f t="shared" si="68"/>
        <v>1</v>
      </c>
      <c r="Q297" s="17" t="e">
        <f t="shared" si="61"/>
        <v>#N/A</v>
      </c>
      <c r="R297" s="17" t="e">
        <f t="shared" si="62"/>
        <v>#N/A</v>
      </c>
      <c r="S297" s="13">
        <f t="shared" si="69"/>
        <v>1098.3</v>
      </c>
      <c r="T297" s="13">
        <f t="shared" si="70"/>
        <v>0</v>
      </c>
    </row>
    <row r="298" spans="1:20" x14ac:dyDescent="0.25">
      <c r="A298" s="1">
        <v>41694</v>
      </c>
      <c r="B298">
        <v>1105.1500000000001</v>
      </c>
      <c r="C298">
        <v>1128.8</v>
      </c>
      <c r="D298">
        <v>1105.1500000000001</v>
      </c>
      <c r="E298">
        <v>1117.7</v>
      </c>
      <c r="F298">
        <v>1973951</v>
      </c>
      <c r="G298" s="6">
        <f t="shared" si="57"/>
        <v>9.4500000000000455</v>
      </c>
      <c r="H298" s="6">
        <f t="shared" si="58"/>
        <v>0</v>
      </c>
      <c r="I298" s="11">
        <f t="shared" si="63"/>
        <v>7.9535714285714381</v>
      </c>
      <c r="J298" s="11">
        <f t="shared" si="64"/>
        <v>6.5250000000000101</v>
      </c>
      <c r="K298" s="6">
        <f t="shared" si="65"/>
        <v>1.2189381499726324</v>
      </c>
      <c r="L298">
        <f t="shared" si="66"/>
        <v>54.933399111988152</v>
      </c>
      <c r="M298" s="22" t="str">
        <f t="shared" si="59"/>
        <v/>
      </c>
      <c r="N298" s="13">
        <f t="shared" si="60"/>
        <v>0</v>
      </c>
      <c r="O298" s="13">
        <f t="shared" si="67"/>
        <v>0</v>
      </c>
      <c r="P298" s="13">
        <f t="shared" si="68"/>
        <v>1</v>
      </c>
      <c r="Q298" s="17" t="e">
        <f t="shared" si="61"/>
        <v>#N/A</v>
      </c>
      <c r="R298" s="17" t="e">
        <f t="shared" si="62"/>
        <v>#N/A</v>
      </c>
      <c r="S298" s="13">
        <f t="shared" si="69"/>
        <v>1098.3</v>
      </c>
      <c r="T298" s="13">
        <f t="shared" si="70"/>
        <v>0</v>
      </c>
    </row>
    <row r="299" spans="1:20" x14ac:dyDescent="0.25">
      <c r="A299" s="1">
        <v>41695</v>
      </c>
      <c r="B299">
        <v>1122.55</v>
      </c>
      <c r="C299">
        <v>1138</v>
      </c>
      <c r="D299">
        <v>1118.5</v>
      </c>
      <c r="E299">
        <v>1126.7</v>
      </c>
      <c r="F299">
        <v>1212243</v>
      </c>
      <c r="G299" s="6">
        <f t="shared" si="57"/>
        <v>9</v>
      </c>
      <c r="H299" s="6">
        <f t="shared" si="58"/>
        <v>0</v>
      </c>
      <c r="I299" s="11">
        <f t="shared" si="63"/>
        <v>8.5964285714285804</v>
      </c>
      <c r="J299" s="11">
        <f t="shared" si="64"/>
        <v>6.4392857142857212</v>
      </c>
      <c r="K299" s="6">
        <f t="shared" si="65"/>
        <v>1.3349972268441486</v>
      </c>
      <c r="L299">
        <f t="shared" si="66"/>
        <v>57.173396674584318</v>
      </c>
      <c r="M299" s="22" t="str">
        <f t="shared" si="59"/>
        <v/>
      </c>
      <c r="N299" s="13">
        <f t="shared" si="60"/>
        <v>0</v>
      </c>
      <c r="O299" s="13">
        <f t="shared" si="67"/>
        <v>0</v>
      </c>
      <c r="P299" s="13">
        <f t="shared" si="68"/>
        <v>1</v>
      </c>
      <c r="Q299" s="17" t="e">
        <f t="shared" si="61"/>
        <v>#N/A</v>
      </c>
      <c r="R299" s="17" t="e">
        <f t="shared" si="62"/>
        <v>#N/A</v>
      </c>
      <c r="S299" s="13">
        <f t="shared" si="69"/>
        <v>1098.3</v>
      </c>
      <c r="T299" s="13">
        <f t="shared" si="70"/>
        <v>0</v>
      </c>
    </row>
    <row r="300" spans="1:20" x14ac:dyDescent="0.25">
      <c r="A300" s="1">
        <v>41696</v>
      </c>
      <c r="B300">
        <v>1122</v>
      </c>
      <c r="C300">
        <v>1122</v>
      </c>
      <c r="D300">
        <v>1100</v>
      </c>
      <c r="E300">
        <v>1108.55</v>
      </c>
      <c r="F300">
        <v>935662</v>
      </c>
      <c r="G300" s="6">
        <f t="shared" si="57"/>
        <v>0</v>
      </c>
      <c r="H300" s="6">
        <f t="shared" si="58"/>
        <v>18.150000000000091</v>
      </c>
      <c r="I300" s="11">
        <f t="shared" si="63"/>
        <v>7.6892857142857212</v>
      </c>
      <c r="J300" s="11">
        <f t="shared" si="64"/>
        <v>7.7357142857142991</v>
      </c>
      <c r="K300" s="6">
        <f t="shared" si="65"/>
        <v>0.99399815327793084</v>
      </c>
      <c r="L300">
        <f t="shared" si="66"/>
        <v>49.849502199583213</v>
      </c>
      <c r="M300" s="22" t="str">
        <f t="shared" si="59"/>
        <v/>
      </c>
      <c r="N300" s="13">
        <f t="shared" si="60"/>
        <v>0</v>
      </c>
      <c r="O300" s="13">
        <f t="shared" si="67"/>
        <v>0</v>
      </c>
      <c r="P300" s="13">
        <f t="shared" si="68"/>
        <v>1</v>
      </c>
      <c r="Q300" s="17" t="e">
        <f t="shared" si="61"/>
        <v>#N/A</v>
      </c>
      <c r="R300" s="17" t="e">
        <f t="shared" si="62"/>
        <v>#N/A</v>
      </c>
      <c r="S300" s="13">
        <f t="shared" si="69"/>
        <v>1098.3</v>
      </c>
      <c r="T300" s="13">
        <f t="shared" si="70"/>
        <v>0</v>
      </c>
    </row>
    <row r="301" spans="1:20" x14ac:dyDescent="0.25">
      <c r="A301" s="1">
        <v>41697</v>
      </c>
      <c r="B301">
        <v>1100</v>
      </c>
      <c r="C301">
        <v>1102.4000000000001</v>
      </c>
      <c r="D301">
        <v>1063.3</v>
      </c>
      <c r="E301">
        <v>1077.05</v>
      </c>
      <c r="F301">
        <v>2506441</v>
      </c>
      <c r="G301" s="6">
        <f t="shared" si="57"/>
        <v>0</v>
      </c>
      <c r="H301" s="6">
        <f t="shared" si="58"/>
        <v>31.5</v>
      </c>
      <c r="I301" s="11">
        <f t="shared" si="63"/>
        <v>7.6892857142857212</v>
      </c>
      <c r="J301" s="11">
        <f t="shared" si="64"/>
        <v>8.5928571428571558</v>
      </c>
      <c r="K301" s="6">
        <f t="shared" si="65"/>
        <v>0.89484621778886064</v>
      </c>
      <c r="L301">
        <f t="shared" si="66"/>
        <v>47.225268699276135</v>
      </c>
      <c r="M301" s="22" t="str">
        <f t="shared" si="59"/>
        <v/>
      </c>
      <c r="N301" s="13">
        <f t="shared" si="60"/>
        <v>0</v>
      </c>
      <c r="O301" s="13">
        <f t="shared" si="67"/>
        <v>0</v>
      </c>
      <c r="P301" s="13">
        <f t="shared" si="68"/>
        <v>1</v>
      </c>
      <c r="Q301" s="17" t="e">
        <f t="shared" si="61"/>
        <v>#N/A</v>
      </c>
      <c r="R301" s="17" t="e">
        <f t="shared" si="62"/>
        <v>#N/A</v>
      </c>
      <c r="S301" s="13">
        <f t="shared" si="69"/>
        <v>1098.3</v>
      </c>
      <c r="T301" s="13">
        <f t="shared" si="70"/>
        <v>0</v>
      </c>
    </row>
    <row r="302" spans="1:20" x14ac:dyDescent="0.25">
      <c r="A302" s="1">
        <v>41698</v>
      </c>
      <c r="B302">
        <v>1071</v>
      </c>
      <c r="C302">
        <v>1102</v>
      </c>
      <c r="D302">
        <v>1058.4000000000001</v>
      </c>
      <c r="E302">
        <v>1097.55</v>
      </c>
      <c r="F302">
        <v>1624309</v>
      </c>
      <c r="G302" s="6">
        <f t="shared" si="57"/>
        <v>20.5</v>
      </c>
      <c r="H302" s="6">
        <f t="shared" si="58"/>
        <v>0</v>
      </c>
      <c r="I302" s="11">
        <f t="shared" si="63"/>
        <v>5.6607142857143016</v>
      </c>
      <c r="J302" s="11">
        <f t="shared" si="64"/>
        <v>8.5928571428571558</v>
      </c>
      <c r="K302" s="6">
        <f t="shared" si="65"/>
        <v>0.65876974231089025</v>
      </c>
      <c r="L302">
        <f t="shared" si="66"/>
        <v>39.71435730393388</v>
      </c>
      <c r="M302" s="22" t="str">
        <f t="shared" si="59"/>
        <v/>
      </c>
      <c r="N302" s="13">
        <f t="shared" si="60"/>
        <v>0</v>
      </c>
      <c r="O302" s="13">
        <f t="shared" si="67"/>
        <v>0</v>
      </c>
      <c r="P302" s="13">
        <f t="shared" si="68"/>
        <v>1</v>
      </c>
      <c r="Q302" s="17" t="e">
        <f t="shared" si="61"/>
        <v>#N/A</v>
      </c>
      <c r="R302" s="17" t="e">
        <f t="shared" si="62"/>
        <v>#N/A</v>
      </c>
      <c r="S302" s="13">
        <f t="shared" si="69"/>
        <v>1098.3</v>
      </c>
      <c r="T302" s="13">
        <f t="shared" si="70"/>
        <v>0</v>
      </c>
    </row>
    <row r="303" spans="1:20" x14ac:dyDescent="0.25">
      <c r="A303" s="1">
        <v>41701</v>
      </c>
      <c r="B303">
        <v>1075</v>
      </c>
      <c r="C303">
        <v>1095.45</v>
      </c>
      <c r="D303">
        <v>1065.6500000000001</v>
      </c>
      <c r="E303">
        <v>1089.8</v>
      </c>
      <c r="F303">
        <v>1705934</v>
      </c>
      <c r="G303" s="6">
        <f t="shared" si="57"/>
        <v>0</v>
      </c>
      <c r="H303" s="6">
        <f t="shared" si="58"/>
        <v>7.75</v>
      </c>
      <c r="I303" s="11">
        <f t="shared" si="63"/>
        <v>5.6500000000000101</v>
      </c>
      <c r="J303" s="11">
        <f t="shared" si="64"/>
        <v>9.1464285714285847</v>
      </c>
      <c r="K303" s="6">
        <f t="shared" si="65"/>
        <v>0.61772745021476005</v>
      </c>
      <c r="L303">
        <f t="shared" si="66"/>
        <v>38.184890176200831</v>
      </c>
      <c r="M303" s="22" t="str">
        <f t="shared" si="59"/>
        <v/>
      </c>
      <c r="N303" s="13">
        <f t="shared" si="60"/>
        <v>0</v>
      </c>
      <c r="O303" s="13">
        <f t="shared" si="67"/>
        <v>0</v>
      </c>
      <c r="P303" s="13">
        <f t="shared" si="68"/>
        <v>1</v>
      </c>
      <c r="Q303" s="17" t="e">
        <f t="shared" si="61"/>
        <v>#N/A</v>
      </c>
      <c r="R303" s="17" t="e">
        <f t="shared" si="62"/>
        <v>#N/A</v>
      </c>
      <c r="S303" s="13">
        <f t="shared" si="69"/>
        <v>1098.3</v>
      </c>
      <c r="T303" s="13">
        <f t="shared" si="70"/>
        <v>0</v>
      </c>
    </row>
    <row r="304" spans="1:20" x14ac:dyDescent="0.25">
      <c r="A304" s="1">
        <v>41702</v>
      </c>
      <c r="B304">
        <v>1092</v>
      </c>
      <c r="C304">
        <v>1123.45</v>
      </c>
      <c r="D304">
        <v>1091.1500000000001</v>
      </c>
      <c r="E304">
        <v>1114.8499999999999</v>
      </c>
      <c r="F304">
        <v>1338937</v>
      </c>
      <c r="G304" s="6">
        <f t="shared" si="57"/>
        <v>25.049999999999955</v>
      </c>
      <c r="H304" s="6">
        <f t="shared" si="58"/>
        <v>0</v>
      </c>
      <c r="I304" s="11">
        <f t="shared" si="63"/>
        <v>7.4392857142857212</v>
      </c>
      <c r="J304" s="11">
        <f t="shared" si="64"/>
        <v>8.2035714285714381</v>
      </c>
      <c r="K304" s="6">
        <f t="shared" si="65"/>
        <v>0.90683500217675206</v>
      </c>
      <c r="L304">
        <f t="shared" si="66"/>
        <v>47.55707762557077</v>
      </c>
      <c r="M304" s="22" t="str">
        <f t="shared" si="59"/>
        <v/>
      </c>
      <c r="N304" s="13">
        <f t="shared" si="60"/>
        <v>0</v>
      </c>
      <c r="O304" s="13">
        <f t="shared" si="67"/>
        <v>0</v>
      </c>
      <c r="P304" s="13">
        <f t="shared" si="68"/>
        <v>1</v>
      </c>
      <c r="Q304" s="17" t="e">
        <f t="shared" si="61"/>
        <v>#N/A</v>
      </c>
      <c r="R304" s="17" t="e">
        <f t="shared" si="62"/>
        <v>#N/A</v>
      </c>
      <c r="S304" s="13">
        <f t="shared" si="69"/>
        <v>1098.3</v>
      </c>
      <c r="T304" s="13">
        <f t="shared" si="70"/>
        <v>0</v>
      </c>
    </row>
    <row r="305" spans="1:20" x14ac:dyDescent="0.25">
      <c r="A305" s="1">
        <v>41703</v>
      </c>
      <c r="B305">
        <v>1105</v>
      </c>
      <c r="C305">
        <v>1118.9000000000001</v>
      </c>
      <c r="D305">
        <v>1092.6500000000001</v>
      </c>
      <c r="E305">
        <v>1098</v>
      </c>
      <c r="F305">
        <v>1028051</v>
      </c>
      <c r="G305" s="6">
        <f t="shared" si="57"/>
        <v>0</v>
      </c>
      <c r="H305" s="6">
        <f t="shared" si="58"/>
        <v>16.849999999999909</v>
      </c>
      <c r="I305" s="11">
        <f t="shared" si="63"/>
        <v>7.4392857142857212</v>
      </c>
      <c r="J305" s="11">
        <f t="shared" si="64"/>
        <v>8.4250000000000025</v>
      </c>
      <c r="K305" s="6">
        <f t="shared" si="65"/>
        <v>0.88300127172530785</v>
      </c>
      <c r="L305">
        <f t="shared" si="66"/>
        <v>46.893291310220633</v>
      </c>
      <c r="M305" s="22" t="str">
        <f t="shared" si="59"/>
        <v/>
      </c>
      <c r="N305" s="13">
        <f t="shared" si="60"/>
        <v>0</v>
      </c>
      <c r="O305" s="13">
        <f t="shared" si="67"/>
        <v>0</v>
      </c>
      <c r="P305" s="13">
        <f t="shared" si="68"/>
        <v>1</v>
      </c>
      <c r="Q305" s="17" t="e">
        <f t="shared" si="61"/>
        <v>#N/A</v>
      </c>
      <c r="R305" s="17" t="e">
        <f t="shared" si="62"/>
        <v>#N/A</v>
      </c>
      <c r="S305" s="13">
        <f t="shared" si="69"/>
        <v>1098.3</v>
      </c>
      <c r="T305" s="13">
        <f t="shared" si="70"/>
        <v>0</v>
      </c>
    </row>
    <row r="306" spans="1:20" x14ac:dyDescent="0.25">
      <c r="A306" s="1">
        <v>41704</v>
      </c>
      <c r="B306">
        <v>1093.5</v>
      </c>
      <c r="C306">
        <v>1109</v>
      </c>
      <c r="D306">
        <v>1076.0999999999999</v>
      </c>
      <c r="E306">
        <v>1082.75</v>
      </c>
      <c r="F306">
        <v>1105674</v>
      </c>
      <c r="G306" s="6">
        <f t="shared" si="57"/>
        <v>0</v>
      </c>
      <c r="H306" s="6">
        <f t="shared" si="58"/>
        <v>15.25</v>
      </c>
      <c r="I306" s="11">
        <f t="shared" si="63"/>
        <v>7.4392857142857212</v>
      </c>
      <c r="J306" s="11">
        <f t="shared" si="64"/>
        <v>9.3892857142857178</v>
      </c>
      <c r="K306" s="6">
        <f t="shared" si="65"/>
        <v>0.79231647014073836</v>
      </c>
      <c r="L306">
        <f t="shared" si="66"/>
        <v>44.206281833616309</v>
      </c>
      <c r="M306" s="22" t="str">
        <f t="shared" si="59"/>
        <v/>
      </c>
      <c r="N306" s="13">
        <f t="shared" si="60"/>
        <v>0</v>
      </c>
      <c r="O306" s="13">
        <f t="shared" si="67"/>
        <v>0</v>
      </c>
      <c r="P306" s="13">
        <f t="shared" si="68"/>
        <v>1</v>
      </c>
      <c r="Q306" s="17" t="e">
        <f t="shared" si="61"/>
        <v>#N/A</v>
      </c>
      <c r="R306" s="17" t="e">
        <f t="shared" si="62"/>
        <v>#N/A</v>
      </c>
      <c r="S306" s="13">
        <f t="shared" si="69"/>
        <v>1098.3</v>
      </c>
      <c r="T306" s="13">
        <f t="shared" si="70"/>
        <v>0</v>
      </c>
    </row>
    <row r="307" spans="1:20" x14ac:dyDescent="0.25">
      <c r="A307" s="1">
        <v>41705</v>
      </c>
      <c r="B307">
        <v>1091.5</v>
      </c>
      <c r="C307">
        <v>1091.5</v>
      </c>
      <c r="D307">
        <v>1066.5</v>
      </c>
      <c r="E307">
        <v>1070.8</v>
      </c>
      <c r="F307">
        <v>1309545</v>
      </c>
      <c r="G307" s="6">
        <f t="shared" si="57"/>
        <v>0</v>
      </c>
      <c r="H307" s="6">
        <f t="shared" si="58"/>
        <v>11.950000000000045</v>
      </c>
      <c r="I307" s="11">
        <f t="shared" si="63"/>
        <v>7.4250000000000034</v>
      </c>
      <c r="J307" s="11">
        <f t="shared" si="64"/>
        <v>10.242857142857149</v>
      </c>
      <c r="K307" s="6">
        <f t="shared" si="65"/>
        <v>0.72489539748953968</v>
      </c>
      <c r="L307">
        <f t="shared" si="66"/>
        <v>42.025469981807149</v>
      </c>
      <c r="M307" s="22" t="str">
        <f t="shared" si="59"/>
        <v/>
      </c>
      <c r="N307" s="13">
        <f t="shared" si="60"/>
        <v>0</v>
      </c>
      <c r="O307" s="13">
        <f t="shared" si="67"/>
        <v>0</v>
      </c>
      <c r="P307" s="13">
        <f t="shared" si="68"/>
        <v>1</v>
      </c>
      <c r="Q307" s="17" t="e">
        <f t="shared" si="61"/>
        <v>#N/A</v>
      </c>
      <c r="R307" s="17" t="e">
        <f t="shared" si="62"/>
        <v>#N/A</v>
      </c>
      <c r="S307" s="13">
        <f t="shared" si="69"/>
        <v>1098.3</v>
      </c>
      <c r="T307" s="13">
        <f t="shared" si="70"/>
        <v>0</v>
      </c>
    </row>
    <row r="308" spans="1:20" x14ac:dyDescent="0.25">
      <c r="A308" s="1">
        <v>41708</v>
      </c>
      <c r="B308">
        <v>1075.0999999999999</v>
      </c>
      <c r="C308">
        <v>1080</v>
      </c>
      <c r="D308">
        <v>1063</v>
      </c>
      <c r="E308">
        <v>1069.5</v>
      </c>
      <c r="F308">
        <v>1328887</v>
      </c>
      <c r="G308" s="6">
        <f t="shared" si="57"/>
        <v>0</v>
      </c>
      <c r="H308" s="6">
        <f t="shared" si="58"/>
        <v>1.2999999999999545</v>
      </c>
      <c r="I308" s="11">
        <f t="shared" si="63"/>
        <v>6.4071428571428601</v>
      </c>
      <c r="J308" s="11">
        <f t="shared" si="64"/>
        <v>10.335714285714289</v>
      </c>
      <c r="K308" s="6">
        <f t="shared" si="65"/>
        <v>0.61990324809951636</v>
      </c>
      <c r="L308">
        <f t="shared" si="66"/>
        <v>38.267918088737204</v>
      </c>
      <c r="M308" s="22" t="str">
        <f t="shared" si="59"/>
        <v/>
      </c>
      <c r="N308" s="13">
        <f t="shared" si="60"/>
        <v>0</v>
      </c>
      <c r="O308" s="13">
        <f t="shared" si="67"/>
        <v>0</v>
      </c>
      <c r="P308" s="13">
        <f t="shared" si="68"/>
        <v>1</v>
      </c>
      <c r="Q308" s="17" t="e">
        <f t="shared" si="61"/>
        <v>#N/A</v>
      </c>
      <c r="R308" s="17" t="e">
        <f t="shared" si="62"/>
        <v>#N/A</v>
      </c>
      <c r="S308" s="13">
        <f t="shared" si="69"/>
        <v>1098.3</v>
      </c>
      <c r="T308" s="13">
        <f t="shared" si="70"/>
        <v>0</v>
      </c>
    </row>
    <row r="309" spans="1:20" x14ac:dyDescent="0.25">
      <c r="A309" s="1">
        <v>41709</v>
      </c>
      <c r="B309">
        <v>1071</v>
      </c>
      <c r="C309">
        <v>1071</v>
      </c>
      <c r="D309">
        <v>1057.25</v>
      </c>
      <c r="E309">
        <v>1064.3499999999999</v>
      </c>
      <c r="F309">
        <v>2176124</v>
      </c>
      <c r="G309" s="6">
        <f t="shared" si="57"/>
        <v>0</v>
      </c>
      <c r="H309" s="6">
        <f t="shared" si="58"/>
        <v>5.1500000000000909</v>
      </c>
      <c r="I309" s="11">
        <f t="shared" si="63"/>
        <v>4.5714285714285712</v>
      </c>
      <c r="J309" s="11">
        <f t="shared" si="64"/>
        <v>10.703571428571438</v>
      </c>
      <c r="K309" s="6">
        <f t="shared" si="65"/>
        <v>0.42709376042709335</v>
      </c>
      <c r="L309">
        <f t="shared" si="66"/>
        <v>29.927519289221408</v>
      </c>
      <c r="M309" s="22" t="str">
        <f t="shared" si="59"/>
        <v>OVERSOLD</v>
      </c>
      <c r="N309" s="13" t="str">
        <f t="shared" si="60"/>
        <v>BUY</v>
      </c>
      <c r="O309" s="13">
        <f t="shared" si="67"/>
        <v>0</v>
      </c>
      <c r="P309" s="13">
        <f t="shared" si="68"/>
        <v>1</v>
      </c>
      <c r="Q309" s="17" t="e">
        <f t="shared" si="61"/>
        <v>#N/A</v>
      </c>
      <c r="R309" s="17" t="e">
        <f t="shared" si="62"/>
        <v>#N/A</v>
      </c>
      <c r="S309" s="13">
        <f t="shared" si="69"/>
        <v>1098.3</v>
      </c>
      <c r="T309" s="13">
        <f t="shared" si="70"/>
        <v>0</v>
      </c>
    </row>
    <row r="310" spans="1:20" x14ac:dyDescent="0.25">
      <c r="A310" s="1">
        <v>41710</v>
      </c>
      <c r="B310">
        <v>1071</v>
      </c>
      <c r="C310">
        <v>1095.55</v>
      </c>
      <c r="D310">
        <v>1070</v>
      </c>
      <c r="E310">
        <v>1093.4000000000001</v>
      </c>
      <c r="F310">
        <v>1547417</v>
      </c>
      <c r="G310" s="6">
        <f t="shared" si="57"/>
        <v>29.050000000000182</v>
      </c>
      <c r="H310" s="6">
        <f t="shared" si="58"/>
        <v>0</v>
      </c>
      <c r="I310" s="11">
        <f t="shared" si="63"/>
        <v>6.6464285714285847</v>
      </c>
      <c r="J310" s="11">
        <f t="shared" si="64"/>
        <v>9.6571428571428601</v>
      </c>
      <c r="K310" s="6">
        <f t="shared" si="65"/>
        <v>0.68823964497041534</v>
      </c>
      <c r="L310">
        <f t="shared" si="66"/>
        <v>40.766703176341771</v>
      </c>
      <c r="M310" s="22" t="str">
        <f t="shared" si="59"/>
        <v/>
      </c>
      <c r="N310" s="13">
        <f t="shared" si="60"/>
        <v>0</v>
      </c>
      <c r="O310" s="13">
        <f t="shared" si="67"/>
        <v>0</v>
      </c>
      <c r="P310" s="13">
        <f t="shared" si="68"/>
        <v>1</v>
      </c>
      <c r="Q310" s="17" t="e">
        <f t="shared" si="61"/>
        <v>#N/A</v>
      </c>
      <c r="R310" s="17" t="e">
        <f t="shared" si="62"/>
        <v>#N/A</v>
      </c>
      <c r="S310" s="13">
        <f t="shared" si="69"/>
        <v>1098.3</v>
      </c>
      <c r="T310" s="13">
        <f t="shared" si="70"/>
        <v>0</v>
      </c>
    </row>
    <row r="311" spans="1:20" x14ac:dyDescent="0.25">
      <c r="A311" s="1">
        <v>41711</v>
      </c>
      <c r="B311">
        <v>1116.8499999999999</v>
      </c>
      <c r="C311">
        <v>1128.5</v>
      </c>
      <c r="D311">
        <v>1103.75</v>
      </c>
      <c r="E311">
        <v>1119.6500000000001</v>
      </c>
      <c r="F311">
        <v>2073217</v>
      </c>
      <c r="G311" s="6">
        <f t="shared" si="57"/>
        <v>26.25</v>
      </c>
      <c r="H311" s="6">
        <f t="shared" si="58"/>
        <v>0</v>
      </c>
      <c r="I311" s="11">
        <f t="shared" si="63"/>
        <v>8.5214285714285847</v>
      </c>
      <c r="J311" s="11">
        <f t="shared" si="64"/>
        <v>7.7071428571428635</v>
      </c>
      <c r="K311" s="6">
        <f t="shared" si="65"/>
        <v>1.1056533827618173</v>
      </c>
      <c r="L311">
        <f t="shared" si="66"/>
        <v>52.508802816901422</v>
      </c>
      <c r="M311" s="22" t="str">
        <f t="shared" si="59"/>
        <v/>
      </c>
      <c r="N311" s="13">
        <f t="shared" si="60"/>
        <v>0</v>
      </c>
      <c r="O311" s="13">
        <f t="shared" si="67"/>
        <v>0</v>
      </c>
      <c r="P311" s="13">
        <f t="shared" si="68"/>
        <v>1</v>
      </c>
      <c r="Q311" s="17" t="e">
        <f t="shared" si="61"/>
        <v>#N/A</v>
      </c>
      <c r="R311" s="17" t="e">
        <f t="shared" si="62"/>
        <v>#N/A</v>
      </c>
      <c r="S311" s="13">
        <f t="shared" si="69"/>
        <v>1098.3</v>
      </c>
      <c r="T311" s="13">
        <f t="shared" si="70"/>
        <v>0</v>
      </c>
    </row>
    <row r="312" spans="1:20" x14ac:dyDescent="0.25">
      <c r="A312" s="1">
        <v>41712</v>
      </c>
      <c r="B312">
        <v>1123.8499999999999</v>
      </c>
      <c r="C312">
        <v>1126.7</v>
      </c>
      <c r="D312">
        <v>1108</v>
      </c>
      <c r="E312">
        <v>1119.9000000000001</v>
      </c>
      <c r="F312">
        <v>1124321</v>
      </c>
      <c r="G312" s="6">
        <f t="shared" si="57"/>
        <v>0.25</v>
      </c>
      <c r="H312" s="6">
        <f t="shared" si="58"/>
        <v>0</v>
      </c>
      <c r="I312" s="11">
        <f t="shared" si="63"/>
        <v>7.8642857142857236</v>
      </c>
      <c r="J312" s="11">
        <f t="shared" si="64"/>
        <v>7.7071428571428635</v>
      </c>
      <c r="K312" s="6">
        <f t="shared" si="65"/>
        <v>1.0203892493049123</v>
      </c>
      <c r="L312">
        <f t="shared" si="66"/>
        <v>50.504587155963314</v>
      </c>
      <c r="M312" s="22" t="str">
        <f t="shared" si="59"/>
        <v/>
      </c>
      <c r="N312" s="13">
        <f t="shared" si="60"/>
        <v>0</v>
      </c>
      <c r="O312" s="13">
        <f t="shared" si="67"/>
        <v>0</v>
      </c>
      <c r="P312" s="13">
        <f t="shared" si="68"/>
        <v>1</v>
      </c>
      <c r="Q312" s="17" t="e">
        <f t="shared" si="61"/>
        <v>#N/A</v>
      </c>
      <c r="R312" s="17" t="e">
        <f t="shared" si="62"/>
        <v>#N/A</v>
      </c>
      <c r="S312" s="13">
        <f t="shared" si="69"/>
        <v>1098.3</v>
      </c>
      <c r="T312" s="13">
        <f t="shared" si="70"/>
        <v>0</v>
      </c>
    </row>
    <row r="313" spans="1:20" x14ac:dyDescent="0.25">
      <c r="A313" s="1">
        <v>41715</v>
      </c>
      <c r="B313">
        <v>1120</v>
      </c>
      <c r="C313">
        <v>1151.9000000000001</v>
      </c>
      <c r="D313">
        <v>1119.1500000000001</v>
      </c>
      <c r="E313">
        <v>1138.7</v>
      </c>
      <c r="F313">
        <v>1579794</v>
      </c>
      <c r="G313" s="6">
        <f t="shared" si="57"/>
        <v>18.799999999999955</v>
      </c>
      <c r="H313" s="6">
        <f t="shared" si="58"/>
        <v>0</v>
      </c>
      <c r="I313" s="11">
        <f t="shared" si="63"/>
        <v>8.5642857142857203</v>
      </c>
      <c r="J313" s="11">
        <f t="shared" si="64"/>
        <v>7.7071428571428635</v>
      </c>
      <c r="K313" s="6">
        <f t="shared" si="65"/>
        <v>1.1112140871177014</v>
      </c>
      <c r="L313">
        <f t="shared" si="66"/>
        <v>52.633889376646181</v>
      </c>
      <c r="M313" s="22" t="str">
        <f t="shared" si="59"/>
        <v/>
      </c>
      <c r="N313" s="13">
        <f t="shared" si="60"/>
        <v>0</v>
      </c>
      <c r="O313" s="13">
        <f t="shared" si="67"/>
        <v>0</v>
      </c>
      <c r="P313" s="13">
        <f t="shared" si="68"/>
        <v>1</v>
      </c>
      <c r="Q313" s="17" t="e">
        <f t="shared" si="61"/>
        <v>#N/A</v>
      </c>
      <c r="R313" s="17" t="e">
        <f t="shared" si="62"/>
        <v>#N/A</v>
      </c>
      <c r="S313" s="13">
        <f t="shared" si="69"/>
        <v>1098.3</v>
      </c>
      <c r="T313" s="13">
        <f t="shared" si="70"/>
        <v>0</v>
      </c>
    </row>
    <row r="314" spans="1:20" x14ac:dyDescent="0.25">
      <c r="A314" s="1">
        <v>41716</v>
      </c>
      <c r="B314">
        <v>1148</v>
      </c>
      <c r="C314">
        <v>1164</v>
      </c>
      <c r="D314">
        <v>1144.9000000000001</v>
      </c>
      <c r="E314">
        <v>1151.95</v>
      </c>
      <c r="F314">
        <v>1147385</v>
      </c>
      <c r="G314" s="6">
        <f t="shared" si="57"/>
        <v>13.25</v>
      </c>
      <c r="H314" s="6">
        <f t="shared" si="58"/>
        <v>0</v>
      </c>
      <c r="I314" s="11">
        <f t="shared" si="63"/>
        <v>9.5107142857142914</v>
      </c>
      <c r="J314" s="11">
        <f t="shared" si="64"/>
        <v>6.4107142857142856</v>
      </c>
      <c r="K314" s="6">
        <f t="shared" si="65"/>
        <v>1.4835654596100287</v>
      </c>
      <c r="L314">
        <f t="shared" si="66"/>
        <v>59.735307312696293</v>
      </c>
      <c r="M314" s="22" t="str">
        <f t="shared" si="59"/>
        <v/>
      </c>
      <c r="N314" s="13">
        <f t="shared" si="60"/>
        <v>0</v>
      </c>
      <c r="O314" s="13">
        <f t="shared" si="67"/>
        <v>0</v>
      </c>
      <c r="P314" s="13">
        <f t="shared" si="68"/>
        <v>1</v>
      </c>
      <c r="Q314" s="17" t="e">
        <f t="shared" si="61"/>
        <v>#N/A</v>
      </c>
      <c r="R314" s="17" t="e">
        <f t="shared" si="62"/>
        <v>#N/A</v>
      </c>
      <c r="S314" s="13">
        <f t="shared" si="69"/>
        <v>1098.3</v>
      </c>
      <c r="T314" s="13">
        <f t="shared" si="70"/>
        <v>0</v>
      </c>
    </row>
    <row r="315" spans="1:20" x14ac:dyDescent="0.25">
      <c r="A315" s="1">
        <v>41717</v>
      </c>
      <c r="B315">
        <v>1152</v>
      </c>
      <c r="C315">
        <v>1198</v>
      </c>
      <c r="D315">
        <v>1152</v>
      </c>
      <c r="E315">
        <v>1183.9000000000001</v>
      </c>
      <c r="F315">
        <v>3697063</v>
      </c>
      <c r="G315" s="6">
        <f t="shared" si="57"/>
        <v>31.950000000000045</v>
      </c>
      <c r="H315" s="6">
        <f t="shared" si="58"/>
        <v>0</v>
      </c>
      <c r="I315" s="11">
        <f t="shared" si="63"/>
        <v>11.792857142857153</v>
      </c>
      <c r="J315" s="11">
        <f t="shared" si="64"/>
        <v>4.1607142857142856</v>
      </c>
      <c r="K315" s="6">
        <f t="shared" si="65"/>
        <v>2.8343347639485006</v>
      </c>
      <c r="L315">
        <f t="shared" si="66"/>
        <v>73.919856727109931</v>
      </c>
      <c r="M315" s="22" t="str">
        <f t="shared" si="59"/>
        <v>OVERBOUGHT</v>
      </c>
      <c r="N315" s="13" t="str">
        <f t="shared" si="60"/>
        <v>SELL</v>
      </c>
      <c r="O315" s="13" t="str">
        <f t="shared" si="67"/>
        <v>SELL</v>
      </c>
      <c r="P315" s="13">
        <f t="shared" si="68"/>
        <v>-1</v>
      </c>
      <c r="Q315" s="17" t="e">
        <f t="shared" si="61"/>
        <v>#N/A</v>
      </c>
      <c r="R315" s="17">
        <f t="shared" si="62"/>
        <v>1183.9000000000001</v>
      </c>
      <c r="S315" s="13">
        <f t="shared" si="69"/>
        <v>1183.9000000000001</v>
      </c>
      <c r="T315" s="13">
        <f t="shared" si="70"/>
        <v>7.7938632431940394E-2</v>
      </c>
    </row>
    <row r="316" spans="1:20" x14ac:dyDescent="0.25">
      <c r="A316" s="1">
        <v>41718</v>
      </c>
      <c r="B316">
        <v>1185</v>
      </c>
      <c r="C316">
        <v>1198.75</v>
      </c>
      <c r="D316">
        <v>1172.55</v>
      </c>
      <c r="E316">
        <v>1180.1500000000001</v>
      </c>
      <c r="F316">
        <v>899812</v>
      </c>
      <c r="G316" s="6">
        <f t="shared" si="57"/>
        <v>0</v>
      </c>
      <c r="H316" s="6">
        <f t="shared" si="58"/>
        <v>3.75</v>
      </c>
      <c r="I316" s="11">
        <f t="shared" si="63"/>
        <v>10.328571428571438</v>
      </c>
      <c r="J316" s="11">
        <f t="shared" si="64"/>
        <v>4.4285714285714288</v>
      </c>
      <c r="K316" s="6">
        <f t="shared" si="65"/>
        <v>2.332258064516131</v>
      </c>
      <c r="L316">
        <f t="shared" si="66"/>
        <v>69.990319457889655</v>
      </c>
      <c r="M316" s="22" t="str">
        <f t="shared" si="59"/>
        <v/>
      </c>
      <c r="N316" s="13">
        <f t="shared" si="60"/>
        <v>0</v>
      </c>
      <c r="O316" s="13">
        <f t="shared" si="67"/>
        <v>0</v>
      </c>
      <c r="P316" s="13">
        <f t="shared" si="68"/>
        <v>-1</v>
      </c>
      <c r="Q316" s="17" t="e">
        <f t="shared" si="61"/>
        <v>#N/A</v>
      </c>
      <c r="R316" s="17" t="e">
        <f t="shared" si="62"/>
        <v>#N/A</v>
      </c>
      <c r="S316" s="13">
        <f t="shared" si="69"/>
        <v>1183.9000000000001</v>
      </c>
      <c r="T316" s="13">
        <f t="shared" si="70"/>
        <v>0</v>
      </c>
    </row>
    <row r="317" spans="1:20" x14ac:dyDescent="0.25">
      <c r="A317" s="1">
        <v>41719</v>
      </c>
      <c r="B317">
        <v>1185</v>
      </c>
      <c r="C317">
        <v>1216</v>
      </c>
      <c r="D317">
        <v>1184</v>
      </c>
      <c r="E317">
        <v>1213.2</v>
      </c>
      <c r="F317">
        <v>1155808</v>
      </c>
      <c r="G317" s="6">
        <f t="shared" si="57"/>
        <v>33.049999999999955</v>
      </c>
      <c r="H317" s="6">
        <f t="shared" si="58"/>
        <v>0</v>
      </c>
      <c r="I317" s="11">
        <f t="shared" si="63"/>
        <v>12.68928571428572</v>
      </c>
      <c r="J317" s="11">
        <f t="shared" si="64"/>
        <v>3.875</v>
      </c>
      <c r="K317" s="6">
        <f t="shared" si="65"/>
        <v>3.2746543778801858</v>
      </c>
      <c r="L317">
        <f t="shared" si="66"/>
        <v>76.606295817162575</v>
      </c>
      <c r="M317" s="22" t="str">
        <f t="shared" si="59"/>
        <v>OVERBOUGHT</v>
      </c>
      <c r="N317" s="13" t="str">
        <f t="shared" si="60"/>
        <v>SELL</v>
      </c>
      <c r="O317" s="13">
        <f t="shared" si="67"/>
        <v>0</v>
      </c>
      <c r="P317" s="13">
        <f t="shared" si="68"/>
        <v>-1</v>
      </c>
      <c r="Q317" s="17" t="e">
        <f t="shared" si="61"/>
        <v>#N/A</v>
      </c>
      <c r="R317" s="17" t="e">
        <f t="shared" si="62"/>
        <v>#N/A</v>
      </c>
      <c r="S317" s="13">
        <f t="shared" si="69"/>
        <v>1183.9000000000001</v>
      </c>
      <c r="T317" s="13">
        <f t="shared" si="70"/>
        <v>0</v>
      </c>
    </row>
    <row r="318" spans="1:20" x14ac:dyDescent="0.25">
      <c r="A318" s="1">
        <v>41722</v>
      </c>
      <c r="B318">
        <v>1215.05</v>
      </c>
      <c r="C318">
        <v>1243.95</v>
      </c>
      <c r="D318">
        <v>1203.75</v>
      </c>
      <c r="E318">
        <v>1239.8499999999999</v>
      </c>
      <c r="F318">
        <v>1445507</v>
      </c>
      <c r="G318" s="6">
        <f t="shared" si="57"/>
        <v>26.649999999999864</v>
      </c>
      <c r="H318" s="6">
        <f t="shared" si="58"/>
        <v>0</v>
      </c>
      <c r="I318" s="11">
        <f t="shared" si="63"/>
        <v>12.803571428571429</v>
      </c>
      <c r="J318" s="11">
        <f t="shared" si="64"/>
        <v>3.875</v>
      </c>
      <c r="K318" s="6">
        <f t="shared" si="65"/>
        <v>3.3041474654377883</v>
      </c>
      <c r="L318">
        <f t="shared" si="66"/>
        <v>76.766595289079234</v>
      </c>
      <c r="M318" s="22" t="str">
        <f t="shared" si="59"/>
        <v>OVERBOUGHT</v>
      </c>
      <c r="N318" s="13" t="str">
        <f t="shared" si="60"/>
        <v>SELL</v>
      </c>
      <c r="O318" s="13">
        <f t="shared" si="67"/>
        <v>0</v>
      </c>
      <c r="P318" s="13">
        <f t="shared" si="68"/>
        <v>-1</v>
      </c>
      <c r="Q318" s="17" t="e">
        <f t="shared" si="61"/>
        <v>#N/A</v>
      </c>
      <c r="R318" s="17" t="e">
        <f t="shared" si="62"/>
        <v>#N/A</v>
      </c>
      <c r="S318" s="13">
        <f t="shared" si="69"/>
        <v>1183.9000000000001</v>
      </c>
      <c r="T318" s="13">
        <f t="shared" si="70"/>
        <v>0</v>
      </c>
    </row>
    <row r="319" spans="1:20" x14ac:dyDescent="0.25">
      <c r="A319" s="1">
        <v>41723</v>
      </c>
      <c r="B319">
        <v>1239</v>
      </c>
      <c r="C319">
        <v>1246.95</v>
      </c>
      <c r="D319">
        <v>1214.1500000000001</v>
      </c>
      <c r="E319">
        <v>1221.8499999999999</v>
      </c>
      <c r="F319">
        <v>1211176</v>
      </c>
      <c r="G319" s="6">
        <f t="shared" si="57"/>
        <v>0</v>
      </c>
      <c r="H319" s="6">
        <f t="shared" si="58"/>
        <v>18</v>
      </c>
      <c r="I319" s="11">
        <f t="shared" si="63"/>
        <v>12.803571428571429</v>
      </c>
      <c r="J319" s="11">
        <f t="shared" si="64"/>
        <v>3.9571428571428635</v>
      </c>
      <c r="K319" s="6">
        <f t="shared" si="65"/>
        <v>3.2355595667869985</v>
      </c>
      <c r="L319">
        <f t="shared" si="66"/>
        <v>76.39036863413591</v>
      </c>
      <c r="M319" s="22" t="str">
        <f t="shared" si="59"/>
        <v>OVERBOUGHT</v>
      </c>
      <c r="N319" s="13" t="str">
        <f t="shared" si="60"/>
        <v>SELL</v>
      </c>
      <c r="O319" s="13">
        <f t="shared" si="67"/>
        <v>0</v>
      </c>
      <c r="P319" s="13">
        <f t="shared" si="68"/>
        <v>-1</v>
      </c>
      <c r="Q319" s="17" t="e">
        <f t="shared" si="61"/>
        <v>#N/A</v>
      </c>
      <c r="R319" s="17" t="e">
        <f t="shared" si="62"/>
        <v>#N/A</v>
      </c>
      <c r="S319" s="13">
        <f t="shared" si="69"/>
        <v>1183.9000000000001</v>
      </c>
      <c r="T319" s="13">
        <f t="shared" si="70"/>
        <v>0</v>
      </c>
    </row>
    <row r="320" spans="1:20" x14ac:dyDescent="0.25">
      <c r="A320" s="1">
        <v>41724</v>
      </c>
      <c r="B320">
        <v>1220</v>
      </c>
      <c r="C320">
        <v>1220</v>
      </c>
      <c r="D320">
        <v>1195.1500000000001</v>
      </c>
      <c r="E320">
        <v>1199.2</v>
      </c>
      <c r="F320">
        <v>1074508</v>
      </c>
      <c r="G320" s="6">
        <f t="shared" si="57"/>
        <v>0</v>
      </c>
      <c r="H320" s="6">
        <f t="shared" si="58"/>
        <v>22.649999999999864</v>
      </c>
      <c r="I320" s="11">
        <f t="shared" si="63"/>
        <v>12.803571428571429</v>
      </c>
      <c r="J320" s="11">
        <f t="shared" si="64"/>
        <v>4.4857142857142822</v>
      </c>
      <c r="K320" s="6">
        <f t="shared" si="65"/>
        <v>2.854299363057327</v>
      </c>
      <c r="L320">
        <f t="shared" si="66"/>
        <v>74.054947324932883</v>
      </c>
      <c r="M320" s="22" t="str">
        <f t="shared" si="59"/>
        <v>OVERBOUGHT</v>
      </c>
      <c r="N320" s="13" t="str">
        <f t="shared" si="60"/>
        <v>SELL</v>
      </c>
      <c r="O320" s="13">
        <f t="shared" si="67"/>
        <v>0</v>
      </c>
      <c r="P320" s="13">
        <f t="shared" si="68"/>
        <v>-1</v>
      </c>
      <c r="Q320" s="17" t="e">
        <f t="shared" si="61"/>
        <v>#N/A</v>
      </c>
      <c r="R320" s="17" t="e">
        <f t="shared" si="62"/>
        <v>#N/A</v>
      </c>
      <c r="S320" s="13">
        <f t="shared" si="69"/>
        <v>1183.9000000000001</v>
      </c>
      <c r="T320" s="13">
        <f t="shared" si="70"/>
        <v>0</v>
      </c>
    </row>
    <row r="321" spans="1:20" x14ac:dyDescent="0.25">
      <c r="A321" s="1">
        <v>41725</v>
      </c>
      <c r="B321">
        <v>1196.9000000000001</v>
      </c>
      <c r="C321">
        <v>1214</v>
      </c>
      <c r="D321">
        <v>1184.75</v>
      </c>
      <c r="E321">
        <v>1196</v>
      </c>
      <c r="F321">
        <v>991884</v>
      </c>
      <c r="G321" s="6">
        <f t="shared" si="57"/>
        <v>0</v>
      </c>
      <c r="H321" s="6">
        <f t="shared" si="58"/>
        <v>3.2000000000000455</v>
      </c>
      <c r="I321" s="11">
        <f t="shared" si="63"/>
        <v>12.803571428571429</v>
      </c>
      <c r="J321" s="11">
        <f t="shared" si="64"/>
        <v>3.8607142857142827</v>
      </c>
      <c r="K321" s="6">
        <f t="shared" si="65"/>
        <v>3.3163737280296051</v>
      </c>
      <c r="L321">
        <f t="shared" si="66"/>
        <v>76.832404629232769</v>
      </c>
      <c r="M321" s="22" t="str">
        <f t="shared" si="59"/>
        <v>OVERBOUGHT</v>
      </c>
      <c r="N321" s="13" t="str">
        <f t="shared" si="60"/>
        <v>SELL</v>
      </c>
      <c r="O321" s="13">
        <f t="shared" si="67"/>
        <v>0</v>
      </c>
      <c r="P321" s="13">
        <f t="shared" si="68"/>
        <v>-1</v>
      </c>
      <c r="Q321" s="17" t="e">
        <f t="shared" si="61"/>
        <v>#N/A</v>
      </c>
      <c r="R321" s="17" t="e">
        <f t="shared" si="62"/>
        <v>#N/A</v>
      </c>
      <c r="S321" s="13">
        <f t="shared" si="69"/>
        <v>1183.9000000000001</v>
      </c>
      <c r="T321" s="13">
        <f t="shared" si="70"/>
        <v>0</v>
      </c>
    </row>
    <row r="322" spans="1:20" x14ac:dyDescent="0.25">
      <c r="A322" s="1">
        <v>41726</v>
      </c>
      <c r="B322">
        <v>1180.1500000000001</v>
      </c>
      <c r="C322">
        <v>1195</v>
      </c>
      <c r="D322">
        <v>1175.3</v>
      </c>
      <c r="E322">
        <v>1178.4000000000001</v>
      </c>
      <c r="F322">
        <v>1128116</v>
      </c>
      <c r="G322" s="6">
        <f t="shared" si="57"/>
        <v>0</v>
      </c>
      <c r="H322" s="6">
        <f t="shared" si="58"/>
        <v>17.599999999999909</v>
      </c>
      <c r="I322" s="11">
        <f t="shared" si="63"/>
        <v>12.803571428571429</v>
      </c>
      <c r="J322" s="11">
        <f t="shared" si="64"/>
        <v>5.0249999999999932</v>
      </c>
      <c r="K322" s="6">
        <f t="shared" si="65"/>
        <v>2.5479744136460587</v>
      </c>
      <c r="L322">
        <f t="shared" si="66"/>
        <v>71.814903846153868</v>
      </c>
      <c r="M322" s="22" t="str">
        <f t="shared" si="59"/>
        <v>OVERBOUGHT</v>
      </c>
      <c r="N322" s="13" t="str">
        <f t="shared" si="60"/>
        <v>SELL</v>
      </c>
      <c r="O322" s="13">
        <f t="shared" si="67"/>
        <v>0</v>
      </c>
      <c r="P322" s="13">
        <f t="shared" si="68"/>
        <v>-1</v>
      </c>
      <c r="Q322" s="17" t="e">
        <f t="shared" si="61"/>
        <v>#N/A</v>
      </c>
      <c r="R322" s="17" t="e">
        <f t="shared" si="62"/>
        <v>#N/A</v>
      </c>
      <c r="S322" s="13">
        <f t="shared" si="69"/>
        <v>1183.9000000000001</v>
      </c>
      <c r="T322" s="13">
        <f t="shared" si="70"/>
        <v>0</v>
      </c>
    </row>
    <row r="323" spans="1:20" x14ac:dyDescent="0.25">
      <c r="A323" s="1">
        <v>41729</v>
      </c>
      <c r="B323">
        <v>1175</v>
      </c>
      <c r="C323">
        <v>1221.4000000000001</v>
      </c>
      <c r="D323">
        <v>1174.3</v>
      </c>
      <c r="E323">
        <v>1210.0999999999999</v>
      </c>
      <c r="F323">
        <v>1878765</v>
      </c>
      <c r="G323" s="6">
        <f t="shared" si="57"/>
        <v>31.699999999999818</v>
      </c>
      <c r="H323" s="6">
        <f t="shared" si="58"/>
        <v>0</v>
      </c>
      <c r="I323" s="11">
        <f t="shared" si="63"/>
        <v>15.067857142857131</v>
      </c>
      <c r="J323" s="11">
        <f t="shared" si="64"/>
        <v>4.6571428571428442</v>
      </c>
      <c r="K323" s="6">
        <f t="shared" si="65"/>
        <v>3.2354294478527672</v>
      </c>
      <c r="L323">
        <f t="shared" si="66"/>
        <v>76.389643309795446</v>
      </c>
      <c r="M323" s="22" t="str">
        <f t="shared" si="59"/>
        <v>OVERBOUGHT</v>
      </c>
      <c r="N323" s="13" t="str">
        <f t="shared" si="60"/>
        <v>SELL</v>
      </c>
      <c r="O323" s="13">
        <f t="shared" si="67"/>
        <v>0</v>
      </c>
      <c r="P323" s="13">
        <f t="shared" si="68"/>
        <v>-1</v>
      </c>
      <c r="Q323" s="17" t="e">
        <f t="shared" si="61"/>
        <v>#N/A</v>
      </c>
      <c r="R323" s="17" t="e">
        <f t="shared" si="62"/>
        <v>#N/A</v>
      </c>
      <c r="S323" s="13">
        <f t="shared" si="69"/>
        <v>1183.9000000000001</v>
      </c>
      <c r="T323" s="13">
        <f t="shared" si="70"/>
        <v>0</v>
      </c>
    </row>
    <row r="324" spans="1:20" x14ac:dyDescent="0.25">
      <c r="A324" s="1">
        <v>41730</v>
      </c>
      <c r="B324">
        <v>1216.9000000000001</v>
      </c>
      <c r="C324">
        <v>1219.9000000000001</v>
      </c>
      <c r="D324">
        <v>1180</v>
      </c>
      <c r="E324">
        <v>1191.4000000000001</v>
      </c>
      <c r="F324">
        <v>3783385</v>
      </c>
      <c r="G324" s="6">
        <f t="shared" ref="G324:G387" si="71">IF(E324&gt;E323,E324-E323,0)</f>
        <v>0</v>
      </c>
      <c r="H324" s="6">
        <f t="shared" ref="H324:H387" si="72">IF(E324&lt;E323,E323-E324,0)</f>
        <v>18.699999999999818</v>
      </c>
      <c r="I324" s="11">
        <f t="shared" si="63"/>
        <v>12.992857142857117</v>
      </c>
      <c r="J324" s="11">
        <f t="shared" si="64"/>
        <v>5.9928571428571171</v>
      </c>
      <c r="K324" s="6">
        <f t="shared" si="65"/>
        <v>2.1680572109654399</v>
      </c>
      <c r="L324">
        <f t="shared" si="66"/>
        <v>68.434913468773559</v>
      </c>
      <c r="M324" s="22" t="str">
        <f t="shared" si="59"/>
        <v/>
      </c>
      <c r="N324" s="13">
        <f t="shared" si="60"/>
        <v>0</v>
      </c>
      <c r="O324" s="13">
        <f t="shared" si="67"/>
        <v>0</v>
      </c>
      <c r="P324" s="13">
        <f t="shared" si="68"/>
        <v>-1</v>
      </c>
      <c r="Q324" s="17" t="e">
        <f t="shared" si="61"/>
        <v>#N/A</v>
      </c>
      <c r="R324" s="17" t="e">
        <f t="shared" si="62"/>
        <v>#N/A</v>
      </c>
      <c r="S324" s="13">
        <f t="shared" si="69"/>
        <v>1183.9000000000001</v>
      </c>
      <c r="T324" s="13">
        <f t="shared" si="70"/>
        <v>0</v>
      </c>
    </row>
    <row r="325" spans="1:20" x14ac:dyDescent="0.25">
      <c r="A325" s="1">
        <v>41731</v>
      </c>
      <c r="B325">
        <v>1198</v>
      </c>
      <c r="C325">
        <v>1212.5</v>
      </c>
      <c r="D325">
        <v>1140.05</v>
      </c>
      <c r="E325">
        <v>1144.5999999999999</v>
      </c>
      <c r="F325">
        <v>3882727</v>
      </c>
      <c r="G325" s="6">
        <f t="shared" si="71"/>
        <v>0</v>
      </c>
      <c r="H325" s="6">
        <f t="shared" si="72"/>
        <v>46.800000000000182</v>
      </c>
      <c r="I325" s="11">
        <f t="shared" si="63"/>
        <v>11.117857142857117</v>
      </c>
      <c r="J325" s="11">
        <f t="shared" si="64"/>
        <v>9.335714285714273</v>
      </c>
      <c r="K325" s="6">
        <f t="shared" si="65"/>
        <v>1.1908951798010701</v>
      </c>
      <c r="L325">
        <f t="shared" si="66"/>
        <v>54.356556661428307</v>
      </c>
      <c r="M325" s="22" t="str">
        <f t="shared" si="59"/>
        <v/>
      </c>
      <c r="N325" s="13">
        <f t="shared" si="60"/>
        <v>0</v>
      </c>
      <c r="O325" s="13">
        <f t="shared" si="67"/>
        <v>0</v>
      </c>
      <c r="P325" s="13">
        <f t="shared" si="68"/>
        <v>-1</v>
      </c>
      <c r="Q325" s="17" t="e">
        <f t="shared" si="61"/>
        <v>#N/A</v>
      </c>
      <c r="R325" s="17" t="e">
        <f t="shared" si="62"/>
        <v>#N/A</v>
      </c>
      <c r="S325" s="13">
        <f t="shared" si="69"/>
        <v>1183.9000000000001</v>
      </c>
      <c r="T325" s="13">
        <f t="shared" si="70"/>
        <v>0</v>
      </c>
    </row>
    <row r="326" spans="1:20" x14ac:dyDescent="0.25">
      <c r="A326" s="1">
        <v>41732</v>
      </c>
      <c r="B326">
        <v>1144.5999999999999</v>
      </c>
      <c r="C326">
        <v>1169.4000000000001</v>
      </c>
      <c r="D326">
        <v>1140</v>
      </c>
      <c r="E326">
        <v>1164.7</v>
      </c>
      <c r="F326">
        <v>1560112</v>
      </c>
      <c r="G326" s="6">
        <f t="shared" si="71"/>
        <v>20.100000000000136</v>
      </c>
      <c r="H326" s="6">
        <f t="shared" si="72"/>
        <v>0</v>
      </c>
      <c r="I326" s="11">
        <f t="shared" si="63"/>
        <v>12.535714285714269</v>
      </c>
      <c r="J326" s="11">
        <f t="shared" si="64"/>
        <v>9.335714285714273</v>
      </c>
      <c r="K326" s="6">
        <f t="shared" si="65"/>
        <v>1.342769701606733</v>
      </c>
      <c r="L326">
        <f t="shared" si="66"/>
        <v>57.315480078380148</v>
      </c>
      <c r="M326" s="22" t="str">
        <f t="shared" si="59"/>
        <v/>
      </c>
      <c r="N326" s="13">
        <f t="shared" si="60"/>
        <v>0</v>
      </c>
      <c r="O326" s="13">
        <f t="shared" si="67"/>
        <v>0</v>
      </c>
      <c r="P326" s="13">
        <f t="shared" si="68"/>
        <v>-1</v>
      </c>
      <c r="Q326" s="17" t="e">
        <f t="shared" si="61"/>
        <v>#N/A</v>
      </c>
      <c r="R326" s="17" t="e">
        <f t="shared" si="62"/>
        <v>#N/A</v>
      </c>
      <c r="S326" s="13">
        <f t="shared" si="69"/>
        <v>1183.9000000000001</v>
      </c>
      <c r="T326" s="13">
        <f t="shared" si="70"/>
        <v>0</v>
      </c>
    </row>
    <row r="327" spans="1:20" x14ac:dyDescent="0.25">
      <c r="A327" s="1">
        <v>41733</v>
      </c>
      <c r="B327">
        <v>1179.8</v>
      </c>
      <c r="C327">
        <v>1224</v>
      </c>
      <c r="D327">
        <v>1179.55</v>
      </c>
      <c r="E327">
        <v>1218.7</v>
      </c>
      <c r="F327">
        <v>2669274</v>
      </c>
      <c r="G327" s="6">
        <f t="shared" si="71"/>
        <v>54</v>
      </c>
      <c r="H327" s="6">
        <f t="shared" si="72"/>
        <v>0</v>
      </c>
      <c r="I327" s="11">
        <f t="shared" si="63"/>
        <v>15.049999999999986</v>
      </c>
      <c r="J327" s="11">
        <f t="shared" si="64"/>
        <v>9.335714285714273</v>
      </c>
      <c r="K327" s="6">
        <f t="shared" si="65"/>
        <v>1.6120887528691668</v>
      </c>
      <c r="L327">
        <f t="shared" si="66"/>
        <v>61.716461628588178</v>
      </c>
      <c r="M327" s="22" t="str">
        <f t="shared" si="59"/>
        <v/>
      </c>
      <c r="N327" s="13">
        <f t="shared" si="60"/>
        <v>0</v>
      </c>
      <c r="O327" s="13">
        <f t="shared" si="67"/>
        <v>0</v>
      </c>
      <c r="P327" s="13">
        <f t="shared" si="68"/>
        <v>-1</v>
      </c>
      <c r="Q327" s="17" t="e">
        <f t="shared" si="61"/>
        <v>#N/A</v>
      </c>
      <c r="R327" s="17" t="e">
        <f t="shared" si="62"/>
        <v>#N/A</v>
      </c>
      <c r="S327" s="13">
        <f t="shared" si="69"/>
        <v>1183.9000000000001</v>
      </c>
      <c r="T327" s="13">
        <f t="shared" si="70"/>
        <v>0</v>
      </c>
    </row>
    <row r="328" spans="1:20" x14ac:dyDescent="0.25">
      <c r="A328" s="1">
        <v>41736</v>
      </c>
      <c r="B328">
        <v>1241</v>
      </c>
      <c r="C328">
        <v>1245.8</v>
      </c>
      <c r="D328">
        <v>1170.8499999999999</v>
      </c>
      <c r="E328">
        <v>1192.0999999999999</v>
      </c>
      <c r="F328">
        <v>8666984</v>
      </c>
      <c r="G328" s="6">
        <f t="shared" si="71"/>
        <v>0</v>
      </c>
      <c r="H328" s="6">
        <f t="shared" si="72"/>
        <v>26.600000000000136</v>
      </c>
      <c r="I328" s="11">
        <f t="shared" si="63"/>
        <v>14.103571428571415</v>
      </c>
      <c r="J328" s="11">
        <f t="shared" si="64"/>
        <v>11.235714285714282</v>
      </c>
      <c r="K328" s="6">
        <f t="shared" si="65"/>
        <v>1.2552447552447545</v>
      </c>
      <c r="L328">
        <f t="shared" si="66"/>
        <v>55.658914728682156</v>
      </c>
      <c r="M328" s="22" t="str">
        <f t="shared" si="59"/>
        <v/>
      </c>
      <c r="N328" s="13">
        <f t="shared" si="60"/>
        <v>0</v>
      </c>
      <c r="O328" s="13">
        <f t="shared" si="67"/>
        <v>0</v>
      </c>
      <c r="P328" s="13">
        <f t="shared" si="68"/>
        <v>-1</v>
      </c>
      <c r="Q328" s="17" t="e">
        <f t="shared" si="61"/>
        <v>#N/A</v>
      </c>
      <c r="R328" s="17" t="e">
        <f t="shared" si="62"/>
        <v>#N/A</v>
      </c>
      <c r="S328" s="13">
        <f t="shared" si="69"/>
        <v>1183.9000000000001</v>
      </c>
      <c r="T328" s="13">
        <f t="shared" si="70"/>
        <v>0</v>
      </c>
    </row>
    <row r="329" spans="1:20" x14ac:dyDescent="0.25">
      <c r="A329" s="1">
        <v>41737</v>
      </c>
      <c r="B329">
        <v>1197</v>
      </c>
      <c r="C329">
        <v>1204</v>
      </c>
      <c r="D329">
        <v>1172.6500000000001</v>
      </c>
      <c r="E329">
        <v>1197.8499999999999</v>
      </c>
      <c r="F329">
        <v>2095776</v>
      </c>
      <c r="G329" s="6">
        <f t="shared" si="71"/>
        <v>5.75</v>
      </c>
      <c r="H329" s="6">
        <f t="shared" si="72"/>
        <v>0</v>
      </c>
      <c r="I329" s="11">
        <f t="shared" si="63"/>
        <v>12.232142857142842</v>
      </c>
      <c r="J329" s="11">
        <f t="shared" si="64"/>
        <v>11.235714285714282</v>
      </c>
      <c r="K329" s="6">
        <f t="shared" si="65"/>
        <v>1.0886840432294966</v>
      </c>
      <c r="L329">
        <f t="shared" si="66"/>
        <v>52.1229645411657</v>
      </c>
      <c r="M329" s="22" t="str">
        <f t="shared" si="59"/>
        <v/>
      </c>
      <c r="N329" s="13">
        <f t="shared" si="60"/>
        <v>0</v>
      </c>
      <c r="O329" s="13">
        <f t="shared" si="67"/>
        <v>0</v>
      </c>
      <c r="P329" s="13">
        <f t="shared" si="68"/>
        <v>-1</v>
      </c>
      <c r="Q329" s="17" t="e">
        <f t="shared" si="61"/>
        <v>#N/A</v>
      </c>
      <c r="R329" s="17" t="e">
        <f t="shared" si="62"/>
        <v>#N/A</v>
      </c>
      <c r="S329" s="13">
        <f t="shared" si="69"/>
        <v>1183.9000000000001</v>
      </c>
      <c r="T329" s="13">
        <f t="shared" si="70"/>
        <v>0</v>
      </c>
    </row>
    <row r="330" spans="1:20" x14ac:dyDescent="0.25">
      <c r="A330" s="1">
        <v>41738</v>
      </c>
      <c r="B330">
        <v>1200</v>
      </c>
      <c r="C330">
        <v>1202</v>
      </c>
      <c r="D330">
        <v>1180.3499999999999</v>
      </c>
      <c r="E330">
        <v>1189</v>
      </c>
      <c r="F330">
        <v>1577623</v>
      </c>
      <c r="G330" s="6">
        <f t="shared" si="71"/>
        <v>0</v>
      </c>
      <c r="H330" s="6">
        <f t="shared" si="72"/>
        <v>8.8499999999999091</v>
      </c>
      <c r="I330" s="11">
        <f t="shared" si="63"/>
        <v>12.232142857142842</v>
      </c>
      <c r="J330" s="11">
        <f t="shared" si="64"/>
        <v>11.599999999999991</v>
      </c>
      <c r="K330" s="6">
        <f t="shared" si="65"/>
        <v>1.0544950738916252</v>
      </c>
      <c r="L330">
        <f t="shared" si="66"/>
        <v>51.326240071931657</v>
      </c>
      <c r="M330" s="22" t="str">
        <f t="shared" si="59"/>
        <v/>
      </c>
      <c r="N330" s="13">
        <f t="shared" si="60"/>
        <v>0</v>
      </c>
      <c r="O330" s="13">
        <f t="shared" si="67"/>
        <v>0</v>
      </c>
      <c r="P330" s="13">
        <f t="shared" si="68"/>
        <v>-1</v>
      </c>
      <c r="Q330" s="17" t="e">
        <f t="shared" si="61"/>
        <v>#N/A</v>
      </c>
      <c r="R330" s="17" t="e">
        <f t="shared" si="62"/>
        <v>#N/A</v>
      </c>
      <c r="S330" s="13">
        <f t="shared" si="69"/>
        <v>1183.9000000000001</v>
      </c>
      <c r="T330" s="13">
        <f t="shared" si="70"/>
        <v>0</v>
      </c>
    </row>
    <row r="331" spans="1:20" x14ac:dyDescent="0.25">
      <c r="A331" s="1">
        <v>41739</v>
      </c>
      <c r="B331">
        <v>1194.95</v>
      </c>
      <c r="C331">
        <v>1194.95</v>
      </c>
      <c r="D331">
        <v>1176.05</v>
      </c>
      <c r="E331">
        <v>1180.5999999999999</v>
      </c>
      <c r="F331">
        <v>887239</v>
      </c>
      <c r="G331" s="6">
        <f t="shared" si="71"/>
        <v>0</v>
      </c>
      <c r="H331" s="6">
        <f t="shared" si="72"/>
        <v>8.4000000000000909</v>
      </c>
      <c r="I331" s="11">
        <f t="shared" si="63"/>
        <v>9.8714285714285577</v>
      </c>
      <c r="J331" s="11">
        <f t="shared" si="64"/>
        <v>12.199999999999998</v>
      </c>
      <c r="K331" s="6">
        <f t="shared" si="65"/>
        <v>0.80913348946135732</v>
      </c>
      <c r="L331">
        <f t="shared" si="66"/>
        <v>44.724919093851099</v>
      </c>
      <c r="M331" s="22" t="str">
        <f t="shared" si="59"/>
        <v/>
      </c>
      <c r="N331" s="13">
        <f t="shared" si="60"/>
        <v>0</v>
      </c>
      <c r="O331" s="13">
        <f t="shared" si="67"/>
        <v>0</v>
      </c>
      <c r="P331" s="13">
        <f t="shared" si="68"/>
        <v>-1</v>
      </c>
      <c r="Q331" s="17" t="e">
        <f t="shared" si="61"/>
        <v>#N/A</v>
      </c>
      <c r="R331" s="17" t="e">
        <f t="shared" si="62"/>
        <v>#N/A</v>
      </c>
      <c r="S331" s="13">
        <f t="shared" si="69"/>
        <v>1183.9000000000001</v>
      </c>
      <c r="T331" s="13">
        <f t="shared" si="70"/>
        <v>0</v>
      </c>
    </row>
    <row r="332" spans="1:20" x14ac:dyDescent="0.25">
      <c r="A332" s="1">
        <v>41740</v>
      </c>
      <c r="B332">
        <v>1180.1500000000001</v>
      </c>
      <c r="C332">
        <v>1183.5</v>
      </c>
      <c r="D332">
        <v>1155.5999999999999</v>
      </c>
      <c r="E332">
        <v>1158.6500000000001</v>
      </c>
      <c r="F332">
        <v>1423097</v>
      </c>
      <c r="G332" s="6">
        <f t="shared" si="71"/>
        <v>0</v>
      </c>
      <c r="H332" s="6">
        <f t="shared" si="72"/>
        <v>21.949999999999818</v>
      </c>
      <c r="I332" s="11">
        <f t="shared" si="63"/>
        <v>7.9678571428571399</v>
      </c>
      <c r="J332" s="11">
        <f t="shared" si="64"/>
        <v>13.767857142857126</v>
      </c>
      <c r="K332" s="6">
        <f t="shared" si="65"/>
        <v>0.57872892347600569</v>
      </c>
      <c r="L332">
        <f t="shared" si="66"/>
        <v>36.657903384817637</v>
      </c>
      <c r="M332" s="22" t="str">
        <f t="shared" si="59"/>
        <v/>
      </c>
      <c r="N332" s="13">
        <f t="shared" si="60"/>
        <v>0</v>
      </c>
      <c r="O332" s="13">
        <f t="shared" si="67"/>
        <v>0</v>
      </c>
      <c r="P332" s="13">
        <f t="shared" si="68"/>
        <v>-1</v>
      </c>
      <c r="Q332" s="17" t="e">
        <f t="shared" si="61"/>
        <v>#N/A</v>
      </c>
      <c r="R332" s="17" t="e">
        <f t="shared" si="62"/>
        <v>#N/A</v>
      </c>
      <c r="S332" s="13">
        <f t="shared" si="69"/>
        <v>1183.9000000000001</v>
      </c>
      <c r="T332" s="13">
        <f t="shared" si="70"/>
        <v>0</v>
      </c>
    </row>
    <row r="333" spans="1:20" x14ac:dyDescent="0.25">
      <c r="A333" s="1">
        <v>41743</v>
      </c>
      <c r="B333">
        <v>1172</v>
      </c>
      <c r="C333">
        <v>1172</v>
      </c>
      <c r="D333">
        <v>1150.25</v>
      </c>
      <c r="E333">
        <v>1165.6500000000001</v>
      </c>
      <c r="F333">
        <v>933348</v>
      </c>
      <c r="G333" s="6">
        <f t="shared" si="71"/>
        <v>7</v>
      </c>
      <c r="H333" s="6">
        <f t="shared" si="72"/>
        <v>0</v>
      </c>
      <c r="I333" s="11">
        <f t="shared" si="63"/>
        <v>8.4678571428571399</v>
      </c>
      <c r="J333" s="11">
        <f t="shared" si="64"/>
        <v>12.482142857142842</v>
      </c>
      <c r="K333" s="6">
        <f t="shared" si="65"/>
        <v>0.67839771101573731</v>
      </c>
      <c r="L333">
        <f t="shared" si="66"/>
        <v>40.419365837026952</v>
      </c>
      <c r="M333" s="22" t="str">
        <f t="shared" si="59"/>
        <v/>
      </c>
      <c r="N333" s="13">
        <f t="shared" si="60"/>
        <v>0</v>
      </c>
      <c r="O333" s="13">
        <f t="shared" si="67"/>
        <v>0</v>
      </c>
      <c r="P333" s="13">
        <f t="shared" si="68"/>
        <v>-1</v>
      </c>
      <c r="Q333" s="17" t="e">
        <f t="shared" si="61"/>
        <v>#N/A</v>
      </c>
      <c r="R333" s="17" t="e">
        <f t="shared" si="62"/>
        <v>#N/A</v>
      </c>
      <c r="S333" s="13">
        <f t="shared" si="69"/>
        <v>1183.9000000000001</v>
      </c>
      <c r="T333" s="13">
        <f t="shared" si="70"/>
        <v>0</v>
      </c>
    </row>
    <row r="334" spans="1:20" x14ac:dyDescent="0.25">
      <c r="A334" s="1">
        <v>41744</v>
      </c>
      <c r="B334">
        <v>1170</v>
      </c>
      <c r="C334">
        <v>1177.5</v>
      </c>
      <c r="D334">
        <v>1152.5</v>
      </c>
      <c r="E334">
        <v>1158.45</v>
      </c>
      <c r="F334">
        <v>771535</v>
      </c>
      <c r="G334" s="6">
        <f t="shared" si="71"/>
        <v>0</v>
      </c>
      <c r="H334" s="6">
        <f t="shared" si="72"/>
        <v>7.2000000000000455</v>
      </c>
      <c r="I334" s="11">
        <f t="shared" si="63"/>
        <v>8.4678571428571399</v>
      </c>
      <c r="J334" s="11">
        <f t="shared" si="64"/>
        <v>11.378571428571425</v>
      </c>
      <c r="K334" s="6">
        <f t="shared" si="65"/>
        <v>0.74419334588826114</v>
      </c>
      <c r="L334">
        <f t="shared" si="66"/>
        <v>42.666906604282893</v>
      </c>
      <c r="M334" s="22" t="str">
        <f t="shared" si="59"/>
        <v/>
      </c>
      <c r="N334" s="13">
        <f t="shared" si="60"/>
        <v>0</v>
      </c>
      <c r="O334" s="13">
        <f t="shared" si="67"/>
        <v>0</v>
      </c>
      <c r="P334" s="13">
        <f t="shared" si="68"/>
        <v>-1</v>
      </c>
      <c r="Q334" s="17" t="e">
        <f t="shared" si="61"/>
        <v>#N/A</v>
      </c>
      <c r="R334" s="17" t="e">
        <f t="shared" si="62"/>
        <v>#N/A</v>
      </c>
      <c r="S334" s="13">
        <f t="shared" si="69"/>
        <v>1183.9000000000001</v>
      </c>
      <c r="T334" s="13">
        <f t="shared" si="70"/>
        <v>0</v>
      </c>
    </row>
    <row r="335" spans="1:20" x14ac:dyDescent="0.25">
      <c r="A335" s="1">
        <v>41745</v>
      </c>
      <c r="B335">
        <v>1162</v>
      </c>
      <c r="C335">
        <v>1162</v>
      </c>
      <c r="D335">
        <v>1131</v>
      </c>
      <c r="E335">
        <v>1138.45</v>
      </c>
      <c r="F335">
        <v>1060078</v>
      </c>
      <c r="G335" s="6">
        <f t="shared" si="71"/>
        <v>0</v>
      </c>
      <c r="H335" s="6">
        <f t="shared" si="72"/>
        <v>20</v>
      </c>
      <c r="I335" s="11">
        <f t="shared" si="63"/>
        <v>8.4678571428571399</v>
      </c>
      <c r="J335" s="11">
        <f t="shared" si="64"/>
        <v>12.578571428571422</v>
      </c>
      <c r="K335" s="6">
        <f t="shared" si="65"/>
        <v>0.67319704713231132</v>
      </c>
      <c r="L335">
        <f t="shared" si="66"/>
        <v>40.234176141184463</v>
      </c>
      <c r="M335" s="22" t="str">
        <f t="shared" si="59"/>
        <v/>
      </c>
      <c r="N335" s="13">
        <f t="shared" si="60"/>
        <v>0</v>
      </c>
      <c r="O335" s="13">
        <f t="shared" si="67"/>
        <v>0</v>
      </c>
      <c r="P335" s="13">
        <f t="shared" si="68"/>
        <v>-1</v>
      </c>
      <c r="Q335" s="17" t="e">
        <f t="shared" si="61"/>
        <v>#N/A</v>
      </c>
      <c r="R335" s="17" t="e">
        <f t="shared" si="62"/>
        <v>#N/A</v>
      </c>
      <c r="S335" s="13">
        <f t="shared" si="69"/>
        <v>1183.9000000000001</v>
      </c>
      <c r="T335" s="13">
        <f t="shared" si="70"/>
        <v>0</v>
      </c>
    </row>
    <row r="336" spans="1:20" x14ac:dyDescent="0.25">
      <c r="A336" s="1">
        <v>41746</v>
      </c>
      <c r="B336">
        <v>1146</v>
      </c>
      <c r="C336">
        <v>1146</v>
      </c>
      <c r="D336">
        <v>1115.1500000000001</v>
      </c>
      <c r="E336">
        <v>1137.05</v>
      </c>
      <c r="F336">
        <v>1361467</v>
      </c>
      <c r="G336" s="6">
        <f t="shared" si="71"/>
        <v>0</v>
      </c>
      <c r="H336" s="6">
        <f t="shared" si="72"/>
        <v>1.4000000000000909</v>
      </c>
      <c r="I336" s="11">
        <f t="shared" si="63"/>
        <v>8.4678571428571399</v>
      </c>
      <c r="J336" s="11">
        <f t="shared" si="64"/>
        <v>11.421428571428578</v>
      </c>
      <c r="K336" s="6">
        <f t="shared" si="65"/>
        <v>0.74140087554721634</v>
      </c>
      <c r="L336">
        <f t="shared" si="66"/>
        <v>42.574968576045947</v>
      </c>
      <c r="M336" s="22" t="str">
        <f t="shared" ref="M336:M399" si="73">IF(L336&gt;RSI_Overbought,"OVERBOUGHT",IF(L336&lt;RSI_Oversold,"OVERSOLD",""))</f>
        <v/>
      </c>
      <c r="N336" s="13">
        <f t="shared" ref="N336:N399" si="74">IF(L336&gt;RSI_Overbought,"SELL",IF(L336&lt;RSI_Oversold,"BUY",0))</f>
        <v>0</v>
      </c>
      <c r="O336" s="13">
        <f t="shared" si="67"/>
        <v>0</v>
      </c>
      <c r="P336" s="13">
        <f t="shared" si="68"/>
        <v>-1</v>
      </c>
      <c r="Q336" s="17" t="e">
        <f t="shared" ref="Q336:Q399" si="75">IF($O336="BUY",$E336,NA())</f>
        <v>#N/A</v>
      </c>
      <c r="R336" s="17" t="e">
        <f t="shared" ref="R336:R399" si="76">IF($O336="SELL",$E336,NA())</f>
        <v>#N/A</v>
      </c>
      <c r="S336" s="13">
        <f t="shared" si="69"/>
        <v>1183.9000000000001</v>
      </c>
      <c r="T336" s="13">
        <f t="shared" si="70"/>
        <v>0</v>
      </c>
    </row>
    <row r="337" spans="1:20" x14ac:dyDescent="0.25">
      <c r="A337" s="1">
        <v>41747</v>
      </c>
      <c r="B337">
        <v>1145</v>
      </c>
      <c r="C337">
        <v>1145</v>
      </c>
      <c r="D337">
        <v>1108.0999999999999</v>
      </c>
      <c r="E337">
        <v>1115</v>
      </c>
      <c r="F337">
        <v>942798</v>
      </c>
      <c r="G337" s="6">
        <f t="shared" si="71"/>
        <v>0</v>
      </c>
      <c r="H337" s="6">
        <f t="shared" si="72"/>
        <v>22.049999999999955</v>
      </c>
      <c r="I337" s="11">
        <f t="shared" ref="I337:I400" si="77">AVERAGE(G324:G337)</f>
        <v>6.2035714285714381</v>
      </c>
      <c r="J337" s="11">
        <f t="shared" ref="J337:J400" si="78">AVERAGE(H324:H337)</f>
        <v>12.996428571428575</v>
      </c>
      <c r="K337" s="6">
        <f t="shared" ref="K337:K400" si="79">I337/J337</f>
        <v>0.47732893652102282</v>
      </c>
      <c r="L337">
        <f t="shared" ref="L337:L400" si="80">100-(100/(K337+1))</f>
        <v>32.31026785714289</v>
      </c>
      <c r="M337" s="22" t="str">
        <f t="shared" si="73"/>
        <v/>
      </c>
      <c r="N337" s="13">
        <f t="shared" si="74"/>
        <v>0</v>
      </c>
      <c r="O337" s="13">
        <f t="shared" ref="O337:O400" si="81">IF(AND(N337="BUY",P336&lt;&gt;1),"BUY",IF(AND(N337="SELL",P336&lt;&gt;-1),"SELL",0))</f>
        <v>0</v>
      </c>
      <c r="P337" s="13">
        <f t="shared" ref="P337:P400" si="82">IF(O337="BUY",1,IF(O337="SELL",-1,P336))</f>
        <v>-1</v>
      </c>
      <c r="Q337" s="17" t="e">
        <f t="shared" si="75"/>
        <v>#N/A</v>
      </c>
      <c r="R337" s="17" t="e">
        <f t="shared" si="76"/>
        <v>#N/A</v>
      </c>
      <c r="S337" s="13">
        <f t="shared" ref="S337:S400" si="83">IF(O337&lt;&gt;0,E337,S336)</f>
        <v>1183.9000000000001</v>
      </c>
      <c r="T337" s="13">
        <f t="shared" si="70"/>
        <v>0</v>
      </c>
    </row>
    <row r="338" spans="1:20" x14ac:dyDescent="0.25">
      <c r="A338" s="1">
        <v>41750</v>
      </c>
      <c r="B338">
        <v>1120</v>
      </c>
      <c r="C338">
        <v>1153.5</v>
      </c>
      <c r="D338">
        <v>1119.75</v>
      </c>
      <c r="E338">
        <v>1148.95</v>
      </c>
      <c r="F338">
        <v>1202674</v>
      </c>
      <c r="G338" s="6">
        <f t="shared" si="71"/>
        <v>33.950000000000045</v>
      </c>
      <c r="H338" s="6">
        <f t="shared" si="72"/>
        <v>0</v>
      </c>
      <c r="I338" s="11">
        <f t="shared" si="77"/>
        <v>8.6285714285714423</v>
      </c>
      <c r="J338" s="11">
        <f t="shared" si="78"/>
        <v>11.660714285714302</v>
      </c>
      <c r="K338" s="6">
        <f t="shared" si="79"/>
        <v>0.73996937212863723</v>
      </c>
      <c r="L338">
        <f t="shared" si="80"/>
        <v>42.527723992254884</v>
      </c>
      <c r="M338" s="22" t="str">
        <f t="shared" si="73"/>
        <v/>
      </c>
      <c r="N338" s="13">
        <f t="shared" si="74"/>
        <v>0</v>
      </c>
      <c r="O338" s="13">
        <f t="shared" si="81"/>
        <v>0</v>
      </c>
      <c r="P338" s="13">
        <f t="shared" si="82"/>
        <v>-1</v>
      </c>
      <c r="Q338" s="17" t="e">
        <f t="shared" si="75"/>
        <v>#N/A</v>
      </c>
      <c r="R338" s="17" t="e">
        <f t="shared" si="76"/>
        <v>#N/A</v>
      </c>
      <c r="S338" s="13">
        <f t="shared" si="83"/>
        <v>1183.9000000000001</v>
      </c>
      <c r="T338" s="13">
        <f t="shared" si="70"/>
        <v>0</v>
      </c>
    </row>
    <row r="339" spans="1:20" x14ac:dyDescent="0.25">
      <c r="A339" s="1">
        <v>41751</v>
      </c>
      <c r="B339">
        <v>1150</v>
      </c>
      <c r="C339">
        <v>1151.95</v>
      </c>
      <c r="D339">
        <v>1124.5</v>
      </c>
      <c r="E339">
        <v>1135.55</v>
      </c>
      <c r="F339">
        <v>506116</v>
      </c>
      <c r="G339" s="6">
        <f t="shared" si="71"/>
        <v>0</v>
      </c>
      <c r="H339" s="6">
        <f t="shared" si="72"/>
        <v>13.400000000000091</v>
      </c>
      <c r="I339" s="11">
        <f t="shared" si="77"/>
        <v>8.6285714285714423</v>
      </c>
      <c r="J339" s="11">
        <f t="shared" si="78"/>
        <v>9.2750000000000092</v>
      </c>
      <c r="K339" s="6">
        <f t="shared" si="79"/>
        <v>0.9303041971505589</v>
      </c>
      <c r="L339">
        <f t="shared" si="80"/>
        <v>48.194693796130082</v>
      </c>
      <c r="M339" s="22" t="str">
        <f t="shared" si="73"/>
        <v/>
      </c>
      <c r="N339" s="13">
        <f t="shared" si="74"/>
        <v>0</v>
      </c>
      <c r="O339" s="13">
        <f t="shared" si="81"/>
        <v>0</v>
      </c>
      <c r="P339" s="13">
        <f t="shared" si="82"/>
        <v>-1</v>
      </c>
      <c r="Q339" s="17" t="e">
        <f t="shared" si="75"/>
        <v>#N/A</v>
      </c>
      <c r="R339" s="17" t="e">
        <f t="shared" si="76"/>
        <v>#N/A</v>
      </c>
      <c r="S339" s="13">
        <f t="shared" si="83"/>
        <v>1183.9000000000001</v>
      </c>
      <c r="T339" s="13">
        <f t="shared" si="70"/>
        <v>0</v>
      </c>
    </row>
    <row r="340" spans="1:20" x14ac:dyDescent="0.25">
      <c r="A340" s="1">
        <v>41752</v>
      </c>
      <c r="B340">
        <v>1133</v>
      </c>
      <c r="C340">
        <v>1159.95</v>
      </c>
      <c r="D340">
        <v>1128</v>
      </c>
      <c r="E340">
        <v>1139.9000000000001</v>
      </c>
      <c r="F340">
        <v>764579</v>
      </c>
      <c r="G340" s="6">
        <f t="shared" si="71"/>
        <v>4.3500000000001364</v>
      </c>
      <c r="H340" s="6">
        <f t="shared" si="72"/>
        <v>0</v>
      </c>
      <c r="I340" s="11">
        <f t="shared" si="77"/>
        <v>7.5035714285714414</v>
      </c>
      <c r="J340" s="11">
        <f t="shared" si="78"/>
        <v>9.2750000000000092</v>
      </c>
      <c r="K340" s="6">
        <f t="shared" si="79"/>
        <v>0.80901039661147534</v>
      </c>
      <c r="L340">
        <f t="shared" si="80"/>
        <v>44.721157939548768</v>
      </c>
      <c r="M340" s="22" t="str">
        <f t="shared" si="73"/>
        <v/>
      </c>
      <c r="N340" s="13">
        <f t="shared" si="74"/>
        <v>0</v>
      </c>
      <c r="O340" s="13">
        <f t="shared" si="81"/>
        <v>0</v>
      </c>
      <c r="P340" s="13">
        <f t="shared" si="82"/>
        <v>-1</v>
      </c>
      <c r="Q340" s="17" t="e">
        <f t="shared" si="75"/>
        <v>#N/A</v>
      </c>
      <c r="R340" s="17" t="e">
        <f t="shared" si="76"/>
        <v>#N/A</v>
      </c>
      <c r="S340" s="13">
        <f t="shared" si="83"/>
        <v>1183.9000000000001</v>
      </c>
      <c r="T340" s="13">
        <f t="shared" si="70"/>
        <v>0</v>
      </c>
    </row>
    <row r="341" spans="1:20" x14ac:dyDescent="0.25">
      <c r="A341" s="1">
        <v>41753</v>
      </c>
      <c r="B341">
        <v>1139</v>
      </c>
      <c r="C341">
        <v>1151.7</v>
      </c>
      <c r="D341">
        <v>1126.0999999999999</v>
      </c>
      <c r="E341">
        <v>1140.25</v>
      </c>
      <c r="F341">
        <v>730335</v>
      </c>
      <c r="G341" s="6">
        <f t="shared" si="71"/>
        <v>0.34999999999990905</v>
      </c>
      <c r="H341" s="6">
        <f t="shared" si="72"/>
        <v>0</v>
      </c>
      <c r="I341" s="11">
        <f t="shared" si="77"/>
        <v>3.6714285714285779</v>
      </c>
      <c r="J341" s="11">
        <f t="shared" si="78"/>
        <v>9.2750000000000092</v>
      </c>
      <c r="K341" s="6">
        <f t="shared" si="79"/>
        <v>0.39584135541008886</v>
      </c>
      <c r="L341">
        <f t="shared" si="80"/>
        <v>28.358620689655183</v>
      </c>
      <c r="M341" s="22" t="str">
        <f t="shared" si="73"/>
        <v>OVERSOLD</v>
      </c>
      <c r="N341" s="13" t="str">
        <f t="shared" si="74"/>
        <v>BUY</v>
      </c>
      <c r="O341" s="13" t="str">
        <f t="shared" si="81"/>
        <v>BUY</v>
      </c>
      <c r="P341" s="13">
        <f t="shared" si="82"/>
        <v>1</v>
      </c>
      <c r="Q341" s="17">
        <f t="shared" si="75"/>
        <v>1140.25</v>
      </c>
      <c r="R341" s="17" t="e">
        <f t="shared" si="76"/>
        <v>#N/A</v>
      </c>
      <c r="S341" s="13">
        <f t="shared" si="83"/>
        <v>1140.25</v>
      </c>
      <c r="T341" s="13">
        <f t="shared" si="70"/>
        <v>3.6869668046287767E-2</v>
      </c>
    </row>
    <row r="342" spans="1:20" x14ac:dyDescent="0.25">
      <c r="A342" s="1">
        <v>41754</v>
      </c>
      <c r="B342">
        <v>1133.9000000000001</v>
      </c>
      <c r="C342">
        <v>1133.9000000000001</v>
      </c>
      <c r="D342">
        <v>1108.3499999999999</v>
      </c>
      <c r="E342">
        <v>1111.75</v>
      </c>
      <c r="F342">
        <v>1270229</v>
      </c>
      <c r="G342" s="6">
        <f t="shared" si="71"/>
        <v>0</v>
      </c>
      <c r="H342" s="6">
        <f t="shared" si="72"/>
        <v>28.5</v>
      </c>
      <c r="I342" s="11">
        <f t="shared" si="77"/>
        <v>3.6714285714285779</v>
      </c>
      <c r="J342" s="11">
        <f t="shared" si="78"/>
        <v>9.4107142857142865</v>
      </c>
      <c r="K342" s="6">
        <f t="shared" si="79"/>
        <v>0.39013282732447885</v>
      </c>
      <c r="L342">
        <f t="shared" si="80"/>
        <v>28.0644280644281</v>
      </c>
      <c r="M342" s="22" t="str">
        <f t="shared" si="73"/>
        <v>OVERSOLD</v>
      </c>
      <c r="N342" s="13" t="str">
        <f t="shared" si="74"/>
        <v>BUY</v>
      </c>
      <c r="O342" s="13">
        <f t="shared" si="81"/>
        <v>0</v>
      </c>
      <c r="P342" s="13">
        <f t="shared" si="82"/>
        <v>1</v>
      </c>
      <c r="Q342" s="17" t="e">
        <f t="shared" si="75"/>
        <v>#N/A</v>
      </c>
      <c r="R342" s="17" t="e">
        <f t="shared" si="76"/>
        <v>#N/A</v>
      </c>
      <c r="S342" s="13">
        <f t="shared" si="83"/>
        <v>1140.25</v>
      </c>
      <c r="T342" s="13">
        <f t="shared" si="70"/>
        <v>0</v>
      </c>
    </row>
    <row r="343" spans="1:20" x14ac:dyDescent="0.25">
      <c r="A343" s="1">
        <v>41757</v>
      </c>
      <c r="B343">
        <v>1112</v>
      </c>
      <c r="C343">
        <v>1142.3</v>
      </c>
      <c r="D343">
        <v>1112</v>
      </c>
      <c r="E343">
        <v>1127.0999999999999</v>
      </c>
      <c r="F343">
        <v>1182744</v>
      </c>
      <c r="G343" s="6">
        <f t="shared" si="71"/>
        <v>15.349999999999909</v>
      </c>
      <c r="H343" s="6">
        <f t="shared" si="72"/>
        <v>0</v>
      </c>
      <c r="I343" s="11">
        <f t="shared" si="77"/>
        <v>4.3571428571428568</v>
      </c>
      <c r="J343" s="11">
        <f t="shared" si="78"/>
        <v>9.4107142857142865</v>
      </c>
      <c r="K343" s="6">
        <f t="shared" si="79"/>
        <v>0.46299810246679307</v>
      </c>
      <c r="L343">
        <f t="shared" si="80"/>
        <v>31.64721141374838</v>
      </c>
      <c r="M343" s="22" t="str">
        <f t="shared" si="73"/>
        <v/>
      </c>
      <c r="N343" s="13">
        <f t="shared" si="74"/>
        <v>0</v>
      </c>
      <c r="O343" s="13">
        <f t="shared" si="81"/>
        <v>0</v>
      </c>
      <c r="P343" s="13">
        <f t="shared" si="82"/>
        <v>1</v>
      </c>
      <c r="Q343" s="17" t="e">
        <f t="shared" si="75"/>
        <v>#N/A</v>
      </c>
      <c r="R343" s="17" t="e">
        <f t="shared" si="76"/>
        <v>#N/A</v>
      </c>
      <c r="S343" s="13">
        <f t="shared" si="83"/>
        <v>1140.25</v>
      </c>
      <c r="T343" s="13">
        <f t="shared" si="70"/>
        <v>0</v>
      </c>
    </row>
    <row r="344" spans="1:20" x14ac:dyDescent="0.25">
      <c r="A344" s="1">
        <v>41758</v>
      </c>
      <c r="B344">
        <v>1121</v>
      </c>
      <c r="C344">
        <v>1147.4000000000001</v>
      </c>
      <c r="D344">
        <v>1120</v>
      </c>
      <c r="E344">
        <v>1131.0999999999999</v>
      </c>
      <c r="F344">
        <v>1113684</v>
      </c>
      <c r="G344" s="6">
        <f t="shared" si="71"/>
        <v>4</v>
      </c>
      <c r="H344" s="6">
        <f t="shared" si="72"/>
        <v>0</v>
      </c>
      <c r="I344" s="11">
        <f t="shared" si="77"/>
        <v>4.6428571428571432</v>
      </c>
      <c r="J344" s="11">
        <f t="shared" si="78"/>
        <v>8.7785714285714356</v>
      </c>
      <c r="K344" s="6">
        <f t="shared" si="79"/>
        <v>0.52888527257933238</v>
      </c>
      <c r="L344">
        <f t="shared" si="80"/>
        <v>34.592868547099499</v>
      </c>
      <c r="M344" s="22" t="str">
        <f t="shared" si="73"/>
        <v/>
      </c>
      <c r="N344" s="13">
        <f t="shared" si="74"/>
        <v>0</v>
      </c>
      <c r="O344" s="13">
        <f t="shared" si="81"/>
        <v>0</v>
      </c>
      <c r="P344" s="13">
        <f t="shared" si="82"/>
        <v>1</v>
      </c>
      <c r="Q344" s="17" t="e">
        <f t="shared" si="75"/>
        <v>#N/A</v>
      </c>
      <c r="R344" s="17" t="e">
        <f t="shared" si="76"/>
        <v>#N/A</v>
      </c>
      <c r="S344" s="13">
        <f t="shared" si="83"/>
        <v>1140.25</v>
      </c>
      <c r="T344" s="13">
        <f t="shared" si="70"/>
        <v>0</v>
      </c>
    </row>
    <row r="345" spans="1:20" x14ac:dyDescent="0.25">
      <c r="A345" s="1">
        <v>41759</v>
      </c>
      <c r="B345">
        <v>1122.05</v>
      </c>
      <c r="C345">
        <v>1149.2</v>
      </c>
      <c r="D345">
        <v>1122.05</v>
      </c>
      <c r="E345">
        <v>1141.7</v>
      </c>
      <c r="F345">
        <v>695707</v>
      </c>
      <c r="G345" s="6">
        <f t="shared" si="71"/>
        <v>10.600000000000136</v>
      </c>
      <c r="H345" s="6">
        <f t="shared" si="72"/>
        <v>0</v>
      </c>
      <c r="I345" s="11">
        <f t="shared" si="77"/>
        <v>5.4000000000000101</v>
      </c>
      <c r="J345" s="11">
        <f t="shared" si="78"/>
        <v>8.1785714285714288</v>
      </c>
      <c r="K345" s="6">
        <f t="shared" si="79"/>
        <v>0.66026200873362573</v>
      </c>
      <c r="L345">
        <f t="shared" si="80"/>
        <v>39.768542872172588</v>
      </c>
      <c r="M345" s="22" t="str">
        <f t="shared" si="73"/>
        <v/>
      </c>
      <c r="N345" s="13">
        <f t="shared" si="74"/>
        <v>0</v>
      </c>
      <c r="O345" s="13">
        <f t="shared" si="81"/>
        <v>0</v>
      </c>
      <c r="P345" s="13">
        <f t="shared" si="82"/>
        <v>1</v>
      </c>
      <c r="Q345" s="17" t="e">
        <f t="shared" si="75"/>
        <v>#N/A</v>
      </c>
      <c r="R345" s="17" t="e">
        <f t="shared" si="76"/>
        <v>#N/A</v>
      </c>
      <c r="S345" s="13">
        <f t="shared" si="83"/>
        <v>1140.25</v>
      </c>
      <c r="T345" s="13">
        <f t="shared" si="70"/>
        <v>0</v>
      </c>
    </row>
    <row r="346" spans="1:20" x14ac:dyDescent="0.25">
      <c r="A346" s="1">
        <v>41760</v>
      </c>
      <c r="B346">
        <v>1142.25</v>
      </c>
      <c r="C346">
        <v>1161.5</v>
      </c>
      <c r="D346">
        <v>1142.25</v>
      </c>
      <c r="E346">
        <v>1155.05</v>
      </c>
      <c r="F346">
        <v>1112590</v>
      </c>
      <c r="G346" s="6">
        <f t="shared" si="71"/>
        <v>13.349999999999909</v>
      </c>
      <c r="H346" s="6">
        <f t="shared" si="72"/>
        <v>0</v>
      </c>
      <c r="I346" s="11">
        <f t="shared" si="77"/>
        <v>6.3535714285714322</v>
      </c>
      <c r="J346" s="11">
        <f t="shared" si="78"/>
        <v>6.6107142857142991</v>
      </c>
      <c r="K346" s="6">
        <f t="shared" si="79"/>
        <v>0.96110210696920439</v>
      </c>
      <c r="L346">
        <f t="shared" si="80"/>
        <v>49.008264462809883</v>
      </c>
      <c r="M346" s="22" t="str">
        <f t="shared" si="73"/>
        <v/>
      </c>
      <c r="N346" s="13">
        <f t="shared" si="74"/>
        <v>0</v>
      </c>
      <c r="O346" s="13">
        <f t="shared" si="81"/>
        <v>0</v>
      </c>
      <c r="P346" s="13">
        <f t="shared" si="82"/>
        <v>1</v>
      </c>
      <c r="Q346" s="17" t="e">
        <f t="shared" si="75"/>
        <v>#N/A</v>
      </c>
      <c r="R346" s="17" t="e">
        <f t="shared" si="76"/>
        <v>#N/A</v>
      </c>
      <c r="S346" s="13">
        <f t="shared" si="83"/>
        <v>1140.25</v>
      </c>
      <c r="T346" s="13">
        <f t="shared" ref="T346:T409" si="84">IF(O346="BUY",(S345-S346)/S345,IF(O346="SELL",(S346-S345)/S345,0))</f>
        <v>0</v>
      </c>
    </row>
    <row r="347" spans="1:20" x14ac:dyDescent="0.25">
      <c r="A347" s="1">
        <v>41761</v>
      </c>
      <c r="B347">
        <v>1165</v>
      </c>
      <c r="C347">
        <v>1170</v>
      </c>
      <c r="D347">
        <v>1156</v>
      </c>
      <c r="E347">
        <v>1164.8499999999999</v>
      </c>
      <c r="F347">
        <v>1025461</v>
      </c>
      <c r="G347" s="6">
        <f t="shared" si="71"/>
        <v>9.7999999999999545</v>
      </c>
      <c r="H347" s="6">
        <f t="shared" si="72"/>
        <v>0</v>
      </c>
      <c r="I347" s="11">
        <f t="shared" si="77"/>
        <v>6.5535714285714288</v>
      </c>
      <c r="J347" s="11">
        <f t="shared" si="78"/>
        <v>6.6107142857142991</v>
      </c>
      <c r="K347" s="6">
        <f t="shared" si="79"/>
        <v>0.99135602377093268</v>
      </c>
      <c r="L347">
        <f t="shared" si="80"/>
        <v>49.782962561041728</v>
      </c>
      <c r="M347" s="22" t="str">
        <f t="shared" si="73"/>
        <v/>
      </c>
      <c r="N347" s="13">
        <f t="shared" si="74"/>
        <v>0</v>
      </c>
      <c r="O347" s="13">
        <f t="shared" si="81"/>
        <v>0</v>
      </c>
      <c r="P347" s="13">
        <f t="shared" si="82"/>
        <v>1</v>
      </c>
      <c r="Q347" s="17" t="e">
        <f t="shared" si="75"/>
        <v>#N/A</v>
      </c>
      <c r="R347" s="17" t="e">
        <f t="shared" si="76"/>
        <v>#N/A</v>
      </c>
      <c r="S347" s="13">
        <f t="shared" si="83"/>
        <v>1140.25</v>
      </c>
      <c r="T347" s="13">
        <f t="shared" si="84"/>
        <v>0</v>
      </c>
    </row>
    <row r="348" spans="1:20" x14ac:dyDescent="0.25">
      <c r="A348" s="1">
        <v>41764</v>
      </c>
      <c r="B348">
        <v>1173.75</v>
      </c>
      <c r="C348">
        <v>1183.4000000000001</v>
      </c>
      <c r="D348">
        <v>1163.25</v>
      </c>
      <c r="E348">
        <v>1175</v>
      </c>
      <c r="F348">
        <v>1025300</v>
      </c>
      <c r="G348" s="6">
        <f t="shared" si="71"/>
        <v>10.150000000000091</v>
      </c>
      <c r="H348" s="6">
        <f t="shared" si="72"/>
        <v>0</v>
      </c>
      <c r="I348" s="11">
        <f t="shared" si="77"/>
        <v>7.2785714285714347</v>
      </c>
      <c r="J348" s="11">
        <f t="shared" si="78"/>
        <v>6.0964285714285813</v>
      </c>
      <c r="K348" s="6">
        <f t="shared" si="79"/>
        <v>1.1939074399531333</v>
      </c>
      <c r="L348">
        <f t="shared" si="80"/>
        <v>54.419225634178886</v>
      </c>
      <c r="M348" s="22" t="str">
        <f t="shared" si="73"/>
        <v/>
      </c>
      <c r="N348" s="13">
        <f t="shared" si="74"/>
        <v>0</v>
      </c>
      <c r="O348" s="13">
        <f t="shared" si="81"/>
        <v>0</v>
      </c>
      <c r="P348" s="13">
        <f t="shared" si="82"/>
        <v>1</v>
      </c>
      <c r="Q348" s="17" t="e">
        <f t="shared" si="75"/>
        <v>#N/A</v>
      </c>
      <c r="R348" s="17" t="e">
        <f t="shared" si="76"/>
        <v>#N/A</v>
      </c>
      <c r="S348" s="13">
        <f t="shared" si="83"/>
        <v>1140.25</v>
      </c>
      <c r="T348" s="13">
        <f t="shared" si="84"/>
        <v>0</v>
      </c>
    </row>
    <row r="349" spans="1:20" x14ac:dyDescent="0.25">
      <c r="A349" s="1">
        <v>41765</v>
      </c>
      <c r="B349">
        <v>1164</v>
      </c>
      <c r="C349">
        <v>1170.5</v>
      </c>
      <c r="D349">
        <v>1150</v>
      </c>
      <c r="E349">
        <v>1166.55</v>
      </c>
      <c r="F349">
        <v>1008642</v>
      </c>
      <c r="G349" s="6">
        <f t="shared" si="71"/>
        <v>0</v>
      </c>
      <c r="H349" s="6">
        <f t="shared" si="72"/>
        <v>8.4500000000000455</v>
      </c>
      <c r="I349" s="11">
        <f t="shared" si="77"/>
        <v>7.2785714285714347</v>
      </c>
      <c r="J349" s="11">
        <f t="shared" si="78"/>
        <v>5.2714285714285847</v>
      </c>
      <c r="K349" s="6">
        <f t="shared" si="79"/>
        <v>1.3807588075880737</v>
      </c>
      <c r="L349">
        <f t="shared" si="80"/>
        <v>57.996585088218517</v>
      </c>
      <c r="M349" s="22" t="str">
        <f t="shared" si="73"/>
        <v/>
      </c>
      <c r="N349" s="13">
        <f t="shared" si="74"/>
        <v>0</v>
      </c>
      <c r="O349" s="13">
        <f t="shared" si="81"/>
        <v>0</v>
      </c>
      <c r="P349" s="13">
        <f t="shared" si="82"/>
        <v>1</v>
      </c>
      <c r="Q349" s="17" t="e">
        <f t="shared" si="75"/>
        <v>#N/A</v>
      </c>
      <c r="R349" s="17" t="e">
        <f t="shared" si="76"/>
        <v>#N/A</v>
      </c>
      <c r="S349" s="13">
        <f t="shared" si="83"/>
        <v>1140.25</v>
      </c>
      <c r="T349" s="13">
        <f t="shared" si="84"/>
        <v>0</v>
      </c>
    </row>
    <row r="350" spans="1:20" x14ac:dyDescent="0.25">
      <c r="A350" s="1">
        <v>41766</v>
      </c>
      <c r="B350">
        <v>1162.6500000000001</v>
      </c>
      <c r="C350">
        <v>1172.8</v>
      </c>
      <c r="D350">
        <v>1139.1500000000001</v>
      </c>
      <c r="E350">
        <v>1149.9000000000001</v>
      </c>
      <c r="F350">
        <v>840997</v>
      </c>
      <c r="G350" s="6">
        <f t="shared" si="71"/>
        <v>0</v>
      </c>
      <c r="H350" s="6">
        <f t="shared" si="72"/>
        <v>16.649999999999864</v>
      </c>
      <c r="I350" s="11">
        <f t="shared" si="77"/>
        <v>7.2785714285714347</v>
      </c>
      <c r="J350" s="11">
        <f t="shared" si="78"/>
        <v>6.3607142857142822</v>
      </c>
      <c r="K350" s="6">
        <f t="shared" si="79"/>
        <v>1.1443009545199343</v>
      </c>
      <c r="L350">
        <f t="shared" si="80"/>
        <v>53.364755171510907</v>
      </c>
      <c r="M350" s="22" t="str">
        <f t="shared" si="73"/>
        <v/>
      </c>
      <c r="N350" s="13">
        <f t="shared" si="74"/>
        <v>0</v>
      </c>
      <c r="O350" s="13">
        <f t="shared" si="81"/>
        <v>0</v>
      </c>
      <c r="P350" s="13">
        <f t="shared" si="82"/>
        <v>1</v>
      </c>
      <c r="Q350" s="17" t="e">
        <f t="shared" si="75"/>
        <v>#N/A</v>
      </c>
      <c r="R350" s="17" t="e">
        <f t="shared" si="76"/>
        <v>#N/A</v>
      </c>
      <c r="S350" s="13">
        <f t="shared" si="83"/>
        <v>1140.25</v>
      </c>
      <c r="T350" s="13">
        <f t="shared" si="84"/>
        <v>0</v>
      </c>
    </row>
    <row r="351" spans="1:20" x14ac:dyDescent="0.25">
      <c r="A351" s="1">
        <v>41767</v>
      </c>
      <c r="B351">
        <v>1149.0999999999999</v>
      </c>
      <c r="C351">
        <v>1149.9000000000001</v>
      </c>
      <c r="D351">
        <v>1120</v>
      </c>
      <c r="E351">
        <v>1128.5999999999999</v>
      </c>
      <c r="F351">
        <v>933735</v>
      </c>
      <c r="G351" s="6">
        <f t="shared" si="71"/>
        <v>0</v>
      </c>
      <c r="H351" s="6">
        <f t="shared" si="72"/>
        <v>21.300000000000182</v>
      </c>
      <c r="I351" s="11">
        <f t="shared" si="77"/>
        <v>7.2785714285714347</v>
      </c>
      <c r="J351" s="11">
        <f t="shared" si="78"/>
        <v>6.3071428571428703</v>
      </c>
      <c r="K351" s="6">
        <f t="shared" si="79"/>
        <v>1.1540203850509612</v>
      </c>
      <c r="L351">
        <f t="shared" si="80"/>
        <v>53.575184016824359</v>
      </c>
      <c r="M351" s="22" t="str">
        <f t="shared" si="73"/>
        <v/>
      </c>
      <c r="N351" s="13">
        <f t="shared" si="74"/>
        <v>0</v>
      </c>
      <c r="O351" s="13">
        <f t="shared" si="81"/>
        <v>0</v>
      </c>
      <c r="P351" s="13">
        <f t="shared" si="82"/>
        <v>1</v>
      </c>
      <c r="Q351" s="17" t="e">
        <f t="shared" si="75"/>
        <v>#N/A</v>
      </c>
      <c r="R351" s="17" t="e">
        <f t="shared" si="76"/>
        <v>#N/A</v>
      </c>
      <c r="S351" s="13">
        <f t="shared" si="83"/>
        <v>1140.25</v>
      </c>
      <c r="T351" s="13">
        <f t="shared" si="84"/>
        <v>0</v>
      </c>
    </row>
    <row r="352" spans="1:20" x14ac:dyDescent="0.25">
      <c r="A352" s="1">
        <v>41768</v>
      </c>
      <c r="B352">
        <v>1139</v>
      </c>
      <c r="C352">
        <v>1143</v>
      </c>
      <c r="D352">
        <v>1120</v>
      </c>
      <c r="E352">
        <v>1135.75</v>
      </c>
      <c r="F352">
        <v>1030109</v>
      </c>
      <c r="G352" s="6">
        <f t="shared" si="71"/>
        <v>7.1500000000000909</v>
      </c>
      <c r="H352" s="6">
        <f t="shared" si="72"/>
        <v>0</v>
      </c>
      <c r="I352" s="11">
        <f t="shared" si="77"/>
        <v>5.3642857142857236</v>
      </c>
      <c r="J352" s="11">
        <f t="shared" si="78"/>
        <v>6.3071428571428703</v>
      </c>
      <c r="K352" s="6">
        <f t="shared" si="79"/>
        <v>0.85050962627406546</v>
      </c>
      <c r="L352">
        <f t="shared" si="80"/>
        <v>45.960832313341484</v>
      </c>
      <c r="M352" s="22" t="str">
        <f t="shared" si="73"/>
        <v/>
      </c>
      <c r="N352" s="13">
        <f t="shared" si="74"/>
        <v>0</v>
      </c>
      <c r="O352" s="13">
        <f t="shared" si="81"/>
        <v>0</v>
      </c>
      <c r="P352" s="13">
        <f t="shared" si="82"/>
        <v>1</v>
      </c>
      <c r="Q352" s="17" t="e">
        <f t="shared" si="75"/>
        <v>#N/A</v>
      </c>
      <c r="R352" s="17" t="e">
        <f t="shared" si="76"/>
        <v>#N/A</v>
      </c>
      <c r="S352" s="13">
        <f t="shared" si="83"/>
        <v>1140.25</v>
      </c>
      <c r="T352" s="13">
        <f t="shared" si="84"/>
        <v>0</v>
      </c>
    </row>
    <row r="353" spans="1:20" x14ac:dyDescent="0.25">
      <c r="A353" s="1">
        <v>41771</v>
      </c>
      <c r="B353">
        <v>1148.55</v>
      </c>
      <c r="C353">
        <v>1149.9000000000001</v>
      </c>
      <c r="D353">
        <v>1136.3</v>
      </c>
      <c r="E353">
        <v>1144.55</v>
      </c>
      <c r="F353">
        <v>643352</v>
      </c>
      <c r="G353" s="6">
        <f t="shared" si="71"/>
        <v>8.7999999999999545</v>
      </c>
      <c r="H353" s="6">
        <f t="shared" si="72"/>
        <v>0</v>
      </c>
      <c r="I353" s="11">
        <f t="shared" si="77"/>
        <v>5.9928571428571491</v>
      </c>
      <c r="J353" s="11">
        <f t="shared" si="78"/>
        <v>5.3500000000000068</v>
      </c>
      <c r="K353" s="6">
        <f t="shared" si="79"/>
        <v>1.1201602136181572</v>
      </c>
      <c r="L353">
        <f t="shared" si="80"/>
        <v>52.833753148614605</v>
      </c>
      <c r="M353" s="22" t="str">
        <f t="shared" si="73"/>
        <v/>
      </c>
      <c r="N353" s="13">
        <f t="shared" si="74"/>
        <v>0</v>
      </c>
      <c r="O353" s="13">
        <f t="shared" si="81"/>
        <v>0</v>
      </c>
      <c r="P353" s="13">
        <f t="shared" si="82"/>
        <v>1</v>
      </c>
      <c r="Q353" s="17" t="e">
        <f t="shared" si="75"/>
        <v>#N/A</v>
      </c>
      <c r="R353" s="17" t="e">
        <f t="shared" si="76"/>
        <v>#N/A</v>
      </c>
      <c r="S353" s="13">
        <f t="shared" si="83"/>
        <v>1140.25</v>
      </c>
      <c r="T353" s="13">
        <f t="shared" si="84"/>
        <v>0</v>
      </c>
    </row>
    <row r="354" spans="1:20" x14ac:dyDescent="0.25">
      <c r="A354" s="1">
        <v>41772</v>
      </c>
      <c r="B354">
        <v>1151</v>
      </c>
      <c r="C354">
        <v>1159.95</v>
      </c>
      <c r="D354">
        <v>1142.3</v>
      </c>
      <c r="E354">
        <v>1151.95</v>
      </c>
      <c r="F354">
        <v>570434</v>
      </c>
      <c r="G354" s="6">
        <f t="shared" si="71"/>
        <v>7.4000000000000909</v>
      </c>
      <c r="H354" s="6">
        <f t="shared" si="72"/>
        <v>0</v>
      </c>
      <c r="I354" s="11">
        <f t="shared" si="77"/>
        <v>6.210714285714289</v>
      </c>
      <c r="J354" s="11">
        <f t="shared" si="78"/>
        <v>5.3500000000000068</v>
      </c>
      <c r="K354" s="6">
        <f t="shared" si="79"/>
        <v>1.1608811748998655</v>
      </c>
      <c r="L354">
        <f t="shared" si="80"/>
        <v>53.722582638245271</v>
      </c>
      <c r="M354" s="22" t="str">
        <f t="shared" si="73"/>
        <v/>
      </c>
      <c r="N354" s="13">
        <f t="shared" si="74"/>
        <v>0</v>
      </c>
      <c r="O354" s="13">
        <f t="shared" si="81"/>
        <v>0</v>
      </c>
      <c r="P354" s="13">
        <f t="shared" si="82"/>
        <v>1</v>
      </c>
      <c r="Q354" s="17" t="e">
        <f t="shared" si="75"/>
        <v>#N/A</v>
      </c>
      <c r="R354" s="17" t="e">
        <f t="shared" si="76"/>
        <v>#N/A</v>
      </c>
      <c r="S354" s="13">
        <f t="shared" si="83"/>
        <v>1140.25</v>
      </c>
      <c r="T354" s="13">
        <f t="shared" si="84"/>
        <v>0</v>
      </c>
    </row>
    <row r="355" spans="1:20" x14ac:dyDescent="0.25">
      <c r="A355" s="1">
        <v>41773</v>
      </c>
      <c r="B355">
        <v>1155</v>
      </c>
      <c r="C355">
        <v>1177.7</v>
      </c>
      <c r="D355">
        <v>1150.0999999999999</v>
      </c>
      <c r="E355">
        <v>1157.1500000000001</v>
      </c>
      <c r="F355">
        <v>1322077</v>
      </c>
      <c r="G355" s="6">
        <f t="shared" si="71"/>
        <v>5.2000000000000455</v>
      </c>
      <c r="H355" s="6">
        <f t="shared" si="72"/>
        <v>0</v>
      </c>
      <c r="I355" s="11">
        <f t="shared" si="77"/>
        <v>6.5571428571428703</v>
      </c>
      <c r="J355" s="11">
        <f t="shared" si="78"/>
        <v>5.3500000000000068</v>
      </c>
      <c r="K355" s="6">
        <f t="shared" si="79"/>
        <v>1.2256341789052079</v>
      </c>
      <c r="L355">
        <f t="shared" si="80"/>
        <v>55.068986202759469</v>
      </c>
      <c r="M355" s="22" t="str">
        <f t="shared" si="73"/>
        <v/>
      </c>
      <c r="N355" s="13">
        <f t="shared" si="74"/>
        <v>0</v>
      </c>
      <c r="O355" s="13">
        <f t="shared" si="81"/>
        <v>0</v>
      </c>
      <c r="P355" s="13">
        <f t="shared" si="82"/>
        <v>1</v>
      </c>
      <c r="Q355" s="17" t="e">
        <f t="shared" si="75"/>
        <v>#N/A</v>
      </c>
      <c r="R355" s="17" t="e">
        <f t="shared" si="76"/>
        <v>#N/A</v>
      </c>
      <c r="S355" s="13">
        <f t="shared" si="83"/>
        <v>1140.25</v>
      </c>
      <c r="T355" s="13">
        <f t="shared" si="84"/>
        <v>0</v>
      </c>
    </row>
    <row r="356" spans="1:20" x14ac:dyDescent="0.25">
      <c r="A356" s="1">
        <v>41774</v>
      </c>
      <c r="B356">
        <v>1157</v>
      </c>
      <c r="C356">
        <v>1177</v>
      </c>
      <c r="D356">
        <v>1157</v>
      </c>
      <c r="E356">
        <v>1175.4000000000001</v>
      </c>
      <c r="F356">
        <v>491193</v>
      </c>
      <c r="G356" s="6">
        <f t="shared" si="71"/>
        <v>18.25</v>
      </c>
      <c r="H356" s="6">
        <f t="shared" si="72"/>
        <v>0</v>
      </c>
      <c r="I356" s="11">
        <f t="shared" si="77"/>
        <v>7.8607142857142991</v>
      </c>
      <c r="J356" s="11">
        <f t="shared" si="78"/>
        <v>3.3142857142857207</v>
      </c>
      <c r="K356" s="6">
        <f t="shared" si="79"/>
        <v>2.3717672413793096</v>
      </c>
      <c r="L356">
        <f t="shared" si="80"/>
        <v>70.341962288271006</v>
      </c>
      <c r="M356" s="22" t="str">
        <f t="shared" si="73"/>
        <v>OVERBOUGHT</v>
      </c>
      <c r="N356" s="13" t="str">
        <f t="shared" si="74"/>
        <v>SELL</v>
      </c>
      <c r="O356" s="13" t="str">
        <f t="shared" si="81"/>
        <v>SELL</v>
      </c>
      <c r="P356" s="13">
        <f t="shared" si="82"/>
        <v>-1</v>
      </c>
      <c r="Q356" s="17" t="e">
        <f t="shared" si="75"/>
        <v>#N/A</v>
      </c>
      <c r="R356" s="17">
        <f t="shared" si="76"/>
        <v>1175.4000000000001</v>
      </c>
      <c r="S356" s="13">
        <f t="shared" si="83"/>
        <v>1175.4000000000001</v>
      </c>
      <c r="T356" s="13">
        <f t="shared" si="84"/>
        <v>3.082657311992992E-2</v>
      </c>
    </row>
    <row r="357" spans="1:20" x14ac:dyDescent="0.25">
      <c r="A357" s="1">
        <v>41775</v>
      </c>
      <c r="B357">
        <v>1158.9000000000001</v>
      </c>
      <c r="C357">
        <v>1172</v>
      </c>
      <c r="D357">
        <v>1156.6500000000001</v>
      </c>
      <c r="E357">
        <v>1167.75</v>
      </c>
      <c r="F357">
        <v>848827</v>
      </c>
      <c r="G357" s="6">
        <f t="shared" si="71"/>
        <v>0</v>
      </c>
      <c r="H357" s="6">
        <f t="shared" si="72"/>
        <v>7.6500000000000909</v>
      </c>
      <c r="I357" s="11">
        <f t="shared" si="77"/>
        <v>6.7642857142857338</v>
      </c>
      <c r="J357" s="11">
        <f t="shared" si="78"/>
        <v>3.8607142857142986</v>
      </c>
      <c r="K357" s="6">
        <f t="shared" si="79"/>
        <v>1.752081406105457</v>
      </c>
      <c r="L357">
        <f t="shared" si="80"/>
        <v>63.663865546218481</v>
      </c>
      <c r="M357" s="22" t="str">
        <f t="shared" si="73"/>
        <v/>
      </c>
      <c r="N357" s="13">
        <f t="shared" si="74"/>
        <v>0</v>
      </c>
      <c r="O357" s="13">
        <f t="shared" si="81"/>
        <v>0</v>
      </c>
      <c r="P357" s="13">
        <f t="shared" si="82"/>
        <v>-1</v>
      </c>
      <c r="Q357" s="17" t="e">
        <f t="shared" si="75"/>
        <v>#N/A</v>
      </c>
      <c r="R357" s="17" t="e">
        <f t="shared" si="76"/>
        <v>#N/A</v>
      </c>
      <c r="S357" s="13">
        <f t="shared" si="83"/>
        <v>1175.4000000000001</v>
      </c>
      <c r="T357" s="13">
        <f t="shared" si="84"/>
        <v>0</v>
      </c>
    </row>
    <row r="358" spans="1:20" x14ac:dyDescent="0.25">
      <c r="A358" s="1">
        <v>41778</v>
      </c>
      <c r="B358">
        <v>1166</v>
      </c>
      <c r="C358">
        <v>1175</v>
      </c>
      <c r="D358">
        <v>1150</v>
      </c>
      <c r="E358">
        <v>1152.0999999999999</v>
      </c>
      <c r="F358">
        <v>683904</v>
      </c>
      <c r="G358" s="6">
        <f t="shared" si="71"/>
        <v>0</v>
      </c>
      <c r="H358" s="6">
        <f t="shared" si="72"/>
        <v>15.650000000000091</v>
      </c>
      <c r="I358" s="11">
        <f t="shared" si="77"/>
        <v>6.4785714285714482</v>
      </c>
      <c r="J358" s="11">
        <f t="shared" si="78"/>
        <v>4.9785714285714482</v>
      </c>
      <c r="K358" s="6">
        <f t="shared" si="79"/>
        <v>1.3012912482065986</v>
      </c>
      <c r="L358">
        <f t="shared" si="80"/>
        <v>56.546134663341618</v>
      </c>
      <c r="M358" s="22" t="str">
        <f t="shared" si="73"/>
        <v/>
      </c>
      <c r="N358" s="13">
        <f t="shared" si="74"/>
        <v>0</v>
      </c>
      <c r="O358" s="13">
        <f t="shared" si="81"/>
        <v>0</v>
      </c>
      <c r="P358" s="13">
        <f t="shared" si="82"/>
        <v>-1</v>
      </c>
      <c r="Q358" s="17" t="e">
        <f t="shared" si="75"/>
        <v>#N/A</v>
      </c>
      <c r="R358" s="17" t="e">
        <f t="shared" si="76"/>
        <v>#N/A</v>
      </c>
      <c r="S358" s="13">
        <f t="shared" si="83"/>
        <v>1175.4000000000001</v>
      </c>
      <c r="T358" s="13">
        <f t="shared" si="84"/>
        <v>0</v>
      </c>
    </row>
    <row r="359" spans="1:20" x14ac:dyDescent="0.25">
      <c r="A359" s="1">
        <v>41779</v>
      </c>
      <c r="B359">
        <v>1140</v>
      </c>
      <c r="C359">
        <v>1168</v>
      </c>
      <c r="D359">
        <v>1140</v>
      </c>
      <c r="E359">
        <v>1164.3499999999999</v>
      </c>
      <c r="F359">
        <v>678537</v>
      </c>
      <c r="G359" s="6">
        <f t="shared" si="71"/>
        <v>12.25</v>
      </c>
      <c r="H359" s="6">
        <f t="shared" si="72"/>
        <v>0</v>
      </c>
      <c r="I359" s="11">
        <f t="shared" si="77"/>
        <v>6.5964285714285813</v>
      </c>
      <c r="J359" s="11">
        <f t="shared" si="78"/>
        <v>4.9785714285714482</v>
      </c>
      <c r="K359" s="6">
        <f t="shared" si="79"/>
        <v>1.3249641319942578</v>
      </c>
      <c r="L359">
        <f t="shared" si="80"/>
        <v>56.98858377044116</v>
      </c>
      <c r="M359" s="22" t="str">
        <f t="shared" si="73"/>
        <v/>
      </c>
      <c r="N359" s="13">
        <f t="shared" si="74"/>
        <v>0</v>
      </c>
      <c r="O359" s="13">
        <f t="shared" si="81"/>
        <v>0</v>
      </c>
      <c r="P359" s="13">
        <f t="shared" si="82"/>
        <v>-1</v>
      </c>
      <c r="Q359" s="17" t="e">
        <f t="shared" si="75"/>
        <v>#N/A</v>
      </c>
      <c r="R359" s="17" t="e">
        <f t="shared" si="76"/>
        <v>#N/A</v>
      </c>
      <c r="S359" s="13">
        <f t="shared" si="83"/>
        <v>1175.4000000000001</v>
      </c>
      <c r="T359" s="13">
        <f t="shared" si="84"/>
        <v>0</v>
      </c>
    </row>
    <row r="360" spans="1:20" x14ac:dyDescent="0.25">
      <c r="A360" s="1">
        <v>41780</v>
      </c>
      <c r="B360">
        <v>1163</v>
      </c>
      <c r="C360">
        <v>1183.1500000000001</v>
      </c>
      <c r="D360">
        <v>1158</v>
      </c>
      <c r="E360">
        <v>1179.3</v>
      </c>
      <c r="F360">
        <v>918721</v>
      </c>
      <c r="G360" s="6">
        <f t="shared" si="71"/>
        <v>14.950000000000045</v>
      </c>
      <c r="H360" s="6">
        <f t="shared" si="72"/>
        <v>0</v>
      </c>
      <c r="I360" s="11">
        <f t="shared" si="77"/>
        <v>6.7107142857143049</v>
      </c>
      <c r="J360" s="11">
        <f t="shared" si="78"/>
        <v>4.9785714285714482</v>
      </c>
      <c r="K360" s="6">
        <f t="shared" si="79"/>
        <v>1.3479196556671436</v>
      </c>
      <c r="L360">
        <f t="shared" si="80"/>
        <v>57.409104796822469</v>
      </c>
      <c r="M360" s="22" t="str">
        <f t="shared" si="73"/>
        <v/>
      </c>
      <c r="N360" s="13">
        <f t="shared" si="74"/>
        <v>0</v>
      </c>
      <c r="O360" s="13">
        <f t="shared" si="81"/>
        <v>0</v>
      </c>
      <c r="P360" s="13">
        <f t="shared" si="82"/>
        <v>-1</v>
      </c>
      <c r="Q360" s="17" t="e">
        <f t="shared" si="75"/>
        <v>#N/A</v>
      </c>
      <c r="R360" s="17" t="e">
        <f t="shared" si="76"/>
        <v>#N/A</v>
      </c>
      <c r="S360" s="13">
        <f t="shared" si="83"/>
        <v>1175.4000000000001</v>
      </c>
      <c r="T360" s="13">
        <f t="shared" si="84"/>
        <v>0</v>
      </c>
    </row>
    <row r="361" spans="1:20" x14ac:dyDescent="0.25">
      <c r="A361" s="1">
        <v>41781</v>
      </c>
      <c r="B361">
        <v>1171.9000000000001</v>
      </c>
      <c r="C361">
        <v>1185</v>
      </c>
      <c r="D361">
        <v>1163.5</v>
      </c>
      <c r="E361">
        <v>1181.4000000000001</v>
      </c>
      <c r="F361">
        <v>1063835</v>
      </c>
      <c r="G361" s="6">
        <f t="shared" si="71"/>
        <v>2.1000000000001364</v>
      </c>
      <c r="H361" s="6">
        <f t="shared" si="72"/>
        <v>0</v>
      </c>
      <c r="I361" s="11">
        <f t="shared" si="77"/>
        <v>6.1607142857143185</v>
      </c>
      <c r="J361" s="11">
        <f t="shared" si="78"/>
        <v>4.9785714285714482</v>
      </c>
      <c r="K361" s="6">
        <f t="shared" si="79"/>
        <v>1.2374461979913933</v>
      </c>
      <c r="L361">
        <f t="shared" si="80"/>
        <v>55.306187880731038</v>
      </c>
      <c r="M361" s="22" t="str">
        <f t="shared" si="73"/>
        <v/>
      </c>
      <c r="N361" s="13">
        <f t="shared" si="74"/>
        <v>0</v>
      </c>
      <c r="O361" s="13">
        <f t="shared" si="81"/>
        <v>0</v>
      </c>
      <c r="P361" s="13">
        <f t="shared" si="82"/>
        <v>-1</v>
      </c>
      <c r="Q361" s="17" t="e">
        <f t="shared" si="75"/>
        <v>#N/A</v>
      </c>
      <c r="R361" s="17" t="e">
        <f t="shared" si="76"/>
        <v>#N/A</v>
      </c>
      <c r="S361" s="13">
        <f t="shared" si="83"/>
        <v>1175.4000000000001</v>
      </c>
      <c r="T361" s="13">
        <f t="shared" si="84"/>
        <v>0</v>
      </c>
    </row>
    <row r="362" spans="1:20" x14ac:dyDescent="0.25">
      <c r="A362" s="1">
        <v>41782</v>
      </c>
      <c r="B362">
        <v>1175</v>
      </c>
      <c r="C362">
        <v>1193.8</v>
      </c>
      <c r="D362">
        <v>1175</v>
      </c>
      <c r="E362">
        <v>1186.3499999999999</v>
      </c>
      <c r="F362">
        <v>1346983</v>
      </c>
      <c r="G362" s="6">
        <f t="shared" si="71"/>
        <v>4.9499999999998181</v>
      </c>
      <c r="H362" s="6">
        <f t="shared" si="72"/>
        <v>0</v>
      </c>
      <c r="I362" s="11">
        <f t="shared" si="77"/>
        <v>5.789285714285727</v>
      </c>
      <c r="J362" s="11">
        <f t="shared" si="78"/>
        <v>4.9785714285714482</v>
      </c>
      <c r="K362" s="6">
        <f t="shared" si="79"/>
        <v>1.1628407460545174</v>
      </c>
      <c r="L362">
        <f t="shared" si="80"/>
        <v>53.764510779436108</v>
      </c>
      <c r="M362" s="22" t="str">
        <f t="shared" si="73"/>
        <v/>
      </c>
      <c r="N362" s="13">
        <f t="shared" si="74"/>
        <v>0</v>
      </c>
      <c r="O362" s="13">
        <f t="shared" si="81"/>
        <v>0</v>
      </c>
      <c r="P362" s="13">
        <f t="shared" si="82"/>
        <v>-1</v>
      </c>
      <c r="Q362" s="17" t="e">
        <f t="shared" si="75"/>
        <v>#N/A</v>
      </c>
      <c r="R362" s="17" t="e">
        <f t="shared" si="76"/>
        <v>#N/A</v>
      </c>
      <c r="S362" s="13">
        <f t="shared" si="83"/>
        <v>1175.4000000000001</v>
      </c>
      <c r="T362" s="13">
        <f t="shared" si="84"/>
        <v>0</v>
      </c>
    </row>
    <row r="363" spans="1:20" x14ac:dyDescent="0.25">
      <c r="A363" s="1">
        <v>41785</v>
      </c>
      <c r="B363">
        <v>1186.55</v>
      </c>
      <c r="C363">
        <v>1197.5</v>
      </c>
      <c r="D363">
        <v>1185.0999999999999</v>
      </c>
      <c r="E363">
        <v>1189.2</v>
      </c>
      <c r="F363">
        <v>1887275</v>
      </c>
      <c r="G363" s="6">
        <f t="shared" si="71"/>
        <v>2.8500000000001364</v>
      </c>
      <c r="H363" s="6">
        <f t="shared" si="72"/>
        <v>0</v>
      </c>
      <c r="I363" s="11">
        <f t="shared" si="77"/>
        <v>5.992857142857166</v>
      </c>
      <c r="J363" s="11">
        <f t="shared" si="78"/>
        <v>4.375000000000016</v>
      </c>
      <c r="K363" s="6">
        <f t="shared" si="79"/>
        <v>1.3697959183673472</v>
      </c>
      <c r="L363">
        <f t="shared" si="80"/>
        <v>57.802273510161911</v>
      </c>
      <c r="M363" s="22" t="str">
        <f t="shared" si="73"/>
        <v/>
      </c>
      <c r="N363" s="13">
        <f t="shared" si="74"/>
        <v>0</v>
      </c>
      <c r="O363" s="13">
        <f t="shared" si="81"/>
        <v>0</v>
      </c>
      <c r="P363" s="13">
        <f t="shared" si="82"/>
        <v>-1</v>
      </c>
      <c r="Q363" s="17" t="e">
        <f t="shared" si="75"/>
        <v>#N/A</v>
      </c>
      <c r="R363" s="17" t="e">
        <f t="shared" si="76"/>
        <v>#N/A</v>
      </c>
      <c r="S363" s="13">
        <f t="shared" si="83"/>
        <v>1175.4000000000001</v>
      </c>
      <c r="T363" s="13">
        <f t="shared" si="84"/>
        <v>0</v>
      </c>
    </row>
    <row r="364" spans="1:20" x14ac:dyDescent="0.25">
      <c r="A364" s="1">
        <v>41786</v>
      </c>
      <c r="B364">
        <v>1189.2</v>
      </c>
      <c r="C364">
        <v>1190.5</v>
      </c>
      <c r="D364">
        <v>1172.55</v>
      </c>
      <c r="E364">
        <v>1175.3</v>
      </c>
      <c r="F364">
        <v>1614700</v>
      </c>
      <c r="G364" s="6">
        <f t="shared" si="71"/>
        <v>0</v>
      </c>
      <c r="H364" s="6">
        <f t="shared" si="72"/>
        <v>13.900000000000091</v>
      </c>
      <c r="I364" s="11">
        <f t="shared" si="77"/>
        <v>5.992857142857166</v>
      </c>
      <c r="J364" s="11">
        <f t="shared" si="78"/>
        <v>4.1785714285714608</v>
      </c>
      <c r="K364" s="6">
        <f t="shared" si="79"/>
        <v>1.4341880341880286</v>
      </c>
      <c r="L364">
        <f t="shared" si="80"/>
        <v>58.918539325842602</v>
      </c>
      <c r="M364" s="22" t="str">
        <f t="shared" si="73"/>
        <v/>
      </c>
      <c r="N364" s="13">
        <f t="shared" si="74"/>
        <v>0</v>
      </c>
      <c r="O364" s="13">
        <f t="shared" si="81"/>
        <v>0</v>
      </c>
      <c r="P364" s="13">
        <f t="shared" si="82"/>
        <v>-1</v>
      </c>
      <c r="Q364" s="17" t="e">
        <f t="shared" si="75"/>
        <v>#N/A</v>
      </c>
      <c r="R364" s="17" t="e">
        <f t="shared" si="76"/>
        <v>#N/A</v>
      </c>
      <c r="S364" s="13">
        <f t="shared" si="83"/>
        <v>1175.4000000000001</v>
      </c>
      <c r="T364" s="13">
        <f t="shared" si="84"/>
        <v>0</v>
      </c>
    </row>
    <row r="365" spans="1:20" x14ac:dyDescent="0.25">
      <c r="A365" s="1">
        <v>41787</v>
      </c>
      <c r="B365">
        <v>1178</v>
      </c>
      <c r="C365">
        <v>1194.9000000000001</v>
      </c>
      <c r="D365">
        <v>1178</v>
      </c>
      <c r="E365">
        <v>1191.05</v>
      </c>
      <c r="F365">
        <v>1062891</v>
      </c>
      <c r="G365" s="6">
        <f t="shared" si="71"/>
        <v>15.75</v>
      </c>
      <c r="H365" s="6">
        <f t="shared" si="72"/>
        <v>0</v>
      </c>
      <c r="I365" s="11">
        <f t="shared" si="77"/>
        <v>7.117857142857166</v>
      </c>
      <c r="J365" s="11">
        <f t="shared" si="78"/>
        <v>2.6571428571428766</v>
      </c>
      <c r="K365" s="6">
        <f t="shared" si="79"/>
        <v>2.6787634408602043</v>
      </c>
      <c r="L365">
        <f t="shared" si="80"/>
        <v>72.816952868103684</v>
      </c>
      <c r="M365" s="22" t="str">
        <f t="shared" si="73"/>
        <v>OVERBOUGHT</v>
      </c>
      <c r="N365" s="13" t="str">
        <f t="shared" si="74"/>
        <v>SELL</v>
      </c>
      <c r="O365" s="13">
        <f t="shared" si="81"/>
        <v>0</v>
      </c>
      <c r="P365" s="13">
        <f t="shared" si="82"/>
        <v>-1</v>
      </c>
      <c r="Q365" s="17" t="e">
        <f t="shared" si="75"/>
        <v>#N/A</v>
      </c>
      <c r="R365" s="17" t="e">
        <f t="shared" si="76"/>
        <v>#N/A</v>
      </c>
      <c r="S365" s="13">
        <f t="shared" si="83"/>
        <v>1175.4000000000001</v>
      </c>
      <c r="T365" s="13">
        <f t="shared" si="84"/>
        <v>0</v>
      </c>
    </row>
    <row r="366" spans="1:20" x14ac:dyDescent="0.25">
      <c r="A366" s="1">
        <v>41788</v>
      </c>
      <c r="B366">
        <v>1186</v>
      </c>
      <c r="C366">
        <v>1205</v>
      </c>
      <c r="D366">
        <v>1181.25</v>
      </c>
      <c r="E366">
        <v>1184.25</v>
      </c>
      <c r="F366">
        <v>1406191</v>
      </c>
      <c r="G366" s="6">
        <f t="shared" si="71"/>
        <v>0</v>
      </c>
      <c r="H366" s="6">
        <f t="shared" si="72"/>
        <v>6.7999999999999545</v>
      </c>
      <c r="I366" s="11">
        <f t="shared" si="77"/>
        <v>6.6071428571428736</v>
      </c>
      <c r="J366" s="11">
        <f t="shared" si="78"/>
        <v>3.1428571428571592</v>
      </c>
      <c r="K366" s="6">
        <f t="shared" si="79"/>
        <v>2.1022727272727217</v>
      </c>
      <c r="L366">
        <f t="shared" si="80"/>
        <v>67.76556776556771</v>
      </c>
      <c r="M366" s="22" t="str">
        <f t="shared" si="73"/>
        <v/>
      </c>
      <c r="N366" s="13">
        <f t="shared" si="74"/>
        <v>0</v>
      </c>
      <c r="O366" s="13">
        <f t="shared" si="81"/>
        <v>0</v>
      </c>
      <c r="P366" s="13">
        <f t="shared" si="82"/>
        <v>-1</v>
      </c>
      <c r="Q366" s="17" t="e">
        <f t="shared" si="75"/>
        <v>#N/A</v>
      </c>
      <c r="R366" s="17" t="e">
        <f t="shared" si="76"/>
        <v>#N/A</v>
      </c>
      <c r="S366" s="13">
        <f t="shared" si="83"/>
        <v>1175.4000000000001</v>
      </c>
      <c r="T366" s="13">
        <f t="shared" si="84"/>
        <v>0</v>
      </c>
    </row>
    <row r="367" spans="1:20" x14ac:dyDescent="0.25">
      <c r="A367" s="1">
        <v>41789</v>
      </c>
      <c r="B367">
        <v>1183</v>
      </c>
      <c r="C367">
        <v>1185.9000000000001</v>
      </c>
      <c r="D367">
        <v>1148.25</v>
      </c>
      <c r="E367">
        <v>1151.1500000000001</v>
      </c>
      <c r="F367">
        <v>1168760</v>
      </c>
      <c r="G367" s="6">
        <f t="shared" si="71"/>
        <v>0</v>
      </c>
      <c r="H367" s="6">
        <f t="shared" si="72"/>
        <v>33.099999999999909</v>
      </c>
      <c r="I367" s="11">
        <f t="shared" si="77"/>
        <v>5.9785714285714482</v>
      </c>
      <c r="J367" s="11">
        <f t="shared" si="78"/>
        <v>5.5071428571428669</v>
      </c>
      <c r="K367" s="6">
        <f t="shared" si="79"/>
        <v>1.0856031128404686</v>
      </c>
      <c r="L367">
        <f t="shared" si="80"/>
        <v>52.052238805970184</v>
      </c>
      <c r="M367" s="22" t="str">
        <f t="shared" si="73"/>
        <v/>
      </c>
      <c r="N367" s="13">
        <f t="shared" si="74"/>
        <v>0</v>
      </c>
      <c r="O367" s="13">
        <f t="shared" si="81"/>
        <v>0</v>
      </c>
      <c r="P367" s="13">
        <f t="shared" si="82"/>
        <v>-1</v>
      </c>
      <c r="Q367" s="17" t="e">
        <f t="shared" si="75"/>
        <v>#N/A</v>
      </c>
      <c r="R367" s="17" t="e">
        <f t="shared" si="76"/>
        <v>#N/A</v>
      </c>
      <c r="S367" s="13">
        <f t="shared" si="83"/>
        <v>1175.4000000000001</v>
      </c>
      <c r="T367" s="13">
        <f t="shared" si="84"/>
        <v>0</v>
      </c>
    </row>
    <row r="368" spans="1:20" x14ac:dyDescent="0.25">
      <c r="A368" s="1">
        <v>41792</v>
      </c>
      <c r="B368">
        <v>1155</v>
      </c>
      <c r="C368">
        <v>1157</v>
      </c>
      <c r="D368">
        <v>1104</v>
      </c>
      <c r="E368">
        <v>1109.2</v>
      </c>
      <c r="F368">
        <v>1894073</v>
      </c>
      <c r="G368" s="6">
        <f t="shared" si="71"/>
        <v>0</v>
      </c>
      <c r="H368" s="6">
        <f t="shared" si="72"/>
        <v>41.950000000000045</v>
      </c>
      <c r="I368" s="11">
        <f t="shared" si="77"/>
        <v>5.4500000000000126</v>
      </c>
      <c r="J368" s="11">
        <f t="shared" si="78"/>
        <v>8.5035714285714423</v>
      </c>
      <c r="K368" s="6">
        <f t="shared" si="79"/>
        <v>0.64090718185636331</v>
      </c>
      <c r="L368">
        <f t="shared" si="80"/>
        <v>39.058100844637842</v>
      </c>
      <c r="M368" s="22" t="str">
        <f t="shared" si="73"/>
        <v/>
      </c>
      <c r="N368" s="13">
        <f t="shared" si="74"/>
        <v>0</v>
      </c>
      <c r="O368" s="13">
        <f t="shared" si="81"/>
        <v>0</v>
      </c>
      <c r="P368" s="13">
        <f t="shared" si="82"/>
        <v>-1</v>
      </c>
      <c r="Q368" s="17" t="e">
        <f t="shared" si="75"/>
        <v>#N/A</v>
      </c>
      <c r="R368" s="17" t="e">
        <f t="shared" si="76"/>
        <v>#N/A</v>
      </c>
      <c r="S368" s="13">
        <f t="shared" si="83"/>
        <v>1175.4000000000001</v>
      </c>
      <c r="T368" s="13">
        <f t="shared" si="84"/>
        <v>0</v>
      </c>
    </row>
    <row r="369" spans="1:20" x14ac:dyDescent="0.25">
      <c r="A369" s="1">
        <v>41793</v>
      </c>
      <c r="B369">
        <v>1115</v>
      </c>
      <c r="C369">
        <v>1119</v>
      </c>
      <c r="D369">
        <v>1058</v>
      </c>
      <c r="E369">
        <v>1069.3</v>
      </c>
      <c r="F369">
        <v>2655204</v>
      </c>
      <c r="G369" s="6">
        <f t="shared" si="71"/>
        <v>0</v>
      </c>
      <c r="H369" s="6">
        <f t="shared" si="72"/>
        <v>39.900000000000091</v>
      </c>
      <c r="I369" s="11">
        <f t="shared" si="77"/>
        <v>5.0785714285714381</v>
      </c>
      <c r="J369" s="11">
        <f t="shared" si="78"/>
        <v>11.353571428571447</v>
      </c>
      <c r="K369" s="6">
        <f t="shared" si="79"/>
        <v>0.447310474992136</v>
      </c>
      <c r="L369">
        <f t="shared" si="80"/>
        <v>30.906324712019128</v>
      </c>
      <c r="M369" s="22" t="str">
        <f t="shared" si="73"/>
        <v/>
      </c>
      <c r="N369" s="13">
        <f t="shared" si="74"/>
        <v>0</v>
      </c>
      <c r="O369" s="13">
        <f t="shared" si="81"/>
        <v>0</v>
      </c>
      <c r="P369" s="13">
        <f t="shared" si="82"/>
        <v>-1</v>
      </c>
      <c r="Q369" s="17" t="e">
        <f t="shared" si="75"/>
        <v>#N/A</v>
      </c>
      <c r="R369" s="17" t="e">
        <f t="shared" si="76"/>
        <v>#N/A</v>
      </c>
      <c r="S369" s="13">
        <f t="shared" si="83"/>
        <v>1175.4000000000001</v>
      </c>
      <c r="T369" s="13">
        <f t="shared" si="84"/>
        <v>0</v>
      </c>
    </row>
    <row r="370" spans="1:20" x14ac:dyDescent="0.25">
      <c r="A370" s="1">
        <v>41794</v>
      </c>
      <c r="B370">
        <v>1075</v>
      </c>
      <c r="C370">
        <v>1110.7</v>
      </c>
      <c r="D370">
        <v>1063.2</v>
      </c>
      <c r="E370">
        <v>1106.75</v>
      </c>
      <c r="F370">
        <v>1712973</v>
      </c>
      <c r="G370" s="6">
        <f t="shared" si="71"/>
        <v>37.450000000000045</v>
      </c>
      <c r="H370" s="6">
        <f t="shared" si="72"/>
        <v>0</v>
      </c>
      <c r="I370" s="11">
        <f t="shared" si="77"/>
        <v>6.4500000000000126</v>
      </c>
      <c r="J370" s="11">
        <f t="shared" si="78"/>
        <v>11.353571428571447</v>
      </c>
      <c r="K370" s="6">
        <f t="shared" si="79"/>
        <v>0.56810317709971703</v>
      </c>
      <c r="L370">
        <f t="shared" si="80"/>
        <v>36.228686058174524</v>
      </c>
      <c r="M370" s="22" t="str">
        <f t="shared" si="73"/>
        <v/>
      </c>
      <c r="N370" s="13">
        <f t="shared" si="74"/>
        <v>0</v>
      </c>
      <c r="O370" s="13">
        <f t="shared" si="81"/>
        <v>0</v>
      </c>
      <c r="P370" s="13">
        <f t="shared" si="82"/>
        <v>-1</v>
      </c>
      <c r="Q370" s="17" t="e">
        <f t="shared" si="75"/>
        <v>#N/A</v>
      </c>
      <c r="R370" s="17" t="e">
        <f t="shared" si="76"/>
        <v>#N/A</v>
      </c>
      <c r="S370" s="13">
        <f t="shared" si="83"/>
        <v>1175.4000000000001</v>
      </c>
      <c r="T370" s="13">
        <f t="shared" si="84"/>
        <v>0</v>
      </c>
    </row>
    <row r="371" spans="1:20" x14ac:dyDescent="0.25">
      <c r="A371" s="1">
        <v>41795</v>
      </c>
      <c r="B371">
        <v>1116</v>
      </c>
      <c r="C371">
        <v>1116.9000000000001</v>
      </c>
      <c r="D371">
        <v>1080</v>
      </c>
      <c r="E371">
        <v>1083.5</v>
      </c>
      <c r="F371">
        <v>1785417</v>
      </c>
      <c r="G371" s="6">
        <f t="shared" si="71"/>
        <v>0</v>
      </c>
      <c r="H371" s="6">
        <f t="shared" si="72"/>
        <v>23.25</v>
      </c>
      <c r="I371" s="11">
        <f t="shared" si="77"/>
        <v>6.4500000000000126</v>
      </c>
      <c r="J371" s="11">
        <f t="shared" si="78"/>
        <v>12.467857142857156</v>
      </c>
      <c r="K371" s="6">
        <f t="shared" si="79"/>
        <v>0.51733027785734798</v>
      </c>
      <c r="L371">
        <f t="shared" si="80"/>
        <v>34.094770624882031</v>
      </c>
      <c r="M371" s="22" t="str">
        <f t="shared" si="73"/>
        <v/>
      </c>
      <c r="N371" s="13">
        <f t="shared" si="74"/>
        <v>0</v>
      </c>
      <c r="O371" s="13">
        <f t="shared" si="81"/>
        <v>0</v>
      </c>
      <c r="P371" s="13">
        <f t="shared" si="82"/>
        <v>-1</v>
      </c>
      <c r="Q371" s="17" t="e">
        <f t="shared" si="75"/>
        <v>#N/A</v>
      </c>
      <c r="R371" s="17" t="e">
        <f t="shared" si="76"/>
        <v>#N/A</v>
      </c>
      <c r="S371" s="13">
        <f t="shared" si="83"/>
        <v>1175.4000000000001</v>
      </c>
      <c r="T371" s="13">
        <f t="shared" si="84"/>
        <v>0</v>
      </c>
    </row>
    <row r="372" spans="1:20" x14ac:dyDescent="0.25">
      <c r="A372" s="1">
        <v>41796</v>
      </c>
      <c r="B372">
        <v>1081.8</v>
      </c>
      <c r="C372">
        <v>1101</v>
      </c>
      <c r="D372">
        <v>1070.0999999999999</v>
      </c>
      <c r="E372">
        <v>1097</v>
      </c>
      <c r="F372">
        <v>1214118</v>
      </c>
      <c r="G372" s="6">
        <f t="shared" si="71"/>
        <v>13.5</v>
      </c>
      <c r="H372" s="6">
        <f t="shared" si="72"/>
        <v>0</v>
      </c>
      <c r="I372" s="11">
        <f t="shared" si="77"/>
        <v>7.414285714285727</v>
      </c>
      <c r="J372" s="11">
        <f t="shared" si="78"/>
        <v>11.350000000000007</v>
      </c>
      <c r="K372" s="6">
        <f t="shared" si="79"/>
        <v>0.65324103209565842</v>
      </c>
      <c r="L372">
        <f t="shared" si="80"/>
        <v>39.512752188808562</v>
      </c>
      <c r="M372" s="22" t="str">
        <f t="shared" si="73"/>
        <v/>
      </c>
      <c r="N372" s="13">
        <f t="shared" si="74"/>
        <v>0</v>
      </c>
      <c r="O372" s="13">
        <f t="shared" si="81"/>
        <v>0</v>
      </c>
      <c r="P372" s="13">
        <f t="shared" si="82"/>
        <v>-1</v>
      </c>
      <c r="Q372" s="17" t="e">
        <f t="shared" si="75"/>
        <v>#N/A</v>
      </c>
      <c r="R372" s="17" t="e">
        <f t="shared" si="76"/>
        <v>#N/A</v>
      </c>
      <c r="S372" s="13">
        <f t="shared" si="83"/>
        <v>1175.4000000000001</v>
      </c>
      <c r="T372" s="13">
        <f t="shared" si="84"/>
        <v>0</v>
      </c>
    </row>
    <row r="373" spans="1:20" x14ac:dyDescent="0.25">
      <c r="A373" s="1">
        <v>41799</v>
      </c>
      <c r="B373">
        <v>1100</v>
      </c>
      <c r="C373">
        <v>1140.75</v>
      </c>
      <c r="D373">
        <v>1099</v>
      </c>
      <c r="E373">
        <v>1137.75</v>
      </c>
      <c r="F373">
        <v>2075794</v>
      </c>
      <c r="G373" s="6">
        <f t="shared" si="71"/>
        <v>40.75</v>
      </c>
      <c r="H373" s="6">
        <f t="shared" si="72"/>
        <v>0</v>
      </c>
      <c r="I373" s="11">
        <f t="shared" si="77"/>
        <v>9.4500000000000135</v>
      </c>
      <c r="J373" s="11">
        <f t="shared" si="78"/>
        <v>11.350000000000007</v>
      </c>
      <c r="K373" s="6">
        <f t="shared" si="79"/>
        <v>0.83259911894273197</v>
      </c>
      <c r="L373">
        <f t="shared" si="80"/>
        <v>45.432692307692328</v>
      </c>
      <c r="M373" s="22" t="str">
        <f t="shared" si="73"/>
        <v/>
      </c>
      <c r="N373" s="13">
        <f t="shared" si="74"/>
        <v>0</v>
      </c>
      <c r="O373" s="13">
        <f t="shared" si="81"/>
        <v>0</v>
      </c>
      <c r="P373" s="13">
        <f t="shared" si="82"/>
        <v>-1</v>
      </c>
      <c r="Q373" s="17" t="e">
        <f t="shared" si="75"/>
        <v>#N/A</v>
      </c>
      <c r="R373" s="17" t="e">
        <f t="shared" si="76"/>
        <v>#N/A</v>
      </c>
      <c r="S373" s="13">
        <f t="shared" si="83"/>
        <v>1175.4000000000001</v>
      </c>
      <c r="T373" s="13">
        <f t="shared" si="84"/>
        <v>0</v>
      </c>
    </row>
    <row r="374" spans="1:20" x14ac:dyDescent="0.25">
      <c r="A374" s="1">
        <v>41800</v>
      </c>
      <c r="B374">
        <v>1122</v>
      </c>
      <c r="C374">
        <v>1154.7</v>
      </c>
      <c r="D374">
        <v>1122</v>
      </c>
      <c r="E374">
        <v>1150.5999999999999</v>
      </c>
      <c r="F374">
        <v>1562609</v>
      </c>
      <c r="G374" s="6">
        <f t="shared" si="71"/>
        <v>12.849999999999909</v>
      </c>
      <c r="H374" s="6">
        <f t="shared" si="72"/>
        <v>0</v>
      </c>
      <c r="I374" s="11">
        <f t="shared" si="77"/>
        <v>9.3000000000000025</v>
      </c>
      <c r="J374" s="11">
        <f t="shared" si="78"/>
        <v>11.350000000000007</v>
      </c>
      <c r="K374" s="6">
        <f t="shared" si="79"/>
        <v>0.81938325991189398</v>
      </c>
      <c r="L374">
        <f t="shared" si="80"/>
        <v>45.036319612590788</v>
      </c>
      <c r="M374" s="22" t="str">
        <f t="shared" si="73"/>
        <v/>
      </c>
      <c r="N374" s="13">
        <f t="shared" si="74"/>
        <v>0</v>
      </c>
      <c r="O374" s="13">
        <f t="shared" si="81"/>
        <v>0</v>
      </c>
      <c r="P374" s="13">
        <f t="shared" si="82"/>
        <v>-1</v>
      </c>
      <c r="Q374" s="17" t="e">
        <f t="shared" si="75"/>
        <v>#N/A</v>
      </c>
      <c r="R374" s="17" t="e">
        <f t="shared" si="76"/>
        <v>#N/A</v>
      </c>
      <c r="S374" s="13">
        <f t="shared" si="83"/>
        <v>1175.4000000000001</v>
      </c>
      <c r="T374" s="13">
        <f t="shared" si="84"/>
        <v>0</v>
      </c>
    </row>
    <row r="375" spans="1:20" x14ac:dyDescent="0.25">
      <c r="A375" s="1">
        <v>41801</v>
      </c>
      <c r="B375">
        <v>1160</v>
      </c>
      <c r="C375">
        <v>1162</v>
      </c>
      <c r="D375">
        <v>1135.6500000000001</v>
      </c>
      <c r="E375">
        <v>1154</v>
      </c>
      <c r="F375">
        <v>1066666</v>
      </c>
      <c r="G375" s="6">
        <f t="shared" si="71"/>
        <v>3.4000000000000909</v>
      </c>
      <c r="H375" s="6">
        <f t="shared" si="72"/>
        <v>0</v>
      </c>
      <c r="I375" s="11">
        <f t="shared" si="77"/>
        <v>9.3928571428571423</v>
      </c>
      <c r="J375" s="11">
        <f t="shared" si="78"/>
        <v>11.350000000000007</v>
      </c>
      <c r="K375" s="6">
        <f t="shared" si="79"/>
        <v>0.82756450597860232</v>
      </c>
      <c r="L375">
        <f t="shared" si="80"/>
        <v>45.282369146005493</v>
      </c>
      <c r="M375" s="22" t="str">
        <f t="shared" si="73"/>
        <v/>
      </c>
      <c r="N375" s="13">
        <f t="shared" si="74"/>
        <v>0</v>
      </c>
      <c r="O375" s="13">
        <f t="shared" si="81"/>
        <v>0</v>
      </c>
      <c r="P375" s="13">
        <f t="shared" si="82"/>
        <v>-1</v>
      </c>
      <c r="Q375" s="17" t="e">
        <f t="shared" si="75"/>
        <v>#N/A</v>
      </c>
      <c r="R375" s="17" t="e">
        <f t="shared" si="76"/>
        <v>#N/A</v>
      </c>
      <c r="S375" s="13">
        <f t="shared" si="83"/>
        <v>1175.4000000000001</v>
      </c>
      <c r="T375" s="13">
        <f t="shared" si="84"/>
        <v>0</v>
      </c>
    </row>
    <row r="376" spans="1:20" x14ac:dyDescent="0.25">
      <c r="A376" s="1">
        <v>41802</v>
      </c>
      <c r="B376">
        <v>1154.7</v>
      </c>
      <c r="C376">
        <v>1178.9000000000001</v>
      </c>
      <c r="D376">
        <v>1154.7</v>
      </c>
      <c r="E376">
        <v>1169.8499999999999</v>
      </c>
      <c r="F376">
        <v>1479352</v>
      </c>
      <c r="G376" s="6">
        <f t="shared" si="71"/>
        <v>15.849999999999909</v>
      </c>
      <c r="H376" s="6">
        <f t="shared" si="72"/>
        <v>0</v>
      </c>
      <c r="I376" s="11">
        <f t="shared" si="77"/>
        <v>10.171428571428578</v>
      </c>
      <c r="J376" s="11">
        <f t="shared" si="78"/>
        <v>11.350000000000007</v>
      </c>
      <c r="K376" s="6">
        <f t="shared" si="79"/>
        <v>0.89616110761485213</v>
      </c>
      <c r="L376">
        <f t="shared" si="80"/>
        <v>47.261865250580819</v>
      </c>
      <c r="M376" s="22" t="str">
        <f t="shared" si="73"/>
        <v/>
      </c>
      <c r="N376" s="13">
        <f t="shared" si="74"/>
        <v>0</v>
      </c>
      <c r="O376" s="13">
        <f t="shared" si="81"/>
        <v>0</v>
      </c>
      <c r="P376" s="13">
        <f t="shared" si="82"/>
        <v>-1</v>
      </c>
      <c r="Q376" s="17" t="e">
        <f t="shared" si="75"/>
        <v>#N/A</v>
      </c>
      <c r="R376" s="17" t="e">
        <f t="shared" si="76"/>
        <v>#N/A</v>
      </c>
      <c r="S376" s="13">
        <f t="shared" si="83"/>
        <v>1175.4000000000001</v>
      </c>
      <c r="T376" s="13">
        <f t="shared" si="84"/>
        <v>0</v>
      </c>
    </row>
    <row r="377" spans="1:20" x14ac:dyDescent="0.25">
      <c r="A377" s="1">
        <v>41803</v>
      </c>
      <c r="B377">
        <v>1169.8</v>
      </c>
      <c r="C377">
        <v>1192</v>
      </c>
      <c r="D377">
        <v>1167</v>
      </c>
      <c r="E377">
        <v>1184.2</v>
      </c>
      <c r="F377">
        <v>2586458</v>
      </c>
      <c r="G377" s="6">
        <f t="shared" si="71"/>
        <v>14.350000000000136</v>
      </c>
      <c r="H377" s="6">
        <f t="shared" si="72"/>
        <v>0</v>
      </c>
      <c r="I377" s="11">
        <f t="shared" si="77"/>
        <v>10.992857142857149</v>
      </c>
      <c r="J377" s="11">
        <f t="shared" si="78"/>
        <v>11.350000000000007</v>
      </c>
      <c r="K377" s="6">
        <f t="shared" si="79"/>
        <v>0.96853366897419757</v>
      </c>
      <c r="L377">
        <f t="shared" si="80"/>
        <v>49.20076726342711</v>
      </c>
      <c r="M377" s="22" t="str">
        <f t="shared" si="73"/>
        <v/>
      </c>
      <c r="N377" s="13">
        <f t="shared" si="74"/>
        <v>0</v>
      </c>
      <c r="O377" s="13">
        <f t="shared" si="81"/>
        <v>0</v>
      </c>
      <c r="P377" s="13">
        <f t="shared" si="82"/>
        <v>-1</v>
      </c>
      <c r="Q377" s="17" t="e">
        <f t="shared" si="75"/>
        <v>#N/A</v>
      </c>
      <c r="R377" s="17" t="e">
        <f t="shared" si="76"/>
        <v>#N/A</v>
      </c>
      <c r="S377" s="13">
        <f t="shared" si="83"/>
        <v>1175.4000000000001</v>
      </c>
      <c r="T377" s="13">
        <f t="shared" si="84"/>
        <v>0</v>
      </c>
    </row>
    <row r="378" spans="1:20" x14ac:dyDescent="0.25">
      <c r="A378" s="1">
        <v>41806</v>
      </c>
      <c r="B378">
        <v>1198</v>
      </c>
      <c r="C378">
        <v>1198</v>
      </c>
      <c r="D378">
        <v>1179.7</v>
      </c>
      <c r="E378">
        <v>1191.9000000000001</v>
      </c>
      <c r="F378">
        <v>960420</v>
      </c>
      <c r="G378" s="6">
        <f t="shared" si="71"/>
        <v>7.7000000000000455</v>
      </c>
      <c r="H378" s="6">
        <f t="shared" si="72"/>
        <v>0</v>
      </c>
      <c r="I378" s="11">
        <f t="shared" si="77"/>
        <v>11.542857142857153</v>
      </c>
      <c r="J378" s="11">
        <f t="shared" si="78"/>
        <v>10.357142857142858</v>
      </c>
      <c r="K378" s="6">
        <f t="shared" si="79"/>
        <v>1.1144827586206907</v>
      </c>
      <c r="L378">
        <f t="shared" si="80"/>
        <v>52.707110241356837</v>
      </c>
      <c r="M378" s="22" t="str">
        <f t="shared" si="73"/>
        <v/>
      </c>
      <c r="N378" s="13">
        <f t="shared" si="74"/>
        <v>0</v>
      </c>
      <c r="O378" s="13">
        <f t="shared" si="81"/>
        <v>0</v>
      </c>
      <c r="P378" s="13">
        <f t="shared" si="82"/>
        <v>-1</v>
      </c>
      <c r="Q378" s="17" t="e">
        <f t="shared" si="75"/>
        <v>#N/A</v>
      </c>
      <c r="R378" s="17" t="e">
        <f t="shared" si="76"/>
        <v>#N/A</v>
      </c>
      <c r="S378" s="13">
        <f t="shared" si="83"/>
        <v>1175.4000000000001</v>
      </c>
      <c r="T378" s="13">
        <f t="shared" si="84"/>
        <v>0</v>
      </c>
    </row>
    <row r="379" spans="1:20" x14ac:dyDescent="0.25">
      <c r="A379" s="1">
        <v>41807</v>
      </c>
      <c r="B379">
        <v>1193</v>
      </c>
      <c r="C379">
        <v>1200</v>
      </c>
      <c r="D379">
        <v>1180</v>
      </c>
      <c r="E379">
        <v>1185.7</v>
      </c>
      <c r="F379">
        <v>801867</v>
      </c>
      <c r="G379" s="6">
        <f t="shared" si="71"/>
        <v>0</v>
      </c>
      <c r="H379" s="6">
        <f t="shared" si="72"/>
        <v>6.2000000000000455</v>
      </c>
      <c r="I379" s="11">
        <f t="shared" si="77"/>
        <v>10.417857142857153</v>
      </c>
      <c r="J379" s="11">
        <f t="shared" si="78"/>
        <v>10.800000000000002</v>
      </c>
      <c r="K379" s="6">
        <f t="shared" si="79"/>
        <v>0.96461640211640287</v>
      </c>
      <c r="L379">
        <f t="shared" si="80"/>
        <v>49.099478202322857</v>
      </c>
      <c r="M379" s="22" t="str">
        <f t="shared" si="73"/>
        <v/>
      </c>
      <c r="N379" s="13">
        <f t="shared" si="74"/>
        <v>0</v>
      </c>
      <c r="O379" s="13">
        <f t="shared" si="81"/>
        <v>0</v>
      </c>
      <c r="P379" s="13">
        <f t="shared" si="82"/>
        <v>-1</v>
      </c>
      <c r="Q379" s="17" t="e">
        <f t="shared" si="75"/>
        <v>#N/A</v>
      </c>
      <c r="R379" s="17" t="e">
        <f t="shared" si="76"/>
        <v>#N/A</v>
      </c>
      <c r="S379" s="13">
        <f t="shared" si="83"/>
        <v>1175.4000000000001</v>
      </c>
      <c r="T379" s="13">
        <f t="shared" si="84"/>
        <v>0</v>
      </c>
    </row>
    <row r="380" spans="1:20" x14ac:dyDescent="0.25">
      <c r="A380" s="1">
        <v>41808</v>
      </c>
      <c r="B380">
        <v>1189.8</v>
      </c>
      <c r="C380">
        <v>1191</v>
      </c>
      <c r="D380">
        <v>1173.4000000000001</v>
      </c>
      <c r="E380">
        <v>1179.45</v>
      </c>
      <c r="F380">
        <v>1030568</v>
      </c>
      <c r="G380" s="6">
        <f t="shared" si="71"/>
        <v>0</v>
      </c>
      <c r="H380" s="6">
        <f t="shared" si="72"/>
        <v>6.25</v>
      </c>
      <c r="I380" s="11">
        <f t="shared" si="77"/>
        <v>10.417857142857153</v>
      </c>
      <c r="J380" s="11">
        <f t="shared" si="78"/>
        <v>10.760714285714291</v>
      </c>
      <c r="K380" s="6">
        <f t="shared" si="79"/>
        <v>0.9681380683703954</v>
      </c>
      <c r="L380">
        <f t="shared" si="80"/>
        <v>49.190556492411474</v>
      </c>
      <c r="M380" s="22" t="str">
        <f t="shared" si="73"/>
        <v/>
      </c>
      <c r="N380" s="13">
        <f t="shared" si="74"/>
        <v>0</v>
      </c>
      <c r="O380" s="13">
        <f t="shared" si="81"/>
        <v>0</v>
      </c>
      <c r="P380" s="13">
        <f t="shared" si="82"/>
        <v>-1</v>
      </c>
      <c r="Q380" s="17" t="e">
        <f t="shared" si="75"/>
        <v>#N/A</v>
      </c>
      <c r="R380" s="17" t="e">
        <f t="shared" si="76"/>
        <v>#N/A</v>
      </c>
      <c r="S380" s="13">
        <f t="shared" si="83"/>
        <v>1175.4000000000001</v>
      </c>
      <c r="T380" s="13">
        <f t="shared" si="84"/>
        <v>0</v>
      </c>
    </row>
    <row r="381" spans="1:20" x14ac:dyDescent="0.25">
      <c r="A381" s="1">
        <v>41809</v>
      </c>
      <c r="B381">
        <v>1178.25</v>
      </c>
      <c r="C381">
        <v>1192.9000000000001</v>
      </c>
      <c r="D381">
        <v>1171.7</v>
      </c>
      <c r="E381">
        <v>1182.8</v>
      </c>
      <c r="F381">
        <v>745089</v>
      </c>
      <c r="G381" s="6">
        <f t="shared" si="71"/>
        <v>3.3499999999999091</v>
      </c>
      <c r="H381" s="6">
        <f t="shared" si="72"/>
        <v>0</v>
      </c>
      <c r="I381" s="11">
        <f t="shared" si="77"/>
        <v>10.65714285714286</v>
      </c>
      <c r="J381" s="11">
        <f t="shared" si="78"/>
        <v>8.3964285714285847</v>
      </c>
      <c r="K381" s="6">
        <f t="shared" si="79"/>
        <v>1.2692471288813254</v>
      </c>
      <c r="L381">
        <f t="shared" si="80"/>
        <v>55.932521087160225</v>
      </c>
      <c r="M381" s="22" t="str">
        <f t="shared" si="73"/>
        <v/>
      </c>
      <c r="N381" s="13">
        <f t="shared" si="74"/>
        <v>0</v>
      </c>
      <c r="O381" s="13">
        <f t="shared" si="81"/>
        <v>0</v>
      </c>
      <c r="P381" s="13">
        <f t="shared" si="82"/>
        <v>-1</v>
      </c>
      <c r="Q381" s="17" t="e">
        <f t="shared" si="75"/>
        <v>#N/A</v>
      </c>
      <c r="R381" s="17" t="e">
        <f t="shared" si="76"/>
        <v>#N/A</v>
      </c>
      <c r="S381" s="13">
        <f t="shared" si="83"/>
        <v>1175.4000000000001</v>
      </c>
      <c r="T381" s="13">
        <f t="shared" si="84"/>
        <v>0</v>
      </c>
    </row>
    <row r="382" spans="1:20" x14ac:dyDescent="0.25">
      <c r="A382" s="1">
        <v>41810</v>
      </c>
      <c r="B382">
        <v>1183.0999999999999</v>
      </c>
      <c r="C382">
        <v>1200</v>
      </c>
      <c r="D382">
        <v>1183.0999999999999</v>
      </c>
      <c r="E382">
        <v>1195.9000000000001</v>
      </c>
      <c r="F382">
        <v>1301317</v>
      </c>
      <c r="G382" s="6">
        <f t="shared" si="71"/>
        <v>13.100000000000136</v>
      </c>
      <c r="H382" s="6">
        <f t="shared" si="72"/>
        <v>0</v>
      </c>
      <c r="I382" s="11">
        <f t="shared" si="77"/>
        <v>11.592857142857156</v>
      </c>
      <c r="J382" s="11">
        <f t="shared" si="78"/>
        <v>5.4000000000000101</v>
      </c>
      <c r="K382" s="6">
        <f t="shared" si="79"/>
        <v>2.1468253968253954</v>
      </c>
      <c r="L382">
        <f t="shared" si="80"/>
        <v>68.221941992433784</v>
      </c>
      <c r="M382" s="22" t="str">
        <f t="shared" si="73"/>
        <v/>
      </c>
      <c r="N382" s="13">
        <f t="shared" si="74"/>
        <v>0</v>
      </c>
      <c r="O382" s="13">
        <f t="shared" si="81"/>
        <v>0</v>
      </c>
      <c r="P382" s="13">
        <f t="shared" si="82"/>
        <v>-1</v>
      </c>
      <c r="Q382" s="17" t="e">
        <f t="shared" si="75"/>
        <v>#N/A</v>
      </c>
      <c r="R382" s="17" t="e">
        <f t="shared" si="76"/>
        <v>#N/A</v>
      </c>
      <c r="S382" s="13">
        <f t="shared" si="83"/>
        <v>1175.4000000000001</v>
      </c>
      <c r="T382" s="13">
        <f t="shared" si="84"/>
        <v>0</v>
      </c>
    </row>
    <row r="383" spans="1:20" x14ac:dyDescent="0.25">
      <c r="A383" s="1">
        <v>41813</v>
      </c>
      <c r="B383">
        <v>1196</v>
      </c>
      <c r="C383">
        <v>1205</v>
      </c>
      <c r="D383">
        <v>1169.25</v>
      </c>
      <c r="E383">
        <v>1171.6500000000001</v>
      </c>
      <c r="F383">
        <v>1706030</v>
      </c>
      <c r="G383" s="6">
        <f t="shared" si="71"/>
        <v>0</v>
      </c>
      <c r="H383" s="6">
        <f t="shared" si="72"/>
        <v>24.25</v>
      </c>
      <c r="I383" s="11">
        <f t="shared" si="77"/>
        <v>11.592857142857156</v>
      </c>
      <c r="J383" s="11">
        <f t="shared" si="78"/>
        <v>4.2821428571428601</v>
      </c>
      <c r="K383" s="6">
        <f t="shared" si="79"/>
        <v>2.7072560467055893</v>
      </c>
      <c r="L383">
        <f t="shared" si="80"/>
        <v>73.025871766029255</v>
      </c>
      <c r="M383" s="22" t="str">
        <f t="shared" si="73"/>
        <v>OVERBOUGHT</v>
      </c>
      <c r="N383" s="13" t="str">
        <f t="shared" si="74"/>
        <v>SELL</v>
      </c>
      <c r="O383" s="13">
        <f t="shared" si="81"/>
        <v>0</v>
      </c>
      <c r="P383" s="13">
        <f t="shared" si="82"/>
        <v>-1</v>
      </c>
      <c r="Q383" s="17" t="e">
        <f t="shared" si="75"/>
        <v>#N/A</v>
      </c>
      <c r="R383" s="17" t="e">
        <f t="shared" si="76"/>
        <v>#N/A</v>
      </c>
      <c r="S383" s="13">
        <f t="shared" si="83"/>
        <v>1175.4000000000001</v>
      </c>
      <c r="T383" s="13">
        <f t="shared" si="84"/>
        <v>0</v>
      </c>
    </row>
    <row r="384" spans="1:20" x14ac:dyDescent="0.25">
      <c r="A384" s="1">
        <v>41814</v>
      </c>
      <c r="B384">
        <v>1170</v>
      </c>
      <c r="C384">
        <v>1177.8</v>
      </c>
      <c r="D384">
        <v>1146.5999999999999</v>
      </c>
      <c r="E384">
        <v>1156.6500000000001</v>
      </c>
      <c r="F384">
        <v>911252</v>
      </c>
      <c r="G384" s="6">
        <f t="shared" si="71"/>
        <v>0</v>
      </c>
      <c r="H384" s="6">
        <f t="shared" si="72"/>
        <v>15</v>
      </c>
      <c r="I384" s="11">
        <f t="shared" si="77"/>
        <v>8.9178571428571534</v>
      </c>
      <c r="J384" s="11">
        <f t="shared" si="78"/>
        <v>5.3535714285714322</v>
      </c>
      <c r="K384" s="6">
        <f t="shared" si="79"/>
        <v>1.6657771847898608</v>
      </c>
      <c r="L384">
        <f t="shared" si="80"/>
        <v>62.487487487487506</v>
      </c>
      <c r="M384" s="22" t="str">
        <f t="shared" si="73"/>
        <v/>
      </c>
      <c r="N384" s="13">
        <f t="shared" si="74"/>
        <v>0</v>
      </c>
      <c r="O384" s="13">
        <f t="shared" si="81"/>
        <v>0</v>
      </c>
      <c r="P384" s="13">
        <f t="shared" si="82"/>
        <v>-1</v>
      </c>
      <c r="Q384" s="17" t="e">
        <f t="shared" si="75"/>
        <v>#N/A</v>
      </c>
      <c r="R384" s="17" t="e">
        <f t="shared" si="76"/>
        <v>#N/A</v>
      </c>
      <c r="S384" s="13">
        <f t="shared" si="83"/>
        <v>1175.4000000000001</v>
      </c>
      <c r="T384" s="13">
        <f t="shared" si="84"/>
        <v>0</v>
      </c>
    </row>
    <row r="385" spans="1:20" x14ac:dyDescent="0.25">
      <c r="A385" s="1">
        <v>41815</v>
      </c>
      <c r="B385">
        <v>1135.7</v>
      </c>
      <c r="C385">
        <v>1148.8</v>
      </c>
      <c r="D385">
        <v>1112.0999999999999</v>
      </c>
      <c r="E385">
        <v>1145.3499999999999</v>
      </c>
      <c r="F385">
        <v>2039702</v>
      </c>
      <c r="G385" s="6">
        <f t="shared" si="71"/>
        <v>0</v>
      </c>
      <c r="H385" s="6">
        <f t="shared" si="72"/>
        <v>11.300000000000182</v>
      </c>
      <c r="I385" s="11">
        <f t="shared" si="77"/>
        <v>8.9178571428571534</v>
      </c>
      <c r="J385" s="11">
        <f t="shared" si="78"/>
        <v>4.500000000000016</v>
      </c>
      <c r="K385" s="6">
        <f t="shared" si="79"/>
        <v>1.9817460317460271</v>
      </c>
      <c r="L385">
        <f t="shared" si="80"/>
        <v>66.462603140803793</v>
      </c>
      <c r="M385" s="22" t="str">
        <f t="shared" si="73"/>
        <v/>
      </c>
      <c r="N385" s="13">
        <f t="shared" si="74"/>
        <v>0</v>
      </c>
      <c r="O385" s="13">
        <f t="shared" si="81"/>
        <v>0</v>
      </c>
      <c r="P385" s="13">
        <f t="shared" si="82"/>
        <v>-1</v>
      </c>
      <c r="Q385" s="17" t="e">
        <f t="shared" si="75"/>
        <v>#N/A</v>
      </c>
      <c r="R385" s="17" t="e">
        <f t="shared" si="76"/>
        <v>#N/A</v>
      </c>
      <c r="S385" s="13">
        <f t="shared" si="83"/>
        <v>1175.4000000000001</v>
      </c>
      <c r="T385" s="13">
        <f t="shared" si="84"/>
        <v>0</v>
      </c>
    </row>
    <row r="386" spans="1:20" x14ac:dyDescent="0.25">
      <c r="A386" s="1">
        <v>41816</v>
      </c>
      <c r="B386">
        <v>1150</v>
      </c>
      <c r="C386">
        <v>1168</v>
      </c>
      <c r="D386">
        <v>1131</v>
      </c>
      <c r="E386">
        <v>1149.05</v>
      </c>
      <c r="F386">
        <v>1976300</v>
      </c>
      <c r="G386" s="6">
        <f t="shared" si="71"/>
        <v>3.7000000000000455</v>
      </c>
      <c r="H386" s="6">
        <f t="shared" si="72"/>
        <v>0</v>
      </c>
      <c r="I386" s="11">
        <f t="shared" si="77"/>
        <v>8.2178571428571558</v>
      </c>
      <c r="J386" s="11">
        <f t="shared" si="78"/>
        <v>4.500000000000016</v>
      </c>
      <c r="K386" s="6">
        <f t="shared" si="79"/>
        <v>1.8261904761904726</v>
      </c>
      <c r="L386">
        <f t="shared" si="80"/>
        <v>64.616680707666347</v>
      </c>
      <c r="M386" s="22" t="str">
        <f t="shared" si="73"/>
        <v/>
      </c>
      <c r="N386" s="13">
        <f t="shared" si="74"/>
        <v>0</v>
      </c>
      <c r="O386" s="13">
        <f t="shared" si="81"/>
        <v>0</v>
      </c>
      <c r="P386" s="13">
        <f t="shared" si="82"/>
        <v>-1</v>
      </c>
      <c r="Q386" s="17" t="e">
        <f t="shared" si="75"/>
        <v>#N/A</v>
      </c>
      <c r="R386" s="17" t="e">
        <f t="shared" si="76"/>
        <v>#N/A</v>
      </c>
      <c r="S386" s="13">
        <f t="shared" si="83"/>
        <v>1175.4000000000001</v>
      </c>
      <c r="T386" s="13">
        <f t="shared" si="84"/>
        <v>0</v>
      </c>
    </row>
    <row r="387" spans="1:20" x14ac:dyDescent="0.25">
      <c r="A387" s="1">
        <v>41817</v>
      </c>
      <c r="B387">
        <v>1150</v>
      </c>
      <c r="C387">
        <v>1158.5999999999999</v>
      </c>
      <c r="D387">
        <v>1119.0999999999999</v>
      </c>
      <c r="E387">
        <v>1123.7</v>
      </c>
      <c r="F387">
        <v>3468922</v>
      </c>
      <c r="G387" s="6">
        <f t="shared" si="71"/>
        <v>0</v>
      </c>
      <c r="H387" s="6">
        <f t="shared" si="72"/>
        <v>25.349999999999909</v>
      </c>
      <c r="I387" s="11">
        <f t="shared" si="77"/>
        <v>5.3071428571428703</v>
      </c>
      <c r="J387" s="11">
        <f t="shared" si="78"/>
        <v>6.3107142857142957</v>
      </c>
      <c r="K387" s="6">
        <f t="shared" si="79"/>
        <v>0.84097340124504882</v>
      </c>
      <c r="L387">
        <f t="shared" si="80"/>
        <v>45.68090992929605</v>
      </c>
      <c r="M387" s="22" t="str">
        <f t="shared" si="73"/>
        <v/>
      </c>
      <c r="N387" s="13">
        <f t="shared" si="74"/>
        <v>0</v>
      </c>
      <c r="O387" s="13">
        <f t="shared" si="81"/>
        <v>0</v>
      </c>
      <c r="P387" s="13">
        <f t="shared" si="82"/>
        <v>-1</v>
      </c>
      <c r="Q387" s="17" t="e">
        <f t="shared" si="75"/>
        <v>#N/A</v>
      </c>
      <c r="R387" s="17" t="e">
        <f t="shared" si="76"/>
        <v>#N/A</v>
      </c>
      <c r="S387" s="13">
        <f t="shared" si="83"/>
        <v>1175.4000000000001</v>
      </c>
      <c r="T387" s="13">
        <f t="shared" si="84"/>
        <v>0</v>
      </c>
    </row>
    <row r="388" spans="1:20" x14ac:dyDescent="0.25">
      <c r="A388" s="1">
        <v>41820</v>
      </c>
      <c r="B388">
        <v>1168</v>
      </c>
      <c r="C388">
        <v>1177.9000000000001</v>
      </c>
      <c r="D388">
        <v>1141.0999999999999</v>
      </c>
      <c r="E388">
        <v>1146.05</v>
      </c>
      <c r="F388">
        <v>3639850</v>
      </c>
      <c r="G388" s="6">
        <f t="shared" ref="G388:G451" si="85">IF(E388&gt;E387,E388-E387,0)</f>
        <v>22.349999999999909</v>
      </c>
      <c r="H388" s="6">
        <f t="shared" ref="H388:H451" si="86">IF(E388&lt;E387,E387-E388,0)</f>
        <v>0</v>
      </c>
      <c r="I388" s="11">
        <f t="shared" si="77"/>
        <v>5.9857142857142991</v>
      </c>
      <c r="J388" s="11">
        <f t="shared" si="78"/>
        <v>6.3107142857142957</v>
      </c>
      <c r="K388" s="6">
        <f t="shared" si="79"/>
        <v>0.94850028296547884</v>
      </c>
      <c r="L388">
        <f t="shared" si="80"/>
        <v>48.678478071449334</v>
      </c>
      <c r="M388" s="22" t="str">
        <f t="shared" si="73"/>
        <v/>
      </c>
      <c r="N388" s="13">
        <f t="shared" si="74"/>
        <v>0</v>
      </c>
      <c r="O388" s="13">
        <f t="shared" si="81"/>
        <v>0</v>
      </c>
      <c r="P388" s="13">
        <f t="shared" si="82"/>
        <v>-1</v>
      </c>
      <c r="Q388" s="17" t="e">
        <f t="shared" si="75"/>
        <v>#N/A</v>
      </c>
      <c r="R388" s="17" t="e">
        <f t="shared" si="76"/>
        <v>#N/A</v>
      </c>
      <c r="S388" s="13">
        <f t="shared" si="83"/>
        <v>1175.4000000000001</v>
      </c>
      <c r="T388" s="13">
        <f t="shared" si="84"/>
        <v>0</v>
      </c>
    </row>
    <row r="389" spans="1:20" x14ac:dyDescent="0.25">
      <c r="A389" s="1">
        <v>41821</v>
      </c>
      <c r="B389">
        <v>1148</v>
      </c>
      <c r="C389">
        <v>1152</v>
      </c>
      <c r="D389">
        <v>1122.3</v>
      </c>
      <c r="E389">
        <v>1125.05</v>
      </c>
      <c r="F389">
        <v>1562604</v>
      </c>
      <c r="G389" s="6">
        <f t="shared" si="85"/>
        <v>0</v>
      </c>
      <c r="H389" s="6">
        <f t="shared" si="86"/>
        <v>21</v>
      </c>
      <c r="I389" s="11">
        <f t="shared" si="77"/>
        <v>5.7428571428571491</v>
      </c>
      <c r="J389" s="11">
        <f t="shared" si="78"/>
        <v>7.8107142857142957</v>
      </c>
      <c r="K389" s="6">
        <f t="shared" si="79"/>
        <v>0.73525377229080924</v>
      </c>
      <c r="L389">
        <f t="shared" si="80"/>
        <v>42.371541501976282</v>
      </c>
      <c r="M389" s="22" t="str">
        <f t="shared" si="73"/>
        <v/>
      </c>
      <c r="N389" s="13">
        <f t="shared" si="74"/>
        <v>0</v>
      </c>
      <c r="O389" s="13">
        <f t="shared" si="81"/>
        <v>0</v>
      </c>
      <c r="P389" s="13">
        <f t="shared" si="82"/>
        <v>-1</v>
      </c>
      <c r="Q389" s="17" t="e">
        <f t="shared" si="75"/>
        <v>#N/A</v>
      </c>
      <c r="R389" s="17" t="e">
        <f t="shared" si="76"/>
        <v>#N/A</v>
      </c>
      <c r="S389" s="13">
        <f t="shared" si="83"/>
        <v>1175.4000000000001</v>
      </c>
      <c r="T389" s="13">
        <f t="shared" si="84"/>
        <v>0</v>
      </c>
    </row>
    <row r="390" spans="1:20" x14ac:dyDescent="0.25">
      <c r="A390" s="1">
        <v>41822</v>
      </c>
      <c r="B390">
        <v>1121.5999999999999</v>
      </c>
      <c r="C390">
        <v>1148.1500000000001</v>
      </c>
      <c r="D390">
        <v>1120.25</v>
      </c>
      <c r="E390">
        <v>1140.05</v>
      </c>
      <c r="F390">
        <v>1097646</v>
      </c>
      <c r="G390" s="6">
        <f t="shared" si="85"/>
        <v>15</v>
      </c>
      <c r="H390" s="6">
        <f t="shared" si="86"/>
        <v>0</v>
      </c>
      <c r="I390" s="11">
        <f t="shared" si="77"/>
        <v>5.6821428571428703</v>
      </c>
      <c r="J390" s="11">
        <f t="shared" si="78"/>
        <v>7.8107142857142957</v>
      </c>
      <c r="K390" s="6">
        <f t="shared" si="79"/>
        <v>0.72748056698674057</v>
      </c>
      <c r="L390">
        <f t="shared" si="80"/>
        <v>42.112228692429881</v>
      </c>
      <c r="M390" s="22" t="str">
        <f t="shared" si="73"/>
        <v/>
      </c>
      <c r="N390" s="13">
        <f t="shared" si="74"/>
        <v>0</v>
      </c>
      <c r="O390" s="13">
        <f t="shared" si="81"/>
        <v>0</v>
      </c>
      <c r="P390" s="13">
        <f t="shared" si="82"/>
        <v>-1</v>
      </c>
      <c r="Q390" s="17" t="e">
        <f t="shared" si="75"/>
        <v>#N/A</v>
      </c>
      <c r="R390" s="17" t="e">
        <f t="shared" si="76"/>
        <v>#N/A</v>
      </c>
      <c r="S390" s="13">
        <f t="shared" si="83"/>
        <v>1175.4000000000001</v>
      </c>
      <c r="T390" s="13">
        <f t="shared" si="84"/>
        <v>0</v>
      </c>
    </row>
    <row r="391" spans="1:20" x14ac:dyDescent="0.25">
      <c r="A391" s="1">
        <v>41823</v>
      </c>
      <c r="B391">
        <v>1150</v>
      </c>
      <c r="C391">
        <v>1151.8</v>
      </c>
      <c r="D391">
        <v>1125</v>
      </c>
      <c r="E391">
        <v>1132.45</v>
      </c>
      <c r="F391">
        <v>1403873</v>
      </c>
      <c r="G391" s="6">
        <f t="shared" si="85"/>
        <v>0</v>
      </c>
      <c r="H391" s="6">
        <f t="shared" si="86"/>
        <v>7.5999999999999091</v>
      </c>
      <c r="I391" s="11">
        <f t="shared" si="77"/>
        <v>4.6571428571428601</v>
      </c>
      <c r="J391" s="11">
        <f t="shared" si="78"/>
        <v>8.3535714285714313</v>
      </c>
      <c r="K391" s="6">
        <f t="shared" si="79"/>
        <v>0.55750320649850382</v>
      </c>
      <c r="L391">
        <f t="shared" si="80"/>
        <v>35.79467471863849</v>
      </c>
      <c r="M391" s="22" t="str">
        <f t="shared" si="73"/>
        <v/>
      </c>
      <c r="N391" s="13">
        <f t="shared" si="74"/>
        <v>0</v>
      </c>
      <c r="O391" s="13">
        <f t="shared" si="81"/>
        <v>0</v>
      </c>
      <c r="P391" s="13">
        <f t="shared" si="82"/>
        <v>-1</v>
      </c>
      <c r="Q391" s="17" t="e">
        <f t="shared" si="75"/>
        <v>#N/A</v>
      </c>
      <c r="R391" s="17" t="e">
        <f t="shared" si="76"/>
        <v>#N/A</v>
      </c>
      <c r="S391" s="13">
        <f t="shared" si="83"/>
        <v>1175.4000000000001</v>
      </c>
      <c r="T391" s="13">
        <f t="shared" si="84"/>
        <v>0</v>
      </c>
    </row>
    <row r="392" spans="1:20" x14ac:dyDescent="0.25">
      <c r="A392" s="1">
        <v>41824</v>
      </c>
      <c r="B392">
        <v>1132</v>
      </c>
      <c r="C392">
        <v>1132.5</v>
      </c>
      <c r="D392">
        <v>1120.05</v>
      </c>
      <c r="E392">
        <v>1122.55</v>
      </c>
      <c r="F392">
        <v>925312</v>
      </c>
      <c r="G392" s="6">
        <f t="shared" si="85"/>
        <v>0</v>
      </c>
      <c r="H392" s="6">
        <f t="shared" si="86"/>
        <v>9.9000000000000909</v>
      </c>
      <c r="I392" s="11">
        <f t="shared" si="77"/>
        <v>4.1071428571428568</v>
      </c>
      <c r="J392" s="11">
        <f t="shared" si="78"/>
        <v>9.0607142857142957</v>
      </c>
      <c r="K392" s="6">
        <f t="shared" si="79"/>
        <v>0.45329128892392534</v>
      </c>
      <c r="L392">
        <f t="shared" si="80"/>
        <v>31.190669921345247</v>
      </c>
      <c r="M392" s="22" t="str">
        <f t="shared" si="73"/>
        <v/>
      </c>
      <c r="N392" s="13">
        <f t="shared" si="74"/>
        <v>0</v>
      </c>
      <c r="O392" s="13">
        <f t="shared" si="81"/>
        <v>0</v>
      </c>
      <c r="P392" s="13">
        <f t="shared" si="82"/>
        <v>-1</v>
      </c>
      <c r="Q392" s="17" t="e">
        <f t="shared" si="75"/>
        <v>#N/A</v>
      </c>
      <c r="R392" s="17" t="e">
        <f t="shared" si="76"/>
        <v>#N/A</v>
      </c>
      <c r="S392" s="13">
        <f t="shared" si="83"/>
        <v>1175.4000000000001</v>
      </c>
      <c r="T392" s="13">
        <f t="shared" si="84"/>
        <v>0</v>
      </c>
    </row>
    <row r="393" spans="1:20" x14ac:dyDescent="0.25">
      <c r="A393" s="1">
        <v>41827</v>
      </c>
      <c r="B393">
        <v>1126.75</v>
      </c>
      <c r="C393">
        <v>1141.3</v>
      </c>
      <c r="D393">
        <v>1126.5</v>
      </c>
      <c r="E393">
        <v>1133.4000000000001</v>
      </c>
      <c r="F393">
        <v>1045221</v>
      </c>
      <c r="G393" s="6">
        <f t="shared" si="85"/>
        <v>10.850000000000136</v>
      </c>
      <c r="H393" s="6">
        <f t="shared" si="86"/>
        <v>0</v>
      </c>
      <c r="I393" s="11">
        <f t="shared" si="77"/>
        <v>4.8821428571428669</v>
      </c>
      <c r="J393" s="11">
        <f t="shared" si="78"/>
        <v>8.6178571428571491</v>
      </c>
      <c r="K393" s="6">
        <f t="shared" si="79"/>
        <v>0.56651471197679304</v>
      </c>
      <c r="L393">
        <f t="shared" si="80"/>
        <v>36.164021164021193</v>
      </c>
      <c r="M393" s="22" t="str">
        <f t="shared" si="73"/>
        <v/>
      </c>
      <c r="N393" s="13">
        <f t="shared" si="74"/>
        <v>0</v>
      </c>
      <c r="O393" s="13">
        <f t="shared" si="81"/>
        <v>0</v>
      </c>
      <c r="P393" s="13">
        <f t="shared" si="82"/>
        <v>-1</v>
      </c>
      <c r="Q393" s="17" t="e">
        <f t="shared" si="75"/>
        <v>#N/A</v>
      </c>
      <c r="R393" s="17" t="e">
        <f t="shared" si="76"/>
        <v>#N/A</v>
      </c>
      <c r="S393" s="13">
        <f t="shared" si="83"/>
        <v>1175.4000000000001</v>
      </c>
      <c r="T393" s="13">
        <f t="shared" si="84"/>
        <v>0</v>
      </c>
    </row>
    <row r="394" spans="1:20" x14ac:dyDescent="0.25">
      <c r="A394" s="1">
        <v>41828</v>
      </c>
      <c r="B394">
        <v>1135</v>
      </c>
      <c r="C394">
        <v>1144</v>
      </c>
      <c r="D394">
        <v>1123.1500000000001</v>
      </c>
      <c r="E394">
        <v>1139.9000000000001</v>
      </c>
      <c r="F394">
        <v>2370357</v>
      </c>
      <c r="G394" s="6">
        <f t="shared" si="85"/>
        <v>6.5</v>
      </c>
      <c r="H394" s="6">
        <f t="shared" si="86"/>
        <v>0</v>
      </c>
      <c r="I394" s="11">
        <f t="shared" si="77"/>
        <v>5.3464285714285813</v>
      </c>
      <c r="J394" s="11">
        <f t="shared" si="78"/>
        <v>8.1714285714285779</v>
      </c>
      <c r="K394" s="6">
        <f t="shared" si="79"/>
        <v>0.65428321678321744</v>
      </c>
      <c r="L394">
        <f t="shared" si="80"/>
        <v>39.550858652575982</v>
      </c>
      <c r="M394" s="22" t="str">
        <f t="shared" si="73"/>
        <v/>
      </c>
      <c r="N394" s="13">
        <f t="shared" si="74"/>
        <v>0</v>
      </c>
      <c r="O394" s="13">
        <f t="shared" si="81"/>
        <v>0</v>
      </c>
      <c r="P394" s="13">
        <f t="shared" si="82"/>
        <v>-1</v>
      </c>
      <c r="Q394" s="17" t="e">
        <f t="shared" si="75"/>
        <v>#N/A</v>
      </c>
      <c r="R394" s="17" t="e">
        <f t="shared" si="76"/>
        <v>#N/A</v>
      </c>
      <c r="S394" s="13">
        <f t="shared" si="83"/>
        <v>1175.4000000000001</v>
      </c>
      <c r="T394" s="13">
        <f t="shared" si="84"/>
        <v>0</v>
      </c>
    </row>
    <row r="395" spans="1:20" x14ac:dyDescent="0.25">
      <c r="A395" s="1">
        <v>41829</v>
      </c>
      <c r="B395">
        <v>1139.8</v>
      </c>
      <c r="C395">
        <v>1151.95</v>
      </c>
      <c r="D395">
        <v>1127.25</v>
      </c>
      <c r="E395">
        <v>1144.6500000000001</v>
      </c>
      <c r="F395">
        <v>1984361</v>
      </c>
      <c r="G395" s="6">
        <f t="shared" si="85"/>
        <v>4.75</v>
      </c>
      <c r="H395" s="6">
        <f t="shared" si="86"/>
        <v>0</v>
      </c>
      <c r="I395" s="11">
        <f t="shared" si="77"/>
        <v>5.4464285714285881</v>
      </c>
      <c r="J395" s="11">
        <f t="shared" si="78"/>
        <v>8.1714285714285779</v>
      </c>
      <c r="K395" s="6">
        <f t="shared" si="79"/>
        <v>0.66652097902098051</v>
      </c>
      <c r="L395">
        <f t="shared" si="80"/>
        <v>39.994754786257595</v>
      </c>
      <c r="M395" s="22" t="str">
        <f t="shared" si="73"/>
        <v/>
      </c>
      <c r="N395" s="13">
        <f t="shared" si="74"/>
        <v>0</v>
      </c>
      <c r="O395" s="13">
        <f t="shared" si="81"/>
        <v>0</v>
      </c>
      <c r="P395" s="13">
        <f t="shared" si="82"/>
        <v>-1</v>
      </c>
      <c r="Q395" s="17" t="e">
        <f t="shared" si="75"/>
        <v>#N/A</v>
      </c>
      <c r="R395" s="17" t="e">
        <f t="shared" si="76"/>
        <v>#N/A</v>
      </c>
      <c r="S395" s="13">
        <f t="shared" si="83"/>
        <v>1175.4000000000001</v>
      </c>
      <c r="T395" s="13">
        <f t="shared" si="84"/>
        <v>0</v>
      </c>
    </row>
    <row r="396" spans="1:20" x14ac:dyDescent="0.25">
      <c r="A396" s="1">
        <v>41830</v>
      </c>
      <c r="B396">
        <v>1148.95</v>
      </c>
      <c r="C396">
        <v>1154.6500000000001</v>
      </c>
      <c r="D396">
        <v>1138.1500000000001</v>
      </c>
      <c r="E396">
        <v>1147.1500000000001</v>
      </c>
      <c r="F396">
        <v>1012145</v>
      </c>
      <c r="G396" s="6">
        <f t="shared" si="85"/>
        <v>2.5</v>
      </c>
      <c r="H396" s="6">
        <f t="shared" si="86"/>
        <v>0</v>
      </c>
      <c r="I396" s="11">
        <f t="shared" si="77"/>
        <v>4.6892857142857212</v>
      </c>
      <c r="J396" s="11">
        <f t="shared" si="78"/>
        <v>8.1714285714285779</v>
      </c>
      <c r="K396" s="6">
        <f t="shared" si="79"/>
        <v>0.5738636363636368</v>
      </c>
      <c r="L396">
        <f t="shared" si="80"/>
        <v>36.462093862815898</v>
      </c>
      <c r="M396" s="22" t="str">
        <f t="shared" si="73"/>
        <v/>
      </c>
      <c r="N396" s="13">
        <f t="shared" si="74"/>
        <v>0</v>
      </c>
      <c r="O396" s="13">
        <f t="shared" si="81"/>
        <v>0</v>
      </c>
      <c r="P396" s="13">
        <f t="shared" si="82"/>
        <v>-1</v>
      </c>
      <c r="Q396" s="17" t="e">
        <f t="shared" si="75"/>
        <v>#N/A</v>
      </c>
      <c r="R396" s="17" t="e">
        <f t="shared" si="76"/>
        <v>#N/A</v>
      </c>
      <c r="S396" s="13">
        <f t="shared" si="83"/>
        <v>1175.4000000000001</v>
      </c>
      <c r="T396" s="13">
        <f t="shared" si="84"/>
        <v>0</v>
      </c>
    </row>
    <row r="397" spans="1:20" x14ac:dyDescent="0.25">
      <c r="A397" s="1">
        <v>41831</v>
      </c>
      <c r="B397">
        <v>1140</v>
      </c>
      <c r="C397">
        <v>1144.9000000000001</v>
      </c>
      <c r="D397">
        <v>1120.3</v>
      </c>
      <c r="E397">
        <v>1129.55</v>
      </c>
      <c r="F397">
        <v>2046907</v>
      </c>
      <c r="G397" s="6">
        <f t="shared" si="85"/>
        <v>0</v>
      </c>
      <c r="H397" s="6">
        <f t="shared" si="86"/>
        <v>17.600000000000136</v>
      </c>
      <c r="I397" s="11">
        <f t="shared" si="77"/>
        <v>4.6892857142857212</v>
      </c>
      <c r="J397" s="11">
        <f t="shared" si="78"/>
        <v>7.6964285714285881</v>
      </c>
      <c r="K397" s="6">
        <f t="shared" si="79"/>
        <v>0.60928074245939634</v>
      </c>
      <c r="L397">
        <f t="shared" si="80"/>
        <v>37.860438292964226</v>
      </c>
      <c r="M397" s="22" t="str">
        <f t="shared" si="73"/>
        <v/>
      </c>
      <c r="N397" s="13">
        <f t="shared" si="74"/>
        <v>0</v>
      </c>
      <c r="O397" s="13">
        <f t="shared" si="81"/>
        <v>0</v>
      </c>
      <c r="P397" s="13">
        <f t="shared" si="82"/>
        <v>-1</v>
      </c>
      <c r="Q397" s="17" t="e">
        <f t="shared" si="75"/>
        <v>#N/A</v>
      </c>
      <c r="R397" s="17" t="e">
        <f t="shared" si="76"/>
        <v>#N/A</v>
      </c>
      <c r="S397" s="13">
        <f t="shared" si="83"/>
        <v>1175.4000000000001</v>
      </c>
      <c r="T397" s="13">
        <f t="shared" si="84"/>
        <v>0</v>
      </c>
    </row>
    <row r="398" spans="1:20" x14ac:dyDescent="0.25">
      <c r="A398" s="1">
        <v>41834</v>
      </c>
      <c r="B398">
        <v>1133</v>
      </c>
      <c r="C398">
        <v>1142</v>
      </c>
      <c r="D398">
        <v>1121.6500000000001</v>
      </c>
      <c r="E398">
        <v>1137</v>
      </c>
      <c r="F398">
        <v>859569</v>
      </c>
      <c r="G398" s="6">
        <f t="shared" si="85"/>
        <v>7.4500000000000455</v>
      </c>
      <c r="H398" s="6">
        <f t="shared" si="86"/>
        <v>0</v>
      </c>
      <c r="I398" s="11">
        <f t="shared" si="77"/>
        <v>5.2214285714285813</v>
      </c>
      <c r="J398" s="11">
        <f t="shared" si="78"/>
        <v>6.625000000000016</v>
      </c>
      <c r="K398" s="6">
        <f t="shared" si="79"/>
        <v>0.78814016172506696</v>
      </c>
      <c r="L398">
        <f t="shared" si="80"/>
        <v>44.075972264094048</v>
      </c>
      <c r="M398" s="22" t="str">
        <f t="shared" si="73"/>
        <v/>
      </c>
      <c r="N398" s="13">
        <f t="shared" si="74"/>
        <v>0</v>
      </c>
      <c r="O398" s="13">
        <f t="shared" si="81"/>
        <v>0</v>
      </c>
      <c r="P398" s="13">
        <f t="shared" si="82"/>
        <v>-1</v>
      </c>
      <c r="Q398" s="17" t="e">
        <f t="shared" si="75"/>
        <v>#N/A</v>
      </c>
      <c r="R398" s="17" t="e">
        <f t="shared" si="76"/>
        <v>#N/A</v>
      </c>
      <c r="S398" s="13">
        <f t="shared" si="83"/>
        <v>1175.4000000000001</v>
      </c>
      <c r="T398" s="13">
        <f t="shared" si="84"/>
        <v>0</v>
      </c>
    </row>
    <row r="399" spans="1:20" x14ac:dyDescent="0.25">
      <c r="A399" s="1">
        <v>41835</v>
      </c>
      <c r="B399">
        <v>1142.4000000000001</v>
      </c>
      <c r="C399">
        <v>1149.9000000000001</v>
      </c>
      <c r="D399">
        <v>1125.0999999999999</v>
      </c>
      <c r="E399">
        <v>1135.25</v>
      </c>
      <c r="F399">
        <v>991173</v>
      </c>
      <c r="G399" s="6">
        <f t="shared" si="85"/>
        <v>0</v>
      </c>
      <c r="H399" s="6">
        <f t="shared" si="86"/>
        <v>1.75</v>
      </c>
      <c r="I399" s="11">
        <f t="shared" si="77"/>
        <v>5.2214285714285813</v>
      </c>
      <c r="J399" s="11">
        <f t="shared" si="78"/>
        <v>5.9428571428571457</v>
      </c>
      <c r="K399" s="6">
        <f t="shared" si="79"/>
        <v>0.87860576923077049</v>
      </c>
      <c r="L399">
        <f t="shared" si="80"/>
        <v>46.769033909149108</v>
      </c>
      <c r="M399" s="22" t="str">
        <f t="shared" si="73"/>
        <v/>
      </c>
      <c r="N399" s="13">
        <f t="shared" si="74"/>
        <v>0</v>
      </c>
      <c r="O399" s="13">
        <f t="shared" si="81"/>
        <v>0</v>
      </c>
      <c r="P399" s="13">
        <f t="shared" si="82"/>
        <v>-1</v>
      </c>
      <c r="Q399" s="17" t="e">
        <f t="shared" si="75"/>
        <v>#N/A</v>
      </c>
      <c r="R399" s="17" t="e">
        <f t="shared" si="76"/>
        <v>#N/A</v>
      </c>
      <c r="S399" s="13">
        <f t="shared" si="83"/>
        <v>1175.4000000000001</v>
      </c>
      <c r="T399" s="13">
        <f t="shared" si="84"/>
        <v>0</v>
      </c>
    </row>
    <row r="400" spans="1:20" x14ac:dyDescent="0.25">
      <c r="A400" s="1">
        <v>41836</v>
      </c>
      <c r="B400">
        <v>1130.5</v>
      </c>
      <c r="C400">
        <v>1134</v>
      </c>
      <c r="D400">
        <v>1122.25</v>
      </c>
      <c r="E400">
        <v>1130.6500000000001</v>
      </c>
      <c r="F400">
        <v>1012646</v>
      </c>
      <c r="G400" s="6">
        <f t="shared" si="85"/>
        <v>0</v>
      </c>
      <c r="H400" s="6">
        <f t="shared" si="86"/>
        <v>4.5999999999999091</v>
      </c>
      <c r="I400" s="11">
        <f t="shared" si="77"/>
        <v>4.9571428571428635</v>
      </c>
      <c r="J400" s="11">
        <f t="shared" si="78"/>
        <v>6.2714285714285678</v>
      </c>
      <c r="K400" s="6">
        <f t="shared" si="79"/>
        <v>0.79043280182232489</v>
      </c>
      <c r="L400">
        <f t="shared" si="80"/>
        <v>44.147582697201067</v>
      </c>
      <c r="M400" s="22" t="str">
        <f t="shared" ref="M400:M463" si="87">IF(L400&gt;RSI_Overbought,"OVERBOUGHT",IF(L400&lt;RSI_Oversold,"OVERSOLD",""))</f>
        <v/>
      </c>
      <c r="N400" s="13">
        <f t="shared" ref="N400:N463" si="88">IF(L400&gt;RSI_Overbought,"SELL",IF(L400&lt;RSI_Oversold,"BUY",0))</f>
        <v>0</v>
      </c>
      <c r="O400" s="13">
        <f t="shared" si="81"/>
        <v>0</v>
      </c>
      <c r="P400" s="13">
        <f t="shared" si="82"/>
        <v>-1</v>
      </c>
      <c r="Q400" s="17" t="e">
        <f t="shared" ref="Q400:Q463" si="89">IF($O400="BUY",$E400,NA())</f>
        <v>#N/A</v>
      </c>
      <c r="R400" s="17" t="e">
        <f t="shared" ref="R400:R463" si="90">IF($O400="SELL",$E400,NA())</f>
        <v>#N/A</v>
      </c>
      <c r="S400" s="13">
        <f t="shared" si="83"/>
        <v>1175.4000000000001</v>
      </c>
      <c r="T400" s="13">
        <f t="shared" si="84"/>
        <v>0</v>
      </c>
    </row>
    <row r="401" spans="1:20" x14ac:dyDescent="0.25">
      <c r="A401" s="1">
        <v>41837</v>
      </c>
      <c r="B401">
        <v>1120</v>
      </c>
      <c r="C401">
        <v>1125.7</v>
      </c>
      <c r="D401">
        <v>1095.3499999999999</v>
      </c>
      <c r="E401">
        <v>1110.3499999999999</v>
      </c>
      <c r="F401">
        <v>1532123</v>
      </c>
      <c r="G401" s="6">
        <f t="shared" si="85"/>
        <v>0</v>
      </c>
      <c r="H401" s="6">
        <f t="shared" si="86"/>
        <v>20.300000000000182</v>
      </c>
      <c r="I401" s="11">
        <f t="shared" ref="I401:I464" si="91">AVERAGE(G388:G401)</f>
        <v>4.9571428571428635</v>
      </c>
      <c r="J401" s="11">
        <f t="shared" ref="J401:J464" si="92">AVERAGE(H388:H401)</f>
        <v>5.9107142857143016</v>
      </c>
      <c r="K401" s="6">
        <f t="shared" ref="K401:K464" si="93">I401/J401</f>
        <v>0.83867069486404722</v>
      </c>
      <c r="L401">
        <f t="shared" ref="L401:L464" si="94">100-(100/(K401+1))</f>
        <v>45.612882024318075</v>
      </c>
      <c r="M401" s="22" t="str">
        <f t="shared" si="87"/>
        <v/>
      </c>
      <c r="N401" s="13">
        <f t="shared" si="88"/>
        <v>0</v>
      </c>
      <c r="O401" s="13">
        <f t="shared" ref="O401:O464" si="95">IF(AND(N401="BUY",P400&lt;&gt;1),"BUY",IF(AND(N401="SELL",P400&lt;&gt;-1),"SELL",0))</f>
        <v>0</v>
      </c>
      <c r="P401" s="13">
        <f t="shared" ref="P401:P464" si="96">IF(O401="BUY",1,IF(O401="SELL",-1,P400))</f>
        <v>-1</v>
      </c>
      <c r="Q401" s="17" t="e">
        <f t="shared" si="89"/>
        <v>#N/A</v>
      </c>
      <c r="R401" s="17" t="e">
        <f t="shared" si="90"/>
        <v>#N/A</v>
      </c>
      <c r="S401" s="13">
        <f t="shared" ref="S401:S464" si="97">IF(O401&lt;&gt;0,E401,S400)</f>
        <v>1175.4000000000001</v>
      </c>
      <c r="T401" s="13">
        <f t="shared" si="84"/>
        <v>0</v>
      </c>
    </row>
    <row r="402" spans="1:20" x14ac:dyDescent="0.25">
      <c r="A402" s="1">
        <v>41838</v>
      </c>
      <c r="B402">
        <v>1110.05</v>
      </c>
      <c r="C402">
        <v>1119.5</v>
      </c>
      <c r="D402">
        <v>1091.0999999999999</v>
      </c>
      <c r="E402">
        <v>1095.8499999999999</v>
      </c>
      <c r="F402">
        <v>1524647</v>
      </c>
      <c r="G402" s="6">
        <f t="shared" si="85"/>
        <v>0</v>
      </c>
      <c r="H402" s="6">
        <f t="shared" si="86"/>
        <v>14.5</v>
      </c>
      <c r="I402" s="11">
        <f t="shared" si="91"/>
        <v>3.3607142857142986</v>
      </c>
      <c r="J402" s="11">
        <f t="shared" si="92"/>
        <v>6.9464285714285881</v>
      </c>
      <c r="K402" s="6">
        <f t="shared" si="93"/>
        <v>0.48380462724935802</v>
      </c>
      <c r="L402">
        <f t="shared" si="94"/>
        <v>32.605682605682631</v>
      </c>
      <c r="M402" s="22" t="str">
        <f t="shared" si="87"/>
        <v/>
      </c>
      <c r="N402" s="13">
        <f t="shared" si="88"/>
        <v>0</v>
      </c>
      <c r="O402" s="13">
        <f t="shared" si="95"/>
        <v>0</v>
      </c>
      <c r="P402" s="13">
        <f t="shared" si="96"/>
        <v>-1</v>
      </c>
      <c r="Q402" s="17" t="e">
        <f t="shared" si="89"/>
        <v>#N/A</v>
      </c>
      <c r="R402" s="17" t="e">
        <f t="shared" si="90"/>
        <v>#N/A</v>
      </c>
      <c r="S402" s="13">
        <f t="shared" si="97"/>
        <v>1175.4000000000001</v>
      </c>
      <c r="T402" s="13">
        <f t="shared" si="84"/>
        <v>0</v>
      </c>
    </row>
    <row r="403" spans="1:20" x14ac:dyDescent="0.25">
      <c r="A403" s="1">
        <v>41841</v>
      </c>
      <c r="B403">
        <v>1073.1500000000001</v>
      </c>
      <c r="C403">
        <v>1074</v>
      </c>
      <c r="D403">
        <v>1028</v>
      </c>
      <c r="E403">
        <v>1057.95</v>
      </c>
      <c r="F403">
        <v>2634694</v>
      </c>
      <c r="G403" s="6">
        <f t="shared" si="85"/>
        <v>0</v>
      </c>
      <c r="H403" s="6">
        <f t="shared" si="86"/>
        <v>37.899999999999864</v>
      </c>
      <c r="I403" s="11">
        <f t="shared" si="91"/>
        <v>3.3607142857142986</v>
      </c>
      <c r="J403" s="11">
        <f t="shared" si="92"/>
        <v>8.1535714285714356</v>
      </c>
      <c r="K403" s="6">
        <f t="shared" si="93"/>
        <v>0.41217696014016769</v>
      </c>
      <c r="L403">
        <f t="shared" si="94"/>
        <v>29.187344913151421</v>
      </c>
      <c r="M403" s="22" t="str">
        <f t="shared" si="87"/>
        <v>OVERSOLD</v>
      </c>
      <c r="N403" s="13" t="str">
        <f t="shared" si="88"/>
        <v>BUY</v>
      </c>
      <c r="O403" s="13" t="str">
        <f t="shared" si="95"/>
        <v>BUY</v>
      </c>
      <c r="P403" s="13">
        <f t="shared" si="96"/>
        <v>1</v>
      </c>
      <c r="Q403" s="17">
        <f t="shared" si="89"/>
        <v>1057.95</v>
      </c>
      <c r="R403" s="17" t="e">
        <f t="shared" si="90"/>
        <v>#N/A</v>
      </c>
      <c r="S403" s="13">
        <f t="shared" si="97"/>
        <v>1057.95</v>
      </c>
      <c r="T403" s="13">
        <f t="shared" si="84"/>
        <v>9.9923430321592677E-2</v>
      </c>
    </row>
    <row r="404" spans="1:20" x14ac:dyDescent="0.25">
      <c r="A404" s="1">
        <v>41842</v>
      </c>
      <c r="B404">
        <v>1011.2</v>
      </c>
      <c r="C404">
        <v>1033.3499999999999</v>
      </c>
      <c r="D404">
        <v>996.6</v>
      </c>
      <c r="E404">
        <v>1005.35</v>
      </c>
      <c r="F404">
        <v>3274653</v>
      </c>
      <c r="G404" s="6">
        <f t="shared" si="85"/>
        <v>0</v>
      </c>
      <c r="H404" s="6">
        <f t="shared" si="86"/>
        <v>52.600000000000023</v>
      </c>
      <c r="I404" s="11">
        <f t="shared" si="91"/>
        <v>2.2892857142857275</v>
      </c>
      <c r="J404" s="11">
        <f t="shared" si="92"/>
        <v>11.910714285714294</v>
      </c>
      <c r="K404" s="6">
        <f t="shared" si="93"/>
        <v>0.19220389805097549</v>
      </c>
      <c r="L404">
        <f t="shared" si="94"/>
        <v>16.121730382293833</v>
      </c>
      <c r="M404" s="22" t="str">
        <f t="shared" si="87"/>
        <v>OVERSOLD</v>
      </c>
      <c r="N404" s="13" t="str">
        <f t="shared" si="88"/>
        <v>BUY</v>
      </c>
      <c r="O404" s="13">
        <f t="shared" si="95"/>
        <v>0</v>
      </c>
      <c r="P404" s="13">
        <f t="shared" si="96"/>
        <v>1</v>
      </c>
      <c r="Q404" s="17" t="e">
        <f t="shared" si="89"/>
        <v>#N/A</v>
      </c>
      <c r="R404" s="17" t="e">
        <f t="shared" si="90"/>
        <v>#N/A</v>
      </c>
      <c r="S404" s="13">
        <f t="shared" si="97"/>
        <v>1057.95</v>
      </c>
      <c r="T404" s="13">
        <f t="shared" si="84"/>
        <v>0</v>
      </c>
    </row>
    <row r="405" spans="1:20" x14ac:dyDescent="0.25">
      <c r="A405" s="1">
        <v>41843</v>
      </c>
      <c r="B405">
        <v>965</v>
      </c>
      <c r="C405">
        <v>985.2</v>
      </c>
      <c r="D405">
        <v>947.7</v>
      </c>
      <c r="E405">
        <v>964.8</v>
      </c>
      <c r="F405">
        <v>4079635</v>
      </c>
      <c r="G405" s="6">
        <f t="shared" si="85"/>
        <v>0</v>
      </c>
      <c r="H405" s="6">
        <f t="shared" si="86"/>
        <v>40.550000000000068</v>
      </c>
      <c r="I405" s="11">
        <f t="shared" si="91"/>
        <v>2.2892857142857275</v>
      </c>
      <c r="J405" s="11">
        <f t="shared" si="92"/>
        <v>14.264285714285734</v>
      </c>
      <c r="K405" s="6">
        <f t="shared" si="93"/>
        <v>0.16049073610415693</v>
      </c>
      <c r="L405">
        <f t="shared" si="94"/>
        <v>13.829557713052921</v>
      </c>
      <c r="M405" s="22" t="str">
        <f t="shared" si="87"/>
        <v>OVERSOLD</v>
      </c>
      <c r="N405" s="13" t="str">
        <f t="shared" si="88"/>
        <v>BUY</v>
      </c>
      <c r="O405" s="13">
        <f t="shared" si="95"/>
        <v>0</v>
      </c>
      <c r="P405" s="13">
        <f t="shared" si="96"/>
        <v>1</v>
      </c>
      <c r="Q405" s="17" t="e">
        <f t="shared" si="89"/>
        <v>#N/A</v>
      </c>
      <c r="R405" s="17" t="e">
        <f t="shared" si="90"/>
        <v>#N/A</v>
      </c>
      <c r="S405" s="13">
        <f t="shared" si="97"/>
        <v>1057.95</v>
      </c>
      <c r="T405" s="13">
        <f t="shared" si="84"/>
        <v>0</v>
      </c>
    </row>
    <row r="406" spans="1:20" x14ac:dyDescent="0.25">
      <c r="A406" s="1">
        <v>41844</v>
      </c>
      <c r="B406">
        <v>999</v>
      </c>
      <c r="C406">
        <v>1012</v>
      </c>
      <c r="D406">
        <v>973.8</v>
      </c>
      <c r="E406">
        <v>984.05</v>
      </c>
      <c r="F406">
        <v>2974540</v>
      </c>
      <c r="G406" s="6">
        <f t="shared" si="85"/>
        <v>19.25</v>
      </c>
      <c r="H406" s="6">
        <f t="shared" si="86"/>
        <v>0</v>
      </c>
      <c r="I406" s="11">
        <f t="shared" si="91"/>
        <v>3.6642857142857275</v>
      </c>
      <c r="J406" s="11">
        <f t="shared" si="92"/>
        <v>13.557142857142869</v>
      </c>
      <c r="K406" s="6">
        <f t="shared" si="93"/>
        <v>0.27028451001053816</v>
      </c>
      <c r="L406">
        <f t="shared" si="94"/>
        <v>21.277478224803033</v>
      </c>
      <c r="M406" s="22" t="str">
        <f t="shared" si="87"/>
        <v>OVERSOLD</v>
      </c>
      <c r="N406" s="13" t="str">
        <f t="shared" si="88"/>
        <v>BUY</v>
      </c>
      <c r="O406" s="13">
        <f t="shared" si="95"/>
        <v>0</v>
      </c>
      <c r="P406" s="13">
        <f t="shared" si="96"/>
        <v>1</v>
      </c>
      <c r="Q406" s="17" t="e">
        <f t="shared" si="89"/>
        <v>#N/A</v>
      </c>
      <c r="R406" s="17" t="e">
        <f t="shared" si="90"/>
        <v>#N/A</v>
      </c>
      <c r="S406" s="13">
        <f t="shared" si="97"/>
        <v>1057.95</v>
      </c>
      <c r="T406" s="13">
        <f t="shared" si="84"/>
        <v>0</v>
      </c>
    </row>
    <row r="407" spans="1:20" x14ac:dyDescent="0.25">
      <c r="A407" s="1">
        <v>41845</v>
      </c>
      <c r="B407">
        <v>980</v>
      </c>
      <c r="C407">
        <v>983.4</v>
      </c>
      <c r="D407">
        <v>963</v>
      </c>
      <c r="E407">
        <v>978.35</v>
      </c>
      <c r="F407">
        <v>1450232</v>
      </c>
      <c r="G407" s="6">
        <f t="shared" si="85"/>
        <v>0</v>
      </c>
      <c r="H407" s="6">
        <f t="shared" si="86"/>
        <v>5.6999999999999318</v>
      </c>
      <c r="I407" s="11">
        <f t="shared" si="91"/>
        <v>2.8892857142857173</v>
      </c>
      <c r="J407" s="11">
        <f t="shared" si="92"/>
        <v>13.964285714285722</v>
      </c>
      <c r="K407" s="6">
        <f t="shared" si="93"/>
        <v>0.20690537084398986</v>
      </c>
      <c r="L407">
        <f t="shared" si="94"/>
        <v>17.143462598008057</v>
      </c>
      <c r="M407" s="22" t="str">
        <f t="shared" si="87"/>
        <v>OVERSOLD</v>
      </c>
      <c r="N407" s="13" t="str">
        <f t="shared" si="88"/>
        <v>BUY</v>
      </c>
      <c r="O407" s="13">
        <f t="shared" si="95"/>
        <v>0</v>
      </c>
      <c r="P407" s="13">
        <f t="shared" si="96"/>
        <v>1</v>
      </c>
      <c r="Q407" s="17" t="e">
        <f t="shared" si="89"/>
        <v>#N/A</v>
      </c>
      <c r="R407" s="17" t="e">
        <f t="shared" si="90"/>
        <v>#N/A</v>
      </c>
      <c r="S407" s="13">
        <f t="shared" si="97"/>
        <v>1057.95</v>
      </c>
      <c r="T407" s="13">
        <f t="shared" si="84"/>
        <v>0</v>
      </c>
    </row>
    <row r="408" spans="1:20" x14ac:dyDescent="0.25">
      <c r="A408" s="1">
        <v>41848</v>
      </c>
      <c r="B408">
        <v>990.55</v>
      </c>
      <c r="C408">
        <v>991.9</v>
      </c>
      <c r="D408">
        <v>937.5</v>
      </c>
      <c r="E408">
        <v>947.15</v>
      </c>
      <c r="F408">
        <v>2084542</v>
      </c>
      <c r="G408" s="6">
        <f t="shared" si="85"/>
        <v>0</v>
      </c>
      <c r="H408" s="6">
        <f t="shared" si="86"/>
        <v>31.200000000000045</v>
      </c>
      <c r="I408" s="11">
        <f t="shared" si="91"/>
        <v>2.4250000000000034</v>
      </c>
      <c r="J408" s="11">
        <f t="shared" si="92"/>
        <v>16.192857142857154</v>
      </c>
      <c r="K408" s="6">
        <f t="shared" si="93"/>
        <v>0.14975738861932081</v>
      </c>
      <c r="L408">
        <f t="shared" si="94"/>
        <v>13.025129483982369</v>
      </c>
      <c r="M408" s="22" t="str">
        <f t="shared" si="87"/>
        <v>OVERSOLD</v>
      </c>
      <c r="N408" s="13" t="str">
        <f t="shared" si="88"/>
        <v>BUY</v>
      </c>
      <c r="O408" s="13">
        <f t="shared" si="95"/>
        <v>0</v>
      </c>
      <c r="P408" s="13">
        <f t="shared" si="96"/>
        <v>1</v>
      </c>
      <c r="Q408" s="17" t="e">
        <f t="shared" si="89"/>
        <v>#N/A</v>
      </c>
      <c r="R408" s="17" t="e">
        <f t="shared" si="90"/>
        <v>#N/A</v>
      </c>
      <c r="S408" s="13">
        <f t="shared" si="97"/>
        <v>1057.95</v>
      </c>
      <c r="T408" s="13">
        <f t="shared" si="84"/>
        <v>0</v>
      </c>
    </row>
    <row r="409" spans="1:20" x14ac:dyDescent="0.25">
      <c r="A409" s="1">
        <v>41849</v>
      </c>
      <c r="B409">
        <v>967</v>
      </c>
      <c r="C409">
        <v>978.35</v>
      </c>
      <c r="D409">
        <v>956.05</v>
      </c>
      <c r="E409">
        <v>973.6</v>
      </c>
      <c r="F409">
        <v>1491784</v>
      </c>
      <c r="G409" s="6">
        <f t="shared" si="85"/>
        <v>26.450000000000045</v>
      </c>
      <c r="H409" s="6">
        <f t="shared" si="86"/>
        <v>0</v>
      </c>
      <c r="I409" s="11">
        <f t="shared" si="91"/>
        <v>3.9750000000000063</v>
      </c>
      <c r="J409" s="11">
        <f t="shared" si="92"/>
        <v>16.192857142857154</v>
      </c>
      <c r="K409" s="6">
        <f t="shared" si="93"/>
        <v>0.24547860608734032</v>
      </c>
      <c r="L409">
        <f t="shared" si="94"/>
        <v>19.709580308128224</v>
      </c>
      <c r="M409" s="22" t="str">
        <f t="shared" si="87"/>
        <v>OVERSOLD</v>
      </c>
      <c r="N409" s="13" t="str">
        <f t="shared" si="88"/>
        <v>BUY</v>
      </c>
      <c r="O409" s="13">
        <f t="shared" si="95"/>
        <v>0</v>
      </c>
      <c r="P409" s="13">
        <f t="shared" si="96"/>
        <v>1</v>
      </c>
      <c r="Q409" s="17" t="e">
        <f t="shared" si="89"/>
        <v>#N/A</v>
      </c>
      <c r="R409" s="17" t="e">
        <f t="shared" si="90"/>
        <v>#N/A</v>
      </c>
      <c r="S409" s="13">
        <f t="shared" si="97"/>
        <v>1057.95</v>
      </c>
      <c r="T409" s="13">
        <f t="shared" si="84"/>
        <v>0</v>
      </c>
    </row>
    <row r="410" spans="1:20" x14ac:dyDescent="0.25">
      <c r="A410" s="1">
        <v>41850</v>
      </c>
      <c r="B410">
        <v>974.5</v>
      </c>
      <c r="C410">
        <v>1009.4</v>
      </c>
      <c r="D410">
        <v>970</v>
      </c>
      <c r="E410">
        <v>999.9</v>
      </c>
      <c r="F410">
        <v>2278946</v>
      </c>
      <c r="G410" s="6">
        <f t="shared" si="85"/>
        <v>26.299999999999955</v>
      </c>
      <c r="H410" s="6">
        <f t="shared" si="86"/>
        <v>0</v>
      </c>
      <c r="I410" s="11">
        <f t="shared" si="91"/>
        <v>5.6750000000000034</v>
      </c>
      <c r="J410" s="11">
        <f t="shared" si="92"/>
        <v>16.192857142857154</v>
      </c>
      <c r="K410" s="6">
        <f t="shared" si="93"/>
        <v>0.35046316718129683</v>
      </c>
      <c r="L410">
        <f t="shared" si="94"/>
        <v>25.95133104687244</v>
      </c>
      <c r="M410" s="22" t="str">
        <f t="shared" si="87"/>
        <v>OVERSOLD</v>
      </c>
      <c r="N410" s="13" t="str">
        <f t="shared" si="88"/>
        <v>BUY</v>
      </c>
      <c r="O410" s="13">
        <f t="shared" si="95"/>
        <v>0</v>
      </c>
      <c r="P410" s="13">
        <f t="shared" si="96"/>
        <v>1</v>
      </c>
      <c r="Q410" s="17" t="e">
        <f t="shared" si="89"/>
        <v>#N/A</v>
      </c>
      <c r="R410" s="17" t="e">
        <f t="shared" si="90"/>
        <v>#N/A</v>
      </c>
      <c r="S410" s="13">
        <f t="shared" si="97"/>
        <v>1057.95</v>
      </c>
      <c r="T410" s="13">
        <f t="shared" ref="T410:T473" si="98">IF(O410="BUY",(S409-S410)/S409,IF(O410="SELL",(S410-S409)/S409,0))</f>
        <v>0</v>
      </c>
    </row>
    <row r="411" spans="1:20" x14ac:dyDescent="0.25">
      <c r="A411" s="1">
        <v>41851</v>
      </c>
      <c r="B411">
        <v>1005.9</v>
      </c>
      <c r="C411">
        <v>1009.3</v>
      </c>
      <c r="D411">
        <v>958</v>
      </c>
      <c r="E411">
        <v>962.35</v>
      </c>
      <c r="F411">
        <v>1809948</v>
      </c>
      <c r="G411" s="6">
        <f t="shared" si="85"/>
        <v>0</v>
      </c>
      <c r="H411" s="6">
        <f t="shared" si="86"/>
        <v>37.549999999999955</v>
      </c>
      <c r="I411" s="11">
        <f t="shared" si="91"/>
        <v>5.6750000000000034</v>
      </c>
      <c r="J411" s="11">
        <f t="shared" si="92"/>
        <v>17.61785714285714</v>
      </c>
      <c r="K411" s="6">
        <f t="shared" si="93"/>
        <v>0.3221163592134606</v>
      </c>
      <c r="L411">
        <f t="shared" si="94"/>
        <v>24.363692118981916</v>
      </c>
      <c r="M411" s="22" t="str">
        <f t="shared" si="87"/>
        <v>OVERSOLD</v>
      </c>
      <c r="N411" s="13" t="str">
        <f t="shared" si="88"/>
        <v>BUY</v>
      </c>
      <c r="O411" s="13">
        <f t="shared" si="95"/>
        <v>0</v>
      </c>
      <c r="P411" s="13">
        <f t="shared" si="96"/>
        <v>1</v>
      </c>
      <c r="Q411" s="17" t="e">
        <f t="shared" si="89"/>
        <v>#N/A</v>
      </c>
      <c r="R411" s="17" t="e">
        <f t="shared" si="90"/>
        <v>#N/A</v>
      </c>
      <c r="S411" s="13">
        <f t="shared" si="97"/>
        <v>1057.95</v>
      </c>
      <c r="T411" s="13">
        <f t="shared" si="98"/>
        <v>0</v>
      </c>
    </row>
    <row r="412" spans="1:20" x14ac:dyDescent="0.25">
      <c r="A412" s="1">
        <v>41852</v>
      </c>
      <c r="B412">
        <v>943</v>
      </c>
      <c r="C412">
        <v>946.95</v>
      </c>
      <c r="D412">
        <v>905</v>
      </c>
      <c r="E412">
        <v>928.95</v>
      </c>
      <c r="F412">
        <v>2721807</v>
      </c>
      <c r="G412" s="6">
        <f t="shared" si="85"/>
        <v>0</v>
      </c>
      <c r="H412" s="6">
        <f t="shared" si="86"/>
        <v>33.399999999999977</v>
      </c>
      <c r="I412" s="11">
        <f t="shared" si="91"/>
        <v>5.1428571428571432</v>
      </c>
      <c r="J412" s="11">
        <f t="shared" si="92"/>
        <v>20.003571428571426</v>
      </c>
      <c r="K412" s="6">
        <f t="shared" si="93"/>
        <v>0.25709694697375474</v>
      </c>
      <c r="L412">
        <f t="shared" si="94"/>
        <v>20.451640391989784</v>
      </c>
      <c r="M412" s="22" t="str">
        <f t="shared" si="87"/>
        <v>OVERSOLD</v>
      </c>
      <c r="N412" s="13" t="str">
        <f t="shared" si="88"/>
        <v>BUY</v>
      </c>
      <c r="O412" s="13">
        <f t="shared" si="95"/>
        <v>0</v>
      </c>
      <c r="P412" s="13">
        <f t="shared" si="96"/>
        <v>1</v>
      </c>
      <c r="Q412" s="17" t="e">
        <f t="shared" si="89"/>
        <v>#N/A</v>
      </c>
      <c r="R412" s="17" t="e">
        <f t="shared" si="90"/>
        <v>#N/A</v>
      </c>
      <c r="S412" s="13">
        <f t="shared" si="97"/>
        <v>1057.95</v>
      </c>
      <c r="T412" s="13">
        <f t="shared" si="98"/>
        <v>0</v>
      </c>
    </row>
    <row r="413" spans="1:20" x14ac:dyDescent="0.25">
      <c r="A413" s="1">
        <v>41855</v>
      </c>
      <c r="B413">
        <v>929</v>
      </c>
      <c r="C413">
        <v>930</v>
      </c>
      <c r="D413">
        <v>902</v>
      </c>
      <c r="E413">
        <v>918.05</v>
      </c>
      <c r="F413">
        <v>1764461</v>
      </c>
      <c r="G413" s="6">
        <f t="shared" si="85"/>
        <v>0</v>
      </c>
      <c r="H413" s="6">
        <f t="shared" si="86"/>
        <v>10.900000000000091</v>
      </c>
      <c r="I413" s="11">
        <f t="shared" si="91"/>
        <v>5.1428571428571432</v>
      </c>
      <c r="J413" s="11">
        <f t="shared" si="92"/>
        <v>20.657142857142862</v>
      </c>
      <c r="K413" s="6">
        <f t="shared" si="93"/>
        <v>0.2489626556016597</v>
      </c>
      <c r="L413">
        <f t="shared" si="94"/>
        <v>19.933554817275748</v>
      </c>
      <c r="M413" s="22" t="str">
        <f t="shared" si="87"/>
        <v>OVERSOLD</v>
      </c>
      <c r="N413" s="13" t="str">
        <f t="shared" si="88"/>
        <v>BUY</v>
      </c>
      <c r="O413" s="13">
        <f t="shared" si="95"/>
        <v>0</v>
      </c>
      <c r="P413" s="13">
        <f t="shared" si="96"/>
        <v>1</v>
      </c>
      <c r="Q413" s="17" t="e">
        <f t="shared" si="89"/>
        <v>#N/A</v>
      </c>
      <c r="R413" s="17" t="e">
        <f t="shared" si="90"/>
        <v>#N/A</v>
      </c>
      <c r="S413" s="13">
        <f t="shared" si="97"/>
        <v>1057.95</v>
      </c>
      <c r="T413" s="13">
        <f t="shared" si="98"/>
        <v>0</v>
      </c>
    </row>
    <row r="414" spans="1:20" x14ac:dyDescent="0.25">
      <c r="A414" s="1">
        <v>41856</v>
      </c>
      <c r="B414">
        <v>920.85</v>
      </c>
      <c r="C414">
        <v>988</v>
      </c>
      <c r="D414">
        <v>920.35</v>
      </c>
      <c r="E414">
        <v>981.6</v>
      </c>
      <c r="F414">
        <v>2437335</v>
      </c>
      <c r="G414" s="6">
        <f t="shared" si="85"/>
        <v>63.550000000000068</v>
      </c>
      <c r="H414" s="6">
        <f t="shared" si="86"/>
        <v>0</v>
      </c>
      <c r="I414" s="11">
        <f t="shared" si="91"/>
        <v>9.6821428571428623</v>
      </c>
      <c r="J414" s="11">
        <f t="shared" si="92"/>
        <v>20.32857142857144</v>
      </c>
      <c r="K414" s="6">
        <f t="shared" si="93"/>
        <v>0.47628250175685172</v>
      </c>
      <c r="L414">
        <f t="shared" si="94"/>
        <v>32.262287278352971</v>
      </c>
      <c r="M414" s="22" t="str">
        <f t="shared" si="87"/>
        <v/>
      </c>
      <c r="N414" s="13">
        <f t="shared" si="88"/>
        <v>0</v>
      </c>
      <c r="O414" s="13">
        <f t="shared" si="95"/>
        <v>0</v>
      </c>
      <c r="P414" s="13">
        <f t="shared" si="96"/>
        <v>1</v>
      </c>
      <c r="Q414" s="17" t="e">
        <f t="shared" si="89"/>
        <v>#N/A</v>
      </c>
      <c r="R414" s="17" t="e">
        <f t="shared" si="90"/>
        <v>#N/A</v>
      </c>
      <c r="S414" s="13">
        <f t="shared" si="97"/>
        <v>1057.95</v>
      </c>
      <c r="T414" s="13">
        <f t="shared" si="98"/>
        <v>0</v>
      </c>
    </row>
    <row r="415" spans="1:20" x14ac:dyDescent="0.25">
      <c r="A415" s="1">
        <v>41857</v>
      </c>
      <c r="B415">
        <v>978</v>
      </c>
      <c r="C415">
        <v>978</v>
      </c>
      <c r="D415">
        <v>955</v>
      </c>
      <c r="E415">
        <v>962.6</v>
      </c>
      <c r="F415">
        <v>1597395</v>
      </c>
      <c r="G415" s="6">
        <f t="shared" si="85"/>
        <v>0</v>
      </c>
      <c r="H415" s="6">
        <f t="shared" si="86"/>
        <v>19</v>
      </c>
      <c r="I415" s="11">
        <f t="shared" si="91"/>
        <v>9.6821428571428623</v>
      </c>
      <c r="J415" s="11">
        <f t="shared" si="92"/>
        <v>20.235714285714284</v>
      </c>
      <c r="K415" s="6">
        <f t="shared" si="93"/>
        <v>0.4784680550653021</v>
      </c>
      <c r="L415">
        <f t="shared" si="94"/>
        <v>32.362420914408503</v>
      </c>
      <c r="M415" s="22" t="str">
        <f t="shared" si="87"/>
        <v/>
      </c>
      <c r="N415" s="13">
        <f t="shared" si="88"/>
        <v>0</v>
      </c>
      <c r="O415" s="13">
        <f t="shared" si="95"/>
        <v>0</v>
      </c>
      <c r="P415" s="13">
        <f t="shared" si="96"/>
        <v>1</v>
      </c>
      <c r="Q415" s="17" t="e">
        <f t="shared" si="89"/>
        <v>#N/A</v>
      </c>
      <c r="R415" s="17" t="e">
        <f t="shared" si="90"/>
        <v>#N/A</v>
      </c>
      <c r="S415" s="13">
        <f t="shared" si="97"/>
        <v>1057.95</v>
      </c>
      <c r="T415" s="13">
        <f t="shared" si="98"/>
        <v>0</v>
      </c>
    </row>
    <row r="416" spans="1:20" x14ac:dyDescent="0.25">
      <c r="A416" s="1">
        <v>41858</v>
      </c>
      <c r="B416">
        <v>969.7</v>
      </c>
      <c r="C416">
        <v>973</v>
      </c>
      <c r="D416">
        <v>938</v>
      </c>
      <c r="E416">
        <v>950.4</v>
      </c>
      <c r="F416">
        <v>2222744</v>
      </c>
      <c r="G416" s="6">
        <f t="shared" si="85"/>
        <v>0</v>
      </c>
      <c r="H416" s="6">
        <f t="shared" si="86"/>
        <v>12.200000000000045</v>
      </c>
      <c r="I416" s="11">
        <f t="shared" si="91"/>
        <v>9.6821428571428623</v>
      </c>
      <c r="J416" s="11">
        <f t="shared" si="92"/>
        <v>20.071428571428573</v>
      </c>
      <c r="K416" s="6">
        <f t="shared" si="93"/>
        <v>0.48238434163701088</v>
      </c>
      <c r="L416">
        <f t="shared" si="94"/>
        <v>32.54111151122315</v>
      </c>
      <c r="M416" s="22" t="str">
        <f t="shared" si="87"/>
        <v/>
      </c>
      <c r="N416" s="13">
        <f t="shared" si="88"/>
        <v>0</v>
      </c>
      <c r="O416" s="13">
        <f t="shared" si="95"/>
        <v>0</v>
      </c>
      <c r="P416" s="13">
        <f t="shared" si="96"/>
        <v>1</v>
      </c>
      <c r="Q416" s="17" t="e">
        <f t="shared" si="89"/>
        <v>#N/A</v>
      </c>
      <c r="R416" s="17" t="e">
        <f t="shared" si="90"/>
        <v>#N/A</v>
      </c>
      <c r="S416" s="13">
        <f t="shared" si="97"/>
        <v>1057.95</v>
      </c>
      <c r="T416" s="13">
        <f t="shared" si="98"/>
        <v>0</v>
      </c>
    </row>
    <row r="417" spans="1:20" x14ac:dyDescent="0.25">
      <c r="A417" s="1">
        <v>41859</v>
      </c>
      <c r="B417">
        <v>951.1</v>
      </c>
      <c r="C417">
        <v>969.5</v>
      </c>
      <c r="D417">
        <v>940</v>
      </c>
      <c r="E417">
        <v>948.45</v>
      </c>
      <c r="F417">
        <v>1792455</v>
      </c>
      <c r="G417" s="6">
        <f t="shared" si="85"/>
        <v>0</v>
      </c>
      <c r="H417" s="6">
        <f t="shared" si="86"/>
        <v>1.9499999999999318</v>
      </c>
      <c r="I417" s="11">
        <f t="shared" si="91"/>
        <v>9.6821428571428623</v>
      </c>
      <c r="J417" s="11">
        <f t="shared" si="92"/>
        <v>17.503571428571433</v>
      </c>
      <c r="K417" s="6">
        <f t="shared" si="93"/>
        <v>0.55315241787390346</v>
      </c>
      <c r="L417">
        <f t="shared" si="94"/>
        <v>35.614818707304252</v>
      </c>
      <c r="M417" s="22" t="str">
        <f t="shared" si="87"/>
        <v/>
      </c>
      <c r="N417" s="13">
        <f t="shared" si="88"/>
        <v>0</v>
      </c>
      <c r="O417" s="13">
        <f t="shared" si="95"/>
        <v>0</v>
      </c>
      <c r="P417" s="13">
        <f t="shared" si="96"/>
        <v>1</v>
      </c>
      <c r="Q417" s="17" t="e">
        <f t="shared" si="89"/>
        <v>#N/A</v>
      </c>
      <c r="R417" s="17" t="e">
        <f t="shared" si="90"/>
        <v>#N/A</v>
      </c>
      <c r="S417" s="13">
        <f t="shared" si="97"/>
        <v>1057.95</v>
      </c>
      <c r="T417" s="13">
        <f t="shared" si="98"/>
        <v>0</v>
      </c>
    </row>
    <row r="418" spans="1:20" x14ac:dyDescent="0.25">
      <c r="A418" s="1">
        <v>41862</v>
      </c>
      <c r="B418">
        <v>964.1</v>
      </c>
      <c r="C418">
        <v>1024</v>
      </c>
      <c r="D418">
        <v>964.1</v>
      </c>
      <c r="E418">
        <v>1019.6</v>
      </c>
      <c r="F418">
        <v>2795222</v>
      </c>
      <c r="G418" s="6">
        <f t="shared" si="85"/>
        <v>71.149999999999977</v>
      </c>
      <c r="H418" s="6">
        <f t="shared" si="86"/>
        <v>0</v>
      </c>
      <c r="I418" s="11">
        <f t="shared" si="91"/>
        <v>14.764285714285718</v>
      </c>
      <c r="J418" s="11">
        <f t="shared" si="92"/>
        <v>13.746428571428575</v>
      </c>
      <c r="K418" s="6">
        <f t="shared" si="93"/>
        <v>1.0740452065471551</v>
      </c>
      <c r="L418">
        <f t="shared" si="94"/>
        <v>51.785043216835781</v>
      </c>
      <c r="M418" s="22" t="str">
        <f t="shared" si="87"/>
        <v/>
      </c>
      <c r="N418" s="13">
        <f t="shared" si="88"/>
        <v>0</v>
      </c>
      <c r="O418" s="13">
        <f t="shared" si="95"/>
        <v>0</v>
      </c>
      <c r="P418" s="13">
        <f t="shared" si="96"/>
        <v>1</v>
      </c>
      <c r="Q418" s="17" t="e">
        <f t="shared" si="89"/>
        <v>#N/A</v>
      </c>
      <c r="R418" s="17" t="e">
        <f t="shared" si="90"/>
        <v>#N/A</v>
      </c>
      <c r="S418" s="13">
        <f t="shared" si="97"/>
        <v>1057.95</v>
      </c>
      <c r="T418" s="13">
        <f t="shared" si="98"/>
        <v>0</v>
      </c>
    </row>
    <row r="419" spans="1:20" x14ac:dyDescent="0.25">
      <c r="A419" s="1">
        <v>41863</v>
      </c>
      <c r="B419">
        <v>1030</v>
      </c>
      <c r="C419">
        <v>1050.3</v>
      </c>
      <c r="D419">
        <v>1024.1500000000001</v>
      </c>
      <c r="E419">
        <v>1042.4000000000001</v>
      </c>
      <c r="F419">
        <v>2983341</v>
      </c>
      <c r="G419" s="6">
        <f t="shared" si="85"/>
        <v>22.800000000000068</v>
      </c>
      <c r="H419" s="6">
        <f t="shared" si="86"/>
        <v>0</v>
      </c>
      <c r="I419" s="11">
        <f t="shared" si="91"/>
        <v>16.392857142857149</v>
      </c>
      <c r="J419" s="11">
        <f t="shared" si="92"/>
        <v>10.849999999999998</v>
      </c>
      <c r="K419" s="6">
        <f t="shared" si="93"/>
        <v>1.5108624094799219</v>
      </c>
      <c r="L419">
        <f t="shared" si="94"/>
        <v>60.17304667016257</v>
      </c>
      <c r="M419" s="22" t="str">
        <f t="shared" si="87"/>
        <v/>
      </c>
      <c r="N419" s="13">
        <f t="shared" si="88"/>
        <v>0</v>
      </c>
      <c r="O419" s="13">
        <f t="shared" si="95"/>
        <v>0</v>
      </c>
      <c r="P419" s="13">
        <f t="shared" si="96"/>
        <v>1</v>
      </c>
      <c r="Q419" s="17" t="e">
        <f t="shared" si="89"/>
        <v>#N/A</v>
      </c>
      <c r="R419" s="17" t="e">
        <f t="shared" si="90"/>
        <v>#N/A</v>
      </c>
      <c r="S419" s="13">
        <f t="shared" si="97"/>
        <v>1057.95</v>
      </c>
      <c r="T419" s="13">
        <f t="shared" si="98"/>
        <v>0</v>
      </c>
    </row>
    <row r="420" spans="1:20" x14ac:dyDescent="0.25">
      <c r="A420" s="1">
        <v>41864</v>
      </c>
      <c r="B420">
        <v>1073</v>
      </c>
      <c r="C420">
        <v>1074.75</v>
      </c>
      <c r="D420">
        <v>1012</v>
      </c>
      <c r="E420">
        <v>1022.1</v>
      </c>
      <c r="F420">
        <v>2206753</v>
      </c>
      <c r="G420" s="6">
        <f t="shared" si="85"/>
        <v>0</v>
      </c>
      <c r="H420" s="6">
        <f t="shared" si="86"/>
        <v>20.300000000000068</v>
      </c>
      <c r="I420" s="11">
        <f t="shared" si="91"/>
        <v>15.017857142857151</v>
      </c>
      <c r="J420" s="11">
        <f t="shared" si="92"/>
        <v>12.300000000000002</v>
      </c>
      <c r="K420" s="6">
        <f t="shared" si="93"/>
        <v>1.2209639953542397</v>
      </c>
      <c r="L420">
        <f t="shared" si="94"/>
        <v>54.974506471434182</v>
      </c>
      <c r="M420" s="22" t="str">
        <f t="shared" si="87"/>
        <v/>
      </c>
      <c r="N420" s="13">
        <f t="shared" si="88"/>
        <v>0</v>
      </c>
      <c r="O420" s="13">
        <f t="shared" si="95"/>
        <v>0</v>
      </c>
      <c r="P420" s="13">
        <f t="shared" si="96"/>
        <v>1</v>
      </c>
      <c r="Q420" s="17" t="e">
        <f t="shared" si="89"/>
        <v>#N/A</v>
      </c>
      <c r="R420" s="17" t="e">
        <f t="shared" si="90"/>
        <v>#N/A</v>
      </c>
      <c r="S420" s="13">
        <f t="shared" si="97"/>
        <v>1057.95</v>
      </c>
      <c r="T420" s="13">
        <f t="shared" si="98"/>
        <v>0</v>
      </c>
    </row>
    <row r="421" spans="1:20" x14ac:dyDescent="0.25">
      <c r="A421" s="1">
        <v>41865</v>
      </c>
      <c r="B421">
        <v>1015.8</v>
      </c>
      <c r="C421">
        <v>1033.2</v>
      </c>
      <c r="D421">
        <v>998.45</v>
      </c>
      <c r="E421">
        <v>1027.7</v>
      </c>
      <c r="F421">
        <v>1894829</v>
      </c>
      <c r="G421" s="6">
        <f t="shared" si="85"/>
        <v>5.6000000000000227</v>
      </c>
      <c r="H421" s="6">
        <f t="shared" si="86"/>
        <v>0</v>
      </c>
      <c r="I421" s="11">
        <f t="shared" si="91"/>
        <v>15.417857142857153</v>
      </c>
      <c r="J421" s="11">
        <f t="shared" si="92"/>
        <v>11.892857142857151</v>
      </c>
      <c r="K421" s="6">
        <f t="shared" si="93"/>
        <v>1.2963963963963965</v>
      </c>
      <c r="L421">
        <f t="shared" si="94"/>
        <v>56.453511180855237</v>
      </c>
      <c r="M421" s="22" t="str">
        <f t="shared" si="87"/>
        <v/>
      </c>
      <c r="N421" s="13">
        <f t="shared" si="88"/>
        <v>0</v>
      </c>
      <c r="O421" s="13">
        <f t="shared" si="95"/>
        <v>0</v>
      </c>
      <c r="P421" s="13">
        <f t="shared" si="96"/>
        <v>1</v>
      </c>
      <c r="Q421" s="17" t="e">
        <f t="shared" si="89"/>
        <v>#N/A</v>
      </c>
      <c r="R421" s="17" t="e">
        <f t="shared" si="90"/>
        <v>#N/A</v>
      </c>
      <c r="S421" s="13">
        <f t="shared" si="97"/>
        <v>1057.95</v>
      </c>
      <c r="T421" s="13">
        <f t="shared" si="98"/>
        <v>0</v>
      </c>
    </row>
    <row r="422" spans="1:20" x14ac:dyDescent="0.25">
      <c r="A422" s="1">
        <v>41866</v>
      </c>
      <c r="B422">
        <v>1018</v>
      </c>
      <c r="C422">
        <v>1042</v>
      </c>
      <c r="D422">
        <v>1005</v>
      </c>
      <c r="E422">
        <v>1033.9000000000001</v>
      </c>
      <c r="F422">
        <v>2381646</v>
      </c>
      <c r="G422" s="6">
        <f t="shared" si="85"/>
        <v>6.2000000000000455</v>
      </c>
      <c r="H422" s="6">
        <f t="shared" si="86"/>
        <v>0</v>
      </c>
      <c r="I422" s="11">
        <f t="shared" si="91"/>
        <v>15.860714285714298</v>
      </c>
      <c r="J422" s="11">
        <f t="shared" si="92"/>
        <v>9.6642857142857199</v>
      </c>
      <c r="K422" s="6">
        <f t="shared" si="93"/>
        <v>1.6411677753141172</v>
      </c>
      <c r="L422">
        <f t="shared" si="94"/>
        <v>62.137959983209747</v>
      </c>
      <c r="M422" s="22" t="str">
        <f t="shared" si="87"/>
        <v/>
      </c>
      <c r="N422" s="13">
        <f t="shared" si="88"/>
        <v>0</v>
      </c>
      <c r="O422" s="13">
        <f t="shared" si="95"/>
        <v>0</v>
      </c>
      <c r="P422" s="13">
        <f t="shared" si="96"/>
        <v>1</v>
      </c>
      <c r="Q422" s="17" t="e">
        <f t="shared" si="89"/>
        <v>#N/A</v>
      </c>
      <c r="R422" s="17" t="e">
        <f t="shared" si="90"/>
        <v>#N/A</v>
      </c>
      <c r="S422" s="13">
        <f t="shared" si="97"/>
        <v>1057.95</v>
      </c>
      <c r="T422" s="13">
        <f t="shared" si="98"/>
        <v>0</v>
      </c>
    </row>
    <row r="423" spans="1:20" x14ac:dyDescent="0.25">
      <c r="A423" s="1">
        <v>41869</v>
      </c>
      <c r="B423">
        <v>1034.0999999999999</v>
      </c>
      <c r="C423">
        <v>1050</v>
      </c>
      <c r="D423">
        <v>1025</v>
      </c>
      <c r="E423">
        <v>1031</v>
      </c>
      <c r="F423">
        <v>2216078</v>
      </c>
      <c r="G423" s="6">
        <f t="shared" si="85"/>
        <v>0</v>
      </c>
      <c r="H423" s="6">
        <f t="shared" si="86"/>
        <v>2.9000000000000909</v>
      </c>
      <c r="I423" s="11">
        <f t="shared" si="91"/>
        <v>13.97142857142858</v>
      </c>
      <c r="J423" s="11">
        <f t="shared" si="92"/>
        <v>9.8714285714285825</v>
      </c>
      <c r="K423" s="6">
        <f t="shared" si="93"/>
        <v>1.4153400868306796</v>
      </c>
      <c r="L423">
        <f t="shared" si="94"/>
        <v>58.597962852007178</v>
      </c>
      <c r="M423" s="22" t="str">
        <f t="shared" si="87"/>
        <v/>
      </c>
      <c r="N423" s="13">
        <f t="shared" si="88"/>
        <v>0</v>
      </c>
      <c r="O423" s="13">
        <f t="shared" si="95"/>
        <v>0</v>
      </c>
      <c r="P423" s="13">
        <f t="shared" si="96"/>
        <v>1</v>
      </c>
      <c r="Q423" s="17" t="e">
        <f t="shared" si="89"/>
        <v>#N/A</v>
      </c>
      <c r="R423" s="17" t="e">
        <f t="shared" si="90"/>
        <v>#N/A</v>
      </c>
      <c r="S423" s="13">
        <f t="shared" si="97"/>
        <v>1057.95</v>
      </c>
      <c r="T423" s="13">
        <f t="shared" si="98"/>
        <v>0</v>
      </c>
    </row>
    <row r="424" spans="1:20" x14ac:dyDescent="0.25">
      <c r="A424" s="1">
        <v>41870</v>
      </c>
      <c r="B424">
        <v>1033</v>
      </c>
      <c r="C424">
        <v>1054.95</v>
      </c>
      <c r="D424">
        <v>1029</v>
      </c>
      <c r="E424">
        <v>1036.05</v>
      </c>
      <c r="F424">
        <v>2446331</v>
      </c>
      <c r="G424" s="6">
        <f t="shared" si="85"/>
        <v>5.0499999999999545</v>
      </c>
      <c r="H424" s="6">
        <f t="shared" si="86"/>
        <v>0</v>
      </c>
      <c r="I424" s="11">
        <f t="shared" si="91"/>
        <v>12.453571428571438</v>
      </c>
      <c r="J424" s="11">
        <f t="shared" si="92"/>
        <v>9.8714285714285825</v>
      </c>
      <c r="K424" s="6">
        <f t="shared" si="93"/>
        <v>1.2615774240231543</v>
      </c>
      <c r="L424">
        <f t="shared" si="94"/>
        <v>55.783074708046705</v>
      </c>
      <c r="M424" s="22" t="str">
        <f t="shared" si="87"/>
        <v/>
      </c>
      <c r="N424" s="13">
        <f t="shared" si="88"/>
        <v>0</v>
      </c>
      <c r="O424" s="13">
        <f t="shared" si="95"/>
        <v>0</v>
      </c>
      <c r="P424" s="13">
        <f t="shared" si="96"/>
        <v>1</v>
      </c>
      <c r="Q424" s="17" t="e">
        <f t="shared" si="89"/>
        <v>#N/A</v>
      </c>
      <c r="R424" s="17" t="e">
        <f t="shared" si="90"/>
        <v>#N/A</v>
      </c>
      <c r="S424" s="13">
        <f t="shared" si="97"/>
        <v>1057.95</v>
      </c>
      <c r="T424" s="13">
        <f t="shared" si="98"/>
        <v>0</v>
      </c>
    </row>
    <row r="425" spans="1:20" x14ac:dyDescent="0.25">
      <c r="A425" s="1">
        <v>41871</v>
      </c>
      <c r="B425">
        <v>1040</v>
      </c>
      <c r="C425">
        <v>1051.5999999999999</v>
      </c>
      <c r="D425">
        <v>1010.65</v>
      </c>
      <c r="E425">
        <v>1016.05</v>
      </c>
      <c r="F425">
        <v>2531325</v>
      </c>
      <c r="G425" s="6">
        <f t="shared" si="85"/>
        <v>0</v>
      </c>
      <c r="H425" s="6">
        <f t="shared" si="86"/>
        <v>20</v>
      </c>
      <c r="I425" s="11">
        <f t="shared" si="91"/>
        <v>12.453571428571438</v>
      </c>
      <c r="J425" s="11">
        <f t="shared" si="92"/>
        <v>8.617857142857158</v>
      </c>
      <c r="K425" s="6">
        <f t="shared" si="93"/>
        <v>1.4450891007045157</v>
      </c>
      <c r="L425">
        <f t="shared" si="94"/>
        <v>59.101694915254214</v>
      </c>
      <c r="M425" s="22" t="str">
        <f t="shared" si="87"/>
        <v/>
      </c>
      <c r="N425" s="13">
        <f t="shared" si="88"/>
        <v>0</v>
      </c>
      <c r="O425" s="13">
        <f t="shared" si="95"/>
        <v>0</v>
      </c>
      <c r="P425" s="13">
        <f t="shared" si="96"/>
        <v>1</v>
      </c>
      <c r="Q425" s="17" t="e">
        <f t="shared" si="89"/>
        <v>#N/A</v>
      </c>
      <c r="R425" s="17" t="e">
        <f t="shared" si="90"/>
        <v>#N/A</v>
      </c>
      <c r="S425" s="13">
        <f t="shared" si="97"/>
        <v>1057.95</v>
      </c>
      <c r="T425" s="13">
        <f t="shared" si="98"/>
        <v>0</v>
      </c>
    </row>
    <row r="426" spans="1:20" x14ac:dyDescent="0.25">
      <c r="A426" s="1">
        <v>41872</v>
      </c>
      <c r="B426">
        <v>1000</v>
      </c>
      <c r="C426">
        <v>1003.85</v>
      </c>
      <c r="D426">
        <v>978.65</v>
      </c>
      <c r="E426">
        <v>985.7</v>
      </c>
      <c r="F426">
        <v>1648585</v>
      </c>
      <c r="G426" s="6">
        <f t="shared" si="85"/>
        <v>0</v>
      </c>
      <c r="H426" s="6">
        <f t="shared" si="86"/>
        <v>30.349999999999909</v>
      </c>
      <c r="I426" s="11">
        <f t="shared" si="91"/>
        <v>12.453571428571438</v>
      </c>
      <c r="J426" s="11">
        <f t="shared" si="92"/>
        <v>8.4000000000000092</v>
      </c>
      <c r="K426" s="6">
        <f t="shared" si="93"/>
        <v>1.4825680272108839</v>
      </c>
      <c r="L426">
        <f t="shared" si="94"/>
        <v>59.719129988011638</v>
      </c>
      <c r="M426" s="22" t="str">
        <f t="shared" si="87"/>
        <v/>
      </c>
      <c r="N426" s="13">
        <f t="shared" si="88"/>
        <v>0</v>
      </c>
      <c r="O426" s="13">
        <f t="shared" si="95"/>
        <v>0</v>
      </c>
      <c r="P426" s="13">
        <f t="shared" si="96"/>
        <v>1</v>
      </c>
      <c r="Q426" s="17" t="e">
        <f t="shared" si="89"/>
        <v>#N/A</v>
      </c>
      <c r="R426" s="17" t="e">
        <f t="shared" si="90"/>
        <v>#N/A</v>
      </c>
      <c r="S426" s="13">
        <f t="shared" si="97"/>
        <v>1057.95</v>
      </c>
      <c r="T426" s="13">
        <f t="shared" si="98"/>
        <v>0</v>
      </c>
    </row>
    <row r="427" spans="1:20" x14ac:dyDescent="0.25">
      <c r="A427" s="1">
        <v>41873</v>
      </c>
      <c r="B427">
        <v>997.8</v>
      </c>
      <c r="C427">
        <v>1024</v>
      </c>
      <c r="D427">
        <v>988.75</v>
      </c>
      <c r="E427">
        <v>993.75</v>
      </c>
      <c r="F427">
        <v>1899102</v>
      </c>
      <c r="G427" s="6">
        <f t="shared" si="85"/>
        <v>8.0499999999999545</v>
      </c>
      <c r="H427" s="6">
        <f t="shared" si="86"/>
        <v>0</v>
      </c>
      <c r="I427" s="11">
        <f t="shared" si="91"/>
        <v>13.028571428571436</v>
      </c>
      <c r="J427" s="11">
        <f t="shared" si="92"/>
        <v>7.6214285714285745</v>
      </c>
      <c r="K427" s="6">
        <f t="shared" si="93"/>
        <v>1.7094657919400189</v>
      </c>
      <c r="L427">
        <f t="shared" si="94"/>
        <v>63.092355586302325</v>
      </c>
      <c r="M427" s="22" t="str">
        <f t="shared" si="87"/>
        <v/>
      </c>
      <c r="N427" s="13">
        <f t="shared" si="88"/>
        <v>0</v>
      </c>
      <c r="O427" s="13">
        <f t="shared" si="95"/>
        <v>0</v>
      </c>
      <c r="P427" s="13">
        <f t="shared" si="96"/>
        <v>1</v>
      </c>
      <c r="Q427" s="17" t="e">
        <f t="shared" si="89"/>
        <v>#N/A</v>
      </c>
      <c r="R427" s="17" t="e">
        <f t="shared" si="90"/>
        <v>#N/A</v>
      </c>
      <c r="S427" s="13">
        <f t="shared" si="97"/>
        <v>1057.95</v>
      </c>
      <c r="T427" s="13">
        <f t="shared" si="98"/>
        <v>0</v>
      </c>
    </row>
    <row r="428" spans="1:20" x14ac:dyDescent="0.25">
      <c r="A428" s="1">
        <v>41876</v>
      </c>
      <c r="B428">
        <v>1001</v>
      </c>
      <c r="C428">
        <v>1029</v>
      </c>
      <c r="D428">
        <v>993.75</v>
      </c>
      <c r="E428">
        <v>1015.1</v>
      </c>
      <c r="F428">
        <v>2372816</v>
      </c>
      <c r="G428" s="6">
        <f t="shared" si="85"/>
        <v>21.350000000000023</v>
      </c>
      <c r="H428" s="6">
        <f t="shared" si="86"/>
        <v>0</v>
      </c>
      <c r="I428" s="11">
        <f t="shared" si="91"/>
        <v>10.014285714285718</v>
      </c>
      <c r="J428" s="11">
        <f t="shared" si="92"/>
        <v>7.6214285714285745</v>
      </c>
      <c r="K428" s="6">
        <f t="shared" si="93"/>
        <v>1.3139643861293344</v>
      </c>
      <c r="L428">
        <f t="shared" si="94"/>
        <v>56.784123126771966</v>
      </c>
      <c r="M428" s="22" t="str">
        <f t="shared" si="87"/>
        <v/>
      </c>
      <c r="N428" s="13">
        <f t="shared" si="88"/>
        <v>0</v>
      </c>
      <c r="O428" s="13">
        <f t="shared" si="95"/>
        <v>0</v>
      </c>
      <c r="P428" s="13">
        <f t="shared" si="96"/>
        <v>1</v>
      </c>
      <c r="Q428" s="17" t="e">
        <f t="shared" si="89"/>
        <v>#N/A</v>
      </c>
      <c r="R428" s="17" t="e">
        <f t="shared" si="90"/>
        <v>#N/A</v>
      </c>
      <c r="S428" s="13">
        <f t="shared" si="97"/>
        <v>1057.95</v>
      </c>
      <c r="T428" s="13">
        <f t="shared" si="98"/>
        <v>0</v>
      </c>
    </row>
    <row r="429" spans="1:20" x14ac:dyDescent="0.25">
      <c r="A429" s="1">
        <v>41877</v>
      </c>
      <c r="B429">
        <v>1028</v>
      </c>
      <c r="C429">
        <v>1045.8</v>
      </c>
      <c r="D429">
        <v>1010</v>
      </c>
      <c r="E429">
        <v>1041.75</v>
      </c>
      <c r="F429">
        <v>1926119</v>
      </c>
      <c r="G429" s="6">
        <f t="shared" si="85"/>
        <v>26.649999999999977</v>
      </c>
      <c r="H429" s="6">
        <f t="shared" si="86"/>
        <v>0</v>
      </c>
      <c r="I429" s="11">
        <f t="shared" si="91"/>
        <v>11.917857142857144</v>
      </c>
      <c r="J429" s="11">
        <f t="shared" si="92"/>
        <v>6.2642857142857178</v>
      </c>
      <c r="K429" s="6">
        <f t="shared" si="93"/>
        <v>1.9025085518814131</v>
      </c>
      <c r="L429">
        <f t="shared" si="94"/>
        <v>65.547043802789233</v>
      </c>
      <c r="M429" s="22" t="str">
        <f t="shared" si="87"/>
        <v/>
      </c>
      <c r="N429" s="13">
        <f t="shared" si="88"/>
        <v>0</v>
      </c>
      <c r="O429" s="13">
        <f t="shared" si="95"/>
        <v>0</v>
      </c>
      <c r="P429" s="13">
        <f t="shared" si="96"/>
        <v>1</v>
      </c>
      <c r="Q429" s="17" t="e">
        <f t="shared" si="89"/>
        <v>#N/A</v>
      </c>
      <c r="R429" s="17" t="e">
        <f t="shared" si="90"/>
        <v>#N/A</v>
      </c>
      <c r="S429" s="13">
        <f t="shared" si="97"/>
        <v>1057.95</v>
      </c>
      <c r="T429" s="13">
        <f t="shared" si="98"/>
        <v>0</v>
      </c>
    </row>
    <row r="430" spans="1:20" x14ac:dyDescent="0.25">
      <c r="A430" s="1">
        <v>41878</v>
      </c>
      <c r="B430">
        <v>1048</v>
      </c>
      <c r="C430">
        <v>1072.4000000000001</v>
      </c>
      <c r="D430">
        <v>1021.3</v>
      </c>
      <c r="E430">
        <v>1027.75</v>
      </c>
      <c r="F430">
        <v>2328252</v>
      </c>
      <c r="G430" s="6">
        <f t="shared" si="85"/>
        <v>0</v>
      </c>
      <c r="H430" s="6">
        <f t="shared" si="86"/>
        <v>14</v>
      </c>
      <c r="I430" s="11">
        <f t="shared" si="91"/>
        <v>11.917857142857144</v>
      </c>
      <c r="J430" s="11">
        <f t="shared" si="92"/>
        <v>6.3928571428571432</v>
      </c>
      <c r="K430" s="6">
        <f t="shared" si="93"/>
        <v>1.8642458100558661</v>
      </c>
      <c r="L430">
        <f t="shared" si="94"/>
        <v>65.086795396918291</v>
      </c>
      <c r="M430" s="22" t="str">
        <f t="shared" si="87"/>
        <v/>
      </c>
      <c r="N430" s="13">
        <f t="shared" si="88"/>
        <v>0</v>
      </c>
      <c r="O430" s="13">
        <f t="shared" si="95"/>
        <v>0</v>
      </c>
      <c r="P430" s="13">
        <f t="shared" si="96"/>
        <v>1</v>
      </c>
      <c r="Q430" s="17" t="e">
        <f t="shared" si="89"/>
        <v>#N/A</v>
      </c>
      <c r="R430" s="17" t="e">
        <f t="shared" si="90"/>
        <v>#N/A</v>
      </c>
      <c r="S430" s="13">
        <f t="shared" si="97"/>
        <v>1057.95</v>
      </c>
      <c r="T430" s="13">
        <f t="shared" si="98"/>
        <v>0</v>
      </c>
    </row>
    <row r="431" spans="1:20" x14ac:dyDescent="0.25">
      <c r="A431" s="1">
        <v>41879</v>
      </c>
      <c r="B431">
        <v>1021.5</v>
      </c>
      <c r="C431">
        <v>1032.5</v>
      </c>
      <c r="D431">
        <v>1012.5</v>
      </c>
      <c r="E431">
        <v>1018.05</v>
      </c>
      <c r="F431">
        <v>1120117</v>
      </c>
      <c r="G431" s="6">
        <f t="shared" si="85"/>
        <v>0</v>
      </c>
      <c r="H431" s="6">
        <f t="shared" si="86"/>
        <v>9.7000000000000455</v>
      </c>
      <c r="I431" s="11">
        <f t="shared" si="91"/>
        <v>11.917857142857144</v>
      </c>
      <c r="J431" s="11">
        <f t="shared" si="92"/>
        <v>6.9464285714285792</v>
      </c>
      <c r="K431" s="6">
        <f t="shared" si="93"/>
        <v>1.7156812339331602</v>
      </c>
      <c r="L431">
        <f t="shared" si="94"/>
        <v>63.17682695948502</v>
      </c>
      <c r="M431" s="22" t="str">
        <f t="shared" si="87"/>
        <v/>
      </c>
      <c r="N431" s="13">
        <f t="shared" si="88"/>
        <v>0</v>
      </c>
      <c r="O431" s="13">
        <f t="shared" si="95"/>
        <v>0</v>
      </c>
      <c r="P431" s="13">
        <f t="shared" si="96"/>
        <v>1</v>
      </c>
      <c r="Q431" s="17" t="e">
        <f t="shared" si="89"/>
        <v>#N/A</v>
      </c>
      <c r="R431" s="17" t="e">
        <f t="shared" si="90"/>
        <v>#N/A</v>
      </c>
      <c r="S431" s="13">
        <f t="shared" si="97"/>
        <v>1057.95</v>
      </c>
      <c r="T431" s="13">
        <f t="shared" si="98"/>
        <v>0</v>
      </c>
    </row>
    <row r="432" spans="1:20" x14ac:dyDescent="0.25">
      <c r="A432" s="1">
        <v>41880</v>
      </c>
      <c r="B432">
        <v>1022.1</v>
      </c>
      <c r="C432">
        <v>1064</v>
      </c>
      <c r="D432">
        <v>1022.1</v>
      </c>
      <c r="E432">
        <v>1057.95</v>
      </c>
      <c r="F432">
        <v>1743993</v>
      </c>
      <c r="G432" s="6">
        <f t="shared" si="85"/>
        <v>39.900000000000091</v>
      </c>
      <c r="H432" s="6">
        <f t="shared" si="86"/>
        <v>0</v>
      </c>
      <c r="I432" s="11">
        <f t="shared" si="91"/>
        <v>9.6857142857142957</v>
      </c>
      <c r="J432" s="11">
        <f t="shared" si="92"/>
        <v>6.9464285714285792</v>
      </c>
      <c r="K432" s="6">
        <f t="shared" si="93"/>
        <v>1.3943444730077119</v>
      </c>
      <c r="L432">
        <f t="shared" si="94"/>
        <v>58.234915181447278</v>
      </c>
      <c r="M432" s="22" t="str">
        <f t="shared" si="87"/>
        <v/>
      </c>
      <c r="N432" s="13">
        <f t="shared" si="88"/>
        <v>0</v>
      </c>
      <c r="O432" s="13">
        <f t="shared" si="95"/>
        <v>0</v>
      </c>
      <c r="P432" s="13">
        <f t="shared" si="96"/>
        <v>1</v>
      </c>
      <c r="Q432" s="17" t="e">
        <f t="shared" si="89"/>
        <v>#N/A</v>
      </c>
      <c r="R432" s="17" t="e">
        <f t="shared" si="90"/>
        <v>#N/A</v>
      </c>
      <c r="S432" s="13">
        <f t="shared" si="97"/>
        <v>1057.95</v>
      </c>
      <c r="T432" s="13">
        <f t="shared" si="98"/>
        <v>0</v>
      </c>
    </row>
    <row r="433" spans="1:20" x14ac:dyDescent="0.25">
      <c r="A433" s="1">
        <v>41883</v>
      </c>
      <c r="B433">
        <v>1067.95</v>
      </c>
      <c r="C433">
        <v>1067.95</v>
      </c>
      <c r="D433">
        <v>1036.9000000000001</v>
      </c>
      <c r="E433">
        <v>1043.5</v>
      </c>
      <c r="F433">
        <v>1370380</v>
      </c>
      <c r="G433" s="6">
        <f t="shared" si="85"/>
        <v>0</v>
      </c>
      <c r="H433" s="6">
        <f t="shared" si="86"/>
        <v>14.450000000000045</v>
      </c>
      <c r="I433" s="11">
        <f t="shared" si="91"/>
        <v>8.0571428571428623</v>
      </c>
      <c r="J433" s="11">
        <f t="shared" si="92"/>
        <v>7.9785714285714402</v>
      </c>
      <c r="K433" s="6">
        <f t="shared" si="93"/>
        <v>1.0098478066248873</v>
      </c>
      <c r="L433">
        <f t="shared" si="94"/>
        <v>50.244988864142528</v>
      </c>
      <c r="M433" s="22" t="str">
        <f t="shared" si="87"/>
        <v/>
      </c>
      <c r="N433" s="13">
        <f t="shared" si="88"/>
        <v>0</v>
      </c>
      <c r="O433" s="13">
        <f t="shared" si="95"/>
        <v>0</v>
      </c>
      <c r="P433" s="13">
        <f t="shared" si="96"/>
        <v>1</v>
      </c>
      <c r="Q433" s="17" t="e">
        <f t="shared" si="89"/>
        <v>#N/A</v>
      </c>
      <c r="R433" s="17" t="e">
        <f t="shared" si="90"/>
        <v>#N/A</v>
      </c>
      <c r="S433" s="13">
        <f t="shared" si="97"/>
        <v>1057.95</v>
      </c>
      <c r="T433" s="13">
        <f t="shared" si="98"/>
        <v>0</v>
      </c>
    </row>
    <row r="434" spans="1:20" x14ac:dyDescent="0.25">
      <c r="A434" s="1">
        <v>41884</v>
      </c>
      <c r="B434">
        <v>1023</v>
      </c>
      <c r="C434">
        <v>1034</v>
      </c>
      <c r="D434">
        <v>986.2</v>
      </c>
      <c r="E434">
        <v>994.4</v>
      </c>
      <c r="F434">
        <v>1570785</v>
      </c>
      <c r="G434" s="6">
        <f t="shared" si="85"/>
        <v>0</v>
      </c>
      <c r="H434" s="6">
        <f t="shared" si="86"/>
        <v>49.100000000000023</v>
      </c>
      <c r="I434" s="11">
        <f t="shared" si="91"/>
        <v>8.0571428571428623</v>
      </c>
      <c r="J434" s="11">
        <f t="shared" si="92"/>
        <v>10.035714285714294</v>
      </c>
      <c r="K434" s="6">
        <f t="shared" si="93"/>
        <v>0.80284697508896785</v>
      </c>
      <c r="L434">
        <f t="shared" si="94"/>
        <v>44.532175286221872</v>
      </c>
      <c r="M434" s="22" t="str">
        <f t="shared" si="87"/>
        <v/>
      </c>
      <c r="N434" s="13">
        <f t="shared" si="88"/>
        <v>0</v>
      </c>
      <c r="O434" s="13">
        <f t="shared" si="95"/>
        <v>0</v>
      </c>
      <c r="P434" s="13">
        <f t="shared" si="96"/>
        <v>1</v>
      </c>
      <c r="Q434" s="17" t="e">
        <f t="shared" si="89"/>
        <v>#N/A</v>
      </c>
      <c r="R434" s="17" t="e">
        <f t="shared" si="90"/>
        <v>#N/A</v>
      </c>
      <c r="S434" s="13">
        <f t="shared" si="97"/>
        <v>1057.95</v>
      </c>
      <c r="T434" s="13">
        <f t="shared" si="98"/>
        <v>0</v>
      </c>
    </row>
    <row r="435" spans="1:20" x14ac:dyDescent="0.25">
      <c r="A435" s="1">
        <v>41885</v>
      </c>
      <c r="B435">
        <v>988</v>
      </c>
      <c r="C435">
        <v>1015</v>
      </c>
      <c r="D435">
        <v>982.25</v>
      </c>
      <c r="E435">
        <v>990.3</v>
      </c>
      <c r="F435">
        <v>2282116</v>
      </c>
      <c r="G435" s="6">
        <f t="shared" si="85"/>
        <v>0</v>
      </c>
      <c r="H435" s="6">
        <f t="shared" si="86"/>
        <v>4.1000000000000227</v>
      </c>
      <c r="I435" s="11">
        <f t="shared" si="91"/>
        <v>7.6571428571428601</v>
      </c>
      <c r="J435" s="11">
        <f t="shared" si="92"/>
        <v>10.328571428571438</v>
      </c>
      <c r="K435" s="6">
        <f t="shared" si="93"/>
        <v>0.74135546334716418</v>
      </c>
      <c r="L435">
        <f t="shared" si="94"/>
        <v>42.57347100873708</v>
      </c>
      <c r="M435" s="22" t="str">
        <f t="shared" si="87"/>
        <v/>
      </c>
      <c r="N435" s="13">
        <f t="shared" si="88"/>
        <v>0</v>
      </c>
      <c r="O435" s="13">
        <f t="shared" si="95"/>
        <v>0</v>
      </c>
      <c r="P435" s="13">
        <f t="shared" si="96"/>
        <v>1</v>
      </c>
      <c r="Q435" s="17" t="e">
        <f t="shared" si="89"/>
        <v>#N/A</v>
      </c>
      <c r="R435" s="17" t="e">
        <f t="shared" si="90"/>
        <v>#N/A</v>
      </c>
      <c r="S435" s="13">
        <f t="shared" si="97"/>
        <v>1057.95</v>
      </c>
      <c r="T435" s="13">
        <f t="shared" si="98"/>
        <v>0</v>
      </c>
    </row>
    <row r="436" spans="1:20" x14ac:dyDescent="0.25">
      <c r="A436" s="1">
        <v>41886</v>
      </c>
      <c r="B436">
        <v>996</v>
      </c>
      <c r="C436">
        <v>1008</v>
      </c>
      <c r="D436">
        <v>969</v>
      </c>
      <c r="E436">
        <v>996.95</v>
      </c>
      <c r="F436">
        <v>1694239</v>
      </c>
      <c r="G436" s="6">
        <f t="shared" si="85"/>
        <v>6.6500000000000909</v>
      </c>
      <c r="H436" s="6">
        <f t="shared" si="86"/>
        <v>0</v>
      </c>
      <c r="I436" s="11">
        <f t="shared" si="91"/>
        <v>7.6892857142857212</v>
      </c>
      <c r="J436" s="11">
        <f t="shared" si="92"/>
        <v>10.328571428571438</v>
      </c>
      <c r="K436" s="6">
        <f t="shared" si="93"/>
        <v>0.74446749654218536</v>
      </c>
      <c r="L436">
        <f t="shared" si="94"/>
        <v>42.675916749256693</v>
      </c>
      <c r="M436" s="22" t="str">
        <f t="shared" si="87"/>
        <v/>
      </c>
      <c r="N436" s="13">
        <f t="shared" si="88"/>
        <v>0</v>
      </c>
      <c r="O436" s="13">
        <f t="shared" si="95"/>
        <v>0</v>
      </c>
      <c r="P436" s="13">
        <f t="shared" si="96"/>
        <v>1</v>
      </c>
      <c r="Q436" s="17" t="e">
        <f t="shared" si="89"/>
        <v>#N/A</v>
      </c>
      <c r="R436" s="17" t="e">
        <f t="shared" si="90"/>
        <v>#N/A</v>
      </c>
      <c r="S436" s="13">
        <f t="shared" si="97"/>
        <v>1057.95</v>
      </c>
      <c r="T436" s="13">
        <f t="shared" si="98"/>
        <v>0</v>
      </c>
    </row>
    <row r="437" spans="1:20" x14ac:dyDescent="0.25">
      <c r="A437" s="1">
        <v>41887</v>
      </c>
      <c r="B437">
        <v>1013.8</v>
      </c>
      <c r="C437">
        <v>1045</v>
      </c>
      <c r="D437">
        <v>1006</v>
      </c>
      <c r="E437">
        <v>1040.55</v>
      </c>
      <c r="F437">
        <v>1982289</v>
      </c>
      <c r="G437" s="6">
        <f t="shared" si="85"/>
        <v>43.599999999999909</v>
      </c>
      <c r="H437" s="6">
        <f t="shared" si="86"/>
        <v>0</v>
      </c>
      <c r="I437" s="11">
        <f t="shared" si="91"/>
        <v>10.803571428571429</v>
      </c>
      <c r="J437" s="11">
        <f t="shared" si="92"/>
        <v>10.121428571428575</v>
      </c>
      <c r="K437" s="6">
        <f t="shared" si="93"/>
        <v>1.0673959068454477</v>
      </c>
      <c r="L437">
        <f t="shared" si="94"/>
        <v>51.629970984809688</v>
      </c>
      <c r="M437" s="22" t="str">
        <f t="shared" si="87"/>
        <v/>
      </c>
      <c r="N437" s="13">
        <f t="shared" si="88"/>
        <v>0</v>
      </c>
      <c r="O437" s="13">
        <f t="shared" si="95"/>
        <v>0</v>
      </c>
      <c r="P437" s="13">
        <f t="shared" si="96"/>
        <v>1</v>
      </c>
      <c r="Q437" s="17" t="e">
        <f t="shared" si="89"/>
        <v>#N/A</v>
      </c>
      <c r="R437" s="17" t="e">
        <f t="shared" si="90"/>
        <v>#N/A</v>
      </c>
      <c r="S437" s="13">
        <f t="shared" si="97"/>
        <v>1057.95</v>
      </c>
      <c r="T437" s="13">
        <f t="shared" si="98"/>
        <v>0</v>
      </c>
    </row>
    <row r="438" spans="1:20" x14ac:dyDescent="0.25">
      <c r="A438" s="1">
        <v>41890</v>
      </c>
      <c r="B438">
        <v>1048.5</v>
      </c>
      <c r="C438">
        <v>1064.7</v>
      </c>
      <c r="D438">
        <v>1037</v>
      </c>
      <c r="E438">
        <v>1047.9000000000001</v>
      </c>
      <c r="F438">
        <v>2212595</v>
      </c>
      <c r="G438" s="6">
        <f t="shared" si="85"/>
        <v>7.3500000000001364</v>
      </c>
      <c r="H438" s="6">
        <f t="shared" si="86"/>
        <v>0</v>
      </c>
      <c r="I438" s="11">
        <f t="shared" si="91"/>
        <v>10.967857142857156</v>
      </c>
      <c r="J438" s="11">
        <f t="shared" si="92"/>
        <v>10.121428571428575</v>
      </c>
      <c r="K438" s="6">
        <f t="shared" si="93"/>
        <v>1.0836273817925202</v>
      </c>
      <c r="L438">
        <f t="shared" si="94"/>
        <v>52.006773920406452</v>
      </c>
      <c r="M438" s="22" t="str">
        <f t="shared" si="87"/>
        <v/>
      </c>
      <c r="N438" s="13">
        <f t="shared" si="88"/>
        <v>0</v>
      </c>
      <c r="O438" s="13">
        <f t="shared" si="95"/>
        <v>0</v>
      </c>
      <c r="P438" s="13">
        <f t="shared" si="96"/>
        <v>1</v>
      </c>
      <c r="Q438" s="17" t="e">
        <f t="shared" si="89"/>
        <v>#N/A</v>
      </c>
      <c r="R438" s="17" t="e">
        <f t="shared" si="90"/>
        <v>#N/A</v>
      </c>
      <c r="S438" s="13">
        <f t="shared" si="97"/>
        <v>1057.95</v>
      </c>
      <c r="T438" s="13">
        <f t="shared" si="98"/>
        <v>0</v>
      </c>
    </row>
    <row r="439" spans="1:20" x14ac:dyDescent="0.25">
      <c r="A439" s="1">
        <v>41891</v>
      </c>
      <c r="B439">
        <v>1043.25</v>
      </c>
      <c r="C439">
        <v>1068</v>
      </c>
      <c r="D439">
        <v>1035.7</v>
      </c>
      <c r="E439">
        <v>1061.45</v>
      </c>
      <c r="F439">
        <v>2690175</v>
      </c>
      <c r="G439" s="6">
        <f t="shared" si="85"/>
        <v>13.549999999999955</v>
      </c>
      <c r="H439" s="6">
        <f t="shared" si="86"/>
        <v>0</v>
      </c>
      <c r="I439" s="11">
        <f t="shared" si="91"/>
        <v>11.935714285714296</v>
      </c>
      <c r="J439" s="11">
        <f t="shared" si="92"/>
        <v>8.6928571428571466</v>
      </c>
      <c r="K439" s="6">
        <f t="shared" si="93"/>
        <v>1.3730484798685296</v>
      </c>
      <c r="L439">
        <f t="shared" si="94"/>
        <v>57.860110803324105</v>
      </c>
      <c r="M439" s="22" t="str">
        <f t="shared" si="87"/>
        <v/>
      </c>
      <c r="N439" s="13">
        <f t="shared" si="88"/>
        <v>0</v>
      </c>
      <c r="O439" s="13">
        <f t="shared" si="95"/>
        <v>0</v>
      </c>
      <c r="P439" s="13">
        <f t="shared" si="96"/>
        <v>1</v>
      </c>
      <c r="Q439" s="17" t="e">
        <f t="shared" si="89"/>
        <v>#N/A</v>
      </c>
      <c r="R439" s="17" t="e">
        <f t="shared" si="90"/>
        <v>#N/A</v>
      </c>
      <c r="S439" s="13">
        <f t="shared" si="97"/>
        <v>1057.95</v>
      </c>
      <c r="T439" s="13">
        <f t="shared" si="98"/>
        <v>0</v>
      </c>
    </row>
    <row r="440" spans="1:20" x14ac:dyDescent="0.25">
      <c r="A440" s="1">
        <v>41892</v>
      </c>
      <c r="B440">
        <v>1049.9000000000001</v>
      </c>
      <c r="C440">
        <v>1064</v>
      </c>
      <c r="D440">
        <v>1033.0999999999999</v>
      </c>
      <c r="E440">
        <v>1037.3</v>
      </c>
      <c r="F440">
        <v>1345509</v>
      </c>
      <c r="G440" s="6">
        <f t="shared" si="85"/>
        <v>0</v>
      </c>
      <c r="H440" s="6">
        <f t="shared" si="86"/>
        <v>24.150000000000091</v>
      </c>
      <c r="I440" s="11">
        <f t="shared" si="91"/>
        <v>11.935714285714296</v>
      </c>
      <c r="J440" s="11">
        <f t="shared" si="92"/>
        <v>8.250000000000016</v>
      </c>
      <c r="K440" s="6">
        <f t="shared" si="93"/>
        <v>1.4467532467532451</v>
      </c>
      <c r="L440">
        <f t="shared" si="94"/>
        <v>59.129511677282352</v>
      </c>
      <c r="M440" s="22" t="str">
        <f t="shared" si="87"/>
        <v/>
      </c>
      <c r="N440" s="13">
        <f t="shared" si="88"/>
        <v>0</v>
      </c>
      <c r="O440" s="13">
        <f t="shared" si="95"/>
        <v>0</v>
      </c>
      <c r="P440" s="13">
        <f t="shared" si="96"/>
        <v>1</v>
      </c>
      <c r="Q440" s="17" t="e">
        <f t="shared" si="89"/>
        <v>#N/A</v>
      </c>
      <c r="R440" s="17" t="e">
        <f t="shared" si="90"/>
        <v>#N/A</v>
      </c>
      <c r="S440" s="13">
        <f t="shared" si="97"/>
        <v>1057.95</v>
      </c>
      <c r="T440" s="13">
        <f t="shared" si="98"/>
        <v>0</v>
      </c>
    </row>
    <row r="441" spans="1:20" x14ac:dyDescent="0.25">
      <c r="A441" s="1">
        <v>41893</v>
      </c>
      <c r="B441">
        <v>1020</v>
      </c>
      <c r="C441">
        <v>1049.9000000000001</v>
      </c>
      <c r="D441">
        <v>1015.3</v>
      </c>
      <c r="E441">
        <v>1043.3</v>
      </c>
      <c r="F441">
        <v>1974632</v>
      </c>
      <c r="G441" s="6">
        <f t="shared" si="85"/>
        <v>6</v>
      </c>
      <c r="H441" s="6">
        <f t="shared" si="86"/>
        <v>0</v>
      </c>
      <c r="I441" s="11">
        <f t="shared" si="91"/>
        <v>11.789285714285727</v>
      </c>
      <c r="J441" s="11">
        <f t="shared" si="92"/>
        <v>8.250000000000016</v>
      </c>
      <c r="K441" s="6">
        <f t="shared" si="93"/>
        <v>1.4290043290043277</v>
      </c>
      <c r="L441">
        <f t="shared" si="94"/>
        <v>58.830867937978951</v>
      </c>
      <c r="M441" s="22" t="str">
        <f t="shared" si="87"/>
        <v/>
      </c>
      <c r="N441" s="13">
        <f t="shared" si="88"/>
        <v>0</v>
      </c>
      <c r="O441" s="13">
        <f t="shared" si="95"/>
        <v>0</v>
      </c>
      <c r="P441" s="13">
        <f t="shared" si="96"/>
        <v>1</v>
      </c>
      <c r="Q441" s="17" t="e">
        <f t="shared" si="89"/>
        <v>#N/A</v>
      </c>
      <c r="R441" s="17" t="e">
        <f t="shared" si="90"/>
        <v>#N/A</v>
      </c>
      <c r="S441" s="13">
        <f t="shared" si="97"/>
        <v>1057.95</v>
      </c>
      <c r="T441" s="13">
        <f t="shared" si="98"/>
        <v>0</v>
      </c>
    </row>
    <row r="442" spans="1:20" x14ac:dyDescent="0.25">
      <c r="A442" s="1">
        <v>41894</v>
      </c>
      <c r="B442">
        <v>1038.4000000000001</v>
      </c>
      <c r="C442">
        <v>1059</v>
      </c>
      <c r="D442">
        <v>1029.0999999999999</v>
      </c>
      <c r="E442">
        <v>1045.95</v>
      </c>
      <c r="F442">
        <v>2359112</v>
      </c>
      <c r="G442" s="6">
        <f t="shared" si="85"/>
        <v>2.6500000000000909</v>
      </c>
      <c r="H442" s="6">
        <f t="shared" si="86"/>
        <v>0</v>
      </c>
      <c r="I442" s="11">
        <f t="shared" si="91"/>
        <v>10.453571428571447</v>
      </c>
      <c r="J442" s="11">
        <f t="shared" si="92"/>
        <v>8.250000000000016</v>
      </c>
      <c r="K442" s="6">
        <f t="shared" si="93"/>
        <v>1.2670995670995668</v>
      </c>
      <c r="L442">
        <f t="shared" si="94"/>
        <v>55.890777162497606</v>
      </c>
      <c r="M442" s="22" t="str">
        <f t="shared" si="87"/>
        <v/>
      </c>
      <c r="N442" s="13">
        <f t="shared" si="88"/>
        <v>0</v>
      </c>
      <c r="O442" s="13">
        <f t="shared" si="95"/>
        <v>0</v>
      </c>
      <c r="P442" s="13">
        <f t="shared" si="96"/>
        <v>1</v>
      </c>
      <c r="Q442" s="17" t="e">
        <f t="shared" si="89"/>
        <v>#N/A</v>
      </c>
      <c r="R442" s="17" t="e">
        <f t="shared" si="90"/>
        <v>#N/A</v>
      </c>
      <c r="S442" s="13">
        <f t="shared" si="97"/>
        <v>1057.95</v>
      </c>
      <c r="T442" s="13">
        <f t="shared" si="98"/>
        <v>0</v>
      </c>
    </row>
    <row r="443" spans="1:20" x14ac:dyDescent="0.25">
      <c r="A443" s="1">
        <v>41897</v>
      </c>
      <c r="B443">
        <v>1054.5</v>
      </c>
      <c r="C443">
        <v>1063</v>
      </c>
      <c r="D443">
        <v>1041</v>
      </c>
      <c r="E443">
        <v>1043.55</v>
      </c>
      <c r="F443">
        <v>1707631</v>
      </c>
      <c r="G443" s="6">
        <f t="shared" si="85"/>
        <v>0</v>
      </c>
      <c r="H443" s="6">
        <f t="shared" si="86"/>
        <v>2.4000000000000909</v>
      </c>
      <c r="I443" s="11">
        <f t="shared" si="91"/>
        <v>8.5500000000000203</v>
      </c>
      <c r="J443" s="11">
        <f t="shared" si="92"/>
        <v>8.4214285714285939</v>
      </c>
      <c r="K443" s="6">
        <f t="shared" si="93"/>
        <v>1.0152671755725189</v>
      </c>
      <c r="L443">
        <f t="shared" si="94"/>
        <v>50.378787878787875</v>
      </c>
      <c r="M443" s="22" t="str">
        <f t="shared" si="87"/>
        <v/>
      </c>
      <c r="N443" s="13">
        <f t="shared" si="88"/>
        <v>0</v>
      </c>
      <c r="O443" s="13">
        <f t="shared" si="95"/>
        <v>0</v>
      </c>
      <c r="P443" s="13">
        <f t="shared" si="96"/>
        <v>1</v>
      </c>
      <c r="Q443" s="17" t="e">
        <f t="shared" si="89"/>
        <v>#N/A</v>
      </c>
      <c r="R443" s="17" t="e">
        <f t="shared" si="90"/>
        <v>#N/A</v>
      </c>
      <c r="S443" s="13">
        <f t="shared" si="97"/>
        <v>1057.95</v>
      </c>
      <c r="T443" s="13">
        <f t="shared" si="98"/>
        <v>0</v>
      </c>
    </row>
    <row r="444" spans="1:20" x14ac:dyDescent="0.25">
      <c r="A444" s="1">
        <v>41898</v>
      </c>
      <c r="B444">
        <v>1075.0999999999999</v>
      </c>
      <c r="C444">
        <v>1077.8</v>
      </c>
      <c r="D444">
        <v>1037.5</v>
      </c>
      <c r="E444">
        <v>1048.55</v>
      </c>
      <c r="F444">
        <v>2542904</v>
      </c>
      <c r="G444" s="6">
        <f t="shared" si="85"/>
        <v>5</v>
      </c>
      <c r="H444" s="6">
        <f t="shared" si="86"/>
        <v>0</v>
      </c>
      <c r="I444" s="11">
        <f t="shared" si="91"/>
        <v>8.9071428571428761</v>
      </c>
      <c r="J444" s="11">
        <f t="shared" si="92"/>
        <v>7.4214285714285939</v>
      </c>
      <c r="K444" s="6">
        <f t="shared" si="93"/>
        <v>1.2001924927815195</v>
      </c>
      <c r="L444">
        <f t="shared" si="94"/>
        <v>54.549431321084839</v>
      </c>
      <c r="M444" s="22" t="str">
        <f t="shared" si="87"/>
        <v/>
      </c>
      <c r="N444" s="13">
        <f t="shared" si="88"/>
        <v>0</v>
      </c>
      <c r="O444" s="13">
        <f t="shared" si="95"/>
        <v>0</v>
      </c>
      <c r="P444" s="13">
        <f t="shared" si="96"/>
        <v>1</v>
      </c>
      <c r="Q444" s="17" t="e">
        <f t="shared" si="89"/>
        <v>#N/A</v>
      </c>
      <c r="R444" s="17" t="e">
        <f t="shared" si="90"/>
        <v>#N/A</v>
      </c>
      <c r="S444" s="13">
        <f t="shared" si="97"/>
        <v>1057.95</v>
      </c>
      <c r="T444" s="13">
        <f t="shared" si="98"/>
        <v>0</v>
      </c>
    </row>
    <row r="445" spans="1:20" x14ac:dyDescent="0.25">
      <c r="A445" s="1">
        <v>41899</v>
      </c>
      <c r="B445">
        <v>1048</v>
      </c>
      <c r="C445">
        <v>1074</v>
      </c>
      <c r="D445">
        <v>1048</v>
      </c>
      <c r="E445">
        <v>1064.7</v>
      </c>
      <c r="F445">
        <v>1927407</v>
      </c>
      <c r="G445" s="6">
        <f t="shared" si="85"/>
        <v>16.150000000000091</v>
      </c>
      <c r="H445" s="6">
        <f t="shared" si="86"/>
        <v>0</v>
      </c>
      <c r="I445" s="11">
        <f t="shared" si="91"/>
        <v>10.060714285714312</v>
      </c>
      <c r="J445" s="11">
        <f t="shared" si="92"/>
        <v>6.7285714285714482</v>
      </c>
      <c r="K445" s="6">
        <f t="shared" si="93"/>
        <v>1.4952229299363053</v>
      </c>
      <c r="L445">
        <f t="shared" si="94"/>
        <v>59.923420548819394</v>
      </c>
      <c r="M445" s="22" t="str">
        <f t="shared" si="87"/>
        <v/>
      </c>
      <c r="N445" s="13">
        <f t="shared" si="88"/>
        <v>0</v>
      </c>
      <c r="O445" s="13">
        <f t="shared" si="95"/>
        <v>0</v>
      </c>
      <c r="P445" s="13">
        <f t="shared" si="96"/>
        <v>1</v>
      </c>
      <c r="Q445" s="17" t="e">
        <f t="shared" si="89"/>
        <v>#N/A</v>
      </c>
      <c r="R445" s="17" t="e">
        <f t="shared" si="90"/>
        <v>#N/A</v>
      </c>
      <c r="S445" s="13">
        <f t="shared" si="97"/>
        <v>1057.95</v>
      </c>
      <c r="T445" s="13">
        <f t="shared" si="98"/>
        <v>0</v>
      </c>
    </row>
    <row r="446" spans="1:20" x14ac:dyDescent="0.25">
      <c r="A446" s="1">
        <v>41900</v>
      </c>
      <c r="B446">
        <v>1075</v>
      </c>
      <c r="C446">
        <v>1078</v>
      </c>
      <c r="D446">
        <v>1034.5</v>
      </c>
      <c r="E446">
        <v>1040.8499999999999</v>
      </c>
      <c r="F446">
        <v>2238187</v>
      </c>
      <c r="G446" s="6">
        <f t="shared" si="85"/>
        <v>0</v>
      </c>
      <c r="H446" s="6">
        <f t="shared" si="86"/>
        <v>23.850000000000136</v>
      </c>
      <c r="I446" s="11">
        <f t="shared" si="91"/>
        <v>7.2107142857143049</v>
      </c>
      <c r="J446" s="11">
        <f t="shared" si="92"/>
        <v>8.4321428571428871</v>
      </c>
      <c r="K446" s="6">
        <f t="shared" si="93"/>
        <v>0.85514612452350625</v>
      </c>
      <c r="L446">
        <f t="shared" si="94"/>
        <v>46.09589041095888</v>
      </c>
      <c r="M446" s="22" t="str">
        <f t="shared" si="87"/>
        <v/>
      </c>
      <c r="N446" s="13">
        <f t="shared" si="88"/>
        <v>0</v>
      </c>
      <c r="O446" s="13">
        <f t="shared" si="95"/>
        <v>0</v>
      </c>
      <c r="P446" s="13">
        <f t="shared" si="96"/>
        <v>1</v>
      </c>
      <c r="Q446" s="17" t="e">
        <f t="shared" si="89"/>
        <v>#N/A</v>
      </c>
      <c r="R446" s="17" t="e">
        <f t="shared" si="90"/>
        <v>#N/A</v>
      </c>
      <c r="S446" s="13">
        <f t="shared" si="97"/>
        <v>1057.95</v>
      </c>
      <c r="T446" s="13">
        <f t="shared" si="98"/>
        <v>0</v>
      </c>
    </row>
    <row r="447" spans="1:20" x14ac:dyDescent="0.25">
      <c r="A447" s="1">
        <v>41901</v>
      </c>
      <c r="B447">
        <v>1066</v>
      </c>
      <c r="C447">
        <v>1089.4000000000001</v>
      </c>
      <c r="D447">
        <v>1062</v>
      </c>
      <c r="E447">
        <v>1079.05</v>
      </c>
      <c r="F447">
        <v>2935831</v>
      </c>
      <c r="G447" s="6">
        <f t="shared" si="85"/>
        <v>38.200000000000045</v>
      </c>
      <c r="H447" s="6">
        <f t="shared" si="86"/>
        <v>0</v>
      </c>
      <c r="I447" s="11">
        <f t="shared" si="91"/>
        <v>9.9392857142857363</v>
      </c>
      <c r="J447" s="11">
        <f t="shared" si="92"/>
        <v>7.4000000000000261</v>
      </c>
      <c r="K447" s="6">
        <f t="shared" si="93"/>
        <v>1.3431467181467163</v>
      </c>
      <c r="L447">
        <f t="shared" si="94"/>
        <v>57.322348094747646</v>
      </c>
      <c r="M447" s="22" t="str">
        <f t="shared" si="87"/>
        <v/>
      </c>
      <c r="N447" s="13">
        <f t="shared" si="88"/>
        <v>0</v>
      </c>
      <c r="O447" s="13">
        <f t="shared" si="95"/>
        <v>0</v>
      </c>
      <c r="P447" s="13">
        <f t="shared" si="96"/>
        <v>1</v>
      </c>
      <c r="Q447" s="17" t="e">
        <f t="shared" si="89"/>
        <v>#N/A</v>
      </c>
      <c r="R447" s="17" t="e">
        <f t="shared" si="90"/>
        <v>#N/A</v>
      </c>
      <c r="S447" s="13">
        <f t="shared" si="97"/>
        <v>1057.95</v>
      </c>
      <c r="T447" s="13">
        <f t="shared" si="98"/>
        <v>0</v>
      </c>
    </row>
    <row r="448" spans="1:20" x14ac:dyDescent="0.25">
      <c r="A448" s="1">
        <v>41904</v>
      </c>
      <c r="B448">
        <v>1096.5</v>
      </c>
      <c r="C448">
        <v>1104.95</v>
      </c>
      <c r="D448">
        <v>1080.0999999999999</v>
      </c>
      <c r="E448">
        <v>1092.75</v>
      </c>
      <c r="F448">
        <v>2704459</v>
      </c>
      <c r="G448" s="6">
        <f t="shared" si="85"/>
        <v>13.700000000000045</v>
      </c>
      <c r="H448" s="6">
        <f t="shared" si="86"/>
        <v>0</v>
      </c>
      <c r="I448" s="11">
        <f t="shared" si="91"/>
        <v>10.917857142857169</v>
      </c>
      <c r="J448" s="11">
        <f t="shared" si="92"/>
        <v>3.8928571428571672</v>
      </c>
      <c r="K448" s="6">
        <f t="shared" si="93"/>
        <v>2.8045871559632922</v>
      </c>
      <c r="L448">
        <f t="shared" si="94"/>
        <v>73.715939233180535</v>
      </c>
      <c r="M448" s="22" t="str">
        <f t="shared" si="87"/>
        <v>OVERBOUGHT</v>
      </c>
      <c r="N448" s="13" t="str">
        <f t="shared" si="88"/>
        <v>SELL</v>
      </c>
      <c r="O448" s="13" t="str">
        <f t="shared" si="95"/>
        <v>SELL</v>
      </c>
      <c r="P448" s="13">
        <f t="shared" si="96"/>
        <v>-1</v>
      </c>
      <c r="Q448" s="17" t="e">
        <f t="shared" si="89"/>
        <v>#N/A</v>
      </c>
      <c r="R448" s="17">
        <f t="shared" si="90"/>
        <v>1092.75</v>
      </c>
      <c r="S448" s="13">
        <f t="shared" si="97"/>
        <v>1092.75</v>
      </c>
      <c r="T448" s="13">
        <f t="shared" si="98"/>
        <v>3.2893804055012008E-2</v>
      </c>
    </row>
    <row r="449" spans="1:20" x14ac:dyDescent="0.25">
      <c r="A449" s="1">
        <v>41905</v>
      </c>
      <c r="B449">
        <v>1089.4000000000001</v>
      </c>
      <c r="C449">
        <v>1140.75</v>
      </c>
      <c r="D449">
        <v>1088.9000000000001</v>
      </c>
      <c r="E449">
        <v>1134.25</v>
      </c>
      <c r="F449">
        <v>3355066</v>
      </c>
      <c r="G449" s="6">
        <f t="shared" si="85"/>
        <v>41.5</v>
      </c>
      <c r="H449" s="6">
        <f t="shared" si="86"/>
        <v>0</v>
      </c>
      <c r="I449" s="11">
        <f t="shared" si="91"/>
        <v>13.882142857142883</v>
      </c>
      <c r="J449" s="11">
        <f t="shared" si="92"/>
        <v>3.6000000000000227</v>
      </c>
      <c r="K449" s="6">
        <f t="shared" si="93"/>
        <v>3.8561507936507766</v>
      </c>
      <c r="L449">
        <f t="shared" si="94"/>
        <v>79.407558733401359</v>
      </c>
      <c r="M449" s="22" t="str">
        <f t="shared" si="87"/>
        <v>OVERBOUGHT</v>
      </c>
      <c r="N449" s="13" t="str">
        <f t="shared" si="88"/>
        <v>SELL</v>
      </c>
      <c r="O449" s="13">
        <f t="shared" si="95"/>
        <v>0</v>
      </c>
      <c r="P449" s="13">
        <f t="shared" si="96"/>
        <v>-1</v>
      </c>
      <c r="Q449" s="17" t="e">
        <f t="shared" si="89"/>
        <v>#N/A</v>
      </c>
      <c r="R449" s="17" t="e">
        <f t="shared" si="90"/>
        <v>#N/A</v>
      </c>
      <c r="S449" s="13">
        <f t="shared" si="97"/>
        <v>1092.75</v>
      </c>
      <c r="T449" s="13">
        <f t="shared" si="98"/>
        <v>0</v>
      </c>
    </row>
    <row r="450" spans="1:20" x14ac:dyDescent="0.25">
      <c r="A450" s="1">
        <v>41906</v>
      </c>
      <c r="B450">
        <v>1151.5</v>
      </c>
      <c r="C450">
        <v>1154</v>
      </c>
      <c r="D450">
        <v>1111.3</v>
      </c>
      <c r="E450">
        <v>1120.25</v>
      </c>
      <c r="F450">
        <v>2179345</v>
      </c>
      <c r="G450" s="6">
        <f t="shared" si="85"/>
        <v>0</v>
      </c>
      <c r="H450" s="6">
        <f t="shared" si="86"/>
        <v>14</v>
      </c>
      <c r="I450" s="11">
        <f t="shared" si="91"/>
        <v>13.407142857142876</v>
      </c>
      <c r="J450" s="11">
        <f t="shared" si="92"/>
        <v>4.6000000000000227</v>
      </c>
      <c r="K450" s="6">
        <f t="shared" si="93"/>
        <v>2.9145962732919153</v>
      </c>
      <c r="L450">
        <f t="shared" si="94"/>
        <v>74.454581515271656</v>
      </c>
      <c r="M450" s="22" t="str">
        <f t="shared" si="87"/>
        <v>OVERBOUGHT</v>
      </c>
      <c r="N450" s="13" t="str">
        <f t="shared" si="88"/>
        <v>SELL</v>
      </c>
      <c r="O450" s="13">
        <f t="shared" si="95"/>
        <v>0</v>
      </c>
      <c r="P450" s="13">
        <f t="shared" si="96"/>
        <v>-1</v>
      </c>
      <c r="Q450" s="17" t="e">
        <f t="shared" si="89"/>
        <v>#N/A</v>
      </c>
      <c r="R450" s="17" t="e">
        <f t="shared" si="90"/>
        <v>#N/A</v>
      </c>
      <c r="S450" s="13">
        <f t="shared" si="97"/>
        <v>1092.75</v>
      </c>
      <c r="T450" s="13">
        <f t="shared" si="98"/>
        <v>0</v>
      </c>
    </row>
    <row r="451" spans="1:20" x14ac:dyDescent="0.25">
      <c r="A451" s="1">
        <v>41907</v>
      </c>
      <c r="B451">
        <v>1062</v>
      </c>
      <c r="C451">
        <v>1064.25</v>
      </c>
      <c r="D451">
        <v>1020.5</v>
      </c>
      <c r="E451">
        <v>1033.55</v>
      </c>
      <c r="F451">
        <v>6003389</v>
      </c>
      <c r="G451" s="6">
        <f t="shared" si="85"/>
        <v>0</v>
      </c>
      <c r="H451" s="6">
        <f t="shared" si="86"/>
        <v>86.700000000000045</v>
      </c>
      <c r="I451" s="11">
        <f t="shared" si="91"/>
        <v>10.292857142857169</v>
      </c>
      <c r="J451" s="11">
        <f t="shared" si="92"/>
        <v>10.792857142857169</v>
      </c>
      <c r="K451" s="6">
        <f t="shared" si="93"/>
        <v>0.95367306419589692</v>
      </c>
      <c r="L451">
        <f t="shared" si="94"/>
        <v>48.814363143631439</v>
      </c>
      <c r="M451" s="22" t="str">
        <f t="shared" si="87"/>
        <v/>
      </c>
      <c r="N451" s="13">
        <f t="shared" si="88"/>
        <v>0</v>
      </c>
      <c r="O451" s="13">
        <f t="shared" si="95"/>
        <v>0</v>
      </c>
      <c r="P451" s="13">
        <f t="shared" si="96"/>
        <v>-1</v>
      </c>
      <c r="Q451" s="17" t="e">
        <f t="shared" si="89"/>
        <v>#N/A</v>
      </c>
      <c r="R451" s="17" t="e">
        <f t="shared" si="90"/>
        <v>#N/A</v>
      </c>
      <c r="S451" s="13">
        <f t="shared" si="97"/>
        <v>1092.75</v>
      </c>
      <c r="T451" s="13">
        <f t="shared" si="98"/>
        <v>0</v>
      </c>
    </row>
    <row r="452" spans="1:20" x14ac:dyDescent="0.25">
      <c r="A452" s="1">
        <v>41908</v>
      </c>
      <c r="B452">
        <v>1043</v>
      </c>
      <c r="C452">
        <v>1054.4000000000001</v>
      </c>
      <c r="D452">
        <v>1035.2</v>
      </c>
      <c r="E452">
        <v>1048.95</v>
      </c>
      <c r="F452">
        <v>1913710</v>
      </c>
      <c r="G452" s="6">
        <f t="shared" ref="G452:G515" si="99">IF(E452&gt;E451,E452-E451,0)</f>
        <v>15.400000000000091</v>
      </c>
      <c r="H452" s="6">
        <f t="shared" ref="H452:H515" si="100">IF(E452&lt;E451,E451-E452,0)</f>
        <v>0</v>
      </c>
      <c r="I452" s="11">
        <f t="shared" si="91"/>
        <v>10.867857142857165</v>
      </c>
      <c r="J452" s="11">
        <f t="shared" si="92"/>
        <v>10.792857142857169</v>
      </c>
      <c r="K452" s="6">
        <f t="shared" si="93"/>
        <v>1.0069490403706152</v>
      </c>
      <c r="L452">
        <f t="shared" si="94"/>
        <v>50.173124484748541</v>
      </c>
      <c r="M452" s="22" t="str">
        <f t="shared" si="87"/>
        <v/>
      </c>
      <c r="N452" s="13">
        <f t="shared" si="88"/>
        <v>0</v>
      </c>
      <c r="O452" s="13">
        <f t="shared" si="95"/>
        <v>0</v>
      </c>
      <c r="P452" s="13">
        <f t="shared" si="96"/>
        <v>-1</v>
      </c>
      <c r="Q452" s="17" t="e">
        <f t="shared" si="89"/>
        <v>#N/A</v>
      </c>
      <c r="R452" s="17" t="e">
        <f t="shared" si="90"/>
        <v>#N/A</v>
      </c>
      <c r="S452" s="13">
        <f t="shared" si="97"/>
        <v>1092.75</v>
      </c>
      <c r="T452" s="13">
        <f t="shared" si="98"/>
        <v>0</v>
      </c>
    </row>
    <row r="453" spans="1:20" x14ac:dyDescent="0.25">
      <c r="A453" s="1">
        <v>41911</v>
      </c>
      <c r="B453">
        <v>1036</v>
      </c>
      <c r="C453">
        <v>1047</v>
      </c>
      <c r="D453">
        <v>1030.3</v>
      </c>
      <c r="E453">
        <v>1044.9000000000001</v>
      </c>
      <c r="F453">
        <v>1122706</v>
      </c>
      <c r="G453" s="6">
        <f t="shared" si="99"/>
        <v>0</v>
      </c>
      <c r="H453" s="6">
        <f t="shared" si="100"/>
        <v>4.0499999999999545</v>
      </c>
      <c r="I453" s="11">
        <f t="shared" si="91"/>
        <v>9.9000000000000252</v>
      </c>
      <c r="J453" s="11">
        <f t="shared" si="92"/>
        <v>11.08214285714288</v>
      </c>
      <c r="K453" s="6">
        <f t="shared" si="93"/>
        <v>0.89332903641637162</v>
      </c>
      <c r="L453">
        <f t="shared" si="94"/>
        <v>47.182978723404268</v>
      </c>
      <c r="M453" s="22" t="str">
        <f t="shared" si="87"/>
        <v/>
      </c>
      <c r="N453" s="13">
        <f t="shared" si="88"/>
        <v>0</v>
      </c>
      <c r="O453" s="13">
        <f t="shared" si="95"/>
        <v>0</v>
      </c>
      <c r="P453" s="13">
        <f t="shared" si="96"/>
        <v>-1</v>
      </c>
      <c r="Q453" s="17" t="e">
        <f t="shared" si="89"/>
        <v>#N/A</v>
      </c>
      <c r="R453" s="17" t="e">
        <f t="shared" si="90"/>
        <v>#N/A</v>
      </c>
      <c r="S453" s="13">
        <f t="shared" si="97"/>
        <v>1092.75</v>
      </c>
      <c r="T453" s="13">
        <f t="shared" si="98"/>
        <v>0</v>
      </c>
    </row>
    <row r="454" spans="1:20" x14ac:dyDescent="0.25">
      <c r="A454" s="1">
        <v>41912</v>
      </c>
      <c r="B454">
        <v>1054.9000000000001</v>
      </c>
      <c r="C454">
        <v>1060</v>
      </c>
      <c r="D454">
        <v>1043</v>
      </c>
      <c r="E454">
        <v>1049.8499999999999</v>
      </c>
      <c r="F454">
        <v>1230565</v>
      </c>
      <c r="G454" s="6">
        <f t="shared" si="99"/>
        <v>4.9499999999998181</v>
      </c>
      <c r="H454" s="6">
        <f t="shared" si="100"/>
        <v>0</v>
      </c>
      <c r="I454" s="11">
        <f t="shared" si="91"/>
        <v>10.253571428571442</v>
      </c>
      <c r="J454" s="11">
        <f t="shared" si="92"/>
        <v>9.3571428571428736</v>
      </c>
      <c r="K454" s="6">
        <f t="shared" si="93"/>
        <v>1.0958015267175567</v>
      </c>
      <c r="L454">
        <f t="shared" si="94"/>
        <v>52.285558186122728</v>
      </c>
      <c r="M454" s="22" t="str">
        <f t="shared" si="87"/>
        <v/>
      </c>
      <c r="N454" s="13">
        <f t="shared" si="88"/>
        <v>0</v>
      </c>
      <c r="O454" s="13">
        <f t="shared" si="95"/>
        <v>0</v>
      </c>
      <c r="P454" s="13">
        <f t="shared" si="96"/>
        <v>-1</v>
      </c>
      <c r="Q454" s="17" t="e">
        <f t="shared" si="89"/>
        <v>#N/A</v>
      </c>
      <c r="R454" s="17" t="e">
        <f t="shared" si="90"/>
        <v>#N/A</v>
      </c>
      <c r="S454" s="13">
        <f t="shared" si="97"/>
        <v>1092.75</v>
      </c>
      <c r="T454" s="13">
        <f t="shared" si="98"/>
        <v>0</v>
      </c>
    </row>
    <row r="455" spans="1:20" x14ac:dyDescent="0.25">
      <c r="A455" s="1">
        <v>41913</v>
      </c>
      <c r="B455">
        <v>1060</v>
      </c>
      <c r="C455">
        <v>1092.3</v>
      </c>
      <c r="D455">
        <v>1059.5</v>
      </c>
      <c r="E455">
        <v>1079.75</v>
      </c>
      <c r="F455">
        <v>1635860</v>
      </c>
      <c r="G455" s="6">
        <f t="shared" si="99"/>
        <v>29.900000000000091</v>
      </c>
      <c r="H455" s="6">
        <f t="shared" si="100"/>
        <v>0</v>
      </c>
      <c r="I455" s="11">
        <f t="shared" si="91"/>
        <v>11.960714285714305</v>
      </c>
      <c r="J455" s="11">
        <f t="shared" si="92"/>
        <v>9.3571428571428736</v>
      </c>
      <c r="K455" s="6">
        <f t="shared" si="93"/>
        <v>1.27824427480916</v>
      </c>
      <c r="L455">
        <f t="shared" si="94"/>
        <v>56.106550510973364</v>
      </c>
      <c r="M455" s="22" t="str">
        <f t="shared" si="87"/>
        <v/>
      </c>
      <c r="N455" s="13">
        <f t="shared" si="88"/>
        <v>0</v>
      </c>
      <c r="O455" s="13">
        <f t="shared" si="95"/>
        <v>0</v>
      </c>
      <c r="P455" s="13">
        <f t="shared" si="96"/>
        <v>-1</v>
      </c>
      <c r="Q455" s="17" t="e">
        <f t="shared" si="89"/>
        <v>#N/A</v>
      </c>
      <c r="R455" s="17" t="e">
        <f t="shared" si="90"/>
        <v>#N/A</v>
      </c>
      <c r="S455" s="13">
        <f t="shared" si="97"/>
        <v>1092.75</v>
      </c>
      <c r="T455" s="13">
        <f t="shared" si="98"/>
        <v>0</v>
      </c>
    </row>
    <row r="456" spans="1:20" x14ac:dyDescent="0.25">
      <c r="A456" s="1">
        <v>41914</v>
      </c>
      <c r="B456">
        <v>1089</v>
      </c>
      <c r="C456">
        <v>1107</v>
      </c>
      <c r="D456">
        <v>1071.45</v>
      </c>
      <c r="E456">
        <v>1098.6500000000001</v>
      </c>
      <c r="F456">
        <v>2079373</v>
      </c>
      <c r="G456" s="6">
        <f t="shared" si="99"/>
        <v>18.900000000000091</v>
      </c>
      <c r="H456" s="6">
        <f t="shared" si="100"/>
        <v>0</v>
      </c>
      <c r="I456" s="11">
        <f t="shared" si="91"/>
        <v>13.121428571428591</v>
      </c>
      <c r="J456" s="11">
        <f t="shared" si="92"/>
        <v>9.3571428571428736</v>
      </c>
      <c r="K456" s="6">
        <f t="shared" si="93"/>
        <v>1.4022900763358774</v>
      </c>
      <c r="L456">
        <f t="shared" si="94"/>
        <v>58.373053701938346</v>
      </c>
      <c r="M456" s="22" t="str">
        <f t="shared" si="87"/>
        <v/>
      </c>
      <c r="N456" s="13">
        <f t="shared" si="88"/>
        <v>0</v>
      </c>
      <c r="O456" s="13">
        <f t="shared" si="95"/>
        <v>0</v>
      </c>
      <c r="P456" s="13">
        <f t="shared" si="96"/>
        <v>-1</v>
      </c>
      <c r="Q456" s="17" t="e">
        <f t="shared" si="89"/>
        <v>#N/A</v>
      </c>
      <c r="R456" s="17" t="e">
        <f t="shared" si="90"/>
        <v>#N/A</v>
      </c>
      <c r="S456" s="13">
        <f t="shared" si="97"/>
        <v>1092.75</v>
      </c>
      <c r="T456" s="13">
        <f t="shared" si="98"/>
        <v>0</v>
      </c>
    </row>
    <row r="457" spans="1:20" x14ac:dyDescent="0.25">
      <c r="A457" s="1">
        <v>41915</v>
      </c>
      <c r="B457">
        <v>1105</v>
      </c>
      <c r="C457">
        <v>1110</v>
      </c>
      <c r="D457">
        <v>1093.3499999999999</v>
      </c>
      <c r="E457">
        <v>1095.9000000000001</v>
      </c>
      <c r="F457">
        <v>205962</v>
      </c>
      <c r="G457" s="6">
        <f t="shared" si="99"/>
        <v>0</v>
      </c>
      <c r="H457" s="6">
        <f t="shared" si="100"/>
        <v>2.75</v>
      </c>
      <c r="I457" s="11">
        <f t="shared" si="91"/>
        <v>13.121428571428591</v>
      </c>
      <c r="J457" s="11">
        <f t="shared" si="92"/>
        <v>9.3821428571428669</v>
      </c>
      <c r="K457" s="6">
        <f t="shared" si="93"/>
        <v>1.398553483060526</v>
      </c>
      <c r="L457">
        <f t="shared" si="94"/>
        <v>58.308205046817974</v>
      </c>
      <c r="M457" s="22" t="str">
        <f t="shared" si="87"/>
        <v/>
      </c>
      <c r="N457" s="13">
        <f t="shared" si="88"/>
        <v>0</v>
      </c>
      <c r="O457" s="13">
        <f t="shared" si="95"/>
        <v>0</v>
      </c>
      <c r="P457" s="13">
        <f t="shared" si="96"/>
        <v>-1</v>
      </c>
      <c r="Q457" s="17" t="e">
        <f t="shared" si="89"/>
        <v>#N/A</v>
      </c>
      <c r="R457" s="17" t="e">
        <f t="shared" si="90"/>
        <v>#N/A</v>
      </c>
      <c r="S457" s="13">
        <f t="shared" si="97"/>
        <v>1092.75</v>
      </c>
      <c r="T457" s="13">
        <f t="shared" si="98"/>
        <v>0</v>
      </c>
    </row>
    <row r="458" spans="1:20" x14ac:dyDescent="0.25">
      <c r="A458" s="1">
        <v>41918</v>
      </c>
      <c r="B458">
        <v>1129</v>
      </c>
      <c r="C458">
        <v>1139.0999999999999</v>
      </c>
      <c r="D458">
        <v>1111</v>
      </c>
      <c r="E458">
        <v>1121.5</v>
      </c>
      <c r="F458">
        <v>1629558</v>
      </c>
      <c r="G458" s="6">
        <f t="shared" si="99"/>
        <v>25.599999999999909</v>
      </c>
      <c r="H458" s="6">
        <f t="shared" si="100"/>
        <v>0</v>
      </c>
      <c r="I458" s="11">
        <f t="shared" si="91"/>
        <v>14.592857142857156</v>
      </c>
      <c r="J458" s="11">
        <f t="shared" si="92"/>
        <v>9.3821428571428669</v>
      </c>
      <c r="K458" s="6">
        <f t="shared" si="93"/>
        <v>1.5553863722877805</v>
      </c>
      <c r="L458">
        <f t="shared" si="94"/>
        <v>60.866974527037087</v>
      </c>
      <c r="M458" s="22" t="str">
        <f t="shared" si="87"/>
        <v/>
      </c>
      <c r="N458" s="13">
        <f t="shared" si="88"/>
        <v>0</v>
      </c>
      <c r="O458" s="13">
        <f t="shared" si="95"/>
        <v>0</v>
      </c>
      <c r="P458" s="13">
        <f t="shared" si="96"/>
        <v>-1</v>
      </c>
      <c r="Q458" s="17" t="e">
        <f t="shared" si="89"/>
        <v>#N/A</v>
      </c>
      <c r="R458" s="17" t="e">
        <f t="shared" si="90"/>
        <v>#N/A</v>
      </c>
      <c r="S458" s="13">
        <f t="shared" si="97"/>
        <v>1092.75</v>
      </c>
      <c r="T458" s="13">
        <f t="shared" si="98"/>
        <v>0</v>
      </c>
    </row>
    <row r="459" spans="1:20" x14ac:dyDescent="0.25">
      <c r="A459" s="1">
        <v>41919</v>
      </c>
      <c r="B459">
        <v>1120</v>
      </c>
      <c r="C459">
        <v>1132</v>
      </c>
      <c r="D459">
        <v>1112</v>
      </c>
      <c r="E459">
        <v>1115.8</v>
      </c>
      <c r="F459">
        <v>889370</v>
      </c>
      <c r="G459" s="6">
        <f t="shared" si="99"/>
        <v>0</v>
      </c>
      <c r="H459" s="6">
        <f t="shared" si="100"/>
        <v>5.7000000000000455</v>
      </c>
      <c r="I459" s="11">
        <f t="shared" si="91"/>
        <v>13.43928571428572</v>
      </c>
      <c r="J459" s="11">
        <f t="shared" si="92"/>
        <v>9.789285714285727</v>
      </c>
      <c r="K459" s="6">
        <f t="shared" si="93"/>
        <v>1.3728566216709219</v>
      </c>
      <c r="L459">
        <f t="shared" si="94"/>
        <v>57.856703567035652</v>
      </c>
      <c r="M459" s="22" t="str">
        <f t="shared" si="87"/>
        <v/>
      </c>
      <c r="N459" s="13">
        <f t="shared" si="88"/>
        <v>0</v>
      </c>
      <c r="O459" s="13">
        <f t="shared" si="95"/>
        <v>0</v>
      </c>
      <c r="P459" s="13">
        <f t="shared" si="96"/>
        <v>-1</v>
      </c>
      <c r="Q459" s="17" t="e">
        <f t="shared" si="89"/>
        <v>#N/A</v>
      </c>
      <c r="R459" s="17" t="e">
        <f t="shared" si="90"/>
        <v>#N/A</v>
      </c>
      <c r="S459" s="13">
        <f t="shared" si="97"/>
        <v>1092.75</v>
      </c>
      <c r="T459" s="13">
        <f t="shared" si="98"/>
        <v>0</v>
      </c>
    </row>
    <row r="460" spans="1:20" x14ac:dyDescent="0.25">
      <c r="A460" s="1">
        <v>41920</v>
      </c>
      <c r="B460">
        <v>1108</v>
      </c>
      <c r="C460">
        <v>1123</v>
      </c>
      <c r="D460">
        <v>1096.25</v>
      </c>
      <c r="E460">
        <v>1108.45</v>
      </c>
      <c r="F460">
        <v>729105</v>
      </c>
      <c r="G460" s="6">
        <f t="shared" si="99"/>
        <v>0</v>
      </c>
      <c r="H460" s="6">
        <f t="shared" si="100"/>
        <v>7.3499999999999091</v>
      </c>
      <c r="I460" s="11">
        <f t="shared" si="91"/>
        <v>13.43928571428572</v>
      </c>
      <c r="J460" s="11">
        <f t="shared" si="92"/>
        <v>8.6107142857142822</v>
      </c>
      <c r="K460" s="6">
        <f t="shared" si="93"/>
        <v>1.560763168809624</v>
      </c>
      <c r="L460">
        <f t="shared" si="94"/>
        <v>60.949141561386476</v>
      </c>
      <c r="M460" s="22" t="str">
        <f t="shared" si="87"/>
        <v/>
      </c>
      <c r="N460" s="13">
        <f t="shared" si="88"/>
        <v>0</v>
      </c>
      <c r="O460" s="13">
        <f t="shared" si="95"/>
        <v>0</v>
      </c>
      <c r="P460" s="13">
        <f t="shared" si="96"/>
        <v>-1</v>
      </c>
      <c r="Q460" s="17" t="e">
        <f t="shared" si="89"/>
        <v>#N/A</v>
      </c>
      <c r="R460" s="17" t="e">
        <f t="shared" si="90"/>
        <v>#N/A</v>
      </c>
      <c r="S460" s="13">
        <f t="shared" si="97"/>
        <v>1092.75</v>
      </c>
      <c r="T460" s="13">
        <f t="shared" si="98"/>
        <v>0</v>
      </c>
    </row>
    <row r="461" spans="1:20" x14ac:dyDescent="0.25">
      <c r="A461" s="1">
        <v>41921</v>
      </c>
      <c r="B461">
        <v>1101.25</v>
      </c>
      <c r="C461">
        <v>1121.8499999999999</v>
      </c>
      <c r="D461">
        <v>1100</v>
      </c>
      <c r="E461">
        <v>1106.8499999999999</v>
      </c>
      <c r="F461">
        <v>775422</v>
      </c>
      <c r="G461" s="6">
        <f t="shared" si="99"/>
        <v>0</v>
      </c>
      <c r="H461" s="6">
        <f t="shared" si="100"/>
        <v>1.6000000000001364</v>
      </c>
      <c r="I461" s="11">
        <f t="shared" si="91"/>
        <v>10.710714285714289</v>
      </c>
      <c r="J461" s="11">
        <f t="shared" si="92"/>
        <v>8.7250000000000068</v>
      </c>
      <c r="K461" s="6">
        <f t="shared" si="93"/>
        <v>1.2275890298812928</v>
      </c>
      <c r="L461">
        <f t="shared" si="94"/>
        <v>55.108416023520753</v>
      </c>
      <c r="M461" s="22" t="str">
        <f t="shared" si="87"/>
        <v/>
      </c>
      <c r="N461" s="13">
        <f t="shared" si="88"/>
        <v>0</v>
      </c>
      <c r="O461" s="13">
        <f t="shared" si="95"/>
        <v>0</v>
      </c>
      <c r="P461" s="13">
        <f t="shared" si="96"/>
        <v>-1</v>
      </c>
      <c r="Q461" s="17" t="e">
        <f t="shared" si="89"/>
        <v>#N/A</v>
      </c>
      <c r="R461" s="17" t="e">
        <f t="shared" si="90"/>
        <v>#N/A</v>
      </c>
      <c r="S461" s="13">
        <f t="shared" si="97"/>
        <v>1092.75</v>
      </c>
      <c r="T461" s="13">
        <f t="shared" si="98"/>
        <v>0</v>
      </c>
    </row>
    <row r="462" spans="1:20" x14ac:dyDescent="0.25">
      <c r="A462" s="1">
        <v>41922</v>
      </c>
      <c r="B462">
        <v>1097.8</v>
      </c>
      <c r="C462">
        <v>1109.4000000000001</v>
      </c>
      <c r="D462">
        <v>1087</v>
      </c>
      <c r="E462">
        <v>1105</v>
      </c>
      <c r="F462">
        <v>945634</v>
      </c>
      <c r="G462" s="6">
        <f t="shared" si="99"/>
        <v>0</v>
      </c>
      <c r="H462" s="6">
        <f t="shared" si="100"/>
        <v>1.8499999999999091</v>
      </c>
      <c r="I462" s="11">
        <f t="shared" si="91"/>
        <v>9.7321428571428577</v>
      </c>
      <c r="J462" s="11">
        <f t="shared" si="92"/>
        <v>8.8571428571428577</v>
      </c>
      <c r="K462" s="6">
        <f t="shared" si="93"/>
        <v>1.0987903225806452</v>
      </c>
      <c r="L462">
        <f t="shared" si="94"/>
        <v>52.353506243996158</v>
      </c>
      <c r="M462" s="22" t="str">
        <f t="shared" si="87"/>
        <v/>
      </c>
      <c r="N462" s="13">
        <f t="shared" si="88"/>
        <v>0</v>
      </c>
      <c r="O462" s="13">
        <f t="shared" si="95"/>
        <v>0</v>
      </c>
      <c r="P462" s="13">
        <f t="shared" si="96"/>
        <v>-1</v>
      </c>
      <c r="Q462" s="17" t="e">
        <f t="shared" si="89"/>
        <v>#N/A</v>
      </c>
      <c r="R462" s="17" t="e">
        <f t="shared" si="90"/>
        <v>#N/A</v>
      </c>
      <c r="S462" s="13">
        <f t="shared" si="97"/>
        <v>1092.75</v>
      </c>
      <c r="T462" s="13">
        <f t="shared" si="98"/>
        <v>0</v>
      </c>
    </row>
    <row r="463" spans="1:20" x14ac:dyDescent="0.25">
      <c r="A463" s="1">
        <v>41925</v>
      </c>
      <c r="B463">
        <v>1121</v>
      </c>
      <c r="C463">
        <v>1125</v>
      </c>
      <c r="D463">
        <v>1087.2</v>
      </c>
      <c r="E463">
        <v>1099.8</v>
      </c>
      <c r="F463">
        <v>1358004</v>
      </c>
      <c r="G463" s="6">
        <f t="shared" si="99"/>
        <v>0</v>
      </c>
      <c r="H463" s="6">
        <f t="shared" si="100"/>
        <v>5.2000000000000455</v>
      </c>
      <c r="I463" s="11">
        <f t="shared" si="91"/>
        <v>6.7678571428571432</v>
      </c>
      <c r="J463" s="11">
        <f t="shared" si="92"/>
        <v>9.2285714285714313</v>
      </c>
      <c r="K463" s="6">
        <f t="shared" si="93"/>
        <v>0.73335913312693479</v>
      </c>
      <c r="L463">
        <f t="shared" si="94"/>
        <v>42.308551015851748</v>
      </c>
      <c r="M463" s="22" t="str">
        <f t="shared" si="87"/>
        <v/>
      </c>
      <c r="N463" s="13">
        <f t="shared" si="88"/>
        <v>0</v>
      </c>
      <c r="O463" s="13">
        <f t="shared" si="95"/>
        <v>0</v>
      </c>
      <c r="P463" s="13">
        <f t="shared" si="96"/>
        <v>-1</v>
      </c>
      <c r="Q463" s="17" t="e">
        <f t="shared" si="89"/>
        <v>#N/A</v>
      </c>
      <c r="R463" s="17" t="e">
        <f t="shared" si="90"/>
        <v>#N/A</v>
      </c>
      <c r="S463" s="13">
        <f t="shared" si="97"/>
        <v>1092.75</v>
      </c>
      <c r="T463" s="13">
        <f t="shared" si="98"/>
        <v>0</v>
      </c>
    </row>
    <row r="464" spans="1:20" x14ac:dyDescent="0.25">
      <c r="A464" s="1">
        <v>41926</v>
      </c>
      <c r="B464">
        <v>1096</v>
      </c>
      <c r="C464">
        <v>1114.8</v>
      </c>
      <c r="D464">
        <v>1096</v>
      </c>
      <c r="E464">
        <v>1105.25</v>
      </c>
      <c r="F464">
        <v>846052</v>
      </c>
      <c r="G464" s="6">
        <f t="shared" si="99"/>
        <v>5.4500000000000455</v>
      </c>
      <c r="H464" s="6">
        <f t="shared" si="100"/>
        <v>0</v>
      </c>
      <c r="I464" s="11">
        <f t="shared" si="91"/>
        <v>7.1571428571428601</v>
      </c>
      <c r="J464" s="11">
        <f t="shared" si="92"/>
        <v>8.2285714285714313</v>
      </c>
      <c r="K464" s="6">
        <f t="shared" si="93"/>
        <v>0.86979166666666674</v>
      </c>
      <c r="L464">
        <f t="shared" si="94"/>
        <v>46.518105849582177</v>
      </c>
      <c r="M464" s="22" t="str">
        <f t="shared" ref="M464:M527" si="101">IF(L464&gt;RSI_Overbought,"OVERBOUGHT",IF(L464&lt;RSI_Oversold,"OVERSOLD",""))</f>
        <v/>
      </c>
      <c r="N464" s="13">
        <f t="shared" ref="N464:N527" si="102">IF(L464&gt;RSI_Overbought,"SELL",IF(L464&lt;RSI_Oversold,"BUY",0))</f>
        <v>0</v>
      </c>
      <c r="O464" s="13">
        <f t="shared" si="95"/>
        <v>0</v>
      </c>
      <c r="P464" s="13">
        <f t="shared" si="96"/>
        <v>-1</v>
      </c>
      <c r="Q464" s="17" t="e">
        <f t="shared" ref="Q464:Q527" si="103">IF($O464="BUY",$E464,NA())</f>
        <v>#N/A</v>
      </c>
      <c r="R464" s="17" t="e">
        <f t="shared" ref="R464:R527" si="104">IF($O464="SELL",$E464,NA())</f>
        <v>#N/A</v>
      </c>
      <c r="S464" s="13">
        <f t="shared" si="97"/>
        <v>1092.75</v>
      </c>
      <c r="T464" s="13">
        <f t="shared" si="98"/>
        <v>0</v>
      </c>
    </row>
    <row r="465" spans="1:20" x14ac:dyDescent="0.25">
      <c r="A465" s="1">
        <v>41927</v>
      </c>
      <c r="B465">
        <v>1110</v>
      </c>
      <c r="C465">
        <v>1146</v>
      </c>
      <c r="D465">
        <v>1106.3</v>
      </c>
      <c r="E465">
        <v>1122.95</v>
      </c>
      <c r="F465">
        <v>1960990</v>
      </c>
      <c r="G465" s="6">
        <f t="shared" si="99"/>
        <v>17.700000000000045</v>
      </c>
      <c r="H465" s="6">
        <f t="shared" si="100"/>
        <v>0</v>
      </c>
      <c r="I465" s="11">
        <f t="shared" ref="I465:I528" si="105">AVERAGE(G452:G465)</f>
        <v>8.4214285714285779</v>
      </c>
      <c r="J465" s="11">
        <f t="shared" ref="J465:J528" si="106">AVERAGE(H452:H465)</f>
        <v>2.0357142857142856</v>
      </c>
      <c r="K465" s="6">
        <f t="shared" ref="K465:K528" si="107">I465/J465</f>
        <v>4.1368421052631614</v>
      </c>
      <c r="L465">
        <f t="shared" ref="L465:L528" si="108">100-(100/(K465+1))</f>
        <v>80.532786885245912</v>
      </c>
      <c r="M465" s="22" t="str">
        <f t="shared" si="101"/>
        <v>OVERBOUGHT</v>
      </c>
      <c r="N465" s="13" t="str">
        <f t="shared" si="102"/>
        <v>SELL</v>
      </c>
      <c r="O465" s="13">
        <f t="shared" ref="O465:O528" si="109">IF(AND(N465="BUY",P464&lt;&gt;1),"BUY",IF(AND(N465="SELL",P464&lt;&gt;-1),"SELL",0))</f>
        <v>0</v>
      </c>
      <c r="P465" s="13">
        <f t="shared" ref="P465:P528" si="110">IF(O465="BUY",1,IF(O465="SELL",-1,P464))</f>
        <v>-1</v>
      </c>
      <c r="Q465" s="17" t="e">
        <f t="shared" si="103"/>
        <v>#N/A</v>
      </c>
      <c r="R465" s="17" t="e">
        <f t="shared" si="104"/>
        <v>#N/A</v>
      </c>
      <c r="S465" s="13">
        <f t="shared" ref="S465:S528" si="111">IF(O465&lt;&gt;0,E465,S464)</f>
        <v>1092.75</v>
      </c>
      <c r="T465" s="13">
        <f t="shared" si="98"/>
        <v>0</v>
      </c>
    </row>
    <row r="466" spans="1:20" x14ac:dyDescent="0.25">
      <c r="A466" s="1">
        <v>41928</v>
      </c>
      <c r="B466">
        <v>1110</v>
      </c>
      <c r="C466">
        <v>1141</v>
      </c>
      <c r="D466">
        <v>1107.25</v>
      </c>
      <c r="E466">
        <v>1131</v>
      </c>
      <c r="F466">
        <v>1814795</v>
      </c>
      <c r="G466" s="6">
        <f t="shared" si="99"/>
        <v>8.0499999999999545</v>
      </c>
      <c r="H466" s="6">
        <f t="shared" si="100"/>
        <v>0</v>
      </c>
      <c r="I466" s="11">
        <f t="shared" si="105"/>
        <v>7.8964285714285678</v>
      </c>
      <c r="J466" s="11">
        <f t="shared" si="106"/>
        <v>2.0357142857142856</v>
      </c>
      <c r="K466" s="6">
        <f t="shared" si="107"/>
        <v>3.8789473684210511</v>
      </c>
      <c r="L466">
        <f t="shared" si="108"/>
        <v>79.503775620280464</v>
      </c>
      <c r="M466" s="22" t="str">
        <f t="shared" si="101"/>
        <v>OVERBOUGHT</v>
      </c>
      <c r="N466" s="13" t="str">
        <f t="shared" si="102"/>
        <v>SELL</v>
      </c>
      <c r="O466" s="13">
        <f t="shared" si="109"/>
        <v>0</v>
      </c>
      <c r="P466" s="13">
        <f t="shared" si="110"/>
        <v>-1</v>
      </c>
      <c r="Q466" s="17" t="e">
        <f t="shared" si="103"/>
        <v>#N/A</v>
      </c>
      <c r="R466" s="17" t="e">
        <f t="shared" si="104"/>
        <v>#N/A</v>
      </c>
      <c r="S466" s="13">
        <f t="shared" si="111"/>
        <v>1092.75</v>
      </c>
      <c r="T466" s="13">
        <f t="shared" si="98"/>
        <v>0</v>
      </c>
    </row>
    <row r="467" spans="1:20" x14ac:dyDescent="0.25">
      <c r="A467" s="1">
        <v>41929</v>
      </c>
      <c r="B467">
        <v>1140</v>
      </c>
      <c r="C467">
        <v>1156</v>
      </c>
      <c r="D467">
        <v>1124.5</v>
      </c>
      <c r="E467">
        <v>1128.4000000000001</v>
      </c>
      <c r="F467">
        <v>1164575</v>
      </c>
      <c r="G467" s="6">
        <f t="shared" si="99"/>
        <v>0</v>
      </c>
      <c r="H467" s="6">
        <f t="shared" si="100"/>
        <v>2.5999999999999091</v>
      </c>
      <c r="I467" s="11">
        <f t="shared" si="105"/>
        <v>7.8964285714285678</v>
      </c>
      <c r="J467" s="11">
        <f t="shared" si="106"/>
        <v>1.9321428571428538</v>
      </c>
      <c r="K467" s="6">
        <f t="shared" si="107"/>
        <v>4.0868761552680271</v>
      </c>
      <c r="L467">
        <f t="shared" si="108"/>
        <v>80.341569767441882</v>
      </c>
      <c r="M467" s="22" t="str">
        <f t="shared" si="101"/>
        <v>OVERBOUGHT</v>
      </c>
      <c r="N467" s="13" t="str">
        <f t="shared" si="102"/>
        <v>SELL</v>
      </c>
      <c r="O467" s="13">
        <f t="shared" si="109"/>
        <v>0</v>
      </c>
      <c r="P467" s="13">
        <f t="shared" si="110"/>
        <v>-1</v>
      </c>
      <c r="Q467" s="17" t="e">
        <f t="shared" si="103"/>
        <v>#N/A</v>
      </c>
      <c r="R467" s="17" t="e">
        <f t="shared" si="104"/>
        <v>#N/A</v>
      </c>
      <c r="S467" s="13">
        <f t="shared" si="111"/>
        <v>1092.75</v>
      </c>
      <c r="T467" s="13">
        <f t="shared" si="98"/>
        <v>0</v>
      </c>
    </row>
    <row r="468" spans="1:20" x14ac:dyDescent="0.25">
      <c r="A468" s="1">
        <v>41932</v>
      </c>
      <c r="B468">
        <v>1125.05</v>
      </c>
      <c r="C468">
        <v>1138.95</v>
      </c>
      <c r="D468">
        <v>1120</v>
      </c>
      <c r="E468">
        <v>1124.4000000000001</v>
      </c>
      <c r="F468">
        <v>734239</v>
      </c>
      <c r="G468" s="6">
        <f t="shared" si="99"/>
        <v>0</v>
      </c>
      <c r="H468" s="6">
        <f t="shared" si="100"/>
        <v>4</v>
      </c>
      <c r="I468" s="11">
        <f t="shared" si="105"/>
        <v>7.5428571428571525</v>
      </c>
      <c r="J468" s="11">
        <f t="shared" si="106"/>
        <v>2.2178571428571394</v>
      </c>
      <c r="K468" s="6">
        <f t="shared" si="107"/>
        <v>3.400966183574889</v>
      </c>
      <c r="L468">
        <f t="shared" si="108"/>
        <v>77.27771679473112</v>
      </c>
      <c r="M468" s="22" t="str">
        <f t="shared" si="101"/>
        <v>OVERBOUGHT</v>
      </c>
      <c r="N468" s="13" t="str">
        <f t="shared" si="102"/>
        <v>SELL</v>
      </c>
      <c r="O468" s="13">
        <f t="shared" si="109"/>
        <v>0</v>
      </c>
      <c r="P468" s="13">
        <f t="shared" si="110"/>
        <v>-1</v>
      </c>
      <c r="Q468" s="17" t="e">
        <f t="shared" si="103"/>
        <v>#N/A</v>
      </c>
      <c r="R468" s="17" t="e">
        <f t="shared" si="104"/>
        <v>#N/A</v>
      </c>
      <c r="S468" s="13">
        <f t="shared" si="111"/>
        <v>1092.75</v>
      </c>
      <c r="T468" s="13">
        <f t="shared" si="98"/>
        <v>0</v>
      </c>
    </row>
    <row r="469" spans="1:20" x14ac:dyDescent="0.25">
      <c r="A469" s="1">
        <v>41933</v>
      </c>
      <c r="B469">
        <v>1126</v>
      </c>
      <c r="C469">
        <v>1132.8</v>
      </c>
      <c r="D469">
        <v>1105.2</v>
      </c>
      <c r="E469">
        <v>1117.25</v>
      </c>
      <c r="F469">
        <v>935801</v>
      </c>
      <c r="G469" s="6">
        <f t="shared" si="99"/>
        <v>0</v>
      </c>
      <c r="H469" s="6">
        <f t="shared" si="100"/>
        <v>7.1500000000000909</v>
      </c>
      <c r="I469" s="11">
        <f t="shared" si="105"/>
        <v>5.4071428571428601</v>
      </c>
      <c r="J469" s="11">
        <f t="shared" si="106"/>
        <v>2.7285714285714318</v>
      </c>
      <c r="K469" s="6">
        <f t="shared" si="107"/>
        <v>1.9816753926701558</v>
      </c>
      <c r="L469">
        <f t="shared" si="108"/>
        <v>66.461808604038623</v>
      </c>
      <c r="M469" s="22" t="str">
        <f t="shared" si="101"/>
        <v/>
      </c>
      <c r="N469" s="13">
        <f t="shared" si="102"/>
        <v>0</v>
      </c>
      <c r="O469" s="13">
        <f t="shared" si="109"/>
        <v>0</v>
      </c>
      <c r="P469" s="13">
        <f t="shared" si="110"/>
        <v>-1</v>
      </c>
      <c r="Q469" s="17" t="e">
        <f t="shared" si="103"/>
        <v>#N/A</v>
      </c>
      <c r="R469" s="17" t="e">
        <f t="shared" si="104"/>
        <v>#N/A</v>
      </c>
      <c r="S469" s="13">
        <f t="shared" si="111"/>
        <v>1092.75</v>
      </c>
      <c r="T469" s="13">
        <f t="shared" si="98"/>
        <v>0</v>
      </c>
    </row>
    <row r="470" spans="1:20" x14ac:dyDescent="0.25">
      <c r="A470" s="1">
        <v>41934</v>
      </c>
      <c r="B470">
        <v>1115</v>
      </c>
      <c r="C470">
        <v>1123.5</v>
      </c>
      <c r="D470">
        <v>1107.5999999999999</v>
      </c>
      <c r="E470">
        <v>1115.1500000000001</v>
      </c>
      <c r="F470">
        <v>695994</v>
      </c>
      <c r="G470" s="6">
        <f t="shared" si="99"/>
        <v>0</v>
      </c>
      <c r="H470" s="6">
        <f t="shared" si="100"/>
        <v>2.0999999999999091</v>
      </c>
      <c r="I470" s="11">
        <f t="shared" si="105"/>
        <v>4.0571428571428543</v>
      </c>
      <c r="J470" s="11">
        <f t="shared" si="106"/>
        <v>2.8785714285714255</v>
      </c>
      <c r="K470" s="6">
        <f t="shared" si="107"/>
        <v>1.4094292803970228</v>
      </c>
      <c r="L470">
        <f t="shared" si="108"/>
        <v>58.496395468589093</v>
      </c>
      <c r="M470" s="22" t="str">
        <f t="shared" si="101"/>
        <v/>
      </c>
      <c r="N470" s="13">
        <f t="shared" si="102"/>
        <v>0</v>
      </c>
      <c r="O470" s="13">
        <f t="shared" si="109"/>
        <v>0</v>
      </c>
      <c r="P470" s="13">
        <f t="shared" si="110"/>
        <v>-1</v>
      </c>
      <c r="Q470" s="17" t="e">
        <f t="shared" si="103"/>
        <v>#N/A</v>
      </c>
      <c r="R470" s="17" t="e">
        <f t="shared" si="104"/>
        <v>#N/A</v>
      </c>
      <c r="S470" s="13">
        <f t="shared" si="111"/>
        <v>1092.75</v>
      </c>
      <c r="T470" s="13">
        <f t="shared" si="98"/>
        <v>0</v>
      </c>
    </row>
    <row r="471" spans="1:20" x14ac:dyDescent="0.25">
      <c r="A471" s="1">
        <v>41935</v>
      </c>
      <c r="B471">
        <v>1105.75</v>
      </c>
      <c r="C471">
        <v>1109.8</v>
      </c>
      <c r="D471">
        <v>1076.3</v>
      </c>
      <c r="E471">
        <v>1086.5999999999999</v>
      </c>
      <c r="F471">
        <v>1394721</v>
      </c>
      <c r="G471" s="6">
        <f t="shared" si="99"/>
        <v>0</v>
      </c>
      <c r="H471" s="6">
        <f t="shared" si="100"/>
        <v>28.550000000000182</v>
      </c>
      <c r="I471" s="11">
        <f t="shared" si="105"/>
        <v>4.0571428571428543</v>
      </c>
      <c r="J471" s="11">
        <f t="shared" si="106"/>
        <v>4.7214285714285813</v>
      </c>
      <c r="K471" s="6">
        <f t="shared" si="107"/>
        <v>0.85930408472011865</v>
      </c>
      <c r="L471">
        <f t="shared" si="108"/>
        <v>46.2164361269324</v>
      </c>
      <c r="M471" s="22" t="str">
        <f t="shared" si="101"/>
        <v/>
      </c>
      <c r="N471" s="13">
        <f t="shared" si="102"/>
        <v>0</v>
      </c>
      <c r="O471" s="13">
        <f t="shared" si="109"/>
        <v>0</v>
      </c>
      <c r="P471" s="13">
        <f t="shared" si="110"/>
        <v>-1</v>
      </c>
      <c r="Q471" s="17" t="e">
        <f t="shared" si="103"/>
        <v>#N/A</v>
      </c>
      <c r="R471" s="17" t="e">
        <f t="shared" si="104"/>
        <v>#N/A</v>
      </c>
      <c r="S471" s="13">
        <f t="shared" si="111"/>
        <v>1092.75</v>
      </c>
      <c r="T471" s="13">
        <f t="shared" si="98"/>
        <v>0</v>
      </c>
    </row>
    <row r="472" spans="1:20" x14ac:dyDescent="0.25">
      <c r="A472" s="1">
        <v>41936</v>
      </c>
      <c r="B472">
        <v>1085</v>
      </c>
      <c r="C472">
        <v>1088.3</v>
      </c>
      <c r="D472">
        <v>1060.0999999999999</v>
      </c>
      <c r="E472">
        <v>1067.2</v>
      </c>
      <c r="F472">
        <v>1435852</v>
      </c>
      <c r="G472" s="6">
        <f t="shared" si="99"/>
        <v>0</v>
      </c>
      <c r="H472" s="6">
        <f t="shared" si="100"/>
        <v>19.399999999999864</v>
      </c>
      <c r="I472" s="11">
        <f t="shared" si="105"/>
        <v>2.2285714285714318</v>
      </c>
      <c r="J472" s="11">
        <f t="shared" si="106"/>
        <v>6.1071428571428568</v>
      </c>
      <c r="K472" s="6">
        <f t="shared" si="107"/>
        <v>0.36491228070175491</v>
      </c>
      <c r="L472">
        <f t="shared" si="108"/>
        <v>26.735218508997448</v>
      </c>
      <c r="M472" s="22" t="str">
        <f t="shared" si="101"/>
        <v>OVERSOLD</v>
      </c>
      <c r="N472" s="13" t="str">
        <f t="shared" si="102"/>
        <v>BUY</v>
      </c>
      <c r="O472" s="13" t="str">
        <f t="shared" si="109"/>
        <v>BUY</v>
      </c>
      <c r="P472" s="13">
        <f t="shared" si="110"/>
        <v>1</v>
      </c>
      <c r="Q472" s="17">
        <f t="shared" si="103"/>
        <v>1067.2</v>
      </c>
      <c r="R472" s="17" t="e">
        <f t="shared" si="104"/>
        <v>#N/A</v>
      </c>
      <c r="S472" s="13">
        <f t="shared" si="111"/>
        <v>1067.2</v>
      </c>
      <c r="T472" s="13">
        <f t="shared" si="98"/>
        <v>2.3381377259208379E-2</v>
      </c>
    </row>
    <row r="473" spans="1:20" x14ac:dyDescent="0.25">
      <c r="A473" s="1">
        <v>41939</v>
      </c>
      <c r="B473">
        <v>1068.9000000000001</v>
      </c>
      <c r="C473">
        <v>1095</v>
      </c>
      <c r="D473">
        <v>1057</v>
      </c>
      <c r="E473">
        <v>1081.8499999999999</v>
      </c>
      <c r="F473">
        <v>1861791</v>
      </c>
      <c r="G473" s="6">
        <f t="shared" si="99"/>
        <v>14.649999999999864</v>
      </c>
      <c r="H473" s="6">
        <f t="shared" si="100"/>
        <v>0</v>
      </c>
      <c r="I473" s="11">
        <f t="shared" si="105"/>
        <v>3.2749999999999937</v>
      </c>
      <c r="J473" s="11">
        <f t="shared" si="106"/>
        <v>5.6999999999999966</v>
      </c>
      <c r="K473" s="6">
        <f t="shared" si="107"/>
        <v>0.57456140350877116</v>
      </c>
      <c r="L473">
        <f t="shared" si="108"/>
        <v>36.490250696378801</v>
      </c>
      <c r="M473" s="22" t="str">
        <f t="shared" si="101"/>
        <v/>
      </c>
      <c r="N473" s="13">
        <f t="shared" si="102"/>
        <v>0</v>
      </c>
      <c r="O473" s="13">
        <f t="shared" si="109"/>
        <v>0</v>
      </c>
      <c r="P473" s="13">
        <f t="shared" si="110"/>
        <v>1</v>
      </c>
      <c r="Q473" s="17" t="e">
        <f t="shared" si="103"/>
        <v>#N/A</v>
      </c>
      <c r="R473" s="17" t="e">
        <f t="shared" si="104"/>
        <v>#N/A</v>
      </c>
      <c r="S473" s="13">
        <f t="shared" si="111"/>
        <v>1067.2</v>
      </c>
      <c r="T473" s="13">
        <f t="shared" si="98"/>
        <v>0</v>
      </c>
    </row>
    <row r="474" spans="1:20" x14ac:dyDescent="0.25">
      <c r="A474" s="1">
        <v>41940</v>
      </c>
      <c r="B474">
        <v>1081.95</v>
      </c>
      <c r="C474">
        <v>1081.95</v>
      </c>
      <c r="D474">
        <v>1041</v>
      </c>
      <c r="E474">
        <v>1062.3</v>
      </c>
      <c r="F474">
        <v>1177875</v>
      </c>
      <c r="G474" s="6">
        <f t="shared" si="99"/>
        <v>0</v>
      </c>
      <c r="H474" s="6">
        <f t="shared" si="100"/>
        <v>19.549999999999955</v>
      </c>
      <c r="I474" s="11">
        <f t="shared" si="105"/>
        <v>3.2749999999999937</v>
      </c>
      <c r="J474" s="11">
        <f t="shared" si="106"/>
        <v>6.5714285714285712</v>
      </c>
      <c r="K474" s="6">
        <f t="shared" si="107"/>
        <v>0.49836956521739034</v>
      </c>
      <c r="L474">
        <f t="shared" si="108"/>
        <v>33.260790714544754</v>
      </c>
      <c r="M474" s="22" t="str">
        <f t="shared" si="101"/>
        <v/>
      </c>
      <c r="N474" s="13">
        <f t="shared" si="102"/>
        <v>0</v>
      </c>
      <c r="O474" s="13">
        <f t="shared" si="109"/>
        <v>0</v>
      </c>
      <c r="P474" s="13">
        <f t="shared" si="110"/>
        <v>1</v>
      </c>
      <c r="Q474" s="17" t="e">
        <f t="shared" si="103"/>
        <v>#N/A</v>
      </c>
      <c r="R474" s="17" t="e">
        <f t="shared" si="104"/>
        <v>#N/A</v>
      </c>
      <c r="S474" s="13">
        <f t="shared" si="111"/>
        <v>1067.2</v>
      </c>
      <c r="T474" s="13">
        <f t="shared" ref="T474:T537" si="112">IF(O474="BUY",(S473-S474)/S473,IF(O474="SELL",(S474-S473)/S473,0))</f>
        <v>0</v>
      </c>
    </row>
    <row r="475" spans="1:20" x14ac:dyDescent="0.25">
      <c r="A475" s="1">
        <v>41941</v>
      </c>
      <c r="B475">
        <v>1062</v>
      </c>
      <c r="C475">
        <v>1096.4000000000001</v>
      </c>
      <c r="D475">
        <v>1045</v>
      </c>
      <c r="E475">
        <v>1091.8</v>
      </c>
      <c r="F475">
        <v>1883422</v>
      </c>
      <c r="G475" s="6">
        <f t="shared" si="99"/>
        <v>29.5</v>
      </c>
      <c r="H475" s="6">
        <f t="shared" si="100"/>
        <v>0</v>
      </c>
      <c r="I475" s="11">
        <f t="shared" si="105"/>
        <v>5.3821428571428509</v>
      </c>
      <c r="J475" s="11">
        <f t="shared" si="106"/>
        <v>6.4571428571428475</v>
      </c>
      <c r="K475" s="6">
        <f t="shared" si="107"/>
        <v>0.83351769911504447</v>
      </c>
      <c r="L475">
        <f t="shared" si="108"/>
        <v>45.460030165912528</v>
      </c>
      <c r="M475" s="22" t="str">
        <f t="shared" si="101"/>
        <v/>
      </c>
      <c r="N475" s="13">
        <f t="shared" si="102"/>
        <v>0</v>
      </c>
      <c r="O475" s="13">
        <f t="shared" si="109"/>
        <v>0</v>
      </c>
      <c r="P475" s="13">
        <f t="shared" si="110"/>
        <v>1</v>
      </c>
      <c r="Q475" s="17" t="e">
        <f t="shared" si="103"/>
        <v>#N/A</v>
      </c>
      <c r="R475" s="17" t="e">
        <f t="shared" si="104"/>
        <v>#N/A</v>
      </c>
      <c r="S475" s="13">
        <f t="shared" si="111"/>
        <v>1067.2</v>
      </c>
      <c r="T475" s="13">
        <f t="shared" si="112"/>
        <v>0</v>
      </c>
    </row>
    <row r="476" spans="1:20" x14ac:dyDescent="0.25">
      <c r="A476" s="1">
        <v>41942</v>
      </c>
      <c r="B476">
        <v>1085</v>
      </c>
      <c r="C476">
        <v>1087.9000000000001</v>
      </c>
      <c r="D476">
        <v>1057.0999999999999</v>
      </c>
      <c r="E476">
        <v>1063.9000000000001</v>
      </c>
      <c r="F476">
        <v>1070302</v>
      </c>
      <c r="G476" s="6">
        <f t="shared" si="99"/>
        <v>0</v>
      </c>
      <c r="H476" s="6">
        <f t="shared" si="100"/>
        <v>27.899999999999864</v>
      </c>
      <c r="I476" s="11">
        <f t="shared" si="105"/>
        <v>5.3821428571428509</v>
      </c>
      <c r="J476" s="11">
        <f t="shared" si="106"/>
        <v>8.3178571428571306</v>
      </c>
      <c r="K476" s="6">
        <f t="shared" si="107"/>
        <v>0.64705882352941202</v>
      </c>
      <c r="L476">
        <f t="shared" si="108"/>
        <v>39.285714285714299</v>
      </c>
      <c r="M476" s="22" t="str">
        <f t="shared" si="101"/>
        <v/>
      </c>
      <c r="N476" s="13">
        <f t="shared" si="102"/>
        <v>0</v>
      </c>
      <c r="O476" s="13">
        <f t="shared" si="109"/>
        <v>0</v>
      </c>
      <c r="P476" s="13">
        <f t="shared" si="110"/>
        <v>1</v>
      </c>
      <c r="Q476" s="17" t="e">
        <f t="shared" si="103"/>
        <v>#N/A</v>
      </c>
      <c r="R476" s="17" t="e">
        <f t="shared" si="104"/>
        <v>#N/A</v>
      </c>
      <c r="S476" s="13">
        <f t="shared" si="111"/>
        <v>1067.2</v>
      </c>
      <c r="T476" s="13">
        <f t="shared" si="112"/>
        <v>0</v>
      </c>
    </row>
    <row r="477" spans="1:20" x14ac:dyDescent="0.25">
      <c r="A477" s="1">
        <v>41943</v>
      </c>
      <c r="B477">
        <v>1077.95</v>
      </c>
      <c r="C477">
        <v>1096</v>
      </c>
      <c r="D477">
        <v>1074</v>
      </c>
      <c r="E477">
        <v>1088.5</v>
      </c>
      <c r="F477">
        <v>752243</v>
      </c>
      <c r="G477" s="6">
        <f t="shared" si="99"/>
        <v>24.599999999999909</v>
      </c>
      <c r="H477" s="6">
        <f t="shared" si="100"/>
        <v>0</v>
      </c>
      <c r="I477" s="11">
        <f t="shared" si="105"/>
        <v>7.1392857142857009</v>
      </c>
      <c r="J477" s="11">
        <f t="shared" si="106"/>
        <v>7.9464285714285552</v>
      </c>
      <c r="K477" s="6">
        <f t="shared" si="107"/>
        <v>0.89842696629213503</v>
      </c>
      <c r="L477">
        <f t="shared" si="108"/>
        <v>47.324810606060609</v>
      </c>
      <c r="M477" s="22" t="str">
        <f t="shared" si="101"/>
        <v/>
      </c>
      <c r="N477" s="13">
        <f t="shared" si="102"/>
        <v>0</v>
      </c>
      <c r="O477" s="13">
        <f t="shared" si="109"/>
        <v>0</v>
      </c>
      <c r="P477" s="13">
        <f t="shared" si="110"/>
        <v>1</v>
      </c>
      <c r="Q477" s="17" t="e">
        <f t="shared" si="103"/>
        <v>#N/A</v>
      </c>
      <c r="R477" s="17" t="e">
        <f t="shared" si="104"/>
        <v>#N/A</v>
      </c>
      <c r="S477" s="13">
        <f t="shared" si="111"/>
        <v>1067.2</v>
      </c>
      <c r="T477" s="13">
        <f t="shared" si="112"/>
        <v>0</v>
      </c>
    </row>
    <row r="478" spans="1:20" x14ac:dyDescent="0.25">
      <c r="A478" s="1">
        <v>41946</v>
      </c>
      <c r="B478">
        <v>1093</v>
      </c>
      <c r="C478">
        <v>1105.9000000000001</v>
      </c>
      <c r="D478">
        <v>1086.2</v>
      </c>
      <c r="E478">
        <v>1093.3</v>
      </c>
      <c r="F478">
        <v>1277348</v>
      </c>
      <c r="G478" s="6">
        <f t="shared" si="99"/>
        <v>4.7999999999999545</v>
      </c>
      <c r="H478" s="6">
        <f t="shared" si="100"/>
        <v>0</v>
      </c>
      <c r="I478" s="11">
        <f t="shared" si="105"/>
        <v>7.092857142857123</v>
      </c>
      <c r="J478" s="11">
        <f t="shared" si="106"/>
        <v>7.9464285714285552</v>
      </c>
      <c r="K478" s="6">
        <f t="shared" si="107"/>
        <v>0.8925842696629207</v>
      </c>
      <c r="L478">
        <f t="shared" si="108"/>
        <v>47.162194253146502</v>
      </c>
      <c r="M478" s="22" t="str">
        <f t="shared" si="101"/>
        <v/>
      </c>
      <c r="N478" s="13">
        <f t="shared" si="102"/>
        <v>0</v>
      </c>
      <c r="O478" s="13">
        <f t="shared" si="109"/>
        <v>0</v>
      </c>
      <c r="P478" s="13">
        <f t="shared" si="110"/>
        <v>1</v>
      </c>
      <c r="Q478" s="17" t="e">
        <f t="shared" si="103"/>
        <v>#N/A</v>
      </c>
      <c r="R478" s="17" t="e">
        <f t="shared" si="104"/>
        <v>#N/A</v>
      </c>
      <c r="S478" s="13">
        <f t="shared" si="111"/>
        <v>1067.2</v>
      </c>
      <c r="T478" s="13">
        <f t="shared" si="112"/>
        <v>0</v>
      </c>
    </row>
    <row r="479" spans="1:20" x14ac:dyDescent="0.25">
      <c r="A479" s="1">
        <v>41947</v>
      </c>
      <c r="B479">
        <v>1081.1500000000001</v>
      </c>
      <c r="C479">
        <v>1122.95</v>
      </c>
      <c r="D479">
        <v>1081.1500000000001</v>
      </c>
      <c r="E479">
        <v>1115.55</v>
      </c>
      <c r="F479">
        <v>1740849</v>
      </c>
      <c r="G479" s="6">
        <f t="shared" si="99"/>
        <v>22.25</v>
      </c>
      <c r="H479" s="6">
        <f t="shared" si="100"/>
        <v>0</v>
      </c>
      <c r="I479" s="11">
        <f t="shared" si="105"/>
        <v>7.4178571428571205</v>
      </c>
      <c r="J479" s="11">
        <f t="shared" si="106"/>
        <v>7.9464285714285552</v>
      </c>
      <c r="K479" s="6">
        <f t="shared" si="107"/>
        <v>0.93348314606741478</v>
      </c>
      <c r="L479">
        <f t="shared" si="108"/>
        <v>48.279869827986957</v>
      </c>
      <c r="M479" s="22" t="str">
        <f t="shared" si="101"/>
        <v/>
      </c>
      <c r="N479" s="13">
        <f t="shared" si="102"/>
        <v>0</v>
      </c>
      <c r="O479" s="13">
        <f t="shared" si="109"/>
        <v>0</v>
      </c>
      <c r="P479" s="13">
        <f t="shared" si="110"/>
        <v>1</v>
      </c>
      <c r="Q479" s="17" t="e">
        <f t="shared" si="103"/>
        <v>#N/A</v>
      </c>
      <c r="R479" s="17" t="e">
        <f t="shared" si="104"/>
        <v>#N/A</v>
      </c>
      <c r="S479" s="13">
        <f t="shared" si="111"/>
        <v>1067.2</v>
      </c>
      <c r="T479" s="13">
        <f t="shared" si="112"/>
        <v>0</v>
      </c>
    </row>
    <row r="480" spans="1:20" x14ac:dyDescent="0.25">
      <c r="A480" s="1">
        <v>41948</v>
      </c>
      <c r="B480">
        <v>1140</v>
      </c>
      <c r="C480">
        <v>1148.55</v>
      </c>
      <c r="D480">
        <v>1126.2</v>
      </c>
      <c r="E480">
        <v>1134.8</v>
      </c>
      <c r="F480">
        <v>1240724</v>
      </c>
      <c r="G480" s="6">
        <f t="shared" si="99"/>
        <v>19.25</v>
      </c>
      <c r="H480" s="6">
        <f t="shared" si="100"/>
        <v>0</v>
      </c>
      <c r="I480" s="11">
        <f t="shared" si="105"/>
        <v>8.2178571428571239</v>
      </c>
      <c r="J480" s="11">
        <f t="shared" si="106"/>
        <v>7.9464285714285552</v>
      </c>
      <c r="K480" s="6">
        <f t="shared" si="107"/>
        <v>1.0341573033707863</v>
      </c>
      <c r="L480">
        <f t="shared" si="108"/>
        <v>50.839593460008828</v>
      </c>
      <c r="M480" s="22" t="str">
        <f t="shared" si="101"/>
        <v/>
      </c>
      <c r="N480" s="13">
        <f t="shared" si="102"/>
        <v>0</v>
      </c>
      <c r="O480" s="13">
        <f t="shared" si="109"/>
        <v>0</v>
      </c>
      <c r="P480" s="13">
        <f t="shared" si="110"/>
        <v>1</v>
      </c>
      <c r="Q480" s="17" t="e">
        <f t="shared" si="103"/>
        <v>#N/A</v>
      </c>
      <c r="R480" s="17" t="e">
        <f t="shared" si="104"/>
        <v>#N/A</v>
      </c>
      <c r="S480" s="13">
        <f t="shared" si="111"/>
        <v>1067.2</v>
      </c>
      <c r="T480" s="13">
        <f t="shared" si="112"/>
        <v>0</v>
      </c>
    </row>
    <row r="481" spans="1:20" x14ac:dyDescent="0.25">
      <c r="A481" s="1">
        <v>41949</v>
      </c>
      <c r="B481">
        <v>1134.8499999999999</v>
      </c>
      <c r="C481">
        <v>1185</v>
      </c>
      <c r="D481">
        <v>1129.5999999999999</v>
      </c>
      <c r="E481">
        <v>1178</v>
      </c>
      <c r="F481">
        <v>1984433</v>
      </c>
      <c r="G481" s="6">
        <f t="shared" si="99"/>
        <v>43.200000000000045</v>
      </c>
      <c r="H481" s="6">
        <f t="shared" si="100"/>
        <v>0</v>
      </c>
      <c r="I481" s="11">
        <f t="shared" si="105"/>
        <v>11.303571428571413</v>
      </c>
      <c r="J481" s="11">
        <f t="shared" si="106"/>
        <v>7.7607142857142764</v>
      </c>
      <c r="K481" s="6">
        <f t="shared" si="107"/>
        <v>1.4565117349286698</v>
      </c>
      <c r="L481">
        <f t="shared" si="108"/>
        <v>59.291869614087666</v>
      </c>
      <c r="M481" s="22" t="str">
        <f t="shared" si="101"/>
        <v/>
      </c>
      <c r="N481" s="13">
        <f t="shared" si="102"/>
        <v>0</v>
      </c>
      <c r="O481" s="13">
        <f t="shared" si="109"/>
        <v>0</v>
      </c>
      <c r="P481" s="13">
        <f t="shared" si="110"/>
        <v>1</v>
      </c>
      <c r="Q481" s="17" t="e">
        <f t="shared" si="103"/>
        <v>#N/A</v>
      </c>
      <c r="R481" s="17" t="e">
        <f t="shared" si="104"/>
        <v>#N/A</v>
      </c>
      <c r="S481" s="13">
        <f t="shared" si="111"/>
        <v>1067.2</v>
      </c>
      <c r="T481" s="13">
        <f t="shared" si="112"/>
        <v>0</v>
      </c>
    </row>
    <row r="482" spans="1:20" x14ac:dyDescent="0.25">
      <c r="A482" s="1">
        <v>41950</v>
      </c>
      <c r="B482">
        <v>1172.5</v>
      </c>
      <c r="C482">
        <v>1183.9000000000001</v>
      </c>
      <c r="D482">
        <v>1162.55</v>
      </c>
      <c r="E482">
        <v>1180.95</v>
      </c>
      <c r="F482">
        <v>765238</v>
      </c>
      <c r="G482" s="6">
        <f t="shared" si="99"/>
        <v>2.9500000000000455</v>
      </c>
      <c r="H482" s="6">
        <f t="shared" si="100"/>
        <v>0</v>
      </c>
      <c r="I482" s="11">
        <f t="shared" si="105"/>
        <v>11.514285714285702</v>
      </c>
      <c r="J482" s="11">
        <f t="shared" si="106"/>
        <v>7.4749999999999899</v>
      </c>
      <c r="K482" s="6">
        <f t="shared" si="107"/>
        <v>1.5403726708074539</v>
      </c>
      <c r="L482">
        <f t="shared" si="108"/>
        <v>60.635696821515893</v>
      </c>
      <c r="M482" s="22" t="str">
        <f t="shared" si="101"/>
        <v/>
      </c>
      <c r="N482" s="13">
        <f t="shared" si="102"/>
        <v>0</v>
      </c>
      <c r="O482" s="13">
        <f t="shared" si="109"/>
        <v>0</v>
      </c>
      <c r="P482" s="13">
        <f t="shared" si="110"/>
        <v>1</v>
      </c>
      <c r="Q482" s="17" t="e">
        <f t="shared" si="103"/>
        <v>#N/A</v>
      </c>
      <c r="R482" s="17" t="e">
        <f t="shared" si="104"/>
        <v>#N/A</v>
      </c>
      <c r="S482" s="13">
        <f t="shared" si="111"/>
        <v>1067.2</v>
      </c>
      <c r="T482" s="13">
        <f t="shared" si="112"/>
        <v>0</v>
      </c>
    </row>
    <row r="483" spans="1:20" x14ac:dyDescent="0.25">
      <c r="A483" s="1">
        <v>41953</v>
      </c>
      <c r="B483">
        <v>1180</v>
      </c>
      <c r="C483">
        <v>1192.9000000000001</v>
      </c>
      <c r="D483">
        <v>1173.5999999999999</v>
      </c>
      <c r="E483">
        <v>1179.55</v>
      </c>
      <c r="F483">
        <v>1318711</v>
      </c>
      <c r="G483" s="6">
        <f t="shared" si="99"/>
        <v>0</v>
      </c>
      <c r="H483" s="6">
        <f t="shared" si="100"/>
        <v>1.4000000000000909</v>
      </c>
      <c r="I483" s="11">
        <f t="shared" si="105"/>
        <v>11.514285714285702</v>
      </c>
      <c r="J483" s="11">
        <f t="shared" si="106"/>
        <v>7.0642857142857043</v>
      </c>
      <c r="K483" s="6">
        <f t="shared" si="107"/>
        <v>1.6299292214357943</v>
      </c>
      <c r="L483">
        <f t="shared" si="108"/>
        <v>61.976163014225307</v>
      </c>
      <c r="M483" s="22" t="str">
        <f t="shared" si="101"/>
        <v/>
      </c>
      <c r="N483" s="13">
        <f t="shared" si="102"/>
        <v>0</v>
      </c>
      <c r="O483" s="13">
        <f t="shared" si="109"/>
        <v>0</v>
      </c>
      <c r="P483" s="13">
        <f t="shared" si="110"/>
        <v>1</v>
      </c>
      <c r="Q483" s="17" t="e">
        <f t="shared" si="103"/>
        <v>#N/A</v>
      </c>
      <c r="R483" s="17" t="e">
        <f t="shared" si="104"/>
        <v>#N/A</v>
      </c>
      <c r="S483" s="13">
        <f t="shared" si="111"/>
        <v>1067.2</v>
      </c>
      <c r="T483" s="13">
        <f t="shared" si="112"/>
        <v>0</v>
      </c>
    </row>
    <row r="484" spans="1:20" x14ac:dyDescent="0.25">
      <c r="A484" s="1">
        <v>41954</v>
      </c>
      <c r="B484">
        <v>1170</v>
      </c>
      <c r="C484">
        <v>1189</v>
      </c>
      <c r="D484">
        <v>1167.1500000000001</v>
      </c>
      <c r="E484">
        <v>1177.5999999999999</v>
      </c>
      <c r="F484">
        <v>1663222</v>
      </c>
      <c r="G484" s="6">
        <f t="shared" si="99"/>
        <v>0</v>
      </c>
      <c r="H484" s="6">
        <f t="shared" si="100"/>
        <v>1.9500000000000455</v>
      </c>
      <c r="I484" s="11">
        <f t="shared" si="105"/>
        <v>11.514285714285702</v>
      </c>
      <c r="J484" s="11">
        <f t="shared" si="106"/>
        <v>7.0535714285714288</v>
      </c>
      <c r="K484" s="6">
        <f t="shared" si="107"/>
        <v>1.6324050632911373</v>
      </c>
      <c r="L484">
        <f t="shared" si="108"/>
        <v>62.011925370263484</v>
      </c>
      <c r="M484" s="22" t="str">
        <f t="shared" si="101"/>
        <v/>
      </c>
      <c r="N484" s="13">
        <f t="shared" si="102"/>
        <v>0</v>
      </c>
      <c r="O484" s="13">
        <f t="shared" si="109"/>
        <v>0</v>
      </c>
      <c r="P484" s="13">
        <f t="shared" si="110"/>
        <v>1</v>
      </c>
      <c r="Q484" s="17" t="e">
        <f t="shared" si="103"/>
        <v>#N/A</v>
      </c>
      <c r="R484" s="17" t="e">
        <f t="shared" si="104"/>
        <v>#N/A</v>
      </c>
      <c r="S484" s="13">
        <f t="shared" si="111"/>
        <v>1067.2</v>
      </c>
      <c r="T484" s="13">
        <f t="shared" si="112"/>
        <v>0</v>
      </c>
    </row>
    <row r="485" spans="1:20" x14ac:dyDescent="0.25">
      <c r="A485" s="1">
        <v>41955</v>
      </c>
      <c r="B485">
        <v>1161</v>
      </c>
      <c r="C485">
        <v>1182.8</v>
      </c>
      <c r="D485">
        <v>1161</v>
      </c>
      <c r="E485">
        <v>1172.4000000000001</v>
      </c>
      <c r="F485">
        <v>1381615</v>
      </c>
      <c r="G485" s="6">
        <f t="shared" si="99"/>
        <v>0</v>
      </c>
      <c r="H485" s="6">
        <f t="shared" si="100"/>
        <v>5.1999999999998181</v>
      </c>
      <c r="I485" s="11">
        <f t="shared" si="105"/>
        <v>11.514285714285702</v>
      </c>
      <c r="J485" s="11">
        <f t="shared" si="106"/>
        <v>5.3857142857142595</v>
      </c>
      <c r="K485" s="6">
        <f t="shared" si="107"/>
        <v>2.1379310344827669</v>
      </c>
      <c r="L485">
        <f t="shared" si="108"/>
        <v>68.131868131868217</v>
      </c>
      <c r="M485" s="22" t="str">
        <f t="shared" si="101"/>
        <v/>
      </c>
      <c r="N485" s="13">
        <f t="shared" si="102"/>
        <v>0</v>
      </c>
      <c r="O485" s="13">
        <f t="shared" si="109"/>
        <v>0</v>
      </c>
      <c r="P485" s="13">
        <f t="shared" si="110"/>
        <v>1</v>
      </c>
      <c r="Q485" s="17" t="e">
        <f t="shared" si="103"/>
        <v>#N/A</v>
      </c>
      <c r="R485" s="17" t="e">
        <f t="shared" si="104"/>
        <v>#N/A</v>
      </c>
      <c r="S485" s="13">
        <f t="shared" si="111"/>
        <v>1067.2</v>
      </c>
      <c r="T485" s="13">
        <f t="shared" si="112"/>
        <v>0</v>
      </c>
    </row>
    <row r="486" spans="1:20" x14ac:dyDescent="0.25">
      <c r="A486" s="1">
        <v>41956</v>
      </c>
      <c r="B486">
        <v>1176</v>
      </c>
      <c r="C486">
        <v>1190</v>
      </c>
      <c r="D486">
        <v>1155.0999999999999</v>
      </c>
      <c r="E486">
        <v>1180.3499999999999</v>
      </c>
      <c r="F486">
        <v>1586085</v>
      </c>
      <c r="G486" s="6">
        <f t="shared" si="99"/>
        <v>7.9499999999998181</v>
      </c>
      <c r="H486" s="6">
        <f t="shared" si="100"/>
        <v>0</v>
      </c>
      <c r="I486" s="11">
        <f t="shared" si="105"/>
        <v>12.082142857142831</v>
      </c>
      <c r="J486" s="11">
        <f t="shared" si="106"/>
        <v>3.9999999999999836</v>
      </c>
      <c r="K486" s="6">
        <f t="shared" si="107"/>
        <v>3.0205357142857201</v>
      </c>
      <c r="L486">
        <f t="shared" si="108"/>
        <v>75.127692649344922</v>
      </c>
      <c r="M486" s="22" t="str">
        <f t="shared" si="101"/>
        <v>OVERBOUGHT</v>
      </c>
      <c r="N486" s="13" t="str">
        <f t="shared" si="102"/>
        <v>SELL</v>
      </c>
      <c r="O486" s="13" t="str">
        <f t="shared" si="109"/>
        <v>SELL</v>
      </c>
      <c r="P486" s="13">
        <f t="shared" si="110"/>
        <v>-1</v>
      </c>
      <c r="Q486" s="17" t="e">
        <f t="shared" si="103"/>
        <v>#N/A</v>
      </c>
      <c r="R486" s="17">
        <f t="shared" si="104"/>
        <v>1180.3499999999999</v>
      </c>
      <c r="S486" s="13">
        <f t="shared" si="111"/>
        <v>1180.3499999999999</v>
      </c>
      <c r="T486" s="13">
        <f t="shared" si="112"/>
        <v>0.10602511244377798</v>
      </c>
    </row>
    <row r="487" spans="1:20" x14ac:dyDescent="0.25">
      <c r="A487" s="1">
        <v>41957</v>
      </c>
      <c r="B487">
        <v>1175</v>
      </c>
      <c r="C487">
        <v>1196.9000000000001</v>
      </c>
      <c r="D487">
        <v>1166.6500000000001</v>
      </c>
      <c r="E487">
        <v>1178.7</v>
      </c>
      <c r="F487">
        <v>1637279</v>
      </c>
      <c r="G487" s="6">
        <f t="shared" si="99"/>
        <v>0</v>
      </c>
      <c r="H487" s="6">
        <f t="shared" si="100"/>
        <v>1.6499999999998636</v>
      </c>
      <c r="I487" s="11">
        <f t="shared" si="105"/>
        <v>11.035714285714269</v>
      </c>
      <c r="J487" s="11">
        <f t="shared" si="106"/>
        <v>4.1178571428571171</v>
      </c>
      <c r="K487" s="6">
        <f t="shared" si="107"/>
        <v>2.6799653078924672</v>
      </c>
      <c r="L487">
        <f t="shared" si="108"/>
        <v>72.825830780108504</v>
      </c>
      <c r="M487" s="22" t="str">
        <f t="shared" si="101"/>
        <v>OVERBOUGHT</v>
      </c>
      <c r="N487" s="13" t="str">
        <f t="shared" si="102"/>
        <v>SELL</v>
      </c>
      <c r="O487" s="13">
        <f t="shared" si="109"/>
        <v>0</v>
      </c>
      <c r="P487" s="13">
        <f t="shared" si="110"/>
        <v>-1</v>
      </c>
      <c r="Q487" s="17" t="e">
        <f t="shared" si="103"/>
        <v>#N/A</v>
      </c>
      <c r="R487" s="17" t="e">
        <f t="shared" si="104"/>
        <v>#N/A</v>
      </c>
      <c r="S487" s="13">
        <f t="shared" si="111"/>
        <v>1180.3499999999999</v>
      </c>
      <c r="T487" s="13">
        <f t="shared" si="112"/>
        <v>0</v>
      </c>
    </row>
    <row r="488" spans="1:20" x14ac:dyDescent="0.25">
      <c r="A488" s="1">
        <v>41960</v>
      </c>
      <c r="B488">
        <v>1180.5</v>
      </c>
      <c r="C488">
        <v>1189</v>
      </c>
      <c r="D488">
        <v>1170</v>
      </c>
      <c r="E488">
        <v>1182.45</v>
      </c>
      <c r="F488">
        <v>1673088</v>
      </c>
      <c r="G488" s="6">
        <f t="shared" si="99"/>
        <v>3.75</v>
      </c>
      <c r="H488" s="6">
        <f t="shared" si="100"/>
        <v>0</v>
      </c>
      <c r="I488" s="11">
        <f t="shared" si="105"/>
        <v>11.303571428571413</v>
      </c>
      <c r="J488" s="11">
        <f t="shared" si="106"/>
        <v>2.7214285714285489</v>
      </c>
      <c r="K488" s="6">
        <f t="shared" si="107"/>
        <v>4.1535433070866432</v>
      </c>
      <c r="L488">
        <f t="shared" si="108"/>
        <v>80.59587471352188</v>
      </c>
      <c r="M488" s="22" t="str">
        <f t="shared" si="101"/>
        <v>OVERBOUGHT</v>
      </c>
      <c r="N488" s="13" t="str">
        <f t="shared" si="102"/>
        <v>SELL</v>
      </c>
      <c r="O488" s="13">
        <f t="shared" si="109"/>
        <v>0</v>
      </c>
      <c r="P488" s="13">
        <f t="shared" si="110"/>
        <v>-1</v>
      </c>
      <c r="Q488" s="17" t="e">
        <f t="shared" si="103"/>
        <v>#N/A</v>
      </c>
      <c r="R488" s="17" t="e">
        <f t="shared" si="104"/>
        <v>#N/A</v>
      </c>
      <c r="S488" s="13">
        <f t="shared" si="111"/>
        <v>1180.3499999999999</v>
      </c>
      <c r="T488" s="13">
        <f t="shared" si="112"/>
        <v>0</v>
      </c>
    </row>
    <row r="489" spans="1:20" x14ac:dyDescent="0.25">
      <c r="A489" s="1">
        <v>41961</v>
      </c>
      <c r="B489">
        <v>1179.7</v>
      </c>
      <c r="C489">
        <v>1189.9000000000001</v>
      </c>
      <c r="D489">
        <v>1154.5999999999999</v>
      </c>
      <c r="E489">
        <v>1182.5</v>
      </c>
      <c r="F489">
        <v>1834686</v>
      </c>
      <c r="G489" s="6">
        <f t="shared" si="99"/>
        <v>4.9999999999954525E-2</v>
      </c>
      <c r="H489" s="6">
        <f t="shared" si="100"/>
        <v>0</v>
      </c>
      <c r="I489" s="11">
        <f t="shared" si="105"/>
        <v>9.1999999999999797</v>
      </c>
      <c r="J489" s="11">
        <f t="shared" si="106"/>
        <v>2.7214285714285489</v>
      </c>
      <c r="K489" s="6">
        <f t="shared" si="107"/>
        <v>3.3805774278215428</v>
      </c>
      <c r="L489">
        <f t="shared" si="108"/>
        <v>77.171959257040243</v>
      </c>
      <c r="M489" s="22" t="str">
        <f t="shared" si="101"/>
        <v>OVERBOUGHT</v>
      </c>
      <c r="N489" s="13" t="str">
        <f t="shared" si="102"/>
        <v>SELL</v>
      </c>
      <c r="O489" s="13">
        <f t="shared" si="109"/>
        <v>0</v>
      </c>
      <c r="P489" s="13">
        <f t="shared" si="110"/>
        <v>-1</v>
      </c>
      <c r="Q489" s="17" t="e">
        <f t="shared" si="103"/>
        <v>#N/A</v>
      </c>
      <c r="R489" s="17" t="e">
        <f t="shared" si="104"/>
        <v>#N/A</v>
      </c>
      <c r="S489" s="13">
        <f t="shared" si="111"/>
        <v>1180.3499999999999</v>
      </c>
      <c r="T489" s="13">
        <f t="shared" si="112"/>
        <v>0</v>
      </c>
    </row>
    <row r="490" spans="1:20" x14ac:dyDescent="0.25">
      <c r="A490" s="1">
        <v>41962</v>
      </c>
      <c r="B490">
        <v>1176.55</v>
      </c>
      <c r="C490">
        <v>1182.55</v>
      </c>
      <c r="D490">
        <v>1132.3</v>
      </c>
      <c r="E490">
        <v>1146.3</v>
      </c>
      <c r="F490">
        <v>1775448</v>
      </c>
      <c r="G490" s="6">
        <f t="shared" si="99"/>
        <v>0</v>
      </c>
      <c r="H490" s="6">
        <f t="shared" si="100"/>
        <v>36.200000000000045</v>
      </c>
      <c r="I490" s="11">
        <f t="shared" si="105"/>
        <v>9.1999999999999797</v>
      </c>
      <c r="J490" s="11">
        <f t="shared" si="106"/>
        <v>3.3142857142857047</v>
      </c>
      <c r="K490" s="6">
        <f t="shared" si="107"/>
        <v>2.7758620689655191</v>
      </c>
      <c r="L490">
        <f t="shared" si="108"/>
        <v>73.515981735159826</v>
      </c>
      <c r="M490" s="22" t="str">
        <f t="shared" si="101"/>
        <v>OVERBOUGHT</v>
      </c>
      <c r="N490" s="13" t="str">
        <f t="shared" si="102"/>
        <v>SELL</v>
      </c>
      <c r="O490" s="13">
        <f t="shared" si="109"/>
        <v>0</v>
      </c>
      <c r="P490" s="13">
        <f t="shared" si="110"/>
        <v>-1</v>
      </c>
      <c r="Q490" s="17" t="e">
        <f t="shared" si="103"/>
        <v>#N/A</v>
      </c>
      <c r="R490" s="17" t="e">
        <f t="shared" si="104"/>
        <v>#N/A</v>
      </c>
      <c r="S490" s="13">
        <f t="shared" si="111"/>
        <v>1180.3499999999999</v>
      </c>
      <c r="T490" s="13">
        <f t="shared" si="112"/>
        <v>0</v>
      </c>
    </row>
    <row r="491" spans="1:20" x14ac:dyDescent="0.25">
      <c r="A491" s="1">
        <v>41963</v>
      </c>
      <c r="B491">
        <v>1139</v>
      </c>
      <c r="C491">
        <v>1157.4000000000001</v>
      </c>
      <c r="D491">
        <v>1114.4000000000001</v>
      </c>
      <c r="E491">
        <v>1143.6500000000001</v>
      </c>
      <c r="F491">
        <v>1833862</v>
      </c>
      <c r="G491" s="6">
        <f t="shared" si="99"/>
        <v>0</v>
      </c>
      <c r="H491" s="6">
        <f t="shared" si="100"/>
        <v>2.6499999999998636</v>
      </c>
      <c r="I491" s="11">
        <f t="shared" si="105"/>
        <v>7.4428571428571297</v>
      </c>
      <c r="J491" s="11">
        <f t="shared" si="106"/>
        <v>3.503571428571409</v>
      </c>
      <c r="K491" s="6">
        <f t="shared" si="107"/>
        <v>2.1243628950051048</v>
      </c>
      <c r="L491">
        <f t="shared" si="108"/>
        <v>67.99347471451884</v>
      </c>
      <c r="M491" s="22" t="str">
        <f t="shared" si="101"/>
        <v/>
      </c>
      <c r="N491" s="13">
        <f t="shared" si="102"/>
        <v>0</v>
      </c>
      <c r="O491" s="13">
        <f t="shared" si="109"/>
        <v>0</v>
      </c>
      <c r="P491" s="13">
        <f t="shared" si="110"/>
        <v>-1</v>
      </c>
      <c r="Q491" s="17" t="e">
        <f t="shared" si="103"/>
        <v>#N/A</v>
      </c>
      <c r="R491" s="17" t="e">
        <f t="shared" si="104"/>
        <v>#N/A</v>
      </c>
      <c r="S491" s="13">
        <f t="shared" si="111"/>
        <v>1180.3499999999999</v>
      </c>
      <c r="T491" s="13">
        <f t="shared" si="112"/>
        <v>0</v>
      </c>
    </row>
    <row r="492" spans="1:20" x14ac:dyDescent="0.25">
      <c r="A492" s="1">
        <v>41964</v>
      </c>
      <c r="B492">
        <v>1145.3499999999999</v>
      </c>
      <c r="C492">
        <v>1151.0999999999999</v>
      </c>
      <c r="D492">
        <v>1128.25</v>
      </c>
      <c r="E492">
        <v>1133.3499999999999</v>
      </c>
      <c r="F492">
        <v>904698</v>
      </c>
      <c r="G492" s="6">
        <f t="shared" si="99"/>
        <v>0</v>
      </c>
      <c r="H492" s="6">
        <f t="shared" si="100"/>
        <v>10.300000000000182</v>
      </c>
      <c r="I492" s="11">
        <f t="shared" si="105"/>
        <v>7.0999999999999899</v>
      </c>
      <c r="J492" s="11">
        <f t="shared" si="106"/>
        <v>4.2392857142857077</v>
      </c>
      <c r="K492" s="6">
        <f t="shared" si="107"/>
        <v>1.6748104465037914</v>
      </c>
      <c r="L492">
        <f t="shared" si="108"/>
        <v>62.614173228346459</v>
      </c>
      <c r="M492" s="22" t="str">
        <f t="shared" si="101"/>
        <v/>
      </c>
      <c r="N492" s="13">
        <f t="shared" si="102"/>
        <v>0</v>
      </c>
      <c r="O492" s="13">
        <f t="shared" si="109"/>
        <v>0</v>
      </c>
      <c r="P492" s="13">
        <f t="shared" si="110"/>
        <v>-1</v>
      </c>
      <c r="Q492" s="17" t="e">
        <f t="shared" si="103"/>
        <v>#N/A</v>
      </c>
      <c r="R492" s="17" t="e">
        <f t="shared" si="104"/>
        <v>#N/A</v>
      </c>
      <c r="S492" s="13">
        <f t="shared" si="111"/>
        <v>1180.3499999999999</v>
      </c>
      <c r="T492" s="13">
        <f t="shared" si="112"/>
        <v>0</v>
      </c>
    </row>
    <row r="493" spans="1:20" x14ac:dyDescent="0.25">
      <c r="A493" s="1">
        <v>41967</v>
      </c>
      <c r="B493">
        <v>1150</v>
      </c>
      <c r="C493">
        <v>1166</v>
      </c>
      <c r="D493">
        <v>1122.45</v>
      </c>
      <c r="E493">
        <v>1158.7</v>
      </c>
      <c r="F493">
        <v>1558488</v>
      </c>
      <c r="G493" s="6">
        <f t="shared" si="99"/>
        <v>25.350000000000136</v>
      </c>
      <c r="H493" s="6">
        <f t="shared" si="100"/>
        <v>0</v>
      </c>
      <c r="I493" s="11">
        <f t="shared" si="105"/>
        <v>7.3214285714285712</v>
      </c>
      <c r="J493" s="11">
        <f t="shared" si="106"/>
        <v>4.2392857142857077</v>
      </c>
      <c r="K493" s="6">
        <f t="shared" si="107"/>
        <v>1.7270429654591433</v>
      </c>
      <c r="L493">
        <f t="shared" si="108"/>
        <v>63.330244053135651</v>
      </c>
      <c r="M493" s="22" t="str">
        <f t="shared" si="101"/>
        <v/>
      </c>
      <c r="N493" s="13">
        <f t="shared" si="102"/>
        <v>0</v>
      </c>
      <c r="O493" s="13">
        <f t="shared" si="109"/>
        <v>0</v>
      </c>
      <c r="P493" s="13">
        <f t="shared" si="110"/>
        <v>-1</v>
      </c>
      <c r="Q493" s="17" t="e">
        <f t="shared" si="103"/>
        <v>#N/A</v>
      </c>
      <c r="R493" s="17" t="e">
        <f t="shared" si="104"/>
        <v>#N/A</v>
      </c>
      <c r="S493" s="13">
        <f t="shared" si="111"/>
        <v>1180.3499999999999</v>
      </c>
      <c r="T493" s="13">
        <f t="shared" si="112"/>
        <v>0</v>
      </c>
    </row>
    <row r="494" spans="1:20" x14ac:dyDescent="0.25">
      <c r="A494" s="1">
        <v>41968</v>
      </c>
      <c r="B494">
        <v>1152</v>
      </c>
      <c r="C494">
        <v>1163.8499999999999</v>
      </c>
      <c r="D494">
        <v>1134.25</v>
      </c>
      <c r="E494">
        <v>1151.7</v>
      </c>
      <c r="F494">
        <v>1043134</v>
      </c>
      <c r="G494" s="6">
        <f t="shared" si="99"/>
        <v>0</v>
      </c>
      <c r="H494" s="6">
        <f t="shared" si="100"/>
        <v>7</v>
      </c>
      <c r="I494" s="11">
        <f t="shared" si="105"/>
        <v>5.9464285714285712</v>
      </c>
      <c r="J494" s="11">
        <f t="shared" si="106"/>
        <v>4.7392857142857077</v>
      </c>
      <c r="K494" s="6">
        <f t="shared" si="107"/>
        <v>1.2547098718914862</v>
      </c>
      <c r="L494">
        <f t="shared" si="108"/>
        <v>55.648395721925169</v>
      </c>
      <c r="M494" s="22" t="str">
        <f t="shared" si="101"/>
        <v/>
      </c>
      <c r="N494" s="13">
        <f t="shared" si="102"/>
        <v>0</v>
      </c>
      <c r="O494" s="13">
        <f t="shared" si="109"/>
        <v>0</v>
      </c>
      <c r="P494" s="13">
        <f t="shared" si="110"/>
        <v>-1</v>
      </c>
      <c r="Q494" s="17" t="e">
        <f t="shared" si="103"/>
        <v>#N/A</v>
      </c>
      <c r="R494" s="17" t="e">
        <f t="shared" si="104"/>
        <v>#N/A</v>
      </c>
      <c r="S494" s="13">
        <f t="shared" si="111"/>
        <v>1180.3499999999999</v>
      </c>
      <c r="T494" s="13">
        <f t="shared" si="112"/>
        <v>0</v>
      </c>
    </row>
    <row r="495" spans="1:20" x14ac:dyDescent="0.25">
      <c r="A495" s="1">
        <v>41969</v>
      </c>
      <c r="B495">
        <v>1151</v>
      </c>
      <c r="C495">
        <v>1162</v>
      </c>
      <c r="D495">
        <v>1139.0999999999999</v>
      </c>
      <c r="E495">
        <v>1157.1500000000001</v>
      </c>
      <c r="F495">
        <v>789295</v>
      </c>
      <c r="G495" s="6">
        <f t="shared" si="99"/>
        <v>5.4500000000000455</v>
      </c>
      <c r="H495" s="6">
        <f t="shared" si="100"/>
        <v>0</v>
      </c>
      <c r="I495" s="11">
        <f t="shared" si="105"/>
        <v>3.25</v>
      </c>
      <c r="J495" s="11">
        <f t="shared" si="106"/>
        <v>4.7392857142857077</v>
      </c>
      <c r="K495" s="6">
        <f t="shared" si="107"/>
        <v>0.68575734740015171</v>
      </c>
      <c r="L495">
        <f t="shared" si="108"/>
        <v>40.679481448368385</v>
      </c>
      <c r="M495" s="22" t="str">
        <f t="shared" si="101"/>
        <v/>
      </c>
      <c r="N495" s="13">
        <f t="shared" si="102"/>
        <v>0</v>
      </c>
      <c r="O495" s="13">
        <f t="shared" si="109"/>
        <v>0</v>
      </c>
      <c r="P495" s="13">
        <f t="shared" si="110"/>
        <v>-1</v>
      </c>
      <c r="Q495" s="17" t="e">
        <f t="shared" si="103"/>
        <v>#N/A</v>
      </c>
      <c r="R495" s="17" t="e">
        <f t="shared" si="104"/>
        <v>#N/A</v>
      </c>
      <c r="S495" s="13">
        <f t="shared" si="111"/>
        <v>1180.3499999999999</v>
      </c>
      <c r="T495" s="13">
        <f t="shared" si="112"/>
        <v>0</v>
      </c>
    </row>
    <row r="496" spans="1:20" x14ac:dyDescent="0.25">
      <c r="A496" s="1">
        <v>41970</v>
      </c>
      <c r="B496">
        <v>1157.1500000000001</v>
      </c>
      <c r="C496">
        <v>1190.2</v>
      </c>
      <c r="D496">
        <v>1153.5</v>
      </c>
      <c r="E496">
        <v>1188.4000000000001</v>
      </c>
      <c r="F496">
        <v>1114676</v>
      </c>
      <c r="G496" s="6">
        <f t="shared" si="99"/>
        <v>31.25</v>
      </c>
      <c r="H496" s="6">
        <f t="shared" si="100"/>
        <v>0</v>
      </c>
      <c r="I496" s="11">
        <f t="shared" si="105"/>
        <v>5.2714285714285678</v>
      </c>
      <c r="J496" s="11">
        <f t="shared" si="106"/>
        <v>4.7392857142857077</v>
      </c>
      <c r="K496" s="6">
        <f t="shared" si="107"/>
        <v>1.1122833458929926</v>
      </c>
      <c r="L496">
        <f t="shared" si="108"/>
        <v>52.657866571530526</v>
      </c>
      <c r="M496" s="22" t="str">
        <f t="shared" si="101"/>
        <v/>
      </c>
      <c r="N496" s="13">
        <f t="shared" si="102"/>
        <v>0</v>
      </c>
      <c r="O496" s="13">
        <f t="shared" si="109"/>
        <v>0</v>
      </c>
      <c r="P496" s="13">
        <f t="shared" si="110"/>
        <v>-1</v>
      </c>
      <c r="Q496" s="17" t="e">
        <f t="shared" si="103"/>
        <v>#N/A</v>
      </c>
      <c r="R496" s="17" t="e">
        <f t="shared" si="104"/>
        <v>#N/A</v>
      </c>
      <c r="S496" s="13">
        <f t="shared" si="111"/>
        <v>1180.3499999999999</v>
      </c>
      <c r="T496" s="13">
        <f t="shared" si="112"/>
        <v>0</v>
      </c>
    </row>
    <row r="497" spans="1:20" x14ac:dyDescent="0.25">
      <c r="A497" s="1">
        <v>41971</v>
      </c>
      <c r="B497">
        <v>1185.4000000000001</v>
      </c>
      <c r="C497">
        <v>1190</v>
      </c>
      <c r="D497">
        <v>1170</v>
      </c>
      <c r="E497">
        <v>1179.45</v>
      </c>
      <c r="F497">
        <v>491951</v>
      </c>
      <c r="G497" s="6">
        <f t="shared" si="99"/>
        <v>0</v>
      </c>
      <c r="H497" s="6">
        <f t="shared" si="100"/>
        <v>8.9500000000000455</v>
      </c>
      <c r="I497" s="11">
        <f t="shared" si="105"/>
        <v>5.2714285714285678</v>
      </c>
      <c r="J497" s="11">
        <f t="shared" si="106"/>
        <v>5.2785714285714187</v>
      </c>
      <c r="K497" s="6">
        <f t="shared" si="107"/>
        <v>0.99864682002706473</v>
      </c>
      <c r="L497">
        <f t="shared" si="108"/>
        <v>49.966147596479381</v>
      </c>
      <c r="M497" s="22" t="str">
        <f t="shared" si="101"/>
        <v/>
      </c>
      <c r="N497" s="13">
        <f t="shared" si="102"/>
        <v>0</v>
      </c>
      <c r="O497" s="13">
        <f t="shared" si="109"/>
        <v>0</v>
      </c>
      <c r="P497" s="13">
        <f t="shared" si="110"/>
        <v>-1</v>
      </c>
      <c r="Q497" s="17" t="e">
        <f t="shared" si="103"/>
        <v>#N/A</v>
      </c>
      <c r="R497" s="17" t="e">
        <f t="shared" si="104"/>
        <v>#N/A</v>
      </c>
      <c r="S497" s="13">
        <f t="shared" si="111"/>
        <v>1180.3499999999999</v>
      </c>
      <c r="T497" s="13">
        <f t="shared" si="112"/>
        <v>0</v>
      </c>
    </row>
    <row r="498" spans="1:20" x14ac:dyDescent="0.25">
      <c r="A498" s="1">
        <v>41974</v>
      </c>
      <c r="B498">
        <v>1178.7</v>
      </c>
      <c r="C498">
        <v>1183.55</v>
      </c>
      <c r="D498">
        <v>1165.9000000000001</v>
      </c>
      <c r="E498">
        <v>1169.2</v>
      </c>
      <c r="F498">
        <v>598955</v>
      </c>
      <c r="G498" s="6">
        <f t="shared" si="99"/>
        <v>0</v>
      </c>
      <c r="H498" s="6">
        <f t="shared" si="100"/>
        <v>10.25</v>
      </c>
      <c r="I498" s="11">
        <f t="shared" si="105"/>
        <v>5.2714285714285678</v>
      </c>
      <c r="J498" s="11">
        <f t="shared" si="106"/>
        <v>5.8714285714285586</v>
      </c>
      <c r="K498" s="6">
        <f t="shared" si="107"/>
        <v>0.89781021897810354</v>
      </c>
      <c r="L498">
        <f t="shared" si="108"/>
        <v>47.307692307692342</v>
      </c>
      <c r="M498" s="22" t="str">
        <f t="shared" si="101"/>
        <v/>
      </c>
      <c r="N498" s="13">
        <f t="shared" si="102"/>
        <v>0</v>
      </c>
      <c r="O498" s="13">
        <f t="shared" si="109"/>
        <v>0</v>
      </c>
      <c r="P498" s="13">
        <f t="shared" si="110"/>
        <v>-1</v>
      </c>
      <c r="Q498" s="17" t="e">
        <f t="shared" si="103"/>
        <v>#N/A</v>
      </c>
      <c r="R498" s="17" t="e">
        <f t="shared" si="104"/>
        <v>#N/A</v>
      </c>
      <c r="S498" s="13">
        <f t="shared" si="111"/>
        <v>1180.3499999999999</v>
      </c>
      <c r="T498" s="13">
        <f t="shared" si="112"/>
        <v>0</v>
      </c>
    </row>
    <row r="499" spans="1:20" x14ac:dyDescent="0.25">
      <c r="A499" s="1">
        <v>41975</v>
      </c>
      <c r="B499">
        <v>1163.5</v>
      </c>
      <c r="C499">
        <v>1178.0999999999999</v>
      </c>
      <c r="D499">
        <v>1159.5</v>
      </c>
      <c r="E499">
        <v>1165.7</v>
      </c>
      <c r="F499">
        <v>792864</v>
      </c>
      <c r="G499" s="6">
        <f t="shared" si="99"/>
        <v>0</v>
      </c>
      <c r="H499" s="6">
        <f t="shared" si="100"/>
        <v>3.5</v>
      </c>
      <c r="I499" s="11">
        <f t="shared" si="105"/>
        <v>5.2714285714285678</v>
      </c>
      <c r="J499" s="11">
        <f t="shared" si="106"/>
        <v>5.75</v>
      </c>
      <c r="K499" s="6">
        <f t="shared" si="107"/>
        <v>0.91677018633540308</v>
      </c>
      <c r="L499">
        <f t="shared" si="108"/>
        <v>47.828904731043409</v>
      </c>
      <c r="M499" s="22" t="str">
        <f t="shared" si="101"/>
        <v/>
      </c>
      <c r="N499" s="13">
        <f t="shared" si="102"/>
        <v>0</v>
      </c>
      <c r="O499" s="13">
        <f t="shared" si="109"/>
        <v>0</v>
      </c>
      <c r="P499" s="13">
        <f t="shared" si="110"/>
        <v>-1</v>
      </c>
      <c r="Q499" s="17" t="e">
        <f t="shared" si="103"/>
        <v>#N/A</v>
      </c>
      <c r="R499" s="17" t="e">
        <f t="shared" si="104"/>
        <v>#N/A</v>
      </c>
      <c r="S499" s="13">
        <f t="shared" si="111"/>
        <v>1180.3499999999999</v>
      </c>
      <c r="T499" s="13">
        <f t="shared" si="112"/>
        <v>0</v>
      </c>
    </row>
    <row r="500" spans="1:20" x14ac:dyDescent="0.25">
      <c r="A500" s="1">
        <v>41976</v>
      </c>
      <c r="B500">
        <v>1178</v>
      </c>
      <c r="C500">
        <v>1182.5</v>
      </c>
      <c r="D500">
        <v>1156.5</v>
      </c>
      <c r="E500">
        <v>1160.6500000000001</v>
      </c>
      <c r="F500">
        <v>772705</v>
      </c>
      <c r="G500" s="6">
        <f t="shared" si="99"/>
        <v>0</v>
      </c>
      <c r="H500" s="6">
        <f t="shared" si="100"/>
        <v>5.0499999999999545</v>
      </c>
      <c r="I500" s="11">
        <f t="shared" si="105"/>
        <v>4.7035714285714381</v>
      </c>
      <c r="J500" s="11">
        <f t="shared" si="106"/>
        <v>6.1107142857142822</v>
      </c>
      <c r="K500" s="6">
        <f t="shared" si="107"/>
        <v>0.76972530683810836</v>
      </c>
      <c r="L500">
        <f t="shared" si="108"/>
        <v>43.494055482166516</v>
      </c>
      <c r="M500" s="22" t="str">
        <f t="shared" si="101"/>
        <v/>
      </c>
      <c r="N500" s="13">
        <f t="shared" si="102"/>
        <v>0</v>
      </c>
      <c r="O500" s="13">
        <f t="shared" si="109"/>
        <v>0</v>
      </c>
      <c r="P500" s="13">
        <f t="shared" si="110"/>
        <v>-1</v>
      </c>
      <c r="Q500" s="17" t="e">
        <f t="shared" si="103"/>
        <v>#N/A</v>
      </c>
      <c r="R500" s="17" t="e">
        <f t="shared" si="104"/>
        <v>#N/A</v>
      </c>
      <c r="S500" s="13">
        <f t="shared" si="111"/>
        <v>1180.3499999999999</v>
      </c>
      <c r="T500" s="13">
        <f t="shared" si="112"/>
        <v>0</v>
      </c>
    </row>
    <row r="501" spans="1:20" x14ac:dyDescent="0.25">
      <c r="A501" s="1">
        <v>41977</v>
      </c>
      <c r="B501">
        <v>1161</v>
      </c>
      <c r="C501">
        <v>1185.95</v>
      </c>
      <c r="D501">
        <v>1153</v>
      </c>
      <c r="E501">
        <v>1178.5999999999999</v>
      </c>
      <c r="F501">
        <v>1124271</v>
      </c>
      <c r="G501" s="6">
        <f t="shared" si="99"/>
        <v>17.949999999999818</v>
      </c>
      <c r="H501" s="6">
        <f t="shared" si="100"/>
        <v>0</v>
      </c>
      <c r="I501" s="11">
        <f t="shared" si="105"/>
        <v>5.9857142857142822</v>
      </c>
      <c r="J501" s="11">
        <f t="shared" si="106"/>
        <v>5.9928571428571491</v>
      </c>
      <c r="K501" s="6">
        <f t="shared" si="107"/>
        <v>0.9988081048867683</v>
      </c>
      <c r="L501">
        <f t="shared" si="108"/>
        <v>49.970184853905742</v>
      </c>
      <c r="M501" s="22" t="str">
        <f t="shared" si="101"/>
        <v/>
      </c>
      <c r="N501" s="13">
        <f t="shared" si="102"/>
        <v>0</v>
      </c>
      <c r="O501" s="13">
        <f t="shared" si="109"/>
        <v>0</v>
      </c>
      <c r="P501" s="13">
        <f t="shared" si="110"/>
        <v>-1</v>
      </c>
      <c r="Q501" s="17" t="e">
        <f t="shared" si="103"/>
        <v>#N/A</v>
      </c>
      <c r="R501" s="17" t="e">
        <f t="shared" si="104"/>
        <v>#N/A</v>
      </c>
      <c r="S501" s="13">
        <f t="shared" si="111"/>
        <v>1180.3499999999999</v>
      </c>
      <c r="T501" s="13">
        <f t="shared" si="112"/>
        <v>0</v>
      </c>
    </row>
    <row r="502" spans="1:20" x14ac:dyDescent="0.25">
      <c r="A502" s="1">
        <v>41978</v>
      </c>
      <c r="B502">
        <v>1183.25</v>
      </c>
      <c r="C502">
        <v>1209.9000000000001</v>
      </c>
      <c r="D502">
        <v>1180</v>
      </c>
      <c r="E502">
        <v>1197.5999999999999</v>
      </c>
      <c r="F502">
        <v>1354442</v>
      </c>
      <c r="G502" s="6">
        <f t="shared" si="99"/>
        <v>19</v>
      </c>
      <c r="H502" s="6">
        <f t="shared" si="100"/>
        <v>0</v>
      </c>
      <c r="I502" s="11">
        <f t="shared" si="105"/>
        <v>7.0749999999999966</v>
      </c>
      <c r="J502" s="11">
        <f t="shared" si="106"/>
        <v>5.9928571428571491</v>
      </c>
      <c r="K502" s="6">
        <f t="shared" si="107"/>
        <v>1.1805721096543487</v>
      </c>
      <c r="L502">
        <f t="shared" si="108"/>
        <v>54.140475539764921</v>
      </c>
      <c r="M502" s="22" t="str">
        <f t="shared" si="101"/>
        <v/>
      </c>
      <c r="N502" s="13">
        <f t="shared" si="102"/>
        <v>0</v>
      </c>
      <c r="O502" s="13">
        <f t="shared" si="109"/>
        <v>0</v>
      </c>
      <c r="P502" s="13">
        <f t="shared" si="110"/>
        <v>-1</v>
      </c>
      <c r="Q502" s="17" t="e">
        <f t="shared" si="103"/>
        <v>#N/A</v>
      </c>
      <c r="R502" s="17" t="e">
        <f t="shared" si="104"/>
        <v>#N/A</v>
      </c>
      <c r="S502" s="13">
        <f t="shared" si="111"/>
        <v>1180.3499999999999</v>
      </c>
      <c r="T502" s="13">
        <f t="shared" si="112"/>
        <v>0</v>
      </c>
    </row>
    <row r="503" spans="1:20" x14ac:dyDescent="0.25">
      <c r="A503" s="1">
        <v>41981</v>
      </c>
      <c r="B503">
        <v>1204.9000000000001</v>
      </c>
      <c r="C503">
        <v>1205</v>
      </c>
      <c r="D503">
        <v>1169.3</v>
      </c>
      <c r="E503">
        <v>1173</v>
      </c>
      <c r="F503">
        <v>1193385</v>
      </c>
      <c r="G503" s="6">
        <f t="shared" si="99"/>
        <v>0</v>
      </c>
      <c r="H503" s="6">
        <f t="shared" si="100"/>
        <v>24.599999999999909</v>
      </c>
      <c r="I503" s="11">
        <f t="shared" si="105"/>
        <v>7.0714285714285712</v>
      </c>
      <c r="J503" s="11">
        <f t="shared" si="106"/>
        <v>7.75</v>
      </c>
      <c r="K503" s="6">
        <f t="shared" si="107"/>
        <v>0.91244239631336399</v>
      </c>
      <c r="L503">
        <f t="shared" si="108"/>
        <v>47.710843373493972</v>
      </c>
      <c r="M503" s="22" t="str">
        <f t="shared" si="101"/>
        <v/>
      </c>
      <c r="N503" s="13">
        <f t="shared" si="102"/>
        <v>0</v>
      </c>
      <c r="O503" s="13">
        <f t="shared" si="109"/>
        <v>0</v>
      </c>
      <c r="P503" s="13">
        <f t="shared" si="110"/>
        <v>-1</v>
      </c>
      <c r="Q503" s="17" t="e">
        <f t="shared" si="103"/>
        <v>#N/A</v>
      </c>
      <c r="R503" s="17" t="e">
        <f t="shared" si="104"/>
        <v>#N/A</v>
      </c>
      <c r="S503" s="13">
        <f t="shared" si="111"/>
        <v>1180.3499999999999</v>
      </c>
      <c r="T503" s="13">
        <f t="shared" si="112"/>
        <v>0</v>
      </c>
    </row>
    <row r="504" spans="1:20" x14ac:dyDescent="0.25">
      <c r="A504" s="1">
        <v>41982</v>
      </c>
      <c r="B504">
        <v>1172.8</v>
      </c>
      <c r="C504">
        <v>1185</v>
      </c>
      <c r="D504">
        <v>1167.3499999999999</v>
      </c>
      <c r="E504">
        <v>1172</v>
      </c>
      <c r="F504">
        <v>1273656</v>
      </c>
      <c r="G504" s="6">
        <f t="shared" si="99"/>
        <v>0</v>
      </c>
      <c r="H504" s="6">
        <f t="shared" si="100"/>
        <v>1</v>
      </c>
      <c r="I504" s="11">
        <f t="shared" si="105"/>
        <v>7.0714285714285712</v>
      </c>
      <c r="J504" s="11">
        <f t="shared" si="106"/>
        <v>5.2357142857142822</v>
      </c>
      <c r="K504" s="6">
        <f t="shared" si="107"/>
        <v>1.350613915416099</v>
      </c>
      <c r="L504">
        <f t="shared" si="108"/>
        <v>57.457922228670938</v>
      </c>
      <c r="M504" s="22" t="str">
        <f t="shared" si="101"/>
        <v/>
      </c>
      <c r="N504" s="13">
        <f t="shared" si="102"/>
        <v>0</v>
      </c>
      <c r="O504" s="13">
        <f t="shared" si="109"/>
        <v>0</v>
      </c>
      <c r="P504" s="13">
        <f t="shared" si="110"/>
        <v>-1</v>
      </c>
      <c r="Q504" s="17" t="e">
        <f t="shared" si="103"/>
        <v>#N/A</v>
      </c>
      <c r="R504" s="17" t="e">
        <f t="shared" si="104"/>
        <v>#N/A</v>
      </c>
      <c r="S504" s="13">
        <f t="shared" si="111"/>
        <v>1180.3499999999999</v>
      </c>
      <c r="T504" s="13">
        <f t="shared" si="112"/>
        <v>0</v>
      </c>
    </row>
    <row r="505" spans="1:20" x14ac:dyDescent="0.25">
      <c r="A505" s="1">
        <v>41983</v>
      </c>
      <c r="B505">
        <v>1166</v>
      </c>
      <c r="C505">
        <v>1188.3499999999999</v>
      </c>
      <c r="D505">
        <v>1156.8</v>
      </c>
      <c r="E505">
        <v>1169.4000000000001</v>
      </c>
      <c r="F505">
        <v>1059864</v>
      </c>
      <c r="G505" s="6">
        <f t="shared" si="99"/>
        <v>0</v>
      </c>
      <c r="H505" s="6">
        <f t="shared" si="100"/>
        <v>2.5999999999999091</v>
      </c>
      <c r="I505" s="11">
        <f t="shared" si="105"/>
        <v>7.0714285714285712</v>
      </c>
      <c r="J505" s="11">
        <f t="shared" si="106"/>
        <v>5.2321428571428568</v>
      </c>
      <c r="K505" s="6">
        <f t="shared" si="107"/>
        <v>1.3515358361774745</v>
      </c>
      <c r="L505">
        <f t="shared" si="108"/>
        <v>57.474600870827288</v>
      </c>
      <c r="M505" s="22" t="str">
        <f t="shared" si="101"/>
        <v/>
      </c>
      <c r="N505" s="13">
        <f t="shared" si="102"/>
        <v>0</v>
      </c>
      <c r="O505" s="13">
        <f t="shared" si="109"/>
        <v>0</v>
      </c>
      <c r="P505" s="13">
        <f t="shared" si="110"/>
        <v>-1</v>
      </c>
      <c r="Q505" s="17" t="e">
        <f t="shared" si="103"/>
        <v>#N/A</v>
      </c>
      <c r="R505" s="17" t="e">
        <f t="shared" si="104"/>
        <v>#N/A</v>
      </c>
      <c r="S505" s="13">
        <f t="shared" si="111"/>
        <v>1180.3499999999999</v>
      </c>
      <c r="T505" s="13">
        <f t="shared" si="112"/>
        <v>0</v>
      </c>
    </row>
    <row r="506" spans="1:20" x14ac:dyDescent="0.25">
      <c r="A506" s="1">
        <v>41984</v>
      </c>
      <c r="B506">
        <v>1170</v>
      </c>
      <c r="C506">
        <v>1178.75</v>
      </c>
      <c r="D506">
        <v>1170</v>
      </c>
      <c r="E506">
        <v>1172.5</v>
      </c>
      <c r="F506">
        <v>67051</v>
      </c>
      <c r="G506" s="6">
        <f t="shared" si="99"/>
        <v>3.0999999999999091</v>
      </c>
      <c r="H506" s="6">
        <f t="shared" si="100"/>
        <v>0</v>
      </c>
      <c r="I506" s="11">
        <f t="shared" si="105"/>
        <v>7.2928571428571365</v>
      </c>
      <c r="J506" s="11">
        <f t="shared" si="106"/>
        <v>4.4964285714285586</v>
      </c>
      <c r="K506" s="6">
        <f t="shared" si="107"/>
        <v>1.6219221604448006</v>
      </c>
      <c r="L506">
        <f t="shared" si="108"/>
        <v>61.860042411390531</v>
      </c>
      <c r="M506" s="22" t="str">
        <f t="shared" si="101"/>
        <v/>
      </c>
      <c r="N506" s="13">
        <f t="shared" si="102"/>
        <v>0</v>
      </c>
      <c r="O506" s="13">
        <f t="shared" si="109"/>
        <v>0</v>
      </c>
      <c r="P506" s="13">
        <f t="shared" si="110"/>
        <v>-1</v>
      </c>
      <c r="Q506" s="17" t="e">
        <f t="shared" si="103"/>
        <v>#N/A</v>
      </c>
      <c r="R506" s="17" t="e">
        <f t="shared" si="104"/>
        <v>#N/A</v>
      </c>
      <c r="S506" s="13">
        <f t="shared" si="111"/>
        <v>1180.3499999999999</v>
      </c>
      <c r="T506" s="13">
        <f t="shared" si="112"/>
        <v>0</v>
      </c>
    </row>
    <row r="507" spans="1:20" x14ac:dyDescent="0.25">
      <c r="A507" s="1">
        <v>41985</v>
      </c>
      <c r="B507">
        <v>1171</v>
      </c>
      <c r="C507">
        <v>1179.7</v>
      </c>
      <c r="D507">
        <v>1165.25</v>
      </c>
      <c r="E507">
        <v>1171.3499999999999</v>
      </c>
      <c r="F507">
        <v>754514</v>
      </c>
      <c r="G507" s="6">
        <f t="shared" si="99"/>
        <v>0</v>
      </c>
      <c r="H507" s="6">
        <f t="shared" si="100"/>
        <v>1.1500000000000909</v>
      </c>
      <c r="I507" s="11">
        <f t="shared" si="105"/>
        <v>5.4821428571428408</v>
      </c>
      <c r="J507" s="11">
        <f t="shared" si="106"/>
        <v>4.5785714285714221</v>
      </c>
      <c r="K507" s="6">
        <f t="shared" si="107"/>
        <v>1.1973478939157547</v>
      </c>
      <c r="L507">
        <f t="shared" si="108"/>
        <v>54.490592829250929</v>
      </c>
      <c r="M507" s="22" t="str">
        <f t="shared" si="101"/>
        <v/>
      </c>
      <c r="N507" s="13">
        <f t="shared" si="102"/>
        <v>0</v>
      </c>
      <c r="O507" s="13">
        <f t="shared" si="109"/>
        <v>0</v>
      </c>
      <c r="P507" s="13">
        <f t="shared" si="110"/>
        <v>-1</v>
      </c>
      <c r="Q507" s="17" t="e">
        <f t="shared" si="103"/>
        <v>#N/A</v>
      </c>
      <c r="R507" s="17" t="e">
        <f t="shared" si="104"/>
        <v>#N/A</v>
      </c>
      <c r="S507" s="13">
        <f t="shared" si="111"/>
        <v>1180.3499999999999</v>
      </c>
      <c r="T507" s="13">
        <f t="shared" si="112"/>
        <v>0</v>
      </c>
    </row>
    <row r="508" spans="1:20" x14ac:dyDescent="0.25">
      <c r="A508" s="1">
        <v>41988</v>
      </c>
      <c r="B508">
        <v>1175</v>
      </c>
      <c r="C508">
        <v>1185.5</v>
      </c>
      <c r="D508">
        <v>1158.5</v>
      </c>
      <c r="E508">
        <v>1165.4000000000001</v>
      </c>
      <c r="F508">
        <v>1795895</v>
      </c>
      <c r="G508" s="6">
        <f t="shared" si="99"/>
        <v>0</v>
      </c>
      <c r="H508" s="6">
        <f t="shared" si="100"/>
        <v>5.9499999999998181</v>
      </c>
      <c r="I508" s="11">
        <f t="shared" si="105"/>
        <v>5.4821428571428408</v>
      </c>
      <c r="J508" s="11">
        <f t="shared" si="106"/>
        <v>4.5035714285714095</v>
      </c>
      <c r="K508" s="6">
        <f t="shared" si="107"/>
        <v>1.2172878667724043</v>
      </c>
      <c r="L508">
        <f t="shared" si="108"/>
        <v>54.89985693848358</v>
      </c>
      <c r="M508" s="22" t="str">
        <f t="shared" si="101"/>
        <v/>
      </c>
      <c r="N508" s="13">
        <f t="shared" si="102"/>
        <v>0</v>
      </c>
      <c r="O508" s="13">
        <f t="shared" si="109"/>
        <v>0</v>
      </c>
      <c r="P508" s="13">
        <f t="shared" si="110"/>
        <v>-1</v>
      </c>
      <c r="Q508" s="17" t="e">
        <f t="shared" si="103"/>
        <v>#N/A</v>
      </c>
      <c r="R508" s="17" t="e">
        <f t="shared" si="104"/>
        <v>#N/A</v>
      </c>
      <c r="S508" s="13">
        <f t="shared" si="111"/>
        <v>1180.3499999999999</v>
      </c>
      <c r="T508" s="13">
        <f t="shared" si="112"/>
        <v>0</v>
      </c>
    </row>
    <row r="509" spans="1:20" x14ac:dyDescent="0.25">
      <c r="A509" s="1">
        <v>41989</v>
      </c>
      <c r="B509">
        <v>1171.4000000000001</v>
      </c>
      <c r="C509">
        <v>1175</v>
      </c>
      <c r="D509">
        <v>1133.1500000000001</v>
      </c>
      <c r="E509">
        <v>1137</v>
      </c>
      <c r="F509">
        <v>2837690</v>
      </c>
      <c r="G509" s="6">
        <f t="shared" si="99"/>
        <v>0</v>
      </c>
      <c r="H509" s="6">
        <f t="shared" si="100"/>
        <v>28.400000000000091</v>
      </c>
      <c r="I509" s="11">
        <f t="shared" si="105"/>
        <v>5.092857142857123</v>
      </c>
      <c r="J509" s="11">
        <f t="shared" si="106"/>
        <v>6.5321428571428442</v>
      </c>
      <c r="K509" s="6">
        <f t="shared" si="107"/>
        <v>0.77966101694915102</v>
      </c>
      <c r="L509">
        <f t="shared" si="108"/>
        <v>43.80952380952376</v>
      </c>
      <c r="M509" s="22" t="str">
        <f t="shared" si="101"/>
        <v/>
      </c>
      <c r="N509" s="13">
        <f t="shared" si="102"/>
        <v>0</v>
      </c>
      <c r="O509" s="13">
        <f t="shared" si="109"/>
        <v>0</v>
      </c>
      <c r="P509" s="13">
        <f t="shared" si="110"/>
        <v>-1</v>
      </c>
      <c r="Q509" s="17" t="e">
        <f t="shared" si="103"/>
        <v>#N/A</v>
      </c>
      <c r="R509" s="17" t="e">
        <f t="shared" si="104"/>
        <v>#N/A</v>
      </c>
      <c r="S509" s="13">
        <f t="shared" si="111"/>
        <v>1180.3499999999999</v>
      </c>
      <c r="T509" s="13">
        <f t="shared" si="112"/>
        <v>0</v>
      </c>
    </row>
    <row r="510" spans="1:20" x14ac:dyDescent="0.25">
      <c r="A510" s="1">
        <v>41990</v>
      </c>
      <c r="B510">
        <v>1101</v>
      </c>
      <c r="C510">
        <v>1115</v>
      </c>
      <c r="D510">
        <v>1068.6500000000001</v>
      </c>
      <c r="E510">
        <v>1089.5</v>
      </c>
      <c r="F510">
        <v>4764342</v>
      </c>
      <c r="G510" s="6">
        <f t="shared" si="99"/>
        <v>0</v>
      </c>
      <c r="H510" s="6">
        <f t="shared" si="100"/>
        <v>47.5</v>
      </c>
      <c r="I510" s="11">
        <f t="shared" si="105"/>
        <v>2.8607142857142662</v>
      </c>
      <c r="J510" s="11">
        <f t="shared" si="106"/>
        <v>9.9249999999999865</v>
      </c>
      <c r="K510" s="6">
        <f t="shared" si="107"/>
        <v>0.2882331774019416</v>
      </c>
      <c r="L510">
        <f t="shared" si="108"/>
        <v>22.374301675977563</v>
      </c>
      <c r="M510" s="22" t="str">
        <f t="shared" si="101"/>
        <v>OVERSOLD</v>
      </c>
      <c r="N510" s="13" t="str">
        <f t="shared" si="102"/>
        <v>BUY</v>
      </c>
      <c r="O510" s="13" t="str">
        <f t="shared" si="109"/>
        <v>BUY</v>
      </c>
      <c r="P510" s="13">
        <f t="shared" si="110"/>
        <v>1</v>
      </c>
      <c r="Q510" s="17">
        <f t="shared" si="103"/>
        <v>1089.5</v>
      </c>
      <c r="R510" s="17" t="e">
        <f t="shared" si="104"/>
        <v>#N/A</v>
      </c>
      <c r="S510" s="13">
        <f t="shared" si="111"/>
        <v>1089.5</v>
      </c>
      <c r="T510" s="13">
        <f t="shared" si="112"/>
        <v>7.6968695725843958E-2</v>
      </c>
    </row>
    <row r="511" spans="1:20" x14ac:dyDescent="0.25">
      <c r="A511" s="1">
        <v>41991</v>
      </c>
      <c r="B511">
        <v>1097.1500000000001</v>
      </c>
      <c r="C511">
        <v>1103.3499999999999</v>
      </c>
      <c r="D511">
        <v>1073</v>
      </c>
      <c r="E511">
        <v>1085.75</v>
      </c>
      <c r="F511">
        <v>2009914</v>
      </c>
      <c r="G511" s="6">
        <f t="shared" si="99"/>
        <v>0</v>
      </c>
      <c r="H511" s="6">
        <f t="shared" si="100"/>
        <v>3.75</v>
      </c>
      <c r="I511" s="11">
        <f t="shared" si="105"/>
        <v>2.8607142857142662</v>
      </c>
      <c r="J511" s="11">
        <f t="shared" si="106"/>
        <v>9.5535714285714128</v>
      </c>
      <c r="K511" s="6">
        <f t="shared" si="107"/>
        <v>0.29943925233644703</v>
      </c>
      <c r="L511">
        <f t="shared" si="108"/>
        <v>23.043728423475173</v>
      </c>
      <c r="M511" s="22" t="str">
        <f t="shared" si="101"/>
        <v>OVERSOLD</v>
      </c>
      <c r="N511" s="13" t="str">
        <f t="shared" si="102"/>
        <v>BUY</v>
      </c>
      <c r="O511" s="13">
        <f t="shared" si="109"/>
        <v>0</v>
      </c>
      <c r="P511" s="13">
        <f t="shared" si="110"/>
        <v>1</v>
      </c>
      <c r="Q511" s="17" t="e">
        <f t="shared" si="103"/>
        <v>#N/A</v>
      </c>
      <c r="R511" s="17" t="e">
        <f t="shared" si="104"/>
        <v>#N/A</v>
      </c>
      <c r="S511" s="13">
        <f t="shared" si="111"/>
        <v>1089.5</v>
      </c>
      <c r="T511" s="13">
        <f t="shared" si="112"/>
        <v>0</v>
      </c>
    </row>
    <row r="512" spans="1:20" x14ac:dyDescent="0.25">
      <c r="A512" s="1">
        <v>41992</v>
      </c>
      <c r="B512">
        <v>1084</v>
      </c>
      <c r="C512">
        <v>1114</v>
      </c>
      <c r="D512">
        <v>1078.9000000000001</v>
      </c>
      <c r="E512">
        <v>1109.4000000000001</v>
      </c>
      <c r="F512">
        <v>1523601</v>
      </c>
      <c r="G512" s="6">
        <f t="shared" si="99"/>
        <v>23.650000000000091</v>
      </c>
      <c r="H512" s="6">
        <f t="shared" si="100"/>
        <v>0</v>
      </c>
      <c r="I512" s="11">
        <f t="shared" si="105"/>
        <v>4.5499999999999874</v>
      </c>
      <c r="J512" s="11">
        <f t="shared" si="106"/>
        <v>8.8214285714285552</v>
      </c>
      <c r="K512" s="6">
        <f t="shared" si="107"/>
        <v>0.51578947368421002</v>
      </c>
      <c r="L512">
        <f t="shared" si="108"/>
        <v>34.027777777777757</v>
      </c>
      <c r="M512" s="22" t="str">
        <f t="shared" si="101"/>
        <v/>
      </c>
      <c r="N512" s="13">
        <f t="shared" si="102"/>
        <v>0</v>
      </c>
      <c r="O512" s="13">
        <f t="shared" si="109"/>
        <v>0</v>
      </c>
      <c r="P512" s="13">
        <f t="shared" si="110"/>
        <v>1</v>
      </c>
      <c r="Q512" s="17" t="e">
        <f t="shared" si="103"/>
        <v>#N/A</v>
      </c>
      <c r="R512" s="17" t="e">
        <f t="shared" si="104"/>
        <v>#N/A</v>
      </c>
      <c r="S512" s="13">
        <f t="shared" si="111"/>
        <v>1089.5</v>
      </c>
      <c r="T512" s="13">
        <f t="shared" si="112"/>
        <v>0</v>
      </c>
    </row>
    <row r="513" spans="1:20" x14ac:dyDescent="0.25">
      <c r="A513" s="1">
        <v>41995</v>
      </c>
      <c r="B513">
        <v>1119.9000000000001</v>
      </c>
      <c r="C513">
        <v>1124.7</v>
      </c>
      <c r="D513">
        <v>1094</v>
      </c>
      <c r="E513">
        <v>1103.95</v>
      </c>
      <c r="F513">
        <v>1852109</v>
      </c>
      <c r="G513" s="6">
        <f t="shared" si="99"/>
        <v>0</v>
      </c>
      <c r="H513" s="6">
        <f t="shared" si="100"/>
        <v>5.4500000000000455</v>
      </c>
      <c r="I513" s="11">
        <f t="shared" si="105"/>
        <v>4.5499999999999874</v>
      </c>
      <c r="J513" s="11">
        <f t="shared" si="106"/>
        <v>8.960714285714273</v>
      </c>
      <c r="K513" s="6">
        <f t="shared" si="107"/>
        <v>0.50777202072538796</v>
      </c>
      <c r="L513">
        <f t="shared" si="108"/>
        <v>33.676975945017148</v>
      </c>
      <c r="M513" s="22" t="str">
        <f t="shared" si="101"/>
        <v/>
      </c>
      <c r="N513" s="13">
        <f t="shared" si="102"/>
        <v>0</v>
      </c>
      <c r="O513" s="13">
        <f t="shared" si="109"/>
        <v>0</v>
      </c>
      <c r="P513" s="13">
        <f t="shared" si="110"/>
        <v>1</v>
      </c>
      <c r="Q513" s="17" t="e">
        <f t="shared" si="103"/>
        <v>#N/A</v>
      </c>
      <c r="R513" s="17" t="e">
        <f t="shared" si="104"/>
        <v>#N/A</v>
      </c>
      <c r="S513" s="13">
        <f t="shared" si="111"/>
        <v>1089.5</v>
      </c>
      <c r="T513" s="13">
        <f t="shared" si="112"/>
        <v>0</v>
      </c>
    </row>
    <row r="514" spans="1:20" x14ac:dyDescent="0.25">
      <c r="A514" s="1">
        <v>41996</v>
      </c>
      <c r="B514">
        <v>1080</v>
      </c>
      <c r="C514">
        <v>1096.3</v>
      </c>
      <c r="D514">
        <v>1045.3</v>
      </c>
      <c r="E514">
        <v>1076.1500000000001</v>
      </c>
      <c r="F514">
        <v>5832766</v>
      </c>
      <c r="G514" s="6">
        <f t="shared" si="99"/>
        <v>0</v>
      </c>
      <c r="H514" s="6">
        <f t="shared" si="100"/>
        <v>27.799999999999955</v>
      </c>
      <c r="I514" s="11">
        <f t="shared" si="105"/>
        <v>4.5499999999999874</v>
      </c>
      <c r="J514" s="11">
        <f t="shared" si="106"/>
        <v>10.585714285714273</v>
      </c>
      <c r="K514" s="6">
        <f t="shared" si="107"/>
        <v>0.42982456140350811</v>
      </c>
      <c r="L514">
        <f t="shared" si="108"/>
        <v>30.061349693251501</v>
      </c>
      <c r="M514" s="22" t="str">
        <f t="shared" si="101"/>
        <v/>
      </c>
      <c r="N514" s="13">
        <f t="shared" si="102"/>
        <v>0</v>
      </c>
      <c r="O514" s="13">
        <f t="shared" si="109"/>
        <v>0</v>
      </c>
      <c r="P514" s="13">
        <f t="shared" si="110"/>
        <v>1</v>
      </c>
      <c r="Q514" s="17" t="e">
        <f t="shared" si="103"/>
        <v>#N/A</v>
      </c>
      <c r="R514" s="17" t="e">
        <f t="shared" si="104"/>
        <v>#N/A</v>
      </c>
      <c r="S514" s="13">
        <f t="shared" si="111"/>
        <v>1089.5</v>
      </c>
      <c r="T514" s="13">
        <f t="shared" si="112"/>
        <v>0</v>
      </c>
    </row>
    <row r="515" spans="1:20" x14ac:dyDescent="0.25">
      <c r="A515" s="1">
        <v>41997</v>
      </c>
      <c r="B515">
        <v>1087</v>
      </c>
      <c r="C515">
        <v>1088.9000000000001</v>
      </c>
      <c r="D515">
        <v>1065.4000000000001</v>
      </c>
      <c r="E515">
        <v>1075.55</v>
      </c>
      <c r="F515">
        <v>2081646</v>
      </c>
      <c r="G515" s="6">
        <f t="shared" si="99"/>
        <v>0</v>
      </c>
      <c r="H515" s="6">
        <f t="shared" si="100"/>
        <v>0.60000000000013642</v>
      </c>
      <c r="I515" s="11">
        <f t="shared" si="105"/>
        <v>3.2678571428571428</v>
      </c>
      <c r="J515" s="11">
        <f t="shared" si="106"/>
        <v>10.628571428571425</v>
      </c>
      <c r="K515" s="6">
        <f t="shared" si="107"/>
        <v>0.30745967741935493</v>
      </c>
      <c r="L515">
        <f t="shared" si="108"/>
        <v>23.515805705474179</v>
      </c>
      <c r="M515" s="22" t="str">
        <f t="shared" si="101"/>
        <v>OVERSOLD</v>
      </c>
      <c r="N515" s="13" t="str">
        <f t="shared" si="102"/>
        <v>BUY</v>
      </c>
      <c r="O515" s="13">
        <f t="shared" si="109"/>
        <v>0</v>
      </c>
      <c r="P515" s="13">
        <f t="shared" si="110"/>
        <v>1</v>
      </c>
      <c r="Q515" s="17" t="e">
        <f t="shared" si="103"/>
        <v>#N/A</v>
      </c>
      <c r="R515" s="17" t="e">
        <f t="shared" si="104"/>
        <v>#N/A</v>
      </c>
      <c r="S515" s="13">
        <f t="shared" si="111"/>
        <v>1089.5</v>
      </c>
      <c r="T515" s="13">
        <f t="shared" si="112"/>
        <v>0</v>
      </c>
    </row>
    <row r="516" spans="1:20" x14ac:dyDescent="0.25">
      <c r="A516" s="1">
        <v>41998</v>
      </c>
      <c r="B516">
        <v>1079.95</v>
      </c>
      <c r="C516">
        <v>1090.95</v>
      </c>
      <c r="D516">
        <v>1073</v>
      </c>
      <c r="E516">
        <v>1079.5</v>
      </c>
      <c r="F516">
        <v>1286347</v>
      </c>
      <c r="G516" s="6">
        <f t="shared" ref="G516:G579" si="113">IF(E516&gt;E515,E516-E515,0)</f>
        <v>3.9500000000000455</v>
      </c>
      <c r="H516" s="6">
        <f t="shared" ref="H516:H579" si="114">IF(E516&lt;E515,E515-E516,0)</f>
        <v>0</v>
      </c>
      <c r="I516" s="11">
        <f t="shared" si="105"/>
        <v>2.1928571428571462</v>
      </c>
      <c r="J516" s="11">
        <f t="shared" si="106"/>
        <v>10.628571428571425</v>
      </c>
      <c r="K516" s="6">
        <f t="shared" si="107"/>
        <v>0.20631720430107567</v>
      </c>
      <c r="L516">
        <f t="shared" si="108"/>
        <v>17.103064066852397</v>
      </c>
      <c r="M516" s="22" t="str">
        <f t="shared" si="101"/>
        <v>OVERSOLD</v>
      </c>
      <c r="N516" s="13" t="str">
        <f t="shared" si="102"/>
        <v>BUY</v>
      </c>
      <c r="O516" s="13">
        <f t="shared" si="109"/>
        <v>0</v>
      </c>
      <c r="P516" s="13">
        <f t="shared" si="110"/>
        <v>1</v>
      </c>
      <c r="Q516" s="17" t="e">
        <f t="shared" si="103"/>
        <v>#N/A</v>
      </c>
      <c r="R516" s="17" t="e">
        <f t="shared" si="104"/>
        <v>#N/A</v>
      </c>
      <c r="S516" s="13">
        <f t="shared" si="111"/>
        <v>1089.5</v>
      </c>
      <c r="T516" s="13">
        <f t="shared" si="112"/>
        <v>0</v>
      </c>
    </row>
    <row r="517" spans="1:20" x14ac:dyDescent="0.25">
      <c r="A517" s="1">
        <v>41999</v>
      </c>
      <c r="B517">
        <v>1086</v>
      </c>
      <c r="C517">
        <v>1091.45</v>
      </c>
      <c r="D517">
        <v>1074.1500000000001</v>
      </c>
      <c r="E517">
        <v>1077.7</v>
      </c>
      <c r="F517">
        <v>1065248</v>
      </c>
      <c r="G517" s="6">
        <f t="shared" si="113"/>
        <v>0</v>
      </c>
      <c r="H517" s="6">
        <f t="shared" si="114"/>
        <v>1.7999999999999545</v>
      </c>
      <c r="I517" s="11">
        <f t="shared" si="105"/>
        <v>2.1928571428571462</v>
      </c>
      <c r="J517" s="11">
        <f t="shared" si="106"/>
        <v>9</v>
      </c>
      <c r="K517" s="6">
        <f t="shared" si="107"/>
        <v>0.24365079365079401</v>
      </c>
      <c r="L517">
        <f t="shared" si="108"/>
        <v>19.591576260370161</v>
      </c>
      <c r="M517" s="22" t="str">
        <f t="shared" si="101"/>
        <v>OVERSOLD</v>
      </c>
      <c r="N517" s="13" t="str">
        <f t="shared" si="102"/>
        <v>BUY</v>
      </c>
      <c r="O517" s="13">
        <f t="shared" si="109"/>
        <v>0</v>
      </c>
      <c r="P517" s="13">
        <f t="shared" si="110"/>
        <v>1</v>
      </c>
      <c r="Q517" s="17" t="e">
        <f t="shared" si="103"/>
        <v>#N/A</v>
      </c>
      <c r="R517" s="17" t="e">
        <f t="shared" si="104"/>
        <v>#N/A</v>
      </c>
      <c r="S517" s="13">
        <f t="shared" si="111"/>
        <v>1089.5</v>
      </c>
      <c r="T517" s="13">
        <f t="shared" si="112"/>
        <v>0</v>
      </c>
    </row>
    <row r="518" spans="1:20" x14ac:dyDescent="0.25">
      <c r="A518" s="1">
        <v>42002</v>
      </c>
      <c r="B518">
        <v>1088</v>
      </c>
      <c r="C518">
        <v>1095</v>
      </c>
      <c r="D518">
        <v>1078</v>
      </c>
      <c r="E518">
        <v>1088.7</v>
      </c>
      <c r="F518">
        <v>1320655</v>
      </c>
      <c r="G518" s="6">
        <f t="shared" si="113"/>
        <v>11</v>
      </c>
      <c r="H518" s="6">
        <f t="shared" si="114"/>
        <v>0</v>
      </c>
      <c r="I518" s="11">
        <f t="shared" si="105"/>
        <v>2.9785714285714318</v>
      </c>
      <c r="J518" s="11">
        <f t="shared" si="106"/>
        <v>8.9285714285714288</v>
      </c>
      <c r="K518" s="6">
        <f t="shared" si="107"/>
        <v>0.33360000000000034</v>
      </c>
      <c r="L518">
        <f t="shared" si="108"/>
        <v>25.014997000599905</v>
      </c>
      <c r="M518" s="22" t="str">
        <f t="shared" si="101"/>
        <v>OVERSOLD</v>
      </c>
      <c r="N518" s="13" t="str">
        <f t="shared" si="102"/>
        <v>BUY</v>
      </c>
      <c r="O518" s="13">
        <f t="shared" si="109"/>
        <v>0</v>
      </c>
      <c r="P518" s="13">
        <f t="shared" si="110"/>
        <v>1</v>
      </c>
      <c r="Q518" s="17" t="e">
        <f t="shared" si="103"/>
        <v>#N/A</v>
      </c>
      <c r="R518" s="17" t="e">
        <f t="shared" si="104"/>
        <v>#N/A</v>
      </c>
      <c r="S518" s="13">
        <f t="shared" si="111"/>
        <v>1089.5</v>
      </c>
      <c r="T518" s="13">
        <f t="shared" si="112"/>
        <v>0</v>
      </c>
    </row>
    <row r="519" spans="1:20" x14ac:dyDescent="0.25">
      <c r="A519" s="1">
        <v>42003</v>
      </c>
      <c r="B519">
        <v>1094.9000000000001</v>
      </c>
      <c r="C519">
        <v>1109.95</v>
      </c>
      <c r="D519">
        <v>1091.05</v>
      </c>
      <c r="E519">
        <v>1098</v>
      </c>
      <c r="F519">
        <v>2922619</v>
      </c>
      <c r="G519" s="6">
        <f t="shared" si="113"/>
        <v>9.2999999999999545</v>
      </c>
      <c r="H519" s="6">
        <f t="shared" si="114"/>
        <v>0</v>
      </c>
      <c r="I519" s="11">
        <f t="shared" si="105"/>
        <v>3.6428571428571428</v>
      </c>
      <c r="J519" s="11">
        <f t="shared" si="106"/>
        <v>8.7428571428571491</v>
      </c>
      <c r="K519" s="6">
        <f t="shared" si="107"/>
        <v>0.41666666666666635</v>
      </c>
      <c r="L519">
        <f t="shared" si="108"/>
        <v>29.411764705882334</v>
      </c>
      <c r="M519" s="22" t="str">
        <f t="shared" si="101"/>
        <v>OVERSOLD</v>
      </c>
      <c r="N519" s="13" t="str">
        <f t="shared" si="102"/>
        <v>BUY</v>
      </c>
      <c r="O519" s="13">
        <f t="shared" si="109"/>
        <v>0</v>
      </c>
      <c r="P519" s="13">
        <f t="shared" si="110"/>
        <v>1</v>
      </c>
      <c r="Q519" s="17" t="e">
        <f t="shared" si="103"/>
        <v>#N/A</v>
      </c>
      <c r="R519" s="17" t="e">
        <f t="shared" si="104"/>
        <v>#N/A</v>
      </c>
      <c r="S519" s="13">
        <f t="shared" si="111"/>
        <v>1089.5</v>
      </c>
      <c r="T519" s="13">
        <f t="shared" si="112"/>
        <v>0</v>
      </c>
    </row>
    <row r="520" spans="1:20" x14ac:dyDescent="0.25">
      <c r="A520" s="1">
        <v>42004</v>
      </c>
      <c r="B520">
        <v>1105</v>
      </c>
      <c r="C520">
        <v>1120.55</v>
      </c>
      <c r="D520">
        <v>1100.0999999999999</v>
      </c>
      <c r="E520">
        <v>1108.75</v>
      </c>
      <c r="F520">
        <v>2604859</v>
      </c>
      <c r="G520" s="6">
        <f t="shared" si="113"/>
        <v>10.75</v>
      </c>
      <c r="H520" s="6">
        <f t="shared" si="114"/>
        <v>0</v>
      </c>
      <c r="I520" s="11">
        <f t="shared" si="105"/>
        <v>4.1892857142857212</v>
      </c>
      <c r="J520" s="11">
        <f t="shared" si="106"/>
        <v>8.7428571428571491</v>
      </c>
      <c r="K520" s="6">
        <f t="shared" si="107"/>
        <v>0.47916666666666713</v>
      </c>
      <c r="L520">
        <f t="shared" si="108"/>
        <v>32.394366197183118</v>
      </c>
      <c r="M520" s="22" t="str">
        <f t="shared" si="101"/>
        <v/>
      </c>
      <c r="N520" s="13">
        <f t="shared" si="102"/>
        <v>0</v>
      </c>
      <c r="O520" s="13">
        <f t="shared" si="109"/>
        <v>0</v>
      </c>
      <c r="P520" s="13">
        <f t="shared" si="110"/>
        <v>1</v>
      </c>
      <c r="Q520" s="17" t="e">
        <f t="shared" si="103"/>
        <v>#N/A</v>
      </c>
      <c r="R520" s="17" t="e">
        <f t="shared" si="104"/>
        <v>#N/A</v>
      </c>
      <c r="S520" s="13">
        <f t="shared" si="111"/>
        <v>1089.5</v>
      </c>
      <c r="T520" s="13">
        <f t="shared" si="112"/>
        <v>0</v>
      </c>
    </row>
    <row r="521" spans="1:20" x14ac:dyDescent="0.25">
      <c r="A521" s="1">
        <v>42005</v>
      </c>
      <c r="B521">
        <v>1102.5</v>
      </c>
      <c r="C521">
        <v>1118.95</v>
      </c>
      <c r="D521">
        <v>1100.75</v>
      </c>
      <c r="E521">
        <v>1111.75</v>
      </c>
      <c r="F521">
        <v>1297779</v>
      </c>
      <c r="G521" s="6">
        <f t="shared" si="113"/>
        <v>3</v>
      </c>
      <c r="H521" s="6">
        <f t="shared" si="114"/>
        <v>0</v>
      </c>
      <c r="I521" s="11">
        <f t="shared" si="105"/>
        <v>4.4035714285714347</v>
      </c>
      <c r="J521" s="11">
        <f t="shared" si="106"/>
        <v>8.6607142857142865</v>
      </c>
      <c r="K521" s="6">
        <f t="shared" si="107"/>
        <v>0.50845360824742336</v>
      </c>
      <c r="L521">
        <f t="shared" si="108"/>
        <v>33.706943685073838</v>
      </c>
      <c r="M521" s="22" t="str">
        <f t="shared" si="101"/>
        <v/>
      </c>
      <c r="N521" s="13">
        <f t="shared" si="102"/>
        <v>0</v>
      </c>
      <c r="O521" s="13">
        <f t="shared" si="109"/>
        <v>0</v>
      </c>
      <c r="P521" s="13">
        <f t="shared" si="110"/>
        <v>1</v>
      </c>
      <c r="Q521" s="17" t="e">
        <f t="shared" si="103"/>
        <v>#N/A</v>
      </c>
      <c r="R521" s="17" t="e">
        <f t="shared" si="104"/>
        <v>#N/A</v>
      </c>
      <c r="S521" s="13">
        <f t="shared" si="111"/>
        <v>1089.5</v>
      </c>
      <c r="T521" s="13">
        <f t="shared" si="112"/>
        <v>0</v>
      </c>
    </row>
    <row r="522" spans="1:20" x14ac:dyDescent="0.25">
      <c r="A522" s="1">
        <v>42006</v>
      </c>
      <c r="B522">
        <v>1113</v>
      </c>
      <c r="C522">
        <v>1135.9000000000001</v>
      </c>
      <c r="D522">
        <v>1113</v>
      </c>
      <c r="E522">
        <v>1132.4000000000001</v>
      </c>
      <c r="F522">
        <v>1769060</v>
      </c>
      <c r="G522" s="6">
        <f t="shared" si="113"/>
        <v>20.650000000000091</v>
      </c>
      <c r="H522" s="6">
        <f t="shared" si="114"/>
        <v>0</v>
      </c>
      <c r="I522" s="11">
        <f t="shared" si="105"/>
        <v>5.8785714285714414</v>
      </c>
      <c r="J522" s="11">
        <f t="shared" si="106"/>
        <v>8.2357142857142982</v>
      </c>
      <c r="K522" s="6">
        <f t="shared" si="107"/>
        <v>0.71379011274935</v>
      </c>
      <c r="L522">
        <f t="shared" si="108"/>
        <v>41.649797570850218</v>
      </c>
      <c r="M522" s="22" t="str">
        <f t="shared" si="101"/>
        <v/>
      </c>
      <c r="N522" s="13">
        <f t="shared" si="102"/>
        <v>0</v>
      </c>
      <c r="O522" s="13">
        <f t="shared" si="109"/>
        <v>0</v>
      </c>
      <c r="P522" s="13">
        <f t="shared" si="110"/>
        <v>1</v>
      </c>
      <c r="Q522" s="17" t="e">
        <f t="shared" si="103"/>
        <v>#N/A</v>
      </c>
      <c r="R522" s="17" t="e">
        <f t="shared" si="104"/>
        <v>#N/A</v>
      </c>
      <c r="S522" s="13">
        <f t="shared" si="111"/>
        <v>1089.5</v>
      </c>
      <c r="T522" s="13">
        <f t="shared" si="112"/>
        <v>0</v>
      </c>
    </row>
    <row r="523" spans="1:20" x14ac:dyDescent="0.25">
      <c r="A523" s="1">
        <v>42009</v>
      </c>
      <c r="B523">
        <v>1129.4000000000001</v>
      </c>
      <c r="C523">
        <v>1135</v>
      </c>
      <c r="D523">
        <v>1108.25</v>
      </c>
      <c r="E523">
        <v>1128.7</v>
      </c>
      <c r="F523">
        <v>1144402</v>
      </c>
      <c r="G523" s="6">
        <f t="shared" si="113"/>
        <v>0</v>
      </c>
      <c r="H523" s="6">
        <f t="shared" si="114"/>
        <v>3.7000000000000455</v>
      </c>
      <c r="I523" s="11">
        <f t="shared" si="105"/>
        <v>5.8785714285714414</v>
      </c>
      <c r="J523" s="11">
        <f t="shared" si="106"/>
        <v>6.4714285714285813</v>
      </c>
      <c r="K523" s="6">
        <f t="shared" si="107"/>
        <v>0.90838852097130307</v>
      </c>
      <c r="L523">
        <f t="shared" si="108"/>
        <v>47.599768652400243</v>
      </c>
      <c r="M523" s="22" t="str">
        <f t="shared" si="101"/>
        <v/>
      </c>
      <c r="N523" s="13">
        <f t="shared" si="102"/>
        <v>0</v>
      </c>
      <c r="O523" s="13">
        <f t="shared" si="109"/>
        <v>0</v>
      </c>
      <c r="P523" s="13">
        <f t="shared" si="110"/>
        <v>1</v>
      </c>
      <c r="Q523" s="17" t="e">
        <f t="shared" si="103"/>
        <v>#N/A</v>
      </c>
      <c r="R523" s="17" t="e">
        <f t="shared" si="104"/>
        <v>#N/A</v>
      </c>
      <c r="S523" s="13">
        <f t="shared" si="111"/>
        <v>1089.5</v>
      </c>
      <c r="T523" s="13">
        <f t="shared" si="112"/>
        <v>0</v>
      </c>
    </row>
    <row r="524" spans="1:20" x14ac:dyDescent="0.25">
      <c r="A524" s="1">
        <v>42010</v>
      </c>
      <c r="B524">
        <v>1136</v>
      </c>
      <c r="C524">
        <v>1152.6500000000001</v>
      </c>
      <c r="D524">
        <v>1130.3</v>
      </c>
      <c r="E524">
        <v>1148</v>
      </c>
      <c r="F524">
        <v>1693070</v>
      </c>
      <c r="G524" s="6">
        <f t="shared" si="113"/>
        <v>19.299999999999955</v>
      </c>
      <c r="H524" s="6">
        <f t="shared" si="114"/>
        <v>0</v>
      </c>
      <c r="I524" s="11">
        <f t="shared" si="105"/>
        <v>7.2571428571428669</v>
      </c>
      <c r="J524" s="11">
        <f t="shared" si="106"/>
        <v>3.0785714285714385</v>
      </c>
      <c r="K524" s="6">
        <f t="shared" si="107"/>
        <v>2.3573085846867703</v>
      </c>
      <c r="L524">
        <f t="shared" si="108"/>
        <v>70.214236351071136</v>
      </c>
      <c r="M524" s="22" t="str">
        <f t="shared" si="101"/>
        <v>OVERBOUGHT</v>
      </c>
      <c r="N524" s="13" t="str">
        <f t="shared" si="102"/>
        <v>SELL</v>
      </c>
      <c r="O524" s="13" t="str">
        <f t="shared" si="109"/>
        <v>SELL</v>
      </c>
      <c r="P524" s="13">
        <f t="shared" si="110"/>
        <v>-1</v>
      </c>
      <c r="Q524" s="17" t="e">
        <f t="shared" si="103"/>
        <v>#N/A</v>
      </c>
      <c r="R524" s="17">
        <f t="shared" si="104"/>
        <v>1148</v>
      </c>
      <c r="S524" s="13">
        <f t="shared" si="111"/>
        <v>1148</v>
      </c>
      <c r="T524" s="13">
        <f t="shared" si="112"/>
        <v>5.3694355208811384E-2</v>
      </c>
    </row>
    <row r="525" spans="1:20" x14ac:dyDescent="0.25">
      <c r="A525" s="1">
        <v>42011</v>
      </c>
      <c r="B525">
        <v>1145</v>
      </c>
      <c r="C525">
        <v>1176</v>
      </c>
      <c r="D525">
        <v>1141</v>
      </c>
      <c r="E525">
        <v>1171.55</v>
      </c>
      <c r="F525">
        <v>1388779</v>
      </c>
      <c r="G525" s="6">
        <f t="shared" si="113"/>
        <v>23.549999999999955</v>
      </c>
      <c r="H525" s="6">
        <f t="shared" si="114"/>
        <v>0</v>
      </c>
      <c r="I525" s="11">
        <f t="shared" si="105"/>
        <v>8.9392857142857203</v>
      </c>
      <c r="J525" s="11">
        <f t="shared" si="106"/>
        <v>2.8107142857142953</v>
      </c>
      <c r="K525" s="6">
        <f t="shared" si="107"/>
        <v>3.1804320203303598</v>
      </c>
      <c r="L525">
        <f t="shared" si="108"/>
        <v>76.079027355623055</v>
      </c>
      <c r="M525" s="22" t="str">
        <f t="shared" si="101"/>
        <v>OVERBOUGHT</v>
      </c>
      <c r="N525" s="13" t="str">
        <f t="shared" si="102"/>
        <v>SELL</v>
      </c>
      <c r="O525" s="13">
        <f t="shared" si="109"/>
        <v>0</v>
      </c>
      <c r="P525" s="13">
        <f t="shared" si="110"/>
        <v>-1</v>
      </c>
      <c r="Q525" s="17" t="e">
        <f t="shared" si="103"/>
        <v>#N/A</v>
      </c>
      <c r="R525" s="17" t="e">
        <f t="shared" si="104"/>
        <v>#N/A</v>
      </c>
      <c r="S525" s="13">
        <f t="shared" si="111"/>
        <v>1148</v>
      </c>
      <c r="T525" s="13">
        <f t="shared" si="112"/>
        <v>0</v>
      </c>
    </row>
    <row r="526" spans="1:20" x14ac:dyDescent="0.25">
      <c r="A526" s="1">
        <v>42012</v>
      </c>
      <c r="B526">
        <v>1183.7</v>
      </c>
      <c r="C526">
        <v>1200.05</v>
      </c>
      <c r="D526">
        <v>1173.3499999999999</v>
      </c>
      <c r="E526">
        <v>1193.8499999999999</v>
      </c>
      <c r="F526">
        <v>1713598</v>
      </c>
      <c r="G526" s="6">
        <f t="shared" si="113"/>
        <v>22.299999999999955</v>
      </c>
      <c r="H526" s="6">
        <f t="shared" si="114"/>
        <v>0</v>
      </c>
      <c r="I526" s="11">
        <f t="shared" si="105"/>
        <v>8.8428571428571399</v>
      </c>
      <c r="J526" s="11">
        <f t="shared" si="106"/>
        <v>2.8107142857142953</v>
      </c>
      <c r="K526" s="6">
        <f t="shared" si="107"/>
        <v>3.1461245235069768</v>
      </c>
      <c r="L526">
        <f t="shared" si="108"/>
        <v>75.881091020533177</v>
      </c>
      <c r="M526" s="22" t="str">
        <f t="shared" si="101"/>
        <v>OVERBOUGHT</v>
      </c>
      <c r="N526" s="13" t="str">
        <f t="shared" si="102"/>
        <v>SELL</v>
      </c>
      <c r="O526" s="13">
        <f t="shared" si="109"/>
        <v>0</v>
      </c>
      <c r="P526" s="13">
        <f t="shared" si="110"/>
        <v>-1</v>
      </c>
      <c r="Q526" s="17" t="e">
        <f t="shared" si="103"/>
        <v>#N/A</v>
      </c>
      <c r="R526" s="17" t="e">
        <f t="shared" si="104"/>
        <v>#N/A</v>
      </c>
      <c r="S526" s="13">
        <f t="shared" si="111"/>
        <v>1148</v>
      </c>
      <c r="T526" s="13">
        <f t="shared" si="112"/>
        <v>0</v>
      </c>
    </row>
    <row r="527" spans="1:20" x14ac:dyDescent="0.25">
      <c r="A527" s="1">
        <v>42013</v>
      </c>
      <c r="B527">
        <v>1209.7</v>
      </c>
      <c r="C527">
        <v>1209.7</v>
      </c>
      <c r="D527">
        <v>1191.9000000000001</v>
      </c>
      <c r="E527">
        <v>1198</v>
      </c>
      <c r="F527">
        <v>1703828</v>
      </c>
      <c r="G527" s="6">
        <f t="shared" si="113"/>
        <v>4.1500000000000909</v>
      </c>
      <c r="H527" s="6">
        <f t="shared" si="114"/>
        <v>0</v>
      </c>
      <c r="I527" s="11">
        <f t="shared" si="105"/>
        <v>9.1392857142857178</v>
      </c>
      <c r="J527" s="11">
        <f t="shared" si="106"/>
        <v>2.4214285714285779</v>
      </c>
      <c r="K527" s="6">
        <f t="shared" si="107"/>
        <v>3.774336283185832</v>
      </c>
      <c r="L527">
        <f t="shared" si="108"/>
        <v>79.054680259499492</v>
      </c>
      <c r="M527" s="22" t="str">
        <f t="shared" si="101"/>
        <v>OVERBOUGHT</v>
      </c>
      <c r="N527" s="13" t="str">
        <f t="shared" si="102"/>
        <v>SELL</v>
      </c>
      <c r="O527" s="13">
        <f t="shared" si="109"/>
        <v>0</v>
      </c>
      <c r="P527" s="13">
        <f t="shared" si="110"/>
        <v>-1</v>
      </c>
      <c r="Q527" s="17" t="e">
        <f t="shared" si="103"/>
        <v>#N/A</v>
      </c>
      <c r="R527" s="17" t="e">
        <f t="shared" si="104"/>
        <v>#N/A</v>
      </c>
      <c r="S527" s="13">
        <f t="shared" si="111"/>
        <v>1148</v>
      </c>
      <c r="T527" s="13">
        <f t="shared" si="112"/>
        <v>0</v>
      </c>
    </row>
    <row r="528" spans="1:20" x14ac:dyDescent="0.25">
      <c r="A528" s="1">
        <v>42016</v>
      </c>
      <c r="B528">
        <v>1216.4000000000001</v>
      </c>
      <c r="C528">
        <v>1226.8499999999999</v>
      </c>
      <c r="D528">
        <v>1211</v>
      </c>
      <c r="E528">
        <v>1219.6500000000001</v>
      </c>
      <c r="F528">
        <v>1813592</v>
      </c>
      <c r="G528" s="6">
        <f t="shared" si="113"/>
        <v>21.650000000000091</v>
      </c>
      <c r="H528" s="6">
        <f t="shared" si="114"/>
        <v>0</v>
      </c>
      <c r="I528" s="11">
        <f t="shared" si="105"/>
        <v>10.685714285714296</v>
      </c>
      <c r="J528" s="11">
        <f t="shared" si="106"/>
        <v>0.43571428571429544</v>
      </c>
      <c r="K528" s="6">
        <f t="shared" si="107"/>
        <v>24.524590163933901</v>
      </c>
      <c r="L528">
        <f t="shared" si="108"/>
        <v>96.08220937700699</v>
      </c>
      <c r="M528" s="22" t="str">
        <f t="shared" ref="M528:M591" si="115">IF(L528&gt;RSI_Overbought,"OVERBOUGHT",IF(L528&lt;RSI_Oversold,"OVERSOLD",""))</f>
        <v>OVERBOUGHT</v>
      </c>
      <c r="N528" s="13" t="str">
        <f t="shared" ref="N528:N591" si="116">IF(L528&gt;RSI_Overbought,"SELL",IF(L528&lt;RSI_Oversold,"BUY",0))</f>
        <v>SELL</v>
      </c>
      <c r="O528" s="13">
        <f t="shared" si="109"/>
        <v>0</v>
      </c>
      <c r="P528" s="13">
        <f t="shared" si="110"/>
        <v>-1</v>
      </c>
      <c r="Q528" s="17" t="e">
        <f t="shared" ref="Q528:Q591" si="117">IF($O528="BUY",$E528,NA())</f>
        <v>#N/A</v>
      </c>
      <c r="R528" s="17" t="e">
        <f t="shared" ref="R528:R591" si="118">IF($O528="SELL",$E528,NA())</f>
        <v>#N/A</v>
      </c>
      <c r="S528" s="13">
        <f t="shared" si="111"/>
        <v>1148</v>
      </c>
      <c r="T528" s="13">
        <f t="shared" si="112"/>
        <v>0</v>
      </c>
    </row>
    <row r="529" spans="1:20" x14ac:dyDescent="0.25">
      <c r="A529" s="1">
        <v>42017</v>
      </c>
      <c r="B529">
        <v>1211.0999999999999</v>
      </c>
      <c r="C529">
        <v>1232</v>
      </c>
      <c r="D529">
        <v>1188</v>
      </c>
      <c r="E529">
        <v>1228.5999999999999</v>
      </c>
      <c r="F529">
        <v>1519031</v>
      </c>
      <c r="G529" s="6">
        <f t="shared" si="113"/>
        <v>8.9499999999998181</v>
      </c>
      <c r="H529" s="6">
        <f t="shared" si="114"/>
        <v>0</v>
      </c>
      <c r="I529" s="11">
        <f t="shared" ref="I529:I592" si="119">AVERAGE(G516:G529)</f>
        <v>11.324999999999998</v>
      </c>
      <c r="J529" s="11">
        <f t="shared" ref="J529:J592" si="120">AVERAGE(H516:H529)</f>
        <v>0.39285714285714285</v>
      </c>
      <c r="K529" s="6">
        <f t="shared" ref="K529:K592" si="121">I529/J529</f>
        <v>28.827272727272721</v>
      </c>
      <c r="L529">
        <f t="shared" ref="L529:L592" si="122">100-(100/(K529+1))</f>
        <v>96.647363608655894</v>
      </c>
      <c r="M529" s="22" t="str">
        <f t="shared" si="115"/>
        <v>OVERBOUGHT</v>
      </c>
      <c r="N529" s="13" t="str">
        <f t="shared" si="116"/>
        <v>SELL</v>
      </c>
      <c r="O529" s="13">
        <f t="shared" ref="O529:O592" si="123">IF(AND(N529="BUY",P528&lt;&gt;1),"BUY",IF(AND(N529="SELL",P528&lt;&gt;-1),"SELL",0))</f>
        <v>0</v>
      </c>
      <c r="P529" s="13">
        <f t="shared" ref="P529:P592" si="124">IF(O529="BUY",1,IF(O529="SELL",-1,P528))</f>
        <v>-1</v>
      </c>
      <c r="Q529" s="17" t="e">
        <f t="shared" si="117"/>
        <v>#N/A</v>
      </c>
      <c r="R529" s="17" t="e">
        <f t="shared" si="118"/>
        <v>#N/A</v>
      </c>
      <c r="S529" s="13">
        <f t="shared" ref="S529:S592" si="125">IF(O529&lt;&gt;0,E529,S528)</f>
        <v>1148</v>
      </c>
      <c r="T529" s="13">
        <f t="shared" si="112"/>
        <v>0</v>
      </c>
    </row>
    <row r="530" spans="1:20" x14ac:dyDescent="0.25">
      <c r="A530" s="1">
        <v>42018</v>
      </c>
      <c r="B530">
        <v>1228</v>
      </c>
      <c r="C530">
        <v>1238</v>
      </c>
      <c r="D530">
        <v>1212</v>
      </c>
      <c r="E530">
        <v>1233.4000000000001</v>
      </c>
      <c r="F530">
        <v>1162151</v>
      </c>
      <c r="G530" s="6">
        <f t="shared" si="113"/>
        <v>4.8000000000001819</v>
      </c>
      <c r="H530" s="6">
        <f t="shared" si="114"/>
        <v>0</v>
      </c>
      <c r="I530" s="11">
        <f t="shared" si="119"/>
        <v>11.385714285714291</v>
      </c>
      <c r="J530" s="11">
        <f t="shared" si="120"/>
        <v>0.39285714285714285</v>
      </c>
      <c r="K530" s="6">
        <f t="shared" si="121"/>
        <v>28.981818181818198</v>
      </c>
      <c r="L530">
        <f t="shared" si="122"/>
        <v>96.664645239539112</v>
      </c>
      <c r="M530" s="22" t="str">
        <f t="shared" si="115"/>
        <v>OVERBOUGHT</v>
      </c>
      <c r="N530" s="13" t="str">
        <f t="shared" si="116"/>
        <v>SELL</v>
      </c>
      <c r="O530" s="13">
        <f t="shared" si="123"/>
        <v>0</v>
      </c>
      <c r="P530" s="13">
        <f t="shared" si="124"/>
        <v>-1</v>
      </c>
      <c r="Q530" s="17" t="e">
        <f t="shared" si="117"/>
        <v>#N/A</v>
      </c>
      <c r="R530" s="17" t="e">
        <f t="shared" si="118"/>
        <v>#N/A</v>
      </c>
      <c r="S530" s="13">
        <f t="shared" si="125"/>
        <v>1148</v>
      </c>
      <c r="T530" s="13">
        <f t="shared" si="112"/>
        <v>0</v>
      </c>
    </row>
    <row r="531" spans="1:20" x14ac:dyDescent="0.25">
      <c r="A531" s="1">
        <v>42019</v>
      </c>
      <c r="B531">
        <v>1222.2</v>
      </c>
      <c r="C531">
        <v>1237.95</v>
      </c>
      <c r="D531">
        <v>1214</v>
      </c>
      <c r="E531">
        <v>1225.7</v>
      </c>
      <c r="F531">
        <v>815885</v>
      </c>
      <c r="G531" s="6">
        <f t="shared" si="113"/>
        <v>0</v>
      </c>
      <c r="H531" s="6">
        <f t="shared" si="114"/>
        <v>7.7000000000000455</v>
      </c>
      <c r="I531" s="11">
        <f t="shared" si="119"/>
        <v>11.385714285714291</v>
      </c>
      <c r="J531" s="11">
        <f t="shared" si="120"/>
        <v>0.81428571428572083</v>
      </c>
      <c r="K531" s="6">
        <f t="shared" si="121"/>
        <v>13.982456140350772</v>
      </c>
      <c r="L531">
        <f t="shared" si="122"/>
        <v>93.325526932084259</v>
      </c>
      <c r="M531" s="22" t="str">
        <f t="shared" si="115"/>
        <v>OVERBOUGHT</v>
      </c>
      <c r="N531" s="13" t="str">
        <f t="shared" si="116"/>
        <v>SELL</v>
      </c>
      <c r="O531" s="13">
        <f t="shared" si="123"/>
        <v>0</v>
      </c>
      <c r="P531" s="13">
        <f t="shared" si="124"/>
        <v>-1</v>
      </c>
      <c r="Q531" s="17" t="e">
        <f t="shared" si="117"/>
        <v>#N/A</v>
      </c>
      <c r="R531" s="17" t="e">
        <f t="shared" si="118"/>
        <v>#N/A</v>
      </c>
      <c r="S531" s="13">
        <f t="shared" si="125"/>
        <v>1148</v>
      </c>
      <c r="T531" s="13">
        <f t="shared" si="112"/>
        <v>0</v>
      </c>
    </row>
    <row r="532" spans="1:20" x14ac:dyDescent="0.25">
      <c r="A532" s="1">
        <v>42020</v>
      </c>
      <c r="B532">
        <v>1225</v>
      </c>
      <c r="C532">
        <v>1229.55</v>
      </c>
      <c r="D532">
        <v>1215</v>
      </c>
      <c r="E532">
        <v>1220</v>
      </c>
      <c r="F532">
        <v>913323</v>
      </c>
      <c r="G532" s="6">
        <f t="shared" si="113"/>
        <v>0</v>
      </c>
      <c r="H532" s="6">
        <f t="shared" si="114"/>
        <v>5.7000000000000455</v>
      </c>
      <c r="I532" s="11">
        <f t="shared" si="119"/>
        <v>10.600000000000007</v>
      </c>
      <c r="J532" s="11">
        <f t="shared" si="120"/>
        <v>1.2214285714285811</v>
      </c>
      <c r="K532" s="6">
        <f t="shared" si="121"/>
        <v>8.6783625730993528</v>
      </c>
      <c r="L532">
        <f t="shared" si="122"/>
        <v>89.667673716012018</v>
      </c>
      <c r="M532" s="22" t="str">
        <f t="shared" si="115"/>
        <v>OVERBOUGHT</v>
      </c>
      <c r="N532" s="13" t="str">
        <f t="shared" si="116"/>
        <v>SELL</v>
      </c>
      <c r="O532" s="13">
        <f t="shared" si="123"/>
        <v>0</v>
      </c>
      <c r="P532" s="13">
        <f t="shared" si="124"/>
        <v>-1</v>
      </c>
      <c r="Q532" s="17" t="e">
        <f t="shared" si="117"/>
        <v>#N/A</v>
      </c>
      <c r="R532" s="17" t="e">
        <f t="shared" si="118"/>
        <v>#N/A</v>
      </c>
      <c r="S532" s="13">
        <f t="shared" si="125"/>
        <v>1148</v>
      </c>
      <c r="T532" s="13">
        <f t="shared" si="112"/>
        <v>0</v>
      </c>
    </row>
    <row r="533" spans="1:20" x14ac:dyDescent="0.25">
      <c r="A533" s="1">
        <v>42023</v>
      </c>
      <c r="B533">
        <v>1227.1500000000001</v>
      </c>
      <c r="C533">
        <v>1248.8</v>
      </c>
      <c r="D533">
        <v>1219.5</v>
      </c>
      <c r="E533">
        <v>1241.5999999999999</v>
      </c>
      <c r="F533">
        <v>1083583</v>
      </c>
      <c r="G533" s="6">
        <f t="shared" si="113"/>
        <v>21.599999999999909</v>
      </c>
      <c r="H533" s="6">
        <f t="shared" si="114"/>
        <v>0</v>
      </c>
      <c r="I533" s="11">
        <f t="shared" si="119"/>
        <v>11.478571428571431</v>
      </c>
      <c r="J533" s="11">
        <f t="shared" si="120"/>
        <v>1.2214285714285811</v>
      </c>
      <c r="K533" s="6">
        <f t="shared" si="121"/>
        <v>9.3976608187133781</v>
      </c>
      <c r="L533">
        <f t="shared" si="122"/>
        <v>90.382452193475743</v>
      </c>
      <c r="M533" s="22" t="str">
        <f t="shared" si="115"/>
        <v>OVERBOUGHT</v>
      </c>
      <c r="N533" s="13" t="str">
        <f t="shared" si="116"/>
        <v>SELL</v>
      </c>
      <c r="O533" s="13">
        <f t="shared" si="123"/>
        <v>0</v>
      </c>
      <c r="P533" s="13">
        <f t="shared" si="124"/>
        <v>-1</v>
      </c>
      <c r="Q533" s="17" t="e">
        <f t="shared" si="117"/>
        <v>#N/A</v>
      </c>
      <c r="R533" s="17" t="e">
        <f t="shared" si="118"/>
        <v>#N/A</v>
      </c>
      <c r="S533" s="13">
        <f t="shared" si="125"/>
        <v>1148</v>
      </c>
      <c r="T533" s="13">
        <f t="shared" si="112"/>
        <v>0</v>
      </c>
    </row>
    <row r="534" spans="1:20" x14ac:dyDescent="0.25">
      <c r="A534" s="1">
        <v>42024</v>
      </c>
      <c r="B534">
        <v>1238</v>
      </c>
      <c r="C534">
        <v>1242</v>
      </c>
      <c r="D534">
        <v>1218</v>
      </c>
      <c r="E534">
        <v>1225.3499999999999</v>
      </c>
      <c r="F534">
        <v>943330</v>
      </c>
      <c r="G534" s="6">
        <f t="shared" si="113"/>
        <v>0</v>
      </c>
      <c r="H534" s="6">
        <f t="shared" si="114"/>
        <v>16.25</v>
      </c>
      <c r="I534" s="11">
        <f t="shared" si="119"/>
        <v>10.710714285714289</v>
      </c>
      <c r="J534" s="11">
        <f t="shared" si="120"/>
        <v>2.3821428571428669</v>
      </c>
      <c r="K534" s="6">
        <f t="shared" si="121"/>
        <v>4.4962518740629518</v>
      </c>
      <c r="L534">
        <f t="shared" si="122"/>
        <v>81.805782869612599</v>
      </c>
      <c r="M534" s="22" t="str">
        <f t="shared" si="115"/>
        <v>OVERBOUGHT</v>
      </c>
      <c r="N534" s="13" t="str">
        <f t="shared" si="116"/>
        <v>SELL</v>
      </c>
      <c r="O534" s="13">
        <f t="shared" si="123"/>
        <v>0</v>
      </c>
      <c r="P534" s="13">
        <f t="shared" si="124"/>
        <v>-1</v>
      </c>
      <c r="Q534" s="17" t="e">
        <f t="shared" si="117"/>
        <v>#N/A</v>
      </c>
      <c r="R534" s="17" t="e">
        <f t="shared" si="118"/>
        <v>#N/A</v>
      </c>
      <c r="S534" s="13">
        <f t="shared" si="125"/>
        <v>1148</v>
      </c>
      <c r="T534" s="13">
        <f t="shared" si="112"/>
        <v>0</v>
      </c>
    </row>
    <row r="535" spans="1:20" x14ac:dyDescent="0.25">
      <c r="A535" s="1">
        <v>42025</v>
      </c>
      <c r="B535">
        <v>1234.8499999999999</v>
      </c>
      <c r="C535">
        <v>1254</v>
      </c>
      <c r="D535">
        <v>1221</v>
      </c>
      <c r="E535">
        <v>1228.75</v>
      </c>
      <c r="F535">
        <v>2048284</v>
      </c>
      <c r="G535" s="6">
        <f t="shared" si="113"/>
        <v>3.4000000000000909</v>
      </c>
      <c r="H535" s="6">
        <f t="shared" si="114"/>
        <v>0</v>
      </c>
      <c r="I535" s="11">
        <f t="shared" si="119"/>
        <v>10.739285714285725</v>
      </c>
      <c r="J535" s="11">
        <f t="shared" si="120"/>
        <v>2.3821428571428669</v>
      </c>
      <c r="K535" s="6">
        <f t="shared" si="121"/>
        <v>4.5082458770614551</v>
      </c>
      <c r="L535">
        <f t="shared" si="122"/>
        <v>81.845400108873122</v>
      </c>
      <c r="M535" s="22" t="str">
        <f t="shared" si="115"/>
        <v>OVERBOUGHT</v>
      </c>
      <c r="N535" s="13" t="str">
        <f t="shared" si="116"/>
        <v>SELL</v>
      </c>
      <c r="O535" s="13">
        <f t="shared" si="123"/>
        <v>0</v>
      </c>
      <c r="P535" s="13">
        <f t="shared" si="124"/>
        <v>-1</v>
      </c>
      <c r="Q535" s="17" t="e">
        <f t="shared" si="117"/>
        <v>#N/A</v>
      </c>
      <c r="R535" s="17" t="e">
        <f t="shared" si="118"/>
        <v>#N/A</v>
      </c>
      <c r="S535" s="13">
        <f t="shared" si="125"/>
        <v>1148</v>
      </c>
      <c r="T535" s="13">
        <f t="shared" si="112"/>
        <v>0</v>
      </c>
    </row>
    <row r="536" spans="1:20" x14ac:dyDescent="0.25">
      <c r="A536" s="1">
        <v>42026</v>
      </c>
      <c r="B536">
        <v>1223.55</v>
      </c>
      <c r="C536">
        <v>1240</v>
      </c>
      <c r="D536">
        <v>1204.75</v>
      </c>
      <c r="E536">
        <v>1237.05</v>
      </c>
      <c r="F536">
        <v>1244752</v>
      </c>
      <c r="G536" s="6">
        <f t="shared" si="113"/>
        <v>8.2999999999999545</v>
      </c>
      <c r="H536" s="6">
        <f t="shared" si="114"/>
        <v>0</v>
      </c>
      <c r="I536" s="11">
        <f t="shared" si="119"/>
        <v>9.8571428571428577</v>
      </c>
      <c r="J536" s="11">
        <f t="shared" si="120"/>
        <v>2.3821428571428669</v>
      </c>
      <c r="K536" s="6">
        <f t="shared" si="121"/>
        <v>4.137931034482742</v>
      </c>
      <c r="L536">
        <f t="shared" si="122"/>
        <v>80.536912751677789</v>
      </c>
      <c r="M536" s="22" t="str">
        <f t="shared" si="115"/>
        <v>OVERBOUGHT</v>
      </c>
      <c r="N536" s="13" t="str">
        <f t="shared" si="116"/>
        <v>SELL</v>
      </c>
      <c r="O536" s="13">
        <f t="shared" si="123"/>
        <v>0</v>
      </c>
      <c r="P536" s="13">
        <f t="shared" si="124"/>
        <v>-1</v>
      </c>
      <c r="Q536" s="17" t="e">
        <f t="shared" si="117"/>
        <v>#N/A</v>
      </c>
      <c r="R536" s="17" t="e">
        <f t="shared" si="118"/>
        <v>#N/A</v>
      </c>
      <c r="S536" s="13">
        <f t="shared" si="125"/>
        <v>1148</v>
      </c>
      <c r="T536" s="13">
        <f t="shared" si="112"/>
        <v>0</v>
      </c>
    </row>
    <row r="537" spans="1:20" x14ac:dyDescent="0.25">
      <c r="A537" s="1">
        <v>42027</v>
      </c>
      <c r="B537">
        <v>1235</v>
      </c>
      <c r="C537">
        <v>1266.8499999999999</v>
      </c>
      <c r="D537">
        <v>1229</v>
      </c>
      <c r="E537">
        <v>1252.3499999999999</v>
      </c>
      <c r="F537">
        <v>1570913</v>
      </c>
      <c r="G537" s="6">
        <f t="shared" si="113"/>
        <v>15.299999999999955</v>
      </c>
      <c r="H537" s="6">
        <f t="shared" si="114"/>
        <v>0</v>
      </c>
      <c r="I537" s="11">
        <f t="shared" si="119"/>
        <v>10.949999999999998</v>
      </c>
      <c r="J537" s="11">
        <f t="shared" si="120"/>
        <v>2.1178571428571495</v>
      </c>
      <c r="K537" s="6">
        <f t="shared" si="121"/>
        <v>5.1703204047217364</v>
      </c>
      <c r="L537">
        <f t="shared" si="122"/>
        <v>83.793386171084947</v>
      </c>
      <c r="M537" s="22" t="str">
        <f t="shared" si="115"/>
        <v>OVERBOUGHT</v>
      </c>
      <c r="N537" s="13" t="str">
        <f t="shared" si="116"/>
        <v>SELL</v>
      </c>
      <c r="O537" s="13">
        <f t="shared" si="123"/>
        <v>0</v>
      </c>
      <c r="P537" s="13">
        <f t="shared" si="124"/>
        <v>-1</v>
      </c>
      <c r="Q537" s="17" t="e">
        <f t="shared" si="117"/>
        <v>#N/A</v>
      </c>
      <c r="R537" s="17" t="e">
        <f t="shared" si="118"/>
        <v>#N/A</v>
      </c>
      <c r="S537" s="13">
        <f t="shared" si="125"/>
        <v>1148</v>
      </c>
      <c r="T537" s="13">
        <f t="shared" si="112"/>
        <v>0</v>
      </c>
    </row>
    <row r="538" spans="1:20" x14ac:dyDescent="0.25">
      <c r="A538" s="1">
        <v>42030</v>
      </c>
      <c r="B538">
        <v>1249.05</v>
      </c>
      <c r="C538">
        <v>1274.9000000000001</v>
      </c>
      <c r="D538">
        <v>1244</v>
      </c>
      <c r="E538">
        <v>1259.8</v>
      </c>
      <c r="F538">
        <v>2043440</v>
      </c>
      <c r="G538" s="6">
        <f t="shared" si="113"/>
        <v>7.4500000000000455</v>
      </c>
      <c r="H538" s="6">
        <f t="shared" si="114"/>
        <v>0</v>
      </c>
      <c r="I538" s="11">
        <f t="shared" si="119"/>
        <v>10.103571428571431</v>
      </c>
      <c r="J538" s="11">
        <f t="shared" si="120"/>
        <v>2.1178571428571495</v>
      </c>
      <c r="K538" s="6">
        <f t="shared" si="121"/>
        <v>4.7706576728499019</v>
      </c>
      <c r="L538">
        <f t="shared" si="122"/>
        <v>82.670952659263548</v>
      </c>
      <c r="M538" s="22" t="str">
        <f t="shared" si="115"/>
        <v>OVERBOUGHT</v>
      </c>
      <c r="N538" s="13" t="str">
        <f t="shared" si="116"/>
        <v>SELL</v>
      </c>
      <c r="O538" s="13">
        <f t="shared" si="123"/>
        <v>0</v>
      </c>
      <c r="P538" s="13">
        <f t="shared" si="124"/>
        <v>-1</v>
      </c>
      <c r="Q538" s="17" t="e">
        <f t="shared" si="117"/>
        <v>#N/A</v>
      </c>
      <c r="R538" s="17" t="e">
        <f t="shared" si="118"/>
        <v>#N/A</v>
      </c>
      <c r="S538" s="13">
        <f t="shared" si="125"/>
        <v>1148</v>
      </c>
      <c r="T538" s="13">
        <f t="shared" ref="T538:T601" si="126">IF(O538="BUY",(S537-S538)/S537,IF(O538="SELL",(S538-S537)/S537,0))</f>
        <v>0</v>
      </c>
    </row>
    <row r="539" spans="1:20" x14ac:dyDescent="0.25">
      <c r="A539" s="1">
        <v>42031</v>
      </c>
      <c r="B539">
        <v>1259</v>
      </c>
      <c r="C539">
        <v>1280.8499999999999</v>
      </c>
      <c r="D539">
        <v>1257.25</v>
      </c>
      <c r="E539">
        <v>1270</v>
      </c>
      <c r="F539">
        <v>1173200</v>
      </c>
      <c r="G539" s="6">
        <f t="shared" si="113"/>
        <v>10.200000000000045</v>
      </c>
      <c r="H539" s="6">
        <f t="shared" si="114"/>
        <v>0</v>
      </c>
      <c r="I539" s="11">
        <f t="shared" si="119"/>
        <v>9.1500000000000092</v>
      </c>
      <c r="J539" s="11">
        <f t="shared" si="120"/>
        <v>2.1178571428571495</v>
      </c>
      <c r="K539" s="6">
        <f t="shared" si="121"/>
        <v>4.3204047217537846</v>
      </c>
      <c r="L539">
        <f t="shared" si="122"/>
        <v>81.204437400950837</v>
      </c>
      <c r="M539" s="22" t="str">
        <f t="shared" si="115"/>
        <v>OVERBOUGHT</v>
      </c>
      <c r="N539" s="13" t="str">
        <f t="shared" si="116"/>
        <v>SELL</v>
      </c>
      <c r="O539" s="13">
        <f t="shared" si="123"/>
        <v>0</v>
      </c>
      <c r="P539" s="13">
        <f t="shared" si="124"/>
        <v>-1</v>
      </c>
      <c r="Q539" s="17" t="e">
        <f t="shared" si="117"/>
        <v>#N/A</v>
      </c>
      <c r="R539" s="17" t="e">
        <f t="shared" si="118"/>
        <v>#N/A</v>
      </c>
      <c r="S539" s="13">
        <f t="shared" si="125"/>
        <v>1148</v>
      </c>
      <c r="T539" s="13">
        <f t="shared" si="126"/>
        <v>0</v>
      </c>
    </row>
    <row r="540" spans="1:20" x14ac:dyDescent="0.25">
      <c r="A540" s="1">
        <v>42032</v>
      </c>
      <c r="B540">
        <v>1279</v>
      </c>
      <c r="C540">
        <v>1279.95</v>
      </c>
      <c r="D540">
        <v>1245.5999999999999</v>
      </c>
      <c r="E540">
        <v>1252.05</v>
      </c>
      <c r="F540">
        <v>930685</v>
      </c>
      <c r="G540" s="6">
        <f t="shared" si="113"/>
        <v>0</v>
      </c>
      <c r="H540" s="6">
        <f t="shared" si="114"/>
        <v>17.950000000000045</v>
      </c>
      <c r="I540" s="11">
        <f t="shared" si="119"/>
        <v>7.5571428571428703</v>
      </c>
      <c r="J540" s="11">
        <f t="shared" si="120"/>
        <v>3.4000000000000097</v>
      </c>
      <c r="K540" s="6">
        <f t="shared" si="121"/>
        <v>2.2226890756302495</v>
      </c>
      <c r="L540">
        <f t="shared" si="122"/>
        <v>68.970013037809622</v>
      </c>
      <c r="M540" s="22" t="str">
        <f t="shared" si="115"/>
        <v/>
      </c>
      <c r="N540" s="13">
        <f t="shared" si="116"/>
        <v>0</v>
      </c>
      <c r="O540" s="13">
        <f t="shared" si="123"/>
        <v>0</v>
      </c>
      <c r="P540" s="13">
        <f t="shared" si="124"/>
        <v>-1</v>
      </c>
      <c r="Q540" s="17" t="e">
        <f t="shared" si="117"/>
        <v>#N/A</v>
      </c>
      <c r="R540" s="17" t="e">
        <f t="shared" si="118"/>
        <v>#N/A</v>
      </c>
      <c r="S540" s="13">
        <f t="shared" si="125"/>
        <v>1148</v>
      </c>
      <c r="T540" s="13">
        <f t="shared" si="126"/>
        <v>0</v>
      </c>
    </row>
    <row r="541" spans="1:20" x14ac:dyDescent="0.25">
      <c r="A541" s="1">
        <v>42033</v>
      </c>
      <c r="B541">
        <v>1255.25</v>
      </c>
      <c r="C541">
        <v>1260.4000000000001</v>
      </c>
      <c r="D541">
        <v>1219.0999999999999</v>
      </c>
      <c r="E541">
        <v>1226.55</v>
      </c>
      <c r="F541">
        <v>1986745</v>
      </c>
      <c r="G541" s="6">
        <f t="shared" si="113"/>
        <v>0</v>
      </c>
      <c r="H541" s="6">
        <f t="shared" si="114"/>
        <v>25.5</v>
      </c>
      <c r="I541" s="11">
        <f t="shared" si="119"/>
        <v>7.2607142857142923</v>
      </c>
      <c r="J541" s="11">
        <f t="shared" si="120"/>
        <v>5.2214285714285813</v>
      </c>
      <c r="K541" s="6">
        <f t="shared" si="121"/>
        <v>1.3905608755129946</v>
      </c>
      <c r="L541">
        <f t="shared" si="122"/>
        <v>58.16881258941342</v>
      </c>
      <c r="M541" s="22" t="str">
        <f t="shared" si="115"/>
        <v/>
      </c>
      <c r="N541" s="13">
        <f t="shared" si="116"/>
        <v>0</v>
      </c>
      <c r="O541" s="13">
        <f t="shared" si="123"/>
        <v>0</v>
      </c>
      <c r="P541" s="13">
        <f t="shared" si="124"/>
        <v>-1</v>
      </c>
      <c r="Q541" s="17" t="e">
        <f t="shared" si="117"/>
        <v>#N/A</v>
      </c>
      <c r="R541" s="17" t="e">
        <f t="shared" si="118"/>
        <v>#N/A</v>
      </c>
      <c r="S541" s="13">
        <f t="shared" si="125"/>
        <v>1148</v>
      </c>
      <c r="T541" s="13">
        <f t="shared" si="126"/>
        <v>0</v>
      </c>
    </row>
    <row r="542" spans="1:20" x14ac:dyDescent="0.25">
      <c r="A542" s="1">
        <v>42034</v>
      </c>
      <c r="B542">
        <v>1240</v>
      </c>
      <c r="C542">
        <v>1240</v>
      </c>
      <c r="D542">
        <v>1212.25</v>
      </c>
      <c r="E542">
        <v>1221.95</v>
      </c>
      <c r="F542">
        <v>1530108</v>
      </c>
      <c r="G542" s="6">
        <f t="shared" si="113"/>
        <v>0</v>
      </c>
      <c r="H542" s="6">
        <f t="shared" si="114"/>
        <v>4.5999999999999091</v>
      </c>
      <c r="I542" s="11">
        <f t="shared" si="119"/>
        <v>5.7142857142857144</v>
      </c>
      <c r="J542" s="11">
        <f t="shared" si="120"/>
        <v>5.5500000000000034</v>
      </c>
      <c r="K542" s="6">
        <f t="shared" si="121"/>
        <v>1.0296010296010289</v>
      </c>
      <c r="L542">
        <f t="shared" si="122"/>
        <v>50.729232720355085</v>
      </c>
      <c r="M542" s="22" t="str">
        <f t="shared" si="115"/>
        <v/>
      </c>
      <c r="N542" s="13">
        <f t="shared" si="116"/>
        <v>0</v>
      </c>
      <c r="O542" s="13">
        <f t="shared" si="123"/>
        <v>0</v>
      </c>
      <c r="P542" s="13">
        <f t="shared" si="124"/>
        <v>-1</v>
      </c>
      <c r="Q542" s="17" t="e">
        <f t="shared" si="117"/>
        <v>#N/A</v>
      </c>
      <c r="R542" s="17" t="e">
        <f t="shared" si="118"/>
        <v>#N/A</v>
      </c>
      <c r="S542" s="13">
        <f t="shared" si="125"/>
        <v>1148</v>
      </c>
      <c r="T542" s="13">
        <f t="shared" si="126"/>
        <v>0</v>
      </c>
    </row>
    <row r="543" spans="1:20" x14ac:dyDescent="0.25">
      <c r="A543" s="1">
        <v>42037</v>
      </c>
      <c r="B543">
        <v>1223</v>
      </c>
      <c r="C543">
        <v>1226.95</v>
      </c>
      <c r="D543">
        <v>1210.05</v>
      </c>
      <c r="E543">
        <v>1219.5999999999999</v>
      </c>
      <c r="F543">
        <v>784297</v>
      </c>
      <c r="G543" s="6">
        <f t="shared" si="113"/>
        <v>0</v>
      </c>
      <c r="H543" s="6">
        <f t="shared" si="114"/>
        <v>2.3500000000001364</v>
      </c>
      <c r="I543" s="11">
        <f t="shared" si="119"/>
        <v>5.0750000000000126</v>
      </c>
      <c r="J543" s="11">
        <f t="shared" si="120"/>
        <v>5.7178571428571558</v>
      </c>
      <c r="K543" s="6">
        <f t="shared" si="121"/>
        <v>0.88757026858213639</v>
      </c>
      <c r="L543">
        <f t="shared" si="122"/>
        <v>47.021839841164798</v>
      </c>
      <c r="M543" s="22" t="str">
        <f t="shared" si="115"/>
        <v/>
      </c>
      <c r="N543" s="13">
        <f t="shared" si="116"/>
        <v>0</v>
      </c>
      <c r="O543" s="13">
        <f t="shared" si="123"/>
        <v>0</v>
      </c>
      <c r="P543" s="13">
        <f t="shared" si="124"/>
        <v>-1</v>
      </c>
      <c r="Q543" s="17" t="e">
        <f t="shared" si="117"/>
        <v>#N/A</v>
      </c>
      <c r="R543" s="17" t="e">
        <f t="shared" si="118"/>
        <v>#N/A</v>
      </c>
      <c r="S543" s="13">
        <f t="shared" si="125"/>
        <v>1148</v>
      </c>
      <c r="T543" s="13">
        <f t="shared" si="126"/>
        <v>0</v>
      </c>
    </row>
    <row r="544" spans="1:20" x14ac:dyDescent="0.25">
      <c r="A544" s="1">
        <v>42038</v>
      </c>
      <c r="B544">
        <v>1226</v>
      </c>
      <c r="C544">
        <v>1227</v>
      </c>
      <c r="D544">
        <v>1207</v>
      </c>
      <c r="E544">
        <v>1217.25</v>
      </c>
      <c r="F544">
        <v>1154616</v>
      </c>
      <c r="G544" s="6">
        <f t="shared" si="113"/>
        <v>0</v>
      </c>
      <c r="H544" s="6">
        <f t="shared" si="114"/>
        <v>2.3499999999999091</v>
      </c>
      <c r="I544" s="11">
        <f t="shared" si="119"/>
        <v>4.7321428571428568</v>
      </c>
      <c r="J544" s="11">
        <f t="shared" si="120"/>
        <v>5.8857142857142923</v>
      </c>
      <c r="K544" s="6">
        <f t="shared" si="121"/>
        <v>0.8040048543689311</v>
      </c>
      <c r="L544">
        <f t="shared" si="122"/>
        <v>44.567776656575823</v>
      </c>
      <c r="M544" s="22" t="str">
        <f t="shared" si="115"/>
        <v/>
      </c>
      <c r="N544" s="13">
        <f t="shared" si="116"/>
        <v>0</v>
      </c>
      <c r="O544" s="13">
        <f t="shared" si="123"/>
        <v>0</v>
      </c>
      <c r="P544" s="13">
        <f t="shared" si="124"/>
        <v>-1</v>
      </c>
      <c r="Q544" s="17" t="e">
        <f t="shared" si="117"/>
        <v>#N/A</v>
      </c>
      <c r="R544" s="17" t="e">
        <f t="shared" si="118"/>
        <v>#N/A</v>
      </c>
      <c r="S544" s="13">
        <f t="shared" si="125"/>
        <v>1148</v>
      </c>
      <c r="T544" s="13">
        <f t="shared" si="126"/>
        <v>0</v>
      </c>
    </row>
    <row r="545" spans="1:20" x14ac:dyDescent="0.25">
      <c r="A545" s="1">
        <v>42039</v>
      </c>
      <c r="B545">
        <v>1219</v>
      </c>
      <c r="C545">
        <v>1223.8499999999999</v>
      </c>
      <c r="D545">
        <v>1213</v>
      </c>
      <c r="E545">
        <v>1218.4000000000001</v>
      </c>
      <c r="F545">
        <v>32711</v>
      </c>
      <c r="G545" s="6">
        <f t="shared" si="113"/>
        <v>1.1500000000000909</v>
      </c>
      <c r="H545" s="6">
        <f t="shared" si="114"/>
        <v>0</v>
      </c>
      <c r="I545" s="11">
        <f t="shared" si="119"/>
        <v>4.8142857142857212</v>
      </c>
      <c r="J545" s="11">
        <f t="shared" si="120"/>
        <v>5.335714285714289</v>
      </c>
      <c r="K545" s="6">
        <f t="shared" si="121"/>
        <v>0.90227576974565005</v>
      </c>
      <c r="L545">
        <f t="shared" si="122"/>
        <v>47.43138634764253</v>
      </c>
      <c r="M545" s="22" t="str">
        <f t="shared" si="115"/>
        <v/>
      </c>
      <c r="N545" s="13">
        <f t="shared" si="116"/>
        <v>0</v>
      </c>
      <c r="O545" s="13">
        <f t="shared" si="123"/>
        <v>0</v>
      </c>
      <c r="P545" s="13">
        <f t="shared" si="124"/>
        <v>-1</v>
      </c>
      <c r="Q545" s="17" t="e">
        <f t="shared" si="117"/>
        <v>#N/A</v>
      </c>
      <c r="R545" s="17" t="e">
        <f t="shared" si="118"/>
        <v>#N/A</v>
      </c>
      <c r="S545" s="13">
        <f t="shared" si="125"/>
        <v>1148</v>
      </c>
      <c r="T545" s="13">
        <f t="shared" si="126"/>
        <v>0</v>
      </c>
    </row>
    <row r="546" spans="1:20" x14ac:dyDescent="0.25">
      <c r="A546" s="1">
        <v>42040</v>
      </c>
      <c r="B546">
        <v>1214</v>
      </c>
      <c r="C546">
        <v>1222.45</v>
      </c>
      <c r="D546">
        <v>1201</v>
      </c>
      <c r="E546">
        <v>1207.3</v>
      </c>
      <c r="F546">
        <v>770439</v>
      </c>
      <c r="G546" s="6">
        <f t="shared" si="113"/>
        <v>0</v>
      </c>
      <c r="H546" s="6">
        <f t="shared" si="114"/>
        <v>11.100000000000136</v>
      </c>
      <c r="I546" s="11">
        <f t="shared" si="119"/>
        <v>4.8142857142857212</v>
      </c>
      <c r="J546" s="11">
        <f t="shared" si="120"/>
        <v>5.7214285714285813</v>
      </c>
      <c r="K546" s="6">
        <f t="shared" si="121"/>
        <v>0.84144818976279623</v>
      </c>
      <c r="L546">
        <f t="shared" si="122"/>
        <v>45.69491525423728</v>
      </c>
      <c r="M546" s="22" t="str">
        <f t="shared" si="115"/>
        <v/>
      </c>
      <c r="N546" s="13">
        <f t="shared" si="116"/>
        <v>0</v>
      </c>
      <c r="O546" s="13">
        <f t="shared" si="123"/>
        <v>0</v>
      </c>
      <c r="P546" s="13">
        <f t="shared" si="124"/>
        <v>-1</v>
      </c>
      <c r="Q546" s="17" t="e">
        <f t="shared" si="117"/>
        <v>#N/A</v>
      </c>
      <c r="R546" s="17" t="e">
        <f t="shared" si="118"/>
        <v>#N/A</v>
      </c>
      <c r="S546" s="13">
        <f t="shared" si="125"/>
        <v>1148</v>
      </c>
      <c r="T546" s="13">
        <f t="shared" si="126"/>
        <v>0</v>
      </c>
    </row>
    <row r="547" spans="1:20" x14ac:dyDescent="0.25">
      <c r="A547" s="1">
        <v>42041</v>
      </c>
      <c r="B547">
        <v>1203</v>
      </c>
      <c r="C547">
        <v>1221.3</v>
      </c>
      <c r="D547">
        <v>1189</v>
      </c>
      <c r="E547">
        <v>1202</v>
      </c>
      <c r="F547">
        <v>858861</v>
      </c>
      <c r="G547" s="6">
        <f t="shared" si="113"/>
        <v>0</v>
      </c>
      <c r="H547" s="6">
        <f t="shared" si="114"/>
        <v>5.2999999999999545</v>
      </c>
      <c r="I547" s="11">
        <f t="shared" si="119"/>
        <v>3.2714285714285842</v>
      </c>
      <c r="J547" s="11">
        <f t="shared" si="120"/>
        <v>6.1000000000000068</v>
      </c>
      <c r="K547" s="6">
        <f t="shared" si="121"/>
        <v>0.53629976580796401</v>
      </c>
      <c r="L547">
        <f t="shared" si="122"/>
        <v>34.908536585365923</v>
      </c>
      <c r="M547" s="22" t="str">
        <f t="shared" si="115"/>
        <v/>
      </c>
      <c r="N547" s="13">
        <f t="shared" si="116"/>
        <v>0</v>
      </c>
      <c r="O547" s="13">
        <f t="shared" si="123"/>
        <v>0</v>
      </c>
      <c r="P547" s="13">
        <f t="shared" si="124"/>
        <v>-1</v>
      </c>
      <c r="Q547" s="17" t="e">
        <f t="shared" si="117"/>
        <v>#N/A</v>
      </c>
      <c r="R547" s="17" t="e">
        <f t="shared" si="118"/>
        <v>#N/A</v>
      </c>
      <c r="S547" s="13">
        <f t="shared" si="125"/>
        <v>1148</v>
      </c>
      <c r="T547" s="13">
        <f t="shared" si="126"/>
        <v>0</v>
      </c>
    </row>
    <row r="548" spans="1:20" x14ac:dyDescent="0.25">
      <c r="A548" s="1">
        <v>42044</v>
      </c>
      <c r="B548">
        <v>1195</v>
      </c>
      <c r="C548">
        <v>1206</v>
      </c>
      <c r="D548">
        <v>1186.55</v>
      </c>
      <c r="E548">
        <v>1192.8499999999999</v>
      </c>
      <c r="F548">
        <v>972833</v>
      </c>
      <c r="G548" s="6">
        <f t="shared" si="113"/>
        <v>0</v>
      </c>
      <c r="H548" s="6">
        <f t="shared" si="114"/>
        <v>9.1500000000000909</v>
      </c>
      <c r="I548" s="11">
        <f t="shared" si="119"/>
        <v>3.2714285714285842</v>
      </c>
      <c r="J548" s="11">
        <f t="shared" si="120"/>
        <v>5.5928571428571558</v>
      </c>
      <c r="K548" s="6">
        <f t="shared" si="121"/>
        <v>0.58492975734355135</v>
      </c>
      <c r="L548">
        <f t="shared" si="122"/>
        <v>36.905721192586654</v>
      </c>
      <c r="M548" s="22" t="str">
        <f t="shared" si="115"/>
        <v/>
      </c>
      <c r="N548" s="13">
        <f t="shared" si="116"/>
        <v>0</v>
      </c>
      <c r="O548" s="13">
        <f t="shared" si="123"/>
        <v>0</v>
      </c>
      <c r="P548" s="13">
        <f t="shared" si="124"/>
        <v>-1</v>
      </c>
      <c r="Q548" s="17" t="e">
        <f t="shared" si="117"/>
        <v>#N/A</v>
      </c>
      <c r="R548" s="17" t="e">
        <f t="shared" si="118"/>
        <v>#N/A</v>
      </c>
      <c r="S548" s="13">
        <f t="shared" si="125"/>
        <v>1148</v>
      </c>
      <c r="T548" s="13">
        <f t="shared" si="126"/>
        <v>0</v>
      </c>
    </row>
    <row r="549" spans="1:20" x14ac:dyDescent="0.25">
      <c r="A549" s="1">
        <v>42045</v>
      </c>
      <c r="B549">
        <v>1227</v>
      </c>
      <c r="C549">
        <v>1227</v>
      </c>
      <c r="D549">
        <v>1202.95</v>
      </c>
      <c r="E549">
        <v>1208.55</v>
      </c>
      <c r="F549">
        <v>1112879</v>
      </c>
      <c r="G549" s="6">
        <f t="shared" si="113"/>
        <v>15.700000000000045</v>
      </c>
      <c r="H549" s="6">
        <f t="shared" si="114"/>
        <v>0</v>
      </c>
      <c r="I549" s="11">
        <f t="shared" si="119"/>
        <v>4.1500000000000101</v>
      </c>
      <c r="J549" s="11">
        <f t="shared" si="120"/>
        <v>5.5928571428571558</v>
      </c>
      <c r="K549" s="6">
        <f t="shared" si="121"/>
        <v>0.74201787994891455</v>
      </c>
      <c r="L549">
        <f t="shared" si="122"/>
        <v>42.595307917888569</v>
      </c>
      <c r="M549" s="22" t="str">
        <f t="shared" si="115"/>
        <v/>
      </c>
      <c r="N549" s="13">
        <f t="shared" si="116"/>
        <v>0</v>
      </c>
      <c r="O549" s="13">
        <f t="shared" si="123"/>
        <v>0</v>
      </c>
      <c r="P549" s="13">
        <f t="shared" si="124"/>
        <v>-1</v>
      </c>
      <c r="Q549" s="17" t="e">
        <f t="shared" si="117"/>
        <v>#N/A</v>
      </c>
      <c r="R549" s="17" t="e">
        <f t="shared" si="118"/>
        <v>#N/A</v>
      </c>
      <c r="S549" s="13">
        <f t="shared" si="125"/>
        <v>1148</v>
      </c>
      <c r="T549" s="13">
        <f t="shared" si="126"/>
        <v>0</v>
      </c>
    </row>
    <row r="550" spans="1:20" x14ac:dyDescent="0.25">
      <c r="A550" s="1">
        <v>42046</v>
      </c>
      <c r="B550">
        <v>1215.9000000000001</v>
      </c>
      <c r="C550">
        <v>1218.8499999999999</v>
      </c>
      <c r="D550">
        <v>1183.2</v>
      </c>
      <c r="E550">
        <v>1189.05</v>
      </c>
      <c r="F550">
        <v>1120139</v>
      </c>
      <c r="G550" s="6">
        <f t="shared" si="113"/>
        <v>0</v>
      </c>
      <c r="H550" s="6">
        <f t="shared" si="114"/>
        <v>19.5</v>
      </c>
      <c r="I550" s="11">
        <f t="shared" si="119"/>
        <v>3.5571428571428703</v>
      </c>
      <c r="J550" s="11">
        <f t="shared" si="120"/>
        <v>6.9857142857142991</v>
      </c>
      <c r="K550" s="6">
        <f t="shared" si="121"/>
        <v>0.50920245398773101</v>
      </c>
      <c r="L550">
        <f t="shared" si="122"/>
        <v>33.739837398374036</v>
      </c>
      <c r="M550" s="22" t="str">
        <f t="shared" si="115"/>
        <v/>
      </c>
      <c r="N550" s="13">
        <f t="shared" si="116"/>
        <v>0</v>
      </c>
      <c r="O550" s="13">
        <f t="shared" si="123"/>
        <v>0</v>
      </c>
      <c r="P550" s="13">
        <f t="shared" si="124"/>
        <v>-1</v>
      </c>
      <c r="Q550" s="17" t="e">
        <f t="shared" si="117"/>
        <v>#N/A</v>
      </c>
      <c r="R550" s="17" t="e">
        <f t="shared" si="118"/>
        <v>#N/A</v>
      </c>
      <c r="S550" s="13">
        <f t="shared" si="125"/>
        <v>1148</v>
      </c>
      <c r="T550" s="13">
        <f t="shared" si="126"/>
        <v>0</v>
      </c>
    </row>
    <row r="551" spans="1:20" x14ac:dyDescent="0.25">
      <c r="A551" s="1">
        <v>42047</v>
      </c>
      <c r="B551">
        <v>1190</v>
      </c>
      <c r="C551">
        <v>1214.95</v>
      </c>
      <c r="D551">
        <v>1190</v>
      </c>
      <c r="E551">
        <v>1197</v>
      </c>
      <c r="F551">
        <v>1246232</v>
      </c>
      <c r="G551" s="6">
        <f t="shared" si="113"/>
        <v>7.9500000000000455</v>
      </c>
      <c r="H551" s="6">
        <f t="shared" si="114"/>
        <v>0</v>
      </c>
      <c r="I551" s="11">
        <f t="shared" si="119"/>
        <v>3.0321428571428766</v>
      </c>
      <c r="J551" s="11">
        <f t="shared" si="120"/>
        <v>6.9857142857142991</v>
      </c>
      <c r="K551" s="6">
        <f t="shared" si="121"/>
        <v>0.43404907975460316</v>
      </c>
      <c r="L551">
        <f t="shared" si="122"/>
        <v>30.267379679144483</v>
      </c>
      <c r="M551" s="22" t="str">
        <f t="shared" si="115"/>
        <v/>
      </c>
      <c r="N551" s="13">
        <f t="shared" si="116"/>
        <v>0</v>
      </c>
      <c r="O551" s="13">
        <f t="shared" si="123"/>
        <v>0</v>
      </c>
      <c r="P551" s="13">
        <f t="shared" si="124"/>
        <v>-1</v>
      </c>
      <c r="Q551" s="17" t="e">
        <f t="shared" si="117"/>
        <v>#N/A</v>
      </c>
      <c r="R551" s="17" t="e">
        <f t="shared" si="118"/>
        <v>#N/A</v>
      </c>
      <c r="S551" s="13">
        <f t="shared" si="125"/>
        <v>1148</v>
      </c>
      <c r="T551" s="13">
        <f t="shared" si="126"/>
        <v>0</v>
      </c>
    </row>
    <row r="552" spans="1:20" x14ac:dyDescent="0.25">
      <c r="A552" s="1">
        <v>42048</v>
      </c>
      <c r="B552">
        <v>1210.0999999999999</v>
      </c>
      <c r="C552">
        <v>1214</v>
      </c>
      <c r="D552">
        <v>1151</v>
      </c>
      <c r="E552">
        <v>1154.55</v>
      </c>
      <c r="F552">
        <v>4032657</v>
      </c>
      <c r="G552" s="6">
        <f t="shared" si="113"/>
        <v>0</v>
      </c>
      <c r="H552" s="6">
        <f t="shared" si="114"/>
        <v>42.450000000000045</v>
      </c>
      <c r="I552" s="11">
        <f t="shared" si="119"/>
        <v>2.5000000000000164</v>
      </c>
      <c r="J552" s="11">
        <f t="shared" si="120"/>
        <v>10.017857142857158</v>
      </c>
      <c r="K552" s="6">
        <f t="shared" si="121"/>
        <v>0.24955436720142729</v>
      </c>
      <c r="L552">
        <f t="shared" si="122"/>
        <v>19.971469329529327</v>
      </c>
      <c r="M552" s="22" t="str">
        <f t="shared" si="115"/>
        <v>OVERSOLD</v>
      </c>
      <c r="N552" s="13" t="str">
        <f t="shared" si="116"/>
        <v>BUY</v>
      </c>
      <c r="O552" s="13" t="str">
        <f t="shared" si="123"/>
        <v>BUY</v>
      </c>
      <c r="P552" s="13">
        <f t="shared" si="124"/>
        <v>1</v>
      </c>
      <c r="Q552" s="17">
        <f t="shared" si="117"/>
        <v>1154.55</v>
      </c>
      <c r="R552" s="17" t="e">
        <f t="shared" si="118"/>
        <v>#N/A</v>
      </c>
      <c r="S552" s="13">
        <f t="shared" si="125"/>
        <v>1154.55</v>
      </c>
      <c r="T552" s="13">
        <f t="shared" si="126"/>
        <v>-5.7055749128919466E-3</v>
      </c>
    </row>
    <row r="553" spans="1:20" x14ac:dyDescent="0.25">
      <c r="A553" s="1">
        <v>42051</v>
      </c>
      <c r="B553">
        <v>1159</v>
      </c>
      <c r="C553">
        <v>1170.95</v>
      </c>
      <c r="D553">
        <v>1145</v>
      </c>
      <c r="E553">
        <v>1163.7</v>
      </c>
      <c r="F553">
        <v>2142118</v>
      </c>
      <c r="G553" s="6">
        <f t="shared" si="113"/>
        <v>9.1500000000000909</v>
      </c>
      <c r="H553" s="6">
        <f t="shared" si="114"/>
        <v>0</v>
      </c>
      <c r="I553" s="11">
        <f t="shared" si="119"/>
        <v>2.4250000000000194</v>
      </c>
      <c r="J553" s="11">
        <f t="shared" si="120"/>
        <v>10.017857142857158</v>
      </c>
      <c r="K553" s="6">
        <f t="shared" si="121"/>
        <v>0.2420677361853848</v>
      </c>
      <c r="L553">
        <f t="shared" si="122"/>
        <v>19.489092996555783</v>
      </c>
      <c r="M553" s="22" t="str">
        <f t="shared" si="115"/>
        <v>OVERSOLD</v>
      </c>
      <c r="N553" s="13" t="str">
        <f t="shared" si="116"/>
        <v>BUY</v>
      </c>
      <c r="O553" s="13">
        <f t="shared" si="123"/>
        <v>0</v>
      </c>
      <c r="P553" s="13">
        <f t="shared" si="124"/>
        <v>1</v>
      </c>
      <c r="Q553" s="17" t="e">
        <f t="shared" si="117"/>
        <v>#N/A</v>
      </c>
      <c r="R553" s="17" t="e">
        <f t="shared" si="118"/>
        <v>#N/A</v>
      </c>
      <c r="S553" s="13">
        <f t="shared" si="125"/>
        <v>1154.55</v>
      </c>
      <c r="T553" s="13">
        <f t="shared" si="126"/>
        <v>0</v>
      </c>
    </row>
    <row r="554" spans="1:20" x14ac:dyDescent="0.25">
      <c r="A554" s="1">
        <v>42052</v>
      </c>
      <c r="B554">
        <v>1169.95</v>
      </c>
      <c r="C554">
        <v>1180</v>
      </c>
      <c r="D554">
        <v>1158</v>
      </c>
      <c r="E554">
        <v>1169.55</v>
      </c>
      <c r="F554">
        <v>1027362</v>
      </c>
      <c r="G554" s="6">
        <f t="shared" si="113"/>
        <v>5.8499999999999091</v>
      </c>
      <c r="H554" s="6">
        <f t="shared" si="114"/>
        <v>0</v>
      </c>
      <c r="I554" s="11">
        <f t="shared" si="119"/>
        <v>2.8428571428571558</v>
      </c>
      <c r="J554" s="11">
        <f t="shared" si="120"/>
        <v>8.7357142857142982</v>
      </c>
      <c r="K554" s="6">
        <f t="shared" si="121"/>
        <v>0.32542927228127655</v>
      </c>
      <c r="L554">
        <f t="shared" si="122"/>
        <v>24.55274521900067</v>
      </c>
      <c r="M554" s="22" t="str">
        <f t="shared" si="115"/>
        <v>OVERSOLD</v>
      </c>
      <c r="N554" s="13" t="str">
        <f t="shared" si="116"/>
        <v>BUY</v>
      </c>
      <c r="O554" s="13">
        <f t="shared" si="123"/>
        <v>0</v>
      </c>
      <c r="P554" s="13">
        <f t="shared" si="124"/>
        <v>1</v>
      </c>
      <c r="Q554" s="17" t="e">
        <f t="shared" si="117"/>
        <v>#N/A</v>
      </c>
      <c r="R554" s="17" t="e">
        <f t="shared" si="118"/>
        <v>#N/A</v>
      </c>
      <c r="S554" s="13">
        <f t="shared" si="125"/>
        <v>1154.55</v>
      </c>
      <c r="T554" s="13">
        <f t="shared" si="126"/>
        <v>0</v>
      </c>
    </row>
    <row r="555" spans="1:20" x14ac:dyDescent="0.25">
      <c r="A555" s="1">
        <v>42053</v>
      </c>
      <c r="B555">
        <v>1169.55</v>
      </c>
      <c r="C555">
        <v>1169.55</v>
      </c>
      <c r="D555">
        <v>1111.8</v>
      </c>
      <c r="E555">
        <v>1122</v>
      </c>
      <c r="F555">
        <v>2566432</v>
      </c>
      <c r="G555" s="6">
        <f t="shared" si="113"/>
        <v>0</v>
      </c>
      <c r="H555" s="6">
        <f t="shared" si="114"/>
        <v>47.549999999999955</v>
      </c>
      <c r="I555" s="11">
        <f t="shared" si="119"/>
        <v>2.8428571428571558</v>
      </c>
      <c r="J555" s="11">
        <f t="shared" si="120"/>
        <v>10.310714285714296</v>
      </c>
      <c r="K555" s="6">
        <f t="shared" si="121"/>
        <v>0.27571873917561579</v>
      </c>
      <c r="L555">
        <f t="shared" si="122"/>
        <v>21.61281563942444</v>
      </c>
      <c r="M555" s="22" t="str">
        <f t="shared" si="115"/>
        <v>OVERSOLD</v>
      </c>
      <c r="N555" s="13" t="str">
        <f t="shared" si="116"/>
        <v>BUY</v>
      </c>
      <c r="O555" s="13">
        <f t="shared" si="123"/>
        <v>0</v>
      </c>
      <c r="P555" s="13">
        <f t="shared" si="124"/>
        <v>1</v>
      </c>
      <c r="Q555" s="17" t="e">
        <f t="shared" si="117"/>
        <v>#N/A</v>
      </c>
      <c r="R555" s="17" t="e">
        <f t="shared" si="118"/>
        <v>#N/A</v>
      </c>
      <c r="S555" s="13">
        <f t="shared" si="125"/>
        <v>1154.55</v>
      </c>
      <c r="T555" s="13">
        <f t="shared" si="126"/>
        <v>0</v>
      </c>
    </row>
    <row r="556" spans="1:20" x14ac:dyDescent="0.25">
      <c r="A556" s="1">
        <v>42054</v>
      </c>
      <c r="B556">
        <v>1129</v>
      </c>
      <c r="C556">
        <v>1145</v>
      </c>
      <c r="D556">
        <v>1120</v>
      </c>
      <c r="E556">
        <v>1134.8499999999999</v>
      </c>
      <c r="F556">
        <v>1841602</v>
      </c>
      <c r="G556" s="6">
        <f t="shared" si="113"/>
        <v>12.849999999999909</v>
      </c>
      <c r="H556" s="6">
        <f t="shared" si="114"/>
        <v>0</v>
      </c>
      <c r="I556" s="11">
        <f t="shared" si="119"/>
        <v>3.7607142857142923</v>
      </c>
      <c r="J556" s="11">
        <f t="shared" si="120"/>
        <v>9.9821428571428736</v>
      </c>
      <c r="K556" s="6">
        <f t="shared" si="121"/>
        <v>0.37674418604651166</v>
      </c>
      <c r="L556">
        <f t="shared" si="122"/>
        <v>27.36486486486487</v>
      </c>
      <c r="M556" s="22" t="str">
        <f t="shared" si="115"/>
        <v>OVERSOLD</v>
      </c>
      <c r="N556" s="13" t="str">
        <f t="shared" si="116"/>
        <v>BUY</v>
      </c>
      <c r="O556" s="13">
        <f t="shared" si="123"/>
        <v>0</v>
      </c>
      <c r="P556" s="13">
        <f t="shared" si="124"/>
        <v>1</v>
      </c>
      <c r="Q556" s="17" t="e">
        <f t="shared" si="117"/>
        <v>#N/A</v>
      </c>
      <c r="R556" s="17" t="e">
        <f t="shared" si="118"/>
        <v>#N/A</v>
      </c>
      <c r="S556" s="13">
        <f t="shared" si="125"/>
        <v>1154.55</v>
      </c>
      <c r="T556" s="13">
        <f t="shared" si="126"/>
        <v>0</v>
      </c>
    </row>
    <row r="557" spans="1:20" x14ac:dyDescent="0.25">
      <c r="A557" s="1">
        <v>42055</v>
      </c>
      <c r="B557">
        <v>1136.95</v>
      </c>
      <c r="C557">
        <v>1179.8</v>
      </c>
      <c r="D557">
        <v>1136.55</v>
      </c>
      <c r="E557">
        <v>1175.75</v>
      </c>
      <c r="F557">
        <v>2276621</v>
      </c>
      <c r="G557" s="6">
        <f t="shared" si="113"/>
        <v>40.900000000000091</v>
      </c>
      <c r="H557" s="6">
        <f t="shared" si="114"/>
        <v>0</v>
      </c>
      <c r="I557" s="11">
        <f t="shared" si="119"/>
        <v>6.6821428571428703</v>
      </c>
      <c r="J557" s="11">
        <f t="shared" si="120"/>
        <v>9.8142857142857203</v>
      </c>
      <c r="K557" s="6">
        <f t="shared" si="121"/>
        <v>0.6808588064046589</v>
      </c>
      <c r="L557">
        <f t="shared" si="122"/>
        <v>40.50660316085736</v>
      </c>
      <c r="M557" s="22" t="str">
        <f t="shared" si="115"/>
        <v/>
      </c>
      <c r="N557" s="13">
        <f t="shared" si="116"/>
        <v>0</v>
      </c>
      <c r="O557" s="13">
        <f t="shared" si="123"/>
        <v>0</v>
      </c>
      <c r="P557" s="13">
        <f t="shared" si="124"/>
        <v>1</v>
      </c>
      <c r="Q557" s="17" t="e">
        <f t="shared" si="117"/>
        <v>#N/A</v>
      </c>
      <c r="R557" s="17" t="e">
        <f t="shared" si="118"/>
        <v>#N/A</v>
      </c>
      <c r="S557" s="13">
        <f t="shared" si="125"/>
        <v>1154.55</v>
      </c>
      <c r="T557" s="13">
        <f t="shared" si="126"/>
        <v>0</v>
      </c>
    </row>
    <row r="558" spans="1:20" x14ac:dyDescent="0.25">
      <c r="A558" s="1">
        <v>42058</v>
      </c>
      <c r="B558">
        <v>1174.7</v>
      </c>
      <c r="C558">
        <v>1189.7</v>
      </c>
      <c r="D558">
        <v>1160</v>
      </c>
      <c r="E558">
        <v>1167.75</v>
      </c>
      <c r="F558">
        <v>1710847</v>
      </c>
      <c r="G558" s="6">
        <f t="shared" si="113"/>
        <v>0</v>
      </c>
      <c r="H558" s="6">
        <f t="shared" si="114"/>
        <v>8</v>
      </c>
      <c r="I558" s="11">
        <f t="shared" si="119"/>
        <v>6.6821428571428703</v>
      </c>
      <c r="J558" s="11">
        <f t="shared" si="120"/>
        <v>10.217857142857156</v>
      </c>
      <c r="K558" s="6">
        <f t="shared" si="121"/>
        <v>0.65396714435512104</v>
      </c>
      <c r="L558">
        <f t="shared" si="122"/>
        <v>39.539306846999168</v>
      </c>
      <c r="M558" s="22" t="str">
        <f t="shared" si="115"/>
        <v/>
      </c>
      <c r="N558" s="13">
        <f t="shared" si="116"/>
        <v>0</v>
      </c>
      <c r="O558" s="13">
        <f t="shared" si="123"/>
        <v>0</v>
      </c>
      <c r="P558" s="13">
        <f t="shared" si="124"/>
        <v>1</v>
      </c>
      <c r="Q558" s="17" t="e">
        <f t="shared" si="117"/>
        <v>#N/A</v>
      </c>
      <c r="R558" s="17" t="e">
        <f t="shared" si="118"/>
        <v>#N/A</v>
      </c>
      <c r="S558" s="13">
        <f t="shared" si="125"/>
        <v>1154.55</v>
      </c>
      <c r="T558" s="13">
        <f t="shared" si="126"/>
        <v>0</v>
      </c>
    </row>
    <row r="559" spans="1:20" x14ac:dyDescent="0.25">
      <c r="A559" s="1">
        <v>42059</v>
      </c>
      <c r="B559">
        <v>1175</v>
      </c>
      <c r="C559">
        <v>1191.9000000000001</v>
      </c>
      <c r="D559">
        <v>1164.8</v>
      </c>
      <c r="E559">
        <v>1184.6500000000001</v>
      </c>
      <c r="F559">
        <v>1579218</v>
      </c>
      <c r="G559" s="6">
        <f t="shared" si="113"/>
        <v>16.900000000000091</v>
      </c>
      <c r="H559" s="6">
        <f t="shared" si="114"/>
        <v>0</v>
      </c>
      <c r="I559" s="11">
        <f t="shared" si="119"/>
        <v>7.8071428571428703</v>
      </c>
      <c r="J559" s="11">
        <f t="shared" si="120"/>
        <v>10.217857142857156</v>
      </c>
      <c r="K559" s="6">
        <f t="shared" si="121"/>
        <v>0.76406850751485522</v>
      </c>
      <c r="L559">
        <f t="shared" si="122"/>
        <v>43.312859124232226</v>
      </c>
      <c r="M559" s="22" t="str">
        <f t="shared" si="115"/>
        <v/>
      </c>
      <c r="N559" s="13">
        <f t="shared" si="116"/>
        <v>0</v>
      </c>
      <c r="O559" s="13">
        <f t="shared" si="123"/>
        <v>0</v>
      </c>
      <c r="P559" s="13">
        <f t="shared" si="124"/>
        <v>1</v>
      </c>
      <c r="Q559" s="17" t="e">
        <f t="shared" si="117"/>
        <v>#N/A</v>
      </c>
      <c r="R559" s="17" t="e">
        <f t="shared" si="118"/>
        <v>#N/A</v>
      </c>
      <c r="S559" s="13">
        <f t="shared" si="125"/>
        <v>1154.55</v>
      </c>
      <c r="T559" s="13">
        <f t="shared" si="126"/>
        <v>0</v>
      </c>
    </row>
    <row r="560" spans="1:20" x14ac:dyDescent="0.25">
      <c r="A560" s="1">
        <v>42060</v>
      </c>
      <c r="B560">
        <v>1177</v>
      </c>
      <c r="C560">
        <v>1185</v>
      </c>
      <c r="D560">
        <v>1154</v>
      </c>
      <c r="E560">
        <v>1161.5999999999999</v>
      </c>
      <c r="F560">
        <v>1526692</v>
      </c>
      <c r="G560" s="6">
        <f t="shared" si="113"/>
        <v>0</v>
      </c>
      <c r="H560" s="6">
        <f t="shared" si="114"/>
        <v>23.050000000000182</v>
      </c>
      <c r="I560" s="11">
        <f t="shared" si="119"/>
        <v>7.8071428571428703</v>
      </c>
      <c r="J560" s="11">
        <f t="shared" si="120"/>
        <v>11.071428571428587</v>
      </c>
      <c r="K560" s="6">
        <f t="shared" si="121"/>
        <v>0.70516129032258079</v>
      </c>
      <c r="L560">
        <f t="shared" si="122"/>
        <v>41.354521377222859</v>
      </c>
      <c r="M560" s="22" t="str">
        <f t="shared" si="115"/>
        <v/>
      </c>
      <c r="N560" s="13">
        <f t="shared" si="116"/>
        <v>0</v>
      </c>
      <c r="O560" s="13">
        <f t="shared" si="123"/>
        <v>0</v>
      </c>
      <c r="P560" s="13">
        <f t="shared" si="124"/>
        <v>1</v>
      </c>
      <c r="Q560" s="17" t="e">
        <f t="shared" si="117"/>
        <v>#N/A</v>
      </c>
      <c r="R560" s="17" t="e">
        <f t="shared" si="118"/>
        <v>#N/A</v>
      </c>
      <c r="S560" s="13">
        <f t="shared" si="125"/>
        <v>1154.55</v>
      </c>
      <c r="T560" s="13">
        <f t="shared" si="126"/>
        <v>0</v>
      </c>
    </row>
    <row r="561" spans="1:20" x14ac:dyDescent="0.25">
      <c r="A561" s="1">
        <v>42061</v>
      </c>
      <c r="B561">
        <v>1173</v>
      </c>
      <c r="C561">
        <v>1179.6500000000001</v>
      </c>
      <c r="D561">
        <v>1151.95</v>
      </c>
      <c r="E561">
        <v>1174.75</v>
      </c>
      <c r="F561">
        <v>794123</v>
      </c>
      <c r="G561" s="6">
        <f t="shared" si="113"/>
        <v>13.150000000000091</v>
      </c>
      <c r="H561" s="6">
        <f t="shared" si="114"/>
        <v>0</v>
      </c>
      <c r="I561" s="11">
        <f t="shared" si="119"/>
        <v>8.7464285714285914</v>
      </c>
      <c r="J561" s="11">
        <f t="shared" si="120"/>
        <v>10.692857142857163</v>
      </c>
      <c r="K561" s="6">
        <f t="shared" si="121"/>
        <v>0.8179692718770879</v>
      </c>
      <c r="L561">
        <f t="shared" si="122"/>
        <v>44.993569722579473</v>
      </c>
      <c r="M561" s="22" t="str">
        <f t="shared" si="115"/>
        <v/>
      </c>
      <c r="N561" s="13">
        <f t="shared" si="116"/>
        <v>0</v>
      </c>
      <c r="O561" s="13">
        <f t="shared" si="123"/>
        <v>0</v>
      </c>
      <c r="P561" s="13">
        <f t="shared" si="124"/>
        <v>1</v>
      </c>
      <c r="Q561" s="17" t="e">
        <f t="shared" si="117"/>
        <v>#N/A</v>
      </c>
      <c r="R561" s="17" t="e">
        <f t="shared" si="118"/>
        <v>#N/A</v>
      </c>
      <c r="S561" s="13">
        <f t="shared" si="125"/>
        <v>1154.55</v>
      </c>
      <c r="T561" s="13">
        <f t="shared" si="126"/>
        <v>0</v>
      </c>
    </row>
    <row r="562" spans="1:20" x14ac:dyDescent="0.25">
      <c r="A562" s="1">
        <v>42062</v>
      </c>
      <c r="B562">
        <v>1174</v>
      </c>
      <c r="C562">
        <v>1174.6500000000001</v>
      </c>
      <c r="D562">
        <v>1154.45</v>
      </c>
      <c r="E562">
        <v>1165.0999999999999</v>
      </c>
      <c r="F562">
        <v>1025548</v>
      </c>
      <c r="G562" s="6">
        <f t="shared" si="113"/>
        <v>0</v>
      </c>
      <c r="H562" s="6">
        <f t="shared" si="114"/>
        <v>9.6500000000000909</v>
      </c>
      <c r="I562" s="11">
        <f t="shared" si="119"/>
        <v>8.7464285714285914</v>
      </c>
      <c r="J562" s="11">
        <f t="shared" si="120"/>
        <v>10.728571428571447</v>
      </c>
      <c r="K562" s="6">
        <f t="shared" si="121"/>
        <v>0.8152463382157128</v>
      </c>
      <c r="L562">
        <f t="shared" si="122"/>
        <v>44.911058133137736</v>
      </c>
      <c r="M562" s="22" t="str">
        <f t="shared" si="115"/>
        <v/>
      </c>
      <c r="N562" s="13">
        <f t="shared" si="116"/>
        <v>0</v>
      </c>
      <c r="O562" s="13">
        <f t="shared" si="123"/>
        <v>0</v>
      </c>
      <c r="P562" s="13">
        <f t="shared" si="124"/>
        <v>1</v>
      </c>
      <c r="Q562" s="17" t="e">
        <f t="shared" si="117"/>
        <v>#N/A</v>
      </c>
      <c r="R562" s="17" t="e">
        <f t="shared" si="118"/>
        <v>#N/A</v>
      </c>
      <c r="S562" s="13">
        <f t="shared" si="125"/>
        <v>1154.55</v>
      </c>
      <c r="T562" s="13">
        <f t="shared" si="126"/>
        <v>0</v>
      </c>
    </row>
    <row r="563" spans="1:20" x14ac:dyDescent="0.25">
      <c r="A563" s="1">
        <v>42065</v>
      </c>
      <c r="B563">
        <v>1151</v>
      </c>
      <c r="C563">
        <v>1164</v>
      </c>
      <c r="D563">
        <v>1132.4000000000001</v>
      </c>
      <c r="E563">
        <v>1141.2</v>
      </c>
      <c r="F563">
        <v>1340607</v>
      </c>
      <c r="G563" s="6">
        <f t="shared" si="113"/>
        <v>0</v>
      </c>
      <c r="H563" s="6">
        <f t="shared" si="114"/>
        <v>23.899999999999864</v>
      </c>
      <c r="I563" s="11">
        <f t="shared" si="119"/>
        <v>7.625000000000016</v>
      </c>
      <c r="J563" s="11">
        <f t="shared" si="120"/>
        <v>12.435714285714296</v>
      </c>
      <c r="K563" s="6">
        <f t="shared" si="121"/>
        <v>0.6131533601378526</v>
      </c>
      <c r="L563">
        <f t="shared" si="122"/>
        <v>38.009613672779089</v>
      </c>
      <c r="M563" s="22" t="str">
        <f t="shared" si="115"/>
        <v/>
      </c>
      <c r="N563" s="13">
        <f t="shared" si="116"/>
        <v>0</v>
      </c>
      <c r="O563" s="13">
        <f t="shared" si="123"/>
        <v>0</v>
      </c>
      <c r="P563" s="13">
        <f t="shared" si="124"/>
        <v>1</v>
      </c>
      <c r="Q563" s="17" t="e">
        <f t="shared" si="117"/>
        <v>#N/A</v>
      </c>
      <c r="R563" s="17" t="e">
        <f t="shared" si="118"/>
        <v>#N/A</v>
      </c>
      <c r="S563" s="13">
        <f t="shared" si="125"/>
        <v>1154.55</v>
      </c>
      <c r="T563" s="13">
        <f t="shared" si="126"/>
        <v>0</v>
      </c>
    </row>
    <row r="564" spans="1:20" x14ac:dyDescent="0.25">
      <c r="A564" s="1">
        <v>42066</v>
      </c>
      <c r="B564">
        <v>1145.5</v>
      </c>
      <c r="C564">
        <v>1175.75</v>
      </c>
      <c r="D564">
        <v>1145.5</v>
      </c>
      <c r="E564">
        <v>1168.8</v>
      </c>
      <c r="F564">
        <v>1271671</v>
      </c>
      <c r="G564" s="6">
        <f t="shared" si="113"/>
        <v>27.599999999999909</v>
      </c>
      <c r="H564" s="6">
        <f t="shared" si="114"/>
        <v>0</v>
      </c>
      <c r="I564" s="11">
        <f t="shared" si="119"/>
        <v>9.5964285714285804</v>
      </c>
      <c r="J564" s="11">
        <f t="shared" si="120"/>
        <v>11.042857142857153</v>
      </c>
      <c r="K564" s="6">
        <f t="shared" si="121"/>
        <v>0.86901681759379046</v>
      </c>
      <c r="L564">
        <f t="shared" si="122"/>
        <v>46.495933552517741</v>
      </c>
      <c r="M564" s="22" t="str">
        <f t="shared" si="115"/>
        <v/>
      </c>
      <c r="N564" s="13">
        <f t="shared" si="116"/>
        <v>0</v>
      </c>
      <c r="O564" s="13">
        <f t="shared" si="123"/>
        <v>0</v>
      </c>
      <c r="P564" s="13">
        <f t="shared" si="124"/>
        <v>1</v>
      </c>
      <c r="Q564" s="17" t="e">
        <f t="shared" si="117"/>
        <v>#N/A</v>
      </c>
      <c r="R564" s="17" t="e">
        <f t="shared" si="118"/>
        <v>#N/A</v>
      </c>
      <c r="S564" s="13">
        <f t="shared" si="125"/>
        <v>1154.55</v>
      </c>
      <c r="T564" s="13">
        <f t="shared" si="126"/>
        <v>0</v>
      </c>
    </row>
    <row r="565" spans="1:20" x14ac:dyDescent="0.25">
      <c r="A565" s="1">
        <v>42067</v>
      </c>
      <c r="B565">
        <v>1170</v>
      </c>
      <c r="C565">
        <v>1199</v>
      </c>
      <c r="D565">
        <v>1170</v>
      </c>
      <c r="E565">
        <v>1194.25</v>
      </c>
      <c r="F565">
        <v>1163494</v>
      </c>
      <c r="G565" s="6">
        <f t="shared" si="113"/>
        <v>25.450000000000045</v>
      </c>
      <c r="H565" s="6">
        <f t="shared" si="114"/>
        <v>0</v>
      </c>
      <c r="I565" s="11">
        <f t="shared" si="119"/>
        <v>10.84642857142858</v>
      </c>
      <c r="J565" s="11">
        <f t="shared" si="120"/>
        <v>11.042857142857153</v>
      </c>
      <c r="K565" s="6">
        <f t="shared" si="121"/>
        <v>0.98221216041397141</v>
      </c>
      <c r="L565">
        <f t="shared" si="122"/>
        <v>49.551313427965411</v>
      </c>
      <c r="M565" s="22" t="str">
        <f t="shared" si="115"/>
        <v/>
      </c>
      <c r="N565" s="13">
        <f t="shared" si="116"/>
        <v>0</v>
      </c>
      <c r="O565" s="13">
        <f t="shared" si="123"/>
        <v>0</v>
      </c>
      <c r="P565" s="13">
        <f t="shared" si="124"/>
        <v>1</v>
      </c>
      <c r="Q565" s="17" t="e">
        <f t="shared" si="117"/>
        <v>#N/A</v>
      </c>
      <c r="R565" s="17" t="e">
        <f t="shared" si="118"/>
        <v>#N/A</v>
      </c>
      <c r="S565" s="13">
        <f t="shared" si="125"/>
        <v>1154.55</v>
      </c>
      <c r="T565" s="13">
        <f t="shared" si="126"/>
        <v>0</v>
      </c>
    </row>
    <row r="566" spans="1:20" x14ac:dyDescent="0.25">
      <c r="A566" s="1">
        <v>42068</v>
      </c>
      <c r="B566">
        <v>1200.2</v>
      </c>
      <c r="C566">
        <v>1207.3499999999999</v>
      </c>
      <c r="D566">
        <v>1175.3</v>
      </c>
      <c r="E566">
        <v>1178</v>
      </c>
      <c r="F566">
        <v>1134577</v>
      </c>
      <c r="G566" s="6">
        <f t="shared" si="113"/>
        <v>0</v>
      </c>
      <c r="H566" s="6">
        <f t="shared" si="114"/>
        <v>16.25</v>
      </c>
      <c r="I566" s="11">
        <f t="shared" si="119"/>
        <v>10.84642857142858</v>
      </c>
      <c r="J566" s="11">
        <f t="shared" si="120"/>
        <v>9.1714285714285779</v>
      </c>
      <c r="K566" s="6">
        <f t="shared" si="121"/>
        <v>1.1826323987538943</v>
      </c>
      <c r="L566">
        <f t="shared" si="122"/>
        <v>54.183764495985727</v>
      </c>
      <c r="M566" s="22" t="str">
        <f t="shared" si="115"/>
        <v/>
      </c>
      <c r="N566" s="13">
        <f t="shared" si="116"/>
        <v>0</v>
      </c>
      <c r="O566" s="13">
        <f t="shared" si="123"/>
        <v>0</v>
      </c>
      <c r="P566" s="13">
        <f t="shared" si="124"/>
        <v>1</v>
      </c>
      <c r="Q566" s="17" t="e">
        <f t="shared" si="117"/>
        <v>#N/A</v>
      </c>
      <c r="R566" s="17" t="e">
        <f t="shared" si="118"/>
        <v>#N/A</v>
      </c>
      <c r="S566" s="13">
        <f t="shared" si="125"/>
        <v>1154.55</v>
      </c>
      <c r="T566" s="13">
        <f t="shared" si="126"/>
        <v>0</v>
      </c>
    </row>
    <row r="567" spans="1:20" x14ac:dyDescent="0.25">
      <c r="A567" s="1">
        <v>42069</v>
      </c>
      <c r="B567">
        <v>1169</v>
      </c>
      <c r="C567">
        <v>1189.8</v>
      </c>
      <c r="D567">
        <v>1167</v>
      </c>
      <c r="E567">
        <v>1178.45</v>
      </c>
      <c r="F567">
        <v>1082527</v>
      </c>
      <c r="G567" s="6">
        <f t="shared" si="113"/>
        <v>0.45000000000004547</v>
      </c>
      <c r="H567" s="6">
        <f t="shared" si="114"/>
        <v>0</v>
      </c>
      <c r="I567" s="11">
        <f t="shared" si="119"/>
        <v>10.225000000000007</v>
      </c>
      <c r="J567" s="11">
        <f t="shared" si="120"/>
        <v>9.1714285714285779</v>
      </c>
      <c r="K567" s="6">
        <f t="shared" si="121"/>
        <v>1.1148753894080996</v>
      </c>
      <c r="L567">
        <f t="shared" si="122"/>
        <v>52.715890259620693</v>
      </c>
      <c r="M567" s="22" t="str">
        <f t="shared" si="115"/>
        <v/>
      </c>
      <c r="N567" s="13">
        <f t="shared" si="116"/>
        <v>0</v>
      </c>
      <c r="O567" s="13">
        <f t="shared" si="123"/>
        <v>0</v>
      </c>
      <c r="P567" s="13">
        <f t="shared" si="124"/>
        <v>1</v>
      </c>
      <c r="Q567" s="17" t="e">
        <f t="shared" si="117"/>
        <v>#N/A</v>
      </c>
      <c r="R567" s="17" t="e">
        <f t="shared" si="118"/>
        <v>#N/A</v>
      </c>
      <c r="S567" s="13">
        <f t="shared" si="125"/>
        <v>1154.55</v>
      </c>
      <c r="T567" s="13">
        <f t="shared" si="126"/>
        <v>0</v>
      </c>
    </row>
    <row r="568" spans="1:20" x14ac:dyDescent="0.25">
      <c r="A568" s="1">
        <v>42072</v>
      </c>
      <c r="B568">
        <v>1170</v>
      </c>
      <c r="C568">
        <v>1188</v>
      </c>
      <c r="D568">
        <v>1158.25</v>
      </c>
      <c r="E568">
        <v>1164.0999999999999</v>
      </c>
      <c r="F568">
        <v>788314</v>
      </c>
      <c r="G568" s="6">
        <f t="shared" si="113"/>
        <v>0</v>
      </c>
      <c r="H568" s="6">
        <f t="shared" si="114"/>
        <v>14.350000000000136</v>
      </c>
      <c r="I568" s="11">
        <f t="shared" si="119"/>
        <v>9.8071428571428694</v>
      </c>
      <c r="J568" s="11">
        <f t="shared" si="120"/>
        <v>10.196428571428587</v>
      </c>
      <c r="K568" s="6">
        <f t="shared" si="121"/>
        <v>0.96182136602451807</v>
      </c>
      <c r="L568">
        <f t="shared" si="122"/>
        <v>49.026959471522936</v>
      </c>
      <c r="M568" s="22" t="str">
        <f t="shared" si="115"/>
        <v/>
      </c>
      <c r="N568" s="13">
        <f t="shared" si="116"/>
        <v>0</v>
      </c>
      <c r="O568" s="13">
        <f t="shared" si="123"/>
        <v>0</v>
      </c>
      <c r="P568" s="13">
        <f t="shared" si="124"/>
        <v>1</v>
      </c>
      <c r="Q568" s="17" t="e">
        <f t="shared" si="117"/>
        <v>#N/A</v>
      </c>
      <c r="R568" s="17" t="e">
        <f t="shared" si="118"/>
        <v>#N/A</v>
      </c>
      <c r="S568" s="13">
        <f t="shared" si="125"/>
        <v>1154.55</v>
      </c>
      <c r="T568" s="13">
        <f t="shared" si="126"/>
        <v>0</v>
      </c>
    </row>
    <row r="569" spans="1:20" x14ac:dyDescent="0.25">
      <c r="A569" s="1">
        <v>42073</v>
      </c>
      <c r="B569">
        <v>1166.3</v>
      </c>
      <c r="C569">
        <v>1175.6500000000001</v>
      </c>
      <c r="D569">
        <v>1152.25</v>
      </c>
      <c r="E569">
        <v>1156.2</v>
      </c>
      <c r="F569">
        <v>766496</v>
      </c>
      <c r="G569" s="6">
        <f t="shared" si="113"/>
        <v>0</v>
      </c>
      <c r="H569" s="6">
        <f t="shared" si="114"/>
        <v>7.8999999999998636</v>
      </c>
      <c r="I569" s="11">
        <f t="shared" si="119"/>
        <v>9.8071428571428694</v>
      </c>
      <c r="J569" s="11">
        <f t="shared" si="120"/>
        <v>7.3642857142857236</v>
      </c>
      <c r="K569" s="6">
        <f t="shared" si="121"/>
        <v>1.3317167798254121</v>
      </c>
      <c r="L569">
        <f t="shared" si="122"/>
        <v>57.113144758735444</v>
      </c>
      <c r="M569" s="22" t="str">
        <f t="shared" si="115"/>
        <v/>
      </c>
      <c r="N569" s="13">
        <f t="shared" si="116"/>
        <v>0</v>
      </c>
      <c r="O569" s="13">
        <f t="shared" si="123"/>
        <v>0</v>
      </c>
      <c r="P569" s="13">
        <f t="shared" si="124"/>
        <v>1</v>
      </c>
      <c r="Q569" s="17" t="e">
        <f t="shared" si="117"/>
        <v>#N/A</v>
      </c>
      <c r="R569" s="17" t="e">
        <f t="shared" si="118"/>
        <v>#N/A</v>
      </c>
      <c r="S569" s="13">
        <f t="shared" si="125"/>
        <v>1154.55</v>
      </c>
      <c r="T569" s="13">
        <f t="shared" si="126"/>
        <v>0</v>
      </c>
    </row>
    <row r="570" spans="1:20" x14ac:dyDescent="0.25">
      <c r="A570" s="1">
        <v>42074</v>
      </c>
      <c r="B570">
        <v>1149.7</v>
      </c>
      <c r="C570">
        <v>1155</v>
      </c>
      <c r="D570">
        <v>1135.2</v>
      </c>
      <c r="E570">
        <v>1138.0999999999999</v>
      </c>
      <c r="F570">
        <v>890793</v>
      </c>
      <c r="G570" s="6">
        <f t="shared" si="113"/>
        <v>0</v>
      </c>
      <c r="H570" s="6">
        <f t="shared" si="114"/>
        <v>18.100000000000136</v>
      </c>
      <c r="I570" s="11">
        <f t="shared" si="119"/>
        <v>8.8892857142857338</v>
      </c>
      <c r="J570" s="11">
        <f t="shared" si="120"/>
        <v>8.6571428571428761</v>
      </c>
      <c r="K570" s="6">
        <f t="shared" si="121"/>
        <v>1.0268151815181519</v>
      </c>
      <c r="L570">
        <f t="shared" si="122"/>
        <v>50.66151027885202</v>
      </c>
      <c r="M570" s="22" t="str">
        <f t="shared" si="115"/>
        <v/>
      </c>
      <c r="N570" s="13">
        <f t="shared" si="116"/>
        <v>0</v>
      </c>
      <c r="O570" s="13">
        <f t="shared" si="123"/>
        <v>0</v>
      </c>
      <c r="P570" s="13">
        <f t="shared" si="124"/>
        <v>1</v>
      </c>
      <c r="Q570" s="17" t="e">
        <f t="shared" si="117"/>
        <v>#N/A</v>
      </c>
      <c r="R570" s="17" t="e">
        <f t="shared" si="118"/>
        <v>#N/A</v>
      </c>
      <c r="S570" s="13">
        <f t="shared" si="125"/>
        <v>1154.55</v>
      </c>
      <c r="T570" s="13">
        <f t="shared" si="126"/>
        <v>0</v>
      </c>
    </row>
    <row r="571" spans="1:20" x14ac:dyDescent="0.25">
      <c r="A571" s="1">
        <v>42075</v>
      </c>
      <c r="B571">
        <v>1140.25</v>
      </c>
      <c r="C571">
        <v>1148</v>
      </c>
      <c r="D571">
        <v>1129.0999999999999</v>
      </c>
      <c r="E571">
        <v>1131.6500000000001</v>
      </c>
      <c r="F571">
        <v>1057343</v>
      </c>
      <c r="G571" s="6">
        <f t="shared" si="113"/>
        <v>0</v>
      </c>
      <c r="H571" s="6">
        <f t="shared" si="114"/>
        <v>6.4499999999998181</v>
      </c>
      <c r="I571" s="11">
        <f t="shared" si="119"/>
        <v>5.9678571428571558</v>
      </c>
      <c r="J571" s="11">
        <f t="shared" si="120"/>
        <v>9.1178571428571491</v>
      </c>
      <c r="K571" s="6">
        <f t="shared" si="121"/>
        <v>0.65452408930669903</v>
      </c>
      <c r="L571">
        <f t="shared" si="122"/>
        <v>39.559659090909129</v>
      </c>
      <c r="M571" s="22" t="str">
        <f t="shared" si="115"/>
        <v/>
      </c>
      <c r="N571" s="13">
        <f t="shared" si="116"/>
        <v>0</v>
      </c>
      <c r="O571" s="13">
        <f t="shared" si="123"/>
        <v>0</v>
      </c>
      <c r="P571" s="13">
        <f t="shared" si="124"/>
        <v>1</v>
      </c>
      <c r="Q571" s="17" t="e">
        <f t="shared" si="117"/>
        <v>#N/A</v>
      </c>
      <c r="R571" s="17" t="e">
        <f t="shared" si="118"/>
        <v>#N/A</v>
      </c>
      <c r="S571" s="13">
        <f t="shared" si="125"/>
        <v>1154.55</v>
      </c>
      <c r="T571" s="13">
        <f t="shared" si="126"/>
        <v>0</v>
      </c>
    </row>
    <row r="572" spans="1:20" x14ac:dyDescent="0.25">
      <c r="A572" s="1">
        <v>42076</v>
      </c>
      <c r="B572">
        <v>1091.3499999999999</v>
      </c>
      <c r="C572">
        <v>1104.7</v>
      </c>
      <c r="D572">
        <v>1061.25</v>
      </c>
      <c r="E572">
        <v>1068.3499999999999</v>
      </c>
      <c r="F572">
        <v>4497340</v>
      </c>
      <c r="G572" s="6">
        <f t="shared" si="113"/>
        <v>0</v>
      </c>
      <c r="H572" s="6">
        <f t="shared" si="114"/>
        <v>63.300000000000182</v>
      </c>
      <c r="I572" s="11">
        <f t="shared" si="119"/>
        <v>5.9678571428571558</v>
      </c>
      <c r="J572" s="11">
        <f t="shared" si="120"/>
        <v>13.067857142857163</v>
      </c>
      <c r="K572" s="6">
        <f t="shared" si="121"/>
        <v>0.45668215359387843</v>
      </c>
      <c r="L572">
        <f t="shared" si="122"/>
        <v>31.350844277673559</v>
      </c>
      <c r="M572" s="22" t="str">
        <f t="shared" si="115"/>
        <v/>
      </c>
      <c r="N572" s="13">
        <f t="shared" si="116"/>
        <v>0</v>
      </c>
      <c r="O572" s="13">
        <f t="shared" si="123"/>
        <v>0</v>
      </c>
      <c r="P572" s="13">
        <f t="shared" si="124"/>
        <v>1</v>
      </c>
      <c r="Q572" s="17" t="e">
        <f t="shared" si="117"/>
        <v>#N/A</v>
      </c>
      <c r="R572" s="17" t="e">
        <f t="shared" si="118"/>
        <v>#N/A</v>
      </c>
      <c r="S572" s="13">
        <f t="shared" si="125"/>
        <v>1154.55</v>
      </c>
      <c r="T572" s="13">
        <f t="shared" si="126"/>
        <v>0</v>
      </c>
    </row>
    <row r="573" spans="1:20" x14ac:dyDescent="0.25">
      <c r="A573" s="1">
        <v>42079</v>
      </c>
      <c r="B573">
        <v>1065.25</v>
      </c>
      <c r="C573">
        <v>1074.3</v>
      </c>
      <c r="D573">
        <v>1053.3</v>
      </c>
      <c r="E573">
        <v>1069.75</v>
      </c>
      <c r="F573">
        <v>2508055</v>
      </c>
      <c r="G573" s="6">
        <f t="shared" si="113"/>
        <v>1.4000000000000909</v>
      </c>
      <c r="H573" s="6">
        <f t="shared" si="114"/>
        <v>0</v>
      </c>
      <c r="I573" s="11">
        <f t="shared" si="119"/>
        <v>4.8607142857142991</v>
      </c>
      <c r="J573" s="11">
        <f t="shared" si="120"/>
        <v>13.067857142857163</v>
      </c>
      <c r="K573" s="6">
        <f t="shared" si="121"/>
        <v>0.37195955179010703</v>
      </c>
      <c r="L573">
        <f t="shared" si="122"/>
        <v>27.11155378486059</v>
      </c>
      <c r="M573" s="22" t="str">
        <f t="shared" si="115"/>
        <v>OVERSOLD</v>
      </c>
      <c r="N573" s="13" t="str">
        <f t="shared" si="116"/>
        <v>BUY</v>
      </c>
      <c r="O573" s="13">
        <f t="shared" si="123"/>
        <v>0</v>
      </c>
      <c r="P573" s="13">
        <f t="shared" si="124"/>
        <v>1</v>
      </c>
      <c r="Q573" s="17" t="e">
        <f t="shared" si="117"/>
        <v>#N/A</v>
      </c>
      <c r="R573" s="17" t="e">
        <f t="shared" si="118"/>
        <v>#N/A</v>
      </c>
      <c r="S573" s="13">
        <f t="shared" si="125"/>
        <v>1154.55</v>
      </c>
      <c r="T573" s="13">
        <f t="shared" si="126"/>
        <v>0</v>
      </c>
    </row>
    <row r="574" spans="1:20" x14ac:dyDescent="0.25">
      <c r="A574" s="1">
        <v>42080</v>
      </c>
      <c r="B574">
        <v>1085</v>
      </c>
      <c r="C574">
        <v>1094.95</v>
      </c>
      <c r="D574">
        <v>1073.8</v>
      </c>
      <c r="E574">
        <v>1090.8499999999999</v>
      </c>
      <c r="F574">
        <v>1236832</v>
      </c>
      <c r="G574" s="6">
        <f t="shared" si="113"/>
        <v>21.099999999999909</v>
      </c>
      <c r="H574" s="6">
        <f t="shared" si="114"/>
        <v>0</v>
      </c>
      <c r="I574" s="11">
        <f t="shared" si="119"/>
        <v>6.3678571428571491</v>
      </c>
      <c r="J574" s="11">
        <f t="shared" si="120"/>
        <v>11.421428571428578</v>
      </c>
      <c r="K574" s="6">
        <f t="shared" si="121"/>
        <v>0.55753595997498462</v>
      </c>
      <c r="L574">
        <f t="shared" si="122"/>
        <v>35.796024894599483</v>
      </c>
      <c r="M574" s="22" t="str">
        <f t="shared" si="115"/>
        <v/>
      </c>
      <c r="N574" s="13">
        <f t="shared" si="116"/>
        <v>0</v>
      </c>
      <c r="O574" s="13">
        <f t="shared" si="123"/>
        <v>0</v>
      </c>
      <c r="P574" s="13">
        <f t="shared" si="124"/>
        <v>1</v>
      </c>
      <c r="Q574" s="17" t="e">
        <f t="shared" si="117"/>
        <v>#N/A</v>
      </c>
      <c r="R574" s="17" t="e">
        <f t="shared" si="118"/>
        <v>#N/A</v>
      </c>
      <c r="S574" s="13">
        <f t="shared" si="125"/>
        <v>1154.55</v>
      </c>
      <c r="T574" s="13">
        <f t="shared" si="126"/>
        <v>0</v>
      </c>
    </row>
    <row r="575" spans="1:20" x14ac:dyDescent="0.25">
      <c r="A575" s="1">
        <v>42081</v>
      </c>
      <c r="B575">
        <v>1100</v>
      </c>
      <c r="C575">
        <v>1114.7</v>
      </c>
      <c r="D575">
        <v>1093.8499999999999</v>
      </c>
      <c r="E575">
        <v>1097.55</v>
      </c>
      <c r="F575">
        <v>1441132</v>
      </c>
      <c r="G575" s="6">
        <f t="shared" si="113"/>
        <v>6.7000000000000455</v>
      </c>
      <c r="H575" s="6">
        <f t="shared" si="114"/>
        <v>0</v>
      </c>
      <c r="I575" s="11">
        <f t="shared" si="119"/>
        <v>5.9071428571428601</v>
      </c>
      <c r="J575" s="11">
        <f t="shared" si="120"/>
        <v>11.421428571428578</v>
      </c>
      <c r="K575" s="6">
        <f t="shared" si="121"/>
        <v>0.51719824890556598</v>
      </c>
      <c r="L575">
        <f t="shared" si="122"/>
        <v>34.08903544929926</v>
      </c>
      <c r="M575" s="22" t="str">
        <f t="shared" si="115"/>
        <v/>
      </c>
      <c r="N575" s="13">
        <f t="shared" si="116"/>
        <v>0</v>
      </c>
      <c r="O575" s="13">
        <f t="shared" si="123"/>
        <v>0</v>
      </c>
      <c r="P575" s="13">
        <f t="shared" si="124"/>
        <v>1</v>
      </c>
      <c r="Q575" s="17" t="e">
        <f t="shared" si="117"/>
        <v>#N/A</v>
      </c>
      <c r="R575" s="17" t="e">
        <f t="shared" si="118"/>
        <v>#N/A</v>
      </c>
      <c r="S575" s="13">
        <f t="shared" si="125"/>
        <v>1154.55</v>
      </c>
      <c r="T575" s="13">
        <f t="shared" si="126"/>
        <v>0</v>
      </c>
    </row>
    <row r="576" spans="1:20" x14ac:dyDescent="0.25">
      <c r="A576" s="1">
        <v>42082</v>
      </c>
      <c r="B576">
        <v>1100.9000000000001</v>
      </c>
      <c r="C576">
        <v>1106.8</v>
      </c>
      <c r="D576">
        <v>1091.0999999999999</v>
      </c>
      <c r="E576">
        <v>1102.95</v>
      </c>
      <c r="F576">
        <v>883708</v>
      </c>
      <c r="G576" s="6">
        <f t="shared" si="113"/>
        <v>5.4000000000000909</v>
      </c>
      <c r="H576" s="6">
        <f t="shared" si="114"/>
        <v>0</v>
      </c>
      <c r="I576" s="11">
        <f t="shared" si="119"/>
        <v>6.2928571428571525</v>
      </c>
      <c r="J576" s="11">
        <f t="shared" si="120"/>
        <v>10.732142857142858</v>
      </c>
      <c r="K576" s="6">
        <f t="shared" si="121"/>
        <v>0.58635607321131533</v>
      </c>
      <c r="L576">
        <f t="shared" si="122"/>
        <v>36.96245017830924</v>
      </c>
      <c r="M576" s="22" t="str">
        <f t="shared" si="115"/>
        <v/>
      </c>
      <c r="N576" s="13">
        <f t="shared" si="116"/>
        <v>0</v>
      </c>
      <c r="O576" s="13">
        <f t="shared" si="123"/>
        <v>0</v>
      </c>
      <c r="P576" s="13">
        <f t="shared" si="124"/>
        <v>1</v>
      </c>
      <c r="Q576" s="17" t="e">
        <f t="shared" si="117"/>
        <v>#N/A</v>
      </c>
      <c r="R576" s="17" t="e">
        <f t="shared" si="118"/>
        <v>#N/A</v>
      </c>
      <c r="S576" s="13">
        <f t="shared" si="125"/>
        <v>1154.55</v>
      </c>
      <c r="T576" s="13">
        <f t="shared" si="126"/>
        <v>0</v>
      </c>
    </row>
    <row r="577" spans="1:20" x14ac:dyDescent="0.25">
      <c r="A577" s="1">
        <v>42083</v>
      </c>
      <c r="B577">
        <v>1093.25</v>
      </c>
      <c r="C577">
        <v>1107.95</v>
      </c>
      <c r="D577">
        <v>1077.4000000000001</v>
      </c>
      <c r="E577">
        <v>1088.45</v>
      </c>
      <c r="F577">
        <v>1225012</v>
      </c>
      <c r="G577" s="6">
        <f t="shared" si="113"/>
        <v>0</v>
      </c>
      <c r="H577" s="6">
        <f t="shared" si="114"/>
        <v>14.5</v>
      </c>
      <c r="I577" s="11">
        <f t="shared" si="119"/>
        <v>6.2928571428571525</v>
      </c>
      <c r="J577" s="11">
        <f t="shared" si="120"/>
        <v>10.060714285714296</v>
      </c>
      <c r="K577" s="6">
        <f t="shared" si="121"/>
        <v>0.62548810791622322</v>
      </c>
      <c r="L577">
        <f t="shared" si="122"/>
        <v>38.480017471063569</v>
      </c>
      <c r="M577" s="22" t="str">
        <f t="shared" si="115"/>
        <v/>
      </c>
      <c r="N577" s="13">
        <f t="shared" si="116"/>
        <v>0</v>
      </c>
      <c r="O577" s="13">
        <f t="shared" si="123"/>
        <v>0</v>
      </c>
      <c r="P577" s="13">
        <f t="shared" si="124"/>
        <v>1</v>
      </c>
      <c r="Q577" s="17" t="e">
        <f t="shared" si="117"/>
        <v>#N/A</v>
      </c>
      <c r="R577" s="17" t="e">
        <f t="shared" si="118"/>
        <v>#N/A</v>
      </c>
      <c r="S577" s="13">
        <f t="shared" si="125"/>
        <v>1154.55</v>
      </c>
      <c r="T577" s="13">
        <f t="shared" si="126"/>
        <v>0</v>
      </c>
    </row>
    <row r="578" spans="1:20" x14ac:dyDescent="0.25">
      <c r="A578" s="1">
        <v>42086</v>
      </c>
      <c r="B578">
        <v>1093.95</v>
      </c>
      <c r="C578">
        <v>1102.4000000000001</v>
      </c>
      <c r="D578">
        <v>1047.6500000000001</v>
      </c>
      <c r="E578">
        <v>1064.25</v>
      </c>
      <c r="F578">
        <v>1421934</v>
      </c>
      <c r="G578" s="6">
        <f t="shared" si="113"/>
        <v>0</v>
      </c>
      <c r="H578" s="6">
        <f t="shared" si="114"/>
        <v>24.200000000000045</v>
      </c>
      <c r="I578" s="11">
        <f t="shared" si="119"/>
        <v>4.3214285714285881</v>
      </c>
      <c r="J578" s="11">
        <f t="shared" si="120"/>
        <v>11.789285714285727</v>
      </c>
      <c r="K578" s="6">
        <f t="shared" si="121"/>
        <v>0.36655558921539028</v>
      </c>
      <c r="L578">
        <f t="shared" si="122"/>
        <v>26.823320771447626</v>
      </c>
      <c r="M578" s="22" t="str">
        <f t="shared" si="115"/>
        <v>OVERSOLD</v>
      </c>
      <c r="N578" s="13" t="str">
        <f t="shared" si="116"/>
        <v>BUY</v>
      </c>
      <c r="O578" s="13">
        <f t="shared" si="123"/>
        <v>0</v>
      </c>
      <c r="P578" s="13">
        <f t="shared" si="124"/>
        <v>1</v>
      </c>
      <c r="Q578" s="17" t="e">
        <f t="shared" si="117"/>
        <v>#N/A</v>
      </c>
      <c r="R578" s="17" t="e">
        <f t="shared" si="118"/>
        <v>#N/A</v>
      </c>
      <c r="S578" s="13">
        <f t="shared" si="125"/>
        <v>1154.55</v>
      </c>
      <c r="T578" s="13">
        <f t="shared" si="126"/>
        <v>0</v>
      </c>
    </row>
    <row r="579" spans="1:20" x14ac:dyDescent="0.25">
      <c r="A579" s="1">
        <v>42087</v>
      </c>
      <c r="B579">
        <v>1122</v>
      </c>
      <c r="C579">
        <v>1205</v>
      </c>
      <c r="D579">
        <v>1117.3</v>
      </c>
      <c r="E579">
        <v>1194.2</v>
      </c>
      <c r="F579">
        <v>9056891</v>
      </c>
      <c r="G579" s="6">
        <f t="shared" si="113"/>
        <v>129.95000000000005</v>
      </c>
      <c r="H579" s="6">
        <f t="shared" si="114"/>
        <v>0</v>
      </c>
      <c r="I579" s="11">
        <f t="shared" si="119"/>
        <v>11.785714285714302</v>
      </c>
      <c r="J579" s="11">
        <f t="shared" si="120"/>
        <v>11.789285714285727</v>
      </c>
      <c r="K579" s="6">
        <f t="shared" si="121"/>
        <v>0.99969706149651649</v>
      </c>
      <c r="L579">
        <f t="shared" si="122"/>
        <v>49.992425390092421</v>
      </c>
      <c r="M579" s="22" t="str">
        <f t="shared" si="115"/>
        <v/>
      </c>
      <c r="N579" s="13">
        <f t="shared" si="116"/>
        <v>0</v>
      </c>
      <c r="O579" s="13">
        <f t="shared" si="123"/>
        <v>0</v>
      </c>
      <c r="P579" s="13">
        <f t="shared" si="124"/>
        <v>1</v>
      </c>
      <c r="Q579" s="17" t="e">
        <f t="shared" si="117"/>
        <v>#N/A</v>
      </c>
      <c r="R579" s="17" t="e">
        <f t="shared" si="118"/>
        <v>#N/A</v>
      </c>
      <c r="S579" s="13">
        <f t="shared" si="125"/>
        <v>1154.55</v>
      </c>
      <c r="T579" s="13">
        <f t="shared" si="126"/>
        <v>0</v>
      </c>
    </row>
    <row r="580" spans="1:20" x14ac:dyDescent="0.25">
      <c r="A580" s="1">
        <v>42088</v>
      </c>
      <c r="B580">
        <v>1189</v>
      </c>
      <c r="C580">
        <v>1190</v>
      </c>
      <c r="D580">
        <v>1167.5</v>
      </c>
      <c r="E580">
        <v>1171.05</v>
      </c>
      <c r="F580">
        <v>2708949</v>
      </c>
      <c r="G580" s="6">
        <f t="shared" ref="G580:G643" si="127">IF(E580&gt;E579,E580-E579,0)</f>
        <v>0</v>
      </c>
      <c r="H580" s="6">
        <f t="shared" ref="H580:H643" si="128">IF(E580&lt;E579,E579-E580,0)</f>
        <v>23.150000000000091</v>
      </c>
      <c r="I580" s="11">
        <f t="shared" si="119"/>
        <v>11.785714285714302</v>
      </c>
      <c r="J580" s="11">
        <f t="shared" si="120"/>
        <v>12.282142857142876</v>
      </c>
      <c r="K580" s="6">
        <f t="shared" si="121"/>
        <v>0.95958127362605394</v>
      </c>
      <c r="L580">
        <f t="shared" si="122"/>
        <v>48.968689716575156</v>
      </c>
      <c r="M580" s="22" t="str">
        <f t="shared" si="115"/>
        <v/>
      </c>
      <c r="N580" s="13">
        <f t="shared" si="116"/>
        <v>0</v>
      </c>
      <c r="O580" s="13">
        <f t="shared" si="123"/>
        <v>0</v>
      </c>
      <c r="P580" s="13">
        <f t="shared" si="124"/>
        <v>1</v>
      </c>
      <c r="Q580" s="17" t="e">
        <f t="shared" si="117"/>
        <v>#N/A</v>
      </c>
      <c r="R580" s="17" t="e">
        <f t="shared" si="118"/>
        <v>#N/A</v>
      </c>
      <c r="S580" s="13">
        <f t="shared" si="125"/>
        <v>1154.55</v>
      </c>
      <c r="T580" s="13">
        <f t="shared" si="126"/>
        <v>0</v>
      </c>
    </row>
    <row r="581" spans="1:20" x14ac:dyDescent="0.25">
      <c r="A581" s="1">
        <v>42089</v>
      </c>
      <c r="B581">
        <v>1170</v>
      </c>
      <c r="C581">
        <v>1201.9000000000001</v>
      </c>
      <c r="D581">
        <v>1164.5</v>
      </c>
      <c r="E581">
        <v>1194.6500000000001</v>
      </c>
      <c r="F581">
        <v>2738146</v>
      </c>
      <c r="G581" s="6">
        <f t="shared" si="127"/>
        <v>23.600000000000136</v>
      </c>
      <c r="H581" s="6">
        <f t="shared" si="128"/>
        <v>0</v>
      </c>
      <c r="I581" s="11">
        <f t="shared" si="119"/>
        <v>13.439285714285736</v>
      </c>
      <c r="J581" s="11">
        <f t="shared" si="120"/>
        <v>12.282142857142876</v>
      </c>
      <c r="K581" s="6">
        <f t="shared" si="121"/>
        <v>1.0942134341378309</v>
      </c>
      <c r="L581">
        <f t="shared" si="122"/>
        <v>52.249375173562903</v>
      </c>
      <c r="M581" s="22" t="str">
        <f t="shared" si="115"/>
        <v/>
      </c>
      <c r="N581" s="13">
        <f t="shared" si="116"/>
        <v>0</v>
      </c>
      <c r="O581" s="13">
        <f t="shared" si="123"/>
        <v>0</v>
      </c>
      <c r="P581" s="13">
        <f t="shared" si="124"/>
        <v>1</v>
      </c>
      <c r="Q581" s="17" t="e">
        <f t="shared" si="117"/>
        <v>#N/A</v>
      </c>
      <c r="R581" s="17" t="e">
        <f t="shared" si="118"/>
        <v>#N/A</v>
      </c>
      <c r="S581" s="13">
        <f t="shared" si="125"/>
        <v>1154.55</v>
      </c>
      <c r="T581" s="13">
        <f t="shared" si="126"/>
        <v>0</v>
      </c>
    </row>
    <row r="582" spans="1:20" x14ac:dyDescent="0.25">
      <c r="A582" s="1">
        <v>42090</v>
      </c>
      <c r="B582">
        <v>1190</v>
      </c>
      <c r="C582">
        <v>1212</v>
      </c>
      <c r="D582">
        <v>1190</v>
      </c>
      <c r="E582">
        <v>1204</v>
      </c>
      <c r="F582">
        <v>1855573</v>
      </c>
      <c r="G582" s="6">
        <f t="shared" si="127"/>
        <v>9.3499999999999091</v>
      </c>
      <c r="H582" s="6">
        <f t="shared" si="128"/>
        <v>0</v>
      </c>
      <c r="I582" s="11">
        <f t="shared" si="119"/>
        <v>14.107142857142874</v>
      </c>
      <c r="J582" s="11">
        <f t="shared" si="120"/>
        <v>11.257142857142867</v>
      </c>
      <c r="K582" s="6">
        <f t="shared" si="121"/>
        <v>1.2531725888324876</v>
      </c>
      <c r="L582">
        <f t="shared" si="122"/>
        <v>55.618135736412292</v>
      </c>
      <c r="M582" s="22" t="str">
        <f t="shared" si="115"/>
        <v/>
      </c>
      <c r="N582" s="13">
        <f t="shared" si="116"/>
        <v>0</v>
      </c>
      <c r="O582" s="13">
        <f t="shared" si="123"/>
        <v>0</v>
      </c>
      <c r="P582" s="13">
        <f t="shared" si="124"/>
        <v>1</v>
      </c>
      <c r="Q582" s="17" t="e">
        <f t="shared" si="117"/>
        <v>#N/A</v>
      </c>
      <c r="R582" s="17" t="e">
        <f t="shared" si="118"/>
        <v>#N/A</v>
      </c>
      <c r="S582" s="13">
        <f t="shared" si="125"/>
        <v>1154.55</v>
      </c>
      <c r="T582" s="13">
        <f t="shared" si="126"/>
        <v>0</v>
      </c>
    </row>
    <row r="583" spans="1:20" x14ac:dyDescent="0.25">
      <c r="A583" s="1">
        <v>42093</v>
      </c>
      <c r="B583">
        <v>1200</v>
      </c>
      <c r="C583">
        <v>1205</v>
      </c>
      <c r="D583">
        <v>1196.0999999999999</v>
      </c>
      <c r="E583">
        <v>1201.8499999999999</v>
      </c>
      <c r="F583">
        <v>51873</v>
      </c>
      <c r="G583" s="6">
        <f t="shared" si="127"/>
        <v>0</v>
      </c>
      <c r="H583" s="6">
        <f t="shared" si="128"/>
        <v>2.1500000000000909</v>
      </c>
      <c r="I583" s="11">
        <f t="shared" si="119"/>
        <v>14.107142857142874</v>
      </c>
      <c r="J583" s="11">
        <f t="shared" si="120"/>
        <v>10.846428571428598</v>
      </c>
      <c r="K583" s="6">
        <f t="shared" si="121"/>
        <v>1.3006256173855761</v>
      </c>
      <c r="L583">
        <f t="shared" si="122"/>
        <v>56.53356233004147</v>
      </c>
      <c r="M583" s="22" t="str">
        <f t="shared" si="115"/>
        <v/>
      </c>
      <c r="N583" s="13">
        <f t="shared" si="116"/>
        <v>0</v>
      </c>
      <c r="O583" s="13">
        <f t="shared" si="123"/>
        <v>0</v>
      </c>
      <c r="P583" s="13">
        <f t="shared" si="124"/>
        <v>1</v>
      </c>
      <c r="Q583" s="17" t="e">
        <f t="shared" si="117"/>
        <v>#N/A</v>
      </c>
      <c r="R583" s="17" t="e">
        <f t="shared" si="118"/>
        <v>#N/A</v>
      </c>
      <c r="S583" s="13">
        <f t="shared" si="125"/>
        <v>1154.55</v>
      </c>
      <c r="T583" s="13">
        <f t="shared" si="126"/>
        <v>0</v>
      </c>
    </row>
    <row r="584" spans="1:20" x14ac:dyDescent="0.25">
      <c r="A584" s="1">
        <v>42094</v>
      </c>
      <c r="B584">
        <v>1204</v>
      </c>
      <c r="C584">
        <v>1250</v>
      </c>
      <c r="D584">
        <v>1204</v>
      </c>
      <c r="E584">
        <v>1246.5999999999999</v>
      </c>
      <c r="F584">
        <v>2302411</v>
      </c>
      <c r="G584" s="6">
        <f t="shared" si="127"/>
        <v>44.75</v>
      </c>
      <c r="H584" s="6">
        <f t="shared" si="128"/>
        <v>0</v>
      </c>
      <c r="I584" s="11">
        <f t="shared" si="119"/>
        <v>17.303571428571445</v>
      </c>
      <c r="J584" s="11">
        <f t="shared" si="120"/>
        <v>9.5535714285714448</v>
      </c>
      <c r="K584" s="6">
        <f t="shared" si="121"/>
        <v>1.8112149532710267</v>
      </c>
      <c r="L584">
        <f t="shared" si="122"/>
        <v>64.428191489361694</v>
      </c>
      <c r="M584" s="22" t="str">
        <f t="shared" si="115"/>
        <v/>
      </c>
      <c r="N584" s="13">
        <f t="shared" si="116"/>
        <v>0</v>
      </c>
      <c r="O584" s="13">
        <f t="shared" si="123"/>
        <v>0</v>
      </c>
      <c r="P584" s="13">
        <f t="shared" si="124"/>
        <v>1</v>
      </c>
      <c r="Q584" s="17" t="e">
        <f t="shared" si="117"/>
        <v>#N/A</v>
      </c>
      <c r="R584" s="17" t="e">
        <f t="shared" si="118"/>
        <v>#N/A</v>
      </c>
      <c r="S584" s="13">
        <f t="shared" si="125"/>
        <v>1154.55</v>
      </c>
      <c r="T584" s="13">
        <f t="shared" si="126"/>
        <v>0</v>
      </c>
    </row>
    <row r="585" spans="1:20" x14ac:dyDescent="0.25">
      <c r="A585" s="1">
        <v>42095</v>
      </c>
      <c r="B585">
        <v>1242.0999999999999</v>
      </c>
      <c r="C585">
        <v>1274.4000000000001</v>
      </c>
      <c r="D585">
        <v>1242.0999999999999</v>
      </c>
      <c r="E585">
        <v>1267.25</v>
      </c>
      <c r="F585">
        <v>1990724</v>
      </c>
      <c r="G585" s="6">
        <f t="shared" si="127"/>
        <v>20.650000000000091</v>
      </c>
      <c r="H585" s="6">
        <f t="shared" si="128"/>
        <v>0</v>
      </c>
      <c r="I585" s="11">
        <f t="shared" si="119"/>
        <v>18.77857142857145</v>
      </c>
      <c r="J585" s="11">
        <f t="shared" si="120"/>
        <v>9.0928571428571718</v>
      </c>
      <c r="K585" s="6">
        <f t="shared" si="121"/>
        <v>2.0652003142183775</v>
      </c>
      <c r="L585">
        <f t="shared" si="122"/>
        <v>67.375704766786214</v>
      </c>
      <c r="M585" s="22" t="str">
        <f t="shared" si="115"/>
        <v/>
      </c>
      <c r="N585" s="13">
        <f t="shared" si="116"/>
        <v>0</v>
      </c>
      <c r="O585" s="13">
        <f t="shared" si="123"/>
        <v>0</v>
      </c>
      <c r="P585" s="13">
        <f t="shared" si="124"/>
        <v>1</v>
      </c>
      <c r="Q585" s="17" t="e">
        <f t="shared" si="117"/>
        <v>#N/A</v>
      </c>
      <c r="R585" s="17" t="e">
        <f t="shared" si="118"/>
        <v>#N/A</v>
      </c>
      <c r="S585" s="13">
        <f t="shared" si="125"/>
        <v>1154.55</v>
      </c>
      <c r="T585" s="13">
        <f t="shared" si="126"/>
        <v>0</v>
      </c>
    </row>
    <row r="586" spans="1:20" x14ac:dyDescent="0.25">
      <c r="A586" s="1">
        <v>42096</v>
      </c>
      <c r="B586">
        <v>1262.7</v>
      </c>
      <c r="C586">
        <v>1284.0999999999999</v>
      </c>
      <c r="D586">
        <v>1258.55</v>
      </c>
      <c r="E586">
        <v>1279.5</v>
      </c>
      <c r="F586">
        <v>1679461</v>
      </c>
      <c r="G586" s="6">
        <f t="shared" si="127"/>
        <v>12.25</v>
      </c>
      <c r="H586" s="6">
        <f t="shared" si="128"/>
        <v>0</v>
      </c>
      <c r="I586" s="11">
        <f t="shared" si="119"/>
        <v>19.65357142857145</v>
      </c>
      <c r="J586" s="11">
        <f t="shared" si="120"/>
        <v>4.5714285714285881</v>
      </c>
      <c r="K586" s="6">
        <f t="shared" si="121"/>
        <v>4.299218749999989</v>
      </c>
      <c r="L586">
        <f t="shared" si="122"/>
        <v>81.129293822792235</v>
      </c>
      <c r="M586" s="22" t="str">
        <f t="shared" si="115"/>
        <v>OVERBOUGHT</v>
      </c>
      <c r="N586" s="13" t="str">
        <f t="shared" si="116"/>
        <v>SELL</v>
      </c>
      <c r="O586" s="13" t="str">
        <f t="shared" si="123"/>
        <v>SELL</v>
      </c>
      <c r="P586" s="13">
        <f t="shared" si="124"/>
        <v>-1</v>
      </c>
      <c r="Q586" s="17" t="e">
        <f t="shared" si="117"/>
        <v>#N/A</v>
      </c>
      <c r="R586" s="17">
        <f t="shared" si="118"/>
        <v>1279.5</v>
      </c>
      <c r="S586" s="13">
        <f t="shared" si="125"/>
        <v>1279.5</v>
      </c>
      <c r="T586" s="13">
        <f t="shared" si="126"/>
        <v>0.10822398337014426</v>
      </c>
    </row>
    <row r="587" spans="1:20" x14ac:dyDescent="0.25">
      <c r="A587" s="1">
        <v>42097</v>
      </c>
      <c r="B587">
        <v>1280</v>
      </c>
      <c r="C587">
        <v>1295.25</v>
      </c>
      <c r="D587">
        <v>1263.05</v>
      </c>
      <c r="E587">
        <v>1276.8</v>
      </c>
      <c r="F587">
        <v>1785859</v>
      </c>
      <c r="G587" s="6">
        <f t="shared" si="127"/>
        <v>0</v>
      </c>
      <c r="H587" s="6">
        <f t="shared" si="128"/>
        <v>2.7000000000000455</v>
      </c>
      <c r="I587" s="11">
        <f t="shared" si="119"/>
        <v>19.553571428571445</v>
      </c>
      <c r="J587" s="11">
        <f t="shared" si="120"/>
        <v>4.7642857142857338</v>
      </c>
      <c r="K587" s="6">
        <f t="shared" si="121"/>
        <v>4.1041979010494618</v>
      </c>
      <c r="L587">
        <f t="shared" si="122"/>
        <v>80.408283154648217</v>
      </c>
      <c r="M587" s="22" t="str">
        <f t="shared" si="115"/>
        <v>OVERBOUGHT</v>
      </c>
      <c r="N587" s="13" t="str">
        <f t="shared" si="116"/>
        <v>SELL</v>
      </c>
      <c r="O587" s="13">
        <f t="shared" si="123"/>
        <v>0</v>
      </c>
      <c r="P587" s="13">
        <f t="shared" si="124"/>
        <v>-1</v>
      </c>
      <c r="Q587" s="17" t="e">
        <f t="shared" si="117"/>
        <v>#N/A</v>
      </c>
      <c r="R587" s="17" t="e">
        <f t="shared" si="118"/>
        <v>#N/A</v>
      </c>
      <c r="S587" s="13">
        <f t="shared" si="125"/>
        <v>1279.5</v>
      </c>
      <c r="T587" s="13">
        <f t="shared" si="126"/>
        <v>0</v>
      </c>
    </row>
    <row r="588" spans="1:20" x14ac:dyDescent="0.25">
      <c r="A588" s="1">
        <v>42100</v>
      </c>
      <c r="B588">
        <v>1260</v>
      </c>
      <c r="C588">
        <v>1278.5</v>
      </c>
      <c r="D588">
        <v>1248.4000000000001</v>
      </c>
      <c r="E588">
        <v>1273.25</v>
      </c>
      <c r="F588">
        <v>1313881</v>
      </c>
      <c r="G588" s="6">
        <f t="shared" si="127"/>
        <v>0</v>
      </c>
      <c r="H588" s="6">
        <f t="shared" si="128"/>
        <v>3.5499999999999545</v>
      </c>
      <c r="I588" s="11">
        <f t="shared" si="119"/>
        <v>18.046428571428596</v>
      </c>
      <c r="J588" s="11">
        <f t="shared" si="120"/>
        <v>5.0178571428571592</v>
      </c>
      <c r="K588" s="6">
        <f t="shared" si="121"/>
        <v>3.5964412811387829</v>
      </c>
      <c r="L588">
        <f t="shared" si="122"/>
        <v>78.24403840198201</v>
      </c>
      <c r="M588" s="22" t="str">
        <f t="shared" si="115"/>
        <v>OVERBOUGHT</v>
      </c>
      <c r="N588" s="13" t="str">
        <f t="shared" si="116"/>
        <v>SELL</v>
      </c>
      <c r="O588" s="13">
        <f t="shared" si="123"/>
        <v>0</v>
      </c>
      <c r="P588" s="13">
        <f t="shared" si="124"/>
        <v>-1</v>
      </c>
      <c r="Q588" s="17" t="e">
        <f t="shared" si="117"/>
        <v>#N/A</v>
      </c>
      <c r="R588" s="17" t="e">
        <f t="shared" si="118"/>
        <v>#N/A</v>
      </c>
      <c r="S588" s="13">
        <f t="shared" si="125"/>
        <v>1279.5</v>
      </c>
      <c r="T588" s="13">
        <f t="shared" si="126"/>
        <v>0</v>
      </c>
    </row>
    <row r="589" spans="1:20" x14ac:dyDescent="0.25">
      <c r="A589" s="1">
        <v>42101</v>
      </c>
      <c r="B589">
        <v>1225</v>
      </c>
      <c r="C589">
        <v>1234.7</v>
      </c>
      <c r="D589">
        <v>1195.6500000000001</v>
      </c>
      <c r="E589">
        <v>1200.7</v>
      </c>
      <c r="F589">
        <v>4815789</v>
      </c>
      <c r="G589" s="6">
        <f t="shared" si="127"/>
        <v>0</v>
      </c>
      <c r="H589" s="6">
        <f t="shared" si="128"/>
        <v>72.549999999999955</v>
      </c>
      <c r="I589" s="11">
        <f t="shared" si="119"/>
        <v>17.567857142857161</v>
      </c>
      <c r="J589" s="11">
        <f t="shared" si="120"/>
        <v>10.200000000000014</v>
      </c>
      <c r="K589" s="6">
        <f t="shared" si="121"/>
        <v>1.7223389355742291</v>
      </c>
      <c r="L589">
        <f t="shared" si="122"/>
        <v>63.266881028938904</v>
      </c>
      <c r="M589" s="22" t="str">
        <f t="shared" si="115"/>
        <v/>
      </c>
      <c r="N589" s="13">
        <f t="shared" si="116"/>
        <v>0</v>
      </c>
      <c r="O589" s="13">
        <f t="shared" si="123"/>
        <v>0</v>
      </c>
      <c r="P589" s="13">
        <f t="shared" si="124"/>
        <v>-1</v>
      </c>
      <c r="Q589" s="17" t="e">
        <f t="shared" si="117"/>
        <v>#N/A</v>
      </c>
      <c r="R589" s="17" t="e">
        <f t="shared" si="118"/>
        <v>#N/A</v>
      </c>
      <c r="S589" s="13">
        <f t="shared" si="125"/>
        <v>1279.5</v>
      </c>
      <c r="T589" s="13">
        <f t="shared" si="126"/>
        <v>0</v>
      </c>
    </row>
    <row r="590" spans="1:20" x14ac:dyDescent="0.25">
      <c r="A590" s="1">
        <v>42102</v>
      </c>
      <c r="B590">
        <v>1195</v>
      </c>
      <c r="C590">
        <v>1234.5999999999999</v>
      </c>
      <c r="D590">
        <v>1194.0999999999999</v>
      </c>
      <c r="E590">
        <v>1225.55</v>
      </c>
      <c r="F590">
        <v>4635772</v>
      </c>
      <c r="G590" s="6">
        <f t="shared" si="127"/>
        <v>24.849999999999909</v>
      </c>
      <c r="H590" s="6">
        <f t="shared" si="128"/>
        <v>0</v>
      </c>
      <c r="I590" s="11">
        <f t="shared" si="119"/>
        <v>18.957142857142863</v>
      </c>
      <c r="J590" s="11">
        <f t="shared" si="120"/>
        <v>10.200000000000014</v>
      </c>
      <c r="K590" s="6">
        <f t="shared" si="121"/>
        <v>1.8585434173669448</v>
      </c>
      <c r="L590">
        <f t="shared" si="122"/>
        <v>65.017148456638878</v>
      </c>
      <c r="M590" s="22" t="str">
        <f t="shared" si="115"/>
        <v/>
      </c>
      <c r="N590" s="13">
        <f t="shared" si="116"/>
        <v>0</v>
      </c>
      <c r="O590" s="13">
        <f t="shared" si="123"/>
        <v>0</v>
      </c>
      <c r="P590" s="13">
        <f t="shared" si="124"/>
        <v>-1</v>
      </c>
      <c r="Q590" s="17" t="e">
        <f t="shared" si="117"/>
        <v>#N/A</v>
      </c>
      <c r="R590" s="17" t="e">
        <f t="shared" si="118"/>
        <v>#N/A</v>
      </c>
      <c r="S590" s="13">
        <f t="shared" si="125"/>
        <v>1279.5</v>
      </c>
      <c r="T590" s="13">
        <f t="shared" si="126"/>
        <v>0</v>
      </c>
    </row>
    <row r="591" spans="1:20" x14ac:dyDescent="0.25">
      <c r="A591" s="1">
        <v>42103</v>
      </c>
      <c r="B591">
        <v>1225.55</v>
      </c>
      <c r="C591">
        <v>1241.8</v>
      </c>
      <c r="D591">
        <v>1225</v>
      </c>
      <c r="E591">
        <v>1232.55</v>
      </c>
      <c r="F591">
        <v>1496310</v>
      </c>
      <c r="G591" s="6">
        <f t="shared" si="127"/>
        <v>7</v>
      </c>
      <c r="H591" s="6">
        <f t="shared" si="128"/>
        <v>0</v>
      </c>
      <c r="I591" s="11">
        <f t="shared" si="119"/>
        <v>19.457142857142863</v>
      </c>
      <c r="J591" s="11">
        <f t="shared" si="120"/>
        <v>9.164285714285727</v>
      </c>
      <c r="K591" s="6">
        <f t="shared" si="121"/>
        <v>2.1231488698363186</v>
      </c>
      <c r="L591">
        <f t="shared" si="122"/>
        <v>67.981033191914122</v>
      </c>
      <c r="M591" s="22" t="str">
        <f t="shared" si="115"/>
        <v/>
      </c>
      <c r="N591" s="13">
        <f t="shared" si="116"/>
        <v>0</v>
      </c>
      <c r="O591" s="13">
        <f t="shared" si="123"/>
        <v>0</v>
      </c>
      <c r="P591" s="13">
        <f t="shared" si="124"/>
        <v>-1</v>
      </c>
      <c r="Q591" s="17" t="e">
        <f t="shared" si="117"/>
        <v>#N/A</v>
      </c>
      <c r="R591" s="17" t="e">
        <f t="shared" si="118"/>
        <v>#N/A</v>
      </c>
      <c r="S591" s="13">
        <f t="shared" si="125"/>
        <v>1279.5</v>
      </c>
      <c r="T591" s="13">
        <f t="shared" si="126"/>
        <v>0</v>
      </c>
    </row>
    <row r="592" spans="1:20" x14ac:dyDescent="0.25">
      <c r="A592" s="1">
        <v>42104</v>
      </c>
      <c r="B592">
        <v>1224</v>
      </c>
      <c r="C592">
        <v>1236.9000000000001</v>
      </c>
      <c r="D592">
        <v>1221.2</v>
      </c>
      <c r="E592">
        <v>1230.75</v>
      </c>
      <c r="F592">
        <v>1372595</v>
      </c>
      <c r="G592" s="6">
        <f t="shared" si="127"/>
        <v>0</v>
      </c>
      <c r="H592" s="6">
        <f t="shared" si="128"/>
        <v>1.7999999999999545</v>
      </c>
      <c r="I592" s="11">
        <f t="shared" si="119"/>
        <v>19.457142857142863</v>
      </c>
      <c r="J592" s="11">
        <f t="shared" si="120"/>
        <v>7.5642857142857212</v>
      </c>
      <c r="K592" s="6">
        <f t="shared" si="121"/>
        <v>2.5722379603399417</v>
      </c>
      <c r="L592">
        <f t="shared" si="122"/>
        <v>72.006344171292611</v>
      </c>
      <c r="M592" s="22" t="str">
        <f t="shared" ref="M592:M655" si="129">IF(L592&gt;RSI_Overbought,"OVERBOUGHT",IF(L592&lt;RSI_Oversold,"OVERSOLD",""))</f>
        <v>OVERBOUGHT</v>
      </c>
      <c r="N592" s="13" t="str">
        <f t="shared" ref="N592:N655" si="130">IF(L592&gt;RSI_Overbought,"SELL",IF(L592&lt;RSI_Oversold,"BUY",0))</f>
        <v>SELL</v>
      </c>
      <c r="O592" s="13">
        <f t="shared" si="123"/>
        <v>0</v>
      </c>
      <c r="P592" s="13">
        <f t="shared" si="124"/>
        <v>-1</v>
      </c>
      <c r="Q592" s="17" t="e">
        <f t="shared" ref="Q592:Q655" si="131">IF($O592="BUY",$E592,NA())</f>
        <v>#N/A</v>
      </c>
      <c r="R592" s="17" t="e">
        <f t="shared" ref="R592:R655" si="132">IF($O592="SELL",$E592,NA())</f>
        <v>#N/A</v>
      </c>
      <c r="S592" s="13">
        <f t="shared" si="125"/>
        <v>1279.5</v>
      </c>
      <c r="T592" s="13">
        <f t="shared" si="126"/>
        <v>0</v>
      </c>
    </row>
    <row r="593" spans="1:20" x14ac:dyDescent="0.25">
      <c r="A593" s="1">
        <v>42107</v>
      </c>
      <c r="B593">
        <v>1227.3</v>
      </c>
      <c r="C593">
        <v>1234</v>
      </c>
      <c r="D593">
        <v>1220</v>
      </c>
      <c r="E593">
        <v>1225.95</v>
      </c>
      <c r="F593">
        <v>1286876</v>
      </c>
      <c r="G593" s="6">
        <f t="shared" si="127"/>
        <v>0</v>
      </c>
      <c r="H593" s="6">
        <f t="shared" si="128"/>
        <v>4.7999999999999545</v>
      </c>
      <c r="I593" s="11">
        <f t="shared" ref="I593:I656" si="133">AVERAGE(G580:G593)</f>
        <v>10.175000000000002</v>
      </c>
      <c r="J593" s="11">
        <f t="shared" ref="J593:J656" si="134">AVERAGE(H580:H593)</f>
        <v>7.9071428571428601</v>
      </c>
      <c r="K593" s="6">
        <f t="shared" ref="K593:K656" si="135">I593/J593</f>
        <v>1.2868112014453477</v>
      </c>
      <c r="L593">
        <f t="shared" ref="L593:L656" si="136">100-(100/(K593+1))</f>
        <v>56.270985581670942</v>
      </c>
      <c r="M593" s="22" t="str">
        <f t="shared" si="129"/>
        <v/>
      </c>
      <c r="N593" s="13">
        <f t="shared" si="130"/>
        <v>0</v>
      </c>
      <c r="O593" s="13">
        <f t="shared" ref="O593:O656" si="137">IF(AND(N593="BUY",P592&lt;&gt;1),"BUY",IF(AND(N593="SELL",P592&lt;&gt;-1),"SELL",0))</f>
        <v>0</v>
      </c>
      <c r="P593" s="13">
        <f t="shared" ref="P593:P656" si="138">IF(O593="BUY",1,IF(O593="SELL",-1,P592))</f>
        <v>-1</v>
      </c>
      <c r="Q593" s="17" t="e">
        <f t="shared" si="131"/>
        <v>#N/A</v>
      </c>
      <c r="R593" s="17" t="e">
        <f t="shared" si="132"/>
        <v>#N/A</v>
      </c>
      <c r="S593" s="13">
        <f t="shared" ref="S593:S656" si="139">IF(O593&lt;&gt;0,E593,S592)</f>
        <v>1279.5</v>
      </c>
      <c r="T593" s="13">
        <f t="shared" si="126"/>
        <v>0</v>
      </c>
    </row>
    <row r="594" spans="1:20" x14ac:dyDescent="0.25">
      <c r="A594" s="1">
        <v>42108</v>
      </c>
      <c r="B594">
        <v>1224</v>
      </c>
      <c r="C594">
        <v>1233</v>
      </c>
      <c r="D594">
        <v>1219.8</v>
      </c>
      <c r="E594">
        <v>1226.3</v>
      </c>
      <c r="F594">
        <v>937755</v>
      </c>
      <c r="G594" s="6">
        <f t="shared" si="127"/>
        <v>0.34999999999990905</v>
      </c>
      <c r="H594" s="6">
        <f t="shared" si="128"/>
        <v>0</v>
      </c>
      <c r="I594" s="11">
        <f t="shared" si="133"/>
        <v>10.199999999999998</v>
      </c>
      <c r="J594" s="11">
        <f t="shared" si="134"/>
        <v>6.2535714285714255</v>
      </c>
      <c r="K594" s="6">
        <f t="shared" si="135"/>
        <v>1.6310679611650489</v>
      </c>
      <c r="L594">
        <f t="shared" si="136"/>
        <v>61.992619926199268</v>
      </c>
      <c r="M594" s="22" t="str">
        <f t="shared" si="129"/>
        <v/>
      </c>
      <c r="N594" s="13">
        <f t="shared" si="130"/>
        <v>0</v>
      </c>
      <c r="O594" s="13">
        <f t="shared" si="137"/>
        <v>0</v>
      </c>
      <c r="P594" s="13">
        <f t="shared" si="138"/>
        <v>-1</v>
      </c>
      <c r="Q594" s="17" t="e">
        <f t="shared" si="131"/>
        <v>#N/A</v>
      </c>
      <c r="R594" s="17" t="e">
        <f t="shared" si="132"/>
        <v>#N/A</v>
      </c>
      <c r="S594" s="13">
        <f t="shared" si="139"/>
        <v>1279.5</v>
      </c>
      <c r="T594" s="13">
        <f t="shared" si="126"/>
        <v>0</v>
      </c>
    </row>
    <row r="595" spans="1:20" x14ac:dyDescent="0.25">
      <c r="A595" s="1">
        <v>42109</v>
      </c>
      <c r="B595">
        <v>1220</v>
      </c>
      <c r="C595">
        <v>1241.9000000000001</v>
      </c>
      <c r="D595">
        <v>1206.75</v>
      </c>
      <c r="E595">
        <v>1223.4000000000001</v>
      </c>
      <c r="F595">
        <v>2283968</v>
      </c>
      <c r="G595" s="6">
        <f t="shared" si="127"/>
        <v>0</v>
      </c>
      <c r="H595" s="6">
        <f t="shared" si="128"/>
        <v>2.8999999999998636</v>
      </c>
      <c r="I595" s="11">
        <f t="shared" si="133"/>
        <v>8.5142857142857018</v>
      </c>
      <c r="J595" s="11">
        <f t="shared" si="134"/>
        <v>6.460714285714273</v>
      </c>
      <c r="K595" s="6">
        <f t="shared" si="135"/>
        <v>1.3178551686014379</v>
      </c>
      <c r="L595">
        <f t="shared" si="136"/>
        <v>56.856665871690929</v>
      </c>
      <c r="M595" s="22" t="str">
        <f t="shared" si="129"/>
        <v/>
      </c>
      <c r="N595" s="13">
        <f t="shared" si="130"/>
        <v>0</v>
      </c>
      <c r="O595" s="13">
        <f t="shared" si="137"/>
        <v>0</v>
      </c>
      <c r="P595" s="13">
        <f t="shared" si="138"/>
        <v>-1</v>
      </c>
      <c r="Q595" s="17" t="e">
        <f t="shared" si="131"/>
        <v>#N/A</v>
      </c>
      <c r="R595" s="17" t="e">
        <f t="shared" si="132"/>
        <v>#N/A</v>
      </c>
      <c r="S595" s="13">
        <f t="shared" si="139"/>
        <v>1279.5</v>
      </c>
      <c r="T595" s="13">
        <f t="shared" si="126"/>
        <v>0</v>
      </c>
    </row>
    <row r="596" spans="1:20" x14ac:dyDescent="0.25">
      <c r="A596" s="1">
        <v>42110</v>
      </c>
      <c r="B596">
        <v>1222</v>
      </c>
      <c r="C596">
        <v>1235</v>
      </c>
      <c r="D596">
        <v>1199.05</v>
      </c>
      <c r="E596">
        <v>1222</v>
      </c>
      <c r="F596">
        <v>2068762</v>
      </c>
      <c r="G596" s="6">
        <f t="shared" si="127"/>
        <v>0</v>
      </c>
      <c r="H596" s="6">
        <f t="shared" si="128"/>
        <v>1.4000000000000909</v>
      </c>
      <c r="I596" s="11">
        <f t="shared" si="133"/>
        <v>7.8464285714285653</v>
      </c>
      <c r="J596" s="11">
        <f t="shared" si="134"/>
        <v>6.5607142857142788</v>
      </c>
      <c r="K596" s="6">
        <f t="shared" si="135"/>
        <v>1.1959716929776814</v>
      </c>
      <c r="L596">
        <f t="shared" si="136"/>
        <v>54.462072384729808</v>
      </c>
      <c r="M596" s="22" t="str">
        <f t="shared" si="129"/>
        <v/>
      </c>
      <c r="N596" s="13">
        <f t="shared" si="130"/>
        <v>0</v>
      </c>
      <c r="O596" s="13">
        <f t="shared" si="137"/>
        <v>0</v>
      </c>
      <c r="P596" s="13">
        <f t="shared" si="138"/>
        <v>-1</v>
      </c>
      <c r="Q596" s="17" t="e">
        <f t="shared" si="131"/>
        <v>#N/A</v>
      </c>
      <c r="R596" s="17" t="e">
        <f t="shared" si="132"/>
        <v>#N/A</v>
      </c>
      <c r="S596" s="13">
        <f t="shared" si="139"/>
        <v>1279.5</v>
      </c>
      <c r="T596" s="13">
        <f t="shared" si="126"/>
        <v>0</v>
      </c>
    </row>
    <row r="597" spans="1:20" x14ac:dyDescent="0.25">
      <c r="A597" s="1">
        <v>42111</v>
      </c>
      <c r="B597">
        <v>1204.8</v>
      </c>
      <c r="C597">
        <v>1224.9000000000001</v>
      </c>
      <c r="D597">
        <v>1202.6500000000001</v>
      </c>
      <c r="E597">
        <v>1210.6500000000001</v>
      </c>
      <c r="F597">
        <v>1328335</v>
      </c>
      <c r="G597" s="6">
        <f t="shared" si="127"/>
        <v>0</v>
      </c>
      <c r="H597" s="6">
        <f t="shared" si="128"/>
        <v>11.349999999999909</v>
      </c>
      <c r="I597" s="11">
        <f t="shared" si="133"/>
        <v>7.8464285714285653</v>
      </c>
      <c r="J597" s="11">
        <f t="shared" si="134"/>
        <v>7.217857142857123</v>
      </c>
      <c r="K597" s="6">
        <f t="shared" si="135"/>
        <v>1.0870856011875332</v>
      </c>
      <c r="L597">
        <f t="shared" si="136"/>
        <v>52.08629682313898</v>
      </c>
      <c r="M597" s="22" t="str">
        <f t="shared" si="129"/>
        <v/>
      </c>
      <c r="N597" s="13">
        <f t="shared" si="130"/>
        <v>0</v>
      </c>
      <c r="O597" s="13">
        <f t="shared" si="137"/>
        <v>0</v>
      </c>
      <c r="P597" s="13">
        <f t="shared" si="138"/>
        <v>-1</v>
      </c>
      <c r="Q597" s="17" t="e">
        <f t="shared" si="131"/>
        <v>#N/A</v>
      </c>
      <c r="R597" s="17" t="e">
        <f t="shared" si="132"/>
        <v>#N/A</v>
      </c>
      <c r="S597" s="13">
        <f t="shared" si="139"/>
        <v>1279.5</v>
      </c>
      <c r="T597" s="13">
        <f t="shared" si="126"/>
        <v>0</v>
      </c>
    </row>
    <row r="598" spans="1:20" x14ac:dyDescent="0.25">
      <c r="A598" s="1">
        <v>42114</v>
      </c>
      <c r="B598">
        <v>1211</v>
      </c>
      <c r="C598">
        <v>1225</v>
      </c>
      <c r="D598">
        <v>1204.05</v>
      </c>
      <c r="E598">
        <v>1209.2</v>
      </c>
      <c r="F598">
        <v>1113544</v>
      </c>
      <c r="G598" s="6">
        <f t="shared" si="127"/>
        <v>0</v>
      </c>
      <c r="H598" s="6">
        <f t="shared" si="128"/>
        <v>1.4500000000000455</v>
      </c>
      <c r="I598" s="11">
        <f t="shared" si="133"/>
        <v>4.6499999999999932</v>
      </c>
      <c r="J598" s="11">
        <f t="shared" si="134"/>
        <v>7.3214285714285552</v>
      </c>
      <c r="K598" s="6">
        <f t="shared" si="135"/>
        <v>0.63512195121951265</v>
      </c>
      <c r="L598">
        <f t="shared" si="136"/>
        <v>38.842482100238684</v>
      </c>
      <c r="M598" s="22" t="str">
        <f t="shared" si="129"/>
        <v/>
      </c>
      <c r="N598" s="13">
        <f t="shared" si="130"/>
        <v>0</v>
      </c>
      <c r="O598" s="13">
        <f t="shared" si="137"/>
        <v>0</v>
      </c>
      <c r="P598" s="13">
        <f t="shared" si="138"/>
        <v>-1</v>
      </c>
      <c r="Q598" s="17" t="e">
        <f t="shared" si="131"/>
        <v>#N/A</v>
      </c>
      <c r="R598" s="17" t="e">
        <f t="shared" si="132"/>
        <v>#N/A</v>
      </c>
      <c r="S598" s="13">
        <f t="shared" si="139"/>
        <v>1279.5</v>
      </c>
      <c r="T598" s="13">
        <f t="shared" si="126"/>
        <v>0</v>
      </c>
    </row>
    <row r="599" spans="1:20" x14ac:dyDescent="0.25">
      <c r="A599" s="1">
        <v>42115</v>
      </c>
      <c r="B599">
        <v>1221</v>
      </c>
      <c r="C599">
        <v>1240</v>
      </c>
      <c r="D599">
        <v>1213</v>
      </c>
      <c r="E599">
        <v>1224.05</v>
      </c>
      <c r="F599">
        <v>1180458</v>
      </c>
      <c r="G599" s="6">
        <f t="shared" si="127"/>
        <v>14.849999999999909</v>
      </c>
      <c r="H599" s="6">
        <f t="shared" si="128"/>
        <v>0</v>
      </c>
      <c r="I599" s="11">
        <f t="shared" si="133"/>
        <v>4.2357142857142662</v>
      </c>
      <c r="J599" s="11">
        <f t="shared" si="134"/>
        <v>7.3214285714285552</v>
      </c>
      <c r="K599" s="6">
        <f t="shared" si="135"/>
        <v>0.57853658536585229</v>
      </c>
      <c r="L599">
        <f t="shared" si="136"/>
        <v>36.650185414091418</v>
      </c>
      <c r="M599" s="22" t="str">
        <f t="shared" si="129"/>
        <v/>
      </c>
      <c r="N599" s="13">
        <f t="shared" si="130"/>
        <v>0</v>
      </c>
      <c r="O599" s="13">
        <f t="shared" si="137"/>
        <v>0</v>
      </c>
      <c r="P599" s="13">
        <f t="shared" si="138"/>
        <v>-1</v>
      </c>
      <c r="Q599" s="17" t="e">
        <f t="shared" si="131"/>
        <v>#N/A</v>
      </c>
      <c r="R599" s="17" t="e">
        <f t="shared" si="132"/>
        <v>#N/A</v>
      </c>
      <c r="S599" s="13">
        <f t="shared" si="139"/>
        <v>1279.5</v>
      </c>
      <c r="T599" s="13">
        <f t="shared" si="126"/>
        <v>0</v>
      </c>
    </row>
    <row r="600" spans="1:20" x14ac:dyDescent="0.25">
      <c r="A600" s="1">
        <v>42116</v>
      </c>
      <c r="B600">
        <v>1233</v>
      </c>
      <c r="C600">
        <v>1235.55</v>
      </c>
      <c r="D600">
        <v>1214.0999999999999</v>
      </c>
      <c r="E600">
        <v>1225.1500000000001</v>
      </c>
      <c r="F600">
        <v>1081403</v>
      </c>
      <c r="G600" s="6">
        <f t="shared" si="127"/>
        <v>1.1000000000001364</v>
      </c>
      <c r="H600" s="6">
        <f t="shared" si="128"/>
        <v>0</v>
      </c>
      <c r="I600" s="11">
        <f t="shared" si="133"/>
        <v>3.4392857142857047</v>
      </c>
      <c r="J600" s="11">
        <f t="shared" si="134"/>
        <v>7.3214285714285552</v>
      </c>
      <c r="K600" s="6">
        <f t="shared" si="135"/>
        <v>0.46975609756097536</v>
      </c>
      <c r="L600">
        <f t="shared" si="136"/>
        <v>31.961500165947555</v>
      </c>
      <c r="M600" s="22" t="str">
        <f t="shared" si="129"/>
        <v/>
      </c>
      <c r="N600" s="13">
        <f t="shared" si="130"/>
        <v>0</v>
      </c>
      <c r="O600" s="13">
        <f t="shared" si="137"/>
        <v>0</v>
      </c>
      <c r="P600" s="13">
        <f t="shared" si="138"/>
        <v>-1</v>
      </c>
      <c r="Q600" s="17" t="e">
        <f t="shared" si="131"/>
        <v>#N/A</v>
      </c>
      <c r="R600" s="17" t="e">
        <f t="shared" si="132"/>
        <v>#N/A</v>
      </c>
      <c r="S600" s="13">
        <f t="shared" si="139"/>
        <v>1279.5</v>
      </c>
      <c r="T600" s="13">
        <f t="shared" si="126"/>
        <v>0</v>
      </c>
    </row>
    <row r="601" spans="1:20" x14ac:dyDescent="0.25">
      <c r="A601" s="1">
        <v>42117</v>
      </c>
      <c r="B601">
        <v>1225</v>
      </c>
      <c r="C601">
        <v>1228.95</v>
      </c>
      <c r="D601">
        <v>1207.0999999999999</v>
      </c>
      <c r="E601">
        <v>1221.45</v>
      </c>
      <c r="F601">
        <v>602837</v>
      </c>
      <c r="G601" s="6">
        <f t="shared" si="127"/>
        <v>0</v>
      </c>
      <c r="H601" s="6">
        <f t="shared" si="128"/>
        <v>3.7000000000000455</v>
      </c>
      <c r="I601" s="11">
        <f t="shared" si="133"/>
        <v>3.4392857142857047</v>
      </c>
      <c r="J601" s="11">
        <f t="shared" si="134"/>
        <v>7.3928571428571264</v>
      </c>
      <c r="K601" s="6">
        <f t="shared" si="135"/>
        <v>0.46521739130434758</v>
      </c>
      <c r="L601">
        <f t="shared" si="136"/>
        <v>31.750741839762597</v>
      </c>
      <c r="M601" s="22" t="str">
        <f t="shared" si="129"/>
        <v/>
      </c>
      <c r="N601" s="13">
        <f t="shared" si="130"/>
        <v>0</v>
      </c>
      <c r="O601" s="13">
        <f t="shared" si="137"/>
        <v>0</v>
      </c>
      <c r="P601" s="13">
        <f t="shared" si="138"/>
        <v>-1</v>
      </c>
      <c r="Q601" s="17" t="e">
        <f t="shared" si="131"/>
        <v>#N/A</v>
      </c>
      <c r="R601" s="17" t="e">
        <f t="shared" si="132"/>
        <v>#N/A</v>
      </c>
      <c r="S601" s="13">
        <f t="shared" si="139"/>
        <v>1279.5</v>
      </c>
      <c r="T601" s="13">
        <f t="shared" si="126"/>
        <v>0</v>
      </c>
    </row>
    <row r="602" spans="1:20" x14ac:dyDescent="0.25">
      <c r="A602" s="1">
        <v>42118</v>
      </c>
      <c r="B602">
        <v>1212.0999999999999</v>
      </c>
      <c r="C602">
        <v>1225</v>
      </c>
      <c r="D602">
        <v>1209.0999999999999</v>
      </c>
      <c r="E602">
        <v>1220.8</v>
      </c>
      <c r="F602">
        <v>457523</v>
      </c>
      <c r="G602" s="6">
        <f t="shared" si="127"/>
        <v>0</v>
      </c>
      <c r="H602" s="6">
        <f t="shared" si="128"/>
        <v>0.65000000000009095</v>
      </c>
      <c r="I602" s="11">
        <f t="shared" si="133"/>
        <v>3.4392857142857047</v>
      </c>
      <c r="J602" s="11">
        <f t="shared" si="134"/>
        <v>7.1857142857142788</v>
      </c>
      <c r="K602" s="6">
        <f t="shared" si="135"/>
        <v>0.47862823061630133</v>
      </c>
      <c r="L602">
        <f t="shared" si="136"/>
        <v>32.36974789915962</v>
      </c>
      <c r="M602" s="22" t="str">
        <f t="shared" si="129"/>
        <v/>
      </c>
      <c r="N602" s="13">
        <f t="shared" si="130"/>
        <v>0</v>
      </c>
      <c r="O602" s="13">
        <f t="shared" si="137"/>
        <v>0</v>
      </c>
      <c r="P602" s="13">
        <f t="shared" si="138"/>
        <v>-1</v>
      </c>
      <c r="Q602" s="17" t="e">
        <f t="shared" si="131"/>
        <v>#N/A</v>
      </c>
      <c r="R602" s="17" t="e">
        <f t="shared" si="132"/>
        <v>#N/A</v>
      </c>
      <c r="S602" s="13">
        <f t="shared" si="139"/>
        <v>1279.5</v>
      </c>
      <c r="T602" s="13">
        <f t="shared" ref="T602:T665" si="140">IF(O602="BUY",(S601-S602)/S601,IF(O602="SELL",(S602-S601)/S601,0))</f>
        <v>0</v>
      </c>
    </row>
    <row r="603" spans="1:20" x14ac:dyDescent="0.25">
      <c r="A603" s="1">
        <v>42121</v>
      </c>
      <c r="B603">
        <v>1224</v>
      </c>
      <c r="C603">
        <v>1230</v>
      </c>
      <c r="D603">
        <v>1215.05</v>
      </c>
      <c r="E603">
        <v>1224.7</v>
      </c>
      <c r="F603">
        <v>395097</v>
      </c>
      <c r="G603" s="6">
        <f t="shared" si="127"/>
        <v>3.9000000000000909</v>
      </c>
      <c r="H603" s="6">
        <f t="shared" si="128"/>
        <v>0</v>
      </c>
      <c r="I603" s="11">
        <f t="shared" si="133"/>
        <v>3.7178571428571394</v>
      </c>
      <c r="J603" s="11">
        <f t="shared" si="134"/>
        <v>2.0035714285714255</v>
      </c>
      <c r="K603" s="6">
        <f t="shared" si="135"/>
        <v>1.8556149732620333</v>
      </c>
      <c r="L603">
        <f t="shared" si="136"/>
        <v>64.981273408239716</v>
      </c>
      <c r="M603" s="22" t="str">
        <f t="shared" si="129"/>
        <v/>
      </c>
      <c r="N603" s="13">
        <f t="shared" si="130"/>
        <v>0</v>
      </c>
      <c r="O603" s="13">
        <f t="shared" si="137"/>
        <v>0</v>
      </c>
      <c r="P603" s="13">
        <f t="shared" si="138"/>
        <v>-1</v>
      </c>
      <c r="Q603" s="17" t="e">
        <f t="shared" si="131"/>
        <v>#N/A</v>
      </c>
      <c r="R603" s="17" t="e">
        <f t="shared" si="132"/>
        <v>#N/A</v>
      </c>
      <c r="S603" s="13">
        <f t="shared" si="139"/>
        <v>1279.5</v>
      </c>
      <c r="T603" s="13">
        <f t="shared" si="140"/>
        <v>0</v>
      </c>
    </row>
    <row r="604" spans="1:20" x14ac:dyDescent="0.25">
      <c r="A604" s="1">
        <v>42122</v>
      </c>
      <c r="B604">
        <v>1228</v>
      </c>
      <c r="C604">
        <v>1248</v>
      </c>
      <c r="D604">
        <v>1218.4000000000001</v>
      </c>
      <c r="E604">
        <v>1240.3499999999999</v>
      </c>
      <c r="F604">
        <v>787516</v>
      </c>
      <c r="G604" s="6">
        <f t="shared" si="127"/>
        <v>15.649999999999864</v>
      </c>
      <c r="H604" s="6">
        <f t="shared" si="128"/>
        <v>0</v>
      </c>
      <c r="I604" s="11">
        <f t="shared" si="133"/>
        <v>3.0607142857142793</v>
      </c>
      <c r="J604" s="11">
        <f t="shared" si="134"/>
        <v>2.0035714285714255</v>
      </c>
      <c r="K604" s="6">
        <f t="shared" si="135"/>
        <v>1.5276292335115855</v>
      </c>
      <c r="L604">
        <f t="shared" si="136"/>
        <v>60.437235543018318</v>
      </c>
      <c r="M604" s="22" t="str">
        <f t="shared" si="129"/>
        <v/>
      </c>
      <c r="N604" s="13">
        <f t="shared" si="130"/>
        <v>0</v>
      </c>
      <c r="O604" s="13">
        <f t="shared" si="137"/>
        <v>0</v>
      </c>
      <c r="P604" s="13">
        <f t="shared" si="138"/>
        <v>-1</v>
      </c>
      <c r="Q604" s="17" t="e">
        <f t="shared" si="131"/>
        <v>#N/A</v>
      </c>
      <c r="R604" s="17" t="e">
        <f t="shared" si="132"/>
        <v>#N/A</v>
      </c>
      <c r="S604" s="13">
        <f t="shared" si="139"/>
        <v>1279.5</v>
      </c>
      <c r="T604" s="13">
        <f t="shared" si="140"/>
        <v>0</v>
      </c>
    </row>
    <row r="605" spans="1:20" x14ac:dyDescent="0.25">
      <c r="A605" s="1">
        <v>42123</v>
      </c>
      <c r="B605">
        <v>1231.25</v>
      </c>
      <c r="C605">
        <v>1257</v>
      </c>
      <c r="D605">
        <v>1231.25</v>
      </c>
      <c r="E605">
        <v>1240.55</v>
      </c>
      <c r="F605">
        <v>790757</v>
      </c>
      <c r="G605" s="6">
        <f t="shared" si="127"/>
        <v>0.20000000000004547</v>
      </c>
      <c r="H605" s="6">
        <f t="shared" si="128"/>
        <v>0</v>
      </c>
      <c r="I605" s="11">
        <f t="shared" si="133"/>
        <v>2.5749999999999966</v>
      </c>
      <c r="J605" s="11">
        <f t="shared" si="134"/>
        <v>2.0035714285714255</v>
      </c>
      <c r="K605" s="6">
        <f t="shared" si="135"/>
        <v>1.2852049910873444</v>
      </c>
      <c r="L605">
        <f t="shared" si="136"/>
        <v>56.24024960998441</v>
      </c>
      <c r="M605" s="22" t="str">
        <f t="shared" si="129"/>
        <v/>
      </c>
      <c r="N605" s="13">
        <f t="shared" si="130"/>
        <v>0</v>
      </c>
      <c r="O605" s="13">
        <f t="shared" si="137"/>
        <v>0</v>
      </c>
      <c r="P605" s="13">
        <f t="shared" si="138"/>
        <v>-1</v>
      </c>
      <c r="Q605" s="17" t="e">
        <f t="shared" si="131"/>
        <v>#N/A</v>
      </c>
      <c r="R605" s="17" t="e">
        <f t="shared" si="132"/>
        <v>#N/A</v>
      </c>
      <c r="S605" s="13">
        <f t="shared" si="139"/>
        <v>1279.5</v>
      </c>
      <c r="T605" s="13">
        <f t="shared" si="140"/>
        <v>0</v>
      </c>
    </row>
    <row r="606" spans="1:20" x14ac:dyDescent="0.25">
      <c r="A606" s="1">
        <v>42124</v>
      </c>
      <c r="B606">
        <v>1221</v>
      </c>
      <c r="C606">
        <v>1255.9000000000001</v>
      </c>
      <c r="D606">
        <v>1221</v>
      </c>
      <c r="E606">
        <v>1245.3499999999999</v>
      </c>
      <c r="F606">
        <v>2205801</v>
      </c>
      <c r="G606" s="6">
        <f t="shared" si="127"/>
        <v>4.7999999999999545</v>
      </c>
      <c r="H606" s="6">
        <f t="shared" si="128"/>
        <v>0</v>
      </c>
      <c r="I606" s="11">
        <f t="shared" si="133"/>
        <v>2.9178571428571365</v>
      </c>
      <c r="J606" s="11">
        <f t="shared" si="134"/>
        <v>1.875</v>
      </c>
      <c r="K606" s="6">
        <f t="shared" si="135"/>
        <v>1.5561904761904728</v>
      </c>
      <c r="L606">
        <f t="shared" si="136"/>
        <v>60.879284649776402</v>
      </c>
      <c r="M606" s="22" t="str">
        <f t="shared" si="129"/>
        <v/>
      </c>
      <c r="N606" s="13">
        <f t="shared" si="130"/>
        <v>0</v>
      </c>
      <c r="O606" s="13">
        <f t="shared" si="137"/>
        <v>0</v>
      </c>
      <c r="P606" s="13">
        <f t="shared" si="138"/>
        <v>-1</v>
      </c>
      <c r="Q606" s="17" t="e">
        <f t="shared" si="131"/>
        <v>#N/A</v>
      </c>
      <c r="R606" s="17" t="e">
        <f t="shared" si="132"/>
        <v>#N/A</v>
      </c>
      <c r="S606" s="13">
        <f t="shared" si="139"/>
        <v>1279.5</v>
      </c>
      <c r="T606" s="13">
        <f t="shared" si="140"/>
        <v>0</v>
      </c>
    </row>
    <row r="607" spans="1:20" x14ac:dyDescent="0.25">
      <c r="A607" s="1">
        <v>42125</v>
      </c>
      <c r="B607">
        <v>1240</v>
      </c>
      <c r="C607">
        <v>1245</v>
      </c>
      <c r="D607">
        <v>1218.5</v>
      </c>
      <c r="E607">
        <v>1224.5999999999999</v>
      </c>
      <c r="F607">
        <v>739764</v>
      </c>
      <c r="G607" s="6">
        <f t="shared" si="127"/>
        <v>0</v>
      </c>
      <c r="H607" s="6">
        <f t="shared" si="128"/>
        <v>20.75</v>
      </c>
      <c r="I607" s="11">
        <f t="shared" si="133"/>
        <v>2.9178571428571365</v>
      </c>
      <c r="J607" s="11">
        <f t="shared" si="134"/>
        <v>3.0142857142857173</v>
      </c>
      <c r="K607" s="6">
        <f t="shared" si="135"/>
        <v>0.9680094786729827</v>
      </c>
      <c r="L607">
        <f t="shared" si="136"/>
        <v>49.187236604455066</v>
      </c>
      <c r="M607" s="22" t="str">
        <f t="shared" si="129"/>
        <v/>
      </c>
      <c r="N607" s="13">
        <f t="shared" si="130"/>
        <v>0</v>
      </c>
      <c r="O607" s="13">
        <f t="shared" si="137"/>
        <v>0</v>
      </c>
      <c r="P607" s="13">
        <f t="shared" si="138"/>
        <v>-1</v>
      </c>
      <c r="Q607" s="17" t="e">
        <f t="shared" si="131"/>
        <v>#N/A</v>
      </c>
      <c r="R607" s="17" t="e">
        <f t="shared" si="132"/>
        <v>#N/A</v>
      </c>
      <c r="S607" s="13">
        <f t="shared" si="139"/>
        <v>1279.5</v>
      </c>
      <c r="T607" s="13">
        <f t="shared" si="140"/>
        <v>0</v>
      </c>
    </row>
    <row r="608" spans="1:20" x14ac:dyDescent="0.25">
      <c r="A608" s="1">
        <v>42128</v>
      </c>
      <c r="B608">
        <v>1210</v>
      </c>
      <c r="C608">
        <v>1216</v>
      </c>
      <c r="D608">
        <v>1196.2</v>
      </c>
      <c r="E608">
        <v>1213.25</v>
      </c>
      <c r="F608">
        <v>602215</v>
      </c>
      <c r="G608" s="6">
        <f t="shared" si="127"/>
        <v>0</v>
      </c>
      <c r="H608" s="6">
        <f t="shared" si="128"/>
        <v>11.349999999999909</v>
      </c>
      <c r="I608" s="11">
        <f t="shared" si="133"/>
        <v>2.8928571428571428</v>
      </c>
      <c r="J608" s="11">
        <f t="shared" si="134"/>
        <v>3.8249999999999966</v>
      </c>
      <c r="K608" s="6">
        <f t="shared" si="135"/>
        <v>0.75630252100840401</v>
      </c>
      <c r="L608">
        <f t="shared" si="136"/>
        <v>43.062200956937822</v>
      </c>
      <c r="M608" s="22" t="str">
        <f t="shared" si="129"/>
        <v/>
      </c>
      <c r="N608" s="13">
        <f t="shared" si="130"/>
        <v>0</v>
      </c>
      <c r="O608" s="13">
        <f t="shared" si="137"/>
        <v>0</v>
      </c>
      <c r="P608" s="13">
        <f t="shared" si="138"/>
        <v>-1</v>
      </c>
      <c r="Q608" s="17" t="e">
        <f t="shared" si="131"/>
        <v>#N/A</v>
      </c>
      <c r="R608" s="17" t="e">
        <f t="shared" si="132"/>
        <v>#N/A</v>
      </c>
      <c r="S608" s="13">
        <f t="shared" si="139"/>
        <v>1279.5</v>
      </c>
      <c r="T608" s="13">
        <f t="shared" si="140"/>
        <v>0</v>
      </c>
    </row>
    <row r="609" spans="1:20" x14ac:dyDescent="0.25">
      <c r="A609" s="1">
        <v>42129</v>
      </c>
      <c r="B609">
        <v>1214</v>
      </c>
      <c r="C609">
        <v>1230.9000000000001</v>
      </c>
      <c r="D609">
        <v>1214</v>
      </c>
      <c r="E609">
        <v>1226.5</v>
      </c>
      <c r="F609">
        <v>1031699</v>
      </c>
      <c r="G609" s="6">
        <f t="shared" si="127"/>
        <v>13.25</v>
      </c>
      <c r="H609" s="6">
        <f t="shared" si="128"/>
        <v>0</v>
      </c>
      <c r="I609" s="11">
        <f t="shared" si="133"/>
        <v>3.8392857142857144</v>
      </c>
      <c r="J609" s="11">
        <f t="shared" si="134"/>
        <v>3.6178571428571495</v>
      </c>
      <c r="K609" s="6">
        <f t="shared" si="135"/>
        <v>1.0612043435340552</v>
      </c>
      <c r="L609">
        <f t="shared" si="136"/>
        <v>51.484674329501871</v>
      </c>
      <c r="M609" s="22" t="str">
        <f t="shared" si="129"/>
        <v/>
      </c>
      <c r="N609" s="13">
        <f t="shared" si="130"/>
        <v>0</v>
      </c>
      <c r="O609" s="13">
        <f t="shared" si="137"/>
        <v>0</v>
      </c>
      <c r="P609" s="13">
        <f t="shared" si="138"/>
        <v>-1</v>
      </c>
      <c r="Q609" s="17" t="e">
        <f t="shared" si="131"/>
        <v>#N/A</v>
      </c>
      <c r="R609" s="17" t="e">
        <f t="shared" si="132"/>
        <v>#N/A</v>
      </c>
      <c r="S609" s="13">
        <f t="shared" si="139"/>
        <v>1279.5</v>
      </c>
      <c r="T609" s="13">
        <f t="shared" si="140"/>
        <v>0</v>
      </c>
    </row>
    <row r="610" spans="1:20" x14ac:dyDescent="0.25">
      <c r="A610" s="1">
        <v>42130</v>
      </c>
      <c r="B610">
        <v>1230</v>
      </c>
      <c r="C610">
        <v>1263.75</v>
      </c>
      <c r="D610">
        <v>1229.0999999999999</v>
      </c>
      <c r="E610">
        <v>1251.1500000000001</v>
      </c>
      <c r="F610">
        <v>1645954</v>
      </c>
      <c r="G610" s="6">
        <f t="shared" si="127"/>
        <v>24.650000000000091</v>
      </c>
      <c r="H610" s="6">
        <f t="shared" si="128"/>
        <v>0</v>
      </c>
      <c r="I610" s="11">
        <f t="shared" si="133"/>
        <v>5.6000000000000068</v>
      </c>
      <c r="J610" s="11">
        <f t="shared" si="134"/>
        <v>3.5178571428571428</v>
      </c>
      <c r="K610" s="6">
        <f t="shared" si="135"/>
        <v>1.5918781725888345</v>
      </c>
      <c r="L610">
        <f t="shared" si="136"/>
        <v>61.417939678809269</v>
      </c>
      <c r="M610" s="22" t="str">
        <f t="shared" si="129"/>
        <v/>
      </c>
      <c r="N610" s="13">
        <f t="shared" si="130"/>
        <v>0</v>
      </c>
      <c r="O610" s="13">
        <f t="shared" si="137"/>
        <v>0</v>
      </c>
      <c r="P610" s="13">
        <f t="shared" si="138"/>
        <v>-1</v>
      </c>
      <c r="Q610" s="17" t="e">
        <f t="shared" si="131"/>
        <v>#N/A</v>
      </c>
      <c r="R610" s="17" t="e">
        <f t="shared" si="132"/>
        <v>#N/A</v>
      </c>
      <c r="S610" s="13">
        <f t="shared" si="139"/>
        <v>1279.5</v>
      </c>
      <c r="T610" s="13">
        <f t="shared" si="140"/>
        <v>0</v>
      </c>
    </row>
    <row r="611" spans="1:20" x14ac:dyDescent="0.25">
      <c r="A611" s="1">
        <v>42131</v>
      </c>
      <c r="B611">
        <v>1247</v>
      </c>
      <c r="C611">
        <v>1249.9000000000001</v>
      </c>
      <c r="D611">
        <v>1231.55</v>
      </c>
      <c r="E611">
        <v>1240.2</v>
      </c>
      <c r="F611">
        <v>1074864</v>
      </c>
      <c r="G611" s="6">
        <f t="shared" si="127"/>
        <v>0</v>
      </c>
      <c r="H611" s="6">
        <f t="shared" si="128"/>
        <v>10.950000000000045</v>
      </c>
      <c r="I611" s="11">
        <f t="shared" si="133"/>
        <v>5.6000000000000068</v>
      </c>
      <c r="J611" s="11">
        <f t="shared" si="134"/>
        <v>3.4892857142857241</v>
      </c>
      <c r="K611" s="6">
        <f t="shared" si="135"/>
        <v>1.6049129989764559</v>
      </c>
      <c r="L611">
        <f t="shared" si="136"/>
        <v>61.6110019646365</v>
      </c>
      <c r="M611" s="22" t="str">
        <f t="shared" si="129"/>
        <v/>
      </c>
      <c r="N611" s="13">
        <f t="shared" si="130"/>
        <v>0</v>
      </c>
      <c r="O611" s="13">
        <f t="shared" si="137"/>
        <v>0</v>
      </c>
      <c r="P611" s="13">
        <f t="shared" si="138"/>
        <v>-1</v>
      </c>
      <c r="Q611" s="17" t="e">
        <f t="shared" si="131"/>
        <v>#N/A</v>
      </c>
      <c r="R611" s="17" t="e">
        <f t="shared" si="132"/>
        <v>#N/A</v>
      </c>
      <c r="S611" s="13">
        <f t="shared" si="139"/>
        <v>1279.5</v>
      </c>
      <c r="T611" s="13">
        <f t="shared" si="140"/>
        <v>0</v>
      </c>
    </row>
    <row r="612" spans="1:20" x14ac:dyDescent="0.25">
      <c r="A612" s="1">
        <v>42132</v>
      </c>
      <c r="B612">
        <v>1231.2</v>
      </c>
      <c r="C612">
        <v>1242.5999999999999</v>
      </c>
      <c r="D612">
        <v>1224.1500000000001</v>
      </c>
      <c r="E612">
        <v>1230.9000000000001</v>
      </c>
      <c r="F612">
        <v>1200122</v>
      </c>
      <c r="G612" s="6">
        <f t="shared" si="127"/>
        <v>0</v>
      </c>
      <c r="H612" s="6">
        <f t="shared" si="128"/>
        <v>9.2999999999999545</v>
      </c>
      <c r="I612" s="11">
        <f t="shared" si="133"/>
        <v>5.6000000000000068</v>
      </c>
      <c r="J612" s="11">
        <f t="shared" si="134"/>
        <v>4.0500000000000034</v>
      </c>
      <c r="K612" s="6">
        <f t="shared" si="135"/>
        <v>1.3827160493827166</v>
      </c>
      <c r="L612">
        <f t="shared" si="136"/>
        <v>58.031088082901569</v>
      </c>
      <c r="M612" s="22" t="str">
        <f t="shared" si="129"/>
        <v/>
      </c>
      <c r="N612" s="13">
        <f t="shared" si="130"/>
        <v>0</v>
      </c>
      <c r="O612" s="13">
        <f t="shared" si="137"/>
        <v>0</v>
      </c>
      <c r="P612" s="13">
        <f t="shared" si="138"/>
        <v>-1</v>
      </c>
      <c r="Q612" s="17" t="e">
        <f t="shared" si="131"/>
        <v>#N/A</v>
      </c>
      <c r="R612" s="17" t="e">
        <f t="shared" si="132"/>
        <v>#N/A</v>
      </c>
      <c r="S612" s="13">
        <f t="shared" si="139"/>
        <v>1279.5</v>
      </c>
      <c r="T612" s="13">
        <f t="shared" si="140"/>
        <v>0</v>
      </c>
    </row>
    <row r="613" spans="1:20" x14ac:dyDescent="0.25">
      <c r="A613" s="1">
        <v>42135</v>
      </c>
      <c r="B613">
        <v>1233</v>
      </c>
      <c r="C613">
        <v>1246.05</v>
      </c>
      <c r="D613">
        <v>1227.0999999999999</v>
      </c>
      <c r="E613">
        <v>1233.55</v>
      </c>
      <c r="F613">
        <v>772524</v>
      </c>
      <c r="G613" s="6">
        <f t="shared" si="127"/>
        <v>2.6499999999998636</v>
      </c>
      <c r="H613" s="6">
        <f t="shared" si="128"/>
        <v>0</v>
      </c>
      <c r="I613" s="11">
        <f t="shared" si="133"/>
        <v>4.7285714285714322</v>
      </c>
      <c r="J613" s="11">
        <f t="shared" si="134"/>
        <v>4.0500000000000034</v>
      </c>
      <c r="K613" s="6">
        <f t="shared" si="135"/>
        <v>1.167548500881834</v>
      </c>
      <c r="L613">
        <f t="shared" si="136"/>
        <v>53.864930838079729</v>
      </c>
      <c r="M613" s="22" t="str">
        <f t="shared" si="129"/>
        <v/>
      </c>
      <c r="N613" s="13">
        <f t="shared" si="130"/>
        <v>0</v>
      </c>
      <c r="O613" s="13">
        <f t="shared" si="137"/>
        <v>0</v>
      </c>
      <c r="P613" s="13">
        <f t="shared" si="138"/>
        <v>-1</v>
      </c>
      <c r="Q613" s="17" t="e">
        <f t="shared" si="131"/>
        <v>#N/A</v>
      </c>
      <c r="R613" s="17" t="e">
        <f t="shared" si="132"/>
        <v>#N/A</v>
      </c>
      <c r="S613" s="13">
        <f t="shared" si="139"/>
        <v>1279.5</v>
      </c>
      <c r="T613" s="13">
        <f t="shared" si="140"/>
        <v>0</v>
      </c>
    </row>
    <row r="614" spans="1:20" x14ac:dyDescent="0.25">
      <c r="A614" s="1">
        <v>42136</v>
      </c>
      <c r="B614">
        <v>1221.0999999999999</v>
      </c>
      <c r="C614">
        <v>1253</v>
      </c>
      <c r="D614">
        <v>1221.0999999999999</v>
      </c>
      <c r="E614">
        <v>1248.0999999999999</v>
      </c>
      <c r="F614">
        <v>546071</v>
      </c>
      <c r="G614" s="6">
        <f t="shared" si="127"/>
        <v>14.549999999999955</v>
      </c>
      <c r="H614" s="6">
        <f t="shared" si="128"/>
        <v>0</v>
      </c>
      <c r="I614" s="11">
        <f t="shared" si="133"/>
        <v>5.6892857142857043</v>
      </c>
      <c r="J614" s="11">
        <f t="shared" si="134"/>
        <v>4.0500000000000034</v>
      </c>
      <c r="K614" s="6">
        <f t="shared" si="135"/>
        <v>1.4047619047619011</v>
      </c>
      <c r="L614">
        <f t="shared" si="136"/>
        <v>58.41584158415835</v>
      </c>
      <c r="M614" s="22" t="str">
        <f t="shared" si="129"/>
        <v/>
      </c>
      <c r="N614" s="13">
        <f t="shared" si="130"/>
        <v>0</v>
      </c>
      <c r="O614" s="13">
        <f t="shared" si="137"/>
        <v>0</v>
      </c>
      <c r="P614" s="13">
        <f t="shared" si="138"/>
        <v>-1</v>
      </c>
      <c r="Q614" s="17" t="e">
        <f t="shared" si="131"/>
        <v>#N/A</v>
      </c>
      <c r="R614" s="17" t="e">
        <f t="shared" si="132"/>
        <v>#N/A</v>
      </c>
      <c r="S614" s="13">
        <f t="shared" si="139"/>
        <v>1279.5</v>
      </c>
      <c r="T614" s="13">
        <f t="shared" si="140"/>
        <v>0</v>
      </c>
    </row>
    <row r="615" spans="1:20" x14ac:dyDescent="0.25">
      <c r="A615" s="1">
        <v>42137</v>
      </c>
      <c r="B615">
        <v>1249</v>
      </c>
      <c r="C615">
        <v>1260</v>
      </c>
      <c r="D615">
        <v>1242.5999999999999</v>
      </c>
      <c r="E615">
        <v>1250.4000000000001</v>
      </c>
      <c r="F615">
        <v>725429</v>
      </c>
      <c r="G615" s="6">
        <f t="shared" si="127"/>
        <v>2.3000000000001819</v>
      </c>
      <c r="H615" s="6">
        <f t="shared" si="128"/>
        <v>0</v>
      </c>
      <c r="I615" s="11">
        <f t="shared" si="133"/>
        <v>5.8535714285714322</v>
      </c>
      <c r="J615" s="11">
        <f t="shared" si="134"/>
        <v>3.7857142857142856</v>
      </c>
      <c r="K615" s="6">
        <f t="shared" si="135"/>
        <v>1.5462264150943406</v>
      </c>
      <c r="L615">
        <f t="shared" si="136"/>
        <v>60.726194886995195</v>
      </c>
      <c r="M615" s="22" t="str">
        <f t="shared" si="129"/>
        <v/>
      </c>
      <c r="N615" s="13">
        <f t="shared" si="130"/>
        <v>0</v>
      </c>
      <c r="O615" s="13">
        <f t="shared" si="137"/>
        <v>0</v>
      </c>
      <c r="P615" s="13">
        <f t="shared" si="138"/>
        <v>-1</v>
      </c>
      <c r="Q615" s="17" t="e">
        <f t="shared" si="131"/>
        <v>#N/A</v>
      </c>
      <c r="R615" s="17" t="e">
        <f t="shared" si="132"/>
        <v>#N/A</v>
      </c>
      <c r="S615" s="13">
        <f t="shared" si="139"/>
        <v>1279.5</v>
      </c>
      <c r="T615" s="13">
        <f t="shared" si="140"/>
        <v>0</v>
      </c>
    </row>
    <row r="616" spans="1:20" x14ac:dyDescent="0.25">
      <c r="A616" s="1">
        <v>42138</v>
      </c>
      <c r="B616">
        <v>1249</v>
      </c>
      <c r="C616">
        <v>1261.5</v>
      </c>
      <c r="D616">
        <v>1245</v>
      </c>
      <c r="E616">
        <v>1254</v>
      </c>
      <c r="F616">
        <v>735562</v>
      </c>
      <c r="G616" s="6">
        <f t="shared" si="127"/>
        <v>3.5999999999999091</v>
      </c>
      <c r="H616" s="6">
        <f t="shared" si="128"/>
        <v>0</v>
      </c>
      <c r="I616" s="11">
        <f t="shared" si="133"/>
        <v>6.1107142857142822</v>
      </c>
      <c r="J616" s="11">
        <f t="shared" si="134"/>
        <v>3.7392857142857077</v>
      </c>
      <c r="K616" s="6">
        <f t="shared" si="135"/>
        <v>1.6341929321872035</v>
      </c>
      <c r="L616">
        <f t="shared" si="136"/>
        <v>62.037708484409023</v>
      </c>
      <c r="M616" s="22" t="str">
        <f t="shared" si="129"/>
        <v/>
      </c>
      <c r="N616" s="13">
        <f t="shared" si="130"/>
        <v>0</v>
      </c>
      <c r="O616" s="13">
        <f t="shared" si="137"/>
        <v>0</v>
      </c>
      <c r="P616" s="13">
        <f t="shared" si="138"/>
        <v>-1</v>
      </c>
      <c r="Q616" s="17" t="e">
        <f t="shared" si="131"/>
        <v>#N/A</v>
      </c>
      <c r="R616" s="17" t="e">
        <f t="shared" si="132"/>
        <v>#N/A</v>
      </c>
      <c r="S616" s="13">
        <f t="shared" si="139"/>
        <v>1279.5</v>
      </c>
      <c r="T616" s="13">
        <f t="shared" si="140"/>
        <v>0</v>
      </c>
    </row>
    <row r="617" spans="1:20" x14ac:dyDescent="0.25">
      <c r="A617" s="1">
        <v>42139</v>
      </c>
      <c r="B617">
        <v>1254.05</v>
      </c>
      <c r="C617">
        <v>1280</v>
      </c>
      <c r="D617">
        <v>1249</v>
      </c>
      <c r="E617">
        <v>1272.45</v>
      </c>
      <c r="F617">
        <v>993020</v>
      </c>
      <c r="G617" s="6">
        <f t="shared" si="127"/>
        <v>18.450000000000045</v>
      </c>
      <c r="H617" s="6">
        <f t="shared" si="128"/>
        <v>0</v>
      </c>
      <c r="I617" s="11">
        <f t="shared" si="133"/>
        <v>7.1499999999999932</v>
      </c>
      <c r="J617" s="11">
        <f t="shared" si="134"/>
        <v>3.7392857142857077</v>
      </c>
      <c r="K617" s="6">
        <f t="shared" si="135"/>
        <v>1.9121298949379195</v>
      </c>
      <c r="L617">
        <f t="shared" si="136"/>
        <v>65.660872417185985</v>
      </c>
      <c r="M617" s="22" t="str">
        <f t="shared" si="129"/>
        <v/>
      </c>
      <c r="N617" s="13">
        <f t="shared" si="130"/>
        <v>0</v>
      </c>
      <c r="O617" s="13">
        <f t="shared" si="137"/>
        <v>0</v>
      </c>
      <c r="P617" s="13">
        <f t="shared" si="138"/>
        <v>-1</v>
      </c>
      <c r="Q617" s="17" t="e">
        <f t="shared" si="131"/>
        <v>#N/A</v>
      </c>
      <c r="R617" s="17" t="e">
        <f t="shared" si="132"/>
        <v>#N/A</v>
      </c>
      <c r="S617" s="13">
        <f t="shared" si="139"/>
        <v>1279.5</v>
      </c>
      <c r="T617" s="13">
        <f t="shared" si="140"/>
        <v>0</v>
      </c>
    </row>
    <row r="618" spans="1:20" x14ac:dyDescent="0.25">
      <c r="A618" s="1">
        <v>42142</v>
      </c>
      <c r="B618">
        <v>1276</v>
      </c>
      <c r="C618">
        <v>1286.3499999999999</v>
      </c>
      <c r="D618">
        <v>1250</v>
      </c>
      <c r="E618">
        <v>1257.1500000000001</v>
      </c>
      <c r="F618">
        <v>747694</v>
      </c>
      <c r="G618" s="6">
        <f t="shared" si="127"/>
        <v>0</v>
      </c>
      <c r="H618" s="6">
        <f t="shared" si="128"/>
        <v>15.299999999999955</v>
      </c>
      <c r="I618" s="11">
        <f t="shared" si="133"/>
        <v>6.0321428571428601</v>
      </c>
      <c r="J618" s="11">
        <f t="shared" si="134"/>
        <v>4.8321428571428475</v>
      </c>
      <c r="K618" s="6">
        <f t="shared" si="135"/>
        <v>1.2483370288248368</v>
      </c>
      <c r="L618">
        <f t="shared" si="136"/>
        <v>55.522682445759436</v>
      </c>
      <c r="M618" s="22" t="str">
        <f t="shared" si="129"/>
        <v/>
      </c>
      <c r="N618" s="13">
        <f t="shared" si="130"/>
        <v>0</v>
      </c>
      <c r="O618" s="13">
        <f t="shared" si="137"/>
        <v>0</v>
      </c>
      <c r="P618" s="13">
        <f t="shared" si="138"/>
        <v>-1</v>
      </c>
      <c r="Q618" s="17" t="e">
        <f t="shared" si="131"/>
        <v>#N/A</v>
      </c>
      <c r="R618" s="17" t="e">
        <f t="shared" si="132"/>
        <v>#N/A</v>
      </c>
      <c r="S618" s="13">
        <f t="shared" si="139"/>
        <v>1279.5</v>
      </c>
      <c r="T618" s="13">
        <f t="shared" si="140"/>
        <v>0</v>
      </c>
    </row>
    <row r="619" spans="1:20" x14ac:dyDescent="0.25">
      <c r="A619" s="1">
        <v>42143</v>
      </c>
      <c r="B619">
        <v>1256.9000000000001</v>
      </c>
      <c r="C619">
        <v>1279.25</v>
      </c>
      <c r="D619">
        <v>1255.0999999999999</v>
      </c>
      <c r="E619">
        <v>1273.95</v>
      </c>
      <c r="F619">
        <v>884529</v>
      </c>
      <c r="G619" s="6">
        <f t="shared" si="127"/>
        <v>16.799999999999955</v>
      </c>
      <c r="H619" s="6">
        <f t="shared" si="128"/>
        <v>0</v>
      </c>
      <c r="I619" s="11">
        <f t="shared" si="133"/>
        <v>7.2178571428571399</v>
      </c>
      <c r="J619" s="11">
        <f t="shared" si="134"/>
        <v>4.8321428571428475</v>
      </c>
      <c r="K619" s="6">
        <f t="shared" si="135"/>
        <v>1.4937176644493741</v>
      </c>
      <c r="L619">
        <f t="shared" si="136"/>
        <v>59.899229401304126</v>
      </c>
      <c r="M619" s="22" t="str">
        <f t="shared" si="129"/>
        <v/>
      </c>
      <c r="N619" s="13">
        <f t="shared" si="130"/>
        <v>0</v>
      </c>
      <c r="O619" s="13">
        <f t="shared" si="137"/>
        <v>0</v>
      </c>
      <c r="P619" s="13">
        <f t="shared" si="138"/>
        <v>-1</v>
      </c>
      <c r="Q619" s="17" t="e">
        <f t="shared" si="131"/>
        <v>#N/A</v>
      </c>
      <c r="R619" s="17" t="e">
        <f t="shared" si="132"/>
        <v>#N/A</v>
      </c>
      <c r="S619" s="13">
        <f t="shared" si="139"/>
        <v>1279.5</v>
      </c>
      <c r="T619" s="13">
        <f t="shared" si="140"/>
        <v>0</v>
      </c>
    </row>
    <row r="620" spans="1:20" x14ac:dyDescent="0.25">
      <c r="A620" s="1">
        <v>42144</v>
      </c>
      <c r="B620">
        <v>1274</v>
      </c>
      <c r="C620">
        <v>1274</v>
      </c>
      <c r="D620">
        <v>1243.3</v>
      </c>
      <c r="E620">
        <v>1252.8</v>
      </c>
      <c r="F620">
        <v>876870</v>
      </c>
      <c r="G620" s="6">
        <f t="shared" si="127"/>
        <v>0</v>
      </c>
      <c r="H620" s="6">
        <f t="shared" si="128"/>
        <v>21.150000000000091</v>
      </c>
      <c r="I620" s="11">
        <f t="shared" si="133"/>
        <v>6.875</v>
      </c>
      <c r="J620" s="11">
        <f t="shared" si="134"/>
        <v>6.3428571428571399</v>
      </c>
      <c r="K620" s="6">
        <f t="shared" si="135"/>
        <v>1.083896396396397</v>
      </c>
      <c r="L620">
        <f t="shared" si="136"/>
        <v>52.012969467711436</v>
      </c>
      <c r="M620" s="22" t="str">
        <f t="shared" si="129"/>
        <v/>
      </c>
      <c r="N620" s="13">
        <f t="shared" si="130"/>
        <v>0</v>
      </c>
      <c r="O620" s="13">
        <f t="shared" si="137"/>
        <v>0</v>
      </c>
      <c r="P620" s="13">
        <f t="shared" si="138"/>
        <v>-1</v>
      </c>
      <c r="Q620" s="17" t="e">
        <f t="shared" si="131"/>
        <v>#N/A</v>
      </c>
      <c r="R620" s="17" t="e">
        <f t="shared" si="132"/>
        <v>#N/A</v>
      </c>
      <c r="S620" s="13">
        <f t="shared" si="139"/>
        <v>1279.5</v>
      </c>
      <c r="T620" s="13">
        <f t="shared" si="140"/>
        <v>0</v>
      </c>
    </row>
    <row r="621" spans="1:20" x14ac:dyDescent="0.25">
      <c r="A621" s="1">
        <v>42145</v>
      </c>
      <c r="B621">
        <v>1245.05</v>
      </c>
      <c r="C621">
        <v>1252</v>
      </c>
      <c r="D621">
        <v>1209</v>
      </c>
      <c r="E621">
        <v>1224.05</v>
      </c>
      <c r="F621">
        <v>2077990</v>
      </c>
      <c r="G621" s="6">
        <f t="shared" si="127"/>
        <v>0</v>
      </c>
      <c r="H621" s="6">
        <f t="shared" si="128"/>
        <v>28.75</v>
      </c>
      <c r="I621" s="11">
        <f t="shared" si="133"/>
        <v>6.875</v>
      </c>
      <c r="J621" s="11">
        <f t="shared" si="134"/>
        <v>6.914285714285711</v>
      </c>
      <c r="K621" s="6">
        <f t="shared" si="135"/>
        <v>0.99431818181818232</v>
      </c>
      <c r="L621">
        <f t="shared" si="136"/>
        <v>49.85754985754987</v>
      </c>
      <c r="M621" s="22" t="str">
        <f t="shared" si="129"/>
        <v/>
      </c>
      <c r="N621" s="13">
        <f t="shared" si="130"/>
        <v>0</v>
      </c>
      <c r="O621" s="13">
        <f t="shared" si="137"/>
        <v>0</v>
      </c>
      <c r="P621" s="13">
        <f t="shared" si="138"/>
        <v>-1</v>
      </c>
      <c r="Q621" s="17" t="e">
        <f t="shared" si="131"/>
        <v>#N/A</v>
      </c>
      <c r="R621" s="17" t="e">
        <f t="shared" si="132"/>
        <v>#N/A</v>
      </c>
      <c r="S621" s="13">
        <f t="shared" si="139"/>
        <v>1279.5</v>
      </c>
      <c r="T621" s="13">
        <f t="shared" si="140"/>
        <v>0</v>
      </c>
    </row>
    <row r="622" spans="1:20" x14ac:dyDescent="0.25">
      <c r="A622" s="1">
        <v>42146</v>
      </c>
      <c r="B622">
        <v>1214.25</v>
      </c>
      <c r="C622">
        <v>1239.9000000000001</v>
      </c>
      <c r="D622">
        <v>1214.25</v>
      </c>
      <c r="E622">
        <v>1233.45</v>
      </c>
      <c r="F622">
        <v>959780</v>
      </c>
      <c r="G622" s="6">
        <f t="shared" si="127"/>
        <v>9.4000000000000909</v>
      </c>
      <c r="H622" s="6">
        <f t="shared" si="128"/>
        <v>0</v>
      </c>
      <c r="I622" s="11">
        <f t="shared" si="133"/>
        <v>7.5464285714285779</v>
      </c>
      <c r="J622" s="11">
        <f t="shared" si="134"/>
        <v>6.1035714285714322</v>
      </c>
      <c r="K622" s="6">
        <f t="shared" si="135"/>
        <v>1.2363955529549446</v>
      </c>
      <c r="L622">
        <f t="shared" si="136"/>
        <v>55.285190999476725</v>
      </c>
      <c r="M622" s="22" t="str">
        <f t="shared" si="129"/>
        <v/>
      </c>
      <c r="N622" s="13">
        <f t="shared" si="130"/>
        <v>0</v>
      </c>
      <c r="O622" s="13">
        <f t="shared" si="137"/>
        <v>0</v>
      </c>
      <c r="P622" s="13">
        <f t="shared" si="138"/>
        <v>-1</v>
      </c>
      <c r="Q622" s="17" t="e">
        <f t="shared" si="131"/>
        <v>#N/A</v>
      </c>
      <c r="R622" s="17" t="e">
        <f t="shared" si="132"/>
        <v>#N/A</v>
      </c>
      <c r="S622" s="13">
        <f t="shared" si="139"/>
        <v>1279.5</v>
      </c>
      <c r="T622" s="13">
        <f t="shared" si="140"/>
        <v>0</v>
      </c>
    </row>
    <row r="623" spans="1:20" x14ac:dyDescent="0.25">
      <c r="A623" s="1">
        <v>42149</v>
      </c>
      <c r="B623">
        <v>1237</v>
      </c>
      <c r="C623">
        <v>1238.5</v>
      </c>
      <c r="D623">
        <v>1211</v>
      </c>
      <c r="E623">
        <v>1216.75</v>
      </c>
      <c r="F623">
        <v>794379</v>
      </c>
      <c r="G623" s="6">
        <f t="shared" si="127"/>
        <v>0</v>
      </c>
      <c r="H623" s="6">
        <f t="shared" si="128"/>
        <v>16.700000000000045</v>
      </c>
      <c r="I623" s="11">
        <f t="shared" si="133"/>
        <v>6.6000000000000068</v>
      </c>
      <c r="J623" s="11">
        <f t="shared" si="134"/>
        <v>7.2964285714285779</v>
      </c>
      <c r="K623" s="6">
        <f t="shared" si="135"/>
        <v>0.90455212922173289</v>
      </c>
      <c r="L623">
        <f t="shared" si="136"/>
        <v>47.49421742482653</v>
      </c>
      <c r="M623" s="22" t="str">
        <f t="shared" si="129"/>
        <v/>
      </c>
      <c r="N623" s="13">
        <f t="shared" si="130"/>
        <v>0</v>
      </c>
      <c r="O623" s="13">
        <f t="shared" si="137"/>
        <v>0</v>
      </c>
      <c r="P623" s="13">
        <f t="shared" si="138"/>
        <v>-1</v>
      </c>
      <c r="Q623" s="17" t="e">
        <f t="shared" si="131"/>
        <v>#N/A</v>
      </c>
      <c r="R623" s="17" t="e">
        <f t="shared" si="132"/>
        <v>#N/A</v>
      </c>
      <c r="S623" s="13">
        <f t="shared" si="139"/>
        <v>1279.5</v>
      </c>
      <c r="T623" s="13">
        <f t="shared" si="140"/>
        <v>0</v>
      </c>
    </row>
    <row r="624" spans="1:20" x14ac:dyDescent="0.25">
      <c r="A624" s="1">
        <v>42150</v>
      </c>
      <c r="B624">
        <v>1217.5</v>
      </c>
      <c r="C624">
        <v>1237</v>
      </c>
      <c r="D624">
        <v>1217.05</v>
      </c>
      <c r="E624">
        <v>1235.0999999999999</v>
      </c>
      <c r="F624">
        <v>554857</v>
      </c>
      <c r="G624" s="6">
        <f t="shared" si="127"/>
        <v>18.349999999999909</v>
      </c>
      <c r="H624" s="6">
        <f t="shared" si="128"/>
        <v>0</v>
      </c>
      <c r="I624" s="11">
        <f t="shared" si="133"/>
        <v>6.1499999999999932</v>
      </c>
      <c r="J624" s="11">
        <f t="shared" si="134"/>
        <v>7.2964285714285779</v>
      </c>
      <c r="K624" s="6">
        <f t="shared" si="135"/>
        <v>0.84287812041115839</v>
      </c>
      <c r="L624">
        <f t="shared" si="136"/>
        <v>45.737051792828638</v>
      </c>
      <c r="M624" s="22" t="str">
        <f t="shared" si="129"/>
        <v/>
      </c>
      <c r="N624" s="13">
        <f t="shared" si="130"/>
        <v>0</v>
      </c>
      <c r="O624" s="13">
        <f t="shared" si="137"/>
        <v>0</v>
      </c>
      <c r="P624" s="13">
        <f t="shared" si="138"/>
        <v>-1</v>
      </c>
      <c r="Q624" s="17" t="e">
        <f t="shared" si="131"/>
        <v>#N/A</v>
      </c>
      <c r="R624" s="17" t="e">
        <f t="shared" si="132"/>
        <v>#N/A</v>
      </c>
      <c r="S624" s="13">
        <f t="shared" si="139"/>
        <v>1279.5</v>
      </c>
      <c r="T624" s="13">
        <f t="shared" si="140"/>
        <v>0</v>
      </c>
    </row>
    <row r="625" spans="1:20" x14ac:dyDescent="0.25">
      <c r="A625" s="1">
        <v>42151</v>
      </c>
      <c r="B625">
        <v>1236.25</v>
      </c>
      <c r="C625">
        <v>1258.8</v>
      </c>
      <c r="D625">
        <v>1236.25</v>
      </c>
      <c r="E625">
        <v>1246.7</v>
      </c>
      <c r="F625">
        <v>1152931</v>
      </c>
      <c r="G625" s="6">
        <f t="shared" si="127"/>
        <v>11.600000000000136</v>
      </c>
      <c r="H625" s="6">
        <f t="shared" si="128"/>
        <v>0</v>
      </c>
      <c r="I625" s="11">
        <f t="shared" si="133"/>
        <v>6.9785714285714322</v>
      </c>
      <c r="J625" s="11">
        <f t="shared" si="134"/>
        <v>6.5142857142857178</v>
      </c>
      <c r="K625" s="6">
        <f t="shared" si="135"/>
        <v>1.0712719298245614</v>
      </c>
      <c r="L625">
        <f t="shared" si="136"/>
        <v>51.720487030174702</v>
      </c>
      <c r="M625" s="22" t="str">
        <f t="shared" si="129"/>
        <v/>
      </c>
      <c r="N625" s="13">
        <f t="shared" si="130"/>
        <v>0</v>
      </c>
      <c r="O625" s="13">
        <f t="shared" si="137"/>
        <v>0</v>
      </c>
      <c r="P625" s="13">
        <f t="shared" si="138"/>
        <v>-1</v>
      </c>
      <c r="Q625" s="17" t="e">
        <f t="shared" si="131"/>
        <v>#N/A</v>
      </c>
      <c r="R625" s="17" t="e">
        <f t="shared" si="132"/>
        <v>#N/A</v>
      </c>
      <c r="S625" s="13">
        <f t="shared" si="139"/>
        <v>1279.5</v>
      </c>
      <c r="T625" s="13">
        <f t="shared" si="140"/>
        <v>0</v>
      </c>
    </row>
    <row r="626" spans="1:20" x14ac:dyDescent="0.25">
      <c r="A626" s="1">
        <v>42152</v>
      </c>
      <c r="B626">
        <v>1246.95</v>
      </c>
      <c r="C626">
        <v>1263.9000000000001</v>
      </c>
      <c r="D626">
        <v>1236.25</v>
      </c>
      <c r="E626">
        <v>1258.8499999999999</v>
      </c>
      <c r="F626">
        <v>947114</v>
      </c>
      <c r="G626" s="6">
        <f t="shared" si="127"/>
        <v>12.149999999999864</v>
      </c>
      <c r="H626" s="6">
        <f t="shared" si="128"/>
        <v>0</v>
      </c>
      <c r="I626" s="11">
        <f t="shared" si="133"/>
        <v>7.8464285714285653</v>
      </c>
      <c r="J626" s="11">
        <f t="shared" si="134"/>
        <v>5.8500000000000068</v>
      </c>
      <c r="K626" s="6">
        <f t="shared" si="135"/>
        <v>1.3412698412698387</v>
      </c>
      <c r="L626">
        <f t="shared" si="136"/>
        <v>57.288135593220289</v>
      </c>
      <c r="M626" s="22" t="str">
        <f t="shared" si="129"/>
        <v/>
      </c>
      <c r="N626" s="13">
        <f t="shared" si="130"/>
        <v>0</v>
      </c>
      <c r="O626" s="13">
        <f t="shared" si="137"/>
        <v>0</v>
      </c>
      <c r="P626" s="13">
        <f t="shared" si="138"/>
        <v>-1</v>
      </c>
      <c r="Q626" s="17" t="e">
        <f t="shared" si="131"/>
        <v>#N/A</v>
      </c>
      <c r="R626" s="17" t="e">
        <f t="shared" si="132"/>
        <v>#N/A</v>
      </c>
      <c r="S626" s="13">
        <f t="shared" si="139"/>
        <v>1279.5</v>
      </c>
      <c r="T626" s="13">
        <f t="shared" si="140"/>
        <v>0</v>
      </c>
    </row>
    <row r="627" spans="1:20" x14ac:dyDescent="0.25">
      <c r="A627" s="1">
        <v>42153</v>
      </c>
      <c r="B627">
        <v>1263.3499999999999</v>
      </c>
      <c r="C627">
        <v>1287</v>
      </c>
      <c r="D627">
        <v>1262.9000000000001</v>
      </c>
      <c r="E627">
        <v>1277.45</v>
      </c>
      <c r="F627">
        <v>995075</v>
      </c>
      <c r="G627" s="6">
        <f t="shared" si="127"/>
        <v>18.600000000000136</v>
      </c>
      <c r="H627" s="6">
        <f t="shared" si="128"/>
        <v>0</v>
      </c>
      <c r="I627" s="11">
        <f t="shared" si="133"/>
        <v>8.9857142857142982</v>
      </c>
      <c r="J627" s="11">
        <f t="shared" si="134"/>
        <v>5.8500000000000068</v>
      </c>
      <c r="K627" s="6">
        <f t="shared" si="135"/>
        <v>1.5360195360195363</v>
      </c>
      <c r="L627">
        <f t="shared" si="136"/>
        <v>60.568127106403473</v>
      </c>
      <c r="M627" s="22" t="str">
        <f t="shared" si="129"/>
        <v/>
      </c>
      <c r="N627" s="13">
        <f t="shared" si="130"/>
        <v>0</v>
      </c>
      <c r="O627" s="13">
        <f t="shared" si="137"/>
        <v>0</v>
      </c>
      <c r="P627" s="13">
        <f t="shared" si="138"/>
        <v>-1</v>
      </c>
      <c r="Q627" s="17" t="e">
        <f t="shared" si="131"/>
        <v>#N/A</v>
      </c>
      <c r="R627" s="17" t="e">
        <f t="shared" si="132"/>
        <v>#N/A</v>
      </c>
      <c r="S627" s="13">
        <f t="shared" si="139"/>
        <v>1279.5</v>
      </c>
      <c r="T627" s="13">
        <f t="shared" si="140"/>
        <v>0</v>
      </c>
    </row>
    <row r="628" spans="1:20" x14ac:dyDescent="0.25">
      <c r="A628" s="1">
        <v>42156</v>
      </c>
      <c r="B628">
        <v>1279</v>
      </c>
      <c r="C628">
        <v>1279</v>
      </c>
      <c r="D628">
        <v>1256.45</v>
      </c>
      <c r="E628">
        <v>1259.45</v>
      </c>
      <c r="F628">
        <v>1055550</v>
      </c>
      <c r="G628" s="6">
        <f t="shared" si="127"/>
        <v>0</v>
      </c>
      <c r="H628" s="6">
        <f t="shared" si="128"/>
        <v>18</v>
      </c>
      <c r="I628" s="11">
        <f t="shared" si="133"/>
        <v>7.9464285714285881</v>
      </c>
      <c r="J628" s="11">
        <f t="shared" si="134"/>
        <v>7.1357142857142923</v>
      </c>
      <c r="K628" s="6">
        <f t="shared" si="135"/>
        <v>1.113613613613615</v>
      </c>
      <c r="L628">
        <f t="shared" si="136"/>
        <v>52.687662798958115</v>
      </c>
      <c r="M628" s="22" t="str">
        <f t="shared" si="129"/>
        <v/>
      </c>
      <c r="N628" s="13">
        <f t="shared" si="130"/>
        <v>0</v>
      </c>
      <c r="O628" s="13">
        <f t="shared" si="137"/>
        <v>0</v>
      </c>
      <c r="P628" s="13">
        <f t="shared" si="138"/>
        <v>-1</v>
      </c>
      <c r="Q628" s="17" t="e">
        <f t="shared" si="131"/>
        <v>#N/A</v>
      </c>
      <c r="R628" s="17" t="e">
        <f t="shared" si="132"/>
        <v>#N/A</v>
      </c>
      <c r="S628" s="13">
        <f t="shared" si="139"/>
        <v>1279.5</v>
      </c>
      <c r="T628" s="13">
        <f t="shared" si="140"/>
        <v>0</v>
      </c>
    </row>
    <row r="629" spans="1:20" x14ac:dyDescent="0.25">
      <c r="A629" s="1">
        <v>42157</v>
      </c>
      <c r="B629">
        <v>1265</v>
      </c>
      <c r="C629">
        <v>1269.8</v>
      </c>
      <c r="D629">
        <v>1230.3</v>
      </c>
      <c r="E629">
        <v>1239.4000000000001</v>
      </c>
      <c r="F629">
        <v>1113646</v>
      </c>
      <c r="G629" s="6">
        <f t="shared" si="127"/>
        <v>0</v>
      </c>
      <c r="H629" s="6">
        <f t="shared" si="128"/>
        <v>20.049999999999955</v>
      </c>
      <c r="I629" s="11">
        <f t="shared" si="133"/>
        <v>7.7821428571428601</v>
      </c>
      <c r="J629" s="11">
        <f t="shared" si="134"/>
        <v>8.5678571428571466</v>
      </c>
      <c r="K629" s="6">
        <f t="shared" si="135"/>
        <v>0.90829512296790327</v>
      </c>
      <c r="L629">
        <f t="shared" si="136"/>
        <v>47.597204019222367</v>
      </c>
      <c r="M629" s="22" t="str">
        <f t="shared" si="129"/>
        <v/>
      </c>
      <c r="N629" s="13">
        <f t="shared" si="130"/>
        <v>0</v>
      </c>
      <c r="O629" s="13">
        <f t="shared" si="137"/>
        <v>0</v>
      </c>
      <c r="P629" s="13">
        <f t="shared" si="138"/>
        <v>-1</v>
      </c>
      <c r="Q629" s="17" t="e">
        <f t="shared" si="131"/>
        <v>#N/A</v>
      </c>
      <c r="R629" s="17" t="e">
        <f t="shared" si="132"/>
        <v>#N/A</v>
      </c>
      <c r="S629" s="13">
        <f t="shared" si="139"/>
        <v>1279.5</v>
      </c>
      <c r="T629" s="13">
        <f t="shared" si="140"/>
        <v>0</v>
      </c>
    </row>
    <row r="630" spans="1:20" x14ac:dyDescent="0.25">
      <c r="A630" s="1">
        <v>42158</v>
      </c>
      <c r="B630">
        <v>1243.5</v>
      </c>
      <c r="C630">
        <v>1249.5</v>
      </c>
      <c r="D630">
        <v>1231.55</v>
      </c>
      <c r="E630">
        <v>1247.8499999999999</v>
      </c>
      <c r="F630">
        <v>650903</v>
      </c>
      <c r="G630" s="6">
        <f t="shared" si="127"/>
        <v>8.4499999999998181</v>
      </c>
      <c r="H630" s="6">
        <f t="shared" si="128"/>
        <v>0</v>
      </c>
      <c r="I630" s="11">
        <f t="shared" si="133"/>
        <v>8.1285714285714246</v>
      </c>
      <c r="J630" s="11">
        <f t="shared" si="134"/>
        <v>8.5678571428571466</v>
      </c>
      <c r="K630" s="6">
        <f t="shared" si="135"/>
        <v>0.94872863693205411</v>
      </c>
      <c r="L630">
        <f t="shared" si="136"/>
        <v>48.684491978609607</v>
      </c>
      <c r="M630" s="22" t="str">
        <f t="shared" si="129"/>
        <v/>
      </c>
      <c r="N630" s="13">
        <f t="shared" si="130"/>
        <v>0</v>
      </c>
      <c r="O630" s="13">
        <f t="shared" si="137"/>
        <v>0</v>
      </c>
      <c r="P630" s="13">
        <f t="shared" si="138"/>
        <v>-1</v>
      </c>
      <c r="Q630" s="17" t="e">
        <f t="shared" si="131"/>
        <v>#N/A</v>
      </c>
      <c r="R630" s="17" t="e">
        <f t="shared" si="132"/>
        <v>#N/A</v>
      </c>
      <c r="S630" s="13">
        <f t="shared" si="139"/>
        <v>1279.5</v>
      </c>
      <c r="T630" s="13">
        <f t="shared" si="140"/>
        <v>0</v>
      </c>
    </row>
    <row r="631" spans="1:20" x14ac:dyDescent="0.25">
      <c r="A631" s="1">
        <v>42159</v>
      </c>
      <c r="B631">
        <v>1247.8499999999999</v>
      </c>
      <c r="C631">
        <v>1247.8499999999999</v>
      </c>
      <c r="D631">
        <v>1235.2</v>
      </c>
      <c r="E631">
        <v>1240.5999999999999</v>
      </c>
      <c r="F631">
        <v>760438</v>
      </c>
      <c r="G631" s="6">
        <f t="shared" si="127"/>
        <v>0</v>
      </c>
      <c r="H631" s="6">
        <f t="shared" si="128"/>
        <v>7.25</v>
      </c>
      <c r="I631" s="11">
        <f t="shared" si="133"/>
        <v>6.8107142857142788</v>
      </c>
      <c r="J631" s="11">
        <f t="shared" si="134"/>
        <v>9.085714285714289</v>
      </c>
      <c r="K631" s="6">
        <f t="shared" si="135"/>
        <v>0.74960691823899273</v>
      </c>
      <c r="L631">
        <f t="shared" si="136"/>
        <v>42.844304650640275</v>
      </c>
      <c r="M631" s="22" t="str">
        <f t="shared" si="129"/>
        <v/>
      </c>
      <c r="N631" s="13">
        <f t="shared" si="130"/>
        <v>0</v>
      </c>
      <c r="O631" s="13">
        <f t="shared" si="137"/>
        <v>0</v>
      </c>
      <c r="P631" s="13">
        <f t="shared" si="138"/>
        <v>-1</v>
      </c>
      <c r="Q631" s="17" t="e">
        <f t="shared" si="131"/>
        <v>#N/A</v>
      </c>
      <c r="R631" s="17" t="e">
        <f t="shared" si="132"/>
        <v>#N/A</v>
      </c>
      <c r="S631" s="13">
        <f t="shared" si="139"/>
        <v>1279.5</v>
      </c>
      <c r="T631" s="13">
        <f t="shared" si="140"/>
        <v>0</v>
      </c>
    </row>
    <row r="632" spans="1:20" x14ac:dyDescent="0.25">
      <c r="A632" s="1">
        <v>42160</v>
      </c>
      <c r="B632">
        <v>1240</v>
      </c>
      <c r="C632">
        <v>1252.8</v>
      </c>
      <c r="D632">
        <v>1227</v>
      </c>
      <c r="E632">
        <v>1247.75</v>
      </c>
      <c r="F632">
        <v>964964</v>
      </c>
      <c r="G632" s="6">
        <f t="shared" si="127"/>
        <v>7.1500000000000909</v>
      </c>
      <c r="H632" s="6">
        <f t="shared" si="128"/>
        <v>0</v>
      </c>
      <c r="I632" s="11">
        <f t="shared" si="133"/>
        <v>7.3214285714285712</v>
      </c>
      <c r="J632" s="11">
        <f t="shared" si="134"/>
        <v>7.9928571428571491</v>
      </c>
      <c r="K632" s="6">
        <f t="shared" si="135"/>
        <v>0.91599642537980264</v>
      </c>
      <c r="L632">
        <f t="shared" si="136"/>
        <v>47.807835820895505</v>
      </c>
      <c r="M632" s="22" t="str">
        <f t="shared" si="129"/>
        <v/>
      </c>
      <c r="N632" s="13">
        <f t="shared" si="130"/>
        <v>0</v>
      </c>
      <c r="O632" s="13">
        <f t="shared" si="137"/>
        <v>0</v>
      </c>
      <c r="P632" s="13">
        <f t="shared" si="138"/>
        <v>-1</v>
      </c>
      <c r="Q632" s="17" t="e">
        <f t="shared" si="131"/>
        <v>#N/A</v>
      </c>
      <c r="R632" s="17" t="e">
        <f t="shared" si="132"/>
        <v>#N/A</v>
      </c>
      <c r="S632" s="13">
        <f t="shared" si="139"/>
        <v>1279.5</v>
      </c>
      <c r="T632" s="13">
        <f t="shared" si="140"/>
        <v>0</v>
      </c>
    </row>
    <row r="633" spans="1:20" x14ac:dyDescent="0.25">
      <c r="A633" s="1">
        <v>42163</v>
      </c>
      <c r="B633">
        <v>1245</v>
      </c>
      <c r="C633">
        <v>1264.55</v>
      </c>
      <c r="D633">
        <v>1243.3499999999999</v>
      </c>
      <c r="E633">
        <v>1259.4000000000001</v>
      </c>
      <c r="F633">
        <v>956384</v>
      </c>
      <c r="G633" s="6">
        <f t="shared" si="127"/>
        <v>11.650000000000091</v>
      </c>
      <c r="H633" s="6">
        <f t="shared" si="128"/>
        <v>0</v>
      </c>
      <c r="I633" s="11">
        <f t="shared" si="133"/>
        <v>6.9535714285714381</v>
      </c>
      <c r="J633" s="11">
        <f t="shared" si="134"/>
        <v>7.9928571428571491</v>
      </c>
      <c r="K633" s="6">
        <f t="shared" si="135"/>
        <v>0.86997319034852594</v>
      </c>
      <c r="L633">
        <f t="shared" si="136"/>
        <v>46.523297491039443</v>
      </c>
      <c r="M633" s="22" t="str">
        <f t="shared" si="129"/>
        <v/>
      </c>
      <c r="N633" s="13">
        <f t="shared" si="130"/>
        <v>0</v>
      </c>
      <c r="O633" s="13">
        <f t="shared" si="137"/>
        <v>0</v>
      </c>
      <c r="P633" s="13">
        <f t="shared" si="138"/>
        <v>-1</v>
      </c>
      <c r="Q633" s="17" t="e">
        <f t="shared" si="131"/>
        <v>#N/A</v>
      </c>
      <c r="R633" s="17" t="e">
        <f t="shared" si="132"/>
        <v>#N/A</v>
      </c>
      <c r="S633" s="13">
        <f t="shared" si="139"/>
        <v>1279.5</v>
      </c>
      <c r="T633" s="13">
        <f t="shared" si="140"/>
        <v>0</v>
      </c>
    </row>
    <row r="634" spans="1:20" x14ac:dyDescent="0.25">
      <c r="A634" s="1">
        <v>42164</v>
      </c>
      <c r="B634">
        <v>1265</v>
      </c>
      <c r="C634">
        <v>1270.25</v>
      </c>
      <c r="D634">
        <v>1249.55</v>
      </c>
      <c r="E634">
        <v>1261.7</v>
      </c>
      <c r="F634">
        <v>1258799</v>
      </c>
      <c r="G634" s="6">
        <f t="shared" si="127"/>
        <v>2.2999999999999545</v>
      </c>
      <c r="H634" s="6">
        <f t="shared" si="128"/>
        <v>0</v>
      </c>
      <c r="I634" s="11">
        <f t="shared" si="133"/>
        <v>7.1178571428571491</v>
      </c>
      <c r="J634" s="11">
        <f t="shared" si="134"/>
        <v>6.4821428571428568</v>
      </c>
      <c r="K634" s="6">
        <f t="shared" si="135"/>
        <v>1.0980716253443537</v>
      </c>
      <c r="L634">
        <f t="shared" si="136"/>
        <v>52.337184873949603</v>
      </c>
      <c r="M634" s="22" t="str">
        <f t="shared" si="129"/>
        <v/>
      </c>
      <c r="N634" s="13">
        <f t="shared" si="130"/>
        <v>0</v>
      </c>
      <c r="O634" s="13">
        <f t="shared" si="137"/>
        <v>0</v>
      </c>
      <c r="P634" s="13">
        <f t="shared" si="138"/>
        <v>-1</v>
      </c>
      <c r="Q634" s="17" t="e">
        <f t="shared" si="131"/>
        <v>#N/A</v>
      </c>
      <c r="R634" s="17" t="e">
        <f t="shared" si="132"/>
        <v>#N/A</v>
      </c>
      <c r="S634" s="13">
        <f t="shared" si="139"/>
        <v>1279.5</v>
      </c>
      <c r="T634" s="13">
        <f t="shared" si="140"/>
        <v>0</v>
      </c>
    </row>
    <row r="635" spans="1:20" x14ac:dyDescent="0.25">
      <c r="A635" s="1">
        <v>42165</v>
      </c>
      <c r="B635">
        <v>1253.25</v>
      </c>
      <c r="C635">
        <v>1274.5</v>
      </c>
      <c r="D635">
        <v>1253.25</v>
      </c>
      <c r="E635">
        <v>1258.3</v>
      </c>
      <c r="F635">
        <v>1017269</v>
      </c>
      <c r="G635" s="6">
        <f t="shared" si="127"/>
        <v>0</v>
      </c>
      <c r="H635" s="6">
        <f t="shared" si="128"/>
        <v>3.4000000000000909</v>
      </c>
      <c r="I635" s="11">
        <f t="shared" si="133"/>
        <v>7.1178571428571491</v>
      </c>
      <c r="J635" s="11">
        <f t="shared" si="134"/>
        <v>4.6714285714285779</v>
      </c>
      <c r="K635" s="6">
        <f t="shared" si="135"/>
        <v>1.5237003058103968</v>
      </c>
      <c r="L635">
        <f t="shared" si="136"/>
        <v>60.375643744319895</v>
      </c>
      <c r="M635" s="22" t="str">
        <f t="shared" si="129"/>
        <v/>
      </c>
      <c r="N635" s="13">
        <f t="shared" si="130"/>
        <v>0</v>
      </c>
      <c r="O635" s="13">
        <f t="shared" si="137"/>
        <v>0</v>
      </c>
      <c r="P635" s="13">
        <f t="shared" si="138"/>
        <v>-1</v>
      </c>
      <c r="Q635" s="17" t="e">
        <f t="shared" si="131"/>
        <v>#N/A</v>
      </c>
      <c r="R635" s="17" t="e">
        <f t="shared" si="132"/>
        <v>#N/A</v>
      </c>
      <c r="S635" s="13">
        <f t="shared" si="139"/>
        <v>1279.5</v>
      </c>
      <c r="T635" s="13">
        <f t="shared" si="140"/>
        <v>0</v>
      </c>
    </row>
    <row r="636" spans="1:20" x14ac:dyDescent="0.25">
      <c r="A636" s="1">
        <v>42166</v>
      </c>
      <c r="B636">
        <v>1225</v>
      </c>
      <c r="C636">
        <v>1250</v>
      </c>
      <c r="D636">
        <v>1219.3</v>
      </c>
      <c r="E636">
        <v>1236</v>
      </c>
      <c r="F636">
        <v>3929540</v>
      </c>
      <c r="G636" s="6">
        <f t="shared" si="127"/>
        <v>0</v>
      </c>
      <c r="H636" s="6">
        <f t="shared" si="128"/>
        <v>22.299999999999955</v>
      </c>
      <c r="I636" s="11">
        <f t="shared" si="133"/>
        <v>6.4464285714285712</v>
      </c>
      <c r="J636" s="11">
        <f t="shared" si="134"/>
        <v>6.2642857142857178</v>
      </c>
      <c r="K636" s="6">
        <f t="shared" si="135"/>
        <v>1.0290763968072969</v>
      </c>
      <c r="L636">
        <f t="shared" si="136"/>
        <v>50.716493397021623</v>
      </c>
      <c r="M636" s="22" t="str">
        <f t="shared" si="129"/>
        <v/>
      </c>
      <c r="N636" s="13">
        <f t="shared" si="130"/>
        <v>0</v>
      </c>
      <c r="O636" s="13">
        <f t="shared" si="137"/>
        <v>0</v>
      </c>
      <c r="P636" s="13">
        <f t="shared" si="138"/>
        <v>-1</v>
      </c>
      <c r="Q636" s="17" t="e">
        <f t="shared" si="131"/>
        <v>#N/A</v>
      </c>
      <c r="R636" s="17" t="e">
        <f t="shared" si="132"/>
        <v>#N/A</v>
      </c>
      <c r="S636" s="13">
        <f t="shared" si="139"/>
        <v>1279.5</v>
      </c>
      <c r="T636" s="13">
        <f t="shared" si="140"/>
        <v>0</v>
      </c>
    </row>
    <row r="637" spans="1:20" x14ac:dyDescent="0.25">
      <c r="A637" s="1">
        <v>42167</v>
      </c>
      <c r="B637">
        <v>1273.8</v>
      </c>
      <c r="C637">
        <v>1284</v>
      </c>
      <c r="D637">
        <v>1243</v>
      </c>
      <c r="E637">
        <v>1249.4000000000001</v>
      </c>
      <c r="F637">
        <v>3608577</v>
      </c>
      <c r="G637" s="6">
        <f t="shared" si="127"/>
        <v>13.400000000000091</v>
      </c>
      <c r="H637" s="6">
        <f t="shared" si="128"/>
        <v>0</v>
      </c>
      <c r="I637" s="11">
        <f t="shared" si="133"/>
        <v>7.4035714285714347</v>
      </c>
      <c r="J637" s="11">
        <f t="shared" si="134"/>
        <v>5.0714285714285712</v>
      </c>
      <c r="K637" s="6">
        <f t="shared" si="135"/>
        <v>1.4598591549295787</v>
      </c>
      <c r="L637">
        <f t="shared" si="136"/>
        <v>59.347265960492436</v>
      </c>
      <c r="M637" s="22" t="str">
        <f t="shared" si="129"/>
        <v/>
      </c>
      <c r="N637" s="13">
        <f t="shared" si="130"/>
        <v>0</v>
      </c>
      <c r="O637" s="13">
        <f t="shared" si="137"/>
        <v>0</v>
      </c>
      <c r="P637" s="13">
        <f t="shared" si="138"/>
        <v>-1</v>
      </c>
      <c r="Q637" s="17" t="e">
        <f t="shared" si="131"/>
        <v>#N/A</v>
      </c>
      <c r="R637" s="17" t="e">
        <f t="shared" si="132"/>
        <v>#N/A</v>
      </c>
      <c r="S637" s="13">
        <f t="shared" si="139"/>
        <v>1279.5</v>
      </c>
      <c r="T637" s="13">
        <f t="shared" si="140"/>
        <v>0</v>
      </c>
    </row>
    <row r="638" spans="1:20" x14ac:dyDescent="0.25">
      <c r="A638" s="1">
        <v>42170</v>
      </c>
      <c r="B638">
        <v>1249</v>
      </c>
      <c r="C638">
        <v>1259.25</v>
      </c>
      <c r="D638">
        <v>1202.9000000000001</v>
      </c>
      <c r="E638">
        <v>1207.3499999999999</v>
      </c>
      <c r="F638">
        <v>1810313</v>
      </c>
      <c r="G638" s="6">
        <f t="shared" si="127"/>
        <v>0</v>
      </c>
      <c r="H638" s="6">
        <f t="shared" si="128"/>
        <v>42.050000000000182</v>
      </c>
      <c r="I638" s="11">
        <f t="shared" si="133"/>
        <v>6.0928571428571558</v>
      </c>
      <c r="J638" s="11">
        <f t="shared" si="134"/>
        <v>8.0750000000000135</v>
      </c>
      <c r="K638" s="6">
        <f t="shared" si="135"/>
        <v>0.75453339230429051</v>
      </c>
      <c r="L638">
        <f t="shared" si="136"/>
        <v>43.004789513486273</v>
      </c>
      <c r="M638" s="22" t="str">
        <f t="shared" si="129"/>
        <v/>
      </c>
      <c r="N638" s="13">
        <f t="shared" si="130"/>
        <v>0</v>
      </c>
      <c r="O638" s="13">
        <f t="shared" si="137"/>
        <v>0</v>
      </c>
      <c r="P638" s="13">
        <f t="shared" si="138"/>
        <v>-1</v>
      </c>
      <c r="Q638" s="17" t="e">
        <f t="shared" si="131"/>
        <v>#N/A</v>
      </c>
      <c r="R638" s="17" t="e">
        <f t="shared" si="132"/>
        <v>#N/A</v>
      </c>
      <c r="S638" s="13">
        <f t="shared" si="139"/>
        <v>1279.5</v>
      </c>
      <c r="T638" s="13">
        <f t="shared" si="140"/>
        <v>0</v>
      </c>
    </row>
    <row r="639" spans="1:20" x14ac:dyDescent="0.25">
      <c r="A639" s="1">
        <v>42171</v>
      </c>
      <c r="B639">
        <v>1218</v>
      </c>
      <c r="C639">
        <v>1224</v>
      </c>
      <c r="D639">
        <v>1175.2</v>
      </c>
      <c r="E639">
        <v>1185.9000000000001</v>
      </c>
      <c r="F639">
        <v>3191908</v>
      </c>
      <c r="G639" s="6">
        <f t="shared" si="127"/>
        <v>0</v>
      </c>
      <c r="H639" s="6">
        <f t="shared" si="128"/>
        <v>21.449999999999818</v>
      </c>
      <c r="I639" s="11">
        <f t="shared" si="133"/>
        <v>5.2642857142857178</v>
      </c>
      <c r="J639" s="11">
        <f t="shared" si="134"/>
        <v>9.6071428571428577</v>
      </c>
      <c r="K639" s="6">
        <f t="shared" si="135"/>
        <v>0.54795539033457286</v>
      </c>
      <c r="L639">
        <f t="shared" si="136"/>
        <v>35.398655139289161</v>
      </c>
      <c r="M639" s="22" t="str">
        <f t="shared" si="129"/>
        <v/>
      </c>
      <c r="N639" s="13">
        <f t="shared" si="130"/>
        <v>0</v>
      </c>
      <c r="O639" s="13">
        <f t="shared" si="137"/>
        <v>0</v>
      </c>
      <c r="P639" s="13">
        <f t="shared" si="138"/>
        <v>-1</v>
      </c>
      <c r="Q639" s="17" t="e">
        <f t="shared" si="131"/>
        <v>#N/A</v>
      </c>
      <c r="R639" s="17" t="e">
        <f t="shared" si="132"/>
        <v>#N/A</v>
      </c>
      <c r="S639" s="13">
        <f t="shared" si="139"/>
        <v>1279.5</v>
      </c>
      <c r="T639" s="13">
        <f t="shared" si="140"/>
        <v>0</v>
      </c>
    </row>
    <row r="640" spans="1:20" x14ac:dyDescent="0.25">
      <c r="A640" s="1">
        <v>42172</v>
      </c>
      <c r="B640">
        <v>1195</v>
      </c>
      <c r="C640">
        <v>1204.4000000000001</v>
      </c>
      <c r="D640">
        <v>1178.5</v>
      </c>
      <c r="E640">
        <v>1195.3</v>
      </c>
      <c r="F640">
        <v>1487643</v>
      </c>
      <c r="G640" s="6">
        <f t="shared" si="127"/>
        <v>9.3999999999998636</v>
      </c>
      <c r="H640" s="6">
        <f t="shared" si="128"/>
        <v>0</v>
      </c>
      <c r="I640" s="11">
        <f t="shared" si="133"/>
        <v>5.0678571428571457</v>
      </c>
      <c r="J640" s="11">
        <f t="shared" si="134"/>
        <v>9.6071428571428577</v>
      </c>
      <c r="K640" s="6">
        <f t="shared" si="135"/>
        <v>0.52750929368029764</v>
      </c>
      <c r="L640">
        <f t="shared" si="136"/>
        <v>34.533949866147495</v>
      </c>
      <c r="M640" s="22" t="str">
        <f t="shared" si="129"/>
        <v/>
      </c>
      <c r="N640" s="13">
        <f t="shared" si="130"/>
        <v>0</v>
      </c>
      <c r="O640" s="13">
        <f t="shared" si="137"/>
        <v>0</v>
      </c>
      <c r="P640" s="13">
        <f t="shared" si="138"/>
        <v>-1</v>
      </c>
      <c r="Q640" s="17" t="e">
        <f t="shared" si="131"/>
        <v>#N/A</v>
      </c>
      <c r="R640" s="17" t="e">
        <f t="shared" si="132"/>
        <v>#N/A</v>
      </c>
      <c r="S640" s="13">
        <f t="shared" si="139"/>
        <v>1279.5</v>
      </c>
      <c r="T640" s="13">
        <f t="shared" si="140"/>
        <v>0</v>
      </c>
    </row>
    <row r="641" spans="1:20" x14ac:dyDescent="0.25">
      <c r="A641" s="1">
        <v>42173</v>
      </c>
      <c r="B641">
        <v>1203</v>
      </c>
      <c r="C641">
        <v>1210</v>
      </c>
      <c r="D641">
        <v>1195.25</v>
      </c>
      <c r="E641">
        <v>1201</v>
      </c>
      <c r="F641">
        <v>667676</v>
      </c>
      <c r="G641" s="6">
        <f t="shared" si="127"/>
        <v>5.7000000000000455</v>
      </c>
      <c r="H641" s="6">
        <f t="shared" si="128"/>
        <v>0</v>
      </c>
      <c r="I641" s="11">
        <f t="shared" si="133"/>
        <v>4.1464285714285678</v>
      </c>
      <c r="J641" s="11">
        <f t="shared" si="134"/>
        <v>9.6071428571428577</v>
      </c>
      <c r="K641" s="6">
        <f t="shared" si="135"/>
        <v>0.43159851301115204</v>
      </c>
      <c r="L641">
        <f t="shared" si="136"/>
        <v>30.148013502986217</v>
      </c>
      <c r="M641" s="22" t="str">
        <f t="shared" si="129"/>
        <v/>
      </c>
      <c r="N641" s="13">
        <f t="shared" si="130"/>
        <v>0</v>
      </c>
      <c r="O641" s="13">
        <f t="shared" si="137"/>
        <v>0</v>
      </c>
      <c r="P641" s="13">
        <f t="shared" si="138"/>
        <v>-1</v>
      </c>
      <c r="Q641" s="17" t="e">
        <f t="shared" si="131"/>
        <v>#N/A</v>
      </c>
      <c r="R641" s="17" t="e">
        <f t="shared" si="132"/>
        <v>#N/A</v>
      </c>
      <c r="S641" s="13">
        <f t="shared" si="139"/>
        <v>1279.5</v>
      </c>
      <c r="T641" s="13">
        <f t="shared" si="140"/>
        <v>0</v>
      </c>
    </row>
    <row r="642" spans="1:20" x14ac:dyDescent="0.25">
      <c r="A642" s="1">
        <v>42174</v>
      </c>
      <c r="B642">
        <v>1201</v>
      </c>
      <c r="C642">
        <v>1228</v>
      </c>
      <c r="D642">
        <v>1200.3</v>
      </c>
      <c r="E642">
        <v>1223.05</v>
      </c>
      <c r="F642">
        <v>1689113</v>
      </c>
      <c r="G642" s="6">
        <f t="shared" si="127"/>
        <v>22.049999999999955</v>
      </c>
      <c r="H642" s="6">
        <f t="shared" si="128"/>
        <v>0</v>
      </c>
      <c r="I642" s="11">
        <f t="shared" si="133"/>
        <v>5.7214285714285653</v>
      </c>
      <c r="J642" s="11">
        <f t="shared" si="134"/>
        <v>8.3214285714285712</v>
      </c>
      <c r="K642" s="6">
        <f t="shared" si="135"/>
        <v>0.68755364806866881</v>
      </c>
      <c r="L642">
        <f t="shared" si="136"/>
        <v>40.742624618514725</v>
      </c>
      <c r="M642" s="22" t="str">
        <f t="shared" si="129"/>
        <v/>
      </c>
      <c r="N642" s="13">
        <f t="shared" si="130"/>
        <v>0</v>
      </c>
      <c r="O642" s="13">
        <f t="shared" si="137"/>
        <v>0</v>
      </c>
      <c r="P642" s="13">
        <f t="shared" si="138"/>
        <v>-1</v>
      </c>
      <c r="Q642" s="17" t="e">
        <f t="shared" si="131"/>
        <v>#N/A</v>
      </c>
      <c r="R642" s="17" t="e">
        <f t="shared" si="132"/>
        <v>#N/A</v>
      </c>
      <c r="S642" s="13">
        <f t="shared" si="139"/>
        <v>1279.5</v>
      </c>
      <c r="T642" s="13">
        <f t="shared" si="140"/>
        <v>0</v>
      </c>
    </row>
    <row r="643" spans="1:20" x14ac:dyDescent="0.25">
      <c r="A643" s="1">
        <v>42177</v>
      </c>
      <c r="B643">
        <v>1208</v>
      </c>
      <c r="C643">
        <v>1227.2</v>
      </c>
      <c r="D643">
        <v>1201</v>
      </c>
      <c r="E643">
        <v>1214.25</v>
      </c>
      <c r="F643">
        <v>1451599</v>
      </c>
      <c r="G643" s="6">
        <f t="shared" si="127"/>
        <v>0</v>
      </c>
      <c r="H643" s="6">
        <f t="shared" si="128"/>
        <v>8.7999999999999545</v>
      </c>
      <c r="I643" s="11">
        <f t="shared" si="133"/>
        <v>5.7214285714285653</v>
      </c>
      <c r="J643" s="11">
        <f t="shared" si="134"/>
        <v>7.5178571428571432</v>
      </c>
      <c r="K643" s="6">
        <f t="shared" si="135"/>
        <v>0.76104513064132928</v>
      </c>
      <c r="L643">
        <f t="shared" si="136"/>
        <v>43.21553817102776</v>
      </c>
      <c r="M643" s="22" t="str">
        <f t="shared" si="129"/>
        <v/>
      </c>
      <c r="N643" s="13">
        <f t="shared" si="130"/>
        <v>0</v>
      </c>
      <c r="O643" s="13">
        <f t="shared" si="137"/>
        <v>0</v>
      </c>
      <c r="P643" s="13">
        <f t="shared" si="138"/>
        <v>-1</v>
      </c>
      <c r="Q643" s="17" t="e">
        <f t="shared" si="131"/>
        <v>#N/A</v>
      </c>
      <c r="R643" s="17" t="e">
        <f t="shared" si="132"/>
        <v>#N/A</v>
      </c>
      <c r="S643" s="13">
        <f t="shared" si="139"/>
        <v>1279.5</v>
      </c>
      <c r="T643" s="13">
        <f t="shared" si="140"/>
        <v>0</v>
      </c>
    </row>
    <row r="644" spans="1:20" x14ac:dyDescent="0.25">
      <c r="A644" s="1">
        <v>42178</v>
      </c>
      <c r="B644">
        <v>1208.0999999999999</v>
      </c>
      <c r="C644">
        <v>1218.6500000000001</v>
      </c>
      <c r="D644">
        <v>1197.0999999999999</v>
      </c>
      <c r="E644">
        <v>1209.1500000000001</v>
      </c>
      <c r="F644">
        <v>824046</v>
      </c>
      <c r="G644" s="6">
        <f t="shared" ref="G644:G707" si="141">IF(E644&gt;E643,E644-E643,0)</f>
        <v>0</v>
      </c>
      <c r="H644" s="6">
        <f t="shared" ref="H644:H707" si="142">IF(E644&lt;E643,E643-E644,0)</f>
        <v>5.0999999999999091</v>
      </c>
      <c r="I644" s="11">
        <f t="shared" si="133"/>
        <v>5.1178571428571491</v>
      </c>
      <c r="J644" s="11">
        <f t="shared" si="134"/>
        <v>7.8821428571428509</v>
      </c>
      <c r="K644" s="6">
        <f t="shared" si="135"/>
        <v>0.64929768917082142</v>
      </c>
      <c r="L644">
        <f t="shared" si="136"/>
        <v>39.368131868131918</v>
      </c>
      <c r="M644" s="22" t="str">
        <f t="shared" si="129"/>
        <v/>
      </c>
      <c r="N644" s="13">
        <f t="shared" si="130"/>
        <v>0</v>
      </c>
      <c r="O644" s="13">
        <f t="shared" si="137"/>
        <v>0</v>
      </c>
      <c r="P644" s="13">
        <f t="shared" si="138"/>
        <v>-1</v>
      </c>
      <c r="Q644" s="17" t="e">
        <f t="shared" si="131"/>
        <v>#N/A</v>
      </c>
      <c r="R644" s="17" t="e">
        <f t="shared" si="132"/>
        <v>#N/A</v>
      </c>
      <c r="S644" s="13">
        <f t="shared" si="139"/>
        <v>1279.5</v>
      </c>
      <c r="T644" s="13">
        <f t="shared" si="140"/>
        <v>0</v>
      </c>
    </row>
    <row r="645" spans="1:20" x14ac:dyDescent="0.25">
      <c r="A645" s="1">
        <v>42179</v>
      </c>
      <c r="B645">
        <v>1204</v>
      </c>
      <c r="C645">
        <v>1217</v>
      </c>
      <c r="D645">
        <v>1196.9000000000001</v>
      </c>
      <c r="E645">
        <v>1213.1500000000001</v>
      </c>
      <c r="F645">
        <v>833015</v>
      </c>
      <c r="G645" s="6">
        <f t="shared" si="141"/>
        <v>4</v>
      </c>
      <c r="H645" s="6">
        <f t="shared" si="142"/>
        <v>0</v>
      </c>
      <c r="I645" s="11">
        <f t="shared" si="133"/>
        <v>5.4035714285714347</v>
      </c>
      <c r="J645" s="11">
        <f t="shared" si="134"/>
        <v>7.3642857142857077</v>
      </c>
      <c r="K645" s="6">
        <f t="shared" si="135"/>
        <v>0.73375363724539433</v>
      </c>
      <c r="L645">
        <f t="shared" si="136"/>
        <v>42.32167832167837</v>
      </c>
      <c r="M645" s="22" t="str">
        <f t="shared" si="129"/>
        <v/>
      </c>
      <c r="N645" s="13">
        <f t="shared" si="130"/>
        <v>0</v>
      </c>
      <c r="O645" s="13">
        <f t="shared" si="137"/>
        <v>0</v>
      </c>
      <c r="P645" s="13">
        <f t="shared" si="138"/>
        <v>-1</v>
      </c>
      <c r="Q645" s="17" t="e">
        <f t="shared" si="131"/>
        <v>#N/A</v>
      </c>
      <c r="R645" s="17" t="e">
        <f t="shared" si="132"/>
        <v>#N/A</v>
      </c>
      <c r="S645" s="13">
        <f t="shared" si="139"/>
        <v>1279.5</v>
      </c>
      <c r="T645" s="13">
        <f t="shared" si="140"/>
        <v>0</v>
      </c>
    </row>
    <row r="646" spans="1:20" x14ac:dyDescent="0.25">
      <c r="A646" s="1">
        <v>42180</v>
      </c>
      <c r="B646">
        <v>1213</v>
      </c>
      <c r="C646">
        <v>1221</v>
      </c>
      <c r="D646">
        <v>1190.2</v>
      </c>
      <c r="E646">
        <v>1198.45</v>
      </c>
      <c r="F646">
        <v>1472873</v>
      </c>
      <c r="G646" s="6">
        <f t="shared" si="141"/>
        <v>0</v>
      </c>
      <c r="H646" s="6">
        <f t="shared" si="142"/>
        <v>14.700000000000045</v>
      </c>
      <c r="I646" s="11">
        <f t="shared" si="133"/>
        <v>4.8928571428571432</v>
      </c>
      <c r="J646" s="11">
        <f t="shared" si="134"/>
        <v>8.414285714285711</v>
      </c>
      <c r="K646" s="6">
        <f t="shared" si="135"/>
        <v>0.58149405772495788</v>
      </c>
      <c r="L646">
        <f t="shared" si="136"/>
        <v>36.768652710681707</v>
      </c>
      <c r="M646" s="22" t="str">
        <f t="shared" si="129"/>
        <v/>
      </c>
      <c r="N646" s="13">
        <f t="shared" si="130"/>
        <v>0</v>
      </c>
      <c r="O646" s="13">
        <f t="shared" si="137"/>
        <v>0</v>
      </c>
      <c r="P646" s="13">
        <f t="shared" si="138"/>
        <v>-1</v>
      </c>
      <c r="Q646" s="17" t="e">
        <f t="shared" si="131"/>
        <v>#N/A</v>
      </c>
      <c r="R646" s="17" t="e">
        <f t="shared" si="132"/>
        <v>#N/A</v>
      </c>
      <c r="S646" s="13">
        <f t="shared" si="139"/>
        <v>1279.5</v>
      </c>
      <c r="T646" s="13">
        <f t="shared" si="140"/>
        <v>0</v>
      </c>
    </row>
    <row r="647" spans="1:20" x14ac:dyDescent="0.25">
      <c r="A647" s="1">
        <v>42181</v>
      </c>
      <c r="B647">
        <v>1215</v>
      </c>
      <c r="C647">
        <v>1230.2</v>
      </c>
      <c r="D647">
        <v>1203.25</v>
      </c>
      <c r="E647">
        <v>1225.3</v>
      </c>
      <c r="F647">
        <v>921488</v>
      </c>
      <c r="G647" s="6">
        <f t="shared" si="141"/>
        <v>26.849999999999909</v>
      </c>
      <c r="H647" s="6">
        <f t="shared" si="142"/>
        <v>0</v>
      </c>
      <c r="I647" s="11">
        <f t="shared" si="133"/>
        <v>5.9785714285714153</v>
      </c>
      <c r="J647" s="11">
        <f t="shared" si="134"/>
        <v>8.414285714285711</v>
      </c>
      <c r="K647" s="6">
        <f t="shared" si="135"/>
        <v>0.71052631578947234</v>
      </c>
      <c r="L647">
        <f t="shared" si="136"/>
        <v>41.53846153846149</v>
      </c>
      <c r="M647" s="22" t="str">
        <f t="shared" si="129"/>
        <v/>
      </c>
      <c r="N647" s="13">
        <f t="shared" si="130"/>
        <v>0</v>
      </c>
      <c r="O647" s="13">
        <f t="shared" si="137"/>
        <v>0</v>
      </c>
      <c r="P647" s="13">
        <f t="shared" si="138"/>
        <v>-1</v>
      </c>
      <c r="Q647" s="17" t="e">
        <f t="shared" si="131"/>
        <v>#N/A</v>
      </c>
      <c r="R647" s="17" t="e">
        <f t="shared" si="132"/>
        <v>#N/A</v>
      </c>
      <c r="S647" s="13">
        <f t="shared" si="139"/>
        <v>1279.5</v>
      </c>
      <c r="T647" s="13">
        <f t="shared" si="140"/>
        <v>0</v>
      </c>
    </row>
    <row r="648" spans="1:20" x14ac:dyDescent="0.25">
      <c r="A648" s="1">
        <v>42184</v>
      </c>
      <c r="B648">
        <v>1234.9000000000001</v>
      </c>
      <c r="C648">
        <v>1242.8499999999999</v>
      </c>
      <c r="D648">
        <v>1214.55</v>
      </c>
      <c r="E648">
        <v>1231</v>
      </c>
      <c r="F648">
        <v>1312856</v>
      </c>
      <c r="G648" s="6">
        <f t="shared" si="141"/>
        <v>5.7000000000000455</v>
      </c>
      <c r="H648" s="6">
        <f t="shared" si="142"/>
        <v>0</v>
      </c>
      <c r="I648" s="11">
        <f t="shared" si="133"/>
        <v>6.2214285714285653</v>
      </c>
      <c r="J648" s="11">
        <f t="shared" si="134"/>
        <v>8.414285714285711</v>
      </c>
      <c r="K648" s="6">
        <f t="shared" si="135"/>
        <v>0.73938879456706241</v>
      </c>
      <c r="L648">
        <f t="shared" si="136"/>
        <v>42.508540751586125</v>
      </c>
      <c r="M648" s="22" t="str">
        <f t="shared" si="129"/>
        <v/>
      </c>
      <c r="N648" s="13">
        <f t="shared" si="130"/>
        <v>0</v>
      </c>
      <c r="O648" s="13">
        <f t="shared" si="137"/>
        <v>0</v>
      </c>
      <c r="P648" s="13">
        <f t="shared" si="138"/>
        <v>-1</v>
      </c>
      <c r="Q648" s="17" t="e">
        <f t="shared" si="131"/>
        <v>#N/A</v>
      </c>
      <c r="R648" s="17" t="e">
        <f t="shared" si="132"/>
        <v>#N/A</v>
      </c>
      <c r="S648" s="13">
        <f t="shared" si="139"/>
        <v>1279.5</v>
      </c>
      <c r="T648" s="13">
        <f t="shared" si="140"/>
        <v>0</v>
      </c>
    </row>
    <row r="649" spans="1:20" x14ac:dyDescent="0.25">
      <c r="A649" s="1">
        <v>42185</v>
      </c>
      <c r="B649">
        <v>1235</v>
      </c>
      <c r="C649">
        <v>1249.25</v>
      </c>
      <c r="D649">
        <v>1226.25</v>
      </c>
      <c r="E649">
        <v>1243.6500000000001</v>
      </c>
      <c r="F649">
        <v>989982</v>
      </c>
      <c r="G649" s="6">
        <f t="shared" si="141"/>
        <v>12.650000000000091</v>
      </c>
      <c r="H649" s="6">
        <f t="shared" si="142"/>
        <v>0</v>
      </c>
      <c r="I649" s="11">
        <f t="shared" si="133"/>
        <v>7.125</v>
      </c>
      <c r="J649" s="11">
        <f t="shared" si="134"/>
        <v>8.1714285714285619</v>
      </c>
      <c r="K649" s="6">
        <f t="shared" si="135"/>
        <v>0.87194055944056048</v>
      </c>
      <c r="L649">
        <f t="shared" si="136"/>
        <v>46.579500350221835</v>
      </c>
      <c r="M649" s="22" t="str">
        <f t="shared" si="129"/>
        <v/>
      </c>
      <c r="N649" s="13">
        <f t="shared" si="130"/>
        <v>0</v>
      </c>
      <c r="O649" s="13">
        <f t="shared" si="137"/>
        <v>0</v>
      </c>
      <c r="P649" s="13">
        <f t="shared" si="138"/>
        <v>-1</v>
      </c>
      <c r="Q649" s="17" t="e">
        <f t="shared" si="131"/>
        <v>#N/A</v>
      </c>
      <c r="R649" s="17" t="e">
        <f t="shared" si="132"/>
        <v>#N/A</v>
      </c>
      <c r="S649" s="13">
        <f t="shared" si="139"/>
        <v>1279.5</v>
      </c>
      <c r="T649" s="13">
        <f t="shared" si="140"/>
        <v>0</v>
      </c>
    </row>
    <row r="650" spans="1:20" x14ac:dyDescent="0.25">
      <c r="A650" s="1">
        <v>42186</v>
      </c>
      <c r="B650">
        <v>1238.0999999999999</v>
      </c>
      <c r="C650">
        <v>1244.8</v>
      </c>
      <c r="D650">
        <v>1222.0999999999999</v>
      </c>
      <c r="E650">
        <v>1224.6500000000001</v>
      </c>
      <c r="F650">
        <v>647875</v>
      </c>
      <c r="G650" s="6">
        <f t="shared" si="141"/>
        <v>0</v>
      </c>
      <c r="H650" s="6">
        <f t="shared" si="142"/>
        <v>19</v>
      </c>
      <c r="I650" s="11">
        <f t="shared" si="133"/>
        <v>7.125</v>
      </c>
      <c r="J650" s="11">
        <f t="shared" si="134"/>
        <v>7.9357142857142788</v>
      </c>
      <c r="K650" s="6">
        <f t="shared" si="135"/>
        <v>0.89783978397839859</v>
      </c>
      <c r="L650">
        <f t="shared" si="136"/>
        <v>47.308513161014957</v>
      </c>
      <c r="M650" s="22" t="str">
        <f t="shared" si="129"/>
        <v/>
      </c>
      <c r="N650" s="13">
        <f t="shared" si="130"/>
        <v>0</v>
      </c>
      <c r="O650" s="13">
        <f t="shared" si="137"/>
        <v>0</v>
      </c>
      <c r="P650" s="13">
        <f t="shared" si="138"/>
        <v>-1</v>
      </c>
      <c r="Q650" s="17" t="e">
        <f t="shared" si="131"/>
        <v>#N/A</v>
      </c>
      <c r="R650" s="17" t="e">
        <f t="shared" si="132"/>
        <v>#N/A</v>
      </c>
      <c r="S650" s="13">
        <f t="shared" si="139"/>
        <v>1279.5</v>
      </c>
      <c r="T650" s="13">
        <f t="shared" si="140"/>
        <v>0</v>
      </c>
    </row>
    <row r="651" spans="1:20" x14ac:dyDescent="0.25">
      <c r="A651" s="1">
        <v>42187</v>
      </c>
      <c r="B651">
        <v>1229.95</v>
      </c>
      <c r="C651">
        <v>1236.7</v>
      </c>
      <c r="D651">
        <v>1222</v>
      </c>
      <c r="E651">
        <v>1232.8</v>
      </c>
      <c r="F651">
        <v>475529</v>
      </c>
      <c r="G651" s="6">
        <f t="shared" si="141"/>
        <v>8.1499999999998636</v>
      </c>
      <c r="H651" s="6">
        <f t="shared" si="142"/>
        <v>0</v>
      </c>
      <c r="I651" s="11">
        <f t="shared" si="133"/>
        <v>6.749999999999984</v>
      </c>
      <c r="J651" s="11">
        <f t="shared" si="134"/>
        <v>7.9357142857142788</v>
      </c>
      <c r="K651" s="6">
        <f t="shared" si="135"/>
        <v>0.85058505850584931</v>
      </c>
      <c r="L651">
        <f t="shared" si="136"/>
        <v>45.963035019455212</v>
      </c>
      <c r="M651" s="22" t="str">
        <f t="shared" si="129"/>
        <v/>
      </c>
      <c r="N651" s="13">
        <f t="shared" si="130"/>
        <v>0</v>
      </c>
      <c r="O651" s="13">
        <f t="shared" si="137"/>
        <v>0</v>
      </c>
      <c r="P651" s="13">
        <f t="shared" si="138"/>
        <v>-1</v>
      </c>
      <c r="Q651" s="17" t="e">
        <f t="shared" si="131"/>
        <v>#N/A</v>
      </c>
      <c r="R651" s="17" t="e">
        <f t="shared" si="132"/>
        <v>#N/A</v>
      </c>
      <c r="S651" s="13">
        <f t="shared" si="139"/>
        <v>1279.5</v>
      </c>
      <c r="T651" s="13">
        <f t="shared" si="140"/>
        <v>0</v>
      </c>
    </row>
    <row r="652" spans="1:20" x14ac:dyDescent="0.25">
      <c r="A652" s="1">
        <v>42188</v>
      </c>
      <c r="B652">
        <v>1228</v>
      </c>
      <c r="C652">
        <v>1240.25</v>
      </c>
      <c r="D652">
        <v>1218.0999999999999</v>
      </c>
      <c r="E652">
        <v>1236.9000000000001</v>
      </c>
      <c r="F652">
        <v>488868</v>
      </c>
      <c r="G652" s="6">
        <f t="shared" si="141"/>
        <v>4.1000000000001364</v>
      </c>
      <c r="H652" s="6">
        <f t="shared" si="142"/>
        <v>0</v>
      </c>
      <c r="I652" s="11">
        <f t="shared" si="133"/>
        <v>7.0428571428571365</v>
      </c>
      <c r="J652" s="11">
        <f t="shared" si="134"/>
        <v>4.9321428571428374</v>
      </c>
      <c r="K652" s="6">
        <f t="shared" si="135"/>
        <v>1.4279507603186141</v>
      </c>
      <c r="L652">
        <f t="shared" si="136"/>
        <v>58.813003280644281</v>
      </c>
      <c r="M652" s="22" t="str">
        <f t="shared" si="129"/>
        <v/>
      </c>
      <c r="N652" s="13">
        <f t="shared" si="130"/>
        <v>0</v>
      </c>
      <c r="O652" s="13">
        <f t="shared" si="137"/>
        <v>0</v>
      </c>
      <c r="P652" s="13">
        <f t="shared" si="138"/>
        <v>-1</v>
      </c>
      <c r="Q652" s="17" t="e">
        <f t="shared" si="131"/>
        <v>#N/A</v>
      </c>
      <c r="R652" s="17" t="e">
        <f t="shared" si="132"/>
        <v>#N/A</v>
      </c>
      <c r="S652" s="13">
        <f t="shared" si="139"/>
        <v>1279.5</v>
      </c>
      <c r="T652" s="13">
        <f t="shared" si="140"/>
        <v>0</v>
      </c>
    </row>
    <row r="653" spans="1:20" x14ac:dyDescent="0.25">
      <c r="A653" s="1">
        <v>42191</v>
      </c>
      <c r="B653">
        <v>1245</v>
      </c>
      <c r="C653">
        <v>1248</v>
      </c>
      <c r="D653">
        <v>1225.2</v>
      </c>
      <c r="E653">
        <v>1228.9000000000001</v>
      </c>
      <c r="F653">
        <v>507770</v>
      </c>
      <c r="G653" s="6">
        <f t="shared" si="141"/>
        <v>0</v>
      </c>
      <c r="H653" s="6">
        <f t="shared" si="142"/>
        <v>8</v>
      </c>
      <c r="I653" s="11">
        <f t="shared" si="133"/>
        <v>7.0428571428571365</v>
      </c>
      <c r="J653" s="11">
        <f t="shared" si="134"/>
        <v>3.9714285714285649</v>
      </c>
      <c r="K653" s="6">
        <f t="shared" si="135"/>
        <v>1.7733812949640302</v>
      </c>
      <c r="L653">
        <f t="shared" si="136"/>
        <v>63.942931258106377</v>
      </c>
      <c r="M653" s="22" t="str">
        <f t="shared" si="129"/>
        <v/>
      </c>
      <c r="N653" s="13">
        <f t="shared" si="130"/>
        <v>0</v>
      </c>
      <c r="O653" s="13">
        <f t="shared" si="137"/>
        <v>0</v>
      </c>
      <c r="P653" s="13">
        <f t="shared" si="138"/>
        <v>-1</v>
      </c>
      <c r="Q653" s="17" t="e">
        <f t="shared" si="131"/>
        <v>#N/A</v>
      </c>
      <c r="R653" s="17" t="e">
        <f t="shared" si="132"/>
        <v>#N/A</v>
      </c>
      <c r="S653" s="13">
        <f t="shared" si="139"/>
        <v>1279.5</v>
      </c>
      <c r="T653" s="13">
        <f t="shared" si="140"/>
        <v>0</v>
      </c>
    </row>
    <row r="654" spans="1:20" x14ac:dyDescent="0.25">
      <c r="A654" s="1">
        <v>42192</v>
      </c>
      <c r="B654">
        <v>1239</v>
      </c>
      <c r="C654">
        <v>1266.2</v>
      </c>
      <c r="D654">
        <v>1234.6500000000001</v>
      </c>
      <c r="E654">
        <v>1264.05</v>
      </c>
      <c r="F654">
        <v>1049577</v>
      </c>
      <c r="G654" s="6">
        <f t="shared" si="141"/>
        <v>35.149999999999864</v>
      </c>
      <c r="H654" s="6">
        <f t="shared" si="142"/>
        <v>0</v>
      </c>
      <c r="I654" s="11">
        <f t="shared" si="133"/>
        <v>8.8821428571428509</v>
      </c>
      <c r="J654" s="11">
        <f t="shared" si="134"/>
        <v>3.9714285714285649</v>
      </c>
      <c r="K654" s="6">
        <f t="shared" si="135"/>
        <v>2.2365107913669084</v>
      </c>
      <c r="L654">
        <f t="shared" si="136"/>
        <v>69.102528480133387</v>
      </c>
      <c r="M654" s="22" t="str">
        <f t="shared" si="129"/>
        <v/>
      </c>
      <c r="N654" s="13">
        <f t="shared" si="130"/>
        <v>0</v>
      </c>
      <c r="O654" s="13">
        <f t="shared" si="137"/>
        <v>0</v>
      </c>
      <c r="P654" s="13">
        <f t="shared" si="138"/>
        <v>-1</v>
      </c>
      <c r="Q654" s="17" t="e">
        <f t="shared" si="131"/>
        <v>#N/A</v>
      </c>
      <c r="R654" s="17" t="e">
        <f t="shared" si="132"/>
        <v>#N/A</v>
      </c>
      <c r="S654" s="13">
        <f t="shared" si="139"/>
        <v>1279.5</v>
      </c>
      <c r="T654" s="13">
        <f t="shared" si="140"/>
        <v>0</v>
      </c>
    </row>
    <row r="655" spans="1:20" x14ac:dyDescent="0.25">
      <c r="A655" s="1">
        <v>42193</v>
      </c>
      <c r="B655">
        <v>1265</v>
      </c>
      <c r="C655">
        <v>1266.6500000000001</v>
      </c>
      <c r="D655">
        <v>1246.4000000000001</v>
      </c>
      <c r="E655">
        <v>1249.2</v>
      </c>
      <c r="F655">
        <v>821500</v>
      </c>
      <c r="G655" s="6">
        <f t="shared" si="141"/>
        <v>0</v>
      </c>
      <c r="H655" s="6">
        <f t="shared" si="142"/>
        <v>14.849999999999909</v>
      </c>
      <c r="I655" s="11">
        <f t="shared" si="133"/>
        <v>8.4749999999999908</v>
      </c>
      <c r="J655" s="11">
        <f t="shared" si="134"/>
        <v>5.0321428571428442</v>
      </c>
      <c r="K655" s="6">
        <f t="shared" si="135"/>
        <v>1.684173172462742</v>
      </c>
      <c r="L655">
        <f t="shared" si="136"/>
        <v>62.744579587519866</v>
      </c>
      <c r="M655" s="22" t="str">
        <f t="shared" si="129"/>
        <v/>
      </c>
      <c r="N655" s="13">
        <f t="shared" si="130"/>
        <v>0</v>
      </c>
      <c r="O655" s="13">
        <f t="shared" si="137"/>
        <v>0</v>
      </c>
      <c r="P655" s="13">
        <f t="shared" si="138"/>
        <v>-1</v>
      </c>
      <c r="Q655" s="17" t="e">
        <f t="shared" si="131"/>
        <v>#N/A</v>
      </c>
      <c r="R655" s="17" t="e">
        <f t="shared" si="132"/>
        <v>#N/A</v>
      </c>
      <c r="S655" s="13">
        <f t="shared" si="139"/>
        <v>1279.5</v>
      </c>
      <c r="T655" s="13">
        <f t="shared" si="140"/>
        <v>0</v>
      </c>
    </row>
    <row r="656" spans="1:20" x14ac:dyDescent="0.25">
      <c r="A656" s="1">
        <v>42194</v>
      </c>
      <c r="B656">
        <v>1250.25</v>
      </c>
      <c r="C656">
        <v>1267.8499999999999</v>
      </c>
      <c r="D656">
        <v>1250.25</v>
      </c>
      <c r="E656">
        <v>1258.1500000000001</v>
      </c>
      <c r="F656">
        <v>564737</v>
      </c>
      <c r="G656" s="6">
        <f t="shared" si="141"/>
        <v>8.9500000000000455</v>
      </c>
      <c r="H656" s="6">
        <f t="shared" si="142"/>
        <v>0</v>
      </c>
      <c r="I656" s="11">
        <f t="shared" si="133"/>
        <v>7.539285714285711</v>
      </c>
      <c r="J656" s="11">
        <f t="shared" si="134"/>
        <v>5.0321428571428442</v>
      </c>
      <c r="K656" s="6">
        <f t="shared" si="135"/>
        <v>1.4982256919801309</v>
      </c>
      <c r="L656">
        <f t="shared" si="136"/>
        <v>59.971590909090956</v>
      </c>
      <c r="M656" s="22" t="str">
        <f t="shared" ref="M656:M719" si="143">IF(L656&gt;RSI_Overbought,"OVERBOUGHT",IF(L656&lt;RSI_Oversold,"OVERSOLD",""))</f>
        <v/>
      </c>
      <c r="N656" s="13">
        <f t="shared" ref="N656:N719" si="144">IF(L656&gt;RSI_Overbought,"SELL",IF(L656&lt;RSI_Oversold,"BUY",0))</f>
        <v>0</v>
      </c>
      <c r="O656" s="13">
        <f t="shared" si="137"/>
        <v>0</v>
      </c>
      <c r="P656" s="13">
        <f t="shared" si="138"/>
        <v>-1</v>
      </c>
      <c r="Q656" s="17" t="e">
        <f t="shared" ref="Q656:Q719" si="145">IF($O656="BUY",$E656,NA())</f>
        <v>#N/A</v>
      </c>
      <c r="R656" s="17" t="e">
        <f t="shared" ref="R656:R719" si="146">IF($O656="SELL",$E656,NA())</f>
        <v>#N/A</v>
      </c>
      <c r="S656" s="13">
        <f t="shared" si="139"/>
        <v>1279.5</v>
      </c>
      <c r="T656" s="13">
        <f t="shared" si="140"/>
        <v>0</v>
      </c>
    </row>
    <row r="657" spans="1:20" x14ac:dyDescent="0.25">
      <c r="A657" s="1">
        <v>42195</v>
      </c>
      <c r="B657">
        <v>1256</v>
      </c>
      <c r="C657">
        <v>1285</v>
      </c>
      <c r="D657">
        <v>1255.75</v>
      </c>
      <c r="E657">
        <v>1280.05</v>
      </c>
      <c r="F657">
        <v>1541178</v>
      </c>
      <c r="G657" s="6">
        <f t="shared" si="141"/>
        <v>21.899999999999864</v>
      </c>
      <c r="H657" s="6">
        <f t="shared" si="142"/>
        <v>0</v>
      </c>
      <c r="I657" s="11">
        <f t="shared" ref="I657:I720" si="147">AVERAGE(G644:G657)</f>
        <v>9.1035714285714153</v>
      </c>
      <c r="J657" s="11">
        <f t="shared" ref="J657:J720" si="148">AVERAGE(H644:H657)</f>
        <v>4.4035714285714187</v>
      </c>
      <c r="K657" s="6">
        <f t="shared" ref="K657:K720" si="149">I657/J657</f>
        <v>2.0673154906731566</v>
      </c>
      <c r="L657">
        <f t="shared" ref="L657:L720" si="150">100-(100/(K657+1))</f>
        <v>67.398202009518798</v>
      </c>
      <c r="M657" s="22" t="str">
        <f t="shared" si="143"/>
        <v/>
      </c>
      <c r="N657" s="13">
        <f t="shared" si="144"/>
        <v>0</v>
      </c>
      <c r="O657" s="13">
        <f t="shared" ref="O657:O720" si="151">IF(AND(N657="BUY",P656&lt;&gt;1),"BUY",IF(AND(N657="SELL",P656&lt;&gt;-1),"SELL",0))</f>
        <v>0</v>
      </c>
      <c r="P657" s="13">
        <f t="shared" ref="P657:P720" si="152">IF(O657="BUY",1,IF(O657="SELL",-1,P656))</f>
        <v>-1</v>
      </c>
      <c r="Q657" s="17" t="e">
        <f t="shared" si="145"/>
        <v>#N/A</v>
      </c>
      <c r="R657" s="17" t="e">
        <f t="shared" si="146"/>
        <v>#N/A</v>
      </c>
      <c r="S657" s="13">
        <f t="shared" ref="S657:S720" si="153">IF(O657&lt;&gt;0,E657,S656)</f>
        <v>1279.5</v>
      </c>
      <c r="T657" s="13">
        <f t="shared" si="140"/>
        <v>0</v>
      </c>
    </row>
    <row r="658" spans="1:20" x14ac:dyDescent="0.25">
      <c r="A658" s="1">
        <v>42198</v>
      </c>
      <c r="B658">
        <v>1279.0999999999999</v>
      </c>
      <c r="C658">
        <v>1279.0999999999999</v>
      </c>
      <c r="D658">
        <v>1257.25</v>
      </c>
      <c r="E658">
        <v>1266.3</v>
      </c>
      <c r="F658">
        <v>714019</v>
      </c>
      <c r="G658" s="6">
        <f t="shared" si="141"/>
        <v>0</v>
      </c>
      <c r="H658" s="6">
        <f t="shared" si="142"/>
        <v>13.75</v>
      </c>
      <c r="I658" s="11">
        <f t="shared" si="147"/>
        <v>9.1035714285714153</v>
      </c>
      <c r="J658" s="11">
        <f t="shared" si="148"/>
        <v>5.0214285714285678</v>
      </c>
      <c r="K658" s="6">
        <f t="shared" si="149"/>
        <v>1.8129445234708379</v>
      </c>
      <c r="L658">
        <f t="shared" si="150"/>
        <v>64.450063211125141</v>
      </c>
      <c r="M658" s="22" t="str">
        <f t="shared" si="143"/>
        <v/>
      </c>
      <c r="N658" s="13">
        <f t="shared" si="144"/>
        <v>0</v>
      </c>
      <c r="O658" s="13">
        <f t="shared" si="151"/>
        <v>0</v>
      </c>
      <c r="P658" s="13">
        <f t="shared" si="152"/>
        <v>-1</v>
      </c>
      <c r="Q658" s="17" t="e">
        <f t="shared" si="145"/>
        <v>#N/A</v>
      </c>
      <c r="R658" s="17" t="e">
        <f t="shared" si="146"/>
        <v>#N/A</v>
      </c>
      <c r="S658" s="13">
        <f t="shared" si="153"/>
        <v>1279.5</v>
      </c>
      <c r="T658" s="13">
        <f t="shared" si="140"/>
        <v>0</v>
      </c>
    </row>
    <row r="659" spans="1:20" x14ac:dyDescent="0.25">
      <c r="A659" s="1">
        <v>42199</v>
      </c>
      <c r="B659">
        <v>1260</v>
      </c>
      <c r="C659">
        <v>1273.25</v>
      </c>
      <c r="D659">
        <v>1259.25</v>
      </c>
      <c r="E659">
        <v>1268.4000000000001</v>
      </c>
      <c r="F659">
        <v>568465</v>
      </c>
      <c r="G659" s="6">
        <f t="shared" si="141"/>
        <v>2.1000000000001364</v>
      </c>
      <c r="H659" s="6">
        <f t="shared" si="142"/>
        <v>0</v>
      </c>
      <c r="I659" s="11">
        <f t="shared" si="147"/>
        <v>8.9678571428571399</v>
      </c>
      <c r="J659" s="11">
        <f t="shared" si="148"/>
        <v>5.0214285714285678</v>
      </c>
      <c r="K659" s="6">
        <f t="shared" si="149"/>
        <v>1.7859174964438129</v>
      </c>
      <c r="L659">
        <f t="shared" si="150"/>
        <v>64.105182537656376</v>
      </c>
      <c r="M659" s="22" t="str">
        <f t="shared" si="143"/>
        <v/>
      </c>
      <c r="N659" s="13">
        <f t="shared" si="144"/>
        <v>0</v>
      </c>
      <c r="O659" s="13">
        <f t="shared" si="151"/>
        <v>0</v>
      </c>
      <c r="P659" s="13">
        <f t="shared" si="152"/>
        <v>-1</v>
      </c>
      <c r="Q659" s="17" t="e">
        <f t="shared" si="145"/>
        <v>#N/A</v>
      </c>
      <c r="R659" s="17" t="e">
        <f t="shared" si="146"/>
        <v>#N/A</v>
      </c>
      <c r="S659" s="13">
        <f t="shared" si="153"/>
        <v>1279.5</v>
      </c>
      <c r="T659" s="13">
        <f t="shared" si="140"/>
        <v>0</v>
      </c>
    </row>
    <row r="660" spans="1:20" x14ac:dyDescent="0.25">
      <c r="A660" s="1">
        <v>42200</v>
      </c>
      <c r="B660">
        <v>1270.1500000000001</v>
      </c>
      <c r="C660">
        <v>1271.55</v>
      </c>
      <c r="D660">
        <v>1252.0999999999999</v>
      </c>
      <c r="E660">
        <v>1263.55</v>
      </c>
      <c r="F660">
        <v>894146</v>
      </c>
      <c r="G660" s="6">
        <f t="shared" si="141"/>
        <v>0</v>
      </c>
      <c r="H660" s="6">
        <f t="shared" si="142"/>
        <v>4.8500000000001364</v>
      </c>
      <c r="I660" s="11">
        <f t="shared" si="147"/>
        <v>8.9678571428571399</v>
      </c>
      <c r="J660" s="11">
        <f t="shared" si="148"/>
        <v>4.3178571428571457</v>
      </c>
      <c r="K660" s="6">
        <f t="shared" si="149"/>
        <v>2.0769230769230749</v>
      </c>
      <c r="L660">
        <f t="shared" si="150"/>
        <v>67.499999999999972</v>
      </c>
      <c r="M660" s="22" t="str">
        <f t="shared" si="143"/>
        <v/>
      </c>
      <c r="N660" s="13">
        <f t="shared" si="144"/>
        <v>0</v>
      </c>
      <c r="O660" s="13">
        <f t="shared" si="151"/>
        <v>0</v>
      </c>
      <c r="P660" s="13">
        <f t="shared" si="152"/>
        <v>-1</v>
      </c>
      <c r="Q660" s="17" t="e">
        <f t="shared" si="145"/>
        <v>#N/A</v>
      </c>
      <c r="R660" s="17" t="e">
        <f t="shared" si="146"/>
        <v>#N/A</v>
      </c>
      <c r="S660" s="13">
        <f t="shared" si="153"/>
        <v>1279.5</v>
      </c>
      <c r="T660" s="13">
        <f t="shared" si="140"/>
        <v>0</v>
      </c>
    </row>
    <row r="661" spans="1:20" x14ac:dyDescent="0.25">
      <c r="A661" s="1">
        <v>42201</v>
      </c>
      <c r="B661">
        <v>1265.05</v>
      </c>
      <c r="C661">
        <v>1284.5</v>
      </c>
      <c r="D661">
        <v>1264</v>
      </c>
      <c r="E661">
        <v>1278.5999999999999</v>
      </c>
      <c r="F661">
        <v>643788</v>
      </c>
      <c r="G661" s="6">
        <f t="shared" si="141"/>
        <v>15.049999999999955</v>
      </c>
      <c r="H661" s="6">
        <f t="shared" si="142"/>
        <v>0</v>
      </c>
      <c r="I661" s="11">
        <f t="shared" si="147"/>
        <v>8.125</v>
      </c>
      <c r="J661" s="11">
        <f t="shared" si="148"/>
        <v>4.3178571428571457</v>
      </c>
      <c r="K661" s="6">
        <f t="shared" si="149"/>
        <v>1.8817204301075257</v>
      </c>
      <c r="L661">
        <f t="shared" si="150"/>
        <v>65.298507462686558</v>
      </c>
      <c r="M661" s="22" t="str">
        <f t="shared" si="143"/>
        <v/>
      </c>
      <c r="N661" s="13">
        <f t="shared" si="144"/>
        <v>0</v>
      </c>
      <c r="O661" s="13">
        <f t="shared" si="151"/>
        <v>0</v>
      </c>
      <c r="P661" s="13">
        <f t="shared" si="152"/>
        <v>-1</v>
      </c>
      <c r="Q661" s="17" t="e">
        <f t="shared" si="145"/>
        <v>#N/A</v>
      </c>
      <c r="R661" s="17" t="e">
        <f t="shared" si="146"/>
        <v>#N/A</v>
      </c>
      <c r="S661" s="13">
        <f t="shared" si="153"/>
        <v>1279.5</v>
      </c>
      <c r="T661" s="13">
        <f t="shared" si="140"/>
        <v>0</v>
      </c>
    </row>
    <row r="662" spans="1:20" x14ac:dyDescent="0.25">
      <c r="A662" s="1">
        <v>42202</v>
      </c>
      <c r="B662">
        <v>1279.9000000000001</v>
      </c>
      <c r="C662">
        <v>1305</v>
      </c>
      <c r="D662">
        <v>1277.0999999999999</v>
      </c>
      <c r="E662">
        <v>1298.6500000000001</v>
      </c>
      <c r="F662">
        <v>1025788</v>
      </c>
      <c r="G662" s="6">
        <f t="shared" si="141"/>
        <v>20.050000000000182</v>
      </c>
      <c r="H662" s="6">
        <f t="shared" si="142"/>
        <v>0</v>
      </c>
      <c r="I662" s="11">
        <f t="shared" si="147"/>
        <v>9.1500000000000092</v>
      </c>
      <c r="J662" s="11">
        <f t="shared" si="148"/>
        <v>4.3178571428571457</v>
      </c>
      <c r="K662" s="6">
        <f t="shared" si="149"/>
        <v>2.1191066997518617</v>
      </c>
      <c r="L662">
        <f t="shared" si="150"/>
        <v>67.939538583930002</v>
      </c>
      <c r="M662" s="22" t="str">
        <f t="shared" si="143"/>
        <v/>
      </c>
      <c r="N662" s="13">
        <f t="shared" si="144"/>
        <v>0</v>
      </c>
      <c r="O662" s="13">
        <f t="shared" si="151"/>
        <v>0</v>
      </c>
      <c r="P662" s="13">
        <f t="shared" si="152"/>
        <v>-1</v>
      </c>
      <c r="Q662" s="17" t="e">
        <f t="shared" si="145"/>
        <v>#N/A</v>
      </c>
      <c r="R662" s="17" t="e">
        <f t="shared" si="146"/>
        <v>#N/A</v>
      </c>
      <c r="S662" s="13">
        <f t="shared" si="153"/>
        <v>1279.5</v>
      </c>
      <c r="T662" s="13">
        <f t="shared" si="140"/>
        <v>0</v>
      </c>
    </row>
    <row r="663" spans="1:20" x14ac:dyDescent="0.25">
      <c r="A663" s="1">
        <v>42205</v>
      </c>
      <c r="B663">
        <v>1295.9000000000001</v>
      </c>
      <c r="C663">
        <v>1309</v>
      </c>
      <c r="D663">
        <v>1288.0999999999999</v>
      </c>
      <c r="E663">
        <v>1291.6500000000001</v>
      </c>
      <c r="F663">
        <v>567048</v>
      </c>
      <c r="G663" s="6">
        <f t="shared" si="141"/>
        <v>0</v>
      </c>
      <c r="H663" s="6">
        <f t="shared" si="142"/>
        <v>7</v>
      </c>
      <c r="I663" s="11">
        <f t="shared" si="147"/>
        <v>8.2464285714285754</v>
      </c>
      <c r="J663" s="11">
        <f t="shared" si="148"/>
        <v>4.8178571428571457</v>
      </c>
      <c r="K663" s="6">
        <f t="shared" si="149"/>
        <v>1.7116382505559673</v>
      </c>
      <c r="L663">
        <f t="shared" si="150"/>
        <v>63.121924548933841</v>
      </c>
      <c r="M663" s="22" t="str">
        <f t="shared" si="143"/>
        <v/>
      </c>
      <c r="N663" s="13">
        <f t="shared" si="144"/>
        <v>0</v>
      </c>
      <c r="O663" s="13">
        <f t="shared" si="151"/>
        <v>0</v>
      </c>
      <c r="P663" s="13">
        <f t="shared" si="152"/>
        <v>-1</v>
      </c>
      <c r="Q663" s="17" t="e">
        <f t="shared" si="145"/>
        <v>#N/A</v>
      </c>
      <c r="R663" s="17" t="e">
        <f t="shared" si="146"/>
        <v>#N/A</v>
      </c>
      <c r="S663" s="13">
        <f t="shared" si="153"/>
        <v>1279.5</v>
      </c>
      <c r="T663" s="13">
        <f t="shared" si="140"/>
        <v>0</v>
      </c>
    </row>
    <row r="664" spans="1:20" x14ac:dyDescent="0.25">
      <c r="A664" s="1">
        <v>42206</v>
      </c>
      <c r="B664">
        <v>1291.75</v>
      </c>
      <c r="C664">
        <v>1326</v>
      </c>
      <c r="D664">
        <v>1291.75</v>
      </c>
      <c r="E664">
        <v>1323.45</v>
      </c>
      <c r="F664">
        <v>1168657</v>
      </c>
      <c r="G664" s="6">
        <f t="shared" si="141"/>
        <v>31.799999999999955</v>
      </c>
      <c r="H664" s="6">
        <f t="shared" si="142"/>
        <v>0</v>
      </c>
      <c r="I664" s="11">
        <f t="shared" si="147"/>
        <v>10.517857142857142</v>
      </c>
      <c r="J664" s="11">
        <f t="shared" si="148"/>
        <v>3.460714285714289</v>
      </c>
      <c r="K664" s="6">
        <f t="shared" si="149"/>
        <v>3.039215686274507</v>
      </c>
      <c r="L664">
        <f t="shared" si="150"/>
        <v>75.242718446601927</v>
      </c>
      <c r="M664" s="22" t="str">
        <f t="shared" si="143"/>
        <v>OVERBOUGHT</v>
      </c>
      <c r="N664" s="13" t="str">
        <f t="shared" si="144"/>
        <v>SELL</v>
      </c>
      <c r="O664" s="13">
        <f t="shared" si="151"/>
        <v>0</v>
      </c>
      <c r="P664" s="13">
        <f t="shared" si="152"/>
        <v>-1</v>
      </c>
      <c r="Q664" s="17" t="e">
        <f t="shared" si="145"/>
        <v>#N/A</v>
      </c>
      <c r="R664" s="17" t="e">
        <f t="shared" si="146"/>
        <v>#N/A</v>
      </c>
      <c r="S664" s="13">
        <f t="shared" si="153"/>
        <v>1279.5</v>
      </c>
      <c r="T664" s="13">
        <f t="shared" si="140"/>
        <v>0</v>
      </c>
    </row>
    <row r="665" spans="1:20" x14ac:dyDescent="0.25">
      <c r="A665" s="1">
        <v>42207</v>
      </c>
      <c r="B665">
        <v>1320</v>
      </c>
      <c r="C665">
        <v>1328.4</v>
      </c>
      <c r="D665">
        <v>1313</v>
      </c>
      <c r="E665">
        <v>1322.85</v>
      </c>
      <c r="F665">
        <v>789469</v>
      </c>
      <c r="G665" s="6">
        <f t="shared" si="141"/>
        <v>0</v>
      </c>
      <c r="H665" s="6">
        <f t="shared" si="142"/>
        <v>0.60000000000013642</v>
      </c>
      <c r="I665" s="11">
        <f t="shared" si="147"/>
        <v>9.9357142857142957</v>
      </c>
      <c r="J665" s="11">
        <f t="shared" si="148"/>
        <v>3.5035714285714414</v>
      </c>
      <c r="K665" s="6">
        <f t="shared" si="149"/>
        <v>2.8358817533129383</v>
      </c>
      <c r="L665">
        <f t="shared" si="150"/>
        <v>73.930374701036357</v>
      </c>
      <c r="M665" s="22" t="str">
        <f t="shared" si="143"/>
        <v>OVERBOUGHT</v>
      </c>
      <c r="N665" s="13" t="str">
        <f t="shared" si="144"/>
        <v>SELL</v>
      </c>
      <c r="O665" s="13">
        <f t="shared" si="151"/>
        <v>0</v>
      </c>
      <c r="P665" s="13">
        <f t="shared" si="152"/>
        <v>-1</v>
      </c>
      <c r="Q665" s="17" t="e">
        <f t="shared" si="145"/>
        <v>#N/A</v>
      </c>
      <c r="R665" s="17" t="e">
        <f t="shared" si="146"/>
        <v>#N/A</v>
      </c>
      <c r="S665" s="13">
        <f t="shared" si="153"/>
        <v>1279.5</v>
      </c>
      <c r="T665" s="13">
        <f t="shared" si="140"/>
        <v>0</v>
      </c>
    </row>
    <row r="666" spans="1:20" x14ac:dyDescent="0.25">
      <c r="A666" s="1">
        <v>42208</v>
      </c>
      <c r="B666">
        <v>1316.2</v>
      </c>
      <c r="C666">
        <v>1330.9</v>
      </c>
      <c r="D666">
        <v>1315</v>
      </c>
      <c r="E666">
        <v>1320.45</v>
      </c>
      <c r="F666">
        <v>483600</v>
      </c>
      <c r="G666" s="6">
        <f t="shared" si="141"/>
        <v>0</v>
      </c>
      <c r="H666" s="6">
        <f t="shared" si="142"/>
        <v>2.3999999999998636</v>
      </c>
      <c r="I666" s="11">
        <f t="shared" si="147"/>
        <v>9.6428571428571423</v>
      </c>
      <c r="J666" s="11">
        <f t="shared" si="148"/>
        <v>3.6750000000000034</v>
      </c>
      <c r="K666" s="6">
        <f t="shared" si="149"/>
        <v>2.6239067055393561</v>
      </c>
      <c r="L666">
        <f t="shared" si="150"/>
        <v>72.405470635559112</v>
      </c>
      <c r="M666" s="22" t="str">
        <f t="shared" si="143"/>
        <v>OVERBOUGHT</v>
      </c>
      <c r="N666" s="13" t="str">
        <f t="shared" si="144"/>
        <v>SELL</v>
      </c>
      <c r="O666" s="13">
        <f t="shared" si="151"/>
        <v>0</v>
      </c>
      <c r="P666" s="13">
        <f t="shared" si="152"/>
        <v>-1</v>
      </c>
      <c r="Q666" s="17" t="e">
        <f t="shared" si="145"/>
        <v>#N/A</v>
      </c>
      <c r="R666" s="17" t="e">
        <f t="shared" si="146"/>
        <v>#N/A</v>
      </c>
      <c r="S666" s="13">
        <f t="shared" si="153"/>
        <v>1279.5</v>
      </c>
      <c r="T666" s="13">
        <f t="shared" ref="T666:T729" si="154">IF(O666="BUY",(S665-S666)/S665,IF(O666="SELL",(S666-S665)/S665,0))</f>
        <v>0</v>
      </c>
    </row>
    <row r="667" spans="1:20" x14ac:dyDescent="0.25">
      <c r="A667" s="1">
        <v>42209</v>
      </c>
      <c r="B667">
        <v>1326.95</v>
      </c>
      <c r="C667">
        <v>1354.65</v>
      </c>
      <c r="D667">
        <v>1315</v>
      </c>
      <c r="E667">
        <v>1350.9</v>
      </c>
      <c r="F667">
        <v>1133102</v>
      </c>
      <c r="G667" s="6">
        <f t="shared" si="141"/>
        <v>30.450000000000045</v>
      </c>
      <c r="H667" s="6">
        <f t="shared" si="142"/>
        <v>0</v>
      </c>
      <c r="I667" s="11">
        <f t="shared" si="147"/>
        <v>11.817857142857147</v>
      </c>
      <c r="J667" s="11">
        <f t="shared" si="148"/>
        <v>3.1035714285714318</v>
      </c>
      <c r="K667" s="6">
        <f t="shared" si="149"/>
        <v>3.8078250863060963</v>
      </c>
      <c r="L667">
        <f t="shared" si="150"/>
        <v>79.200574437529909</v>
      </c>
      <c r="M667" s="22" t="str">
        <f t="shared" si="143"/>
        <v>OVERBOUGHT</v>
      </c>
      <c r="N667" s="13" t="str">
        <f t="shared" si="144"/>
        <v>SELL</v>
      </c>
      <c r="O667" s="13">
        <f t="shared" si="151"/>
        <v>0</v>
      </c>
      <c r="P667" s="13">
        <f t="shared" si="152"/>
        <v>-1</v>
      </c>
      <c r="Q667" s="17" t="e">
        <f t="shared" si="145"/>
        <v>#N/A</v>
      </c>
      <c r="R667" s="17" t="e">
        <f t="shared" si="146"/>
        <v>#N/A</v>
      </c>
      <c r="S667" s="13">
        <f t="shared" si="153"/>
        <v>1279.5</v>
      </c>
      <c r="T667" s="13">
        <f t="shared" si="154"/>
        <v>0</v>
      </c>
    </row>
    <row r="668" spans="1:20" x14ac:dyDescent="0.25">
      <c r="A668" s="1">
        <v>42212</v>
      </c>
      <c r="B668">
        <v>1350</v>
      </c>
      <c r="C668">
        <v>1358</v>
      </c>
      <c r="D668">
        <v>1335</v>
      </c>
      <c r="E668">
        <v>1343.3</v>
      </c>
      <c r="F668">
        <v>1069645</v>
      </c>
      <c r="G668" s="6">
        <f t="shared" si="141"/>
        <v>0</v>
      </c>
      <c r="H668" s="6">
        <f t="shared" si="142"/>
        <v>7.6000000000001364</v>
      </c>
      <c r="I668" s="11">
        <f t="shared" si="147"/>
        <v>9.3071428571428694</v>
      </c>
      <c r="J668" s="11">
        <f t="shared" si="148"/>
        <v>3.6464285714285842</v>
      </c>
      <c r="K668" s="6">
        <f t="shared" si="149"/>
        <v>2.5523996082272227</v>
      </c>
      <c r="L668">
        <f t="shared" si="150"/>
        <v>71.850013785497609</v>
      </c>
      <c r="M668" s="22" t="str">
        <f t="shared" si="143"/>
        <v>OVERBOUGHT</v>
      </c>
      <c r="N668" s="13" t="str">
        <f t="shared" si="144"/>
        <v>SELL</v>
      </c>
      <c r="O668" s="13">
        <f t="shared" si="151"/>
        <v>0</v>
      </c>
      <c r="P668" s="13">
        <f t="shared" si="152"/>
        <v>-1</v>
      </c>
      <c r="Q668" s="17" t="e">
        <f t="shared" si="145"/>
        <v>#N/A</v>
      </c>
      <c r="R668" s="17" t="e">
        <f t="shared" si="146"/>
        <v>#N/A</v>
      </c>
      <c r="S668" s="13">
        <f t="shared" si="153"/>
        <v>1279.5</v>
      </c>
      <c r="T668" s="13">
        <f t="shared" si="154"/>
        <v>0</v>
      </c>
    </row>
    <row r="669" spans="1:20" x14ac:dyDescent="0.25">
      <c r="A669" s="1">
        <v>42213</v>
      </c>
      <c r="B669">
        <v>1339.9</v>
      </c>
      <c r="C669">
        <v>1388.8</v>
      </c>
      <c r="D669">
        <v>1323.4</v>
      </c>
      <c r="E669">
        <v>1367.15</v>
      </c>
      <c r="F669">
        <v>1666716</v>
      </c>
      <c r="G669" s="6">
        <f t="shared" si="141"/>
        <v>23.850000000000136</v>
      </c>
      <c r="H669" s="6">
        <f t="shared" si="142"/>
        <v>0</v>
      </c>
      <c r="I669" s="11">
        <f t="shared" si="147"/>
        <v>11.010714285714309</v>
      </c>
      <c r="J669" s="11">
        <f t="shared" si="148"/>
        <v>2.5857142857143054</v>
      </c>
      <c r="K669" s="6">
        <f t="shared" si="149"/>
        <v>4.2582872928176565</v>
      </c>
      <c r="L669">
        <f t="shared" si="150"/>
        <v>80.982400840556778</v>
      </c>
      <c r="M669" s="22" t="str">
        <f t="shared" si="143"/>
        <v>OVERBOUGHT</v>
      </c>
      <c r="N669" s="13" t="str">
        <f t="shared" si="144"/>
        <v>SELL</v>
      </c>
      <c r="O669" s="13">
        <f t="shared" si="151"/>
        <v>0</v>
      </c>
      <c r="P669" s="13">
        <f t="shared" si="152"/>
        <v>-1</v>
      </c>
      <c r="Q669" s="17" t="e">
        <f t="shared" si="145"/>
        <v>#N/A</v>
      </c>
      <c r="R669" s="17" t="e">
        <f t="shared" si="146"/>
        <v>#N/A</v>
      </c>
      <c r="S669" s="13">
        <f t="shared" si="153"/>
        <v>1279.5</v>
      </c>
      <c r="T669" s="13">
        <f t="shared" si="154"/>
        <v>0</v>
      </c>
    </row>
    <row r="670" spans="1:20" x14ac:dyDescent="0.25">
      <c r="A670" s="1">
        <v>42214</v>
      </c>
      <c r="B670">
        <v>1357</v>
      </c>
      <c r="C670">
        <v>1359</v>
      </c>
      <c r="D670">
        <v>1334.65</v>
      </c>
      <c r="E670">
        <v>1343.75</v>
      </c>
      <c r="F670">
        <v>886924</v>
      </c>
      <c r="G670" s="6">
        <f t="shared" si="141"/>
        <v>0</v>
      </c>
      <c r="H670" s="6">
        <f t="shared" si="142"/>
        <v>23.400000000000091</v>
      </c>
      <c r="I670" s="11">
        <f t="shared" si="147"/>
        <v>10.371428571428591</v>
      </c>
      <c r="J670" s="11">
        <f t="shared" si="148"/>
        <v>4.2571428571428829</v>
      </c>
      <c r="K670" s="6">
        <f t="shared" si="149"/>
        <v>2.4362416107382452</v>
      </c>
      <c r="L670">
        <f t="shared" si="150"/>
        <v>70.898437499999915</v>
      </c>
      <c r="M670" s="22" t="str">
        <f t="shared" si="143"/>
        <v>OVERBOUGHT</v>
      </c>
      <c r="N670" s="13" t="str">
        <f t="shared" si="144"/>
        <v>SELL</v>
      </c>
      <c r="O670" s="13">
        <f t="shared" si="151"/>
        <v>0</v>
      </c>
      <c r="P670" s="13">
        <f t="shared" si="152"/>
        <v>-1</v>
      </c>
      <c r="Q670" s="17" t="e">
        <f t="shared" si="145"/>
        <v>#N/A</v>
      </c>
      <c r="R670" s="17" t="e">
        <f t="shared" si="146"/>
        <v>#N/A</v>
      </c>
      <c r="S670" s="13">
        <f t="shared" si="153"/>
        <v>1279.5</v>
      </c>
      <c r="T670" s="13">
        <f t="shared" si="154"/>
        <v>0</v>
      </c>
    </row>
    <row r="671" spans="1:20" x14ac:dyDescent="0.25">
      <c r="A671" s="1">
        <v>42215</v>
      </c>
      <c r="B671">
        <v>1350</v>
      </c>
      <c r="C671">
        <v>1354.9</v>
      </c>
      <c r="D671">
        <v>1333</v>
      </c>
      <c r="E671">
        <v>1337.85</v>
      </c>
      <c r="F671">
        <v>611913</v>
      </c>
      <c r="G671" s="6">
        <f t="shared" si="141"/>
        <v>0</v>
      </c>
      <c r="H671" s="6">
        <f t="shared" si="142"/>
        <v>5.9000000000000909</v>
      </c>
      <c r="I671" s="11">
        <f t="shared" si="147"/>
        <v>8.8071428571428871</v>
      </c>
      <c r="J671" s="11">
        <f t="shared" si="148"/>
        <v>4.6785714285714608</v>
      </c>
      <c r="K671" s="6">
        <f t="shared" si="149"/>
        <v>1.8824427480915964</v>
      </c>
      <c r="L671">
        <f t="shared" si="150"/>
        <v>65.30720338983042</v>
      </c>
      <c r="M671" s="22" t="str">
        <f t="shared" si="143"/>
        <v/>
      </c>
      <c r="N671" s="13">
        <f t="shared" si="144"/>
        <v>0</v>
      </c>
      <c r="O671" s="13">
        <f t="shared" si="151"/>
        <v>0</v>
      </c>
      <c r="P671" s="13">
        <f t="shared" si="152"/>
        <v>-1</v>
      </c>
      <c r="Q671" s="17" t="e">
        <f t="shared" si="145"/>
        <v>#N/A</v>
      </c>
      <c r="R671" s="17" t="e">
        <f t="shared" si="146"/>
        <v>#N/A</v>
      </c>
      <c r="S671" s="13">
        <f t="shared" si="153"/>
        <v>1279.5</v>
      </c>
      <c r="T671" s="13">
        <f t="shared" si="154"/>
        <v>0</v>
      </c>
    </row>
    <row r="672" spans="1:20" x14ac:dyDescent="0.25">
      <c r="A672" s="1">
        <v>42216</v>
      </c>
      <c r="B672">
        <v>1332.9</v>
      </c>
      <c r="C672">
        <v>1347</v>
      </c>
      <c r="D672">
        <v>1322.05</v>
      </c>
      <c r="E672">
        <v>1340.85</v>
      </c>
      <c r="F672">
        <v>754009</v>
      </c>
      <c r="G672" s="6">
        <f t="shared" si="141"/>
        <v>3</v>
      </c>
      <c r="H672" s="6">
        <f t="shared" si="142"/>
        <v>0</v>
      </c>
      <c r="I672" s="11">
        <f t="shared" si="147"/>
        <v>9.0214285714286007</v>
      </c>
      <c r="J672" s="11">
        <f t="shared" si="148"/>
        <v>3.696428571428604</v>
      </c>
      <c r="K672" s="6">
        <f t="shared" si="149"/>
        <v>2.440579710144914</v>
      </c>
      <c r="L672">
        <f t="shared" si="150"/>
        <v>70.935130581297273</v>
      </c>
      <c r="M672" s="22" t="str">
        <f t="shared" si="143"/>
        <v>OVERBOUGHT</v>
      </c>
      <c r="N672" s="13" t="str">
        <f t="shared" si="144"/>
        <v>SELL</v>
      </c>
      <c r="O672" s="13">
        <f t="shared" si="151"/>
        <v>0</v>
      </c>
      <c r="P672" s="13">
        <f t="shared" si="152"/>
        <v>-1</v>
      </c>
      <c r="Q672" s="17" t="e">
        <f t="shared" si="145"/>
        <v>#N/A</v>
      </c>
      <c r="R672" s="17" t="e">
        <f t="shared" si="146"/>
        <v>#N/A</v>
      </c>
      <c r="S672" s="13">
        <f t="shared" si="153"/>
        <v>1279.5</v>
      </c>
      <c r="T672" s="13">
        <f t="shared" si="154"/>
        <v>0</v>
      </c>
    </row>
    <row r="673" spans="1:20" x14ac:dyDescent="0.25">
      <c r="A673" s="1">
        <v>42219</v>
      </c>
      <c r="B673">
        <v>1339.5</v>
      </c>
      <c r="C673">
        <v>1371</v>
      </c>
      <c r="D673">
        <v>1332</v>
      </c>
      <c r="E673">
        <v>1364.5</v>
      </c>
      <c r="F673">
        <v>1014480</v>
      </c>
      <c r="G673" s="6">
        <f t="shared" si="141"/>
        <v>23.650000000000091</v>
      </c>
      <c r="H673" s="6">
        <f t="shared" si="142"/>
        <v>0</v>
      </c>
      <c r="I673" s="11">
        <f t="shared" si="147"/>
        <v>10.560714285714312</v>
      </c>
      <c r="J673" s="11">
        <f t="shared" si="148"/>
        <v>3.696428571428604</v>
      </c>
      <c r="K673" s="6">
        <f t="shared" si="149"/>
        <v>2.8570048309178562</v>
      </c>
      <c r="L673">
        <f t="shared" si="150"/>
        <v>74.073146292585051</v>
      </c>
      <c r="M673" s="22" t="str">
        <f t="shared" si="143"/>
        <v>OVERBOUGHT</v>
      </c>
      <c r="N673" s="13" t="str">
        <f t="shared" si="144"/>
        <v>SELL</v>
      </c>
      <c r="O673" s="13">
        <f t="shared" si="151"/>
        <v>0</v>
      </c>
      <c r="P673" s="13">
        <f t="shared" si="152"/>
        <v>-1</v>
      </c>
      <c r="Q673" s="17" t="e">
        <f t="shared" si="145"/>
        <v>#N/A</v>
      </c>
      <c r="R673" s="17" t="e">
        <f t="shared" si="146"/>
        <v>#N/A</v>
      </c>
      <c r="S673" s="13">
        <f t="shared" si="153"/>
        <v>1279.5</v>
      </c>
      <c r="T673" s="13">
        <f t="shared" si="154"/>
        <v>0</v>
      </c>
    </row>
    <row r="674" spans="1:20" x14ac:dyDescent="0.25">
      <c r="A674" s="1">
        <v>42220</v>
      </c>
      <c r="B674">
        <v>1364.1</v>
      </c>
      <c r="C674">
        <v>1379.9</v>
      </c>
      <c r="D674">
        <v>1353.65</v>
      </c>
      <c r="E674">
        <v>1375.6</v>
      </c>
      <c r="F674">
        <v>1145842</v>
      </c>
      <c r="G674" s="6">
        <f t="shared" si="141"/>
        <v>11.099999999999909</v>
      </c>
      <c r="H674" s="6">
        <f t="shared" si="142"/>
        <v>0</v>
      </c>
      <c r="I674" s="11">
        <f t="shared" si="147"/>
        <v>11.353571428571447</v>
      </c>
      <c r="J674" s="11">
        <f t="shared" si="148"/>
        <v>3.3500000000000227</v>
      </c>
      <c r="K674" s="6">
        <f t="shared" si="149"/>
        <v>3.3891257995735433</v>
      </c>
      <c r="L674">
        <f t="shared" si="150"/>
        <v>77.21641972309925</v>
      </c>
      <c r="M674" s="22" t="str">
        <f t="shared" si="143"/>
        <v>OVERBOUGHT</v>
      </c>
      <c r="N674" s="13" t="str">
        <f t="shared" si="144"/>
        <v>SELL</v>
      </c>
      <c r="O674" s="13">
        <f t="shared" si="151"/>
        <v>0</v>
      </c>
      <c r="P674" s="13">
        <f t="shared" si="152"/>
        <v>-1</v>
      </c>
      <c r="Q674" s="17" t="e">
        <f t="shared" si="145"/>
        <v>#N/A</v>
      </c>
      <c r="R674" s="17" t="e">
        <f t="shared" si="146"/>
        <v>#N/A</v>
      </c>
      <c r="S674" s="13">
        <f t="shared" si="153"/>
        <v>1279.5</v>
      </c>
      <c r="T674" s="13">
        <f t="shared" si="154"/>
        <v>0</v>
      </c>
    </row>
    <row r="675" spans="1:20" x14ac:dyDescent="0.25">
      <c r="A675" s="1">
        <v>42221</v>
      </c>
      <c r="B675">
        <v>1390</v>
      </c>
      <c r="C675">
        <v>1396.8</v>
      </c>
      <c r="D675">
        <v>1378.9</v>
      </c>
      <c r="E675">
        <v>1386.7</v>
      </c>
      <c r="F675">
        <v>1318328</v>
      </c>
      <c r="G675" s="6">
        <f t="shared" si="141"/>
        <v>11.100000000000136</v>
      </c>
      <c r="H675" s="6">
        <f t="shared" si="142"/>
        <v>0</v>
      </c>
      <c r="I675" s="11">
        <f t="shared" si="147"/>
        <v>11.071428571428603</v>
      </c>
      <c r="J675" s="11">
        <f t="shared" si="148"/>
        <v>3.3500000000000227</v>
      </c>
      <c r="K675" s="6">
        <f t="shared" si="149"/>
        <v>3.304904051172695</v>
      </c>
      <c r="L675">
        <f t="shared" si="150"/>
        <v>76.770678553739401</v>
      </c>
      <c r="M675" s="22" t="str">
        <f t="shared" si="143"/>
        <v>OVERBOUGHT</v>
      </c>
      <c r="N675" s="13" t="str">
        <f t="shared" si="144"/>
        <v>SELL</v>
      </c>
      <c r="O675" s="13">
        <f t="shared" si="151"/>
        <v>0</v>
      </c>
      <c r="P675" s="13">
        <f t="shared" si="152"/>
        <v>-1</v>
      </c>
      <c r="Q675" s="17" t="e">
        <f t="shared" si="145"/>
        <v>#N/A</v>
      </c>
      <c r="R675" s="17" t="e">
        <f t="shared" si="146"/>
        <v>#N/A</v>
      </c>
      <c r="S675" s="13">
        <f t="shared" si="153"/>
        <v>1279.5</v>
      </c>
      <c r="T675" s="13">
        <f t="shared" si="154"/>
        <v>0</v>
      </c>
    </row>
    <row r="676" spans="1:20" x14ac:dyDescent="0.25">
      <c r="A676" s="1">
        <v>42222</v>
      </c>
      <c r="B676">
        <v>1380.45</v>
      </c>
      <c r="C676">
        <v>1389.4</v>
      </c>
      <c r="D676">
        <v>1380.45</v>
      </c>
      <c r="E676">
        <v>1386.5</v>
      </c>
      <c r="F676">
        <v>42619</v>
      </c>
      <c r="G676" s="6">
        <f t="shared" si="141"/>
        <v>0</v>
      </c>
      <c r="H676" s="6">
        <f t="shared" si="142"/>
        <v>0.20000000000004547</v>
      </c>
      <c r="I676" s="11">
        <f t="shared" si="147"/>
        <v>9.6392857142857338</v>
      </c>
      <c r="J676" s="11">
        <f t="shared" si="148"/>
        <v>3.3642857142857401</v>
      </c>
      <c r="K676" s="6">
        <f t="shared" si="149"/>
        <v>2.865180467091279</v>
      </c>
      <c r="L676">
        <f t="shared" si="150"/>
        <v>74.127986816808459</v>
      </c>
      <c r="M676" s="22" t="str">
        <f t="shared" si="143"/>
        <v>OVERBOUGHT</v>
      </c>
      <c r="N676" s="13" t="str">
        <f t="shared" si="144"/>
        <v>SELL</v>
      </c>
      <c r="O676" s="13">
        <f t="shared" si="151"/>
        <v>0</v>
      </c>
      <c r="P676" s="13">
        <f t="shared" si="152"/>
        <v>-1</v>
      </c>
      <c r="Q676" s="17" t="e">
        <f t="shared" si="145"/>
        <v>#N/A</v>
      </c>
      <c r="R676" s="17" t="e">
        <f t="shared" si="146"/>
        <v>#N/A</v>
      </c>
      <c r="S676" s="13">
        <f t="shared" si="153"/>
        <v>1279.5</v>
      </c>
      <c r="T676" s="13">
        <f t="shared" si="154"/>
        <v>0</v>
      </c>
    </row>
    <row r="677" spans="1:20" x14ac:dyDescent="0.25">
      <c r="A677" s="1">
        <v>42223</v>
      </c>
      <c r="B677">
        <v>1383.2</v>
      </c>
      <c r="C677">
        <v>1383.9</v>
      </c>
      <c r="D677">
        <v>1365.95</v>
      </c>
      <c r="E677">
        <v>1371.45</v>
      </c>
      <c r="F677">
        <v>738012</v>
      </c>
      <c r="G677" s="6">
        <f t="shared" si="141"/>
        <v>0</v>
      </c>
      <c r="H677" s="6">
        <f t="shared" si="142"/>
        <v>15.049999999999955</v>
      </c>
      <c r="I677" s="11">
        <f t="shared" si="147"/>
        <v>9.6392857142857338</v>
      </c>
      <c r="J677" s="11">
        <f t="shared" si="148"/>
        <v>3.9392857142857371</v>
      </c>
      <c r="K677" s="6">
        <f t="shared" si="149"/>
        <v>2.4469628286491294</v>
      </c>
      <c r="L677">
        <f t="shared" si="150"/>
        <v>70.988953182535425</v>
      </c>
      <c r="M677" s="22" t="str">
        <f t="shared" si="143"/>
        <v>OVERBOUGHT</v>
      </c>
      <c r="N677" s="13" t="str">
        <f t="shared" si="144"/>
        <v>SELL</v>
      </c>
      <c r="O677" s="13">
        <f t="shared" si="151"/>
        <v>0</v>
      </c>
      <c r="P677" s="13">
        <f t="shared" si="152"/>
        <v>-1</v>
      </c>
      <c r="Q677" s="17" t="e">
        <f t="shared" si="145"/>
        <v>#N/A</v>
      </c>
      <c r="R677" s="17" t="e">
        <f t="shared" si="146"/>
        <v>#N/A</v>
      </c>
      <c r="S677" s="13">
        <f t="shared" si="153"/>
        <v>1279.5</v>
      </c>
      <c r="T677" s="13">
        <f t="shared" si="154"/>
        <v>0</v>
      </c>
    </row>
    <row r="678" spans="1:20" x14ac:dyDescent="0.25">
      <c r="A678" s="1">
        <v>42226</v>
      </c>
      <c r="B678">
        <v>1369</v>
      </c>
      <c r="C678">
        <v>1395.6</v>
      </c>
      <c r="D678">
        <v>1364.05</v>
      </c>
      <c r="E678">
        <v>1392.65</v>
      </c>
      <c r="F678">
        <v>637090</v>
      </c>
      <c r="G678" s="6">
        <f t="shared" si="141"/>
        <v>21.200000000000045</v>
      </c>
      <c r="H678" s="6">
        <f t="shared" si="142"/>
        <v>0</v>
      </c>
      <c r="I678" s="11">
        <f t="shared" si="147"/>
        <v>8.8821428571428829</v>
      </c>
      <c r="J678" s="11">
        <f t="shared" si="148"/>
        <v>3.9392857142857371</v>
      </c>
      <c r="K678" s="6">
        <f t="shared" si="149"/>
        <v>2.2547597461468656</v>
      </c>
      <c r="L678">
        <f t="shared" si="150"/>
        <v>69.275766016713021</v>
      </c>
      <c r="M678" s="22" t="str">
        <f t="shared" si="143"/>
        <v/>
      </c>
      <c r="N678" s="13">
        <f t="shared" si="144"/>
        <v>0</v>
      </c>
      <c r="O678" s="13">
        <f t="shared" si="151"/>
        <v>0</v>
      </c>
      <c r="P678" s="13">
        <f t="shared" si="152"/>
        <v>-1</v>
      </c>
      <c r="Q678" s="17" t="e">
        <f t="shared" si="145"/>
        <v>#N/A</v>
      </c>
      <c r="R678" s="17" t="e">
        <f t="shared" si="146"/>
        <v>#N/A</v>
      </c>
      <c r="S678" s="13">
        <f t="shared" si="153"/>
        <v>1279.5</v>
      </c>
      <c r="T678" s="13">
        <f t="shared" si="154"/>
        <v>0</v>
      </c>
    </row>
    <row r="679" spans="1:20" x14ac:dyDescent="0.25">
      <c r="A679" s="1">
        <v>42227</v>
      </c>
      <c r="B679">
        <v>1396.95</v>
      </c>
      <c r="C679">
        <v>1421</v>
      </c>
      <c r="D679">
        <v>1389.9</v>
      </c>
      <c r="E679">
        <v>1414.9</v>
      </c>
      <c r="F679">
        <v>1057233</v>
      </c>
      <c r="G679" s="6">
        <f t="shared" si="141"/>
        <v>22.25</v>
      </c>
      <c r="H679" s="6">
        <f t="shared" si="142"/>
        <v>0</v>
      </c>
      <c r="I679" s="11">
        <f t="shared" si="147"/>
        <v>10.471428571428598</v>
      </c>
      <c r="J679" s="11">
        <f t="shared" si="148"/>
        <v>3.8964285714285842</v>
      </c>
      <c r="K679" s="6">
        <f t="shared" si="149"/>
        <v>2.6874427131072389</v>
      </c>
      <c r="L679">
        <f t="shared" si="150"/>
        <v>72.880934625901048</v>
      </c>
      <c r="M679" s="22" t="str">
        <f t="shared" si="143"/>
        <v>OVERBOUGHT</v>
      </c>
      <c r="N679" s="13" t="str">
        <f t="shared" si="144"/>
        <v>SELL</v>
      </c>
      <c r="O679" s="13">
        <f t="shared" si="151"/>
        <v>0</v>
      </c>
      <c r="P679" s="13">
        <f t="shared" si="152"/>
        <v>-1</v>
      </c>
      <c r="Q679" s="17" t="e">
        <f t="shared" si="145"/>
        <v>#N/A</v>
      </c>
      <c r="R679" s="17" t="e">
        <f t="shared" si="146"/>
        <v>#N/A</v>
      </c>
      <c r="S679" s="13">
        <f t="shared" si="153"/>
        <v>1279.5</v>
      </c>
      <c r="T679" s="13">
        <f t="shared" si="154"/>
        <v>0</v>
      </c>
    </row>
    <row r="680" spans="1:20" x14ac:dyDescent="0.25">
      <c r="A680" s="1">
        <v>42228</v>
      </c>
      <c r="B680">
        <v>1413</v>
      </c>
      <c r="C680">
        <v>1423.95</v>
      </c>
      <c r="D680">
        <v>1409.55</v>
      </c>
      <c r="E680">
        <v>1417.7</v>
      </c>
      <c r="F680">
        <v>940605</v>
      </c>
      <c r="G680" s="6">
        <f t="shared" si="141"/>
        <v>2.7999999999999545</v>
      </c>
      <c r="H680" s="6">
        <f t="shared" si="142"/>
        <v>0</v>
      </c>
      <c r="I680" s="11">
        <f t="shared" si="147"/>
        <v>10.671428571428594</v>
      </c>
      <c r="J680" s="11">
        <f t="shared" si="148"/>
        <v>3.7250000000000227</v>
      </c>
      <c r="K680" s="6">
        <f t="shared" si="149"/>
        <v>2.8648130393096722</v>
      </c>
      <c r="L680">
        <f t="shared" si="150"/>
        <v>74.125527164475244</v>
      </c>
      <c r="M680" s="22" t="str">
        <f t="shared" si="143"/>
        <v>OVERBOUGHT</v>
      </c>
      <c r="N680" s="13" t="str">
        <f t="shared" si="144"/>
        <v>SELL</v>
      </c>
      <c r="O680" s="13">
        <f t="shared" si="151"/>
        <v>0</v>
      </c>
      <c r="P680" s="13">
        <f t="shared" si="152"/>
        <v>-1</v>
      </c>
      <c r="Q680" s="17" t="e">
        <f t="shared" si="145"/>
        <v>#N/A</v>
      </c>
      <c r="R680" s="17" t="e">
        <f t="shared" si="146"/>
        <v>#N/A</v>
      </c>
      <c r="S680" s="13">
        <f t="shared" si="153"/>
        <v>1279.5</v>
      </c>
      <c r="T680" s="13">
        <f t="shared" si="154"/>
        <v>0</v>
      </c>
    </row>
    <row r="681" spans="1:20" x14ac:dyDescent="0.25">
      <c r="A681" s="1">
        <v>42229</v>
      </c>
      <c r="B681">
        <v>1428</v>
      </c>
      <c r="C681">
        <v>1439.8</v>
      </c>
      <c r="D681">
        <v>1402.15</v>
      </c>
      <c r="E681">
        <v>1413.1</v>
      </c>
      <c r="F681">
        <v>1407420</v>
      </c>
      <c r="G681" s="6">
        <f t="shared" si="141"/>
        <v>0</v>
      </c>
      <c r="H681" s="6">
        <f t="shared" si="142"/>
        <v>4.6000000000001364</v>
      </c>
      <c r="I681" s="11">
        <f t="shared" si="147"/>
        <v>8.4964285714285914</v>
      </c>
      <c r="J681" s="11">
        <f t="shared" si="148"/>
        <v>4.0535714285714608</v>
      </c>
      <c r="K681" s="6">
        <f t="shared" si="149"/>
        <v>2.0960352422907373</v>
      </c>
      <c r="L681">
        <f t="shared" si="150"/>
        <v>67.700626067159817</v>
      </c>
      <c r="M681" s="22" t="str">
        <f t="shared" si="143"/>
        <v/>
      </c>
      <c r="N681" s="13">
        <f t="shared" si="144"/>
        <v>0</v>
      </c>
      <c r="O681" s="13">
        <f t="shared" si="151"/>
        <v>0</v>
      </c>
      <c r="P681" s="13">
        <f t="shared" si="152"/>
        <v>-1</v>
      </c>
      <c r="Q681" s="17" t="e">
        <f t="shared" si="145"/>
        <v>#N/A</v>
      </c>
      <c r="R681" s="17" t="e">
        <f t="shared" si="146"/>
        <v>#N/A</v>
      </c>
      <c r="S681" s="13">
        <f t="shared" si="153"/>
        <v>1279.5</v>
      </c>
      <c r="T681" s="13">
        <f t="shared" si="154"/>
        <v>0</v>
      </c>
    </row>
    <row r="682" spans="1:20" x14ac:dyDescent="0.25">
      <c r="A682" s="1">
        <v>42230</v>
      </c>
      <c r="B682">
        <v>1418.25</v>
      </c>
      <c r="C682">
        <v>1421.55</v>
      </c>
      <c r="D682">
        <v>1335.5</v>
      </c>
      <c r="E682">
        <v>1342.1</v>
      </c>
      <c r="F682">
        <v>2547195</v>
      </c>
      <c r="G682" s="6">
        <f t="shared" si="141"/>
        <v>0</v>
      </c>
      <c r="H682" s="6">
        <f t="shared" si="142"/>
        <v>71</v>
      </c>
      <c r="I682" s="11">
        <f t="shared" si="147"/>
        <v>8.4964285714285914</v>
      </c>
      <c r="J682" s="11">
        <f t="shared" si="148"/>
        <v>8.5821428571428804</v>
      </c>
      <c r="K682" s="6">
        <f t="shared" si="149"/>
        <v>0.99001248439450651</v>
      </c>
      <c r="L682">
        <f t="shared" si="150"/>
        <v>49.749058971141771</v>
      </c>
      <c r="M682" s="22" t="str">
        <f t="shared" si="143"/>
        <v/>
      </c>
      <c r="N682" s="13">
        <f t="shared" si="144"/>
        <v>0</v>
      </c>
      <c r="O682" s="13">
        <f t="shared" si="151"/>
        <v>0</v>
      </c>
      <c r="P682" s="13">
        <f t="shared" si="152"/>
        <v>-1</v>
      </c>
      <c r="Q682" s="17" t="e">
        <f t="shared" si="145"/>
        <v>#N/A</v>
      </c>
      <c r="R682" s="17" t="e">
        <f t="shared" si="146"/>
        <v>#N/A</v>
      </c>
      <c r="S682" s="13">
        <f t="shared" si="153"/>
        <v>1279.5</v>
      </c>
      <c r="T682" s="13">
        <f t="shared" si="154"/>
        <v>0</v>
      </c>
    </row>
    <row r="683" spans="1:20" x14ac:dyDescent="0.25">
      <c r="A683" s="1">
        <v>42233</v>
      </c>
      <c r="B683">
        <v>1345</v>
      </c>
      <c r="C683">
        <v>1345</v>
      </c>
      <c r="D683">
        <v>1292.55</v>
      </c>
      <c r="E683">
        <v>1299.8</v>
      </c>
      <c r="F683">
        <v>3610103</v>
      </c>
      <c r="G683" s="6">
        <f t="shared" si="141"/>
        <v>0</v>
      </c>
      <c r="H683" s="6">
        <f t="shared" si="142"/>
        <v>42.299999999999955</v>
      </c>
      <c r="I683" s="11">
        <f t="shared" si="147"/>
        <v>6.7928571428571525</v>
      </c>
      <c r="J683" s="11">
        <f t="shared" si="148"/>
        <v>11.603571428571447</v>
      </c>
      <c r="K683" s="6">
        <f t="shared" si="149"/>
        <v>0.58541089566020299</v>
      </c>
      <c r="L683">
        <f t="shared" si="150"/>
        <v>36.924868957483973</v>
      </c>
      <c r="M683" s="22" t="str">
        <f t="shared" si="143"/>
        <v/>
      </c>
      <c r="N683" s="13">
        <f t="shared" si="144"/>
        <v>0</v>
      </c>
      <c r="O683" s="13">
        <f t="shared" si="151"/>
        <v>0</v>
      </c>
      <c r="P683" s="13">
        <f t="shared" si="152"/>
        <v>-1</v>
      </c>
      <c r="Q683" s="17" t="e">
        <f t="shared" si="145"/>
        <v>#N/A</v>
      </c>
      <c r="R683" s="17" t="e">
        <f t="shared" si="146"/>
        <v>#N/A</v>
      </c>
      <c r="S683" s="13">
        <f t="shared" si="153"/>
        <v>1279.5</v>
      </c>
      <c r="T683" s="13">
        <f t="shared" si="154"/>
        <v>0</v>
      </c>
    </row>
    <row r="684" spans="1:20" x14ac:dyDescent="0.25">
      <c r="A684" s="1">
        <v>42234</v>
      </c>
      <c r="B684">
        <v>1295</v>
      </c>
      <c r="C684">
        <v>1336.9</v>
      </c>
      <c r="D684">
        <v>1291.5999999999999</v>
      </c>
      <c r="E684">
        <v>1322</v>
      </c>
      <c r="F684">
        <v>2021253</v>
      </c>
      <c r="G684" s="6">
        <f t="shared" si="141"/>
        <v>22.200000000000045</v>
      </c>
      <c r="H684" s="6">
        <f t="shared" si="142"/>
        <v>0</v>
      </c>
      <c r="I684" s="11">
        <f t="shared" si="147"/>
        <v>8.3785714285714423</v>
      </c>
      <c r="J684" s="11">
        <f t="shared" si="148"/>
        <v>9.9321428571428694</v>
      </c>
      <c r="K684" s="6">
        <f t="shared" si="149"/>
        <v>0.84358144552319347</v>
      </c>
      <c r="L684">
        <f t="shared" si="150"/>
        <v>45.757753071971919</v>
      </c>
      <c r="M684" s="22" t="str">
        <f t="shared" si="143"/>
        <v/>
      </c>
      <c r="N684" s="13">
        <f t="shared" si="144"/>
        <v>0</v>
      </c>
      <c r="O684" s="13">
        <f t="shared" si="151"/>
        <v>0</v>
      </c>
      <c r="P684" s="13">
        <f t="shared" si="152"/>
        <v>-1</v>
      </c>
      <c r="Q684" s="17" t="e">
        <f t="shared" si="145"/>
        <v>#N/A</v>
      </c>
      <c r="R684" s="17" t="e">
        <f t="shared" si="146"/>
        <v>#N/A</v>
      </c>
      <c r="S684" s="13">
        <f t="shared" si="153"/>
        <v>1279.5</v>
      </c>
      <c r="T684" s="13">
        <f t="shared" si="154"/>
        <v>0</v>
      </c>
    </row>
    <row r="685" spans="1:20" x14ac:dyDescent="0.25">
      <c r="A685" s="1">
        <v>42235</v>
      </c>
      <c r="B685">
        <v>1324.9</v>
      </c>
      <c r="C685">
        <v>1332.3</v>
      </c>
      <c r="D685">
        <v>1298.3</v>
      </c>
      <c r="E685">
        <v>1304.05</v>
      </c>
      <c r="F685">
        <v>2123879</v>
      </c>
      <c r="G685" s="6">
        <f t="shared" si="141"/>
        <v>0</v>
      </c>
      <c r="H685" s="6">
        <f t="shared" si="142"/>
        <v>17.950000000000045</v>
      </c>
      <c r="I685" s="11">
        <f t="shared" si="147"/>
        <v>8.3785714285714423</v>
      </c>
      <c r="J685" s="11">
        <f t="shared" si="148"/>
        <v>10.792857142857153</v>
      </c>
      <c r="K685" s="6">
        <f t="shared" si="149"/>
        <v>0.77630708140304483</v>
      </c>
      <c r="L685">
        <f t="shared" si="150"/>
        <v>43.703427719821178</v>
      </c>
      <c r="M685" s="22" t="str">
        <f t="shared" si="143"/>
        <v/>
      </c>
      <c r="N685" s="13">
        <f t="shared" si="144"/>
        <v>0</v>
      </c>
      <c r="O685" s="13">
        <f t="shared" si="151"/>
        <v>0</v>
      </c>
      <c r="P685" s="13">
        <f t="shared" si="152"/>
        <v>-1</v>
      </c>
      <c r="Q685" s="17" t="e">
        <f t="shared" si="145"/>
        <v>#N/A</v>
      </c>
      <c r="R685" s="17" t="e">
        <f t="shared" si="146"/>
        <v>#N/A</v>
      </c>
      <c r="S685" s="13">
        <f t="shared" si="153"/>
        <v>1279.5</v>
      </c>
      <c r="T685" s="13">
        <f t="shared" si="154"/>
        <v>0</v>
      </c>
    </row>
    <row r="686" spans="1:20" x14ac:dyDescent="0.25">
      <c r="A686" s="1">
        <v>42236</v>
      </c>
      <c r="B686">
        <v>1310</v>
      </c>
      <c r="C686">
        <v>1313</v>
      </c>
      <c r="D686">
        <v>1277</v>
      </c>
      <c r="E686">
        <v>1289.45</v>
      </c>
      <c r="F686">
        <v>2468510</v>
      </c>
      <c r="G686" s="6">
        <f t="shared" si="141"/>
        <v>0</v>
      </c>
      <c r="H686" s="6">
        <f t="shared" si="142"/>
        <v>14.599999999999909</v>
      </c>
      <c r="I686" s="11">
        <f t="shared" si="147"/>
        <v>8.164285714285727</v>
      </c>
      <c r="J686" s="11">
        <f t="shared" si="148"/>
        <v>11.835714285714289</v>
      </c>
      <c r="K686" s="6">
        <f t="shared" si="149"/>
        <v>0.68980084490042337</v>
      </c>
      <c r="L686">
        <f t="shared" si="150"/>
        <v>40.821428571428605</v>
      </c>
      <c r="M686" s="22" t="str">
        <f t="shared" si="143"/>
        <v/>
      </c>
      <c r="N686" s="13">
        <f t="shared" si="144"/>
        <v>0</v>
      </c>
      <c r="O686" s="13">
        <f t="shared" si="151"/>
        <v>0</v>
      </c>
      <c r="P686" s="13">
        <f t="shared" si="152"/>
        <v>-1</v>
      </c>
      <c r="Q686" s="17" t="e">
        <f t="shared" si="145"/>
        <v>#N/A</v>
      </c>
      <c r="R686" s="17" t="e">
        <f t="shared" si="146"/>
        <v>#N/A</v>
      </c>
      <c r="S686" s="13">
        <f t="shared" si="153"/>
        <v>1279.5</v>
      </c>
      <c r="T686" s="13">
        <f t="shared" si="154"/>
        <v>0</v>
      </c>
    </row>
    <row r="687" spans="1:20" x14ac:dyDescent="0.25">
      <c r="A687" s="1">
        <v>42237</v>
      </c>
      <c r="B687">
        <v>1290.0999999999999</v>
      </c>
      <c r="C687">
        <v>1309.75</v>
      </c>
      <c r="D687">
        <v>1282.3</v>
      </c>
      <c r="E687">
        <v>1293.2</v>
      </c>
      <c r="F687">
        <v>1911847</v>
      </c>
      <c r="G687" s="6">
        <f t="shared" si="141"/>
        <v>3.75</v>
      </c>
      <c r="H687" s="6">
        <f t="shared" si="142"/>
        <v>0</v>
      </c>
      <c r="I687" s="11">
        <f t="shared" si="147"/>
        <v>6.7428571428571491</v>
      </c>
      <c r="J687" s="11">
        <f t="shared" si="148"/>
        <v>11.835714285714289</v>
      </c>
      <c r="K687" s="6">
        <f t="shared" si="149"/>
        <v>0.56970428485214275</v>
      </c>
      <c r="L687">
        <f t="shared" si="150"/>
        <v>36.293733179546344</v>
      </c>
      <c r="M687" s="22" t="str">
        <f t="shared" si="143"/>
        <v/>
      </c>
      <c r="N687" s="13">
        <f t="shared" si="144"/>
        <v>0</v>
      </c>
      <c r="O687" s="13">
        <f t="shared" si="151"/>
        <v>0</v>
      </c>
      <c r="P687" s="13">
        <f t="shared" si="152"/>
        <v>-1</v>
      </c>
      <c r="Q687" s="17" t="e">
        <f t="shared" si="145"/>
        <v>#N/A</v>
      </c>
      <c r="R687" s="17" t="e">
        <f t="shared" si="146"/>
        <v>#N/A</v>
      </c>
      <c r="S687" s="13">
        <f t="shared" si="153"/>
        <v>1279.5</v>
      </c>
      <c r="T687" s="13">
        <f t="shared" si="154"/>
        <v>0</v>
      </c>
    </row>
    <row r="688" spans="1:20" x14ac:dyDescent="0.25">
      <c r="A688" s="1">
        <v>42240</v>
      </c>
      <c r="B688">
        <v>1295.2</v>
      </c>
      <c r="C688">
        <v>1305</v>
      </c>
      <c r="D688">
        <v>1282</v>
      </c>
      <c r="E688">
        <v>1285.5999999999999</v>
      </c>
      <c r="F688">
        <v>1646406</v>
      </c>
      <c r="G688" s="6">
        <f t="shared" si="141"/>
        <v>0</v>
      </c>
      <c r="H688" s="6">
        <f t="shared" si="142"/>
        <v>7.6000000000001364</v>
      </c>
      <c r="I688" s="11">
        <f t="shared" si="147"/>
        <v>5.9500000000000126</v>
      </c>
      <c r="J688" s="11">
        <f t="shared" si="148"/>
        <v>12.378571428571442</v>
      </c>
      <c r="K688" s="6">
        <f t="shared" si="149"/>
        <v>0.48066935949221051</v>
      </c>
      <c r="L688">
        <f t="shared" si="150"/>
        <v>32.462977396726444</v>
      </c>
      <c r="M688" s="22" t="str">
        <f t="shared" si="143"/>
        <v/>
      </c>
      <c r="N688" s="13">
        <f t="shared" si="144"/>
        <v>0</v>
      </c>
      <c r="O688" s="13">
        <f t="shared" si="151"/>
        <v>0</v>
      </c>
      <c r="P688" s="13">
        <f t="shared" si="152"/>
        <v>-1</v>
      </c>
      <c r="Q688" s="17" t="e">
        <f t="shared" si="145"/>
        <v>#N/A</v>
      </c>
      <c r="R688" s="17" t="e">
        <f t="shared" si="146"/>
        <v>#N/A</v>
      </c>
      <c r="S688" s="13">
        <f t="shared" si="153"/>
        <v>1279.5</v>
      </c>
      <c r="T688" s="13">
        <f t="shared" si="154"/>
        <v>0</v>
      </c>
    </row>
    <row r="689" spans="1:20" x14ac:dyDescent="0.25">
      <c r="A689" s="1">
        <v>42241</v>
      </c>
      <c r="B689">
        <v>1280.0999999999999</v>
      </c>
      <c r="C689">
        <v>1299.5</v>
      </c>
      <c r="D689">
        <v>1261.0999999999999</v>
      </c>
      <c r="E689">
        <v>1271.55</v>
      </c>
      <c r="F689">
        <v>2802699</v>
      </c>
      <c r="G689" s="6">
        <f t="shared" si="141"/>
        <v>0</v>
      </c>
      <c r="H689" s="6">
        <f t="shared" si="142"/>
        <v>14.049999999999955</v>
      </c>
      <c r="I689" s="11">
        <f t="shared" si="147"/>
        <v>5.1571428571428601</v>
      </c>
      <c r="J689" s="11">
        <f t="shared" si="148"/>
        <v>13.382142857142867</v>
      </c>
      <c r="K689" s="6">
        <f t="shared" si="149"/>
        <v>0.38537496663997861</v>
      </c>
      <c r="L689">
        <f t="shared" si="150"/>
        <v>27.81737622808707</v>
      </c>
      <c r="M689" s="22" t="str">
        <f t="shared" si="143"/>
        <v>OVERSOLD</v>
      </c>
      <c r="N689" s="13" t="str">
        <f t="shared" si="144"/>
        <v>BUY</v>
      </c>
      <c r="O689" s="13" t="str">
        <f t="shared" si="151"/>
        <v>BUY</v>
      </c>
      <c r="P689" s="13">
        <f t="shared" si="152"/>
        <v>1</v>
      </c>
      <c r="Q689" s="17">
        <f t="shared" si="145"/>
        <v>1271.55</v>
      </c>
      <c r="R689" s="17" t="e">
        <f t="shared" si="146"/>
        <v>#N/A</v>
      </c>
      <c r="S689" s="13">
        <f t="shared" si="153"/>
        <v>1271.55</v>
      </c>
      <c r="T689" s="13">
        <f t="shared" si="154"/>
        <v>6.2133645955451703E-3</v>
      </c>
    </row>
    <row r="690" spans="1:20" x14ac:dyDescent="0.25">
      <c r="A690" s="1">
        <v>42242</v>
      </c>
      <c r="B690">
        <v>1278.8</v>
      </c>
      <c r="C690">
        <v>1305</v>
      </c>
      <c r="D690">
        <v>1276.5</v>
      </c>
      <c r="E690">
        <v>1295.9000000000001</v>
      </c>
      <c r="F690">
        <v>1456498</v>
      </c>
      <c r="G690" s="6">
        <f t="shared" si="141"/>
        <v>24.350000000000136</v>
      </c>
      <c r="H690" s="6">
        <f t="shared" si="142"/>
        <v>0</v>
      </c>
      <c r="I690" s="11">
        <f t="shared" si="147"/>
        <v>6.8964285714285847</v>
      </c>
      <c r="J690" s="11">
        <f t="shared" si="148"/>
        <v>13.367857142857149</v>
      </c>
      <c r="K690" s="6">
        <f t="shared" si="149"/>
        <v>0.51589633983435823</v>
      </c>
      <c r="L690">
        <f t="shared" si="150"/>
        <v>34.032428621783609</v>
      </c>
      <c r="M690" s="22" t="str">
        <f t="shared" si="143"/>
        <v/>
      </c>
      <c r="N690" s="13">
        <f t="shared" si="144"/>
        <v>0</v>
      </c>
      <c r="O690" s="13">
        <f t="shared" si="151"/>
        <v>0</v>
      </c>
      <c r="P690" s="13">
        <f t="shared" si="152"/>
        <v>1</v>
      </c>
      <c r="Q690" s="17" t="e">
        <f t="shared" si="145"/>
        <v>#N/A</v>
      </c>
      <c r="R690" s="17" t="e">
        <f t="shared" si="146"/>
        <v>#N/A</v>
      </c>
      <c r="S690" s="13">
        <f t="shared" si="153"/>
        <v>1271.55</v>
      </c>
      <c r="T690" s="13">
        <f t="shared" si="154"/>
        <v>0</v>
      </c>
    </row>
    <row r="691" spans="1:20" x14ac:dyDescent="0.25">
      <c r="A691" s="1">
        <v>42243</v>
      </c>
      <c r="B691">
        <v>1295</v>
      </c>
      <c r="C691">
        <v>1309.8</v>
      </c>
      <c r="D691">
        <v>1293.05</v>
      </c>
      <c r="E691">
        <v>1302.95</v>
      </c>
      <c r="F691">
        <v>897809</v>
      </c>
      <c r="G691" s="6">
        <f t="shared" si="141"/>
        <v>7.0499999999999545</v>
      </c>
      <c r="H691" s="6">
        <f t="shared" si="142"/>
        <v>0</v>
      </c>
      <c r="I691" s="11">
        <f t="shared" si="147"/>
        <v>7.4000000000000101</v>
      </c>
      <c r="J691" s="11">
        <f t="shared" si="148"/>
        <v>12.292857142857153</v>
      </c>
      <c r="K691" s="6">
        <f t="shared" si="149"/>
        <v>0.60197559558396307</v>
      </c>
      <c r="L691">
        <f t="shared" si="150"/>
        <v>37.577076532462826</v>
      </c>
      <c r="M691" s="22" t="str">
        <f t="shared" si="143"/>
        <v/>
      </c>
      <c r="N691" s="13">
        <f t="shared" si="144"/>
        <v>0</v>
      </c>
      <c r="O691" s="13">
        <f t="shared" si="151"/>
        <v>0</v>
      </c>
      <c r="P691" s="13">
        <f t="shared" si="152"/>
        <v>1</v>
      </c>
      <c r="Q691" s="17" t="e">
        <f t="shared" si="145"/>
        <v>#N/A</v>
      </c>
      <c r="R691" s="17" t="e">
        <f t="shared" si="146"/>
        <v>#N/A</v>
      </c>
      <c r="S691" s="13">
        <f t="shared" si="153"/>
        <v>1271.55</v>
      </c>
      <c r="T691" s="13">
        <f t="shared" si="154"/>
        <v>0</v>
      </c>
    </row>
    <row r="692" spans="1:20" x14ac:dyDescent="0.25">
      <c r="A692" s="1">
        <v>42244</v>
      </c>
      <c r="B692">
        <v>1301</v>
      </c>
      <c r="C692">
        <v>1325</v>
      </c>
      <c r="D692">
        <v>1301</v>
      </c>
      <c r="E692">
        <v>1322.65</v>
      </c>
      <c r="F692">
        <v>1159115</v>
      </c>
      <c r="G692" s="6">
        <f t="shared" si="141"/>
        <v>19.700000000000045</v>
      </c>
      <c r="H692" s="6">
        <f t="shared" si="142"/>
        <v>0</v>
      </c>
      <c r="I692" s="11">
        <f t="shared" si="147"/>
        <v>7.2928571428571525</v>
      </c>
      <c r="J692" s="11">
        <f t="shared" si="148"/>
        <v>12.292857142857153</v>
      </c>
      <c r="K692" s="6">
        <f t="shared" si="149"/>
        <v>0.59325973271353893</v>
      </c>
      <c r="L692">
        <f t="shared" si="150"/>
        <v>37.235594456601035</v>
      </c>
      <c r="M692" s="22" t="str">
        <f t="shared" si="143"/>
        <v/>
      </c>
      <c r="N692" s="13">
        <f t="shared" si="144"/>
        <v>0</v>
      </c>
      <c r="O692" s="13">
        <f t="shared" si="151"/>
        <v>0</v>
      </c>
      <c r="P692" s="13">
        <f t="shared" si="152"/>
        <v>1</v>
      </c>
      <c r="Q692" s="17" t="e">
        <f t="shared" si="145"/>
        <v>#N/A</v>
      </c>
      <c r="R692" s="17" t="e">
        <f t="shared" si="146"/>
        <v>#N/A</v>
      </c>
      <c r="S692" s="13">
        <f t="shared" si="153"/>
        <v>1271.55</v>
      </c>
      <c r="T692" s="13">
        <f t="shared" si="154"/>
        <v>0</v>
      </c>
    </row>
    <row r="693" spans="1:20" x14ac:dyDescent="0.25">
      <c r="A693" s="1">
        <v>42247</v>
      </c>
      <c r="B693">
        <v>1320</v>
      </c>
      <c r="C693">
        <v>1321.65</v>
      </c>
      <c r="D693">
        <v>1308.6500000000001</v>
      </c>
      <c r="E693">
        <v>1317.15</v>
      </c>
      <c r="F693">
        <v>659642</v>
      </c>
      <c r="G693" s="6">
        <f t="shared" si="141"/>
        <v>0</v>
      </c>
      <c r="H693" s="6">
        <f t="shared" si="142"/>
        <v>5.5</v>
      </c>
      <c r="I693" s="11">
        <f t="shared" si="147"/>
        <v>5.7035714285714381</v>
      </c>
      <c r="J693" s="11">
        <f t="shared" si="148"/>
        <v>12.685714285714296</v>
      </c>
      <c r="K693" s="6">
        <f t="shared" si="149"/>
        <v>0.44960585585585627</v>
      </c>
      <c r="L693">
        <f t="shared" si="150"/>
        <v>31.015731209943695</v>
      </c>
      <c r="M693" s="22" t="str">
        <f t="shared" si="143"/>
        <v/>
      </c>
      <c r="N693" s="13">
        <f t="shared" si="144"/>
        <v>0</v>
      </c>
      <c r="O693" s="13">
        <f t="shared" si="151"/>
        <v>0</v>
      </c>
      <c r="P693" s="13">
        <f t="shared" si="152"/>
        <v>1</v>
      </c>
      <c r="Q693" s="17" t="e">
        <f t="shared" si="145"/>
        <v>#N/A</v>
      </c>
      <c r="R693" s="17" t="e">
        <f t="shared" si="146"/>
        <v>#N/A</v>
      </c>
      <c r="S693" s="13">
        <f t="shared" si="153"/>
        <v>1271.55</v>
      </c>
      <c r="T693" s="13">
        <f t="shared" si="154"/>
        <v>0</v>
      </c>
    </row>
    <row r="694" spans="1:20" x14ac:dyDescent="0.25">
      <c r="A694" s="1">
        <v>42248</v>
      </c>
      <c r="B694">
        <v>1310.25</v>
      </c>
      <c r="C694">
        <v>1319.35</v>
      </c>
      <c r="D694">
        <v>1055</v>
      </c>
      <c r="E694">
        <v>1304</v>
      </c>
      <c r="F694">
        <v>1918055</v>
      </c>
      <c r="G694" s="6">
        <f t="shared" si="141"/>
        <v>0</v>
      </c>
      <c r="H694" s="6">
        <f t="shared" si="142"/>
        <v>13.150000000000091</v>
      </c>
      <c r="I694" s="11">
        <f t="shared" si="147"/>
        <v>5.5035714285714414</v>
      </c>
      <c r="J694" s="11">
        <f t="shared" si="148"/>
        <v>13.625000000000016</v>
      </c>
      <c r="K694" s="6">
        <f t="shared" si="149"/>
        <v>0.4039318479685457</v>
      </c>
      <c r="L694">
        <f t="shared" si="150"/>
        <v>28.771471247199429</v>
      </c>
      <c r="M694" s="22" t="str">
        <f t="shared" si="143"/>
        <v>OVERSOLD</v>
      </c>
      <c r="N694" s="13" t="str">
        <f t="shared" si="144"/>
        <v>BUY</v>
      </c>
      <c r="O694" s="13">
        <f t="shared" si="151"/>
        <v>0</v>
      </c>
      <c r="P694" s="13">
        <f t="shared" si="152"/>
        <v>1</v>
      </c>
      <c r="Q694" s="17" t="e">
        <f t="shared" si="145"/>
        <v>#N/A</v>
      </c>
      <c r="R694" s="17" t="e">
        <f t="shared" si="146"/>
        <v>#N/A</v>
      </c>
      <c r="S694" s="13">
        <f t="shared" si="153"/>
        <v>1271.55</v>
      </c>
      <c r="T694" s="13">
        <f t="shared" si="154"/>
        <v>0</v>
      </c>
    </row>
    <row r="695" spans="1:20" x14ac:dyDescent="0.25">
      <c r="A695" s="1">
        <v>42249</v>
      </c>
      <c r="B695">
        <v>1310</v>
      </c>
      <c r="C695">
        <v>1315.25</v>
      </c>
      <c r="D695">
        <v>1285.45</v>
      </c>
      <c r="E695">
        <v>1292.7</v>
      </c>
      <c r="F695">
        <v>842704</v>
      </c>
      <c r="G695" s="6">
        <f t="shared" si="141"/>
        <v>0</v>
      </c>
      <c r="H695" s="6">
        <f t="shared" si="142"/>
        <v>11.299999999999955</v>
      </c>
      <c r="I695" s="11">
        <f t="shared" si="147"/>
        <v>5.5035714285714414</v>
      </c>
      <c r="J695" s="11">
        <f t="shared" si="148"/>
        <v>14.103571428571431</v>
      </c>
      <c r="K695" s="6">
        <f t="shared" si="149"/>
        <v>0.39022537351228243</v>
      </c>
      <c r="L695">
        <f t="shared" si="150"/>
        <v>28.069216757741387</v>
      </c>
      <c r="M695" s="22" t="str">
        <f t="shared" si="143"/>
        <v>OVERSOLD</v>
      </c>
      <c r="N695" s="13" t="str">
        <f t="shared" si="144"/>
        <v>BUY</v>
      </c>
      <c r="O695" s="13">
        <f t="shared" si="151"/>
        <v>0</v>
      </c>
      <c r="P695" s="13">
        <f t="shared" si="152"/>
        <v>1</v>
      </c>
      <c r="Q695" s="17" t="e">
        <f t="shared" si="145"/>
        <v>#N/A</v>
      </c>
      <c r="R695" s="17" t="e">
        <f t="shared" si="146"/>
        <v>#N/A</v>
      </c>
      <c r="S695" s="13">
        <f t="shared" si="153"/>
        <v>1271.55</v>
      </c>
      <c r="T695" s="13">
        <f t="shared" si="154"/>
        <v>0</v>
      </c>
    </row>
    <row r="696" spans="1:20" x14ac:dyDescent="0.25">
      <c r="A696" s="1">
        <v>42250</v>
      </c>
      <c r="B696">
        <v>1297.9000000000001</v>
      </c>
      <c r="C696">
        <v>1298.8</v>
      </c>
      <c r="D696">
        <v>1285</v>
      </c>
      <c r="E696">
        <v>1294.8499999999999</v>
      </c>
      <c r="F696">
        <v>645577</v>
      </c>
      <c r="G696" s="6">
        <f t="shared" si="141"/>
        <v>2.1499999999998636</v>
      </c>
      <c r="H696" s="6">
        <f t="shared" si="142"/>
        <v>0</v>
      </c>
      <c r="I696" s="11">
        <f t="shared" si="147"/>
        <v>5.6571428571428601</v>
      </c>
      <c r="J696" s="11">
        <f t="shared" si="148"/>
        <v>9.0321428571428601</v>
      </c>
      <c r="K696" s="6">
        <f t="shared" si="149"/>
        <v>0.62633451957295383</v>
      </c>
      <c r="L696">
        <f t="shared" si="150"/>
        <v>38.512035010940927</v>
      </c>
      <c r="M696" s="22" t="str">
        <f t="shared" si="143"/>
        <v/>
      </c>
      <c r="N696" s="13">
        <f t="shared" si="144"/>
        <v>0</v>
      </c>
      <c r="O696" s="13">
        <f t="shared" si="151"/>
        <v>0</v>
      </c>
      <c r="P696" s="13">
        <f t="shared" si="152"/>
        <v>1</v>
      </c>
      <c r="Q696" s="17" t="e">
        <f t="shared" si="145"/>
        <v>#N/A</v>
      </c>
      <c r="R696" s="17" t="e">
        <f t="shared" si="146"/>
        <v>#N/A</v>
      </c>
      <c r="S696" s="13">
        <f t="shared" si="153"/>
        <v>1271.55</v>
      </c>
      <c r="T696" s="13">
        <f t="shared" si="154"/>
        <v>0</v>
      </c>
    </row>
    <row r="697" spans="1:20" x14ac:dyDescent="0.25">
      <c r="A697" s="1">
        <v>42251</v>
      </c>
      <c r="B697">
        <v>1286</v>
      </c>
      <c r="C697">
        <v>1301.75</v>
      </c>
      <c r="D697">
        <v>1285</v>
      </c>
      <c r="E697">
        <v>1289.3499999999999</v>
      </c>
      <c r="F697">
        <v>581989</v>
      </c>
      <c r="G697" s="6">
        <f t="shared" si="141"/>
        <v>0</v>
      </c>
      <c r="H697" s="6">
        <f t="shared" si="142"/>
        <v>5.5</v>
      </c>
      <c r="I697" s="11">
        <f t="shared" si="147"/>
        <v>5.6571428571428601</v>
      </c>
      <c r="J697" s="11">
        <f t="shared" si="148"/>
        <v>6.4035714285714347</v>
      </c>
      <c r="K697" s="6">
        <f t="shared" si="149"/>
        <v>0.88343558282208556</v>
      </c>
      <c r="L697">
        <f t="shared" si="150"/>
        <v>46.90553745928338</v>
      </c>
      <c r="M697" s="22" t="str">
        <f t="shared" si="143"/>
        <v/>
      </c>
      <c r="N697" s="13">
        <f t="shared" si="144"/>
        <v>0</v>
      </c>
      <c r="O697" s="13">
        <f t="shared" si="151"/>
        <v>0</v>
      </c>
      <c r="P697" s="13">
        <f t="shared" si="152"/>
        <v>1</v>
      </c>
      <c r="Q697" s="17" t="e">
        <f t="shared" si="145"/>
        <v>#N/A</v>
      </c>
      <c r="R697" s="17" t="e">
        <f t="shared" si="146"/>
        <v>#N/A</v>
      </c>
      <c r="S697" s="13">
        <f t="shared" si="153"/>
        <v>1271.55</v>
      </c>
      <c r="T697" s="13">
        <f t="shared" si="154"/>
        <v>0</v>
      </c>
    </row>
    <row r="698" spans="1:20" x14ac:dyDescent="0.25">
      <c r="A698" s="1">
        <v>42254</v>
      </c>
      <c r="B698">
        <v>1290.25</v>
      </c>
      <c r="C698">
        <v>1301.55</v>
      </c>
      <c r="D698">
        <v>1286.05</v>
      </c>
      <c r="E698">
        <v>1289.45</v>
      </c>
      <c r="F698">
        <v>817763</v>
      </c>
      <c r="G698" s="6">
        <f t="shared" si="141"/>
        <v>0.10000000000013642</v>
      </c>
      <c r="H698" s="6">
        <f t="shared" si="142"/>
        <v>0</v>
      </c>
      <c r="I698" s="11">
        <f t="shared" si="147"/>
        <v>4.0785714285714381</v>
      </c>
      <c r="J698" s="11">
        <f t="shared" si="148"/>
        <v>6.4035714285714347</v>
      </c>
      <c r="K698" s="6">
        <f t="shared" si="149"/>
        <v>0.63692136084774209</v>
      </c>
      <c r="L698">
        <f t="shared" si="150"/>
        <v>38.909710391822856</v>
      </c>
      <c r="M698" s="22" t="str">
        <f t="shared" si="143"/>
        <v/>
      </c>
      <c r="N698" s="13">
        <f t="shared" si="144"/>
        <v>0</v>
      </c>
      <c r="O698" s="13">
        <f t="shared" si="151"/>
        <v>0</v>
      </c>
      <c r="P698" s="13">
        <f t="shared" si="152"/>
        <v>1</v>
      </c>
      <c r="Q698" s="17" t="e">
        <f t="shared" si="145"/>
        <v>#N/A</v>
      </c>
      <c r="R698" s="17" t="e">
        <f t="shared" si="146"/>
        <v>#N/A</v>
      </c>
      <c r="S698" s="13">
        <f t="shared" si="153"/>
        <v>1271.55</v>
      </c>
      <c r="T698" s="13">
        <f t="shared" si="154"/>
        <v>0</v>
      </c>
    </row>
    <row r="699" spans="1:20" x14ac:dyDescent="0.25">
      <c r="A699" s="1">
        <v>42255</v>
      </c>
      <c r="B699">
        <v>1278.8</v>
      </c>
      <c r="C699">
        <v>1313.65</v>
      </c>
      <c r="D699">
        <v>1273.2</v>
      </c>
      <c r="E699">
        <v>1298.45</v>
      </c>
      <c r="F699">
        <v>1234771</v>
      </c>
      <c r="G699" s="6">
        <f t="shared" si="141"/>
        <v>9</v>
      </c>
      <c r="H699" s="6">
        <f t="shared" si="142"/>
        <v>0</v>
      </c>
      <c r="I699" s="11">
        <f t="shared" si="147"/>
        <v>4.7214285714285813</v>
      </c>
      <c r="J699" s="11">
        <f t="shared" si="148"/>
        <v>5.1214285714285745</v>
      </c>
      <c r="K699" s="6">
        <f t="shared" si="149"/>
        <v>0.92189679218968057</v>
      </c>
      <c r="L699">
        <f t="shared" si="150"/>
        <v>47.968069666182913</v>
      </c>
      <c r="M699" s="22" t="str">
        <f t="shared" si="143"/>
        <v/>
      </c>
      <c r="N699" s="13">
        <f t="shared" si="144"/>
        <v>0</v>
      </c>
      <c r="O699" s="13">
        <f t="shared" si="151"/>
        <v>0</v>
      </c>
      <c r="P699" s="13">
        <f t="shared" si="152"/>
        <v>1</v>
      </c>
      <c r="Q699" s="17" t="e">
        <f t="shared" si="145"/>
        <v>#N/A</v>
      </c>
      <c r="R699" s="17" t="e">
        <f t="shared" si="146"/>
        <v>#N/A</v>
      </c>
      <c r="S699" s="13">
        <f t="shared" si="153"/>
        <v>1271.55</v>
      </c>
      <c r="T699" s="13">
        <f t="shared" si="154"/>
        <v>0</v>
      </c>
    </row>
    <row r="700" spans="1:20" x14ac:dyDescent="0.25">
      <c r="A700" s="1">
        <v>42256</v>
      </c>
      <c r="B700">
        <v>1294</v>
      </c>
      <c r="C700">
        <v>1302.4000000000001</v>
      </c>
      <c r="D700">
        <v>1287.5</v>
      </c>
      <c r="E700">
        <v>1294.6500000000001</v>
      </c>
      <c r="F700">
        <v>407264</v>
      </c>
      <c r="G700" s="6">
        <f t="shared" si="141"/>
        <v>0</v>
      </c>
      <c r="H700" s="6">
        <f t="shared" si="142"/>
        <v>3.7999999999999545</v>
      </c>
      <c r="I700" s="11">
        <f t="shared" si="147"/>
        <v>4.7214285714285813</v>
      </c>
      <c r="J700" s="11">
        <f t="shared" si="148"/>
        <v>4.3500000000000068</v>
      </c>
      <c r="K700" s="6">
        <f t="shared" si="149"/>
        <v>1.0853858784893273</v>
      </c>
      <c r="L700">
        <f t="shared" si="150"/>
        <v>52.0472440944882</v>
      </c>
      <c r="M700" s="22" t="str">
        <f t="shared" si="143"/>
        <v/>
      </c>
      <c r="N700" s="13">
        <f t="shared" si="144"/>
        <v>0</v>
      </c>
      <c r="O700" s="13">
        <f t="shared" si="151"/>
        <v>0</v>
      </c>
      <c r="P700" s="13">
        <f t="shared" si="152"/>
        <v>1</v>
      </c>
      <c r="Q700" s="17" t="e">
        <f t="shared" si="145"/>
        <v>#N/A</v>
      </c>
      <c r="R700" s="17" t="e">
        <f t="shared" si="146"/>
        <v>#N/A</v>
      </c>
      <c r="S700" s="13">
        <f t="shared" si="153"/>
        <v>1271.55</v>
      </c>
      <c r="T700" s="13">
        <f t="shared" si="154"/>
        <v>0</v>
      </c>
    </row>
    <row r="701" spans="1:20" x14ac:dyDescent="0.25">
      <c r="A701" s="1">
        <v>42257</v>
      </c>
      <c r="B701">
        <v>1297</v>
      </c>
      <c r="C701">
        <v>1310.2</v>
      </c>
      <c r="D701">
        <v>1287.8</v>
      </c>
      <c r="E701">
        <v>1295.9000000000001</v>
      </c>
      <c r="F701">
        <v>641372</v>
      </c>
      <c r="G701" s="6">
        <f t="shared" si="141"/>
        <v>1.25</v>
      </c>
      <c r="H701" s="6">
        <f t="shared" si="142"/>
        <v>0</v>
      </c>
      <c r="I701" s="11">
        <f t="shared" si="147"/>
        <v>4.5428571428571525</v>
      </c>
      <c r="J701" s="11">
        <f t="shared" si="148"/>
        <v>4.3500000000000068</v>
      </c>
      <c r="K701" s="6">
        <f t="shared" si="149"/>
        <v>1.0443349753694586</v>
      </c>
      <c r="L701">
        <f t="shared" si="150"/>
        <v>51.0843373493976</v>
      </c>
      <c r="M701" s="22" t="str">
        <f t="shared" si="143"/>
        <v/>
      </c>
      <c r="N701" s="13">
        <f t="shared" si="144"/>
        <v>0</v>
      </c>
      <c r="O701" s="13">
        <f t="shared" si="151"/>
        <v>0</v>
      </c>
      <c r="P701" s="13">
        <f t="shared" si="152"/>
        <v>1</v>
      </c>
      <c r="Q701" s="17" t="e">
        <f t="shared" si="145"/>
        <v>#N/A</v>
      </c>
      <c r="R701" s="17" t="e">
        <f t="shared" si="146"/>
        <v>#N/A</v>
      </c>
      <c r="S701" s="13">
        <f t="shared" si="153"/>
        <v>1271.55</v>
      </c>
      <c r="T701" s="13">
        <f t="shared" si="154"/>
        <v>0</v>
      </c>
    </row>
    <row r="702" spans="1:20" x14ac:dyDescent="0.25">
      <c r="A702" s="1">
        <v>42258</v>
      </c>
      <c r="B702">
        <v>1301.3</v>
      </c>
      <c r="C702">
        <v>1304.9000000000001</v>
      </c>
      <c r="D702">
        <v>1272</v>
      </c>
      <c r="E702">
        <v>1283.1500000000001</v>
      </c>
      <c r="F702">
        <v>798740</v>
      </c>
      <c r="G702" s="6">
        <f t="shared" si="141"/>
        <v>0</v>
      </c>
      <c r="H702" s="6">
        <f t="shared" si="142"/>
        <v>12.75</v>
      </c>
      <c r="I702" s="11">
        <f t="shared" si="147"/>
        <v>4.5428571428571525</v>
      </c>
      <c r="J702" s="11">
        <f t="shared" si="148"/>
        <v>4.7178571428571399</v>
      </c>
      <c r="K702" s="6">
        <f t="shared" si="149"/>
        <v>0.96290688872066876</v>
      </c>
      <c r="L702">
        <f t="shared" si="150"/>
        <v>49.055148476668023</v>
      </c>
      <c r="M702" s="22" t="str">
        <f t="shared" si="143"/>
        <v/>
      </c>
      <c r="N702" s="13">
        <f t="shared" si="144"/>
        <v>0</v>
      </c>
      <c r="O702" s="13">
        <f t="shared" si="151"/>
        <v>0</v>
      </c>
      <c r="P702" s="13">
        <f t="shared" si="152"/>
        <v>1</v>
      </c>
      <c r="Q702" s="17" t="e">
        <f t="shared" si="145"/>
        <v>#N/A</v>
      </c>
      <c r="R702" s="17" t="e">
        <f t="shared" si="146"/>
        <v>#N/A</v>
      </c>
      <c r="S702" s="13">
        <f t="shared" si="153"/>
        <v>1271.55</v>
      </c>
      <c r="T702" s="13">
        <f t="shared" si="154"/>
        <v>0</v>
      </c>
    </row>
    <row r="703" spans="1:20" x14ac:dyDescent="0.25">
      <c r="A703" s="1">
        <v>42261</v>
      </c>
      <c r="B703">
        <v>1286.25</v>
      </c>
      <c r="C703">
        <v>1311</v>
      </c>
      <c r="D703">
        <v>1280.2</v>
      </c>
      <c r="E703">
        <v>1307.3499999999999</v>
      </c>
      <c r="F703">
        <v>723564</v>
      </c>
      <c r="G703" s="6">
        <f t="shared" si="141"/>
        <v>24.199999999999818</v>
      </c>
      <c r="H703" s="6">
        <f t="shared" si="142"/>
        <v>0</v>
      </c>
      <c r="I703" s="11">
        <f t="shared" si="147"/>
        <v>6.2714285714285678</v>
      </c>
      <c r="J703" s="11">
        <f t="shared" si="148"/>
        <v>3.7142857142857144</v>
      </c>
      <c r="K703" s="6">
        <f t="shared" si="149"/>
        <v>1.6884615384615373</v>
      </c>
      <c r="L703">
        <f t="shared" si="150"/>
        <v>62.804005722460644</v>
      </c>
      <c r="M703" s="22" t="str">
        <f t="shared" si="143"/>
        <v/>
      </c>
      <c r="N703" s="13">
        <f t="shared" si="144"/>
        <v>0</v>
      </c>
      <c r="O703" s="13">
        <f t="shared" si="151"/>
        <v>0</v>
      </c>
      <c r="P703" s="13">
        <f t="shared" si="152"/>
        <v>1</v>
      </c>
      <c r="Q703" s="17" t="e">
        <f t="shared" si="145"/>
        <v>#N/A</v>
      </c>
      <c r="R703" s="17" t="e">
        <f t="shared" si="146"/>
        <v>#N/A</v>
      </c>
      <c r="S703" s="13">
        <f t="shared" si="153"/>
        <v>1271.55</v>
      </c>
      <c r="T703" s="13">
        <f t="shared" si="154"/>
        <v>0</v>
      </c>
    </row>
    <row r="704" spans="1:20" x14ac:dyDescent="0.25">
      <c r="A704" s="1">
        <v>42262</v>
      </c>
      <c r="B704">
        <v>1309</v>
      </c>
      <c r="C704">
        <v>1311.4</v>
      </c>
      <c r="D704">
        <v>1282</v>
      </c>
      <c r="E704">
        <v>1289.7</v>
      </c>
      <c r="F704">
        <v>1412808</v>
      </c>
      <c r="G704" s="6">
        <f t="shared" si="141"/>
        <v>0</v>
      </c>
      <c r="H704" s="6">
        <f t="shared" si="142"/>
        <v>17.649999999999864</v>
      </c>
      <c r="I704" s="11">
        <f t="shared" si="147"/>
        <v>4.5321428571428442</v>
      </c>
      <c r="J704" s="11">
        <f t="shared" si="148"/>
        <v>4.9749999999999899</v>
      </c>
      <c r="K704" s="6">
        <f t="shared" si="149"/>
        <v>0.91098348887293534</v>
      </c>
      <c r="L704">
        <f t="shared" si="150"/>
        <v>47.670924117205089</v>
      </c>
      <c r="M704" s="22" t="str">
        <f t="shared" si="143"/>
        <v/>
      </c>
      <c r="N704" s="13">
        <f t="shared" si="144"/>
        <v>0</v>
      </c>
      <c r="O704" s="13">
        <f t="shared" si="151"/>
        <v>0</v>
      </c>
      <c r="P704" s="13">
        <f t="shared" si="152"/>
        <v>1</v>
      </c>
      <c r="Q704" s="17" t="e">
        <f t="shared" si="145"/>
        <v>#N/A</v>
      </c>
      <c r="R704" s="17" t="e">
        <f t="shared" si="146"/>
        <v>#N/A</v>
      </c>
      <c r="S704" s="13">
        <f t="shared" si="153"/>
        <v>1271.55</v>
      </c>
      <c r="T704" s="13">
        <f t="shared" si="154"/>
        <v>0</v>
      </c>
    </row>
    <row r="705" spans="1:20" x14ac:dyDescent="0.25">
      <c r="A705" s="1">
        <v>42263</v>
      </c>
      <c r="B705">
        <v>1325.1</v>
      </c>
      <c r="C705">
        <v>1334.9</v>
      </c>
      <c r="D705">
        <v>1303</v>
      </c>
      <c r="E705">
        <v>1318.9</v>
      </c>
      <c r="F705">
        <v>2698671</v>
      </c>
      <c r="G705" s="6">
        <f t="shared" si="141"/>
        <v>29.200000000000045</v>
      </c>
      <c r="H705" s="6">
        <f t="shared" si="142"/>
        <v>0</v>
      </c>
      <c r="I705" s="11">
        <f t="shared" si="147"/>
        <v>6.1142857142857077</v>
      </c>
      <c r="J705" s="11">
        <f t="shared" si="148"/>
        <v>4.9749999999999899</v>
      </c>
      <c r="K705" s="6">
        <f t="shared" si="149"/>
        <v>1.2290021536252704</v>
      </c>
      <c r="L705">
        <f t="shared" si="150"/>
        <v>55.136876006441241</v>
      </c>
      <c r="M705" s="22" t="str">
        <f t="shared" si="143"/>
        <v/>
      </c>
      <c r="N705" s="13">
        <f t="shared" si="144"/>
        <v>0</v>
      </c>
      <c r="O705" s="13">
        <f t="shared" si="151"/>
        <v>0</v>
      </c>
      <c r="P705" s="13">
        <f t="shared" si="152"/>
        <v>1</v>
      </c>
      <c r="Q705" s="17" t="e">
        <f t="shared" si="145"/>
        <v>#N/A</v>
      </c>
      <c r="R705" s="17" t="e">
        <f t="shared" si="146"/>
        <v>#N/A</v>
      </c>
      <c r="S705" s="13">
        <f t="shared" si="153"/>
        <v>1271.55</v>
      </c>
      <c r="T705" s="13">
        <f t="shared" si="154"/>
        <v>0</v>
      </c>
    </row>
    <row r="706" spans="1:20" x14ac:dyDescent="0.25">
      <c r="A706" s="1">
        <v>42264</v>
      </c>
      <c r="B706">
        <v>1324</v>
      </c>
      <c r="C706">
        <v>1324</v>
      </c>
      <c r="D706">
        <v>1311.9</v>
      </c>
      <c r="E706">
        <v>1314.6</v>
      </c>
      <c r="F706">
        <v>568348</v>
      </c>
      <c r="G706" s="6">
        <f t="shared" si="141"/>
        <v>0</v>
      </c>
      <c r="H706" s="6">
        <f t="shared" si="142"/>
        <v>4.3000000000001819</v>
      </c>
      <c r="I706" s="11">
        <f t="shared" si="147"/>
        <v>4.7071428571428475</v>
      </c>
      <c r="J706" s="11">
        <f t="shared" si="148"/>
        <v>5.2821428571428601</v>
      </c>
      <c r="K706" s="6">
        <f t="shared" si="149"/>
        <v>0.89114266396213426</v>
      </c>
      <c r="L706">
        <f t="shared" si="150"/>
        <v>47.121916338934511</v>
      </c>
      <c r="M706" s="22" t="str">
        <f t="shared" si="143"/>
        <v/>
      </c>
      <c r="N706" s="13">
        <f t="shared" si="144"/>
        <v>0</v>
      </c>
      <c r="O706" s="13">
        <f t="shared" si="151"/>
        <v>0</v>
      </c>
      <c r="P706" s="13">
        <f t="shared" si="152"/>
        <v>1</v>
      </c>
      <c r="Q706" s="17" t="e">
        <f t="shared" si="145"/>
        <v>#N/A</v>
      </c>
      <c r="R706" s="17" t="e">
        <f t="shared" si="146"/>
        <v>#N/A</v>
      </c>
      <c r="S706" s="13">
        <f t="shared" si="153"/>
        <v>1271.55</v>
      </c>
      <c r="T706" s="13">
        <f t="shared" si="154"/>
        <v>0</v>
      </c>
    </row>
    <row r="707" spans="1:20" x14ac:dyDescent="0.25">
      <c r="A707" s="1">
        <v>42265</v>
      </c>
      <c r="B707">
        <v>1315</v>
      </c>
      <c r="C707">
        <v>1323.9</v>
      </c>
      <c r="D707">
        <v>1304.25</v>
      </c>
      <c r="E707">
        <v>1315.35</v>
      </c>
      <c r="F707">
        <v>1127235</v>
      </c>
      <c r="G707" s="6">
        <f t="shared" si="141"/>
        <v>0.75</v>
      </c>
      <c r="H707" s="6">
        <f t="shared" si="142"/>
        <v>0</v>
      </c>
      <c r="I707" s="11">
        <f t="shared" si="147"/>
        <v>4.7607142857142764</v>
      </c>
      <c r="J707" s="11">
        <f t="shared" si="148"/>
        <v>4.8892857142857178</v>
      </c>
      <c r="K707" s="6">
        <f t="shared" si="149"/>
        <v>0.97370343316288999</v>
      </c>
      <c r="L707">
        <f t="shared" si="150"/>
        <v>49.333826794966626</v>
      </c>
      <c r="M707" s="22" t="str">
        <f t="shared" si="143"/>
        <v/>
      </c>
      <c r="N707" s="13">
        <f t="shared" si="144"/>
        <v>0</v>
      </c>
      <c r="O707" s="13">
        <f t="shared" si="151"/>
        <v>0</v>
      </c>
      <c r="P707" s="13">
        <f t="shared" si="152"/>
        <v>1</v>
      </c>
      <c r="Q707" s="17" t="e">
        <f t="shared" si="145"/>
        <v>#N/A</v>
      </c>
      <c r="R707" s="17" t="e">
        <f t="shared" si="146"/>
        <v>#N/A</v>
      </c>
      <c r="S707" s="13">
        <f t="shared" si="153"/>
        <v>1271.55</v>
      </c>
      <c r="T707" s="13">
        <f t="shared" si="154"/>
        <v>0</v>
      </c>
    </row>
    <row r="708" spans="1:20" x14ac:dyDescent="0.25">
      <c r="A708" s="1">
        <v>42268</v>
      </c>
      <c r="B708">
        <v>1306.2</v>
      </c>
      <c r="C708">
        <v>1322</v>
      </c>
      <c r="D708">
        <v>1306.2</v>
      </c>
      <c r="E708">
        <v>1315.3</v>
      </c>
      <c r="F708">
        <v>523675</v>
      </c>
      <c r="G708" s="6">
        <f t="shared" ref="G708:G771" si="155">IF(E708&gt;E707,E708-E707,0)</f>
        <v>0</v>
      </c>
      <c r="H708" s="6">
        <f t="shared" ref="H708:H771" si="156">IF(E708&lt;E707,E707-E708,0)</f>
        <v>4.9999999999954525E-2</v>
      </c>
      <c r="I708" s="11">
        <f t="shared" si="147"/>
        <v>4.7607142857142764</v>
      </c>
      <c r="J708" s="11">
        <f t="shared" si="148"/>
        <v>3.9535714285714221</v>
      </c>
      <c r="K708" s="6">
        <f t="shared" si="149"/>
        <v>1.2041553748870819</v>
      </c>
      <c r="L708">
        <f t="shared" si="150"/>
        <v>54.631147540983598</v>
      </c>
      <c r="M708" s="22" t="str">
        <f t="shared" si="143"/>
        <v/>
      </c>
      <c r="N708" s="13">
        <f t="shared" si="144"/>
        <v>0</v>
      </c>
      <c r="O708" s="13">
        <f t="shared" si="151"/>
        <v>0</v>
      </c>
      <c r="P708" s="13">
        <f t="shared" si="152"/>
        <v>1</v>
      </c>
      <c r="Q708" s="17" t="e">
        <f t="shared" si="145"/>
        <v>#N/A</v>
      </c>
      <c r="R708" s="17" t="e">
        <f t="shared" si="146"/>
        <v>#N/A</v>
      </c>
      <c r="S708" s="13">
        <f t="shared" si="153"/>
        <v>1271.55</v>
      </c>
      <c r="T708" s="13">
        <f t="shared" si="154"/>
        <v>0</v>
      </c>
    </row>
    <row r="709" spans="1:20" x14ac:dyDescent="0.25">
      <c r="A709" s="1">
        <v>42269</v>
      </c>
      <c r="B709">
        <v>1311</v>
      </c>
      <c r="C709">
        <v>1319.8</v>
      </c>
      <c r="D709">
        <v>1300.8</v>
      </c>
      <c r="E709">
        <v>1308.4000000000001</v>
      </c>
      <c r="F709">
        <v>407814</v>
      </c>
      <c r="G709" s="6">
        <f t="shared" si="155"/>
        <v>0</v>
      </c>
      <c r="H709" s="6">
        <f t="shared" si="156"/>
        <v>6.8999999999998636</v>
      </c>
      <c r="I709" s="11">
        <f t="shared" si="147"/>
        <v>4.7607142857142764</v>
      </c>
      <c r="J709" s="11">
        <f t="shared" si="148"/>
        <v>3.6392857142857014</v>
      </c>
      <c r="K709" s="6">
        <f t="shared" si="149"/>
        <v>1.3081452404317979</v>
      </c>
      <c r="L709">
        <f t="shared" si="150"/>
        <v>56.675170068027242</v>
      </c>
      <c r="M709" s="22" t="str">
        <f t="shared" si="143"/>
        <v/>
      </c>
      <c r="N709" s="13">
        <f t="shared" si="144"/>
        <v>0</v>
      </c>
      <c r="O709" s="13">
        <f t="shared" si="151"/>
        <v>0</v>
      </c>
      <c r="P709" s="13">
        <f t="shared" si="152"/>
        <v>1</v>
      </c>
      <c r="Q709" s="17" t="e">
        <f t="shared" si="145"/>
        <v>#N/A</v>
      </c>
      <c r="R709" s="17" t="e">
        <f t="shared" si="146"/>
        <v>#N/A</v>
      </c>
      <c r="S709" s="13">
        <f t="shared" si="153"/>
        <v>1271.55</v>
      </c>
      <c r="T709" s="13">
        <f t="shared" si="154"/>
        <v>0</v>
      </c>
    </row>
    <row r="710" spans="1:20" x14ac:dyDescent="0.25">
      <c r="A710" s="1">
        <v>42270</v>
      </c>
      <c r="B710">
        <v>1304.4000000000001</v>
      </c>
      <c r="C710">
        <v>1322</v>
      </c>
      <c r="D710">
        <v>1304.4000000000001</v>
      </c>
      <c r="E710">
        <v>1311.5</v>
      </c>
      <c r="F710">
        <v>402634</v>
      </c>
      <c r="G710" s="6">
        <f t="shared" si="155"/>
        <v>3.0999999999999091</v>
      </c>
      <c r="H710" s="6">
        <f t="shared" si="156"/>
        <v>0</v>
      </c>
      <c r="I710" s="11">
        <f t="shared" si="147"/>
        <v>4.8285714285714221</v>
      </c>
      <c r="J710" s="11">
        <f t="shared" si="148"/>
        <v>3.6392857142857014</v>
      </c>
      <c r="K710" s="6">
        <f t="shared" si="149"/>
        <v>1.3267909715407291</v>
      </c>
      <c r="L710">
        <f t="shared" si="150"/>
        <v>57.022353437368253</v>
      </c>
      <c r="M710" s="22" t="str">
        <f t="shared" si="143"/>
        <v/>
      </c>
      <c r="N710" s="13">
        <f t="shared" si="144"/>
        <v>0</v>
      </c>
      <c r="O710" s="13">
        <f t="shared" si="151"/>
        <v>0</v>
      </c>
      <c r="P710" s="13">
        <f t="shared" si="152"/>
        <v>1</v>
      </c>
      <c r="Q710" s="17" t="e">
        <f t="shared" si="145"/>
        <v>#N/A</v>
      </c>
      <c r="R710" s="17" t="e">
        <f t="shared" si="146"/>
        <v>#N/A</v>
      </c>
      <c r="S710" s="13">
        <f t="shared" si="153"/>
        <v>1271.55</v>
      </c>
      <c r="T710" s="13">
        <f t="shared" si="154"/>
        <v>0</v>
      </c>
    </row>
    <row r="711" spans="1:20" x14ac:dyDescent="0.25">
      <c r="A711" s="1">
        <v>42271</v>
      </c>
      <c r="B711">
        <v>1309.0999999999999</v>
      </c>
      <c r="C711">
        <v>1316.8</v>
      </c>
      <c r="D711">
        <v>1304</v>
      </c>
      <c r="E711">
        <v>1315.5</v>
      </c>
      <c r="F711">
        <v>499768</v>
      </c>
      <c r="G711" s="6">
        <f t="shared" si="155"/>
        <v>4</v>
      </c>
      <c r="H711" s="6">
        <f t="shared" si="156"/>
        <v>0</v>
      </c>
      <c r="I711" s="11">
        <f t="shared" si="147"/>
        <v>5.1142857142857077</v>
      </c>
      <c r="J711" s="11">
        <f t="shared" si="148"/>
        <v>3.2464285714285586</v>
      </c>
      <c r="K711" s="6">
        <f t="shared" si="149"/>
        <v>1.5753575357535796</v>
      </c>
      <c r="L711">
        <f t="shared" si="150"/>
        <v>61.170439982913351</v>
      </c>
      <c r="M711" s="22" t="str">
        <f t="shared" si="143"/>
        <v/>
      </c>
      <c r="N711" s="13">
        <f t="shared" si="144"/>
        <v>0</v>
      </c>
      <c r="O711" s="13">
        <f t="shared" si="151"/>
        <v>0</v>
      </c>
      <c r="P711" s="13">
        <f t="shared" si="152"/>
        <v>1</v>
      </c>
      <c r="Q711" s="17" t="e">
        <f t="shared" si="145"/>
        <v>#N/A</v>
      </c>
      <c r="R711" s="17" t="e">
        <f t="shared" si="146"/>
        <v>#N/A</v>
      </c>
      <c r="S711" s="13">
        <f t="shared" si="153"/>
        <v>1271.55</v>
      </c>
      <c r="T711" s="13">
        <f t="shared" si="154"/>
        <v>0</v>
      </c>
    </row>
    <row r="712" spans="1:20" x14ac:dyDescent="0.25">
      <c r="A712" s="1">
        <v>42272</v>
      </c>
      <c r="B712">
        <v>1314.9</v>
      </c>
      <c r="C712">
        <v>1320.35</v>
      </c>
      <c r="D712">
        <v>1310.2</v>
      </c>
      <c r="E712">
        <v>1315.25</v>
      </c>
      <c r="F712">
        <v>789884</v>
      </c>
      <c r="G712" s="6">
        <f t="shared" si="155"/>
        <v>0</v>
      </c>
      <c r="H712" s="6">
        <f t="shared" si="156"/>
        <v>0.25</v>
      </c>
      <c r="I712" s="11">
        <f t="shared" si="147"/>
        <v>5.1071428571428408</v>
      </c>
      <c r="J712" s="11">
        <f t="shared" si="148"/>
        <v>3.2642857142857014</v>
      </c>
      <c r="K712" s="6">
        <f t="shared" si="149"/>
        <v>1.5645514223194761</v>
      </c>
      <c r="L712">
        <f t="shared" si="150"/>
        <v>61.006825938566571</v>
      </c>
      <c r="M712" s="22" t="str">
        <f t="shared" si="143"/>
        <v/>
      </c>
      <c r="N712" s="13">
        <f t="shared" si="144"/>
        <v>0</v>
      </c>
      <c r="O712" s="13">
        <f t="shared" si="151"/>
        <v>0</v>
      </c>
      <c r="P712" s="13">
        <f t="shared" si="152"/>
        <v>1</v>
      </c>
      <c r="Q712" s="17" t="e">
        <f t="shared" si="145"/>
        <v>#N/A</v>
      </c>
      <c r="R712" s="17" t="e">
        <f t="shared" si="146"/>
        <v>#N/A</v>
      </c>
      <c r="S712" s="13">
        <f t="shared" si="153"/>
        <v>1271.55</v>
      </c>
      <c r="T712" s="13">
        <f t="shared" si="154"/>
        <v>0</v>
      </c>
    </row>
    <row r="713" spans="1:20" x14ac:dyDescent="0.25">
      <c r="A713" s="1">
        <v>42275</v>
      </c>
      <c r="B713">
        <v>1324.9</v>
      </c>
      <c r="C713">
        <v>1338</v>
      </c>
      <c r="D713">
        <v>1318.4</v>
      </c>
      <c r="E713">
        <v>1331.2</v>
      </c>
      <c r="F713">
        <v>836987</v>
      </c>
      <c r="G713" s="6">
        <f t="shared" si="155"/>
        <v>15.950000000000045</v>
      </c>
      <c r="H713" s="6">
        <f t="shared" si="156"/>
        <v>0</v>
      </c>
      <c r="I713" s="11">
        <f t="shared" si="147"/>
        <v>5.6035714285714153</v>
      </c>
      <c r="J713" s="11">
        <f t="shared" si="148"/>
        <v>3.2642857142857014</v>
      </c>
      <c r="K713" s="6">
        <f t="shared" si="149"/>
        <v>1.7166301969365454</v>
      </c>
      <c r="L713">
        <f t="shared" si="150"/>
        <v>63.189689891260613</v>
      </c>
      <c r="M713" s="22" t="str">
        <f t="shared" si="143"/>
        <v/>
      </c>
      <c r="N713" s="13">
        <f t="shared" si="144"/>
        <v>0</v>
      </c>
      <c r="O713" s="13">
        <f t="shared" si="151"/>
        <v>0</v>
      </c>
      <c r="P713" s="13">
        <f t="shared" si="152"/>
        <v>1</v>
      </c>
      <c r="Q713" s="17" t="e">
        <f t="shared" si="145"/>
        <v>#N/A</v>
      </c>
      <c r="R713" s="17" t="e">
        <f t="shared" si="146"/>
        <v>#N/A</v>
      </c>
      <c r="S713" s="13">
        <f t="shared" si="153"/>
        <v>1271.55</v>
      </c>
      <c r="T713" s="13">
        <f t="shared" si="154"/>
        <v>0</v>
      </c>
    </row>
    <row r="714" spans="1:20" x14ac:dyDescent="0.25">
      <c r="A714" s="1">
        <v>42276</v>
      </c>
      <c r="B714">
        <v>1335.9</v>
      </c>
      <c r="C714">
        <v>1343.35</v>
      </c>
      <c r="D714">
        <v>1325.3</v>
      </c>
      <c r="E714">
        <v>1329.6</v>
      </c>
      <c r="F714">
        <v>611913</v>
      </c>
      <c r="G714" s="6">
        <f t="shared" si="155"/>
        <v>0</v>
      </c>
      <c r="H714" s="6">
        <f t="shared" si="156"/>
        <v>1.6000000000001364</v>
      </c>
      <c r="I714" s="11">
        <f t="shared" si="147"/>
        <v>5.6035714285714153</v>
      </c>
      <c r="J714" s="11">
        <f t="shared" si="148"/>
        <v>3.1071428571428572</v>
      </c>
      <c r="K714" s="6">
        <f t="shared" si="149"/>
        <v>1.8034482758620647</v>
      </c>
      <c r="L714">
        <f t="shared" si="150"/>
        <v>64.32964329643292</v>
      </c>
      <c r="M714" s="22" t="str">
        <f t="shared" si="143"/>
        <v/>
      </c>
      <c r="N714" s="13">
        <f t="shared" si="144"/>
        <v>0</v>
      </c>
      <c r="O714" s="13">
        <f t="shared" si="151"/>
        <v>0</v>
      </c>
      <c r="P714" s="13">
        <f t="shared" si="152"/>
        <v>1</v>
      </c>
      <c r="Q714" s="17" t="e">
        <f t="shared" si="145"/>
        <v>#N/A</v>
      </c>
      <c r="R714" s="17" t="e">
        <f t="shared" si="146"/>
        <v>#N/A</v>
      </c>
      <c r="S714" s="13">
        <f t="shared" si="153"/>
        <v>1271.55</v>
      </c>
      <c r="T714" s="13">
        <f t="shared" si="154"/>
        <v>0</v>
      </c>
    </row>
    <row r="715" spans="1:20" x14ac:dyDescent="0.25">
      <c r="A715" s="1">
        <v>42277</v>
      </c>
      <c r="B715">
        <v>1325</v>
      </c>
      <c r="C715">
        <v>1337.4</v>
      </c>
      <c r="D715">
        <v>1319.45</v>
      </c>
      <c r="E715">
        <v>1320.55</v>
      </c>
      <c r="F715">
        <v>648733</v>
      </c>
      <c r="G715" s="6">
        <f t="shared" si="155"/>
        <v>0</v>
      </c>
      <c r="H715" s="6">
        <f t="shared" si="156"/>
        <v>9.0499999999999545</v>
      </c>
      <c r="I715" s="11">
        <f t="shared" si="147"/>
        <v>5.5142857142857009</v>
      </c>
      <c r="J715" s="11">
        <f t="shared" si="148"/>
        <v>3.7535714285714255</v>
      </c>
      <c r="K715" s="6">
        <f t="shared" si="149"/>
        <v>1.4690770694576569</v>
      </c>
      <c r="L715">
        <f t="shared" si="150"/>
        <v>59.499036608863157</v>
      </c>
      <c r="M715" s="22" t="str">
        <f t="shared" si="143"/>
        <v/>
      </c>
      <c r="N715" s="13">
        <f t="shared" si="144"/>
        <v>0</v>
      </c>
      <c r="O715" s="13">
        <f t="shared" si="151"/>
        <v>0</v>
      </c>
      <c r="P715" s="13">
        <f t="shared" si="152"/>
        <v>1</v>
      </c>
      <c r="Q715" s="17" t="e">
        <f t="shared" si="145"/>
        <v>#N/A</v>
      </c>
      <c r="R715" s="17" t="e">
        <f t="shared" si="146"/>
        <v>#N/A</v>
      </c>
      <c r="S715" s="13">
        <f t="shared" si="153"/>
        <v>1271.55</v>
      </c>
      <c r="T715" s="13">
        <f t="shared" si="154"/>
        <v>0</v>
      </c>
    </row>
    <row r="716" spans="1:20" x14ac:dyDescent="0.25">
      <c r="A716" s="1">
        <v>42278</v>
      </c>
      <c r="B716">
        <v>1325</v>
      </c>
      <c r="C716">
        <v>1333.35</v>
      </c>
      <c r="D716">
        <v>1321.5</v>
      </c>
      <c r="E716">
        <v>1331.5</v>
      </c>
      <c r="F716">
        <v>529195</v>
      </c>
      <c r="G716" s="6">
        <f t="shared" si="155"/>
        <v>10.950000000000045</v>
      </c>
      <c r="H716" s="6">
        <f t="shared" si="156"/>
        <v>0</v>
      </c>
      <c r="I716" s="11">
        <f t="shared" si="147"/>
        <v>6.2964285714285619</v>
      </c>
      <c r="J716" s="11">
        <f t="shared" si="148"/>
        <v>2.8428571428571394</v>
      </c>
      <c r="K716" s="6">
        <f t="shared" si="149"/>
        <v>2.2148241206030144</v>
      </c>
      <c r="L716">
        <f t="shared" si="150"/>
        <v>68.89409925752247</v>
      </c>
      <c r="M716" s="22" t="str">
        <f t="shared" si="143"/>
        <v/>
      </c>
      <c r="N716" s="13">
        <f t="shared" si="144"/>
        <v>0</v>
      </c>
      <c r="O716" s="13">
        <f t="shared" si="151"/>
        <v>0</v>
      </c>
      <c r="P716" s="13">
        <f t="shared" si="152"/>
        <v>1</v>
      </c>
      <c r="Q716" s="17" t="e">
        <f t="shared" si="145"/>
        <v>#N/A</v>
      </c>
      <c r="R716" s="17" t="e">
        <f t="shared" si="146"/>
        <v>#N/A</v>
      </c>
      <c r="S716" s="13">
        <f t="shared" si="153"/>
        <v>1271.55</v>
      </c>
      <c r="T716" s="13">
        <f t="shared" si="154"/>
        <v>0</v>
      </c>
    </row>
    <row r="717" spans="1:20" x14ac:dyDescent="0.25">
      <c r="A717" s="1">
        <v>42279</v>
      </c>
      <c r="B717">
        <v>1324</v>
      </c>
      <c r="C717">
        <v>1334.7</v>
      </c>
      <c r="D717">
        <v>1316.6</v>
      </c>
      <c r="E717">
        <v>1331.2</v>
      </c>
      <c r="F717">
        <v>619522</v>
      </c>
      <c r="G717" s="6">
        <f t="shared" si="155"/>
        <v>0</v>
      </c>
      <c r="H717" s="6">
        <f t="shared" si="156"/>
        <v>0.29999999999995453</v>
      </c>
      <c r="I717" s="11">
        <f t="shared" si="147"/>
        <v>4.5678571428571457</v>
      </c>
      <c r="J717" s="11">
        <f t="shared" si="148"/>
        <v>2.8642857142857077</v>
      </c>
      <c r="K717" s="6">
        <f t="shared" si="149"/>
        <v>1.5947630922693314</v>
      </c>
      <c r="L717">
        <f t="shared" si="150"/>
        <v>61.460836136472913</v>
      </c>
      <c r="M717" s="22" t="str">
        <f t="shared" si="143"/>
        <v/>
      </c>
      <c r="N717" s="13">
        <f t="shared" si="144"/>
        <v>0</v>
      </c>
      <c r="O717" s="13">
        <f t="shared" si="151"/>
        <v>0</v>
      </c>
      <c r="P717" s="13">
        <f t="shared" si="152"/>
        <v>1</v>
      </c>
      <c r="Q717" s="17" t="e">
        <f t="shared" si="145"/>
        <v>#N/A</v>
      </c>
      <c r="R717" s="17" t="e">
        <f t="shared" si="146"/>
        <v>#N/A</v>
      </c>
      <c r="S717" s="13">
        <f t="shared" si="153"/>
        <v>1271.55</v>
      </c>
      <c r="T717" s="13">
        <f t="shared" si="154"/>
        <v>0</v>
      </c>
    </row>
    <row r="718" spans="1:20" x14ac:dyDescent="0.25">
      <c r="A718" s="1">
        <v>42282</v>
      </c>
      <c r="B718">
        <v>1330</v>
      </c>
      <c r="C718">
        <v>1333.25</v>
      </c>
      <c r="D718">
        <v>1320.9</v>
      </c>
      <c r="E718">
        <v>1324.95</v>
      </c>
      <c r="F718">
        <v>355691</v>
      </c>
      <c r="G718" s="6">
        <f t="shared" si="155"/>
        <v>0</v>
      </c>
      <c r="H718" s="6">
        <f t="shared" si="156"/>
        <v>6.25</v>
      </c>
      <c r="I718" s="11">
        <f t="shared" si="147"/>
        <v>4.5678571428571457</v>
      </c>
      <c r="J718" s="11">
        <f t="shared" si="148"/>
        <v>2.0500000000000034</v>
      </c>
      <c r="K718" s="6">
        <f t="shared" si="149"/>
        <v>2.2282229965156772</v>
      </c>
      <c r="L718">
        <f t="shared" si="150"/>
        <v>69.023205612520215</v>
      </c>
      <c r="M718" s="22" t="str">
        <f t="shared" si="143"/>
        <v/>
      </c>
      <c r="N718" s="13">
        <f t="shared" si="144"/>
        <v>0</v>
      </c>
      <c r="O718" s="13">
        <f t="shared" si="151"/>
        <v>0</v>
      </c>
      <c r="P718" s="13">
        <f t="shared" si="152"/>
        <v>1</v>
      </c>
      <c r="Q718" s="17" t="e">
        <f t="shared" si="145"/>
        <v>#N/A</v>
      </c>
      <c r="R718" s="17" t="e">
        <f t="shared" si="146"/>
        <v>#N/A</v>
      </c>
      <c r="S718" s="13">
        <f t="shared" si="153"/>
        <v>1271.55</v>
      </c>
      <c r="T718" s="13">
        <f t="shared" si="154"/>
        <v>0</v>
      </c>
    </row>
    <row r="719" spans="1:20" x14ac:dyDescent="0.25">
      <c r="A719" s="1">
        <v>42283</v>
      </c>
      <c r="B719">
        <v>1320</v>
      </c>
      <c r="C719">
        <v>1348</v>
      </c>
      <c r="D719">
        <v>1320</v>
      </c>
      <c r="E719">
        <v>1334.5</v>
      </c>
      <c r="F719">
        <v>733391</v>
      </c>
      <c r="G719" s="6">
        <f t="shared" si="155"/>
        <v>9.5499999999999545</v>
      </c>
      <c r="H719" s="6">
        <f t="shared" si="156"/>
        <v>0</v>
      </c>
      <c r="I719" s="11">
        <f t="shared" si="147"/>
        <v>3.164285714285711</v>
      </c>
      <c r="J719" s="11">
        <f t="shared" si="148"/>
        <v>2.0500000000000034</v>
      </c>
      <c r="K719" s="6">
        <f t="shared" si="149"/>
        <v>1.5435540069686371</v>
      </c>
      <c r="L719">
        <f t="shared" si="150"/>
        <v>60.684931506849253</v>
      </c>
      <c r="M719" s="22" t="str">
        <f t="shared" si="143"/>
        <v/>
      </c>
      <c r="N719" s="13">
        <f t="shared" si="144"/>
        <v>0</v>
      </c>
      <c r="O719" s="13">
        <f t="shared" si="151"/>
        <v>0</v>
      </c>
      <c r="P719" s="13">
        <f t="shared" si="152"/>
        <v>1</v>
      </c>
      <c r="Q719" s="17" t="e">
        <f t="shared" si="145"/>
        <v>#N/A</v>
      </c>
      <c r="R719" s="17" t="e">
        <f t="shared" si="146"/>
        <v>#N/A</v>
      </c>
      <c r="S719" s="13">
        <f t="shared" si="153"/>
        <v>1271.55</v>
      </c>
      <c r="T719" s="13">
        <f t="shared" si="154"/>
        <v>0</v>
      </c>
    </row>
    <row r="720" spans="1:20" x14ac:dyDescent="0.25">
      <c r="A720" s="1">
        <v>42284</v>
      </c>
      <c r="B720">
        <v>1335.15</v>
      </c>
      <c r="C720">
        <v>1337.2</v>
      </c>
      <c r="D720">
        <v>1322.05</v>
      </c>
      <c r="E720">
        <v>1325.3</v>
      </c>
      <c r="F720">
        <v>71507</v>
      </c>
      <c r="G720" s="6">
        <f t="shared" si="155"/>
        <v>0</v>
      </c>
      <c r="H720" s="6">
        <f t="shared" si="156"/>
        <v>9.2000000000000455</v>
      </c>
      <c r="I720" s="11">
        <f t="shared" si="147"/>
        <v>3.164285714285711</v>
      </c>
      <c r="J720" s="11">
        <f t="shared" si="148"/>
        <v>2.3999999999999937</v>
      </c>
      <c r="K720" s="6">
        <f t="shared" si="149"/>
        <v>1.3184523809523832</v>
      </c>
      <c r="L720">
        <f t="shared" si="150"/>
        <v>56.867779204107869</v>
      </c>
      <c r="M720" s="22" t="str">
        <f t="shared" ref="M720:M783" si="157">IF(L720&gt;RSI_Overbought,"OVERBOUGHT",IF(L720&lt;RSI_Oversold,"OVERSOLD",""))</f>
        <v/>
      </c>
      <c r="N720" s="13">
        <f t="shared" ref="N720:N783" si="158">IF(L720&gt;RSI_Overbought,"SELL",IF(L720&lt;RSI_Oversold,"BUY",0))</f>
        <v>0</v>
      </c>
      <c r="O720" s="13">
        <f t="shared" si="151"/>
        <v>0</v>
      </c>
      <c r="P720" s="13">
        <f t="shared" si="152"/>
        <v>1</v>
      </c>
      <c r="Q720" s="17" t="e">
        <f t="shared" ref="Q720:Q783" si="159">IF($O720="BUY",$E720,NA())</f>
        <v>#N/A</v>
      </c>
      <c r="R720" s="17" t="e">
        <f t="shared" ref="R720:R783" si="160">IF($O720="SELL",$E720,NA())</f>
        <v>#N/A</v>
      </c>
      <c r="S720" s="13">
        <f t="shared" si="153"/>
        <v>1271.55</v>
      </c>
      <c r="T720" s="13">
        <f t="shared" si="154"/>
        <v>0</v>
      </c>
    </row>
    <row r="721" spans="1:20" x14ac:dyDescent="0.25">
      <c r="A721" s="1">
        <v>42285</v>
      </c>
      <c r="B721">
        <v>1320.1</v>
      </c>
      <c r="C721">
        <v>1322</v>
      </c>
      <c r="D721">
        <v>1291</v>
      </c>
      <c r="E721">
        <v>1294.1500000000001</v>
      </c>
      <c r="F721">
        <v>867701</v>
      </c>
      <c r="G721" s="6">
        <f t="shared" si="155"/>
        <v>0</v>
      </c>
      <c r="H721" s="6">
        <f t="shared" si="156"/>
        <v>31.149999999999864</v>
      </c>
      <c r="I721" s="11">
        <f t="shared" ref="I721:I784" si="161">AVERAGE(G708:G721)</f>
        <v>3.1107142857142827</v>
      </c>
      <c r="J721" s="11">
        <f t="shared" ref="J721:J784" si="162">AVERAGE(H708:H721)</f>
        <v>4.624999999999984</v>
      </c>
      <c r="K721" s="6">
        <f t="shared" ref="K721:K784" si="163">I721/J721</f>
        <v>0.67258687258687422</v>
      </c>
      <c r="L721">
        <f t="shared" ref="L721:L784" si="164">100-(100/(K721+1))</f>
        <v>40.212373037857859</v>
      </c>
      <c r="M721" s="22" t="str">
        <f t="shared" si="157"/>
        <v/>
      </c>
      <c r="N721" s="13">
        <f t="shared" si="158"/>
        <v>0</v>
      </c>
      <c r="O721" s="13">
        <f t="shared" ref="O721:O784" si="165">IF(AND(N721="BUY",P720&lt;&gt;1),"BUY",IF(AND(N721="SELL",P720&lt;&gt;-1),"SELL",0))</f>
        <v>0</v>
      </c>
      <c r="P721" s="13">
        <f t="shared" ref="P721:P784" si="166">IF(O721="BUY",1,IF(O721="SELL",-1,P720))</f>
        <v>1</v>
      </c>
      <c r="Q721" s="17" t="e">
        <f t="shared" si="159"/>
        <v>#N/A</v>
      </c>
      <c r="R721" s="17" t="e">
        <f t="shared" si="160"/>
        <v>#N/A</v>
      </c>
      <c r="S721" s="13">
        <f t="shared" ref="S721:S784" si="167">IF(O721&lt;&gt;0,E721,S720)</f>
        <v>1271.55</v>
      </c>
      <c r="T721" s="13">
        <f t="shared" si="154"/>
        <v>0</v>
      </c>
    </row>
    <row r="722" spans="1:20" x14ac:dyDescent="0.25">
      <c r="A722" s="1">
        <v>42286</v>
      </c>
      <c r="B722">
        <v>1299.8</v>
      </c>
      <c r="C722">
        <v>1306.8</v>
      </c>
      <c r="D722">
        <v>1280.0999999999999</v>
      </c>
      <c r="E722">
        <v>1286.8</v>
      </c>
      <c r="F722">
        <v>799445</v>
      </c>
      <c r="G722" s="6">
        <f t="shared" si="155"/>
        <v>0</v>
      </c>
      <c r="H722" s="6">
        <f t="shared" si="156"/>
        <v>7.3500000000001364</v>
      </c>
      <c r="I722" s="11">
        <f t="shared" si="161"/>
        <v>3.1107142857142827</v>
      </c>
      <c r="J722" s="11">
        <f t="shared" si="162"/>
        <v>5.1464285714285678</v>
      </c>
      <c r="K722" s="6">
        <f t="shared" si="163"/>
        <v>0.60444136016655081</v>
      </c>
      <c r="L722">
        <f t="shared" si="164"/>
        <v>37.673010380622827</v>
      </c>
      <c r="M722" s="22" t="str">
        <f t="shared" si="157"/>
        <v/>
      </c>
      <c r="N722" s="13">
        <f t="shared" si="158"/>
        <v>0</v>
      </c>
      <c r="O722" s="13">
        <f t="shared" si="165"/>
        <v>0</v>
      </c>
      <c r="P722" s="13">
        <f t="shared" si="166"/>
        <v>1</v>
      </c>
      <c r="Q722" s="17" t="e">
        <f t="shared" si="159"/>
        <v>#N/A</v>
      </c>
      <c r="R722" s="17" t="e">
        <f t="shared" si="160"/>
        <v>#N/A</v>
      </c>
      <c r="S722" s="13">
        <f t="shared" si="167"/>
        <v>1271.55</v>
      </c>
      <c r="T722" s="13">
        <f t="shared" si="154"/>
        <v>0</v>
      </c>
    </row>
    <row r="723" spans="1:20" x14ac:dyDescent="0.25">
      <c r="A723" s="1">
        <v>42289</v>
      </c>
      <c r="B723">
        <v>1290.0999999999999</v>
      </c>
      <c r="C723">
        <v>1295</v>
      </c>
      <c r="D723">
        <v>1258.5</v>
      </c>
      <c r="E723">
        <v>1262.3499999999999</v>
      </c>
      <c r="F723">
        <v>838143</v>
      </c>
      <c r="G723" s="6">
        <f t="shared" si="155"/>
        <v>0</v>
      </c>
      <c r="H723" s="6">
        <f t="shared" si="156"/>
        <v>24.450000000000045</v>
      </c>
      <c r="I723" s="11">
        <f t="shared" si="161"/>
        <v>3.1107142857142827</v>
      </c>
      <c r="J723" s="11">
        <f t="shared" si="162"/>
        <v>6.4000000000000101</v>
      </c>
      <c r="K723" s="6">
        <f t="shared" si="163"/>
        <v>0.48604910714285587</v>
      </c>
      <c r="L723">
        <f t="shared" si="164"/>
        <v>32.707472775065654</v>
      </c>
      <c r="M723" s="22" t="str">
        <f t="shared" si="157"/>
        <v/>
      </c>
      <c r="N723" s="13">
        <f t="shared" si="158"/>
        <v>0</v>
      </c>
      <c r="O723" s="13">
        <f t="shared" si="165"/>
        <v>0</v>
      </c>
      <c r="P723" s="13">
        <f t="shared" si="166"/>
        <v>1</v>
      </c>
      <c r="Q723" s="17" t="e">
        <f t="shared" si="159"/>
        <v>#N/A</v>
      </c>
      <c r="R723" s="17" t="e">
        <f t="shared" si="160"/>
        <v>#N/A</v>
      </c>
      <c r="S723" s="13">
        <f t="shared" si="167"/>
        <v>1271.55</v>
      </c>
      <c r="T723" s="13">
        <f t="shared" si="154"/>
        <v>0</v>
      </c>
    </row>
    <row r="724" spans="1:20" x14ac:dyDescent="0.25">
      <c r="A724" s="1">
        <v>42290</v>
      </c>
      <c r="B724">
        <v>1275</v>
      </c>
      <c r="C724">
        <v>1282.9000000000001</v>
      </c>
      <c r="D724">
        <v>1256.05</v>
      </c>
      <c r="E724">
        <v>1272.8</v>
      </c>
      <c r="F724">
        <v>628020</v>
      </c>
      <c r="G724" s="6">
        <f t="shared" si="155"/>
        <v>10.450000000000045</v>
      </c>
      <c r="H724" s="6">
        <f t="shared" si="156"/>
        <v>0</v>
      </c>
      <c r="I724" s="11">
        <f t="shared" si="161"/>
        <v>3.6357142857142923</v>
      </c>
      <c r="J724" s="11">
        <f t="shared" si="162"/>
        <v>6.4000000000000101</v>
      </c>
      <c r="K724" s="6">
        <f t="shared" si="163"/>
        <v>0.56808035714285732</v>
      </c>
      <c r="L724">
        <f t="shared" si="164"/>
        <v>36.227758007117437</v>
      </c>
      <c r="M724" s="22" t="str">
        <f t="shared" si="157"/>
        <v/>
      </c>
      <c r="N724" s="13">
        <f t="shared" si="158"/>
        <v>0</v>
      </c>
      <c r="O724" s="13">
        <f t="shared" si="165"/>
        <v>0</v>
      </c>
      <c r="P724" s="13">
        <f t="shared" si="166"/>
        <v>1</v>
      </c>
      <c r="Q724" s="17" t="e">
        <f t="shared" si="159"/>
        <v>#N/A</v>
      </c>
      <c r="R724" s="17" t="e">
        <f t="shared" si="160"/>
        <v>#N/A</v>
      </c>
      <c r="S724" s="13">
        <f t="shared" si="167"/>
        <v>1271.55</v>
      </c>
      <c r="T724" s="13">
        <f t="shared" si="154"/>
        <v>0</v>
      </c>
    </row>
    <row r="725" spans="1:20" x14ac:dyDescent="0.25">
      <c r="A725" s="1">
        <v>42291</v>
      </c>
      <c r="B725">
        <v>1276.25</v>
      </c>
      <c r="C725">
        <v>1294.7</v>
      </c>
      <c r="D725">
        <v>1276.25</v>
      </c>
      <c r="E725">
        <v>1282.2</v>
      </c>
      <c r="F725">
        <v>470872</v>
      </c>
      <c r="G725" s="6">
        <f t="shared" si="155"/>
        <v>9.4000000000000909</v>
      </c>
      <c r="H725" s="6">
        <f t="shared" si="156"/>
        <v>0</v>
      </c>
      <c r="I725" s="11">
        <f t="shared" si="161"/>
        <v>4.0214285714285847</v>
      </c>
      <c r="J725" s="11">
        <f t="shared" si="162"/>
        <v>6.4000000000000101</v>
      </c>
      <c r="K725" s="6">
        <f t="shared" si="163"/>
        <v>0.62834821428571541</v>
      </c>
      <c r="L725">
        <f t="shared" si="164"/>
        <v>38.588074023303669</v>
      </c>
      <c r="M725" s="22" t="str">
        <f t="shared" si="157"/>
        <v/>
      </c>
      <c r="N725" s="13">
        <f t="shared" si="158"/>
        <v>0</v>
      </c>
      <c r="O725" s="13">
        <f t="shared" si="165"/>
        <v>0</v>
      </c>
      <c r="P725" s="13">
        <f t="shared" si="166"/>
        <v>1</v>
      </c>
      <c r="Q725" s="17" t="e">
        <f t="shared" si="159"/>
        <v>#N/A</v>
      </c>
      <c r="R725" s="17" t="e">
        <f t="shared" si="160"/>
        <v>#N/A</v>
      </c>
      <c r="S725" s="13">
        <f t="shared" si="167"/>
        <v>1271.55</v>
      </c>
      <c r="T725" s="13">
        <f t="shared" si="154"/>
        <v>0</v>
      </c>
    </row>
    <row r="726" spans="1:20" x14ac:dyDescent="0.25">
      <c r="A726" s="1">
        <v>42292</v>
      </c>
      <c r="B726">
        <v>1282.0999999999999</v>
      </c>
      <c r="C726">
        <v>1284.0999999999999</v>
      </c>
      <c r="D726">
        <v>1271</v>
      </c>
      <c r="E726">
        <v>1276.45</v>
      </c>
      <c r="F726">
        <v>305812</v>
      </c>
      <c r="G726" s="6">
        <f t="shared" si="155"/>
        <v>0</v>
      </c>
      <c r="H726" s="6">
        <f t="shared" si="156"/>
        <v>5.75</v>
      </c>
      <c r="I726" s="11">
        <f t="shared" si="161"/>
        <v>4.0214285714285847</v>
      </c>
      <c r="J726" s="11">
        <f t="shared" si="162"/>
        <v>6.7928571428571525</v>
      </c>
      <c r="K726" s="6">
        <f t="shared" si="163"/>
        <v>0.59200841219768774</v>
      </c>
      <c r="L726">
        <f t="shared" si="164"/>
        <v>37.186261558784722</v>
      </c>
      <c r="M726" s="22" t="str">
        <f t="shared" si="157"/>
        <v/>
      </c>
      <c r="N726" s="13">
        <f t="shared" si="158"/>
        <v>0</v>
      </c>
      <c r="O726" s="13">
        <f t="shared" si="165"/>
        <v>0</v>
      </c>
      <c r="P726" s="13">
        <f t="shared" si="166"/>
        <v>1</v>
      </c>
      <c r="Q726" s="17" t="e">
        <f t="shared" si="159"/>
        <v>#N/A</v>
      </c>
      <c r="R726" s="17" t="e">
        <f t="shared" si="160"/>
        <v>#N/A</v>
      </c>
      <c r="S726" s="13">
        <f t="shared" si="167"/>
        <v>1271.55</v>
      </c>
      <c r="T726" s="13">
        <f t="shared" si="154"/>
        <v>0</v>
      </c>
    </row>
    <row r="727" spans="1:20" x14ac:dyDescent="0.25">
      <c r="A727" s="1">
        <v>42293</v>
      </c>
      <c r="B727">
        <v>1282</v>
      </c>
      <c r="C727">
        <v>1291.4000000000001</v>
      </c>
      <c r="D727">
        <v>1271.25</v>
      </c>
      <c r="E727">
        <v>1288.5999999999999</v>
      </c>
      <c r="F727">
        <v>374838</v>
      </c>
      <c r="G727" s="6">
        <f t="shared" si="155"/>
        <v>12.149999999999864</v>
      </c>
      <c r="H727" s="6">
        <f t="shared" si="156"/>
        <v>0</v>
      </c>
      <c r="I727" s="11">
        <f t="shared" si="161"/>
        <v>3.75</v>
      </c>
      <c r="J727" s="11">
        <f t="shared" si="162"/>
        <v>6.7928571428571525</v>
      </c>
      <c r="K727" s="6">
        <f t="shared" si="163"/>
        <v>0.55205047318611911</v>
      </c>
      <c r="L727">
        <f t="shared" si="164"/>
        <v>35.569105691056876</v>
      </c>
      <c r="M727" s="22" t="str">
        <f t="shared" si="157"/>
        <v/>
      </c>
      <c r="N727" s="13">
        <f t="shared" si="158"/>
        <v>0</v>
      </c>
      <c r="O727" s="13">
        <f t="shared" si="165"/>
        <v>0</v>
      </c>
      <c r="P727" s="13">
        <f t="shared" si="166"/>
        <v>1</v>
      </c>
      <c r="Q727" s="17" t="e">
        <f t="shared" si="159"/>
        <v>#N/A</v>
      </c>
      <c r="R727" s="17" t="e">
        <f t="shared" si="160"/>
        <v>#N/A</v>
      </c>
      <c r="S727" s="13">
        <f t="shared" si="167"/>
        <v>1271.55</v>
      </c>
      <c r="T727" s="13">
        <f t="shared" si="154"/>
        <v>0</v>
      </c>
    </row>
    <row r="728" spans="1:20" x14ac:dyDescent="0.25">
      <c r="A728" s="1">
        <v>42296</v>
      </c>
      <c r="B728">
        <v>1288</v>
      </c>
      <c r="C728">
        <v>1295.7</v>
      </c>
      <c r="D728">
        <v>1285</v>
      </c>
      <c r="E728">
        <v>1293.7</v>
      </c>
      <c r="F728">
        <v>228167</v>
      </c>
      <c r="G728" s="6">
        <f t="shared" si="155"/>
        <v>5.1000000000001364</v>
      </c>
      <c r="H728" s="6">
        <f t="shared" si="156"/>
        <v>0</v>
      </c>
      <c r="I728" s="11">
        <f t="shared" si="161"/>
        <v>4.1142857142857236</v>
      </c>
      <c r="J728" s="11">
        <f t="shared" si="162"/>
        <v>6.6785714285714288</v>
      </c>
      <c r="K728" s="6">
        <f t="shared" si="163"/>
        <v>0.61604278074866448</v>
      </c>
      <c r="L728">
        <f t="shared" si="164"/>
        <v>38.120450033090727</v>
      </c>
      <c r="M728" s="22" t="str">
        <f t="shared" si="157"/>
        <v/>
      </c>
      <c r="N728" s="13">
        <f t="shared" si="158"/>
        <v>0</v>
      </c>
      <c r="O728" s="13">
        <f t="shared" si="165"/>
        <v>0</v>
      </c>
      <c r="P728" s="13">
        <f t="shared" si="166"/>
        <v>1</v>
      </c>
      <c r="Q728" s="17" t="e">
        <f t="shared" si="159"/>
        <v>#N/A</v>
      </c>
      <c r="R728" s="17" t="e">
        <f t="shared" si="160"/>
        <v>#N/A</v>
      </c>
      <c r="S728" s="13">
        <f t="shared" si="167"/>
        <v>1271.55</v>
      </c>
      <c r="T728" s="13">
        <f t="shared" si="154"/>
        <v>0</v>
      </c>
    </row>
    <row r="729" spans="1:20" x14ac:dyDescent="0.25">
      <c r="A729" s="1">
        <v>42297</v>
      </c>
      <c r="B729">
        <v>1299.9000000000001</v>
      </c>
      <c r="C729">
        <v>1299.9000000000001</v>
      </c>
      <c r="D729">
        <v>1288.3</v>
      </c>
      <c r="E729">
        <v>1295.2</v>
      </c>
      <c r="F729">
        <v>669080</v>
      </c>
      <c r="G729" s="6">
        <f t="shared" si="155"/>
        <v>1.5</v>
      </c>
      <c r="H729" s="6">
        <f t="shared" si="156"/>
        <v>0</v>
      </c>
      <c r="I729" s="11">
        <f t="shared" si="161"/>
        <v>4.2214285714285813</v>
      </c>
      <c r="J729" s="11">
        <f t="shared" si="162"/>
        <v>6.0321428571428601</v>
      </c>
      <c r="K729" s="6">
        <f t="shared" si="163"/>
        <v>0.69982238010657327</v>
      </c>
      <c r="L729">
        <f t="shared" si="164"/>
        <v>41.170323928944661</v>
      </c>
      <c r="M729" s="22" t="str">
        <f t="shared" si="157"/>
        <v/>
      </c>
      <c r="N729" s="13">
        <f t="shared" si="158"/>
        <v>0</v>
      </c>
      <c r="O729" s="13">
        <f t="shared" si="165"/>
        <v>0</v>
      </c>
      <c r="P729" s="13">
        <f t="shared" si="166"/>
        <v>1</v>
      </c>
      <c r="Q729" s="17" t="e">
        <f t="shared" si="159"/>
        <v>#N/A</v>
      </c>
      <c r="R729" s="17" t="e">
        <f t="shared" si="160"/>
        <v>#N/A</v>
      </c>
      <c r="S729" s="13">
        <f t="shared" si="167"/>
        <v>1271.55</v>
      </c>
      <c r="T729" s="13">
        <f t="shared" si="154"/>
        <v>0</v>
      </c>
    </row>
    <row r="730" spans="1:20" x14ac:dyDescent="0.25">
      <c r="A730" s="1">
        <v>42298</v>
      </c>
      <c r="B730">
        <v>1310</v>
      </c>
      <c r="C730">
        <v>1312</v>
      </c>
      <c r="D730">
        <v>1292.3499999999999</v>
      </c>
      <c r="E730">
        <v>1298.0999999999999</v>
      </c>
      <c r="F730">
        <v>1735289</v>
      </c>
      <c r="G730" s="6">
        <f t="shared" si="155"/>
        <v>2.8999999999998636</v>
      </c>
      <c r="H730" s="6">
        <f t="shared" si="156"/>
        <v>0</v>
      </c>
      <c r="I730" s="11">
        <f t="shared" si="161"/>
        <v>3.6464285714285682</v>
      </c>
      <c r="J730" s="11">
        <f t="shared" si="162"/>
        <v>6.0321428571428601</v>
      </c>
      <c r="K730" s="6">
        <f t="shared" si="163"/>
        <v>0.60449970396684349</v>
      </c>
      <c r="L730">
        <f t="shared" si="164"/>
        <v>37.675276752767502</v>
      </c>
      <c r="M730" s="22" t="str">
        <f t="shared" si="157"/>
        <v/>
      </c>
      <c r="N730" s="13">
        <f t="shared" si="158"/>
        <v>0</v>
      </c>
      <c r="O730" s="13">
        <f t="shared" si="165"/>
        <v>0</v>
      </c>
      <c r="P730" s="13">
        <f t="shared" si="166"/>
        <v>1</v>
      </c>
      <c r="Q730" s="17" t="e">
        <f t="shared" si="159"/>
        <v>#N/A</v>
      </c>
      <c r="R730" s="17" t="e">
        <f t="shared" si="160"/>
        <v>#N/A</v>
      </c>
      <c r="S730" s="13">
        <f t="shared" si="167"/>
        <v>1271.55</v>
      </c>
      <c r="T730" s="13">
        <f t="shared" ref="T730:T793" si="168">IF(O730="BUY",(S729-S730)/S729,IF(O730="SELL",(S730-S729)/S729,0))</f>
        <v>0</v>
      </c>
    </row>
    <row r="731" spans="1:20" x14ac:dyDescent="0.25">
      <c r="A731" s="1">
        <v>42299</v>
      </c>
      <c r="B731">
        <v>1295</v>
      </c>
      <c r="C731">
        <v>1325</v>
      </c>
      <c r="D731">
        <v>1291.0999999999999</v>
      </c>
      <c r="E731">
        <v>1314</v>
      </c>
      <c r="F731">
        <v>1789647</v>
      </c>
      <c r="G731" s="6">
        <f t="shared" si="155"/>
        <v>15.900000000000091</v>
      </c>
      <c r="H731" s="6">
        <f t="shared" si="156"/>
        <v>0</v>
      </c>
      <c r="I731" s="11">
        <f t="shared" si="161"/>
        <v>4.7821428571428601</v>
      </c>
      <c r="J731" s="11">
        <f t="shared" si="162"/>
        <v>6.0107142857142923</v>
      </c>
      <c r="K731" s="6">
        <f t="shared" si="163"/>
        <v>0.79560308972073646</v>
      </c>
      <c r="L731">
        <f t="shared" si="164"/>
        <v>44.308405029781589</v>
      </c>
      <c r="M731" s="22" t="str">
        <f t="shared" si="157"/>
        <v/>
      </c>
      <c r="N731" s="13">
        <f t="shared" si="158"/>
        <v>0</v>
      </c>
      <c r="O731" s="13">
        <f t="shared" si="165"/>
        <v>0</v>
      </c>
      <c r="P731" s="13">
        <f t="shared" si="166"/>
        <v>1</v>
      </c>
      <c r="Q731" s="17" t="e">
        <f t="shared" si="159"/>
        <v>#N/A</v>
      </c>
      <c r="R731" s="17" t="e">
        <f t="shared" si="160"/>
        <v>#N/A</v>
      </c>
      <c r="S731" s="13">
        <f t="shared" si="167"/>
        <v>1271.55</v>
      </c>
      <c r="T731" s="13">
        <f t="shared" si="168"/>
        <v>0</v>
      </c>
    </row>
    <row r="732" spans="1:20" x14ac:dyDescent="0.25">
      <c r="A732" s="1">
        <v>42300</v>
      </c>
      <c r="B732">
        <v>1315</v>
      </c>
      <c r="C732">
        <v>1322</v>
      </c>
      <c r="D732">
        <v>1305.2</v>
      </c>
      <c r="E732">
        <v>1316.8</v>
      </c>
      <c r="F732">
        <v>659756</v>
      </c>
      <c r="G732" s="6">
        <f t="shared" si="155"/>
        <v>2.7999999999999545</v>
      </c>
      <c r="H732" s="6">
        <f t="shared" si="156"/>
        <v>0</v>
      </c>
      <c r="I732" s="11">
        <f t="shared" si="161"/>
        <v>4.9821428571428568</v>
      </c>
      <c r="J732" s="11">
        <f t="shared" si="162"/>
        <v>5.5642857142857212</v>
      </c>
      <c r="K732" s="6">
        <f t="shared" si="163"/>
        <v>0.89537869062901043</v>
      </c>
      <c r="L732">
        <f t="shared" si="164"/>
        <v>47.240094818828275</v>
      </c>
      <c r="M732" s="22" t="str">
        <f t="shared" si="157"/>
        <v/>
      </c>
      <c r="N732" s="13">
        <f t="shared" si="158"/>
        <v>0</v>
      </c>
      <c r="O732" s="13">
        <f t="shared" si="165"/>
        <v>0</v>
      </c>
      <c r="P732" s="13">
        <f t="shared" si="166"/>
        <v>1</v>
      </c>
      <c r="Q732" s="17" t="e">
        <f t="shared" si="159"/>
        <v>#N/A</v>
      </c>
      <c r="R732" s="17" t="e">
        <f t="shared" si="160"/>
        <v>#N/A</v>
      </c>
      <c r="S732" s="13">
        <f t="shared" si="167"/>
        <v>1271.55</v>
      </c>
      <c r="T732" s="13">
        <f t="shared" si="168"/>
        <v>0</v>
      </c>
    </row>
    <row r="733" spans="1:20" x14ac:dyDescent="0.25">
      <c r="A733" s="1">
        <v>42303</v>
      </c>
      <c r="B733">
        <v>1315.1</v>
      </c>
      <c r="C733">
        <v>1321.8</v>
      </c>
      <c r="D733">
        <v>1292.9000000000001</v>
      </c>
      <c r="E733">
        <v>1299.45</v>
      </c>
      <c r="F733">
        <v>797560</v>
      </c>
      <c r="G733" s="6">
        <f t="shared" si="155"/>
        <v>0</v>
      </c>
      <c r="H733" s="6">
        <f t="shared" si="156"/>
        <v>17.349999999999909</v>
      </c>
      <c r="I733" s="11">
        <f t="shared" si="161"/>
        <v>4.3000000000000034</v>
      </c>
      <c r="J733" s="11">
        <f t="shared" si="162"/>
        <v>6.8035714285714288</v>
      </c>
      <c r="K733" s="6">
        <f t="shared" si="163"/>
        <v>0.63202099737532857</v>
      </c>
      <c r="L733">
        <f t="shared" si="164"/>
        <v>38.726278546156337</v>
      </c>
      <c r="M733" s="22" t="str">
        <f t="shared" si="157"/>
        <v/>
      </c>
      <c r="N733" s="13">
        <f t="shared" si="158"/>
        <v>0</v>
      </c>
      <c r="O733" s="13">
        <f t="shared" si="165"/>
        <v>0</v>
      </c>
      <c r="P733" s="13">
        <f t="shared" si="166"/>
        <v>1</v>
      </c>
      <c r="Q733" s="17" t="e">
        <f t="shared" si="159"/>
        <v>#N/A</v>
      </c>
      <c r="R733" s="17" t="e">
        <f t="shared" si="160"/>
        <v>#N/A</v>
      </c>
      <c r="S733" s="13">
        <f t="shared" si="167"/>
        <v>1271.55</v>
      </c>
      <c r="T733" s="13">
        <f t="shared" si="168"/>
        <v>0</v>
      </c>
    </row>
    <row r="734" spans="1:20" x14ac:dyDescent="0.25">
      <c r="A734" s="1">
        <v>42304</v>
      </c>
      <c r="B734">
        <v>1300</v>
      </c>
      <c r="C734">
        <v>1307.55</v>
      </c>
      <c r="D734">
        <v>1288.5999999999999</v>
      </c>
      <c r="E734">
        <v>1297.9000000000001</v>
      </c>
      <c r="F734">
        <v>895029</v>
      </c>
      <c r="G734" s="6">
        <f t="shared" si="155"/>
        <v>0</v>
      </c>
      <c r="H734" s="6">
        <f t="shared" si="156"/>
        <v>1.5499999999999545</v>
      </c>
      <c r="I734" s="11">
        <f t="shared" si="161"/>
        <v>4.3000000000000034</v>
      </c>
      <c r="J734" s="11">
        <f t="shared" si="162"/>
        <v>6.2571428571428509</v>
      </c>
      <c r="K734" s="6">
        <f t="shared" si="163"/>
        <v>0.68721461187214739</v>
      </c>
      <c r="L734">
        <f t="shared" si="164"/>
        <v>40.7307171853857</v>
      </c>
      <c r="M734" s="22" t="str">
        <f t="shared" si="157"/>
        <v/>
      </c>
      <c r="N734" s="13">
        <f t="shared" si="158"/>
        <v>0</v>
      </c>
      <c r="O734" s="13">
        <f t="shared" si="165"/>
        <v>0</v>
      </c>
      <c r="P734" s="13">
        <f t="shared" si="166"/>
        <v>1</v>
      </c>
      <c r="Q734" s="17" t="e">
        <f t="shared" si="159"/>
        <v>#N/A</v>
      </c>
      <c r="R734" s="17" t="e">
        <f t="shared" si="160"/>
        <v>#N/A</v>
      </c>
      <c r="S734" s="13">
        <f t="shared" si="167"/>
        <v>1271.55</v>
      </c>
      <c r="T734" s="13">
        <f t="shared" si="168"/>
        <v>0</v>
      </c>
    </row>
    <row r="735" spans="1:20" x14ac:dyDescent="0.25">
      <c r="A735" s="1">
        <v>42305</v>
      </c>
      <c r="B735">
        <v>1295</v>
      </c>
      <c r="C735">
        <v>1295</v>
      </c>
      <c r="D735">
        <v>1269</v>
      </c>
      <c r="E735">
        <v>1280.7</v>
      </c>
      <c r="F735">
        <v>1185046</v>
      </c>
      <c r="G735" s="6">
        <f t="shared" si="155"/>
        <v>0</v>
      </c>
      <c r="H735" s="6">
        <f t="shared" si="156"/>
        <v>17.200000000000045</v>
      </c>
      <c r="I735" s="11">
        <f t="shared" si="161"/>
        <v>4.3000000000000034</v>
      </c>
      <c r="J735" s="11">
        <f t="shared" si="162"/>
        <v>5.2607142857142923</v>
      </c>
      <c r="K735" s="6">
        <f t="shared" si="163"/>
        <v>0.81737949762389639</v>
      </c>
      <c r="L735">
        <f t="shared" si="164"/>
        <v>44.975719088531925</v>
      </c>
      <c r="M735" s="22" t="str">
        <f t="shared" si="157"/>
        <v/>
      </c>
      <c r="N735" s="13">
        <f t="shared" si="158"/>
        <v>0</v>
      </c>
      <c r="O735" s="13">
        <f t="shared" si="165"/>
        <v>0</v>
      </c>
      <c r="P735" s="13">
        <f t="shared" si="166"/>
        <v>1</v>
      </c>
      <c r="Q735" s="17" t="e">
        <f t="shared" si="159"/>
        <v>#N/A</v>
      </c>
      <c r="R735" s="17" t="e">
        <f t="shared" si="160"/>
        <v>#N/A</v>
      </c>
      <c r="S735" s="13">
        <f t="shared" si="167"/>
        <v>1271.55</v>
      </c>
      <c r="T735" s="13">
        <f t="shared" si="168"/>
        <v>0</v>
      </c>
    </row>
    <row r="736" spans="1:20" x14ac:dyDescent="0.25">
      <c r="A736" s="1">
        <v>42306</v>
      </c>
      <c r="B736">
        <v>1276.6500000000001</v>
      </c>
      <c r="C736">
        <v>1280.7</v>
      </c>
      <c r="D736">
        <v>1257.05</v>
      </c>
      <c r="E736">
        <v>1264.1500000000001</v>
      </c>
      <c r="F736">
        <v>978607</v>
      </c>
      <c r="G736" s="6">
        <f t="shared" si="155"/>
        <v>0</v>
      </c>
      <c r="H736" s="6">
        <f t="shared" si="156"/>
        <v>16.549999999999955</v>
      </c>
      <c r="I736" s="11">
        <f t="shared" si="161"/>
        <v>4.3000000000000034</v>
      </c>
      <c r="J736" s="11">
        <f t="shared" si="162"/>
        <v>5.9178571428571365</v>
      </c>
      <c r="K736" s="6">
        <f t="shared" si="163"/>
        <v>0.72661436330718299</v>
      </c>
      <c r="L736">
        <f t="shared" si="164"/>
        <v>42.083187696609627</v>
      </c>
      <c r="M736" s="22" t="str">
        <f t="shared" si="157"/>
        <v/>
      </c>
      <c r="N736" s="13">
        <f t="shared" si="158"/>
        <v>0</v>
      </c>
      <c r="O736" s="13">
        <f t="shared" si="165"/>
        <v>0</v>
      </c>
      <c r="P736" s="13">
        <f t="shared" si="166"/>
        <v>1</v>
      </c>
      <c r="Q736" s="17" t="e">
        <f t="shared" si="159"/>
        <v>#N/A</v>
      </c>
      <c r="R736" s="17" t="e">
        <f t="shared" si="160"/>
        <v>#N/A</v>
      </c>
      <c r="S736" s="13">
        <f t="shared" si="167"/>
        <v>1271.55</v>
      </c>
      <c r="T736" s="13">
        <f t="shared" si="168"/>
        <v>0</v>
      </c>
    </row>
    <row r="737" spans="1:20" x14ac:dyDescent="0.25">
      <c r="A737" s="1">
        <v>42307</v>
      </c>
      <c r="B737">
        <v>1262.0999999999999</v>
      </c>
      <c r="C737">
        <v>1266.8</v>
      </c>
      <c r="D737">
        <v>1231.2</v>
      </c>
      <c r="E737">
        <v>1237.2</v>
      </c>
      <c r="F737">
        <v>1514715</v>
      </c>
      <c r="G737" s="6">
        <f t="shared" si="155"/>
        <v>0</v>
      </c>
      <c r="H737" s="6">
        <f t="shared" si="156"/>
        <v>26.950000000000045</v>
      </c>
      <c r="I737" s="11">
        <f t="shared" si="161"/>
        <v>4.3000000000000034</v>
      </c>
      <c r="J737" s="11">
        <f t="shared" si="162"/>
        <v>6.0964285714285653</v>
      </c>
      <c r="K737" s="6">
        <f t="shared" si="163"/>
        <v>0.70533099004100885</v>
      </c>
      <c r="L737">
        <f t="shared" si="164"/>
        <v>41.360357265544522</v>
      </c>
      <c r="M737" s="22" t="str">
        <f t="shared" si="157"/>
        <v/>
      </c>
      <c r="N737" s="13">
        <f t="shared" si="158"/>
        <v>0</v>
      </c>
      <c r="O737" s="13">
        <f t="shared" si="165"/>
        <v>0</v>
      </c>
      <c r="P737" s="13">
        <f t="shared" si="166"/>
        <v>1</v>
      </c>
      <c r="Q737" s="17" t="e">
        <f t="shared" si="159"/>
        <v>#N/A</v>
      </c>
      <c r="R737" s="17" t="e">
        <f t="shared" si="160"/>
        <v>#N/A</v>
      </c>
      <c r="S737" s="13">
        <f t="shared" si="167"/>
        <v>1271.55</v>
      </c>
      <c r="T737" s="13">
        <f t="shared" si="168"/>
        <v>0</v>
      </c>
    </row>
    <row r="738" spans="1:20" x14ac:dyDescent="0.25">
      <c r="A738" s="1">
        <v>42310</v>
      </c>
      <c r="B738">
        <v>1235</v>
      </c>
      <c r="C738">
        <v>1243</v>
      </c>
      <c r="D738">
        <v>1210.3499999999999</v>
      </c>
      <c r="E738">
        <v>1219.7</v>
      </c>
      <c r="F738">
        <v>2463457</v>
      </c>
      <c r="G738" s="6">
        <f t="shared" si="155"/>
        <v>0</v>
      </c>
      <c r="H738" s="6">
        <f t="shared" si="156"/>
        <v>17.5</v>
      </c>
      <c r="I738" s="11">
        <f t="shared" si="161"/>
        <v>3.5535714285714284</v>
      </c>
      <c r="J738" s="11">
        <f t="shared" si="162"/>
        <v>7.3464285714285653</v>
      </c>
      <c r="K738" s="6">
        <f t="shared" si="163"/>
        <v>0.48371414681575148</v>
      </c>
      <c r="L738">
        <f t="shared" si="164"/>
        <v>32.601572739187432</v>
      </c>
      <c r="M738" s="22" t="str">
        <f t="shared" si="157"/>
        <v/>
      </c>
      <c r="N738" s="13">
        <f t="shared" si="158"/>
        <v>0</v>
      </c>
      <c r="O738" s="13">
        <f t="shared" si="165"/>
        <v>0</v>
      </c>
      <c r="P738" s="13">
        <f t="shared" si="166"/>
        <v>1</v>
      </c>
      <c r="Q738" s="17" t="e">
        <f t="shared" si="159"/>
        <v>#N/A</v>
      </c>
      <c r="R738" s="17" t="e">
        <f t="shared" si="160"/>
        <v>#N/A</v>
      </c>
      <c r="S738" s="13">
        <f t="shared" si="167"/>
        <v>1271.55</v>
      </c>
      <c r="T738" s="13">
        <f t="shared" si="168"/>
        <v>0</v>
      </c>
    </row>
    <row r="739" spans="1:20" x14ac:dyDescent="0.25">
      <c r="A739" s="1">
        <v>42311</v>
      </c>
      <c r="B739">
        <v>1224.9000000000001</v>
      </c>
      <c r="C739">
        <v>1241</v>
      </c>
      <c r="D739">
        <v>1221.0999999999999</v>
      </c>
      <c r="E739">
        <v>1225.8</v>
      </c>
      <c r="F739">
        <v>1243974</v>
      </c>
      <c r="G739" s="6">
        <f t="shared" si="155"/>
        <v>6.0999999999999091</v>
      </c>
      <c r="H739" s="6">
        <f t="shared" si="156"/>
        <v>0</v>
      </c>
      <c r="I739" s="11">
        <f t="shared" si="161"/>
        <v>3.3178571428571297</v>
      </c>
      <c r="J739" s="11">
        <f t="shared" si="162"/>
        <v>7.3464285714285653</v>
      </c>
      <c r="K739" s="6">
        <f t="shared" si="163"/>
        <v>0.45162858531842348</v>
      </c>
      <c r="L739">
        <f t="shared" si="164"/>
        <v>31.11185532484923</v>
      </c>
      <c r="M739" s="22" t="str">
        <f t="shared" si="157"/>
        <v/>
      </c>
      <c r="N739" s="13">
        <f t="shared" si="158"/>
        <v>0</v>
      </c>
      <c r="O739" s="13">
        <f t="shared" si="165"/>
        <v>0</v>
      </c>
      <c r="P739" s="13">
        <f t="shared" si="166"/>
        <v>1</v>
      </c>
      <c r="Q739" s="17" t="e">
        <f t="shared" si="159"/>
        <v>#N/A</v>
      </c>
      <c r="R739" s="17" t="e">
        <f t="shared" si="160"/>
        <v>#N/A</v>
      </c>
      <c r="S739" s="13">
        <f t="shared" si="167"/>
        <v>1271.55</v>
      </c>
      <c r="T739" s="13">
        <f t="shared" si="168"/>
        <v>0</v>
      </c>
    </row>
    <row r="740" spans="1:20" x14ac:dyDescent="0.25">
      <c r="A740" s="1">
        <v>42312</v>
      </c>
      <c r="B740">
        <v>1230.0999999999999</v>
      </c>
      <c r="C740">
        <v>1234.5999999999999</v>
      </c>
      <c r="D740">
        <v>1217.0999999999999</v>
      </c>
      <c r="E740">
        <v>1222.55</v>
      </c>
      <c r="F740">
        <v>1148581</v>
      </c>
      <c r="G740" s="6">
        <f t="shared" si="155"/>
        <v>0</v>
      </c>
      <c r="H740" s="6">
        <f t="shared" si="156"/>
        <v>3.25</v>
      </c>
      <c r="I740" s="11">
        <f t="shared" si="161"/>
        <v>3.3178571428571297</v>
      </c>
      <c r="J740" s="11">
        <f t="shared" si="162"/>
        <v>7.1678571428571365</v>
      </c>
      <c r="K740" s="6">
        <f t="shared" si="163"/>
        <v>0.46287992027902197</v>
      </c>
      <c r="L740">
        <f t="shared" si="164"/>
        <v>31.641689373296927</v>
      </c>
      <c r="M740" s="22" t="str">
        <f t="shared" si="157"/>
        <v/>
      </c>
      <c r="N740" s="13">
        <f t="shared" si="158"/>
        <v>0</v>
      </c>
      <c r="O740" s="13">
        <f t="shared" si="165"/>
        <v>0</v>
      </c>
      <c r="P740" s="13">
        <f t="shared" si="166"/>
        <v>1</v>
      </c>
      <c r="Q740" s="17" t="e">
        <f t="shared" si="159"/>
        <v>#N/A</v>
      </c>
      <c r="R740" s="17" t="e">
        <f t="shared" si="160"/>
        <v>#N/A</v>
      </c>
      <c r="S740" s="13">
        <f t="shared" si="167"/>
        <v>1271.55</v>
      </c>
      <c r="T740" s="13">
        <f t="shared" si="168"/>
        <v>0</v>
      </c>
    </row>
    <row r="741" spans="1:20" x14ac:dyDescent="0.25">
      <c r="A741" s="1">
        <v>42313</v>
      </c>
      <c r="B741">
        <v>1217</v>
      </c>
      <c r="C741">
        <v>1245</v>
      </c>
      <c r="D741">
        <v>1216.1500000000001</v>
      </c>
      <c r="E741">
        <v>1242.9000000000001</v>
      </c>
      <c r="F741">
        <v>1098407</v>
      </c>
      <c r="G741" s="6">
        <f t="shared" si="155"/>
        <v>20.350000000000136</v>
      </c>
      <c r="H741" s="6">
        <f t="shared" si="156"/>
        <v>0</v>
      </c>
      <c r="I741" s="11">
        <f t="shared" si="161"/>
        <v>3.9035714285714351</v>
      </c>
      <c r="J741" s="11">
        <f t="shared" si="162"/>
        <v>7.1678571428571365</v>
      </c>
      <c r="K741" s="6">
        <f t="shared" si="163"/>
        <v>0.54459392127553707</v>
      </c>
      <c r="L741">
        <f t="shared" si="164"/>
        <v>35.258064516129096</v>
      </c>
      <c r="M741" s="22" t="str">
        <f t="shared" si="157"/>
        <v/>
      </c>
      <c r="N741" s="13">
        <f t="shared" si="158"/>
        <v>0</v>
      </c>
      <c r="O741" s="13">
        <f t="shared" si="165"/>
        <v>0</v>
      </c>
      <c r="P741" s="13">
        <f t="shared" si="166"/>
        <v>1</v>
      </c>
      <c r="Q741" s="17" t="e">
        <f t="shared" si="159"/>
        <v>#N/A</v>
      </c>
      <c r="R741" s="17" t="e">
        <f t="shared" si="160"/>
        <v>#N/A</v>
      </c>
      <c r="S741" s="13">
        <f t="shared" si="167"/>
        <v>1271.55</v>
      </c>
      <c r="T741" s="13">
        <f t="shared" si="168"/>
        <v>0</v>
      </c>
    </row>
    <row r="742" spans="1:20" x14ac:dyDescent="0.25">
      <c r="A742" s="1">
        <v>42314</v>
      </c>
      <c r="B742">
        <v>1239.1500000000001</v>
      </c>
      <c r="C742">
        <v>1248.9000000000001</v>
      </c>
      <c r="D742">
        <v>1202.0999999999999</v>
      </c>
      <c r="E742">
        <v>1205.5</v>
      </c>
      <c r="F742">
        <v>2241449</v>
      </c>
      <c r="G742" s="6">
        <f t="shared" si="155"/>
        <v>0</v>
      </c>
      <c r="H742" s="6">
        <f t="shared" si="156"/>
        <v>37.400000000000091</v>
      </c>
      <c r="I742" s="11">
        <f t="shared" si="161"/>
        <v>3.539285714285711</v>
      </c>
      <c r="J742" s="11">
        <f t="shared" si="162"/>
        <v>9.8392857142857135</v>
      </c>
      <c r="K742" s="6">
        <f t="shared" si="163"/>
        <v>0.35970961887477282</v>
      </c>
      <c r="L742">
        <f t="shared" si="164"/>
        <v>26.454885210891604</v>
      </c>
      <c r="M742" s="22" t="str">
        <f t="shared" si="157"/>
        <v>OVERSOLD</v>
      </c>
      <c r="N742" s="13" t="str">
        <f t="shared" si="158"/>
        <v>BUY</v>
      </c>
      <c r="O742" s="13">
        <f t="shared" si="165"/>
        <v>0</v>
      </c>
      <c r="P742" s="13">
        <f t="shared" si="166"/>
        <v>1</v>
      </c>
      <c r="Q742" s="17" t="e">
        <f t="shared" si="159"/>
        <v>#N/A</v>
      </c>
      <c r="R742" s="17" t="e">
        <f t="shared" si="160"/>
        <v>#N/A</v>
      </c>
      <c r="S742" s="13">
        <f t="shared" si="167"/>
        <v>1271.55</v>
      </c>
      <c r="T742" s="13">
        <f t="shared" si="168"/>
        <v>0</v>
      </c>
    </row>
    <row r="743" spans="1:20" x14ac:dyDescent="0.25">
      <c r="A743" s="1">
        <v>42317</v>
      </c>
      <c r="B743">
        <v>1214.7</v>
      </c>
      <c r="C743">
        <v>1225</v>
      </c>
      <c r="D743">
        <v>1197</v>
      </c>
      <c r="E743">
        <v>1210.6500000000001</v>
      </c>
      <c r="F743">
        <v>2344241</v>
      </c>
      <c r="G743" s="6">
        <f t="shared" si="155"/>
        <v>5.1500000000000909</v>
      </c>
      <c r="H743" s="6">
        <f t="shared" si="156"/>
        <v>0</v>
      </c>
      <c r="I743" s="11">
        <f t="shared" si="161"/>
        <v>3.8000000000000034</v>
      </c>
      <c r="J743" s="11">
        <f t="shared" si="162"/>
        <v>9.8392857142857135</v>
      </c>
      <c r="K743" s="6">
        <f t="shared" si="163"/>
        <v>0.38620689655172452</v>
      </c>
      <c r="L743">
        <f t="shared" si="164"/>
        <v>27.860696517412947</v>
      </c>
      <c r="M743" s="22" t="str">
        <f t="shared" si="157"/>
        <v>OVERSOLD</v>
      </c>
      <c r="N743" s="13" t="str">
        <f t="shared" si="158"/>
        <v>BUY</v>
      </c>
      <c r="O743" s="13">
        <f t="shared" si="165"/>
        <v>0</v>
      </c>
      <c r="P743" s="13">
        <f t="shared" si="166"/>
        <v>1</v>
      </c>
      <c r="Q743" s="17" t="e">
        <f t="shared" si="159"/>
        <v>#N/A</v>
      </c>
      <c r="R743" s="17" t="e">
        <f t="shared" si="160"/>
        <v>#N/A</v>
      </c>
      <c r="S743" s="13">
        <f t="shared" si="167"/>
        <v>1271.55</v>
      </c>
      <c r="T743" s="13">
        <f t="shared" si="168"/>
        <v>0</v>
      </c>
    </row>
    <row r="744" spans="1:20" x14ac:dyDescent="0.25">
      <c r="A744" s="1">
        <v>42318</v>
      </c>
      <c r="B744">
        <v>1216.0999999999999</v>
      </c>
      <c r="C744">
        <v>1236.55</v>
      </c>
      <c r="D744">
        <v>1216.0999999999999</v>
      </c>
      <c r="E744">
        <v>1232.6500000000001</v>
      </c>
      <c r="F744">
        <v>3321030</v>
      </c>
      <c r="G744" s="6">
        <f t="shared" si="155"/>
        <v>22</v>
      </c>
      <c r="H744" s="6">
        <f t="shared" si="156"/>
        <v>0</v>
      </c>
      <c r="I744" s="11">
        <f t="shared" si="161"/>
        <v>5.164285714285727</v>
      </c>
      <c r="J744" s="11">
        <f t="shared" si="162"/>
        <v>9.8392857142857135</v>
      </c>
      <c r="K744" s="6">
        <f t="shared" si="163"/>
        <v>0.52486388384755123</v>
      </c>
      <c r="L744">
        <f t="shared" si="164"/>
        <v>34.420376100928408</v>
      </c>
      <c r="M744" s="22" t="str">
        <f t="shared" si="157"/>
        <v/>
      </c>
      <c r="N744" s="13">
        <f t="shared" si="158"/>
        <v>0</v>
      </c>
      <c r="O744" s="13">
        <f t="shared" si="165"/>
        <v>0</v>
      </c>
      <c r="P744" s="13">
        <f t="shared" si="166"/>
        <v>1</v>
      </c>
      <c r="Q744" s="17" t="e">
        <f t="shared" si="159"/>
        <v>#N/A</v>
      </c>
      <c r="R744" s="17" t="e">
        <f t="shared" si="160"/>
        <v>#N/A</v>
      </c>
      <c r="S744" s="13">
        <f t="shared" si="167"/>
        <v>1271.55</v>
      </c>
      <c r="T744" s="13">
        <f t="shared" si="168"/>
        <v>0</v>
      </c>
    </row>
    <row r="745" spans="1:20" x14ac:dyDescent="0.25">
      <c r="A745" s="1">
        <v>42319</v>
      </c>
      <c r="B745">
        <v>1227.1500000000001</v>
      </c>
      <c r="C745">
        <v>1255</v>
      </c>
      <c r="D745">
        <v>1227.1500000000001</v>
      </c>
      <c r="E745">
        <v>1252.05</v>
      </c>
      <c r="F745">
        <v>1157015</v>
      </c>
      <c r="G745" s="6">
        <f t="shared" si="155"/>
        <v>19.399999999999864</v>
      </c>
      <c r="H745" s="6">
        <f t="shared" si="156"/>
        <v>0</v>
      </c>
      <c r="I745" s="11">
        <f t="shared" si="161"/>
        <v>5.414285714285711</v>
      </c>
      <c r="J745" s="11">
        <f t="shared" si="162"/>
        <v>9.8392857142857135</v>
      </c>
      <c r="K745" s="6">
        <f t="shared" si="163"/>
        <v>0.55027223230489986</v>
      </c>
      <c r="L745">
        <f t="shared" si="164"/>
        <v>35.495200187309749</v>
      </c>
      <c r="M745" s="22" t="str">
        <f t="shared" si="157"/>
        <v/>
      </c>
      <c r="N745" s="13">
        <f t="shared" si="158"/>
        <v>0</v>
      </c>
      <c r="O745" s="13">
        <f t="shared" si="165"/>
        <v>0</v>
      </c>
      <c r="P745" s="13">
        <f t="shared" si="166"/>
        <v>1</v>
      </c>
      <c r="Q745" s="17" t="e">
        <f t="shared" si="159"/>
        <v>#N/A</v>
      </c>
      <c r="R745" s="17" t="e">
        <f t="shared" si="160"/>
        <v>#N/A</v>
      </c>
      <c r="S745" s="13">
        <f t="shared" si="167"/>
        <v>1271.55</v>
      </c>
      <c r="T745" s="13">
        <f t="shared" si="168"/>
        <v>0</v>
      </c>
    </row>
    <row r="746" spans="1:20" x14ac:dyDescent="0.25">
      <c r="A746" s="1">
        <v>42320</v>
      </c>
      <c r="B746">
        <v>1250</v>
      </c>
      <c r="C746">
        <v>1264.4000000000001</v>
      </c>
      <c r="D746">
        <v>1237.7</v>
      </c>
      <c r="E746">
        <v>1258.7</v>
      </c>
      <c r="F746">
        <v>1228984</v>
      </c>
      <c r="G746" s="6">
        <f t="shared" si="155"/>
        <v>6.6500000000000909</v>
      </c>
      <c r="H746" s="6">
        <f t="shared" si="156"/>
        <v>0</v>
      </c>
      <c r="I746" s="11">
        <f t="shared" si="161"/>
        <v>5.6892857142857212</v>
      </c>
      <c r="J746" s="11">
        <f t="shared" si="162"/>
        <v>9.8392857142857135</v>
      </c>
      <c r="K746" s="6">
        <f t="shared" si="163"/>
        <v>0.57822141560798623</v>
      </c>
      <c r="L746">
        <f t="shared" si="164"/>
        <v>36.637534498620091</v>
      </c>
      <c r="M746" s="22" t="str">
        <f t="shared" si="157"/>
        <v/>
      </c>
      <c r="N746" s="13">
        <f t="shared" si="158"/>
        <v>0</v>
      </c>
      <c r="O746" s="13">
        <f t="shared" si="165"/>
        <v>0</v>
      </c>
      <c r="P746" s="13">
        <f t="shared" si="166"/>
        <v>1</v>
      </c>
      <c r="Q746" s="17" t="e">
        <f t="shared" si="159"/>
        <v>#N/A</v>
      </c>
      <c r="R746" s="17" t="e">
        <f t="shared" si="160"/>
        <v>#N/A</v>
      </c>
      <c r="S746" s="13">
        <f t="shared" si="167"/>
        <v>1271.55</v>
      </c>
      <c r="T746" s="13">
        <f t="shared" si="168"/>
        <v>0</v>
      </c>
    </row>
    <row r="747" spans="1:20" x14ac:dyDescent="0.25">
      <c r="A747" s="1">
        <v>42321</v>
      </c>
      <c r="B747">
        <v>1262</v>
      </c>
      <c r="C747">
        <v>1271.0999999999999</v>
      </c>
      <c r="D747">
        <v>1260.0999999999999</v>
      </c>
      <c r="E747">
        <v>1266.2</v>
      </c>
      <c r="F747">
        <v>627409</v>
      </c>
      <c r="G747" s="6">
        <f t="shared" si="155"/>
        <v>7.5</v>
      </c>
      <c r="H747" s="6">
        <f t="shared" si="156"/>
        <v>0</v>
      </c>
      <c r="I747" s="11">
        <f t="shared" si="161"/>
        <v>6.2250000000000068</v>
      </c>
      <c r="J747" s="11">
        <f t="shared" si="162"/>
        <v>8.6000000000000068</v>
      </c>
      <c r="K747" s="6">
        <f t="shared" si="163"/>
        <v>0.72383720930232576</v>
      </c>
      <c r="L747">
        <f t="shared" si="164"/>
        <v>41.989881956155152</v>
      </c>
      <c r="M747" s="22" t="str">
        <f t="shared" si="157"/>
        <v/>
      </c>
      <c r="N747" s="13">
        <f t="shared" si="158"/>
        <v>0</v>
      </c>
      <c r="O747" s="13">
        <f t="shared" si="165"/>
        <v>0</v>
      </c>
      <c r="P747" s="13">
        <f t="shared" si="166"/>
        <v>1</v>
      </c>
      <c r="Q747" s="17" t="e">
        <f t="shared" si="159"/>
        <v>#N/A</v>
      </c>
      <c r="R747" s="17" t="e">
        <f t="shared" si="160"/>
        <v>#N/A</v>
      </c>
      <c r="S747" s="13">
        <f t="shared" si="167"/>
        <v>1271.55</v>
      </c>
      <c r="T747" s="13">
        <f t="shared" si="168"/>
        <v>0</v>
      </c>
    </row>
    <row r="748" spans="1:20" x14ac:dyDescent="0.25">
      <c r="A748" s="1">
        <v>42324</v>
      </c>
      <c r="B748">
        <v>1267</v>
      </c>
      <c r="C748">
        <v>1269.1500000000001</v>
      </c>
      <c r="D748">
        <v>1255.3</v>
      </c>
      <c r="E748">
        <v>1262.2</v>
      </c>
      <c r="F748">
        <v>717629</v>
      </c>
      <c r="G748" s="6">
        <f t="shared" si="155"/>
        <v>0</v>
      </c>
      <c r="H748" s="6">
        <f t="shared" si="156"/>
        <v>4</v>
      </c>
      <c r="I748" s="11">
        <f t="shared" si="161"/>
        <v>6.2250000000000068</v>
      </c>
      <c r="J748" s="11">
        <f t="shared" si="162"/>
        <v>8.7750000000000092</v>
      </c>
      <c r="K748" s="6">
        <f t="shared" si="163"/>
        <v>0.70940170940170943</v>
      </c>
      <c r="L748">
        <f t="shared" si="164"/>
        <v>41.500000000000007</v>
      </c>
      <c r="M748" s="22" t="str">
        <f t="shared" si="157"/>
        <v/>
      </c>
      <c r="N748" s="13">
        <f t="shared" si="158"/>
        <v>0</v>
      </c>
      <c r="O748" s="13">
        <f t="shared" si="165"/>
        <v>0</v>
      </c>
      <c r="P748" s="13">
        <f t="shared" si="166"/>
        <v>1</v>
      </c>
      <c r="Q748" s="17" t="e">
        <f t="shared" si="159"/>
        <v>#N/A</v>
      </c>
      <c r="R748" s="17" t="e">
        <f t="shared" si="160"/>
        <v>#N/A</v>
      </c>
      <c r="S748" s="13">
        <f t="shared" si="167"/>
        <v>1271.55</v>
      </c>
      <c r="T748" s="13">
        <f t="shared" si="168"/>
        <v>0</v>
      </c>
    </row>
    <row r="749" spans="1:20" x14ac:dyDescent="0.25">
      <c r="A749" s="1">
        <v>42325</v>
      </c>
      <c r="B749">
        <v>1264.9000000000001</v>
      </c>
      <c r="C749">
        <v>1264.9000000000001</v>
      </c>
      <c r="D749">
        <v>1247.6500000000001</v>
      </c>
      <c r="E749">
        <v>1250.95</v>
      </c>
      <c r="F749">
        <v>997079</v>
      </c>
      <c r="G749" s="6">
        <f t="shared" si="155"/>
        <v>0</v>
      </c>
      <c r="H749" s="6">
        <f t="shared" si="156"/>
        <v>11.25</v>
      </c>
      <c r="I749" s="11">
        <f t="shared" si="161"/>
        <v>6.2250000000000068</v>
      </c>
      <c r="J749" s="11">
        <f t="shared" si="162"/>
        <v>8.3500000000000068</v>
      </c>
      <c r="K749" s="6">
        <f t="shared" si="163"/>
        <v>0.7455089820359283</v>
      </c>
      <c r="L749">
        <f t="shared" si="164"/>
        <v>42.710120068610635</v>
      </c>
      <c r="M749" s="22" t="str">
        <f t="shared" si="157"/>
        <v/>
      </c>
      <c r="N749" s="13">
        <f t="shared" si="158"/>
        <v>0</v>
      </c>
      <c r="O749" s="13">
        <f t="shared" si="165"/>
        <v>0</v>
      </c>
      <c r="P749" s="13">
        <f t="shared" si="166"/>
        <v>1</v>
      </c>
      <c r="Q749" s="17" t="e">
        <f t="shared" si="159"/>
        <v>#N/A</v>
      </c>
      <c r="R749" s="17" t="e">
        <f t="shared" si="160"/>
        <v>#N/A</v>
      </c>
      <c r="S749" s="13">
        <f t="shared" si="167"/>
        <v>1271.55</v>
      </c>
      <c r="T749" s="13">
        <f t="shared" si="168"/>
        <v>0</v>
      </c>
    </row>
    <row r="750" spans="1:20" x14ac:dyDescent="0.25">
      <c r="A750" s="1">
        <v>42326</v>
      </c>
      <c r="B750">
        <v>1254</v>
      </c>
      <c r="C750">
        <v>1272</v>
      </c>
      <c r="D750">
        <v>1250.75</v>
      </c>
      <c r="E750">
        <v>1267.5</v>
      </c>
      <c r="F750">
        <v>750811</v>
      </c>
      <c r="G750" s="6">
        <f t="shared" si="155"/>
        <v>16.549999999999955</v>
      </c>
      <c r="H750" s="6">
        <f t="shared" si="156"/>
        <v>0</v>
      </c>
      <c r="I750" s="11">
        <f t="shared" si="161"/>
        <v>7.4071428571428601</v>
      </c>
      <c r="J750" s="11">
        <f t="shared" si="162"/>
        <v>7.1678571428571525</v>
      </c>
      <c r="K750" s="6">
        <f t="shared" si="163"/>
        <v>1.0333831589436961</v>
      </c>
      <c r="L750">
        <f t="shared" si="164"/>
        <v>50.820877235971551</v>
      </c>
      <c r="M750" s="22" t="str">
        <f t="shared" si="157"/>
        <v/>
      </c>
      <c r="N750" s="13">
        <f t="shared" si="158"/>
        <v>0</v>
      </c>
      <c r="O750" s="13">
        <f t="shared" si="165"/>
        <v>0</v>
      </c>
      <c r="P750" s="13">
        <f t="shared" si="166"/>
        <v>1</v>
      </c>
      <c r="Q750" s="17" t="e">
        <f t="shared" si="159"/>
        <v>#N/A</v>
      </c>
      <c r="R750" s="17" t="e">
        <f t="shared" si="160"/>
        <v>#N/A</v>
      </c>
      <c r="S750" s="13">
        <f t="shared" si="167"/>
        <v>1271.55</v>
      </c>
      <c r="T750" s="13">
        <f t="shared" si="168"/>
        <v>0</v>
      </c>
    </row>
    <row r="751" spans="1:20" x14ac:dyDescent="0.25">
      <c r="A751" s="1">
        <v>42327</v>
      </c>
      <c r="B751">
        <v>1261</v>
      </c>
      <c r="C751">
        <v>1265.5999999999999</v>
      </c>
      <c r="D751">
        <v>1252</v>
      </c>
      <c r="E751">
        <v>1255.8499999999999</v>
      </c>
      <c r="F751">
        <v>352085</v>
      </c>
      <c r="G751" s="6">
        <f t="shared" si="155"/>
        <v>0</v>
      </c>
      <c r="H751" s="6">
        <f t="shared" si="156"/>
        <v>11.650000000000091</v>
      </c>
      <c r="I751" s="11">
        <f t="shared" si="161"/>
        <v>7.4071428571428601</v>
      </c>
      <c r="J751" s="11">
        <f t="shared" si="162"/>
        <v>6.0750000000000126</v>
      </c>
      <c r="K751" s="6">
        <f t="shared" si="163"/>
        <v>1.2192827748383284</v>
      </c>
      <c r="L751">
        <f t="shared" si="164"/>
        <v>54.940397350993337</v>
      </c>
      <c r="M751" s="22" t="str">
        <f t="shared" si="157"/>
        <v/>
      </c>
      <c r="N751" s="13">
        <f t="shared" si="158"/>
        <v>0</v>
      </c>
      <c r="O751" s="13">
        <f t="shared" si="165"/>
        <v>0</v>
      </c>
      <c r="P751" s="13">
        <f t="shared" si="166"/>
        <v>1</v>
      </c>
      <c r="Q751" s="17" t="e">
        <f t="shared" si="159"/>
        <v>#N/A</v>
      </c>
      <c r="R751" s="17" t="e">
        <f t="shared" si="160"/>
        <v>#N/A</v>
      </c>
      <c r="S751" s="13">
        <f t="shared" si="167"/>
        <v>1271.55</v>
      </c>
      <c r="T751" s="13">
        <f t="shared" si="168"/>
        <v>0</v>
      </c>
    </row>
    <row r="752" spans="1:20" x14ac:dyDescent="0.25">
      <c r="A752" s="1">
        <v>42328</v>
      </c>
      <c r="B752">
        <v>1266.95</v>
      </c>
      <c r="C752">
        <v>1267.9000000000001</v>
      </c>
      <c r="D752">
        <v>1260</v>
      </c>
      <c r="E752">
        <v>1264.1500000000001</v>
      </c>
      <c r="F752">
        <v>254790</v>
      </c>
      <c r="G752" s="6">
        <f t="shared" si="155"/>
        <v>8.3000000000001819</v>
      </c>
      <c r="H752" s="6">
        <f t="shared" si="156"/>
        <v>0</v>
      </c>
      <c r="I752" s="11">
        <f t="shared" si="161"/>
        <v>8.000000000000016</v>
      </c>
      <c r="J752" s="11">
        <f t="shared" si="162"/>
        <v>4.8250000000000126</v>
      </c>
      <c r="K752" s="6">
        <f t="shared" si="163"/>
        <v>1.6580310880829006</v>
      </c>
      <c r="L752">
        <f t="shared" si="164"/>
        <v>62.378167641325518</v>
      </c>
      <c r="M752" s="22" t="str">
        <f t="shared" si="157"/>
        <v/>
      </c>
      <c r="N752" s="13">
        <f t="shared" si="158"/>
        <v>0</v>
      </c>
      <c r="O752" s="13">
        <f t="shared" si="165"/>
        <v>0</v>
      </c>
      <c r="P752" s="13">
        <f t="shared" si="166"/>
        <v>1</v>
      </c>
      <c r="Q752" s="17" t="e">
        <f t="shared" si="159"/>
        <v>#N/A</v>
      </c>
      <c r="R752" s="17" t="e">
        <f t="shared" si="160"/>
        <v>#N/A</v>
      </c>
      <c r="S752" s="13">
        <f t="shared" si="167"/>
        <v>1271.55</v>
      </c>
      <c r="T752" s="13">
        <f t="shared" si="168"/>
        <v>0</v>
      </c>
    </row>
    <row r="753" spans="1:20" x14ac:dyDescent="0.25">
      <c r="A753" s="1">
        <v>42331</v>
      </c>
      <c r="B753">
        <v>1267</v>
      </c>
      <c r="C753">
        <v>1272.4000000000001</v>
      </c>
      <c r="D753">
        <v>1255.55</v>
      </c>
      <c r="E753">
        <v>1263.3</v>
      </c>
      <c r="F753">
        <v>940123</v>
      </c>
      <c r="G753" s="6">
        <f t="shared" si="155"/>
        <v>0</v>
      </c>
      <c r="H753" s="6">
        <f t="shared" si="156"/>
        <v>0.85000000000013642</v>
      </c>
      <c r="I753" s="11">
        <f t="shared" si="161"/>
        <v>7.5642857142857371</v>
      </c>
      <c r="J753" s="11">
        <f t="shared" si="162"/>
        <v>4.8857142857143083</v>
      </c>
      <c r="K753" s="6">
        <f t="shared" si="163"/>
        <v>1.5482456140350853</v>
      </c>
      <c r="L753">
        <f t="shared" si="164"/>
        <v>60.757314974182414</v>
      </c>
      <c r="M753" s="22" t="str">
        <f t="shared" si="157"/>
        <v/>
      </c>
      <c r="N753" s="13">
        <f t="shared" si="158"/>
        <v>0</v>
      </c>
      <c r="O753" s="13">
        <f t="shared" si="165"/>
        <v>0</v>
      </c>
      <c r="P753" s="13">
        <f t="shared" si="166"/>
        <v>1</v>
      </c>
      <c r="Q753" s="17" t="e">
        <f t="shared" si="159"/>
        <v>#N/A</v>
      </c>
      <c r="R753" s="17" t="e">
        <f t="shared" si="160"/>
        <v>#N/A</v>
      </c>
      <c r="S753" s="13">
        <f t="shared" si="167"/>
        <v>1271.55</v>
      </c>
      <c r="T753" s="13">
        <f t="shared" si="168"/>
        <v>0</v>
      </c>
    </row>
    <row r="754" spans="1:20" x14ac:dyDescent="0.25">
      <c r="A754" s="1">
        <v>42332</v>
      </c>
      <c r="B754">
        <v>1265</v>
      </c>
      <c r="C754">
        <v>1284</v>
      </c>
      <c r="D754">
        <v>1259.95</v>
      </c>
      <c r="E754">
        <v>1280.5999999999999</v>
      </c>
      <c r="F754">
        <v>1317565</v>
      </c>
      <c r="G754" s="6">
        <f t="shared" si="155"/>
        <v>17.299999999999955</v>
      </c>
      <c r="H754" s="6">
        <f t="shared" si="156"/>
        <v>0</v>
      </c>
      <c r="I754" s="11">
        <f t="shared" si="161"/>
        <v>8.8000000000000203</v>
      </c>
      <c r="J754" s="11">
        <f t="shared" si="162"/>
        <v>4.6535714285714516</v>
      </c>
      <c r="K754" s="6">
        <f t="shared" si="163"/>
        <v>1.8910207214121209</v>
      </c>
      <c r="L754">
        <f t="shared" si="164"/>
        <v>65.410140695513604</v>
      </c>
      <c r="M754" s="22" t="str">
        <f t="shared" si="157"/>
        <v/>
      </c>
      <c r="N754" s="13">
        <f t="shared" si="158"/>
        <v>0</v>
      </c>
      <c r="O754" s="13">
        <f t="shared" si="165"/>
        <v>0</v>
      </c>
      <c r="P754" s="13">
        <f t="shared" si="166"/>
        <v>1</v>
      </c>
      <c r="Q754" s="17" t="e">
        <f t="shared" si="159"/>
        <v>#N/A</v>
      </c>
      <c r="R754" s="17" t="e">
        <f t="shared" si="160"/>
        <v>#N/A</v>
      </c>
      <c r="S754" s="13">
        <f t="shared" si="167"/>
        <v>1271.55</v>
      </c>
      <c r="T754" s="13">
        <f t="shared" si="168"/>
        <v>0</v>
      </c>
    </row>
    <row r="755" spans="1:20" x14ac:dyDescent="0.25">
      <c r="A755" s="1">
        <v>42333</v>
      </c>
      <c r="B755">
        <v>1285</v>
      </c>
      <c r="C755">
        <v>1301</v>
      </c>
      <c r="D755">
        <v>1280.9000000000001</v>
      </c>
      <c r="E755">
        <v>1299.2</v>
      </c>
      <c r="F755">
        <v>2614380</v>
      </c>
      <c r="G755" s="6">
        <f t="shared" si="155"/>
        <v>18.600000000000136</v>
      </c>
      <c r="H755" s="6">
        <f t="shared" si="156"/>
        <v>0</v>
      </c>
      <c r="I755" s="11">
        <f t="shared" si="161"/>
        <v>8.6750000000000203</v>
      </c>
      <c r="J755" s="11">
        <f t="shared" si="162"/>
        <v>4.6535714285714516</v>
      </c>
      <c r="K755" s="6">
        <f t="shared" si="163"/>
        <v>1.8641596316193352</v>
      </c>
      <c r="L755">
        <f t="shared" si="164"/>
        <v>65.085744908895975</v>
      </c>
      <c r="M755" s="22" t="str">
        <f t="shared" si="157"/>
        <v/>
      </c>
      <c r="N755" s="13">
        <f t="shared" si="158"/>
        <v>0</v>
      </c>
      <c r="O755" s="13">
        <f t="shared" si="165"/>
        <v>0</v>
      </c>
      <c r="P755" s="13">
        <f t="shared" si="166"/>
        <v>1</v>
      </c>
      <c r="Q755" s="17" t="e">
        <f t="shared" si="159"/>
        <v>#N/A</v>
      </c>
      <c r="R755" s="17" t="e">
        <f t="shared" si="160"/>
        <v>#N/A</v>
      </c>
      <c r="S755" s="13">
        <f t="shared" si="167"/>
        <v>1271.55</v>
      </c>
      <c r="T755" s="13">
        <f t="shared" si="168"/>
        <v>0</v>
      </c>
    </row>
    <row r="756" spans="1:20" x14ac:dyDescent="0.25">
      <c r="A756" s="1">
        <v>42334</v>
      </c>
      <c r="B756">
        <v>1300</v>
      </c>
      <c r="C756">
        <v>1304</v>
      </c>
      <c r="D756">
        <v>1290.25</v>
      </c>
      <c r="E756">
        <v>1294.8499999999999</v>
      </c>
      <c r="F756">
        <v>910376</v>
      </c>
      <c r="G756" s="6">
        <f t="shared" si="155"/>
        <v>0</v>
      </c>
      <c r="H756" s="6">
        <f t="shared" si="156"/>
        <v>4.3500000000001364</v>
      </c>
      <c r="I756" s="11">
        <f t="shared" si="161"/>
        <v>8.6750000000000203</v>
      </c>
      <c r="J756" s="11">
        <f t="shared" si="162"/>
        <v>2.2928571428571689</v>
      </c>
      <c r="K756" s="6">
        <f t="shared" si="163"/>
        <v>3.7834890965731747</v>
      </c>
      <c r="L756">
        <f t="shared" si="164"/>
        <v>79.094757408010267</v>
      </c>
      <c r="M756" s="22" t="str">
        <f t="shared" si="157"/>
        <v>OVERBOUGHT</v>
      </c>
      <c r="N756" s="13" t="str">
        <f t="shared" si="158"/>
        <v>SELL</v>
      </c>
      <c r="O756" s="13" t="str">
        <f t="shared" si="165"/>
        <v>SELL</v>
      </c>
      <c r="P756" s="13">
        <f t="shared" si="166"/>
        <v>-1</v>
      </c>
      <c r="Q756" s="17" t="e">
        <f t="shared" si="159"/>
        <v>#N/A</v>
      </c>
      <c r="R756" s="17">
        <f t="shared" si="160"/>
        <v>1294.8499999999999</v>
      </c>
      <c r="S756" s="13">
        <f t="shared" si="167"/>
        <v>1294.8499999999999</v>
      </c>
      <c r="T756" s="13">
        <f t="shared" si="168"/>
        <v>1.8324092642837447E-2</v>
      </c>
    </row>
    <row r="757" spans="1:20" x14ac:dyDescent="0.25">
      <c r="A757" s="1">
        <v>42335</v>
      </c>
      <c r="B757">
        <v>1295</v>
      </c>
      <c r="C757">
        <v>1304.3</v>
      </c>
      <c r="D757">
        <v>1294.3</v>
      </c>
      <c r="E757">
        <v>1300.25</v>
      </c>
      <c r="F757">
        <v>1170935</v>
      </c>
      <c r="G757" s="6">
        <f t="shared" si="155"/>
        <v>5.4000000000000909</v>
      </c>
      <c r="H757" s="6">
        <f t="shared" si="156"/>
        <v>0</v>
      </c>
      <c r="I757" s="11">
        <f t="shared" si="161"/>
        <v>8.6928571428571626</v>
      </c>
      <c r="J757" s="11">
        <f t="shared" si="162"/>
        <v>2.2928571428571689</v>
      </c>
      <c r="K757" s="6">
        <f t="shared" si="163"/>
        <v>3.7912772585669439</v>
      </c>
      <c r="L757">
        <f t="shared" si="164"/>
        <v>79.128738621586322</v>
      </c>
      <c r="M757" s="22" t="str">
        <f t="shared" si="157"/>
        <v>OVERBOUGHT</v>
      </c>
      <c r="N757" s="13" t="str">
        <f t="shared" si="158"/>
        <v>SELL</v>
      </c>
      <c r="O757" s="13">
        <f t="shared" si="165"/>
        <v>0</v>
      </c>
      <c r="P757" s="13">
        <f t="shared" si="166"/>
        <v>-1</v>
      </c>
      <c r="Q757" s="17" t="e">
        <f t="shared" si="159"/>
        <v>#N/A</v>
      </c>
      <c r="R757" s="17" t="e">
        <f t="shared" si="160"/>
        <v>#N/A</v>
      </c>
      <c r="S757" s="13">
        <f t="shared" si="167"/>
        <v>1294.8499999999999</v>
      </c>
      <c r="T757" s="13">
        <f t="shared" si="168"/>
        <v>0</v>
      </c>
    </row>
    <row r="758" spans="1:20" x14ac:dyDescent="0.25">
      <c r="A758" s="1">
        <v>42338</v>
      </c>
      <c r="B758">
        <v>1301</v>
      </c>
      <c r="C758">
        <v>1307.4000000000001</v>
      </c>
      <c r="D758">
        <v>1273.1500000000001</v>
      </c>
      <c r="E758">
        <v>1276.5999999999999</v>
      </c>
      <c r="F758">
        <v>1567949</v>
      </c>
      <c r="G758" s="6">
        <f t="shared" si="155"/>
        <v>0</v>
      </c>
      <c r="H758" s="6">
        <f t="shared" si="156"/>
        <v>23.650000000000091</v>
      </c>
      <c r="I758" s="11">
        <f t="shared" si="161"/>
        <v>7.1214285714285905</v>
      </c>
      <c r="J758" s="11">
        <f t="shared" si="162"/>
        <v>3.9821428571428896</v>
      </c>
      <c r="K758" s="6">
        <f t="shared" si="163"/>
        <v>1.7883408071748781</v>
      </c>
      <c r="L758">
        <f t="shared" si="164"/>
        <v>64.13637825667405</v>
      </c>
      <c r="M758" s="22" t="str">
        <f t="shared" si="157"/>
        <v/>
      </c>
      <c r="N758" s="13">
        <f t="shared" si="158"/>
        <v>0</v>
      </c>
      <c r="O758" s="13">
        <f t="shared" si="165"/>
        <v>0</v>
      </c>
      <c r="P758" s="13">
        <f t="shared" si="166"/>
        <v>-1</v>
      </c>
      <c r="Q758" s="17" t="e">
        <f t="shared" si="159"/>
        <v>#N/A</v>
      </c>
      <c r="R758" s="17" t="e">
        <f t="shared" si="160"/>
        <v>#N/A</v>
      </c>
      <c r="S758" s="13">
        <f t="shared" si="167"/>
        <v>1294.8499999999999</v>
      </c>
      <c r="T758" s="13">
        <f t="shared" si="168"/>
        <v>0</v>
      </c>
    </row>
    <row r="759" spans="1:20" x14ac:dyDescent="0.25">
      <c r="A759" s="1">
        <v>42339</v>
      </c>
      <c r="B759">
        <v>1279.9000000000001</v>
      </c>
      <c r="C759">
        <v>1282.0999999999999</v>
      </c>
      <c r="D759">
        <v>1255.3</v>
      </c>
      <c r="E759">
        <v>1258.4000000000001</v>
      </c>
      <c r="F759">
        <v>2261419</v>
      </c>
      <c r="G759" s="6">
        <f t="shared" si="155"/>
        <v>0</v>
      </c>
      <c r="H759" s="6">
        <f t="shared" si="156"/>
        <v>18.199999999999818</v>
      </c>
      <c r="I759" s="11">
        <f t="shared" si="161"/>
        <v>5.7357142857143151</v>
      </c>
      <c r="J759" s="11">
        <f t="shared" si="162"/>
        <v>5.282142857142877</v>
      </c>
      <c r="K759" s="6">
        <f t="shared" si="163"/>
        <v>1.0858688302907384</v>
      </c>
      <c r="L759">
        <f t="shared" si="164"/>
        <v>52.058346839546225</v>
      </c>
      <c r="M759" s="22" t="str">
        <f t="shared" si="157"/>
        <v/>
      </c>
      <c r="N759" s="13">
        <f t="shared" si="158"/>
        <v>0</v>
      </c>
      <c r="O759" s="13">
        <f t="shared" si="165"/>
        <v>0</v>
      </c>
      <c r="P759" s="13">
        <f t="shared" si="166"/>
        <v>-1</v>
      </c>
      <c r="Q759" s="17" t="e">
        <f t="shared" si="159"/>
        <v>#N/A</v>
      </c>
      <c r="R759" s="17" t="e">
        <f t="shared" si="160"/>
        <v>#N/A</v>
      </c>
      <c r="S759" s="13">
        <f t="shared" si="167"/>
        <v>1294.8499999999999</v>
      </c>
      <c r="T759" s="13">
        <f t="shared" si="168"/>
        <v>0</v>
      </c>
    </row>
    <row r="760" spans="1:20" x14ac:dyDescent="0.25">
      <c r="A760" s="1">
        <v>42340</v>
      </c>
      <c r="B760">
        <v>1290</v>
      </c>
      <c r="C760">
        <v>1322.5</v>
      </c>
      <c r="D760">
        <v>1290</v>
      </c>
      <c r="E760">
        <v>1306.3499999999999</v>
      </c>
      <c r="F760">
        <v>3902503</v>
      </c>
      <c r="G760" s="6">
        <f t="shared" si="155"/>
        <v>47.949999999999818</v>
      </c>
      <c r="H760" s="6">
        <f t="shared" si="156"/>
        <v>0</v>
      </c>
      <c r="I760" s="11">
        <f t="shared" si="161"/>
        <v>8.6857142857142957</v>
      </c>
      <c r="J760" s="11">
        <f t="shared" si="162"/>
        <v>5.282142857142877</v>
      </c>
      <c r="K760" s="6">
        <f t="shared" si="163"/>
        <v>1.6443542934415103</v>
      </c>
      <c r="L760">
        <f t="shared" si="164"/>
        <v>62.183584760930643</v>
      </c>
      <c r="M760" s="22" t="str">
        <f t="shared" si="157"/>
        <v/>
      </c>
      <c r="N760" s="13">
        <f t="shared" si="158"/>
        <v>0</v>
      </c>
      <c r="O760" s="13">
        <f t="shared" si="165"/>
        <v>0</v>
      </c>
      <c r="P760" s="13">
        <f t="shared" si="166"/>
        <v>-1</v>
      </c>
      <c r="Q760" s="17" t="e">
        <f t="shared" si="159"/>
        <v>#N/A</v>
      </c>
      <c r="R760" s="17" t="e">
        <f t="shared" si="160"/>
        <v>#N/A</v>
      </c>
      <c r="S760" s="13">
        <f t="shared" si="167"/>
        <v>1294.8499999999999</v>
      </c>
      <c r="T760" s="13">
        <f t="shared" si="168"/>
        <v>0</v>
      </c>
    </row>
    <row r="761" spans="1:20" x14ac:dyDescent="0.25">
      <c r="A761" s="1">
        <v>42341</v>
      </c>
      <c r="B761">
        <v>1319</v>
      </c>
      <c r="C761">
        <v>1348.45</v>
      </c>
      <c r="D761">
        <v>1307.3499999999999</v>
      </c>
      <c r="E761">
        <v>1334.5</v>
      </c>
      <c r="F761">
        <v>2895112</v>
      </c>
      <c r="G761" s="6">
        <f t="shared" si="155"/>
        <v>28.150000000000091</v>
      </c>
      <c r="H761" s="6">
        <f t="shared" si="156"/>
        <v>0</v>
      </c>
      <c r="I761" s="11">
        <f t="shared" si="161"/>
        <v>10.160714285714302</v>
      </c>
      <c r="J761" s="11">
        <f t="shared" si="162"/>
        <v>5.282142857142877</v>
      </c>
      <c r="K761" s="6">
        <f t="shared" si="163"/>
        <v>1.9235970250168992</v>
      </c>
      <c r="L761">
        <f t="shared" si="164"/>
        <v>65.795559666974981</v>
      </c>
      <c r="M761" s="22" t="str">
        <f t="shared" si="157"/>
        <v/>
      </c>
      <c r="N761" s="13">
        <f t="shared" si="158"/>
        <v>0</v>
      </c>
      <c r="O761" s="13">
        <f t="shared" si="165"/>
        <v>0</v>
      </c>
      <c r="P761" s="13">
        <f t="shared" si="166"/>
        <v>-1</v>
      </c>
      <c r="Q761" s="17" t="e">
        <f t="shared" si="159"/>
        <v>#N/A</v>
      </c>
      <c r="R761" s="17" t="e">
        <f t="shared" si="160"/>
        <v>#N/A</v>
      </c>
      <c r="S761" s="13">
        <f t="shared" si="167"/>
        <v>1294.8499999999999</v>
      </c>
      <c r="T761" s="13">
        <f t="shared" si="168"/>
        <v>0</v>
      </c>
    </row>
    <row r="762" spans="1:20" x14ac:dyDescent="0.25">
      <c r="A762" s="1">
        <v>42342</v>
      </c>
      <c r="B762">
        <v>1390</v>
      </c>
      <c r="C762">
        <v>1400</v>
      </c>
      <c r="D762">
        <v>1327</v>
      </c>
      <c r="E762">
        <v>1337.45</v>
      </c>
      <c r="F762">
        <v>4131489</v>
      </c>
      <c r="G762" s="6">
        <f t="shared" si="155"/>
        <v>2.9500000000000455</v>
      </c>
      <c r="H762" s="6">
        <f t="shared" si="156"/>
        <v>0</v>
      </c>
      <c r="I762" s="11">
        <f t="shared" si="161"/>
        <v>10.371428571428591</v>
      </c>
      <c r="J762" s="11">
        <f t="shared" si="162"/>
        <v>4.9964285714285905</v>
      </c>
      <c r="K762" s="6">
        <f t="shared" si="163"/>
        <v>2.0757684060042849</v>
      </c>
      <c r="L762">
        <f t="shared" si="164"/>
        <v>67.487799209853549</v>
      </c>
      <c r="M762" s="22" t="str">
        <f t="shared" si="157"/>
        <v/>
      </c>
      <c r="N762" s="13">
        <f t="shared" si="158"/>
        <v>0</v>
      </c>
      <c r="O762" s="13">
        <f t="shared" si="165"/>
        <v>0</v>
      </c>
      <c r="P762" s="13">
        <f t="shared" si="166"/>
        <v>-1</v>
      </c>
      <c r="Q762" s="17" t="e">
        <f t="shared" si="159"/>
        <v>#N/A</v>
      </c>
      <c r="R762" s="17" t="e">
        <f t="shared" si="160"/>
        <v>#N/A</v>
      </c>
      <c r="S762" s="13">
        <f t="shared" si="167"/>
        <v>1294.8499999999999</v>
      </c>
      <c r="T762" s="13">
        <f t="shared" si="168"/>
        <v>0</v>
      </c>
    </row>
    <row r="763" spans="1:20" x14ac:dyDescent="0.25">
      <c r="A763" s="1">
        <v>42345</v>
      </c>
      <c r="B763">
        <v>1336.9</v>
      </c>
      <c r="C763">
        <v>1355</v>
      </c>
      <c r="D763">
        <v>1309</v>
      </c>
      <c r="E763">
        <v>1347.75</v>
      </c>
      <c r="F763">
        <v>2054746</v>
      </c>
      <c r="G763" s="6">
        <f t="shared" si="155"/>
        <v>10.299999999999955</v>
      </c>
      <c r="H763" s="6">
        <f t="shared" si="156"/>
        <v>0</v>
      </c>
      <c r="I763" s="11">
        <f t="shared" si="161"/>
        <v>11.107142857142874</v>
      </c>
      <c r="J763" s="11">
        <f t="shared" si="162"/>
        <v>4.1928571428571626</v>
      </c>
      <c r="K763" s="6">
        <f t="shared" si="163"/>
        <v>2.6490630323679643</v>
      </c>
      <c r="L763">
        <f t="shared" si="164"/>
        <v>72.595704948646059</v>
      </c>
      <c r="M763" s="22" t="str">
        <f t="shared" si="157"/>
        <v>OVERBOUGHT</v>
      </c>
      <c r="N763" s="13" t="str">
        <f t="shared" si="158"/>
        <v>SELL</v>
      </c>
      <c r="O763" s="13">
        <f t="shared" si="165"/>
        <v>0</v>
      </c>
      <c r="P763" s="13">
        <f t="shared" si="166"/>
        <v>-1</v>
      </c>
      <c r="Q763" s="17" t="e">
        <f t="shared" si="159"/>
        <v>#N/A</v>
      </c>
      <c r="R763" s="17" t="e">
        <f t="shared" si="160"/>
        <v>#N/A</v>
      </c>
      <c r="S763" s="13">
        <f t="shared" si="167"/>
        <v>1294.8499999999999</v>
      </c>
      <c r="T763" s="13">
        <f t="shared" si="168"/>
        <v>0</v>
      </c>
    </row>
    <row r="764" spans="1:20" x14ac:dyDescent="0.25">
      <c r="A764" s="1">
        <v>42346</v>
      </c>
      <c r="B764">
        <v>1349.7</v>
      </c>
      <c r="C764">
        <v>1371.8</v>
      </c>
      <c r="D764">
        <v>1343</v>
      </c>
      <c r="E764">
        <v>1362</v>
      </c>
      <c r="F764">
        <v>1514272</v>
      </c>
      <c r="G764" s="6">
        <f t="shared" si="155"/>
        <v>14.25</v>
      </c>
      <c r="H764" s="6">
        <f t="shared" si="156"/>
        <v>0</v>
      </c>
      <c r="I764" s="11">
        <f t="shared" si="161"/>
        <v>10.942857142857163</v>
      </c>
      <c r="J764" s="11">
        <f t="shared" si="162"/>
        <v>4.1928571428571626</v>
      </c>
      <c r="K764" s="6">
        <f t="shared" si="163"/>
        <v>2.6098807495740979</v>
      </c>
      <c r="L764">
        <f t="shared" si="164"/>
        <v>72.298253893345859</v>
      </c>
      <c r="M764" s="22" t="str">
        <f t="shared" si="157"/>
        <v>OVERBOUGHT</v>
      </c>
      <c r="N764" s="13" t="str">
        <f t="shared" si="158"/>
        <v>SELL</v>
      </c>
      <c r="O764" s="13">
        <f t="shared" si="165"/>
        <v>0</v>
      </c>
      <c r="P764" s="13">
        <f t="shared" si="166"/>
        <v>-1</v>
      </c>
      <c r="Q764" s="17" t="e">
        <f t="shared" si="159"/>
        <v>#N/A</v>
      </c>
      <c r="R764" s="17" t="e">
        <f t="shared" si="160"/>
        <v>#N/A</v>
      </c>
      <c r="S764" s="13">
        <f t="shared" si="167"/>
        <v>1294.8499999999999</v>
      </c>
      <c r="T764" s="13">
        <f t="shared" si="168"/>
        <v>0</v>
      </c>
    </row>
    <row r="765" spans="1:20" x14ac:dyDescent="0.25">
      <c r="A765" s="1">
        <v>42347</v>
      </c>
      <c r="B765">
        <v>1362.5</v>
      </c>
      <c r="C765">
        <v>1366.05</v>
      </c>
      <c r="D765">
        <v>1338.05</v>
      </c>
      <c r="E765">
        <v>1351</v>
      </c>
      <c r="F765">
        <v>720235</v>
      </c>
      <c r="G765" s="6">
        <f t="shared" si="155"/>
        <v>0</v>
      </c>
      <c r="H765" s="6">
        <f t="shared" si="156"/>
        <v>11</v>
      </c>
      <c r="I765" s="11">
        <f t="shared" si="161"/>
        <v>10.942857142857163</v>
      </c>
      <c r="J765" s="11">
        <f t="shared" si="162"/>
        <v>4.1464285714285847</v>
      </c>
      <c r="K765" s="6">
        <f t="shared" si="163"/>
        <v>2.6391042204995658</v>
      </c>
      <c r="L765">
        <f t="shared" si="164"/>
        <v>72.520710059171563</v>
      </c>
      <c r="M765" s="22" t="str">
        <f t="shared" si="157"/>
        <v>OVERBOUGHT</v>
      </c>
      <c r="N765" s="13" t="str">
        <f t="shared" si="158"/>
        <v>SELL</v>
      </c>
      <c r="O765" s="13">
        <f t="shared" si="165"/>
        <v>0</v>
      </c>
      <c r="P765" s="13">
        <f t="shared" si="166"/>
        <v>-1</v>
      </c>
      <c r="Q765" s="17" t="e">
        <f t="shared" si="159"/>
        <v>#N/A</v>
      </c>
      <c r="R765" s="17" t="e">
        <f t="shared" si="160"/>
        <v>#N/A</v>
      </c>
      <c r="S765" s="13">
        <f t="shared" si="167"/>
        <v>1294.8499999999999</v>
      </c>
      <c r="T765" s="13">
        <f t="shared" si="168"/>
        <v>0</v>
      </c>
    </row>
    <row r="766" spans="1:20" x14ac:dyDescent="0.25">
      <c r="A766" s="1">
        <v>42348</v>
      </c>
      <c r="B766">
        <v>1352.5</v>
      </c>
      <c r="C766">
        <v>1354.9</v>
      </c>
      <c r="D766">
        <v>1327.1</v>
      </c>
      <c r="E766">
        <v>1330</v>
      </c>
      <c r="F766">
        <v>630019</v>
      </c>
      <c r="G766" s="6">
        <f t="shared" si="155"/>
        <v>0</v>
      </c>
      <c r="H766" s="6">
        <f t="shared" si="156"/>
        <v>21</v>
      </c>
      <c r="I766" s="11">
        <f t="shared" si="161"/>
        <v>10.350000000000007</v>
      </c>
      <c r="J766" s="11">
        <f t="shared" si="162"/>
        <v>5.6464285714285847</v>
      </c>
      <c r="K766" s="6">
        <f t="shared" si="163"/>
        <v>1.8330170777988584</v>
      </c>
      <c r="L766">
        <f t="shared" si="164"/>
        <v>64.701942397856627</v>
      </c>
      <c r="M766" s="22" t="str">
        <f t="shared" si="157"/>
        <v/>
      </c>
      <c r="N766" s="13">
        <f t="shared" si="158"/>
        <v>0</v>
      </c>
      <c r="O766" s="13">
        <f t="shared" si="165"/>
        <v>0</v>
      </c>
      <c r="P766" s="13">
        <f t="shared" si="166"/>
        <v>-1</v>
      </c>
      <c r="Q766" s="17" t="e">
        <f t="shared" si="159"/>
        <v>#N/A</v>
      </c>
      <c r="R766" s="17" t="e">
        <f t="shared" si="160"/>
        <v>#N/A</v>
      </c>
      <c r="S766" s="13">
        <f t="shared" si="167"/>
        <v>1294.8499999999999</v>
      </c>
      <c r="T766" s="13">
        <f t="shared" si="168"/>
        <v>0</v>
      </c>
    </row>
    <row r="767" spans="1:20" x14ac:dyDescent="0.25">
      <c r="A767" s="1">
        <v>42349</v>
      </c>
      <c r="B767">
        <v>1326</v>
      </c>
      <c r="C767">
        <v>1331.7</v>
      </c>
      <c r="D767">
        <v>1308.0999999999999</v>
      </c>
      <c r="E767">
        <v>1317.5</v>
      </c>
      <c r="F767">
        <v>693315</v>
      </c>
      <c r="G767" s="6">
        <f t="shared" si="155"/>
        <v>0</v>
      </c>
      <c r="H767" s="6">
        <f t="shared" si="156"/>
        <v>12.5</v>
      </c>
      <c r="I767" s="11">
        <f t="shared" si="161"/>
        <v>10.350000000000007</v>
      </c>
      <c r="J767" s="11">
        <f t="shared" si="162"/>
        <v>6.4785714285714322</v>
      </c>
      <c r="K767" s="6">
        <f t="shared" si="163"/>
        <v>1.5975744211686882</v>
      </c>
      <c r="L767">
        <f t="shared" si="164"/>
        <v>61.502546689303905</v>
      </c>
      <c r="M767" s="22" t="str">
        <f t="shared" si="157"/>
        <v/>
      </c>
      <c r="N767" s="13">
        <f t="shared" si="158"/>
        <v>0</v>
      </c>
      <c r="O767" s="13">
        <f t="shared" si="165"/>
        <v>0</v>
      </c>
      <c r="P767" s="13">
        <f t="shared" si="166"/>
        <v>-1</v>
      </c>
      <c r="Q767" s="17" t="e">
        <f t="shared" si="159"/>
        <v>#N/A</v>
      </c>
      <c r="R767" s="17" t="e">
        <f t="shared" si="160"/>
        <v>#N/A</v>
      </c>
      <c r="S767" s="13">
        <f t="shared" si="167"/>
        <v>1294.8499999999999</v>
      </c>
      <c r="T767" s="13">
        <f t="shared" si="168"/>
        <v>0</v>
      </c>
    </row>
    <row r="768" spans="1:20" x14ac:dyDescent="0.25">
      <c r="A768" s="1">
        <v>42352</v>
      </c>
      <c r="B768">
        <v>1315.75</v>
      </c>
      <c r="C768">
        <v>1323.75</v>
      </c>
      <c r="D768">
        <v>1298.4000000000001</v>
      </c>
      <c r="E768">
        <v>1311.95</v>
      </c>
      <c r="F768">
        <v>938827</v>
      </c>
      <c r="G768" s="6">
        <f t="shared" si="155"/>
        <v>0</v>
      </c>
      <c r="H768" s="6">
        <f t="shared" si="156"/>
        <v>5.5499999999999545</v>
      </c>
      <c r="I768" s="11">
        <f t="shared" si="161"/>
        <v>9.1142857142857245</v>
      </c>
      <c r="J768" s="11">
        <f t="shared" si="162"/>
        <v>6.875</v>
      </c>
      <c r="K768" s="6">
        <f t="shared" si="163"/>
        <v>1.3257142857142872</v>
      </c>
      <c r="L768">
        <f t="shared" si="164"/>
        <v>57.002457002457035</v>
      </c>
      <c r="M768" s="22" t="str">
        <f t="shared" si="157"/>
        <v/>
      </c>
      <c r="N768" s="13">
        <f t="shared" si="158"/>
        <v>0</v>
      </c>
      <c r="O768" s="13">
        <f t="shared" si="165"/>
        <v>0</v>
      </c>
      <c r="P768" s="13">
        <f t="shared" si="166"/>
        <v>-1</v>
      </c>
      <c r="Q768" s="17" t="e">
        <f t="shared" si="159"/>
        <v>#N/A</v>
      </c>
      <c r="R768" s="17" t="e">
        <f t="shared" si="160"/>
        <v>#N/A</v>
      </c>
      <c r="S768" s="13">
        <f t="shared" si="167"/>
        <v>1294.8499999999999</v>
      </c>
      <c r="T768" s="13">
        <f t="shared" si="168"/>
        <v>0</v>
      </c>
    </row>
    <row r="769" spans="1:20" x14ac:dyDescent="0.25">
      <c r="A769" s="1">
        <v>42353</v>
      </c>
      <c r="B769">
        <v>1305</v>
      </c>
      <c r="C769">
        <v>1336.9</v>
      </c>
      <c r="D769">
        <v>1305</v>
      </c>
      <c r="E769">
        <v>1328.55</v>
      </c>
      <c r="F769">
        <v>1749235</v>
      </c>
      <c r="G769" s="6">
        <f t="shared" si="155"/>
        <v>16.599999999999909</v>
      </c>
      <c r="H769" s="6">
        <f t="shared" si="156"/>
        <v>0</v>
      </c>
      <c r="I769" s="11">
        <f t="shared" si="161"/>
        <v>8.9714285714285644</v>
      </c>
      <c r="J769" s="11">
        <f t="shared" si="162"/>
        <v>6.875</v>
      </c>
      <c r="K769" s="6">
        <f t="shared" si="163"/>
        <v>1.3049350649350639</v>
      </c>
      <c r="L769">
        <f t="shared" si="164"/>
        <v>56.614829839981951</v>
      </c>
      <c r="M769" s="22" t="str">
        <f t="shared" si="157"/>
        <v/>
      </c>
      <c r="N769" s="13">
        <f t="shared" si="158"/>
        <v>0</v>
      </c>
      <c r="O769" s="13">
        <f t="shared" si="165"/>
        <v>0</v>
      </c>
      <c r="P769" s="13">
        <f t="shared" si="166"/>
        <v>-1</v>
      </c>
      <c r="Q769" s="17" t="e">
        <f t="shared" si="159"/>
        <v>#N/A</v>
      </c>
      <c r="R769" s="17" t="e">
        <f t="shared" si="160"/>
        <v>#N/A</v>
      </c>
      <c r="S769" s="13">
        <f t="shared" si="167"/>
        <v>1294.8499999999999</v>
      </c>
      <c r="T769" s="13">
        <f t="shared" si="168"/>
        <v>0</v>
      </c>
    </row>
    <row r="770" spans="1:20" x14ac:dyDescent="0.25">
      <c r="A770" s="1">
        <v>42354</v>
      </c>
      <c r="B770">
        <v>1323.75</v>
      </c>
      <c r="C770">
        <v>1345</v>
      </c>
      <c r="D770">
        <v>1323.75</v>
      </c>
      <c r="E770">
        <v>1340.5</v>
      </c>
      <c r="F770">
        <v>760550</v>
      </c>
      <c r="G770" s="6">
        <f t="shared" si="155"/>
        <v>11.950000000000045</v>
      </c>
      <c r="H770" s="6">
        <f t="shared" si="156"/>
        <v>0</v>
      </c>
      <c r="I770" s="11">
        <f t="shared" si="161"/>
        <v>9.8249999999999975</v>
      </c>
      <c r="J770" s="11">
        <f t="shared" si="162"/>
        <v>6.5642857142857043</v>
      </c>
      <c r="K770" s="6">
        <f t="shared" si="163"/>
        <v>1.4967355821545176</v>
      </c>
      <c r="L770">
        <f t="shared" si="164"/>
        <v>59.947701024188305</v>
      </c>
      <c r="M770" s="22" t="str">
        <f t="shared" si="157"/>
        <v/>
      </c>
      <c r="N770" s="13">
        <f t="shared" si="158"/>
        <v>0</v>
      </c>
      <c r="O770" s="13">
        <f t="shared" si="165"/>
        <v>0</v>
      </c>
      <c r="P770" s="13">
        <f t="shared" si="166"/>
        <v>-1</v>
      </c>
      <c r="Q770" s="17" t="e">
        <f t="shared" si="159"/>
        <v>#N/A</v>
      </c>
      <c r="R770" s="17" t="e">
        <f t="shared" si="160"/>
        <v>#N/A</v>
      </c>
      <c r="S770" s="13">
        <f t="shared" si="167"/>
        <v>1294.8499999999999</v>
      </c>
      <c r="T770" s="13">
        <f t="shared" si="168"/>
        <v>0</v>
      </c>
    </row>
    <row r="771" spans="1:20" x14ac:dyDescent="0.25">
      <c r="A771" s="1">
        <v>42355</v>
      </c>
      <c r="B771">
        <v>1340.3</v>
      </c>
      <c r="C771">
        <v>1349.95</v>
      </c>
      <c r="D771">
        <v>1337.95</v>
      </c>
      <c r="E771">
        <v>1345.05</v>
      </c>
      <c r="F771">
        <v>1214077</v>
      </c>
      <c r="G771" s="6">
        <f t="shared" si="155"/>
        <v>4.5499999999999545</v>
      </c>
      <c r="H771" s="6">
        <f t="shared" si="156"/>
        <v>0</v>
      </c>
      <c r="I771" s="11">
        <f t="shared" si="161"/>
        <v>9.7642857142857018</v>
      </c>
      <c r="J771" s="11">
        <f t="shared" si="162"/>
        <v>6.5642857142857043</v>
      </c>
      <c r="K771" s="6">
        <f t="shared" si="163"/>
        <v>1.4874863982589774</v>
      </c>
      <c r="L771">
        <f t="shared" si="164"/>
        <v>59.798775153105865</v>
      </c>
      <c r="M771" s="22" t="str">
        <f t="shared" si="157"/>
        <v/>
      </c>
      <c r="N771" s="13">
        <f t="shared" si="158"/>
        <v>0</v>
      </c>
      <c r="O771" s="13">
        <f t="shared" si="165"/>
        <v>0</v>
      </c>
      <c r="P771" s="13">
        <f t="shared" si="166"/>
        <v>-1</v>
      </c>
      <c r="Q771" s="17" t="e">
        <f t="shared" si="159"/>
        <v>#N/A</v>
      </c>
      <c r="R771" s="17" t="e">
        <f t="shared" si="160"/>
        <v>#N/A</v>
      </c>
      <c r="S771" s="13">
        <f t="shared" si="167"/>
        <v>1294.8499999999999</v>
      </c>
      <c r="T771" s="13">
        <f t="shared" si="168"/>
        <v>0</v>
      </c>
    </row>
    <row r="772" spans="1:20" x14ac:dyDescent="0.25">
      <c r="A772" s="1">
        <v>42356</v>
      </c>
      <c r="B772">
        <v>1341.2</v>
      </c>
      <c r="C772">
        <v>1356.55</v>
      </c>
      <c r="D772">
        <v>1340.3</v>
      </c>
      <c r="E772">
        <v>1344.95</v>
      </c>
      <c r="F772">
        <v>865902</v>
      </c>
      <c r="G772" s="6">
        <f t="shared" ref="G772:G835" si="169">IF(E772&gt;E771,E772-E771,0)</f>
        <v>0</v>
      </c>
      <c r="H772" s="6">
        <f t="shared" ref="H772:H835" si="170">IF(E772&lt;E771,E771-E772,0)</f>
        <v>9.9999999999909051E-2</v>
      </c>
      <c r="I772" s="11">
        <f t="shared" si="161"/>
        <v>9.7642857142857018</v>
      </c>
      <c r="J772" s="11">
        <f t="shared" si="162"/>
        <v>4.882142857142834</v>
      </c>
      <c r="K772" s="6">
        <f t="shared" si="163"/>
        <v>2.0000000000000071</v>
      </c>
      <c r="L772">
        <f t="shared" si="164"/>
        <v>66.666666666666742</v>
      </c>
      <c r="M772" s="22" t="str">
        <f t="shared" si="157"/>
        <v/>
      </c>
      <c r="N772" s="13">
        <f t="shared" si="158"/>
        <v>0</v>
      </c>
      <c r="O772" s="13">
        <f t="shared" si="165"/>
        <v>0</v>
      </c>
      <c r="P772" s="13">
        <f t="shared" si="166"/>
        <v>-1</v>
      </c>
      <c r="Q772" s="17" t="e">
        <f t="shared" si="159"/>
        <v>#N/A</v>
      </c>
      <c r="R772" s="17" t="e">
        <f t="shared" si="160"/>
        <v>#N/A</v>
      </c>
      <c r="S772" s="13">
        <f t="shared" si="167"/>
        <v>1294.8499999999999</v>
      </c>
      <c r="T772" s="13">
        <f t="shared" si="168"/>
        <v>0</v>
      </c>
    </row>
    <row r="773" spans="1:20" x14ac:dyDescent="0.25">
      <c r="A773" s="1">
        <v>42359</v>
      </c>
      <c r="B773">
        <v>1341</v>
      </c>
      <c r="C773">
        <v>1349.85</v>
      </c>
      <c r="D773">
        <v>1335.8</v>
      </c>
      <c r="E773">
        <v>1346.15</v>
      </c>
      <c r="F773">
        <v>1139572</v>
      </c>
      <c r="G773" s="6">
        <f t="shared" si="169"/>
        <v>1.2000000000000455</v>
      </c>
      <c r="H773" s="6">
        <f t="shared" si="170"/>
        <v>0</v>
      </c>
      <c r="I773" s="11">
        <f t="shared" si="161"/>
        <v>9.8499999999999908</v>
      </c>
      <c r="J773" s="11">
        <f t="shared" si="162"/>
        <v>3.5821428571428475</v>
      </c>
      <c r="K773" s="6">
        <f t="shared" si="163"/>
        <v>2.7497507477567344</v>
      </c>
      <c r="L773">
        <f t="shared" si="164"/>
        <v>73.331560755118346</v>
      </c>
      <c r="M773" s="22" t="str">
        <f t="shared" si="157"/>
        <v>OVERBOUGHT</v>
      </c>
      <c r="N773" s="13" t="str">
        <f t="shared" si="158"/>
        <v>SELL</v>
      </c>
      <c r="O773" s="13">
        <f t="shared" si="165"/>
        <v>0</v>
      </c>
      <c r="P773" s="13">
        <f t="shared" si="166"/>
        <v>-1</v>
      </c>
      <c r="Q773" s="17" t="e">
        <f t="shared" si="159"/>
        <v>#N/A</v>
      </c>
      <c r="R773" s="17" t="e">
        <f t="shared" si="160"/>
        <v>#N/A</v>
      </c>
      <c r="S773" s="13">
        <f t="shared" si="167"/>
        <v>1294.8499999999999</v>
      </c>
      <c r="T773" s="13">
        <f t="shared" si="168"/>
        <v>0</v>
      </c>
    </row>
    <row r="774" spans="1:20" x14ac:dyDescent="0.25">
      <c r="A774" s="1">
        <v>42360</v>
      </c>
      <c r="B774">
        <v>1348.85</v>
      </c>
      <c r="C774">
        <v>1352.45</v>
      </c>
      <c r="D774">
        <v>1326.4</v>
      </c>
      <c r="E774">
        <v>1344.15</v>
      </c>
      <c r="F774">
        <v>2156584</v>
      </c>
      <c r="G774" s="6">
        <f t="shared" si="169"/>
        <v>0</v>
      </c>
      <c r="H774" s="6">
        <f t="shared" si="170"/>
        <v>2</v>
      </c>
      <c r="I774" s="11">
        <f t="shared" si="161"/>
        <v>6.4250000000000034</v>
      </c>
      <c r="J774" s="11">
        <f t="shared" si="162"/>
        <v>3.7249999999999903</v>
      </c>
      <c r="K774" s="6">
        <f t="shared" si="163"/>
        <v>1.7248322147651061</v>
      </c>
      <c r="L774">
        <f t="shared" si="164"/>
        <v>63.300492610837516</v>
      </c>
      <c r="M774" s="22" t="str">
        <f t="shared" si="157"/>
        <v/>
      </c>
      <c r="N774" s="13">
        <f t="shared" si="158"/>
        <v>0</v>
      </c>
      <c r="O774" s="13">
        <f t="shared" si="165"/>
        <v>0</v>
      </c>
      <c r="P774" s="13">
        <f t="shared" si="166"/>
        <v>-1</v>
      </c>
      <c r="Q774" s="17" t="e">
        <f t="shared" si="159"/>
        <v>#N/A</v>
      </c>
      <c r="R774" s="17" t="e">
        <f t="shared" si="160"/>
        <v>#N/A</v>
      </c>
      <c r="S774" s="13">
        <f t="shared" si="167"/>
        <v>1294.8499999999999</v>
      </c>
      <c r="T774" s="13">
        <f t="shared" si="168"/>
        <v>0</v>
      </c>
    </row>
    <row r="775" spans="1:20" x14ac:dyDescent="0.25">
      <c r="A775" s="1">
        <v>42361</v>
      </c>
      <c r="B775">
        <v>1344</v>
      </c>
      <c r="C775">
        <v>1352</v>
      </c>
      <c r="D775">
        <v>1342.15</v>
      </c>
      <c r="E775">
        <v>1348.1</v>
      </c>
      <c r="F775">
        <v>742270</v>
      </c>
      <c r="G775" s="6">
        <f t="shared" si="169"/>
        <v>3.9499999999998181</v>
      </c>
      <c r="H775" s="6">
        <f t="shared" si="170"/>
        <v>0</v>
      </c>
      <c r="I775" s="11">
        <f t="shared" si="161"/>
        <v>4.6964285714285552</v>
      </c>
      <c r="J775" s="11">
        <f t="shared" si="162"/>
        <v>3.7249999999999903</v>
      </c>
      <c r="K775" s="6">
        <f t="shared" si="163"/>
        <v>1.2607861936720985</v>
      </c>
      <c r="L775">
        <f t="shared" si="164"/>
        <v>55.767599660729402</v>
      </c>
      <c r="M775" s="22" t="str">
        <f t="shared" si="157"/>
        <v/>
      </c>
      <c r="N775" s="13">
        <f t="shared" si="158"/>
        <v>0</v>
      </c>
      <c r="O775" s="13">
        <f t="shared" si="165"/>
        <v>0</v>
      </c>
      <c r="P775" s="13">
        <f t="shared" si="166"/>
        <v>-1</v>
      </c>
      <c r="Q775" s="17" t="e">
        <f t="shared" si="159"/>
        <v>#N/A</v>
      </c>
      <c r="R775" s="17" t="e">
        <f t="shared" si="160"/>
        <v>#N/A</v>
      </c>
      <c r="S775" s="13">
        <f t="shared" si="167"/>
        <v>1294.8499999999999</v>
      </c>
      <c r="T775" s="13">
        <f t="shared" si="168"/>
        <v>0</v>
      </c>
    </row>
    <row r="776" spans="1:20" x14ac:dyDescent="0.25">
      <c r="A776" s="1">
        <v>42362</v>
      </c>
      <c r="B776">
        <v>1349</v>
      </c>
      <c r="C776">
        <v>1367.8</v>
      </c>
      <c r="D776">
        <v>1345.15</v>
      </c>
      <c r="E776">
        <v>1356.35</v>
      </c>
      <c r="F776">
        <v>1243652</v>
      </c>
      <c r="G776" s="6">
        <f t="shared" si="169"/>
        <v>8.25</v>
      </c>
      <c r="H776" s="6">
        <f t="shared" si="170"/>
        <v>0</v>
      </c>
      <c r="I776" s="11">
        <f t="shared" si="161"/>
        <v>5.0749999999999806</v>
      </c>
      <c r="J776" s="11">
        <f t="shared" si="162"/>
        <v>3.7249999999999903</v>
      </c>
      <c r="K776" s="6">
        <f t="shared" si="163"/>
        <v>1.3624161073825487</v>
      </c>
      <c r="L776">
        <f t="shared" si="164"/>
        <v>57.670454545454518</v>
      </c>
      <c r="M776" s="22" t="str">
        <f t="shared" si="157"/>
        <v/>
      </c>
      <c r="N776" s="13">
        <f t="shared" si="158"/>
        <v>0</v>
      </c>
      <c r="O776" s="13">
        <f t="shared" si="165"/>
        <v>0</v>
      </c>
      <c r="P776" s="13">
        <f t="shared" si="166"/>
        <v>-1</v>
      </c>
      <c r="Q776" s="17" t="e">
        <f t="shared" si="159"/>
        <v>#N/A</v>
      </c>
      <c r="R776" s="17" t="e">
        <f t="shared" si="160"/>
        <v>#N/A</v>
      </c>
      <c r="S776" s="13">
        <f t="shared" si="167"/>
        <v>1294.8499999999999</v>
      </c>
      <c r="T776" s="13">
        <f t="shared" si="168"/>
        <v>0</v>
      </c>
    </row>
    <row r="777" spans="1:20" x14ac:dyDescent="0.25">
      <c r="A777" s="1">
        <v>42363</v>
      </c>
      <c r="B777">
        <v>1345.1</v>
      </c>
      <c r="C777">
        <v>1365</v>
      </c>
      <c r="D777">
        <v>1345.1</v>
      </c>
      <c r="E777">
        <v>1360.05</v>
      </c>
      <c r="F777">
        <v>1080997</v>
      </c>
      <c r="G777" s="6">
        <f t="shared" si="169"/>
        <v>3.7000000000000455</v>
      </c>
      <c r="H777" s="6">
        <f t="shared" si="170"/>
        <v>0</v>
      </c>
      <c r="I777" s="11">
        <f t="shared" si="161"/>
        <v>4.6035714285714153</v>
      </c>
      <c r="J777" s="11">
        <f t="shared" si="162"/>
        <v>3.7249999999999903</v>
      </c>
      <c r="K777" s="6">
        <f t="shared" si="163"/>
        <v>1.2358581016299133</v>
      </c>
      <c r="L777">
        <f t="shared" si="164"/>
        <v>55.274442538593476</v>
      </c>
      <c r="M777" s="22" t="str">
        <f t="shared" si="157"/>
        <v/>
      </c>
      <c r="N777" s="13">
        <f t="shared" si="158"/>
        <v>0</v>
      </c>
      <c r="O777" s="13">
        <f t="shared" si="165"/>
        <v>0</v>
      </c>
      <c r="P777" s="13">
        <f t="shared" si="166"/>
        <v>-1</v>
      </c>
      <c r="Q777" s="17" t="e">
        <f t="shared" si="159"/>
        <v>#N/A</v>
      </c>
      <c r="R777" s="17" t="e">
        <f t="shared" si="160"/>
        <v>#N/A</v>
      </c>
      <c r="S777" s="13">
        <f t="shared" si="167"/>
        <v>1294.8499999999999</v>
      </c>
      <c r="T777" s="13">
        <f t="shared" si="168"/>
        <v>0</v>
      </c>
    </row>
    <row r="778" spans="1:20" x14ac:dyDescent="0.25">
      <c r="A778" s="1">
        <v>42366</v>
      </c>
      <c r="B778">
        <v>1362.5</v>
      </c>
      <c r="C778">
        <v>1375.9</v>
      </c>
      <c r="D778">
        <v>1362</v>
      </c>
      <c r="E778">
        <v>1370.55</v>
      </c>
      <c r="F778">
        <v>1786853</v>
      </c>
      <c r="G778" s="6">
        <f t="shared" si="169"/>
        <v>10.5</v>
      </c>
      <c r="H778" s="6">
        <f t="shared" si="170"/>
        <v>0</v>
      </c>
      <c r="I778" s="11">
        <f t="shared" si="161"/>
        <v>4.335714285714273</v>
      </c>
      <c r="J778" s="11">
        <f t="shared" si="162"/>
        <v>3.7249999999999903</v>
      </c>
      <c r="K778" s="6">
        <f t="shared" si="163"/>
        <v>1.1639501438159152</v>
      </c>
      <c r="L778">
        <f t="shared" si="164"/>
        <v>53.788214443952143</v>
      </c>
      <c r="M778" s="22" t="str">
        <f t="shared" si="157"/>
        <v/>
      </c>
      <c r="N778" s="13">
        <f t="shared" si="158"/>
        <v>0</v>
      </c>
      <c r="O778" s="13">
        <f t="shared" si="165"/>
        <v>0</v>
      </c>
      <c r="P778" s="13">
        <f t="shared" si="166"/>
        <v>-1</v>
      </c>
      <c r="Q778" s="17" t="e">
        <f t="shared" si="159"/>
        <v>#N/A</v>
      </c>
      <c r="R778" s="17" t="e">
        <f t="shared" si="160"/>
        <v>#N/A</v>
      </c>
      <c r="S778" s="13">
        <f t="shared" si="167"/>
        <v>1294.8499999999999</v>
      </c>
      <c r="T778" s="13">
        <f t="shared" si="168"/>
        <v>0</v>
      </c>
    </row>
    <row r="779" spans="1:20" x14ac:dyDescent="0.25">
      <c r="A779" s="1">
        <v>42367</v>
      </c>
      <c r="B779">
        <v>1361</v>
      </c>
      <c r="C779">
        <v>1390</v>
      </c>
      <c r="D779">
        <v>1361</v>
      </c>
      <c r="E779">
        <v>1387.15</v>
      </c>
      <c r="F779">
        <v>1306391</v>
      </c>
      <c r="G779" s="6">
        <f t="shared" si="169"/>
        <v>16.600000000000136</v>
      </c>
      <c r="H779" s="6">
        <f t="shared" si="170"/>
        <v>0</v>
      </c>
      <c r="I779" s="11">
        <f t="shared" si="161"/>
        <v>5.5214285714285678</v>
      </c>
      <c r="J779" s="11">
        <f t="shared" si="162"/>
        <v>2.9392857142857047</v>
      </c>
      <c r="K779" s="6">
        <f t="shared" si="163"/>
        <v>1.8784933171324472</v>
      </c>
      <c r="L779">
        <f t="shared" si="164"/>
        <v>65.25960320810475</v>
      </c>
      <c r="M779" s="22" t="str">
        <f t="shared" si="157"/>
        <v/>
      </c>
      <c r="N779" s="13">
        <f t="shared" si="158"/>
        <v>0</v>
      </c>
      <c r="O779" s="13">
        <f t="shared" si="165"/>
        <v>0</v>
      </c>
      <c r="P779" s="13">
        <f t="shared" si="166"/>
        <v>-1</v>
      </c>
      <c r="Q779" s="17" t="e">
        <f t="shared" si="159"/>
        <v>#N/A</v>
      </c>
      <c r="R779" s="17" t="e">
        <f t="shared" si="160"/>
        <v>#N/A</v>
      </c>
      <c r="S779" s="13">
        <f t="shared" si="167"/>
        <v>1294.8499999999999</v>
      </c>
      <c r="T779" s="13">
        <f t="shared" si="168"/>
        <v>0</v>
      </c>
    </row>
    <row r="780" spans="1:20" x14ac:dyDescent="0.25">
      <c r="A780" s="1">
        <v>42368</v>
      </c>
      <c r="B780">
        <v>1386</v>
      </c>
      <c r="C780">
        <v>1437</v>
      </c>
      <c r="D780">
        <v>1385.1</v>
      </c>
      <c r="E780">
        <v>1422.6</v>
      </c>
      <c r="F780">
        <v>3486809</v>
      </c>
      <c r="G780" s="6">
        <f t="shared" si="169"/>
        <v>35.449999999999818</v>
      </c>
      <c r="H780" s="6">
        <f t="shared" si="170"/>
        <v>0</v>
      </c>
      <c r="I780" s="11">
        <f t="shared" si="161"/>
        <v>8.0535714285714128</v>
      </c>
      <c r="J780" s="11">
        <f t="shared" si="162"/>
        <v>1.4392857142857045</v>
      </c>
      <c r="K780" s="6">
        <f t="shared" si="163"/>
        <v>5.5955334987593321</v>
      </c>
      <c r="L780">
        <f t="shared" si="164"/>
        <v>84.838224228743485</v>
      </c>
      <c r="M780" s="22" t="str">
        <f t="shared" si="157"/>
        <v>OVERBOUGHT</v>
      </c>
      <c r="N780" s="13" t="str">
        <f t="shared" si="158"/>
        <v>SELL</v>
      </c>
      <c r="O780" s="13">
        <f t="shared" si="165"/>
        <v>0</v>
      </c>
      <c r="P780" s="13">
        <f t="shared" si="166"/>
        <v>-1</v>
      </c>
      <c r="Q780" s="17" t="e">
        <f t="shared" si="159"/>
        <v>#N/A</v>
      </c>
      <c r="R780" s="17" t="e">
        <f t="shared" si="160"/>
        <v>#N/A</v>
      </c>
      <c r="S780" s="13">
        <f t="shared" si="167"/>
        <v>1294.8499999999999</v>
      </c>
      <c r="T780" s="13">
        <f t="shared" si="168"/>
        <v>0</v>
      </c>
    </row>
    <row r="781" spans="1:20" x14ac:dyDescent="0.25">
      <c r="A781" s="1">
        <v>42369</v>
      </c>
      <c r="B781">
        <v>1424</v>
      </c>
      <c r="C781">
        <v>1428.9</v>
      </c>
      <c r="D781">
        <v>1412.25</v>
      </c>
      <c r="E781">
        <v>1414.7</v>
      </c>
      <c r="F781">
        <v>1156063</v>
      </c>
      <c r="G781" s="6">
        <f t="shared" si="169"/>
        <v>0</v>
      </c>
      <c r="H781" s="6">
        <f t="shared" si="170"/>
        <v>7.8999999999998636</v>
      </c>
      <c r="I781" s="11">
        <f t="shared" si="161"/>
        <v>8.0535714285714128</v>
      </c>
      <c r="J781" s="11">
        <f t="shared" si="162"/>
        <v>1.1107142857142662</v>
      </c>
      <c r="K781" s="6">
        <f t="shared" si="163"/>
        <v>7.2508038585210137</v>
      </c>
      <c r="L781">
        <f t="shared" si="164"/>
        <v>87.879968823071096</v>
      </c>
      <c r="M781" s="22" t="str">
        <f t="shared" si="157"/>
        <v>OVERBOUGHT</v>
      </c>
      <c r="N781" s="13" t="str">
        <f t="shared" si="158"/>
        <v>SELL</v>
      </c>
      <c r="O781" s="13">
        <f t="shared" si="165"/>
        <v>0</v>
      </c>
      <c r="P781" s="13">
        <f t="shared" si="166"/>
        <v>-1</v>
      </c>
      <c r="Q781" s="17" t="e">
        <f t="shared" si="159"/>
        <v>#N/A</v>
      </c>
      <c r="R781" s="17" t="e">
        <f t="shared" si="160"/>
        <v>#N/A</v>
      </c>
      <c r="S781" s="13">
        <f t="shared" si="167"/>
        <v>1294.8499999999999</v>
      </c>
      <c r="T781" s="13">
        <f t="shared" si="168"/>
        <v>0</v>
      </c>
    </row>
    <row r="782" spans="1:20" x14ac:dyDescent="0.25">
      <c r="A782" s="1">
        <v>42370</v>
      </c>
      <c r="B782">
        <v>1409.05</v>
      </c>
      <c r="C782">
        <v>1415</v>
      </c>
      <c r="D782">
        <v>1401.85</v>
      </c>
      <c r="E782">
        <v>1410.05</v>
      </c>
      <c r="F782">
        <v>1112751</v>
      </c>
      <c r="G782" s="6">
        <f t="shared" si="169"/>
        <v>0</v>
      </c>
      <c r="H782" s="6">
        <f t="shared" si="170"/>
        <v>4.6500000000000909</v>
      </c>
      <c r="I782" s="11">
        <f t="shared" si="161"/>
        <v>8.0535714285714128</v>
      </c>
      <c r="J782" s="11">
        <f t="shared" si="162"/>
        <v>1.0464285714285617</v>
      </c>
      <c r="K782" s="6">
        <f t="shared" si="163"/>
        <v>7.6962457337884524</v>
      </c>
      <c r="L782">
        <f t="shared" si="164"/>
        <v>88.500784929356428</v>
      </c>
      <c r="M782" s="22" t="str">
        <f t="shared" si="157"/>
        <v>OVERBOUGHT</v>
      </c>
      <c r="N782" s="13" t="str">
        <f t="shared" si="158"/>
        <v>SELL</v>
      </c>
      <c r="O782" s="13">
        <f t="shared" si="165"/>
        <v>0</v>
      </c>
      <c r="P782" s="13">
        <f t="shared" si="166"/>
        <v>-1</v>
      </c>
      <c r="Q782" s="17" t="e">
        <f t="shared" si="159"/>
        <v>#N/A</v>
      </c>
      <c r="R782" s="17" t="e">
        <f t="shared" si="160"/>
        <v>#N/A</v>
      </c>
      <c r="S782" s="13">
        <f t="shared" si="167"/>
        <v>1294.8499999999999</v>
      </c>
      <c r="T782" s="13">
        <f t="shared" si="168"/>
        <v>0</v>
      </c>
    </row>
    <row r="783" spans="1:20" x14ac:dyDescent="0.25">
      <c r="A783" s="1">
        <v>42373</v>
      </c>
      <c r="B783">
        <v>1409.8</v>
      </c>
      <c r="C783">
        <v>1441.65</v>
      </c>
      <c r="D783">
        <v>1405.1</v>
      </c>
      <c r="E783">
        <v>1435.4</v>
      </c>
      <c r="F783">
        <v>1911333</v>
      </c>
      <c r="G783" s="6">
        <f t="shared" si="169"/>
        <v>25.350000000000136</v>
      </c>
      <c r="H783" s="6">
        <f t="shared" si="170"/>
        <v>0</v>
      </c>
      <c r="I783" s="11">
        <f t="shared" si="161"/>
        <v>8.6785714285714288</v>
      </c>
      <c r="J783" s="11">
        <f t="shared" si="162"/>
        <v>1.0464285714285617</v>
      </c>
      <c r="K783" s="6">
        <f t="shared" si="163"/>
        <v>8.2935153583618515</v>
      </c>
      <c r="L783">
        <f t="shared" si="164"/>
        <v>89.239809034153595</v>
      </c>
      <c r="M783" s="22" t="str">
        <f t="shared" si="157"/>
        <v>OVERBOUGHT</v>
      </c>
      <c r="N783" s="13" t="str">
        <f t="shared" si="158"/>
        <v>SELL</v>
      </c>
      <c r="O783" s="13">
        <f t="shared" si="165"/>
        <v>0</v>
      </c>
      <c r="P783" s="13">
        <f t="shared" si="166"/>
        <v>-1</v>
      </c>
      <c r="Q783" s="17" t="e">
        <f t="shared" si="159"/>
        <v>#N/A</v>
      </c>
      <c r="R783" s="17" t="e">
        <f t="shared" si="160"/>
        <v>#N/A</v>
      </c>
      <c r="S783" s="13">
        <f t="shared" si="167"/>
        <v>1294.8499999999999</v>
      </c>
      <c r="T783" s="13">
        <f t="shared" si="168"/>
        <v>0</v>
      </c>
    </row>
    <row r="784" spans="1:20" x14ac:dyDescent="0.25">
      <c r="A784" s="1">
        <v>42374</v>
      </c>
      <c r="B784">
        <v>1430.1</v>
      </c>
      <c r="C784">
        <v>1455.8</v>
      </c>
      <c r="D784">
        <v>1429</v>
      </c>
      <c r="E784">
        <v>1447.7</v>
      </c>
      <c r="F784">
        <v>1473479</v>
      </c>
      <c r="G784" s="6">
        <f t="shared" si="169"/>
        <v>12.299999999999955</v>
      </c>
      <c r="H784" s="6">
        <f t="shared" si="170"/>
        <v>0</v>
      </c>
      <c r="I784" s="11">
        <f t="shared" si="161"/>
        <v>8.7035714285714221</v>
      </c>
      <c r="J784" s="11">
        <f t="shared" si="162"/>
        <v>1.0464285714285617</v>
      </c>
      <c r="K784" s="6">
        <f t="shared" si="163"/>
        <v>8.3174061433447815</v>
      </c>
      <c r="L784">
        <f t="shared" si="164"/>
        <v>89.267399267399355</v>
      </c>
      <c r="M784" s="22" t="str">
        <f t="shared" ref="M784:M847" si="171">IF(L784&gt;RSI_Overbought,"OVERBOUGHT",IF(L784&lt;RSI_Oversold,"OVERSOLD",""))</f>
        <v>OVERBOUGHT</v>
      </c>
      <c r="N784" s="13" t="str">
        <f t="shared" ref="N784:N847" si="172">IF(L784&gt;RSI_Overbought,"SELL",IF(L784&lt;RSI_Oversold,"BUY",0))</f>
        <v>SELL</v>
      </c>
      <c r="O784" s="13">
        <f t="shared" si="165"/>
        <v>0</v>
      </c>
      <c r="P784" s="13">
        <f t="shared" si="166"/>
        <v>-1</v>
      </c>
      <c r="Q784" s="17" t="e">
        <f t="shared" ref="Q784:Q847" si="173">IF($O784="BUY",$E784,NA())</f>
        <v>#N/A</v>
      </c>
      <c r="R784" s="17" t="e">
        <f t="shared" ref="R784:R847" si="174">IF($O784="SELL",$E784,NA())</f>
        <v>#N/A</v>
      </c>
      <c r="S784" s="13">
        <f t="shared" si="167"/>
        <v>1294.8499999999999</v>
      </c>
      <c r="T784" s="13">
        <f t="shared" si="168"/>
        <v>0</v>
      </c>
    </row>
    <row r="785" spans="1:20" x14ac:dyDescent="0.25">
      <c r="A785" s="1">
        <v>42375</v>
      </c>
      <c r="B785">
        <v>1444</v>
      </c>
      <c r="C785">
        <v>1451.8</v>
      </c>
      <c r="D785">
        <v>1430.65</v>
      </c>
      <c r="E785">
        <v>1442.15</v>
      </c>
      <c r="F785">
        <v>910395</v>
      </c>
      <c r="G785" s="6">
        <f t="shared" si="169"/>
        <v>0</v>
      </c>
      <c r="H785" s="6">
        <f t="shared" si="170"/>
        <v>5.5499999999999545</v>
      </c>
      <c r="I785" s="11">
        <f t="shared" ref="I785:I848" si="175">AVERAGE(G772:G785)</f>
        <v>8.3785714285714246</v>
      </c>
      <c r="J785" s="11">
        <f t="shared" ref="J785:J848" si="176">AVERAGE(H772:H785)</f>
        <v>1.44285714285713</v>
      </c>
      <c r="K785" s="6">
        <f t="shared" ref="K785:K848" si="177">I785/J785</f>
        <v>5.8069306930693561</v>
      </c>
      <c r="L785">
        <f t="shared" ref="L785:L848" si="178">100-(100/(K785+1))</f>
        <v>85.309090909091012</v>
      </c>
      <c r="M785" s="22" t="str">
        <f t="shared" si="171"/>
        <v>OVERBOUGHT</v>
      </c>
      <c r="N785" s="13" t="str">
        <f t="shared" si="172"/>
        <v>SELL</v>
      </c>
      <c r="O785" s="13">
        <f t="shared" ref="O785:O848" si="179">IF(AND(N785="BUY",P784&lt;&gt;1),"BUY",IF(AND(N785="SELL",P784&lt;&gt;-1),"SELL",0))</f>
        <v>0</v>
      </c>
      <c r="P785" s="13">
        <f t="shared" ref="P785:P848" si="180">IF(O785="BUY",1,IF(O785="SELL",-1,P784))</f>
        <v>-1</v>
      </c>
      <c r="Q785" s="17" t="e">
        <f t="shared" si="173"/>
        <v>#N/A</v>
      </c>
      <c r="R785" s="17" t="e">
        <f t="shared" si="174"/>
        <v>#N/A</v>
      </c>
      <c r="S785" s="13">
        <f t="shared" ref="S785:S848" si="181">IF(O785&lt;&gt;0,E785,S784)</f>
        <v>1294.8499999999999</v>
      </c>
      <c r="T785" s="13">
        <f t="shared" si="168"/>
        <v>0</v>
      </c>
    </row>
    <row r="786" spans="1:20" x14ac:dyDescent="0.25">
      <c r="A786" s="1">
        <v>42376</v>
      </c>
      <c r="B786">
        <v>1440.1</v>
      </c>
      <c r="C786">
        <v>1441.9</v>
      </c>
      <c r="D786">
        <v>1420</v>
      </c>
      <c r="E786">
        <v>1425.35</v>
      </c>
      <c r="F786">
        <v>476043</v>
      </c>
      <c r="G786" s="6">
        <f t="shared" si="169"/>
        <v>0</v>
      </c>
      <c r="H786" s="6">
        <f t="shared" si="170"/>
        <v>16.800000000000182</v>
      </c>
      <c r="I786" s="11">
        <f t="shared" si="175"/>
        <v>8.3785714285714246</v>
      </c>
      <c r="J786" s="11">
        <f t="shared" si="176"/>
        <v>2.6357142857142923</v>
      </c>
      <c r="K786" s="6">
        <f t="shared" si="177"/>
        <v>3.1788617886178767</v>
      </c>
      <c r="L786">
        <f t="shared" si="178"/>
        <v>76.070038910505787</v>
      </c>
      <c r="M786" s="22" t="str">
        <f t="shared" si="171"/>
        <v>OVERBOUGHT</v>
      </c>
      <c r="N786" s="13" t="str">
        <f t="shared" si="172"/>
        <v>SELL</v>
      </c>
      <c r="O786" s="13">
        <f t="shared" si="179"/>
        <v>0</v>
      </c>
      <c r="P786" s="13">
        <f t="shared" si="180"/>
        <v>-1</v>
      </c>
      <c r="Q786" s="17" t="e">
        <f t="shared" si="173"/>
        <v>#N/A</v>
      </c>
      <c r="R786" s="17" t="e">
        <f t="shared" si="174"/>
        <v>#N/A</v>
      </c>
      <c r="S786" s="13">
        <f t="shared" si="181"/>
        <v>1294.8499999999999</v>
      </c>
      <c r="T786" s="13">
        <f t="shared" si="168"/>
        <v>0</v>
      </c>
    </row>
    <row r="787" spans="1:20" x14ac:dyDescent="0.25">
      <c r="A787" s="1">
        <v>42377</v>
      </c>
      <c r="B787">
        <v>1421.6</v>
      </c>
      <c r="C787">
        <v>1448.9</v>
      </c>
      <c r="D787">
        <v>1412.7</v>
      </c>
      <c r="E787">
        <v>1443.55</v>
      </c>
      <c r="F787">
        <v>372147</v>
      </c>
      <c r="G787" s="6">
        <f t="shared" si="169"/>
        <v>18.200000000000045</v>
      </c>
      <c r="H787" s="6">
        <f t="shared" si="170"/>
        <v>0</v>
      </c>
      <c r="I787" s="11">
        <f t="shared" si="175"/>
        <v>9.5928571428571399</v>
      </c>
      <c r="J787" s="11">
        <f t="shared" si="176"/>
        <v>2.6357142857142923</v>
      </c>
      <c r="K787" s="6">
        <f t="shared" si="177"/>
        <v>3.6395663956639464</v>
      </c>
      <c r="L787">
        <f t="shared" si="178"/>
        <v>78.446261682242948</v>
      </c>
      <c r="M787" s="22" t="str">
        <f t="shared" si="171"/>
        <v>OVERBOUGHT</v>
      </c>
      <c r="N787" s="13" t="str">
        <f t="shared" si="172"/>
        <v>SELL</v>
      </c>
      <c r="O787" s="13">
        <f t="shared" si="179"/>
        <v>0</v>
      </c>
      <c r="P787" s="13">
        <f t="shared" si="180"/>
        <v>-1</v>
      </c>
      <c r="Q787" s="17" t="e">
        <f t="shared" si="173"/>
        <v>#N/A</v>
      </c>
      <c r="R787" s="17" t="e">
        <f t="shared" si="174"/>
        <v>#N/A</v>
      </c>
      <c r="S787" s="13">
        <f t="shared" si="181"/>
        <v>1294.8499999999999</v>
      </c>
      <c r="T787" s="13">
        <f t="shared" si="168"/>
        <v>0</v>
      </c>
    </row>
    <row r="788" spans="1:20" x14ac:dyDescent="0.25">
      <c r="A788" s="1">
        <v>42380</v>
      </c>
      <c r="B788">
        <v>1441.5</v>
      </c>
      <c r="C788">
        <v>1457</v>
      </c>
      <c r="D788">
        <v>1441.5</v>
      </c>
      <c r="E788">
        <v>1452.8</v>
      </c>
      <c r="F788">
        <v>1130759</v>
      </c>
      <c r="G788" s="6">
        <f t="shared" si="169"/>
        <v>9.25</v>
      </c>
      <c r="H788" s="6">
        <f t="shared" si="170"/>
        <v>0</v>
      </c>
      <c r="I788" s="11">
        <f t="shared" si="175"/>
        <v>10.253571428571425</v>
      </c>
      <c r="J788" s="11">
        <f t="shared" si="176"/>
        <v>2.4928571428571495</v>
      </c>
      <c r="K788" s="6">
        <f t="shared" si="177"/>
        <v>4.1131805157593</v>
      </c>
      <c r="L788">
        <f t="shared" si="178"/>
        <v>80.442701036704904</v>
      </c>
      <c r="M788" s="22" t="str">
        <f t="shared" si="171"/>
        <v>OVERBOUGHT</v>
      </c>
      <c r="N788" s="13" t="str">
        <f t="shared" si="172"/>
        <v>SELL</v>
      </c>
      <c r="O788" s="13">
        <f t="shared" si="179"/>
        <v>0</v>
      </c>
      <c r="P788" s="13">
        <f t="shared" si="180"/>
        <v>-1</v>
      </c>
      <c r="Q788" s="17" t="e">
        <f t="shared" si="173"/>
        <v>#N/A</v>
      </c>
      <c r="R788" s="17" t="e">
        <f t="shared" si="174"/>
        <v>#N/A</v>
      </c>
      <c r="S788" s="13">
        <f t="shared" si="181"/>
        <v>1294.8499999999999</v>
      </c>
      <c r="T788" s="13">
        <f t="shared" si="168"/>
        <v>0</v>
      </c>
    </row>
    <row r="789" spans="1:20" x14ac:dyDescent="0.25">
      <c r="A789" s="1">
        <v>42381</v>
      </c>
      <c r="B789">
        <v>1440.7</v>
      </c>
      <c r="C789">
        <v>1456.85</v>
      </c>
      <c r="D789">
        <v>1440.7</v>
      </c>
      <c r="E789">
        <v>1451.05</v>
      </c>
      <c r="F789">
        <v>1924573</v>
      </c>
      <c r="G789" s="6">
        <f t="shared" si="169"/>
        <v>0</v>
      </c>
      <c r="H789" s="6">
        <f t="shared" si="170"/>
        <v>1.75</v>
      </c>
      <c r="I789" s="11">
        <f t="shared" si="175"/>
        <v>9.9714285714285804</v>
      </c>
      <c r="J789" s="11">
        <f t="shared" si="176"/>
        <v>2.6178571428571495</v>
      </c>
      <c r="K789" s="6">
        <f t="shared" si="177"/>
        <v>3.8090040927694342</v>
      </c>
      <c r="L789">
        <f t="shared" si="178"/>
        <v>79.205673758865217</v>
      </c>
      <c r="M789" s="22" t="str">
        <f t="shared" si="171"/>
        <v>OVERBOUGHT</v>
      </c>
      <c r="N789" s="13" t="str">
        <f t="shared" si="172"/>
        <v>SELL</v>
      </c>
      <c r="O789" s="13">
        <f t="shared" si="179"/>
        <v>0</v>
      </c>
      <c r="P789" s="13">
        <f t="shared" si="180"/>
        <v>-1</v>
      </c>
      <c r="Q789" s="17" t="e">
        <f t="shared" si="173"/>
        <v>#N/A</v>
      </c>
      <c r="R789" s="17" t="e">
        <f t="shared" si="174"/>
        <v>#N/A</v>
      </c>
      <c r="S789" s="13">
        <f t="shared" si="181"/>
        <v>1294.8499999999999</v>
      </c>
      <c r="T789" s="13">
        <f t="shared" si="168"/>
        <v>0</v>
      </c>
    </row>
    <row r="790" spans="1:20" x14ac:dyDescent="0.25">
      <c r="A790" s="1">
        <v>42382</v>
      </c>
      <c r="B790">
        <v>1450</v>
      </c>
      <c r="C790">
        <v>1464.05</v>
      </c>
      <c r="D790">
        <v>1442.3</v>
      </c>
      <c r="E790">
        <v>1455.1</v>
      </c>
      <c r="F790">
        <v>655347</v>
      </c>
      <c r="G790" s="6">
        <f t="shared" si="169"/>
        <v>4.0499999999999545</v>
      </c>
      <c r="H790" s="6">
        <f t="shared" si="170"/>
        <v>0</v>
      </c>
      <c r="I790" s="11">
        <f t="shared" si="175"/>
        <v>9.6714285714285779</v>
      </c>
      <c r="J790" s="11">
        <f t="shared" si="176"/>
        <v>2.6178571428571495</v>
      </c>
      <c r="K790" s="6">
        <f t="shared" si="177"/>
        <v>3.6944065484310982</v>
      </c>
      <c r="L790">
        <f t="shared" si="178"/>
        <v>78.69805289160125</v>
      </c>
      <c r="M790" s="22" t="str">
        <f t="shared" si="171"/>
        <v>OVERBOUGHT</v>
      </c>
      <c r="N790" s="13" t="str">
        <f t="shared" si="172"/>
        <v>SELL</v>
      </c>
      <c r="O790" s="13">
        <f t="shared" si="179"/>
        <v>0</v>
      </c>
      <c r="P790" s="13">
        <f t="shared" si="180"/>
        <v>-1</v>
      </c>
      <c r="Q790" s="17" t="e">
        <f t="shared" si="173"/>
        <v>#N/A</v>
      </c>
      <c r="R790" s="17" t="e">
        <f t="shared" si="174"/>
        <v>#N/A</v>
      </c>
      <c r="S790" s="13">
        <f t="shared" si="181"/>
        <v>1294.8499999999999</v>
      </c>
      <c r="T790" s="13">
        <f t="shared" si="168"/>
        <v>0</v>
      </c>
    </row>
    <row r="791" spans="1:20" x14ac:dyDescent="0.25">
      <c r="A791" s="1">
        <v>42383</v>
      </c>
      <c r="B791">
        <v>1453</v>
      </c>
      <c r="C791">
        <v>1475</v>
      </c>
      <c r="D791">
        <v>1451.5</v>
      </c>
      <c r="E791">
        <v>1473.7</v>
      </c>
      <c r="F791">
        <v>865015</v>
      </c>
      <c r="G791" s="6">
        <f t="shared" si="169"/>
        <v>18.600000000000136</v>
      </c>
      <c r="H791" s="6">
        <f t="shared" si="170"/>
        <v>0</v>
      </c>
      <c r="I791" s="11">
        <f t="shared" si="175"/>
        <v>10.735714285714298</v>
      </c>
      <c r="J791" s="11">
        <f t="shared" si="176"/>
        <v>2.6178571428571495</v>
      </c>
      <c r="K791" s="6">
        <f t="shared" si="177"/>
        <v>4.1009549795361471</v>
      </c>
      <c r="L791">
        <f t="shared" si="178"/>
        <v>80.395827761433509</v>
      </c>
      <c r="M791" s="22" t="str">
        <f t="shared" si="171"/>
        <v>OVERBOUGHT</v>
      </c>
      <c r="N791" s="13" t="str">
        <f t="shared" si="172"/>
        <v>SELL</v>
      </c>
      <c r="O791" s="13">
        <f t="shared" si="179"/>
        <v>0</v>
      </c>
      <c r="P791" s="13">
        <f t="shared" si="180"/>
        <v>-1</v>
      </c>
      <c r="Q791" s="17" t="e">
        <f t="shared" si="173"/>
        <v>#N/A</v>
      </c>
      <c r="R791" s="17" t="e">
        <f t="shared" si="174"/>
        <v>#N/A</v>
      </c>
      <c r="S791" s="13">
        <f t="shared" si="181"/>
        <v>1294.8499999999999</v>
      </c>
      <c r="T791" s="13">
        <f t="shared" si="168"/>
        <v>0</v>
      </c>
    </row>
    <row r="792" spans="1:20" x14ac:dyDescent="0.25">
      <c r="A792" s="1">
        <v>42384</v>
      </c>
      <c r="B792">
        <v>1467</v>
      </c>
      <c r="C792">
        <v>1499.95</v>
      </c>
      <c r="D792">
        <v>1466</v>
      </c>
      <c r="E792">
        <v>1496.4</v>
      </c>
      <c r="F792">
        <v>1426835</v>
      </c>
      <c r="G792" s="6">
        <f t="shared" si="169"/>
        <v>22.700000000000045</v>
      </c>
      <c r="H792" s="6">
        <f t="shared" si="170"/>
        <v>0</v>
      </c>
      <c r="I792" s="11">
        <f t="shared" si="175"/>
        <v>11.607142857142874</v>
      </c>
      <c r="J792" s="11">
        <f t="shared" si="176"/>
        <v>2.6178571428571495</v>
      </c>
      <c r="K792" s="6">
        <f t="shared" si="177"/>
        <v>4.4338335607094086</v>
      </c>
      <c r="L792">
        <f t="shared" si="178"/>
        <v>81.59678634195329</v>
      </c>
      <c r="M792" s="22" t="str">
        <f t="shared" si="171"/>
        <v>OVERBOUGHT</v>
      </c>
      <c r="N792" s="13" t="str">
        <f t="shared" si="172"/>
        <v>SELL</v>
      </c>
      <c r="O792" s="13">
        <f t="shared" si="179"/>
        <v>0</v>
      </c>
      <c r="P792" s="13">
        <f t="shared" si="180"/>
        <v>-1</v>
      </c>
      <c r="Q792" s="17" t="e">
        <f t="shared" si="173"/>
        <v>#N/A</v>
      </c>
      <c r="R792" s="17" t="e">
        <f t="shared" si="174"/>
        <v>#N/A</v>
      </c>
      <c r="S792" s="13">
        <f t="shared" si="181"/>
        <v>1294.8499999999999</v>
      </c>
      <c r="T792" s="13">
        <f t="shared" si="168"/>
        <v>0</v>
      </c>
    </row>
    <row r="793" spans="1:20" x14ac:dyDescent="0.25">
      <c r="A793" s="1">
        <v>42387</v>
      </c>
      <c r="B793">
        <v>1495.25</v>
      </c>
      <c r="C793">
        <v>1503.05</v>
      </c>
      <c r="D793">
        <v>1477.3</v>
      </c>
      <c r="E793">
        <v>1483.2</v>
      </c>
      <c r="F793">
        <v>1278341</v>
      </c>
      <c r="G793" s="6">
        <f t="shared" si="169"/>
        <v>0</v>
      </c>
      <c r="H793" s="6">
        <f t="shared" si="170"/>
        <v>13.200000000000045</v>
      </c>
      <c r="I793" s="11">
        <f t="shared" si="175"/>
        <v>10.421428571428578</v>
      </c>
      <c r="J793" s="11">
        <f t="shared" si="176"/>
        <v>3.5607142857142953</v>
      </c>
      <c r="K793" s="6">
        <f t="shared" si="177"/>
        <v>2.9267803410230631</v>
      </c>
      <c r="L793">
        <f t="shared" si="178"/>
        <v>74.533844189016563</v>
      </c>
      <c r="M793" s="22" t="str">
        <f t="shared" si="171"/>
        <v>OVERBOUGHT</v>
      </c>
      <c r="N793" s="13" t="str">
        <f t="shared" si="172"/>
        <v>SELL</v>
      </c>
      <c r="O793" s="13">
        <f t="shared" si="179"/>
        <v>0</v>
      </c>
      <c r="P793" s="13">
        <f t="shared" si="180"/>
        <v>-1</v>
      </c>
      <c r="Q793" s="17" t="e">
        <f t="shared" si="173"/>
        <v>#N/A</v>
      </c>
      <c r="R793" s="17" t="e">
        <f t="shared" si="174"/>
        <v>#N/A</v>
      </c>
      <c r="S793" s="13">
        <f t="shared" si="181"/>
        <v>1294.8499999999999</v>
      </c>
      <c r="T793" s="13">
        <f t="shared" si="168"/>
        <v>0</v>
      </c>
    </row>
    <row r="794" spans="1:20" x14ac:dyDescent="0.25">
      <c r="A794" s="1">
        <v>42388</v>
      </c>
      <c r="B794">
        <v>1486.25</v>
      </c>
      <c r="C794">
        <v>1525</v>
      </c>
      <c r="D794">
        <v>1485.25</v>
      </c>
      <c r="E794">
        <v>1517</v>
      </c>
      <c r="F794">
        <v>2299712</v>
      </c>
      <c r="G794" s="6">
        <f t="shared" si="169"/>
        <v>33.799999999999955</v>
      </c>
      <c r="H794" s="6">
        <f t="shared" si="170"/>
        <v>0</v>
      </c>
      <c r="I794" s="11">
        <f t="shared" si="175"/>
        <v>10.303571428571445</v>
      </c>
      <c r="J794" s="11">
        <f t="shared" si="176"/>
        <v>3.5607142857142953</v>
      </c>
      <c r="K794" s="6">
        <f t="shared" si="177"/>
        <v>2.8936810431293849</v>
      </c>
      <c r="L794">
        <f t="shared" si="178"/>
        <v>74.317362184440981</v>
      </c>
      <c r="M794" s="22" t="str">
        <f t="shared" si="171"/>
        <v>OVERBOUGHT</v>
      </c>
      <c r="N794" s="13" t="str">
        <f t="shared" si="172"/>
        <v>SELL</v>
      </c>
      <c r="O794" s="13">
        <f t="shared" si="179"/>
        <v>0</v>
      </c>
      <c r="P794" s="13">
        <f t="shared" si="180"/>
        <v>-1</v>
      </c>
      <c r="Q794" s="17" t="e">
        <f t="shared" si="173"/>
        <v>#N/A</v>
      </c>
      <c r="R794" s="17" t="e">
        <f t="shared" si="174"/>
        <v>#N/A</v>
      </c>
      <c r="S794" s="13">
        <f t="shared" si="181"/>
        <v>1294.8499999999999</v>
      </c>
      <c r="T794" s="13">
        <f t="shared" ref="T794:T857" si="182">IF(O794="BUY",(S793-S794)/S793,IF(O794="SELL",(S794-S793)/S793,0))</f>
        <v>0</v>
      </c>
    </row>
    <row r="795" spans="1:20" x14ac:dyDescent="0.25">
      <c r="A795" s="1">
        <v>42389</v>
      </c>
      <c r="B795">
        <v>1515.1</v>
      </c>
      <c r="C795">
        <v>1516</v>
      </c>
      <c r="D795">
        <v>1498</v>
      </c>
      <c r="E795">
        <v>1501.85</v>
      </c>
      <c r="F795">
        <v>1268663</v>
      </c>
      <c r="G795" s="6">
        <f t="shared" si="169"/>
        <v>0</v>
      </c>
      <c r="H795" s="6">
        <f t="shared" si="170"/>
        <v>15.150000000000091</v>
      </c>
      <c r="I795" s="11">
        <f t="shared" si="175"/>
        <v>10.303571428571445</v>
      </c>
      <c r="J795" s="11">
        <f t="shared" si="176"/>
        <v>4.0785714285714549</v>
      </c>
      <c r="K795" s="6">
        <f t="shared" si="177"/>
        <v>2.5262697022766951</v>
      </c>
      <c r="L795">
        <f t="shared" si="178"/>
        <v>71.641420412217428</v>
      </c>
      <c r="M795" s="22" t="str">
        <f t="shared" si="171"/>
        <v>OVERBOUGHT</v>
      </c>
      <c r="N795" s="13" t="str">
        <f t="shared" si="172"/>
        <v>SELL</v>
      </c>
      <c r="O795" s="13">
        <f t="shared" si="179"/>
        <v>0</v>
      </c>
      <c r="P795" s="13">
        <f t="shared" si="180"/>
        <v>-1</v>
      </c>
      <c r="Q795" s="17" t="e">
        <f t="shared" si="173"/>
        <v>#N/A</v>
      </c>
      <c r="R795" s="17" t="e">
        <f t="shared" si="174"/>
        <v>#N/A</v>
      </c>
      <c r="S795" s="13">
        <f t="shared" si="181"/>
        <v>1294.8499999999999</v>
      </c>
      <c r="T795" s="13">
        <f t="shared" si="182"/>
        <v>0</v>
      </c>
    </row>
    <row r="796" spans="1:20" x14ac:dyDescent="0.25">
      <c r="A796" s="1">
        <v>42390</v>
      </c>
      <c r="B796">
        <v>1491</v>
      </c>
      <c r="C796">
        <v>1519.9</v>
      </c>
      <c r="D796">
        <v>1491</v>
      </c>
      <c r="E796">
        <v>1513.2</v>
      </c>
      <c r="F796">
        <v>1568038</v>
      </c>
      <c r="G796" s="6">
        <f t="shared" si="169"/>
        <v>11.350000000000136</v>
      </c>
      <c r="H796" s="6">
        <f t="shared" si="170"/>
        <v>0</v>
      </c>
      <c r="I796" s="11">
        <f t="shared" si="175"/>
        <v>11.114285714285741</v>
      </c>
      <c r="J796" s="11">
        <f t="shared" si="176"/>
        <v>3.746428571428591</v>
      </c>
      <c r="K796" s="6">
        <f t="shared" si="177"/>
        <v>2.9666348903717741</v>
      </c>
      <c r="L796">
        <f t="shared" si="178"/>
        <v>74.789714011054983</v>
      </c>
      <c r="M796" s="22" t="str">
        <f t="shared" si="171"/>
        <v>OVERBOUGHT</v>
      </c>
      <c r="N796" s="13" t="str">
        <f t="shared" si="172"/>
        <v>SELL</v>
      </c>
      <c r="O796" s="13">
        <f t="shared" si="179"/>
        <v>0</v>
      </c>
      <c r="P796" s="13">
        <f t="shared" si="180"/>
        <v>-1</v>
      </c>
      <c r="Q796" s="17" t="e">
        <f t="shared" si="173"/>
        <v>#N/A</v>
      </c>
      <c r="R796" s="17" t="e">
        <f t="shared" si="174"/>
        <v>#N/A</v>
      </c>
      <c r="S796" s="13">
        <f t="shared" si="181"/>
        <v>1294.8499999999999</v>
      </c>
      <c r="T796" s="13">
        <f t="shared" si="182"/>
        <v>0</v>
      </c>
    </row>
    <row r="797" spans="1:20" x14ac:dyDescent="0.25">
      <c r="A797" s="1">
        <v>42391</v>
      </c>
      <c r="B797">
        <v>1517</v>
      </c>
      <c r="C797">
        <v>1543</v>
      </c>
      <c r="D797">
        <v>1508.6</v>
      </c>
      <c r="E797">
        <v>1540.15</v>
      </c>
      <c r="F797">
        <v>1720027</v>
      </c>
      <c r="G797" s="6">
        <f t="shared" si="169"/>
        <v>26.950000000000045</v>
      </c>
      <c r="H797" s="6">
        <f t="shared" si="170"/>
        <v>0</v>
      </c>
      <c r="I797" s="11">
        <f t="shared" si="175"/>
        <v>11.228571428571447</v>
      </c>
      <c r="J797" s="11">
        <f t="shared" si="176"/>
        <v>3.746428571428591</v>
      </c>
      <c r="K797" s="6">
        <f t="shared" si="177"/>
        <v>2.997140133460428</v>
      </c>
      <c r="L797">
        <f t="shared" si="178"/>
        <v>74.98211304555204</v>
      </c>
      <c r="M797" s="22" t="str">
        <f t="shared" si="171"/>
        <v>OVERBOUGHT</v>
      </c>
      <c r="N797" s="13" t="str">
        <f t="shared" si="172"/>
        <v>SELL</v>
      </c>
      <c r="O797" s="13">
        <f t="shared" si="179"/>
        <v>0</v>
      </c>
      <c r="P797" s="13">
        <f t="shared" si="180"/>
        <v>-1</v>
      </c>
      <c r="Q797" s="17" t="e">
        <f t="shared" si="173"/>
        <v>#N/A</v>
      </c>
      <c r="R797" s="17" t="e">
        <f t="shared" si="174"/>
        <v>#N/A</v>
      </c>
      <c r="S797" s="13">
        <f t="shared" si="181"/>
        <v>1294.8499999999999</v>
      </c>
      <c r="T797" s="13">
        <f t="shared" si="182"/>
        <v>0</v>
      </c>
    </row>
    <row r="798" spans="1:20" x14ac:dyDescent="0.25">
      <c r="A798" s="1">
        <v>42394</v>
      </c>
      <c r="B798">
        <v>1536.15</v>
      </c>
      <c r="C798">
        <v>1565.5</v>
      </c>
      <c r="D798">
        <v>1536.15</v>
      </c>
      <c r="E798">
        <v>1561.2</v>
      </c>
      <c r="F798">
        <v>1149755</v>
      </c>
      <c r="G798" s="6">
        <f t="shared" si="169"/>
        <v>21.049999999999955</v>
      </c>
      <c r="H798" s="6">
        <f t="shared" si="170"/>
        <v>0</v>
      </c>
      <c r="I798" s="11">
        <f t="shared" si="175"/>
        <v>11.853571428571447</v>
      </c>
      <c r="J798" s="11">
        <f t="shared" si="176"/>
        <v>3.746428571428591</v>
      </c>
      <c r="K798" s="6">
        <f t="shared" si="177"/>
        <v>3.1639656816015136</v>
      </c>
      <c r="L798">
        <f t="shared" si="178"/>
        <v>75.984432234432177</v>
      </c>
      <c r="M798" s="22" t="str">
        <f t="shared" si="171"/>
        <v>OVERBOUGHT</v>
      </c>
      <c r="N798" s="13" t="str">
        <f t="shared" si="172"/>
        <v>SELL</v>
      </c>
      <c r="O798" s="13">
        <f t="shared" si="179"/>
        <v>0</v>
      </c>
      <c r="P798" s="13">
        <f t="shared" si="180"/>
        <v>-1</v>
      </c>
      <c r="Q798" s="17" t="e">
        <f t="shared" si="173"/>
        <v>#N/A</v>
      </c>
      <c r="R798" s="17" t="e">
        <f t="shared" si="174"/>
        <v>#N/A</v>
      </c>
      <c r="S798" s="13">
        <f t="shared" si="181"/>
        <v>1294.8499999999999</v>
      </c>
      <c r="T798" s="13">
        <f t="shared" si="182"/>
        <v>0</v>
      </c>
    </row>
    <row r="799" spans="1:20" x14ac:dyDescent="0.25">
      <c r="A799" s="1">
        <v>42395</v>
      </c>
      <c r="B799">
        <v>1561</v>
      </c>
      <c r="C799">
        <v>1597.6</v>
      </c>
      <c r="D799">
        <v>1559.35</v>
      </c>
      <c r="E799">
        <v>1589.9</v>
      </c>
      <c r="F799">
        <v>1954351</v>
      </c>
      <c r="G799" s="6">
        <f t="shared" si="169"/>
        <v>28.700000000000045</v>
      </c>
      <c r="H799" s="6">
        <f t="shared" si="170"/>
        <v>0</v>
      </c>
      <c r="I799" s="11">
        <f t="shared" si="175"/>
        <v>13.903571428571452</v>
      </c>
      <c r="J799" s="11">
        <f t="shared" si="176"/>
        <v>3.3500000000000227</v>
      </c>
      <c r="K799" s="6">
        <f t="shared" si="177"/>
        <v>4.1503198294242853</v>
      </c>
      <c r="L799">
        <f t="shared" si="178"/>
        <v>80.583730076588608</v>
      </c>
      <c r="M799" s="22" t="str">
        <f t="shared" si="171"/>
        <v>OVERBOUGHT</v>
      </c>
      <c r="N799" s="13" t="str">
        <f t="shared" si="172"/>
        <v>SELL</v>
      </c>
      <c r="O799" s="13">
        <f t="shared" si="179"/>
        <v>0</v>
      </c>
      <c r="P799" s="13">
        <f t="shared" si="180"/>
        <v>-1</v>
      </c>
      <c r="Q799" s="17" t="e">
        <f t="shared" si="173"/>
        <v>#N/A</v>
      </c>
      <c r="R799" s="17" t="e">
        <f t="shared" si="174"/>
        <v>#N/A</v>
      </c>
      <c r="S799" s="13">
        <f t="shared" si="181"/>
        <v>1294.8499999999999</v>
      </c>
      <c r="T799" s="13">
        <f t="shared" si="182"/>
        <v>0</v>
      </c>
    </row>
    <row r="800" spans="1:20" x14ac:dyDescent="0.25">
      <c r="A800" s="1">
        <v>42396</v>
      </c>
      <c r="B800">
        <v>1590</v>
      </c>
      <c r="C800">
        <v>1595.65</v>
      </c>
      <c r="D800">
        <v>1574.9</v>
      </c>
      <c r="E800">
        <v>1583.15</v>
      </c>
      <c r="F800">
        <v>2170751</v>
      </c>
      <c r="G800" s="6">
        <f t="shared" si="169"/>
        <v>0</v>
      </c>
      <c r="H800" s="6">
        <f t="shared" si="170"/>
        <v>6.75</v>
      </c>
      <c r="I800" s="11">
        <f t="shared" si="175"/>
        <v>13.903571428571452</v>
      </c>
      <c r="J800" s="11">
        <f t="shared" si="176"/>
        <v>2.6321428571428669</v>
      </c>
      <c r="K800" s="6">
        <f t="shared" si="177"/>
        <v>5.282225237449107</v>
      </c>
      <c r="L800">
        <f t="shared" si="178"/>
        <v>84.082073434125249</v>
      </c>
      <c r="M800" s="22" t="str">
        <f t="shared" si="171"/>
        <v>OVERBOUGHT</v>
      </c>
      <c r="N800" s="13" t="str">
        <f t="shared" si="172"/>
        <v>SELL</v>
      </c>
      <c r="O800" s="13">
        <f t="shared" si="179"/>
        <v>0</v>
      </c>
      <c r="P800" s="13">
        <f t="shared" si="180"/>
        <v>-1</v>
      </c>
      <c r="Q800" s="17" t="e">
        <f t="shared" si="173"/>
        <v>#N/A</v>
      </c>
      <c r="R800" s="17" t="e">
        <f t="shared" si="174"/>
        <v>#N/A</v>
      </c>
      <c r="S800" s="13">
        <f t="shared" si="181"/>
        <v>1294.8499999999999</v>
      </c>
      <c r="T800" s="13">
        <f t="shared" si="182"/>
        <v>0</v>
      </c>
    </row>
    <row r="801" spans="1:20" x14ac:dyDescent="0.25">
      <c r="A801" s="1">
        <v>42397</v>
      </c>
      <c r="B801">
        <v>1575</v>
      </c>
      <c r="C801">
        <v>1589.55</v>
      </c>
      <c r="D801">
        <v>1556.65</v>
      </c>
      <c r="E801">
        <v>1566.2</v>
      </c>
      <c r="F801">
        <v>1110665</v>
      </c>
      <c r="G801" s="6">
        <f t="shared" si="169"/>
        <v>0</v>
      </c>
      <c r="H801" s="6">
        <f t="shared" si="170"/>
        <v>16.950000000000045</v>
      </c>
      <c r="I801" s="11">
        <f t="shared" si="175"/>
        <v>12.603571428571447</v>
      </c>
      <c r="J801" s="11">
        <f t="shared" si="176"/>
        <v>3.8428571428571558</v>
      </c>
      <c r="K801" s="6">
        <f t="shared" si="177"/>
        <v>3.2797397769516667</v>
      </c>
      <c r="L801">
        <f t="shared" si="178"/>
        <v>76.634093376764355</v>
      </c>
      <c r="M801" s="22" t="str">
        <f t="shared" si="171"/>
        <v>OVERBOUGHT</v>
      </c>
      <c r="N801" s="13" t="str">
        <f t="shared" si="172"/>
        <v>SELL</v>
      </c>
      <c r="O801" s="13">
        <f t="shared" si="179"/>
        <v>0</v>
      </c>
      <c r="P801" s="13">
        <f t="shared" si="180"/>
        <v>-1</v>
      </c>
      <c r="Q801" s="17" t="e">
        <f t="shared" si="173"/>
        <v>#N/A</v>
      </c>
      <c r="R801" s="17" t="e">
        <f t="shared" si="174"/>
        <v>#N/A</v>
      </c>
      <c r="S801" s="13">
        <f t="shared" si="181"/>
        <v>1294.8499999999999</v>
      </c>
      <c r="T801" s="13">
        <f t="shared" si="182"/>
        <v>0</v>
      </c>
    </row>
    <row r="802" spans="1:20" x14ac:dyDescent="0.25">
      <c r="A802" s="1">
        <v>42398</v>
      </c>
      <c r="B802">
        <v>1558</v>
      </c>
      <c r="C802">
        <v>1567.95</v>
      </c>
      <c r="D802">
        <v>1548</v>
      </c>
      <c r="E802">
        <v>1560.5</v>
      </c>
      <c r="F802">
        <v>904726</v>
      </c>
      <c r="G802" s="6">
        <f t="shared" si="169"/>
        <v>0</v>
      </c>
      <c r="H802" s="6">
        <f t="shared" si="170"/>
        <v>5.7000000000000455</v>
      </c>
      <c r="I802" s="11">
        <f t="shared" si="175"/>
        <v>11.942857142857163</v>
      </c>
      <c r="J802" s="11">
        <f t="shared" si="176"/>
        <v>4.250000000000016</v>
      </c>
      <c r="K802" s="6">
        <f t="shared" si="177"/>
        <v>2.8100840336134394</v>
      </c>
      <c r="L802">
        <f t="shared" si="178"/>
        <v>73.753859726510768</v>
      </c>
      <c r="M802" s="22" t="str">
        <f t="shared" si="171"/>
        <v>OVERBOUGHT</v>
      </c>
      <c r="N802" s="13" t="str">
        <f t="shared" si="172"/>
        <v>SELL</v>
      </c>
      <c r="O802" s="13">
        <f t="shared" si="179"/>
        <v>0</v>
      </c>
      <c r="P802" s="13">
        <f t="shared" si="180"/>
        <v>-1</v>
      </c>
      <c r="Q802" s="17" t="e">
        <f t="shared" si="173"/>
        <v>#N/A</v>
      </c>
      <c r="R802" s="17" t="e">
        <f t="shared" si="174"/>
        <v>#N/A</v>
      </c>
      <c r="S802" s="13">
        <f t="shared" si="181"/>
        <v>1294.8499999999999</v>
      </c>
      <c r="T802" s="13">
        <f t="shared" si="182"/>
        <v>0</v>
      </c>
    </row>
    <row r="803" spans="1:20" x14ac:dyDescent="0.25">
      <c r="A803" s="1">
        <v>42401</v>
      </c>
      <c r="B803">
        <v>1556.05</v>
      </c>
      <c r="C803">
        <v>1558.7</v>
      </c>
      <c r="D803">
        <v>1548</v>
      </c>
      <c r="E803">
        <v>1551.7</v>
      </c>
      <c r="F803">
        <v>897248</v>
      </c>
      <c r="G803" s="6">
        <f t="shared" si="169"/>
        <v>0</v>
      </c>
      <c r="H803" s="6">
        <f t="shared" si="170"/>
        <v>8.7999999999999545</v>
      </c>
      <c r="I803" s="11">
        <f t="shared" si="175"/>
        <v>11.942857142857163</v>
      </c>
      <c r="J803" s="11">
        <f t="shared" si="176"/>
        <v>4.7535714285714414</v>
      </c>
      <c r="K803" s="6">
        <f t="shared" si="177"/>
        <v>2.5123966942148734</v>
      </c>
      <c r="L803">
        <f t="shared" si="178"/>
        <v>71.529411764705856</v>
      </c>
      <c r="M803" s="22" t="str">
        <f t="shared" si="171"/>
        <v>OVERBOUGHT</v>
      </c>
      <c r="N803" s="13" t="str">
        <f t="shared" si="172"/>
        <v>SELL</v>
      </c>
      <c r="O803" s="13">
        <f t="shared" si="179"/>
        <v>0</v>
      </c>
      <c r="P803" s="13">
        <f t="shared" si="180"/>
        <v>-1</v>
      </c>
      <c r="Q803" s="17" t="e">
        <f t="shared" si="173"/>
        <v>#N/A</v>
      </c>
      <c r="R803" s="17" t="e">
        <f t="shared" si="174"/>
        <v>#N/A</v>
      </c>
      <c r="S803" s="13">
        <f t="shared" si="181"/>
        <v>1294.8499999999999</v>
      </c>
      <c r="T803" s="13">
        <f t="shared" si="182"/>
        <v>0</v>
      </c>
    </row>
    <row r="804" spans="1:20" x14ac:dyDescent="0.25">
      <c r="A804" s="1">
        <v>42402</v>
      </c>
      <c r="B804">
        <v>1557</v>
      </c>
      <c r="C804">
        <v>1577</v>
      </c>
      <c r="D804">
        <v>1543.8</v>
      </c>
      <c r="E804">
        <v>1567.7</v>
      </c>
      <c r="F804">
        <v>1525609</v>
      </c>
      <c r="G804" s="6">
        <f t="shared" si="169"/>
        <v>16</v>
      </c>
      <c r="H804" s="6">
        <f t="shared" si="170"/>
        <v>0</v>
      </c>
      <c r="I804" s="11">
        <f t="shared" si="175"/>
        <v>12.796428571428594</v>
      </c>
      <c r="J804" s="11">
        <f t="shared" si="176"/>
        <v>4.7535714285714414</v>
      </c>
      <c r="K804" s="6">
        <f t="shared" si="177"/>
        <v>2.6919609316303506</v>
      </c>
      <c r="L804">
        <f t="shared" si="178"/>
        <v>72.914122914122899</v>
      </c>
      <c r="M804" s="22" t="str">
        <f t="shared" si="171"/>
        <v>OVERBOUGHT</v>
      </c>
      <c r="N804" s="13" t="str">
        <f t="shared" si="172"/>
        <v>SELL</v>
      </c>
      <c r="O804" s="13">
        <f t="shared" si="179"/>
        <v>0</v>
      </c>
      <c r="P804" s="13">
        <f t="shared" si="180"/>
        <v>-1</v>
      </c>
      <c r="Q804" s="17" t="e">
        <f t="shared" si="173"/>
        <v>#N/A</v>
      </c>
      <c r="R804" s="17" t="e">
        <f t="shared" si="174"/>
        <v>#N/A</v>
      </c>
      <c r="S804" s="13">
        <f t="shared" si="181"/>
        <v>1294.8499999999999</v>
      </c>
      <c r="T804" s="13">
        <f t="shared" si="182"/>
        <v>0</v>
      </c>
    </row>
    <row r="805" spans="1:20" x14ac:dyDescent="0.25">
      <c r="A805" s="1">
        <v>42403</v>
      </c>
      <c r="B805">
        <v>1572</v>
      </c>
      <c r="C805">
        <v>1580.4</v>
      </c>
      <c r="D805">
        <v>1560.6</v>
      </c>
      <c r="E805">
        <v>1570.25</v>
      </c>
      <c r="F805">
        <v>2106199</v>
      </c>
      <c r="G805" s="6">
        <f t="shared" si="169"/>
        <v>2.5499999999999545</v>
      </c>
      <c r="H805" s="6">
        <f t="shared" si="170"/>
        <v>0</v>
      </c>
      <c r="I805" s="11">
        <f t="shared" si="175"/>
        <v>11.650000000000009</v>
      </c>
      <c r="J805" s="11">
        <f t="shared" si="176"/>
        <v>4.7535714285714414</v>
      </c>
      <c r="K805" s="6">
        <f t="shared" si="177"/>
        <v>2.4507888805409421</v>
      </c>
      <c r="L805">
        <f t="shared" si="178"/>
        <v>71.021119094273857</v>
      </c>
      <c r="M805" s="22" t="str">
        <f t="shared" si="171"/>
        <v>OVERBOUGHT</v>
      </c>
      <c r="N805" s="13" t="str">
        <f t="shared" si="172"/>
        <v>SELL</v>
      </c>
      <c r="O805" s="13">
        <f t="shared" si="179"/>
        <v>0</v>
      </c>
      <c r="P805" s="13">
        <f t="shared" si="180"/>
        <v>-1</v>
      </c>
      <c r="Q805" s="17" t="e">
        <f t="shared" si="173"/>
        <v>#N/A</v>
      </c>
      <c r="R805" s="17" t="e">
        <f t="shared" si="174"/>
        <v>#N/A</v>
      </c>
      <c r="S805" s="13">
        <f t="shared" si="181"/>
        <v>1294.8499999999999</v>
      </c>
      <c r="T805" s="13">
        <f t="shared" si="182"/>
        <v>0</v>
      </c>
    </row>
    <row r="806" spans="1:20" x14ac:dyDescent="0.25">
      <c r="A806" s="1">
        <v>42404</v>
      </c>
      <c r="B806">
        <v>1559.85</v>
      </c>
      <c r="C806">
        <v>1573.65</v>
      </c>
      <c r="D806">
        <v>1554.4</v>
      </c>
      <c r="E806">
        <v>1566.95</v>
      </c>
      <c r="F806">
        <v>847494</v>
      </c>
      <c r="G806" s="6">
        <f t="shared" si="169"/>
        <v>0</v>
      </c>
      <c r="H806" s="6">
        <f t="shared" si="170"/>
        <v>3.2999999999999545</v>
      </c>
      <c r="I806" s="11">
        <f t="shared" si="175"/>
        <v>10.028571428571436</v>
      </c>
      <c r="J806" s="11">
        <f t="shared" si="176"/>
        <v>4.9892857142857236</v>
      </c>
      <c r="K806" s="6">
        <f t="shared" si="177"/>
        <v>2.0100214745884015</v>
      </c>
      <c r="L806">
        <f t="shared" si="178"/>
        <v>66.777645659928623</v>
      </c>
      <c r="M806" s="22" t="str">
        <f t="shared" si="171"/>
        <v/>
      </c>
      <c r="N806" s="13">
        <f t="shared" si="172"/>
        <v>0</v>
      </c>
      <c r="O806" s="13">
        <f t="shared" si="179"/>
        <v>0</v>
      </c>
      <c r="P806" s="13">
        <f t="shared" si="180"/>
        <v>-1</v>
      </c>
      <c r="Q806" s="17" t="e">
        <f t="shared" si="173"/>
        <v>#N/A</v>
      </c>
      <c r="R806" s="17" t="e">
        <f t="shared" si="174"/>
        <v>#N/A</v>
      </c>
      <c r="S806" s="13">
        <f t="shared" si="181"/>
        <v>1294.8499999999999</v>
      </c>
      <c r="T806" s="13">
        <f t="shared" si="182"/>
        <v>0</v>
      </c>
    </row>
    <row r="807" spans="1:20" x14ac:dyDescent="0.25">
      <c r="A807" s="1">
        <v>42405</v>
      </c>
      <c r="B807">
        <v>1564.5</v>
      </c>
      <c r="C807">
        <v>1564.5</v>
      </c>
      <c r="D807">
        <v>1540.45</v>
      </c>
      <c r="E807">
        <v>1546.75</v>
      </c>
      <c r="F807">
        <v>1869955</v>
      </c>
      <c r="G807" s="6">
        <f t="shared" si="169"/>
        <v>0</v>
      </c>
      <c r="H807" s="6">
        <f t="shared" si="170"/>
        <v>20.200000000000045</v>
      </c>
      <c r="I807" s="11">
        <f t="shared" si="175"/>
        <v>10.028571428571436</v>
      </c>
      <c r="J807" s="11">
        <f t="shared" si="176"/>
        <v>5.4892857142857236</v>
      </c>
      <c r="K807" s="6">
        <f t="shared" si="177"/>
        <v>1.826935588809367</v>
      </c>
      <c r="L807">
        <f t="shared" si="178"/>
        <v>64.626006904487895</v>
      </c>
      <c r="M807" s="22" t="str">
        <f t="shared" si="171"/>
        <v/>
      </c>
      <c r="N807" s="13">
        <f t="shared" si="172"/>
        <v>0</v>
      </c>
      <c r="O807" s="13">
        <f t="shared" si="179"/>
        <v>0</v>
      </c>
      <c r="P807" s="13">
        <f t="shared" si="180"/>
        <v>-1</v>
      </c>
      <c r="Q807" s="17" t="e">
        <f t="shared" si="173"/>
        <v>#N/A</v>
      </c>
      <c r="R807" s="17" t="e">
        <f t="shared" si="174"/>
        <v>#N/A</v>
      </c>
      <c r="S807" s="13">
        <f t="shared" si="181"/>
        <v>1294.8499999999999</v>
      </c>
      <c r="T807" s="13">
        <f t="shared" si="182"/>
        <v>0</v>
      </c>
    </row>
    <row r="808" spans="1:20" x14ac:dyDescent="0.25">
      <c r="A808" s="1">
        <v>42408</v>
      </c>
      <c r="B808">
        <v>1540</v>
      </c>
      <c r="C808">
        <v>1572.65</v>
      </c>
      <c r="D808">
        <v>1539.95</v>
      </c>
      <c r="E808">
        <v>1557.65</v>
      </c>
      <c r="F808">
        <v>2084068</v>
      </c>
      <c r="G808" s="6">
        <f t="shared" si="169"/>
        <v>10.900000000000091</v>
      </c>
      <c r="H808" s="6">
        <f t="shared" si="170"/>
        <v>0</v>
      </c>
      <c r="I808" s="11">
        <f t="shared" si="175"/>
        <v>8.3928571428571583</v>
      </c>
      <c r="J808" s="11">
        <f t="shared" si="176"/>
        <v>5.4892857142857236</v>
      </c>
      <c r="K808" s="6">
        <f t="shared" si="177"/>
        <v>1.528952504879636</v>
      </c>
      <c r="L808">
        <f t="shared" si="178"/>
        <v>60.457936712117323</v>
      </c>
      <c r="M808" s="22" t="str">
        <f t="shared" si="171"/>
        <v/>
      </c>
      <c r="N808" s="13">
        <f t="shared" si="172"/>
        <v>0</v>
      </c>
      <c r="O808" s="13">
        <f t="shared" si="179"/>
        <v>0</v>
      </c>
      <c r="P808" s="13">
        <f t="shared" si="180"/>
        <v>-1</v>
      </c>
      <c r="Q808" s="17" t="e">
        <f t="shared" si="173"/>
        <v>#N/A</v>
      </c>
      <c r="R808" s="17" t="e">
        <f t="shared" si="174"/>
        <v>#N/A</v>
      </c>
      <c r="S808" s="13">
        <f t="shared" si="181"/>
        <v>1294.8499999999999</v>
      </c>
      <c r="T808" s="13">
        <f t="shared" si="182"/>
        <v>0</v>
      </c>
    </row>
    <row r="809" spans="1:20" x14ac:dyDescent="0.25">
      <c r="A809" s="1">
        <v>42409</v>
      </c>
      <c r="B809">
        <v>1563</v>
      </c>
      <c r="C809">
        <v>1574.4</v>
      </c>
      <c r="D809">
        <v>1553.7</v>
      </c>
      <c r="E809">
        <v>1559.95</v>
      </c>
      <c r="F809">
        <v>832302</v>
      </c>
      <c r="G809" s="6">
        <f t="shared" si="169"/>
        <v>2.2999999999999545</v>
      </c>
      <c r="H809" s="6">
        <f t="shared" si="170"/>
        <v>0</v>
      </c>
      <c r="I809" s="11">
        <f t="shared" si="175"/>
        <v>8.5571428571428694</v>
      </c>
      <c r="J809" s="11">
        <f t="shared" si="176"/>
        <v>4.4071428571428601</v>
      </c>
      <c r="K809" s="6">
        <f t="shared" si="177"/>
        <v>1.9416531604538103</v>
      </c>
      <c r="L809">
        <f t="shared" si="178"/>
        <v>66.005509641873289</v>
      </c>
      <c r="M809" s="22" t="str">
        <f t="shared" si="171"/>
        <v/>
      </c>
      <c r="N809" s="13">
        <f t="shared" si="172"/>
        <v>0</v>
      </c>
      <c r="O809" s="13">
        <f t="shared" si="179"/>
        <v>0</v>
      </c>
      <c r="P809" s="13">
        <f t="shared" si="180"/>
        <v>-1</v>
      </c>
      <c r="Q809" s="17" t="e">
        <f t="shared" si="173"/>
        <v>#N/A</v>
      </c>
      <c r="R809" s="17" t="e">
        <f t="shared" si="174"/>
        <v>#N/A</v>
      </c>
      <c r="S809" s="13">
        <f t="shared" si="181"/>
        <v>1294.8499999999999</v>
      </c>
      <c r="T809" s="13">
        <f t="shared" si="182"/>
        <v>0</v>
      </c>
    </row>
    <row r="810" spans="1:20" x14ac:dyDescent="0.25">
      <c r="A810" s="1">
        <v>42410</v>
      </c>
      <c r="B810">
        <v>1561.4</v>
      </c>
      <c r="C810">
        <v>1562.1</v>
      </c>
      <c r="D810">
        <v>1532</v>
      </c>
      <c r="E810">
        <v>1542.15</v>
      </c>
      <c r="F810">
        <v>1357228</v>
      </c>
      <c r="G810" s="6">
        <f t="shared" si="169"/>
        <v>0</v>
      </c>
      <c r="H810" s="6">
        <f t="shared" si="170"/>
        <v>17.799999999999955</v>
      </c>
      <c r="I810" s="11">
        <f t="shared" si="175"/>
        <v>7.7464285714285745</v>
      </c>
      <c r="J810" s="11">
        <f t="shared" si="176"/>
        <v>5.6785714285714288</v>
      </c>
      <c r="K810" s="6">
        <f t="shared" si="177"/>
        <v>1.3641509433962269</v>
      </c>
      <c r="L810">
        <f t="shared" si="178"/>
        <v>57.701516360734246</v>
      </c>
      <c r="M810" s="22" t="str">
        <f t="shared" si="171"/>
        <v/>
      </c>
      <c r="N810" s="13">
        <f t="shared" si="172"/>
        <v>0</v>
      </c>
      <c r="O810" s="13">
        <f t="shared" si="179"/>
        <v>0</v>
      </c>
      <c r="P810" s="13">
        <f t="shared" si="180"/>
        <v>-1</v>
      </c>
      <c r="Q810" s="17" t="e">
        <f t="shared" si="173"/>
        <v>#N/A</v>
      </c>
      <c r="R810" s="17" t="e">
        <f t="shared" si="174"/>
        <v>#N/A</v>
      </c>
      <c r="S810" s="13">
        <f t="shared" si="181"/>
        <v>1294.8499999999999</v>
      </c>
      <c r="T810" s="13">
        <f t="shared" si="182"/>
        <v>0</v>
      </c>
    </row>
    <row r="811" spans="1:20" x14ac:dyDescent="0.25">
      <c r="A811" s="1">
        <v>42411</v>
      </c>
      <c r="B811">
        <v>1548.5</v>
      </c>
      <c r="C811">
        <v>1552</v>
      </c>
      <c r="D811">
        <v>1528.4</v>
      </c>
      <c r="E811">
        <v>1543.35</v>
      </c>
      <c r="F811">
        <v>928658</v>
      </c>
      <c r="G811" s="6">
        <f t="shared" si="169"/>
        <v>1.1999999999998181</v>
      </c>
      <c r="H811" s="6">
        <f t="shared" si="170"/>
        <v>0</v>
      </c>
      <c r="I811" s="11">
        <f t="shared" si="175"/>
        <v>5.9071428571428442</v>
      </c>
      <c r="J811" s="11">
        <f t="shared" si="176"/>
        <v>5.6785714285714288</v>
      </c>
      <c r="K811" s="6">
        <f t="shared" si="177"/>
        <v>1.0402515723270418</v>
      </c>
      <c r="L811">
        <f t="shared" si="178"/>
        <v>50.986436498150375</v>
      </c>
      <c r="M811" s="22" t="str">
        <f t="shared" si="171"/>
        <v/>
      </c>
      <c r="N811" s="13">
        <f t="shared" si="172"/>
        <v>0</v>
      </c>
      <c r="O811" s="13">
        <f t="shared" si="179"/>
        <v>0</v>
      </c>
      <c r="P811" s="13">
        <f t="shared" si="180"/>
        <v>-1</v>
      </c>
      <c r="Q811" s="17" t="e">
        <f t="shared" si="173"/>
        <v>#N/A</v>
      </c>
      <c r="R811" s="17" t="e">
        <f t="shared" si="174"/>
        <v>#N/A</v>
      </c>
      <c r="S811" s="13">
        <f t="shared" si="181"/>
        <v>1294.8499999999999</v>
      </c>
      <c r="T811" s="13">
        <f t="shared" si="182"/>
        <v>0</v>
      </c>
    </row>
    <row r="812" spans="1:20" x14ac:dyDescent="0.25">
      <c r="A812" s="1">
        <v>42412</v>
      </c>
      <c r="B812">
        <v>1540.1</v>
      </c>
      <c r="C812">
        <v>1570</v>
      </c>
      <c r="D812">
        <v>1536.15</v>
      </c>
      <c r="E812">
        <v>1556.35</v>
      </c>
      <c r="F812">
        <v>890768</v>
      </c>
      <c r="G812" s="6">
        <f t="shared" si="169"/>
        <v>13</v>
      </c>
      <c r="H812" s="6">
        <f t="shared" si="170"/>
        <v>0</v>
      </c>
      <c r="I812" s="11">
        <f t="shared" si="175"/>
        <v>5.3321428571428475</v>
      </c>
      <c r="J812" s="11">
        <f t="shared" si="176"/>
        <v>5.6785714285714288</v>
      </c>
      <c r="K812" s="6">
        <f t="shared" si="177"/>
        <v>0.93899371069182214</v>
      </c>
      <c r="L812">
        <f t="shared" si="178"/>
        <v>48.426856957508875</v>
      </c>
      <c r="M812" s="22" t="str">
        <f t="shared" si="171"/>
        <v/>
      </c>
      <c r="N812" s="13">
        <f t="shared" si="172"/>
        <v>0</v>
      </c>
      <c r="O812" s="13">
        <f t="shared" si="179"/>
        <v>0</v>
      </c>
      <c r="P812" s="13">
        <f t="shared" si="180"/>
        <v>-1</v>
      </c>
      <c r="Q812" s="17" t="e">
        <f t="shared" si="173"/>
        <v>#N/A</v>
      </c>
      <c r="R812" s="17" t="e">
        <f t="shared" si="174"/>
        <v>#N/A</v>
      </c>
      <c r="S812" s="13">
        <f t="shared" si="181"/>
        <v>1294.8499999999999</v>
      </c>
      <c r="T812" s="13">
        <f t="shared" si="182"/>
        <v>0</v>
      </c>
    </row>
    <row r="813" spans="1:20" x14ac:dyDescent="0.25">
      <c r="A813" s="1">
        <v>42415</v>
      </c>
      <c r="B813">
        <v>1556</v>
      </c>
      <c r="C813">
        <v>1583.4</v>
      </c>
      <c r="D813">
        <v>1541.65</v>
      </c>
      <c r="E813">
        <v>1575.75</v>
      </c>
      <c r="F813">
        <v>1532831</v>
      </c>
      <c r="G813" s="6">
        <f t="shared" si="169"/>
        <v>19.400000000000091</v>
      </c>
      <c r="H813" s="6">
        <f t="shared" si="170"/>
        <v>0</v>
      </c>
      <c r="I813" s="11">
        <f t="shared" si="175"/>
        <v>4.6678571428571365</v>
      </c>
      <c r="J813" s="11">
        <f t="shared" si="176"/>
        <v>5.6785714285714288</v>
      </c>
      <c r="K813" s="6">
        <f t="shared" si="177"/>
        <v>0.82201257861635102</v>
      </c>
      <c r="L813">
        <f t="shared" si="178"/>
        <v>45.115636865723125</v>
      </c>
      <c r="M813" s="22" t="str">
        <f t="shared" si="171"/>
        <v/>
      </c>
      <c r="N813" s="13">
        <f t="shared" si="172"/>
        <v>0</v>
      </c>
      <c r="O813" s="13">
        <f t="shared" si="179"/>
        <v>0</v>
      </c>
      <c r="P813" s="13">
        <f t="shared" si="180"/>
        <v>-1</v>
      </c>
      <c r="Q813" s="17" t="e">
        <f t="shared" si="173"/>
        <v>#N/A</v>
      </c>
      <c r="R813" s="17" t="e">
        <f t="shared" si="174"/>
        <v>#N/A</v>
      </c>
      <c r="S813" s="13">
        <f t="shared" si="181"/>
        <v>1294.8499999999999</v>
      </c>
      <c r="T813" s="13">
        <f t="shared" si="182"/>
        <v>0</v>
      </c>
    </row>
    <row r="814" spans="1:20" x14ac:dyDescent="0.25">
      <c r="A814" s="1">
        <v>42416</v>
      </c>
      <c r="B814">
        <v>1565</v>
      </c>
      <c r="C814">
        <v>1573.7</v>
      </c>
      <c r="D814">
        <v>1551.25</v>
      </c>
      <c r="E814">
        <v>1556.85</v>
      </c>
      <c r="F814">
        <v>484406</v>
      </c>
      <c r="G814" s="6">
        <f t="shared" si="169"/>
        <v>0</v>
      </c>
      <c r="H814" s="6">
        <f t="shared" si="170"/>
        <v>18.900000000000091</v>
      </c>
      <c r="I814" s="11">
        <f t="shared" si="175"/>
        <v>4.6678571428571365</v>
      </c>
      <c r="J814" s="11">
        <f t="shared" si="176"/>
        <v>6.5464285714285779</v>
      </c>
      <c r="K814" s="6">
        <f t="shared" si="177"/>
        <v>0.71303873431532838</v>
      </c>
      <c r="L814">
        <f t="shared" si="178"/>
        <v>41.624203821655996</v>
      </c>
      <c r="M814" s="22" t="str">
        <f t="shared" si="171"/>
        <v/>
      </c>
      <c r="N814" s="13">
        <f t="shared" si="172"/>
        <v>0</v>
      </c>
      <c r="O814" s="13">
        <f t="shared" si="179"/>
        <v>0</v>
      </c>
      <c r="P814" s="13">
        <f t="shared" si="180"/>
        <v>-1</v>
      </c>
      <c r="Q814" s="17" t="e">
        <f t="shared" si="173"/>
        <v>#N/A</v>
      </c>
      <c r="R814" s="17" t="e">
        <f t="shared" si="174"/>
        <v>#N/A</v>
      </c>
      <c r="S814" s="13">
        <f t="shared" si="181"/>
        <v>1294.8499999999999</v>
      </c>
      <c r="T814" s="13">
        <f t="shared" si="182"/>
        <v>0</v>
      </c>
    </row>
    <row r="815" spans="1:20" x14ac:dyDescent="0.25">
      <c r="A815" s="1">
        <v>42417</v>
      </c>
      <c r="B815">
        <v>1556</v>
      </c>
      <c r="C815">
        <v>1571.2</v>
      </c>
      <c r="D815">
        <v>1541.25</v>
      </c>
      <c r="E815">
        <v>1567.35</v>
      </c>
      <c r="F815">
        <v>565166</v>
      </c>
      <c r="G815" s="6">
        <f t="shared" si="169"/>
        <v>10.5</v>
      </c>
      <c r="H815" s="6">
        <f t="shared" si="170"/>
        <v>0</v>
      </c>
      <c r="I815" s="11">
        <f t="shared" si="175"/>
        <v>5.4178571428571365</v>
      </c>
      <c r="J815" s="11">
        <f t="shared" si="176"/>
        <v>5.335714285714289</v>
      </c>
      <c r="K815" s="6">
        <f t="shared" si="177"/>
        <v>1.0153949129852726</v>
      </c>
      <c r="L815">
        <f t="shared" si="178"/>
        <v>50.381932912653568</v>
      </c>
      <c r="M815" s="22" t="str">
        <f t="shared" si="171"/>
        <v/>
      </c>
      <c r="N815" s="13">
        <f t="shared" si="172"/>
        <v>0</v>
      </c>
      <c r="O815" s="13">
        <f t="shared" si="179"/>
        <v>0</v>
      </c>
      <c r="P815" s="13">
        <f t="shared" si="180"/>
        <v>-1</v>
      </c>
      <c r="Q815" s="17" t="e">
        <f t="shared" si="173"/>
        <v>#N/A</v>
      </c>
      <c r="R815" s="17" t="e">
        <f t="shared" si="174"/>
        <v>#N/A</v>
      </c>
      <c r="S815" s="13">
        <f t="shared" si="181"/>
        <v>1294.8499999999999</v>
      </c>
      <c r="T815" s="13">
        <f t="shared" si="182"/>
        <v>0</v>
      </c>
    </row>
    <row r="816" spans="1:20" x14ac:dyDescent="0.25">
      <c r="A816" s="1">
        <v>42418</v>
      </c>
      <c r="B816">
        <v>1570</v>
      </c>
      <c r="C816">
        <v>1575</v>
      </c>
      <c r="D816">
        <v>1531</v>
      </c>
      <c r="E816">
        <v>1543.4</v>
      </c>
      <c r="F816">
        <v>479966</v>
      </c>
      <c r="G816" s="6">
        <f t="shared" si="169"/>
        <v>0</v>
      </c>
      <c r="H816" s="6">
        <f t="shared" si="170"/>
        <v>23.949999999999818</v>
      </c>
      <c r="I816" s="11">
        <f t="shared" si="175"/>
        <v>5.4178571428571365</v>
      </c>
      <c r="J816" s="11">
        <f t="shared" si="176"/>
        <v>6.6392857142857009</v>
      </c>
      <c r="K816" s="6">
        <f t="shared" si="177"/>
        <v>0.81603012372243211</v>
      </c>
      <c r="L816">
        <f t="shared" si="178"/>
        <v>44.934834123222771</v>
      </c>
      <c r="M816" s="22" t="str">
        <f t="shared" si="171"/>
        <v/>
      </c>
      <c r="N816" s="13">
        <f t="shared" si="172"/>
        <v>0</v>
      </c>
      <c r="O816" s="13">
        <f t="shared" si="179"/>
        <v>0</v>
      </c>
      <c r="P816" s="13">
        <f t="shared" si="180"/>
        <v>-1</v>
      </c>
      <c r="Q816" s="17" t="e">
        <f t="shared" si="173"/>
        <v>#N/A</v>
      </c>
      <c r="R816" s="17" t="e">
        <f t="shared" si="174"/>
        <v>#N/A</v>
      </c>
      <c r="S816" s="13">
        <f t="shared" si="181"/>
        <v>1294.8499999999999</v>
      </c>
      <c r="T816" s="13">
        <f t="shared" si="182"/>
        <v>0</v>
      </c>
    </row>
    <row r="817" spans="1:20" x14ac:dyDescent="0.25">
      <c r="A817" s="1">
        <v>42419</v>
      </c>
      <c r="B817">
        <v>1540.1</v>
      </c>
      <c r="C817">
        <v>1540.1</v>
      </c>
      <c r="D817">
        <v>1501</v>
      </c>
      <c r="E817">
        <v>1507.8</v>
      </c>
      <c r="F817">
        <v>563169</v>
      </c>
      <c r="G817" s="6">
        <f t="shared" si="169"/>
        <v>0</v>
      </c>
      <c r="H817" s="6">
        <f t="shared" si="170"/>
        <v>35.600000000000136</v>
      </c>
      <c r="I817" s="11">
        <f t="shared" si="175"/>
        <v>5.4178571428571365</v>
      </c>
      <c r="J817" s="11">
        <f t="shared" si="176"/>
        <v>8.5535714285714288</v>
      </c>
      <c r="K817" s="6">
        <f t="shared" si="177"/>
        <v>0.63340292275574039</v>
      </c>
      <c r="L817">
        <f t="shared" si="178"/>
        <v>38.778118609406931</v>
      </c>
      <c r="M817" s="22" t="str">
        <f t="shared" si="171"/>
        <v/>
      </c>
      <c r="N817" s="13">
        <f t="shared" si="172"/>
        <v>0</v>
      </c>
      <c r="O817" s="13">
        <f t="shared" si="179"/>
        <v>0</v>
      </c>
      <c r="P817" s="13">
        <f t="shared" si="180"/>
        <v>-1</v>
      </c>
      <c r="Q817" s="17" t="e">
        <f t="shared" si="173"/>
        <v>#N/A</v>
      </c>
      <c r="R817" s="17" t="e">
        <f t="shared" si="174"/>
        <v>#N/A</v>
      </c>
      <c r="S817" s="13">
        <f t="shared" si="181"/>
        <v>1294.8499999999999</v>
      </c>
      <c r="T817" s="13">
        <f t="shared" si="182"/>
        <v>0</v>
      </c>
    </row>
    <row r="818" spans="1:20" x14ac:dyDescent="0.25">
      <c r="A818" s="1">
        <v>42422</v>
      </c>
      <c r="B818">
        <v>1505</v>
      </c>
      <c r="C818">
        <v>1509.35</v>
      </c>
      <c r="D818">
        <v>1484.1</v>
      </c>
      <c r="E818">
        <v>1498.35</v>
      </c>
      <c r="F818">
        <v>932624</v>
      </c>
      <c r="G818" s="6">
        <f t="shared" si="169"/>
        <v>0</v>
      </c>
      <c r="H818" s="6">
        <f t="shared" si="170"/>
        <v>9.4500000000000455</v>
      </c>
      <c r="I818" s="11">
        <f t="shared" si="175"/>
        <v>4.2749999999999932</v>
      </c>
      <c r="J818" s="11">
        <f t="shared" si="176"/>
        <v>9.2285714285714313</v>
      </c>
      <c r="K818" s="6">
        <f t="shared" si="177"/>
        <v>0.46323529411764619</v>
      </c>
      <c r="L818">
        <f t="shared" si="178"/>
        <v>31.658291457286396</v>
      </c>
      <c r="M818" s="22" t="str">
        <f t="shared" si="171"/>
        <v/>
      </c>
      <c r="N818" s="13">
        <f t="shared" si="172"/>
        <v>0</v>
      </c>
      <c r="O818" s="13">
        <f t="shared" si="179"/>
        <v>0</v>
      </c>
      <c r="P818" s="13">
        <f t="shared" si="180"/>
        <v>-1</v>
      </c>
      <c r="Q818" s="17" t="e">
        <f t="shared" si="173"/>
        <v>#N/A</v>
      </c>
      <c r="R818" s="17" t="e">
        <f t="shared" si="174"/>
        <v>#N/A</v>
      </c>
      <c r="S818" s="13">
        <f t="shared" si="181"/>
        <v>1294.8499999999999</v>
      </c>
      <c r="T818" s="13">
        <f t="shared" si="182"/>
        <v>0</v>
      </c>
    </row>
    <row r="819" spans="1:20" x14ac:dyDescent="0.25">
      <c r="A819" s="1">
        <v>42423</v>
      </c>
      <c r="B819">
        <v>1498.9</v>
      </c>
      <c r="C819">
        <v>1498.9</v>
      </c>
      <c r="D819">
        <v>1475</v>
      </c>
      <c r="E819">
        <v>1480.75</v>
      </c>
      <c r="F819">
        <v>448208</v>
      </c>
      <c r="G819" s="6">
        <f t="shared" si="169"/>
        <v>0</v>
      </c>
      <c r="H819" s="6">
        <f t="shared" si="170"/>
        <v>17.599999999999909</v>
      </c>
      <c r="I819" s="11">
        <f t="shared" si="175"/>
        <v>4.0928571428571399</v>
      </c>
      <c r="J819" s="11">
        <f t="shared" si="176"/>
        <v>10.485714285714282</v>
      </c>
      <c r="K819" s="6">
        <f t="shared" si="177"/>
        <v>0.39032697547683909</v>
      </c>
      <c r="L819">
        <f t="shared" si="178"/>
        <v>28.074473297403216</v>
      </c>
      <c r="M819" s="22" t="str">
        <f t="shared" si="171"/>
        <v>OVERSOLD</v>
      </c>
      <c r="N819" s="13" t="str">
        <f t="shared" si="172"/>
        <v>BUY</v>
      </c>
      <c r="O819" s="13" t="str">
        <f t="shared" si="179"/>
        <v>BUY</v>
      </c>
      <c r="P819" s="13">
        <f t="shared" si="180"/>
        <v>1</v>
      </c>
      <c r="Q819" s="17">
        <f t="shared" si="173"/>
        <v>1480.75</v>
      </c>
      <c r="R819" s="17" t="e">
        <f t="shared" si="174"/>
        <v>#N/A</v>
      </c>
      <c r="S819" s="13">
        <f t="shared" si="181"/>
        <v>1480.75</v>
      </c>
      <c r="T819" s="13">
        <f t="shared" si="182"/>
        <v>-0.14356875313742912</v>
      </c>
    </row>
    <row r="820" spans="1:20" x14ac:dyDescent="0.25">
      <c r="A820" s="1">
        <v>42424</v>
      </c>
      <c r="B820">
        <v>1480</v>
      </c>
      <c r="C820">
        <v>1513</v>
      </c>
      <c r="D820">
        <v>1477.6</v>
      </c>
      <c r="E820">
        <v>1497.4</v>
      </c>
      <c r="F820">
        <v>836177</v>
      </c>
      <c r="G820" s="6">
        <f t="shared" si="169"/>
        <v>16.650000000000091</v>
      </c>
      <c r="H820" s="6">
        <f t="shared" si="170"/>
        <v>0</v>
      </c>
      <c r="I820" s="11">
        <f t="shared" si="175"/>
        <v>5.2821428571428601</v>
      </c>
      <c r="J820" s="11">
        <f t="shared" si="176"/>
        <v>10.25</v>
      </c>
      <c r="K820" s="6">
        <f t="shared" si="177"/>
        <v>0.51533101045296192</v>
      </c>
      <c r="L820">
        <f t="shared" si="178"/>
        <v>34.007817889169928</v>
      </c>
      <c r="M820" s="22" t="str">
        <f t="shared" si="171"/>
        <v/>
      </c>
      <c r="N820" s="13">
        <f t="shared" si="172"/>
        <v>0</v>
      </c>
      <c r="O820" s="13">
        <f t="shared" si="179"/>
        <v>0</v>
      </c>
      <c r="P820" s="13">
        <f t="shared" si="180"/>
        <v>1</v>
      </c>
      <c r="Q820" s="17" t="e">
        <f t="shared" si="173"/>
        <v>#N/A</v>
      </c>
      <c r="R820" s="17" t="e">
        <f t="shared" si="174"/>
        <v>#N/A</v>
      </c>
      <c r="S820" s="13">
        <f t="shared" si="181"/>
        <v>1480.75</v>
      </c>
      <c r="T820" s="13">
        <f t="shared" si="182"/>
        <v>0</v>
      </c>
    </row>
    <row r="821" spans="1:20" x14ac:dyDescent="0.25">
      <c r="A821" s="1">
        <v>42425</v>
      </c>
      <c r="B821">
        <v>1509.9</v>
      </c>
      <c r="C821">
        <v>1538.9</v>
      </c>
      <c r="D821">
        <v>1501</v>
      </c>
      <c r="E821">
        <v>1530.45</v>
      </c>
      <c r="F821">
        <v>1023142</v>
      </c>
      <c r="G821" s="6">
        <f t="shared" si="169"/>
        <v>33.049999999999955</v>
      </c>
      <c r="H821" s="6">
        <f t="shared" si="170"/>
        <v>0</v>
      </c>
      <c r="I821" s="11">
        <f t="shared" si="175"/>
        <v>7.6428571428571432</v>
      </c>
      <c r="J821" s="11">
        <f t="shared" si="176"/>
        <v>8.8071428571428534</v>
      </c>
      <c r="K821" s="6">
        <f t="shared" si="177"/>
        <v>0.86780210867802154</v>
      </c>
      <c r="L821">
        <f t="shared" si="178"/>
        <v>46.461137646547989</v>
      </c>
      <c r="M821" s="22" t="str">
        <f t="shared" si="171"/>
        <v/>
      </c>
      <c r="N821" s="13">
        <f t="shared" si="172"/>
        <v>0</v>
      </c>
      <c r="O821" s="13">
        <f t="shared" si="179"/>
        <v>0</v>
      </c>
      <c r="P821" s="13">
        <f t="shared" si="180"/>
        <v>1</v>
      </c>
      <c r="Q821" s="17" t="e">
        <f t="shared" si="173"/>
        <v>#N/A</v>
      </c>
      <c r="R821" s="17" t="e">
        <f t="shared" si="174"/>
        <v>#N/A</v>
      </c>
      <c r="S821" s="13">
        <f t="shared" si="181"/>
        <v>1480.75</v>
      </c>
      <c r="T821" s="13">
        <f t="shared" si="182"/>
        <v>0</v>
      </c>
    </row>
    <row r="822" spans="1:20" x14ac:dyDescent="0.25">
      <c r="A822" s="1">
        <v>42426</v>
      </c>
      <c r="B822">
        <v>1540</v>
      </c>
      <c r="C822">
        <v>1550.1</v>
      </c>
      <c r="D822">
        <v>1520.7</v>
      </c>
      <c r="E822">
        <v>1536.9</v>
      </c>
      <c r="F822">
        <v>1122329</v>
      </c>
      <c r="G822" s="6">
        <f t="shared" si="169"/>
        <v>6.4500000000000455</v>
      </c>
      <c r="H822" s="6">
        <f t="shared" si="170"/>
        <v>0</v>
      </c>
      <c r="I822" s="11">
        <f t="shared" si="175"/>
        <v>7.3249999999999966</v>
      </c>
      <c r="J822" s="11">
        <f t="shared" si="176"/>
        <v>8.8071428571428534</v>
      </c>
      <c r="K822" s="6">
        <f t="shared" si="177"/>
        <v>0.8317112733171127</v>
      </c>
      <c r="L822">
        <f t="shared" si="178"/>
        <v>45.406243081691393</v>
      </c>
      <c r="M822" s="22" t="str">
        <f t="shared" si="171"/>
        <v/>
      </c>
      <c r="N822" s="13">
        <f t="shared" si="172"/>
        <v>0</v>
      </c>
      <c r="O822" s="13">
        <f t="shared" si="179"/>
        <v>0</v>
      </c>
      <c r="P822" s="13">
        <f t="shared" si="180"/>
        <v>1</v>
      </c>
      <c r="Q822" s="17" t="e">
        <f t="shared" si="173"/>
        <v>#N/A</v>
      </c>
      <c r="R822" s="17" t="e">
        <f t="shared" si="174"/>
        <v>#N/A</v>
      </c>
      <c r="S822" s="13">
        <f t="shared" si="181"/>
        <v>1480.75</v>
      </c>
      <c r="T822" s="13">
        <f t="shared" si="182"/>
        <v>0</v>
      </c>
    </row>
    <row r="823" spans="1:20" x14ac:dyDescent="0.25">
      <c r="A823" s="1">
        <v>42429</v>
      </c>
      <c r="B823">
        <v>1481.9</v>
      </c>
      <c r="C823">
        <v>1524.5</v>
      </c>
      <c r="D823">
        <v>1478.35</v>
      </c>
      <c r="E823">
        <v>1511.75</v>
      </c>
      <c r="F823">
        <v>2516030</v>
      </c>
      <c r="G823" s="6">
        <f t="shared" si="169"/>
        <v>0</v>
      </c>
      <c r="H823" s="6">
        <f t="shared" si="170"/>
        <v>25.150000000000091</v>
      </c>
      <c r="I823" s="11">
        <f t="shared" si="175"/>
        <v>7.1607142857142856</v>
      </c>
      <c r="J823" s="11">
        <f t="shared" si="176"/>
        <v>10.603571428571431</v>
      </c>
      <c r="K823" s="6">
        <f t="shared" si="177"/>
        <v>0.67531155271135046</v>
      </c>
      <c r="L823">
        <f t="shared" si="178"/>
        <v>40.309609971853632</v>
      </c>
      <c r="M823" s="22" t="str">
        <f t="shared" si="171"/>
        <v/>
      </c>
      <c r="N823" s="13">
        <f t="shared" si="172"/>
        <v>0</v>
      </c>
      <c r="O823" s="13">
        <f t="shared" si="179"/>
        <v>0</v>
      </c>
      <c r="P823" s="13">
        <f t="shared" si="180"/>
        <v>1</v>
      </c>
      <c r="Q823" s="17" t="e">
        <f t="shared" si="173"/>
        <v>#N/A</v>
      </c>
      <c r="R823" s="17" t="e">
        <f t="shared" si="174"/>
        <v>#N/A</v>
      </c>
      <c r="S823" s="13">
        <f t="shared" si="181"/>
        <v>1480.75</v>
      </c>
      <c r="T823" s="13">
        <f t="shared" si="182"/>
        <v>0</v>
      </c>
    </row>
    <row r="824" spans="1:20" x14ac:dyDescent="0.25">
      <c r="A824" s="1">
        <v>42430</v>
      </c>
      <c r="B824">
        <v>1513.5</v>
      </c>
      <c r="C824">
        <v>1514</v>
      </c>
      <c r="D824">
        <v>1448.35</v>
      </c>
      <c r="E824">
        <v>1472.45</v>
      </c>
      <c r="F824">
        <v>2695748</v>
      </c>
      <c r="G824" s="6">
        <f t="shared" si="169"/>
        <v>0</v>
      </c>
      <c r="H824" s="6">
        <f t="shared" si="170"/>
        <v>39.299999999999955</v>
      </c>
      <c r="I824" s="11">
        <f t="shared" si="175"/>
        <v>7.1607142857142856</v>
      </c>
      <c r="J824" s="11">
        <f t="shared" si="176"/>
        <v>12.139285714285718</v>
      </c>
      <c r="K824" s="6">
        <f t="shared" si="177"/>
        <v>0.58987937628714304</v>
      </c>
      <c r="L824">
        <f t="shared" si="178"/>
        <v>37.102146558105098</v>
      </c>
      <c r="M824" s="22" t="str">
        <f t="shared" si="171"/>
        <v/>
      </c>
      <c r="N824" s="13">
        <f t="shared" si="172"/>
        <v>0</v>
      </c>
      <c r="O824" s="13">
        <f t="shared" si="179"/>
        <v>0</v>
      </c>
      <c r="P824" s="13">
        <f t="shared" si="180"/>
        <v>1</v>
      </c>
      <c r="Q824" s="17" t="e">
        <f t="shared" si="173"/>
        <v>#N/A</v>
      </c>
      <c r="R824" s="17" t="e">
        <f t="shared" si="174"/>
        <v>#N/A</v>
      </c>
      <c r="S824" s="13">
        <f t="shared" si="181"/>
        <v>1480.75</v>
      </c>
      <c r="T824" s="13">
        <f t="shared" si="182"/>
        <v>0</v>
      </c>
    </row>
    <row r="825" spans="1:20" x14ac:dyDescent="0.25">
      <c r="A825" s="1">
        <v>42431</v>
      </c>
      <c r="B825">
        <v>1470</v>
      </c>
      <c r="C825">
        <v>1493.45</v>
      </c>
      <c r="D825">
        <v>1457.95</v>
      </c>
      <c r="E825">
        <v>1483.15</v>
      </c>
      <c r="F825">
        <v>1535791</v>
      </c>
      <c r="G825" s="6">
        <f t="shared" si="169"/>
        <v>10.700000000000045</v>
      </c>
      <c r="H825" s="6">
        <f t="shared" si="170"/>
        <v>0</v>
      </c>
      <c r="I825" s="11">
        <f t="shared" si="175"/>
        <v>7.8392857142857304</v>
      </c>
      <c r="J825" s="11">
        <f t="shared" si="176"/>
        <v>12.139285714285718</v>
      </c>
      <c r="K825" s="6">
        <f t="shared" si="177"/>
        <v>0.64577817005001581</v>
      </c>
      <c r="L825">
        <f t="shared" si="178"/>
        <v>39.238469789059749</v>
      </c>
      <c r="M825" s="22" t="str">
        <f t="shared" si="171"/>
        <v/>
      </c>
      <c r="N825" s="13">
        <f t="shared" si="172"/>
        <v>0</v>
      </c>
      <c r="O825" s="13">
        <f t="shared" si="179"/>
        <v>0</v>
      </c>
      <c r="P825" s="13">
        <f t="shared" si="180"/>
        <v>1</v>
      </c>
      <c r="Q825" s="17" t="e">
        <f t="shared" si="173"/>
        <v>#N/A</v>
      </c>
      <c r="R825" s="17" t="e">
        <f t="shared" si="174"/>
        <v>#N/A</v>
      </c>
      <c r="S825" s="13">
        <f t="shared" si="181"/>
        <v>1480.75</v>
      </c>
      <c r="T825" s="13">
        <f t="shared" si="182"/>
        <v>0</v>
      </c>
    </row>
    <row r="826" spans="1:20" x14ac:dyDescent="0.25">
      <c r="A826" s="1">
        <v>42432</v>
      </c>
      <c r="B826">
        <v>1495</v>
      </c>
      <c r="C826">
        <v>1499</v>
      </c>
      <c r="D826">
        <v>1431</v>
      </c>
      <c r="E826">
        <v>1456.65</v>
      </c>
      <c r="F826">
        <v>2639502</v>
      </c>
      <c r="G826" s="6">
        <f t="shared" si="169"/>
        <v>0</v>
      </c>
      <c r="H826" s="6">
        <f t="shared" si="170"/>
        <v>26.5</v>
      </c>
      <c r="I826" s="11">
        <f t="shared" si="175"/>
        <v>6.9107142857143016</v>
      </c>
      <c r="J826" s="11">
        <f t="shared" si="176"/>
        <v>14.03214285714286</v>
      </c>
      <c r="K826" s="6">
        <f t="shared" si="177"/>
        <v>0.49249172817510922</v>
      </c>
      <c r="L826">
        <f t="shared" si="178"/>
        <v>32.997953615279727</v>
      </c>
      <c r="M826" s="22" t="str">
        <f t="shared" si="171"/>
        <v/>
      </c>
      <c r="N826" s="13">
        <f t="shared" si="172"/>
        <v>0</v>
      </c>
      <c r="O826" s="13">
        <f t="shared" si="179"/>
        <v>0</v>
      </c>
      <c r="P826" s="13">
        <f t="shared" si="180"/>
        <v>1</v>
      </c>
      <c r="Q826" s="17" t="e">
        <f t="shared" si="173"/>
        <v>#N/A</v>
      </c>
      <c r="R826" s="17" t="e">
        <f t="shared" si="174"/>
        <v>#N/A</v>
      </c>
      <c r="S826" s="13">
        <f t="shared" si="181"/>
        <v>1480.75</v>
      </c>
      <c r="T826" s="13">
        <f t="shared" si="182"/>
        <v>0</v>
      </c>
    </row>
    <row r="827" spans="1:20" x14ac:dyDescent="0.25">
      <c r="A827" s="1">
        <v>42433</v>
      </c>
      <c r="B827">
        <v>1487.95</v>
      </c>
      <c r="C827">
        <v>1494.9</v>
      </c>
      <c r="D827">
        <v>1427.45</v>
      </c>
      <c r="E827">
        <v>1452.75</v>
      </c>
      <c r="F827">
        <v>4277229</v>
      </c>
      <c r="G827" s="6">
        <f t="shared" si="169"/>
        <v>0</v>
      </c>
      <c r="H827" s="6">
        <f t="shared" si="170"/>
        <v>3.9000000000000909</v>
      </c>
      <c r="I827" s="11">
        <f t="shared" si="175"/>
        <v>5.5250000000000101</v>
      </c>
      <c r="J827" s="11">
        <f t="shared" si="176"/>
        <v>14.310714285714296</v>
      </c>
      <c r="K827" s="6">
        <f t="shared" si="177"/>
        <v>0.38607436985275811</v>
      </c>
      <c r="L827">
        <f t="shared" si="178"/>
        <v>27.853799063737867</v>
      </c>
      <c r="M827" s="22" t="str">
        <f t="shared" si="171"/>
        <v>OVERSOLD</v>
      </c>
      <c r="N827" s="13" t="str">
        <f t="shared" si="172"/>
        <v>BUY</v>
      </c>
      <c r="O827" s="13">
        <f t="shared" si="179"/>
        <v>0</v>
      </c>
      <c r="P827" s="13">
        <f t="shared" si="180"/>
        <v>1</v>
      </c>
      <c r="Q827" s="17" t="e">
        <f t="shared" si="173"/>
        <v>#N/A</v>
      </c>
      <c r="R827" s="17" t="e">
        <f t="shared" si="174"/>
        <v>#N/A</v>
      </c>
      <c r="S827" s="13">
        <f t="shared" si="181"/>
        <v>1480.75</v>
      </c>
      <c r="T827" s="13">
        <f t="shared" si="182"/>
        <v>0</v>
      </c>
    </row>
    <row r="828" spans="1:20" x14ac:dyDescent="0.25">
      <c r="A828" s="1">
        <v>42436</v>
      </c>
      <c r="B828">
        <v>1446</v>
      </c>
      <c r="C828">
        <v>1459.8</v>
      </c>
      <c r="D828">
        <v>1425</v>
      </c>
      <c r="E828">
        <v>1425.3</v>
      </c>
      <c r="F828">
        <v>1481242</v>
      </c>
      <c r="G828" s="6">
        <f t="shared" si="169"/>
        <v>0</v>
      </c>
      <c r="H828" s="6">
        <f t="shared" si="170"/>
        <v>27.450000000000045</v>
      </c>
      <c r="I828" s="11">
        <f t="shared" si="175"/>
        <v>5.5250000000000101</v>
      </c>
      <c r="J828" s="11">
        <f t="shared" si="176"/>
        <v>14.921428571428578</v>
      </c>
      <c r="K828" s="6">
        <f t="shared" si="177"/>
        <v>0.37027285782671188</v>
      </c>
      <c r="L828">
        <f t="shared" si="178"/>
        <v>27.021834061135394</v>
      </c>
      <c r="M828" s="22" t="str">
        <f t="shared" si="171"/>
        <v>OVERSOLD</v>
      </c>
      <c r="N828" s="13" t="str">
        <f t="shared" si="172"/>
        <v>BUY</v>
      </c>
      <c r="O828" s="13">
        <f t="shared" si="179"/>
        <v>0</v>
      </c>
      <c r="P828" s="13">
        <f t="shared" si="180"/>
        <v>1</v>
      </c>
      <c r="Q828" s="17" t="e">
        <f t="shared" si="173"/>
        <v>#N/A</v>
      </c>
      <c r="R828" s="17" t="e">
        <f t="shared" si="174"/>
        <v>#N/A</v>
      </c>
      <c r="S828" s="13">
        <f t="shared" si="181"/>
        <v>1480.75</v>
      </c>
      <c r="T828" s="13">
        <f t="shared" si="182"/>
        <v>0</v>
      </c>
    </row>
    <row r="829" spans="1:20" x14ac:dyDescent="0.25">
      <c r="A829" s="1">
        <v>42437</v>
      </c>
      <c r="B829">
        <v>1424.45</v>
      </c>
      <c r="C829">
        <v>1448</v>
      </c>
      <c r="D829">
        <v>1424</v>
      </c>
      <c r="E829">
        <v>1430.55</v>
      </c>
      <c r="F829">
        <v>1692085</v>
      </c>
      <c r="G829" s="6">
        <f t="shared" si="169"/>
        <v>5.25</v>
      </c>
      <c r="H829" s="6">
        <f t="shared" si="170"/>
        <v>0</v>
      </c>
      <c r="I829" s="11">
        <f t="shared" si="175"/>
        <v>5.1500000000000101</v>
      </c>
      <c r="J829" s="11">
        <f t="shared" si="176"/>
        <v>14.921428571428578</v>
      </c>
      <c r="K829" s="6">
        <f t="shared" si="177"/>
        <v>0.34514121589277219</v>
      </c>
      <c r="L829">
        <f t="shared" si="178"/>
        <v>25.658362989323876</v>
      </c>
      <c r="M829" s="22" t="str">
        <f t="shared" si="171"/>
        <v>OVERSOLD</v>
      </c>
      <c r="N829" s="13" t="str">
        <f t="shared" si="172"/>
        <v>BUY</v>
      </c>
      <c r="O829" s="13">
        <f t="shared" si="179"/>
        <v>0</v>
      </c>
      <c r="P829" s="13">
        <f t="shared" si="180"/>
        <v>1</v>
      </c>
      <c r="Q829" s="17" t="e">
        <f t="shared" si="173"/>
        <v>#N/A</v>
      </c>
      <c r="R829" s="17" t="e">
        <f t="shared" si="174"/>
        <v>#N/A</v>
      </c>
      <c r="S829" s="13">
        <f t="shared" si="181"/>
        <v>1480.75</v>
      </c>
      <c r="T829" s="13">
        <f t="shared" si="182"/>
        <v>0</v>
      </c>
    </row>
    <row r="830" spans="1:20" x14ac:dyDescent="0.25">
      <c r="A830" s="1">
        <v>42438</v>
      </c>
      <c r="B830">
        <v>1430.55</v>
      </c>
      <c r="C830">
        <v>1430.55</v>
      </c>
      <c r="D830">
        <v>1398.65</v>
      </c>
      <c r="E830">
        <v>1402.3</v>
      </c>
      <c r="F830">
        <v>3964597</v>
      </c>
      <c r="G830" s="6">
        <f t="shared" si="169"/>
        <v>0</v>
      </c>
      <c r="H830" s="6">
        <f t="shared" si="170"/>
        <v>28.25</v>
      </c>
      <c r="I830" s="11">
        <f t="shared" si="175"/>
        <v>5.1500000000000101</v>
      </c>
      <c r="J830" s="11">
        <f t="shared" si="176"/>
        <v>15.228571428571447</v>
      </c>
      <c r="K830" s="6">
        <f t="shared" si="177"/>
        <v>0.33818011257035674</v>
      </c>
      <c r="L830">
        <f t="shared" si="178"/>
        <v>25.271643883631285</v>
      </c>
      <c r="M830" s="22" t="str">
        <f t="shared" si="171"/>
        <v>OVERSOLD</v>
      </c>
      <c r="N830" s="13" t="str">
        <f t="shared" si="172"/>
        <v>BUY</v>
      </c>
      <c r="O830" s="13">
        <f t="shared" si="179"/>
        <v>0</v>
      </c>
      <c r="P830" s="13">
        <f t="shared" si="180"/>
        <v>1</v>
      </c>
      <c r="Q830" s="17" t="e">
        <f t="shared" si="173"/>
        <v>#N/A</v>
      </c>
      <c r="R830" s="17" t="e">
        <f t="shared" si="174"/>
        <v>#N/A</v>
      </c>
      <c r="S830" s="13">
        <f t="shared" si="181"/>
        <v>1480.75</v>
      </c>
      <c r="T830" s="13">
        <f t="shared" si="182"/>
        <v>0</v>
      </c>
    </row>
    <row r="831" spans="1:20" x14ac:dyDescent="0.25">
      <c r="A831" s="1">
        <v>42439</v>
      </c>
      <c r="B831">
        <v>1393</v>
      </c>
      <c r="C831">
        <v>1393.45</v>
      </c>
      <c r="D831">
        <v>1365.1</v>
      </c>
      <c r="E831">
        <v>1369.35</v>
      </c>
      <c r="F831">
        <v>2377038</v>
      </c>
      <c r="G831" s="6">
        <f t="shared" si="169"/>
        <v>0</v>
      </c>
      <c r="H831" s="6">
        <f t="shared" si="170"/>
        <v>32.950000000000045</v>
      </c>
      <c r="I831" s="11">
        <f t="shared" si="175"/>
        <v>5.1500000000000101</v>
      </c>
      <c r="J831" s="11">
        <f t="shared" si="176"/>
        <v>15.039285714285727</v>
      </c>
      <c r="K831" s="6">
        <f t="shared" si="177"/>
        <v>0.34243647589646203</v>
      </c>
      <c r="L831">
        <f t="shared" si="178"/>
        <v>25.508579515301633</v>
      </c>
      <c r="M831" s="22" t="str">
        <f t="shared" si="171"/>
        <v>OVERSOLD</v>
      </c>
      <c r="N831" s="13" t="str">
        <f t="shared" si="172"/>
        <v>BUY</v>
      </c>
      <c r="O831" s="13">
        <f t="shared" si="179"/>
        <v>0</v>
      </c>
      <c r="P831" s="13">
        <f t="shared" si="180"/>
        <v>1</v>
      </c>
      <c r="Q831" s="17" t="e">
        <f t="shared" si="173"/>
        <v>#N/A</v>
      </c>
      <c r="R831" s="17" t="e">
        <f t="shared" si="174"/>
        <v>#N/A</v>
      </c>
      <c r="S831" s="13">
        <f t="shared" si="181"/>
        <v>1480.75</v>
      </c>
      <c r="T831" s="13">
        <f t="shared" si="182"/>
        <v>0</v>
      </c>
    </row>
    <row r="832" spans="1:20" x14ac:dyDescent="0.25">
      <c r="A832" s="1">
        <v>42440</v>
      </c>
      <c r="B832">
        <v>1365</v>
      </c>
      <c r="C832">
        <v>1384.7</v>
      </c>
      <c r="D832">
        <v>1365</v>
      </c>
      <c r="E832">
        <v>1370.75</v>
      </c>
      <c r="F832">
        <v>1984458</v>
      </c>
      <c r="G832" s="6">
        <f t="shared" si="169"/>
        <v>1.4000000000000909</v>
      </c>
      <c r="H832" s="6">
        <f t="shared" si="170"/>
        <v>0</v>
      </c>
      <c r="I832" s="11">
        <f t="shared" si="175"/>
        <v>5.250000000000016</v>
      </c>
      <c r="J832" s="11">
        <f t="shared" si="176"/>
        <v>14.364285714285725</v>
      </c>
      <c r="K832" s="6">
        <f t="shared" si="177"/>
        <v>0.36548980606663439</v>
      </c>
      <c r="L832">
        <f t="shared" si="178"/>
        <v>26.766205389657742</v>
      </c>
      <c r="M832" s="22" t="str">
        <f t="shared" si="171"/>
        <v>OVERSOLD</v>
      </c>
      <c r="N832" s="13" t="str">
        <f t="shared" si="172"/>
        <v>BUY</v>
      </c>
      <c r="O832" s="13">
        <f t="shared" si="179"/>
        <v>0</v>
      </c>
      <c r="P832" s="13">
        <f t="shared" si="180"/>
        <v>1</v>
      </c>
      <c r="Q832" s="17" t="e">
        <f t="shared" si="173"/>
        <v>#N/A</v>
      </c>
      <c r="R832" s="17" t="e">
        <f t="shared" si="174"/>
        <v>#N/A</v>
      </c>
      <c r="S832" s="13">
        <f t="shared" si="181"/>
        <v>1480.75</v>
      </c>
      <c r="T832" s="13">
        <f t="shared" si="182"/>
        <v>0</v>
      </c>
    </row>
    <row r="833" spans="1:20" x14ac:dyDescent="0.25">
      <c r="A833" s="1">
        <v>42443</v>
      </c>
      <c r="B833">
        <v>1368</v>
      </c>
      <c r="C833">
        <v>1382</v>
      </c>
      <c r="D833">
        <v>1365</v>
      </c>
      <c r="E833">
        <v>1378.4</v>
      </c>
      <c r="F833">
        <v>2010285</v>
      </c>
      <c r="G833" s="6">
        <f t="shared" si="169"/>
        <v>7.6500000000000909</v>
      </c>
      <c r="H833" s="6">
        <f t="shared" si="170"/>
        <v>0</v>
      </c>
      <c r="I833" s="11">
        <f t="shared" si="175"/>
        <v>5.7964285714285939</v>
      </c>
      <c r="J833" s="11">
        <f t="shared" si="176"/>
        <v>13.107142857142874</v>
      </c>
      <c r="K833" s="6">
        <f t="shared" si="177"/>
        <v>0.44223433242506927</v>
      </c>
      <c r="L833">
        <f t="shared" si="178"/>
        <v>30.663139996221474</v>
      </c>
      <c r="M833" s="22" t="str">
        <f t="shared" si="171"/>
        <v/>
      </c>
      <c r="N833" s="13">
        <f t="shared" si="172"/>
        <v>0</v>
      </c>
      <c r="O833" s="13">
        <f t="shared" si="179"/>
        <v>0</v>
      </c>
      <c r="P833" s="13">
        <f t="shared" si="180"/>
        <v>1</v>
      </c>
      <c r="Q833" s="17" t="e">
        <f t="shared" si="173"/>
        <v>#N/A</v>
      </c>
      <c r="R833" s="17" t="e">
        <f t="shared" si="174"/>
        <v>#N/A</v>
      </c>
      <c r="S833" s="13">
        <f t="shared" si="181"/>
        <v>1480.75</v>
      </c>
      <c r="T833" s="13">
        <f t="shared" si="182"/>
        <v>0</v>
      </c>
    </row>
    <row r="834" spans="1:20" x14ac:dyDescent="0.25">
      <c r="A834" s="1">
        <v>42444</v>
      </c>
      <c r="B834">
        <v>1373.5</v>
      </c>
      <c r="C834">
        <v>1438.8</v>
      </c>
      <c r="D834">
        <v>1373.5</v>
      </c>
      <c r="E834">
        <v>1433.9</v>
      </c>
      <c r="F834">
        <v>2815163</v>
      </c>
      <c r="G834" s="6">
        <f t="shared" si="169"/>
        <v>55.5</v>
      </c>
      <c r="H834" s="6">
        <f t="shared" si="170"/>
        <v>0</v>
      </c>
      <c r="I834" s="11">
        <f t="shared" si="175"/>
        <v>8.5714285714285872</v>
      </c>
      <c r="J834" s="11">
        <f t="shared" si="176"/>
        <v>13.107142857142874</v>
      </c>
      <c r="K834" s="6">
        <f t="shared" si="177"/>
        <v>0.65395095367847444</v>
      </c>
      <c r="L834">
        <f t="shared" si="178"/>
        <v>39.538714991762781</v>
      </c>
      <c r="M834" s="22" t="str">
        <f t="shared" si="171"/>
        <v/>
      </c>
      <c r="N834" s="13">
        <f t="shared" si="172"/>
        <v>0</v>
      </c>
      <c r="O834" s="13">
        <f t="shared" si="179"/>
        <v>0</v>
      </c>
      <c r="P834" s="13">
        <f t="shared" si="180"/>
        <v>1</v>
      </c>
      <c r="Q834" s="17" t="e">
        <f t="shared" si="173"/>
        <v>#N/A</v>
      </c>
      <c r="R834" s="17" t="e">
        <f t="shared" si="174"/>
        <v>#N/A</v>
      </c>
      <c r="S834" s="13">
        <f t="shared" si="181"/>
        <v>1480.75</v>
      </c>
      <c r="T834" s="13">
        <f t="shared" si="182"/>
        <v>0</v>
      </c>
    </row>
    <row r="835" spans="1:20" x14ac:dyDescent="0.25">
      <c r="A835" s="1">
        <v>42445</v>
      </c>
      <c r="B835">
        <v>1426</v>
      </c>
      <c r="C835">
        <v>1447.25</v>
      </c>
      <c r="D835">
        <v>1407.9</v>
      </c>
      <c r="E835">
        <v>1418.5</v>
      </c>
      <c r="F835">
        <v>1820895</v>
      </c>
      <c r="G835" s="6">
        <f t="shared" si="169"/>
        <v>0</v>
      </c>
      <c r="H835" s="6">
        <f t="shared" si="170"/>
        <v>15.400000000000091</v>
      </c>
      <c r="I835" s="11">
        <f t="shared" si="175"/>
        <v>6.2107142857143049</v>
      </c>
      <c r="J835" s="11">
        <f t="shared" si="176"/>
        <v>14.20714285714288</v>
      </c>
      <c r="K835" s="6">
        <f t="shared" si="177"/>
        <v>0.43715434891905541</v>
      </c>
      <c r="L835">
        <f t="shared" si="178"/>
        <v>30.418051425572884</v>
      </c>
      <c r="M835" s="22" t="str">
        <f t="shared" si="171"/>
        <v/>
      </c>
      <c r="N835" s="13">
        <f t="shared" si="172"/>
        <v>0</v>
      </c>
      <c r="O835" s="13">
        <f t="shared" si="179"/>
        <v>0</v>
      </c>
      <c r="P835" s="13">
        <f t="shared" si="180"/>
        <v>1</v>
      </c>
      <c r="Q835" s="17" t="e">
        <f t="shared" si="173"/>
        <v>#N/A</v>
      </c>
      <c r="R835" s="17" t="e">
        <f t="shared" si="174"/>
        <v>#N/A</v>
      </c>
      <c r="S835" s="13">
        <f t="shared" si="181"/>
        <v>1480.75</v>
      </c>
      <c r="T835" s="13">
        <f t="shared" si="182"/>
        <v>0</v>
      </c>
    </row>
    <row r="836" spans="1:20" x14ac:dyDescent="0.25">
      <c r="A836" s="1">
        <v>42446</v>
      </c>
      <c r="B836">
        <v>1420</v>
      </c>
      <c r="C836">
        <v>1472.4</v>
      </c>
      <c r="D836">
        <v>1420</v>
      </c>
      <c r="E836">
        <v>1467.2</v>
      </c>
      <c r="F836">
        <v>1863559</v>
      </c>
      <c r="G836" s="6">
        <f t="shared" ref="G836:G899" si="183">IF(E836&gt;E835,E836-E835,0)</f>
        <v>48.700000000000045</v>
      </c>
      <c r="H836" s="6">
        <f t="shared" ref="H836:H899" si="184">IF(E836&lt;E835,E835-E836,0)</f>
        <v>0</v>
      </c>
      <c r="I836" s="11">
        <f t="shared" si="175"/>
        <v>9.2285714285714473</v>
      </c>
      <c r="J836" s="11">
        <f t="shared" si="176"/>
        <v>14.20714285714288</v>
      </c>
      <c r="K836" s="6">
        <f t="shared" si="177"/>
        <v>0.64957264957264982</v>
      </c>
      <c r="L836">
        <f t="shared" si="178"/>
        <v>39.378238341968924</v>
      </c>
      <c r="M836" s="22" t="str">
        <f t="shared" si="171"/>
        <v/>
      </c>
      <c r="N836" s="13">
        <f t="shared" si="172"/>
        <v>0</v>
      </c>
      <c r="O836" s="13">
        <f t="shared" si="179"/>
        <v>0</v>
      </c>
      <c r="P836" s="13">
        <f t="shared" si="180"/>
        <v>1</v>
      </c>
      <c r="Q836" s="17" t="e">
        <f t="shared" si="173"/>
        <v>#N/A</v>
      </c>
      <c r="R836" s="17" t="e">
        <f t="shared" si="174"/>
        <v>#N/A</v>
      </c>
      <c r="S836" s="13">
        <f t="shared" si="181"/>
        <v>1480.75</v>
      </c>
      <c r="T836" s="13">
        <f t="shared" si="182"/>
        <v>0</v>
      </c>
    </row>
    <row r="837" spans="1:20" x14ac:dyDescent="0.25">
      <c r="A837" s="1">
        <v>42447</v>
      </c>
      <c r="B837">
        <v>1467.1</v>
      </c>
      <c r="C837">
        <v>1478.85</v>
      </c>
      <c r="D837">
        <v>1457.4</v>
      </c>
      <c r="E837">
        <v>1471.6</v>
      </c>
      <c r="F837">
        <v>1130090</v>
      </c>
      <c r="G837" s="6">
        <f t="shared" si="183"/>
        <v>4.3999999999998636</v>
      </c>
      <c r="H837" s="6">
        <f t="shared" si="184"/>
        <v>0</v>
      </c>
      <c r="I837" s="11">
        <f t="shared" si="175"/>
        <v>9.5428571428571534</v>
      </c>
      <c r="J837" s="11">
        <f t="shared" si="176"/>
        <v>12.410714285714302</v>
      </c>
      <c r="K837" s="6">
        <f t="shared" si="177"/>
        <v>0.76892086330935228</v>
      </c>
      <c r="L837">
        <f t="shared" si="178"/>
        <v>43.468358548885625</v>
      </c>
      <c r="M837" s="22" t="str">
        <f t="shared" si="171"/>
        <v/>
      </c>
      <c r="N837" s="13">
        <f t="shared" si="172"/>
        <v>0</v>
      </c>
      <c r="O837" s="13">
        <f t="shared" si="179"/>
        <v>0</v>
      </c>
      <c r="P837" s="13">
        <f t="shared" si="180"/>
        <v>1</v>
      </c>
      <c r="Q837" s="17" t="e">
        <f t="shared" si="173"/>
        <v>#N/A</v>
      </c>
      <c r="R837" s="17" t="e">
        <f t="shared" si="174"/>
        <v>#N/A</v>
      </c>
      <c r="S837" s="13">
        <f t="shared" si="181"/>
        <v>1480.75</v>
      </c>
      <c r="T837" s="13">
        <f t="shared" si="182"/>
        <v>0</v>
      </c>
    </row>
    <row r="838" spans="1:20" x14ac:dyDescent="0.25">
      <c r="A838" s="1">
        <v>42450</v>
      </c>
      <c r="B838">
        <v>1472</v>
      </c>
      <c r="C838">
        <v>1487.8</v>
      </c>
      <c r="D838">
        <v>1470</v>
      </c>
      <c r="E838">
        <v>1480.1</v>
      </c>
      <c r="F838">
        <v>884065</v>
      </c>
      <c r="G838" s="6">
        <f t="shared" si="183"/>
        <v>8.5</v>
      </c>
      <c r="H838" s="6">
        <f t="shared" si="184"/>
        <v>0</v>
      </c>
      <c r="I838" s="11">
        <f t="shared" si="175"/>
        <v>10.150000000000009</v>
      </c>
      <c r="J838" s="11">
        <f t="shared" si="176"/>
        <v>9.6035714285714473</v>
      </c>
      <c r="K838" s="6">
        <f t="shared" si="177"/>
        <v>1.0568984752696158</v>
      </c>
      <c r="L838">
        <f t="shared" si="178"/>
        <v>51.383113361055841</v>
      </c>
      <c r="M838" s="22" t="str">
        <f t="shared" si="171"/>
        <v/>
      </c>
      <c r="N838" s="13">
        <f t="shared" si="172"/>
        <v>0</v>
      </c>
      <c r="O838" s="13">
        <f t="shared" si="179"/>
        <v>0</v>
      </c>
      <c r="P838" s="13">
        <f t="shared" si="180"/>
        <v>1</v>
      </c>
      <c r="Q838" s="17" t="e">
        <f t="shared" si="173"/>
        <v>#N/A</v>
      </c>
      <c r="R838" s="17" t="e">
        <f t="shared" si="174"/>
        <v>#N/A</v>
      </c>
      <c r="S838" s="13">
        <f t="shared" si="181"/>
        <v>1480.75</v>
      </c>
      <c r="T838" s="13">
        <f t="shared" si="182"/>
        <v>0</v>
      </c>
    </row>
    <row r="839" spans="1:20" x14ac:dyDescent="0.25">
      <c r="A839" s="1">
        <v>42451</v>
      </c>
      <c r="B839">
        <v>1483.2</v>
      </c>
      <c r="C839">
        <v>1503.45</v>
      </c>
      <c r="D839">
        <v>1483</v>
      </c>
      <c r="E839">
        <v>1498.45</v>
      </c>
      <c r="F839">
        <v>974850</v>
      </c>
      <c r="G839" s="6">
        <f t="shared" si="183"/>
        <v>18.350000000000136</v>
      </c>
      <c r="H839" s="6">
        <f t="shared" si="184"/>
        <v>0</v>
      </c>
      <c r="I839" s="11">
        <f t="shared" si="175"/>
        <v>10.696428571428587</v>
      </c>
      <c r="J839" s="11">
        <f t="shared" si="176"/>
        <v>9.6035714285714473</v>
      </c>
      <c r="K839" s="6">
        <f t="shared" si="177"/>
        <v>1.1137969505392333</v>
      </c>
      <c r="L839">
        <f t="shared" si="178"/>
        <v>52.691766361717086</v>
      </c>
      <c r="M839" s="22" t="str">
        <f t="shared" si="171"/>
        <v/>
      </c>
      <c r="N839" s="13">
        <f t="shared" si="172"/>
        <v>0</v>
      </c>
      <c r="O839" s="13">
        <f t="shared" si="179"/>
        <v>0</v>
      </c>
      <c r="P839" s="13">
        <f t="shared" si="180"/>
        <v>1</v>
      </c>
      <c r="Q839" s="17" t="e">
        <f t="shared" si="173"/>
        <v>#N/A</v>
      </c>
      <c r="R839" s="17" t="e">
        <f t="shared" si="174"/>
        <v>#N/A</v>
      </c>
      <c r="S839" s="13">
        <f t="shared" si="181"/>
        <v>1480.75</v>
      </c>
      <c r="T839" s="13">
        <f t="shared" si="182"/>
        <v>0</v>
      </c>
    </row>
    <row r="840" spans="1:20" x14ac:dyDescent="0.25">
      <c r="A840" s="1">
        <v>42452</v>
      </c>
      <c r="B840">
        <v>1498.45</v>
      </c>
      <c r="C840">
        <v>1510.9</v>
      </c>
      <c r="D840">
        <v>1491.1</v>
      </c>
      <c r="E840">
        <v>1495.9</v>
      </c>
      <c r="F840">
        <v>569857</v>
      </c>
      <c r="G840" s="6">
        <f t="shared" si="183"/>
        <v>0</v>
      </c>
      <c r="H840" s="6">
        <f t="shared" si="184"/>
        <v>2.5499999999999545</v>
      </c>
      <c r="I840" s="11">
        <f t="shared" si="175"/>
        <v>10.696428571428587</v>
      </c>
      <c r="J840" s="11">
        <f t="shared" si="176"/>
        <v>7.8928571428571592</v>
      </c>
      <c r="K840" s="6">
        <f t="shared" si="177"/>
        <v>1.3552036199095014</v>
      </c>
      <c r="L840">
        <f t="shared" si="178"/>
        <v>57.540826128722365</v>
      </c>
      <c r="M840" s="22" t="str">
        <f t="shared" si="171"/>
        <v/>
      </c>
      <c r="N840" s="13">
        <f t="shared" si="172"/>
        <v>0</v>
      </c>
      <c r="O840" s="13">
        <f t="shared" si="179"/>
        <v>0</v>
      </c>
      <c r="P840" s="13">
        <f t="shared" si="180"/>
        <v>1</v>
      </c>
      <c r="Q840" s="17" t="e">
        <f t="shared" si="173"/>
        <v>#N/A</v>
      </c>
      <c r="R840" s="17" t="e">
        <f t="shared" si="174"/>
        <v>#N/A</v>
      </c>
      <c r="S840" s="13">
        <f t="shared" si="181"/>
        <v>1480.75</v>
      </c>
      <c r="T840" s="13">
        <f t="shared" si="182"/>
        <v>0</v>
      </c>
    </row>
    <row r="841" spans="1:20" x14ac:dyDescent="0.25">
      <c r="A841" s="1">
        <v>42453</v>
      </c>
      <c r="B841">
        <v>1495</v>
      </c>
      <c r="C841">
        <v>1495</v>
      </c>
      <c r="D841">
        <v>1486.1</v>
      </c>
      <c r="E841">
        <v>1489.65</v>
      </c>
      <c r="F841">
        <v>28017</v>
      </c>
      <c r="G841" s="6">
        <f t="shared" si="183"/>
        <v>0</v>
      </c>
      <c r="H841" s="6">
        <f t="shared" si="184"/>
        <v>6.25</v>
      </c>
      <c r="I841" s="11">
        <f t="shared" si="175"/>
        <v>10.696428571428587</v>
      </c>
      <c r="J841" s="11">
        <f t="shared" si="176"/>
        <v>8.0607142857142957</v>
      </c>
      <c r="K841" s="6">
        <f t="shared" si="177"/>
        <v>1.3269827204253437</v>
      </c>
      <c r="L841">
        <f t="shared" si="178"/>
        <v>57.025894897182027</v>
      </c>
      <c r="M841" s="22" t="str">
        <f t="shared" si="171"/>
        <v/>
      </c>
      <c r="N841" s="13">
        <f t="shared" si="172"/>
        <v>0</v>
      </c>
      <c r="O841" s="13">
        <f t="shared" si="179"/>
        <v>0</v>
      </c>
      <c r="P841" s="13">
        <f t="shared" si="180"/>
        <v>1</v>
      </c>
      <c r="Q841" s="17" t="e">
        <f t="shared" si="173"/>
        <v>#N/A</v>
      </c>
      <c r="R841" s="17" t="e">
        <f t="shared" si="174"/>
        <v>#N/A</v>
      </c>
      <c r="S841" s="13">
        <f t="shared" si="181"/>
        <v>1480.75</v>
      </c>
      <c r="T841" s="13">
        <f t="shared" si="182"/>
        <v>0</v>
      </c>
    </row>
    <row r="842" spans="1:20" x14ac:dyDescent="0.25">
      <c r="A842" s="1">
        <v>42454</v>
      </c>
      <c r="B842">
        <v>1480</v>
      </c>
      <c r="C842">
        <v>1481</v>
      </c>
      <c r="D842">
        <v>1445.7</v>
      </c>
      <c r="E842">
        <v>1451.6</v>
      </c>
      <c r="F842">
        <v>931249</v>
      </c>
      <c r="G842" s="6">
        <f t="shared" si="183"/>
        <v>0</v>
      </c>
      <c r="H842" s="6">
        <f t="shared" si="184"/>
        <v>38.050000000000182</v>
      </c>
      <c r="I842" s="11">
        <f t="shared" si="175"/>
        <v>10.696428571428587</v>
      </c>
      <c r="J842" s="11">
        <f t="shared" si="176"/>
        <v>8.8178571428571626</v>
      </c>
      <c r="K842" s="6">
        <f t="shared" si="177"/>
        <v>1.2130417172944503</v>
      </c>
      <c r="L842">
        <f t="shared" si="178"/>
        <v>54.813323572474353</v>
      </c>
      <c r="M842" s="22" t="str">
        <f t="shared" si="171"/>
        <v/>
      </c>
      <c r="N842" s="13">
        <f t="shared" si="172"/>
        <v>0</v>
      </c>
      <c r="O842" s="13">
        <f t="shared" si="179"/>
        <v>0</v>
      </c>
      <c r="P842" s="13">
        <f t="shared" si="180"/>
        <v>1</v>
      </c>
      <c r="Q842" s="17" t="e">
        <f t="shared" si="173"/>
        <v>#N/A</v>
      </c>
      <c r="R842" s="17" t="e">
        <f t="shared" si="174"/>
        <v>#N/A</v>
      </c>
      <c r="S842" s="13">
        <f t="shared" si="181"/>
        <v>1480.75</v>
      </c>
      <c r="T842" s="13">
        <f t="shared" si="182"/>
        <v>0</v>
      </c>
    </row>
    <row r="843" spans="1:20" x14ac:dyDescent="0.25">
      <c r="A843" s="1">
        <v>42457</v>
      </c>
      <c r="B843">
        <v>1455.1</v>
      </c>
      <c r="C843">
        <v>1470.55</v>
      </c>
      <c r="D843">
        <v>1443.75</v>
      </c>
      <c r="E843">
        <v>1457.95</v>
      </c>
      <c r="F843">
        <v>1125050</v>
      </c>
      <c r="G843" s="6">
        <f t="shared" si="183"/>
        <v>6.3500000000001364</v>
      </c>
      <c r="H843" s="6">
        <f t="shared" si="184"/>
        <v>0</v>
      </c>
      <c r="I843" s="11">
        <f t="shared" si="175"/>
        <v>10.775000000000025</v>
      </c>
      <c r="J843" s="11">
        <f t="shared" si="176"/>
        <v>8.8178571428571626</v>
      </c>
      <c r="K843" s="6">
        <f t="shared" si="177"/>
        <v>1.2219522073714055</v>
      </c>
      <c r="L843">
        <f t="shared" si="178"/>
        <v>54.994531534815891</v>
      </c>
      <c r="M843" s="22" t="str">
        <f t="shared" si="171"/>
        <v/>
      </c>
      <c r="N843" s="13">
        <f t="shared" si="172"/>
        <v>0</v>
      </c>
      <c r="O843" s="13">
        <f t="shared" si="179"/>
        <v>0</v>
      </c>
      <c r="P843" s="13">
        <f t="shared" si="180"/>
        <v>1</v>
      </c>
      <c r="Q843" s="17" t="e">
        <f t="shared" si="173"/>
        <v>#N/A</v>
      </c>
      <c r="R843" s="17" t="e">
        <f t="shared" si="174"/>
        <v>#N/A</v>
      </c>
      <c r="S843" s="13">
        <f t="shared" si="181"/>
        <v>1480.75</v>
      </c>
      <c r="T843" s="13">
        <f t="shared" si="182"/>
        <v>0</v>
      </c>
    </row>
    <row r="844" spans="1:20" x14ac:dyDescent="0.25">
      <c r="A844" s="1">
        <v>42458</v>
      </c>
      <c r="B844">
        <v>1458.1</v>
      </c>
      <c r="C844">
        <v>1477.2</v>
      </c>
      <c r="D844">
        <v>1450</v>
      </c>
      <c r="E844">
        <v>1471.55</v>
      </c>
      <c r="F844">
        <v>1782963</v>
      </c>
      <c r="G844" s="6">
        <f t="shared" si="183"/>
        <v>13.599999999999909</v>
      </c>
      <c r="H844" s="6">
        <f t="shared" si="184"/>
        <v>0</v>
      </c>
      <c r="I844" s="11">
        <f t="shared" si="175"/>
        <v>11.746428571428591</v>
      </c>
      <c r="J844" s="11">
        <f t="shared" si="176"/>
        <v>6.8000000000000194</v>
      </c>
      <c r="K844" s="6">
        <f t="shared" si="177"/>
        <v>1.7274159663865527</v>
      </c>
      <c r="L844">
        <f t="shared" si="178"/>
        <v>63.335259002503342</v>
      </c>
      <c r="M844" s="22" t="str">
        <f t="shared" si="171"/>
        <v/>
      </c>
      <c r="N844" s="13">
        <f t="shared" si="172"/>
        <v>0</v>
      </c>
      <c r="O844" s="13">
        <f t="shared" si="179"/>
        <v>0</v>
      </c>
      <c r="P844" s="13">
        <f t="shared" si="180"/>
        <v>1</v>
      </c>
      <c r="Q844" s="17" t="e">
        <f t="shared" si="173"/>
        <v>#N/A</v>
      </c>
      <c r="R844" s="17" t="e">
        <f t="shared" si="174"/>
        <v>#N/A</v>
      </c>
      <c r="S844" s="13">
        <f t="shared" si="181"/>
        <v>1480.75</v>
      </c>
      <c r="T844" s="13">
        <f t="shared" si="182"/>
        <v>0</v>
      </c>
    </row>
    <row r="845" spans="1:20" x14ac:dyDescent="0.25">
      <c r="A845" s="1">
        <v>42459</v>
      </c>
      <c r="B845">
        <v>1469</v>
      </c>
      <c r="C845">
        <v>1469</v>
      </c>
      <c r="D845">
        <v>1447.45</v>
      </c>
      <c r="E845">
        <v>1454.05</v>
      </c>
      <c r="F845">
        <v>1207826</v>
      </c>
      <c r="G845" s="6">
        <f t="shared" si="183"/>
        <v>0</v>
      </c>
      <c r="H845" s="6">
        <f t="shared" si="184"/>
        <v>17.5</v>
      </c>
      <c r="I845" s="11">
        <f t="shared" si="175"/>
        <v>11.746428571428591</v>
      </c>
      <c r="J845" s="11">
        <f t="shared" si="176"/>
        <v>5.6964285714285881</v>
      </c>
      <c r="K845" s="6">
        <f t="shared" si="177"/>
        <v>2.0620689655172391</v>
      </c>
      <c r="L845">
        <f t="shared" si="178"/>
        <v>67.34234234234232</v>
      </c>
      <c r="M845" s="22" t="str">
        <f t="shared" si="171"/>
        <v/>
      </c>
      <c r="N845" s="13">
        <f t="shared" si="172"/>
        <v>0</v>
      </c>
      <c r="O845" s="13">
        <f t="shared" si="179"/>
        <v>0</v>
      </c>
      <c r="P845" s="13">
        <f t="shared" si="180"/>
        <v>1</v>
      </c>
      <c r="Q845" s="17" t="e">
        <f t="shared" si="173"/>
        <v>#N/A</v>
      </c>
      <c r="R845" s="17" t="e">
        <f t="shared" si="174"/>
        <v>#N/A</v>
      </c>
      <c r="S845" s="13">
        <f t="shared" si="181"/>
        <v>1480.75</v>
      </c>
      <c r="T845" s="13">
        <f t="shared" si="182"/>
        <v>0</v>
      </c>
    </row>
    <row r="846" spans="1:20" x14ac:dyDescent="0.25">
      <c r="A846" s="1">
        <v>42460</v>
      </c>
      <c r="B846">
        <v>1455</v>
      </c>
      <c r="C846">
        <v>1478.5</v>
      </c>
      <c r="D846">
        <v>1454.1</v>
      </c>
      <c r="E846">
        <v>1473.8</v>
      </c>
      <c r="F846">
        <v>1450100</v>
      </c>
      <c r="G846" s="6">
        <f t="shared" si="183"/>
        <v>19.75</v>
      </c>
      <c r="H846" s="6">
        <f t="shared" si="184"/>
        <v>0</v>
      </c>
      <c r="I846" s="11">
        <f t="shared" si="175"/>
        <v>13.057142857142869</v>
      </c>
      <c r="J846" s="11">
        <f t="shared" si="176"/>
        <v>5.6964285714285881</v>
      </c>
      <c r="K846" s="6">
        <f t="shared" si="177"/>
        <v>2.2921630094043843</v>
      </c>
      <c r="L846">
        <f t="shared" si="178"/>
        <v>69.624833365073272</v>
      </c>
      <c r="M846" s="22" t="str">
        <f t="shared" si="171"/>
        <v/>
      </c>
      <c r="N846" s="13">
        <f t="shared" si="172"/>
        <v>0</v>
      </c>
      <c r="O846" s="13">
        <f t="shared" si="179"/>
        <v>0</v>
      </c>
      <c r="P846" s="13">
        <f t="shared" si="180"/>
        <v>1</v>
      </c>
      <c r="Q846" s="17" t="e">
        <f t="shared" si="173"/>
        <v>#N/A</v>
      </c>
      <c r="R846" s="17" t="e">
        <f t="shared" si="174"/>
        <v>#N/A</v>
      </c>
      <c r="S846" s="13">
        <f t="shared" si="181"/>
        <v>1480.75</v>
      </c>
      <c r="T846" s="13">
        <f t="shared" si="182"/>
        <v>0</v>
      </c>
    </row>
    <row r="847" spans="1:20" x14ac:dyDescent="0.25">
      <c r="A847" s="1">
        <v>42461</v>
      </c>
      <c r="B847">
        <v>1471.25</v>
      </c>
      <c r="C847">
        <v>1478</v>
      </c>
      <c r="D847">
        <v>1461</v>
      </c>
      <c r="E847">
        <v>1472.4</v>
      </c>
      <c r="F847">
        <v>692752</v>
      </c>
      <c r="G847" s="6">
        <f t="shared" si="183"/>
        <v>0</v>
      </c>
      <c r="H847" s="6">
        <f t="shared" si="184"/>
        <v>1.3999999999998636</v>
      </c>
      <c r="I847" s="11">
        <f t="shared" si="175"/>
        <v>12.510714285714291</v>
      </c>
      <c r="J847" s="11">
        <f t="shared" si="176"/>
        <v>5.7964285714285779</v>
      </c>
      <c r="K847" s="6">
        <f t="shared" si="177"/>
        <v>2.1583487369069609</v>
      </c>
      <c r="L847">
        <f t="shared" si="178"/>
        <v>68.337885290674976</v>
      </c>
      <c r="M847" s="22" t="str">
        <f t="shared" si="171"/>
        <v/>
      </c>
      <c r="N847" s="13">
        <f t="shared" si="172"/>
        <v>0</v>
      </c>
      <c r="O847" s="13">
        <f t="shared" si="179"/>
        <v>0</v>
      </c>
      <c r="P847" s="13">
        <f t="shared" si="180"/>
        <v>1</v>
      </c>
      <c r="Q847" s="17" t="e">
        <f t="shared" si="173"/>
        <v>#N/A</v>
      </c>
      <c r="R847" s="17" t="e">
        <f t="shared" si="174"/>
        <v>#N/A</v>
      </c>
      <c r="S847" s="13">
        <f t="shared" si="181"/>
        <v>1480.75</v>
      </c>
      <c r="T847" s="13">
        <f t="shared" si="182"/>
        <v>0</v>
      </c>
    </row>
    <row r="848" spans="1:20" x14ac:dyDescent="0.25">
      <c r="A848" s="1">
        <v>42464</v>
      </c>
      <c r="B848">
        <v>1465</v>
      </c>
      <c r="C848">
        <v>1502</v>
      </c>
      <c r="D848">
        <v>1465</v>
      </c>
      <c r="E848">
        <v>1492.85</v>
      </c>
      <c r="F848">
        <v>949216</v>
      </c>
      <c r="G848" s="6">
        <f t="shared" si="183"/>
        <v>20.449999999999818</v>
      </c>
      <c r="H848" s="6">
        <f t="shared" si="184"/>
        <v>0</v>
      </c>
      <c r="I848" s="11">
        <f t="shared" si="175"/>
        <v>10.007142857142851</v>
      </c>
      <c r="J848" s="11">
        <f t="shared" si="176"/>
        <v>5.7964285714285779</v>
      </c>
      <c r="K848" s="6">
        <f t="shared" si="177"/>
        <v>1.7264325323475016</v>
      </c>
      <c r="L848">
        <f t="shared" si="178"/>
        <v>63.322033898305044</v>
      </c>
      <c r="M848" s="22" t="str">
        <f t="shared" ref="M848:M911" si="185">IF(L848&gt;RSI_Overbought,"OVERBOUGHT",IF(L848&lt;RSI_Oversold,"OVERSOLD",""))</f>
        <v/>
      </c>
      <c r="N848" s="13">
        <f t="shared" ref="N848:N911" si="186">IF(L848&gt;RSI_Overbought,"SELL",IF(L848&lt;RSI_Oversold,"BUY",0))</f>
        <v>0</v>
      </c>
      <c r="O848" s="13">
        <f t="shared" si="179"/>
        <v>0</v>
      </c>
      <c r="P848" s="13">
        <f t="shared" si="180"/>
        <v>1</v>
      </c>
      <c r="Q848" s="17" t="e">
        <f t="shared" ref="Q848:Q911" si="187">IF($O848="BUY",$E848,NA())</f>
        <v>#N/A</v>
      </c>
      <c r="R848" s="17" t="e">
        <f t="shared" ref="R848:R911" si="188">IF($O848="SELL",$E848,NA())</f>
        <v>#N/A</v>
      </c>
      <c r="S848" s="13">
        <f t="shared" si="181"/>
        <v>1480.75</v>
      </c>
      <c r="T848" s="13">
        <f t="shared" si="182"/>
        <v>0</v>
      </c>
    </row>
    <row r="849" spans="1:20" x14ac:dyDescent="0.25">
      <c r="A849" s="1">
        <v>42465</v>
      </c>
      <c r="B849">
        <v>1498</v>
      </c>
      <c r="C849">
        <v>1509.15</v>
      </c>
      <c r="D849">
        <v>1492.3</v>
      </c>
      <c r="E849">
        <v>1498.4</v>
      </c>
      <c r="F849">
        <v>923472</v>
      </c>
      <c r="G849" s="6">
        <f t="shared" si="183"/>
        <v>5.5500000000001819</v>
      </c>
      <c r="H849" s="6">
        <f t="shared" si="184"/>
        <v>0</v>
      </c>
      <c r="I849" s="11">
        <f t="shared" ref="I849:I912" si="189">AVERAGE(G836:G849)</f>
        <v>10.403571428571436</v>
      </c>
      <c r="J849" s="11">
        <f t="shared" ref="J849:J912" si="190">AVERAGE(H836:H849)</f>
        <v>4.6964285714285712</v>
      </c>
      <c r="K849" s="6">
        <f t="shared" ref="K849:K912" si="191">I849/J849</f>
        <v>2.2152091254752868</v>
      </c>
      <c r="L849">
        <f t="shared" ref="L849:L912" si="192">100-(100/(K849+1))</f>
        <v>68.897824030274379</v>
      </c>
      <c r="M849" s="22" t="str">
        <f t="shared" si="185"/>
        <v/>
      </c>
      <c r="N849" s="13">
        <f t="shared" si="186"/>
        <v>0</v>
      </c>
      <c r="O849" s="13">
        <f t="shared" ref="O849:O912" si="193">IF(AND(N849="BUY",P848&lt;&gt;1),"BUY",IF(AND(N849="SELL",P848&lt;&gt;-1),"SELL",0))</f>
        <v>0</v>
      </c>
      <c r="P849" s="13">
        <f t="shared" ref="P849:P912" si="194">IF(O849="BUY",1,IF(O849="SELL",-1,P848))</f>
        <v>1</v>
      </c>
      <c r="Q849" s="17" t="e">
        <f t="shared" si="187"/>
        <v>#N/A</v>
      </c>
      <c r="R849" s="17" t="e">
        <f t="shared" si="188"/>
        <v>#N/A</v>
      </c>
      <c r="S849" s="13">
        <f t="shared" ref="S849:S912" si="195">IF(O849&lt;&gt;0,E849,S848)</f>
        <v>1480.75</v>
      </c>
      <c r="T849" s="13">
        <f t="shared" si="182"/>
        <v>0</v>
      </c>
    </row>
    <row r="850" spans="1:20" x14ac:dyDescent="0.25">
      <c r="A850" s="1">
        <v>42466</v>
      </c>
      <c r="B850">
        <v>1495</v>
      </c>
      <c r="C850">
        <v>1526.75</v>
      </c>
      <c r="D850">
        <v>1478.35</v>
      </c>
      <c r="E850">
        <v>1492.7</v>
      </c>
      <c r="F850">
        <v>1531981</v>
      </c>
      <c r="G850" s="6">
        <f t="shared" si="183"/>
        <v>0</v>
      </c>
      <c r="H850" s="6">
        <f t="shared" si="184"/>
        <v>5.7000000000000455</v>
      </c>
      <c r="I850" s="11">
        <f t="shared" si="189"/>
        <v>6.9250000000000034</v>
      </c>
      <c r="J850" s="11">
        <f t="shared" si="190"/>
        <v>5.1035714285714322</v>
      </c>
      <c r="K850" s="6">
        <f t="shared" si="191"/>
        <v>1.3568929321203635</v>
      </c>
      <c r="L850">
        <f t="shared" si="192"/>
        <v>57.571258907363408</v>
      </c>
      <c r="M850" s="22" t="str">
        <f t="shared" si="185"/>
        <v/>
      </c>
      <c r="N850" s="13">
        <f t="shared" si="186"/>
        <v>0</v>
      </c>
      <c r="O850" s="13">
        <f t="shared" si="193"/>
        <v>0</v>
      </c>
      <c r="P850" s="13">
        <f t="shared" si="194"/>
        <v>1</v>
      </c>
      <c r="Q850" s="17" t="e">
        <f t="shared" si="187"/>
        <v>#N/A</v>
      </c>
      <c r="R850" s="17" t="e">
        <f t="shared" si="188"/>
        <v>#N/A</v>
      </c>
      <c r="S850" s="13">
        <f t="shared" si="195"/>
        <v>1480.75</v>
      </c>
      <c r="T850" s="13">
        <f t="shared" si="182"/>
        <v>0</v>
      </c>
    </row>
    <row r="851" spans="1:20" x14ac:dyDescent="0.25">
      <c r="A851" s="1">
        <v>42467</v>
      </c>
      <c r="B851">
        <v>1500</v>
      </c>
      <c r="C851">
        <v>1502.95</v>
      </c>
      <c r="D851">
        <v>1463.6</v>
      </c>
      <c r="E851">
        <v>1469.55</v>
      </c>
      <c r="F851">
        <v>793306</v>
      </c>
      <c r="G851" s="6">
        <f t="shared" si="183"/>
        <v>0</v>
      </c>
      <c r="H851" s="6">
        <f t="shared" si="184"/>
        <v>23.150000000000091</v>
      </c>
      <c r="I851" s="11">
        <f t="shared" si="189"/>
        <v>6.6107142857142991</v>
      </c>
      <c r="J851" s="11">
        <f t="shared" si="190"/>
        <v>6.7571428571428669</v>
      </c>
      <c r="K851" s="6">
        <f t="shared" si="191"/>
        <v>0.97832980972515915</v>
      </c>
      <c r="L851">
        <f t="shared" si="192"/>
        <v>49.452310980496939</v>
      </c>
      <c r="M851" s="22" t="str">
        <f t="shared" si="185"/>
        <v/>
      </c>
      <c r="N851" s="13">
        <f t="shared" si="186"/>
        <v>0</v>
      </c>
      <c r="O851" s="13">
        <f t="shared" si="193"/>
        <v>0</v>
      </c>
      <c r="P851" s="13">
        <f t="shared" si="194"/>
        <v>1</v>
      </c>
      <c r="Q851" s="17" t="e">
        <f t="shared" si="187"/>
        <v>#N/A</v>
      </c>
      <c r="R851" s="17" t="e">
        <f t="shared" si="188"/>
        <v>#N/A</v>
      </c>
      <c r="S851" s="13">
        <f t="shared" si="195"/>
        <v>1480.75</v>
      </c>
      <c r="T851" s="13">
        <f t="shared" si="182"/>
        <v>0</v>
      </c>
    </row>
    <row r="852" spans="1:20" x14ac:dyDescent="0.25">
      <c r="A852" s="1">
        <v>42468</v>
      </c>
      <c r="B852">
        <v>1469.5</v>
      </c>
      <c r="C852">
        <v>1500</v>
      </c>
      <c r="D852">
        <v>1460</v>
      </c>
      <c r="E852">
        <v>1498</v>
      </c>
      <c r="F852">
        <v>1011932</v>
      </c>
      <c r="G852" s="6">
        <f t="shared" si="183"/>
        <v>28.450000000000045</v>
      </c>
      <c r="H852" s="6">
        <f t="shared" si="184"/>
        <v>0</v>
      </c>
      <c r="I852" s="11">
        <f t="shared" si="189"/>
        <v>8.0357142857143025</v>
      </c>
      <c r="J852" s="11">
        <f t="shared" si="190"/>
        <v>6.7571428571428669</v>
      </c>
      <c r="K852" s="6">
        <f t="shared" si="191"/>
        <v>1.1892177589852015</v>
      </c>
      <c r="L852">
        <f t="shared" si="192"/>
        <v>54.321583775953663</v>
      </c>
      <c r="M852" s="22" t="str">
        <f t="shared" si="185"/>
        <v/>
      </c>
      <c r="N852" s="13">
        <f t="shared" si="186"/>
        <v>0</v>
      </c>
      <c r="O852" s="13">
        <f t="shared" si="193"/>
        <v>0</v>
      </c>
      <c r="P852" s="13">
        <f t="shared" si="194"/>
        <v>1</v>
      </c>
      <c r="Q852" s="17" t="e">
        <f t="shared" si="187"/>
        <v>#N/A</v>
      </c>
      <c r="R852" s="17" t="e">
        <f t="shared" si="188"/>
        <v>#N/A</v>
      </c>
      <c r="S852" s="13">
        <f t="shared" si="195"/>
        <v>1480.75</v>
      </c>
      <c r="T852" s="13">
        <f t="shared" si="182"/>
        <v>0</v>
      </c>
    </row>
    <row r="853" spans="1:20" x14ac:dyDescent="0.25">
      <c r="A853" s="1">
        <v>42471</v>
      </c>
      <c r="B853">
        <v>1498</v>
      </c>
      <c r="C853">
        <v>1516.5</v>
      </c>
      <c r="D853">
        <v>1490.3</v>
      </c>
      <c r="E853">
        <v>1514.1</v>
      </c>
      <c r="F853">
        <v>700127</v>
      </c>
      <c r="G853" s="6">
        <f t="shared" si="183"/>
        <v>16.099999999999909</v>
      </c>
      <c r="H853" s="6">
        <f t="shared" si="184"/>
        <v>0</v>
      </c>
      <c r="I853" s="11">
        <f t="shared" si="189"/>
        <v>7.875</v>
      </c>
      <c r="J853" s="11">
        <f t="shared" si="190"/>
        <v>6.7571428571428669</v>
      </c>
      <c r="K853" s="6">
        <f t="shared" si="191"/>
        <v>1.1654334038054952</v>
      </c>
      <c r="L853">
        <f t="shared" si="192"/>
        <v>53.81986819624111</v>
      </c>
      <c r="M853" s="22" t="str">
        <f t="shared" si="185"/>
        <v/>
      </c>
      <c r="N853" s="13">
        <f t="shared" si="186"/>
        <v>0</v>
      </c>
      <c r="O853" s="13">
        <f t="shared" si="193"/>
        <v>0</v>
      </c>
      <c r="P853" s="13">
        <f t="shared" si="194"/>
        <v>1</v>
      </c>
      <c r="Q853" s="17" t="e">
        <f t="shared" si="187"/>
        <v>#N/A</v>
      </c>
      <c r="R853" s="17" t="e">
        <f t="shared" si="188"/>
        <v>#N/A</v>
      </c>
      <c r="S853" s="13">
        <f t="shared" si="195"/>
        <v>1480.75</v>
      </c>
      <c r="T853" s="13">
        <f t="shared" si="182"/>
        <v>0</v>
      </c>
    </row>
    <row r="854" spans="1:20" x14ac:dyDescent="0.25">
      <c r="A854" s="1">
        <v>42472</v>
      </c>
      <c r="B854">
        <v>1516</v>
      </c>
      <c r="C854">
        <v>1527.5</v>
      </c>
      <c r="D854">
        <v>1485.1</v>
      </c>
      <c r="E854">
        <v>1497.35</v>
      </c>
      <c r="F854">
        <v>726019</v>
      </c>
      <c r="G854" s="6">
        <f t="shared" si="183"/>
        <v>0</v>
      </c>
      <c r="H854" s="6">
        <f t="shared" si="184"/>
        <v>16.75</v>
      </c>
      <c r="I854" s="11">
        <f t="shared" si="189"/>
        <v>7.875</v>
      </c>
      <c r="J854" s="11">
        <f t="shared" si="190"/>
        <v>7.7714285714285847</v>
      </c>
      <c r="K854" s="6">
        <f t="shared" si="191"/>
        <v>1.0133272058823513</v>
      </c>
      <c r="L854">
        <f t="shared" si="192"/>
        <v>50.330974663318841</v>
      </c>
      <c r="M854" s="22" t="str">
        <f t="shared" si="185"/>
        <v/>
      </c>
      <c r="N854" s="13">
        <f t="shared" si="186"/>
        <v>0</v>
      </c>
      <c r="O854" s="13">
        <f t="shared" si="193"/>
        <v>0</v>
      </c>
      <c r="P854" s="13">
        <f t="shared" si="194"/>
        <v>1</v>
      </c>
      <c r="Q854" s="17" t="e">
        <f t="shared" si="187"/>
        <v>#N/A</v>
      </c>
      <c r="R854" s="17" t="e">
        <f t="shared" si="188"/>
        <v>#N/A</v>
      </c>
      <c r="S854" s="13">
        <f t="shared" si="195"/>
        <v>1480.75</v>
      </c>
      <c r="T854" s="13">
        <f t="shared" si="182"/>
        <v>0</v>
      </c>
    </row>
    <row r="855" spans="1:20" x14ac:dyDescent="0.25">
      <c r="A855" s="1">
        <v>42473</v>
      </c>
      <c r="B855">
        <v>1500</v>
      </c>
      <c r="C855">
        <v>1512</v>
      </c>
      <c r="D855">
        <v>1487</v>
      </c>
      <c r="E855">
        <v>1499.4</v>
      </c>
      <c r="F855">
        <v>1204173</v>
      </c>
      <c r="G855" s="6">
        <f t="shared" si="183"/>
        <v>2.0500000000001819</v>
      </c>
      <c r="H855" s="6">
        <f t="shared" si="184"/>
        <v>0</v>
      </c>
      <c r="I855" s="11">
        <f t="shared" si="189"/>
        <v>8.0214285714285847</v>
      </c>
      <c r="J855" s="11">
        <f t="shared" si="190"/>
        <v>7.3250000000000126</v>
      </c>
      <c r="K855" s="6">
        <f t="shared" si="191"/>
        <v>1.0950755728912724</v>
      </c>
      <c r="L855">
        <f t="shared" si="192"/>
        <v>52.269024901093786</v>
      </c>
      <c r="M855" s="22" t="str">
        <f t="shared" si="185"/>
        <v/>
      </c>
      <c r="N855" s="13">
        <f t="shared" si="186"/>
        <v>0</v>
      </c>
      <c r="O855" s="13">
        <f t="shared" si="193"/>
        <v>0</v>
      </c>
      <c r="P855" s="13">
        <f t="shared" si="194"/>
        <v>1</v>
      </c>
      <c r="Q855" s="17" t="e">
        <f t="shared" si="187"/>
        <v>#N/A</v>
      </c>
      <c r="R855" s="17" t="e">
        <f t="shared" si="188"/>
        <v>#N/A</v>
      </c>
      <c r="S855" s="13">
        <f t="shared" si="195"/>
        <v>1480.75</v>
      </c>
      <c r="T855" s="13">
        <f t="shared" si="182"/>
        <v>0</v>
      </c>
    </row>
    <row r="856" spans="1:20" x14ac:dyDescent="0.25">
      <c r="A856" s="1">
        <v>42474</v>
      </c>
      <c r="B856">
        <v>1491</v>
      </c>
      <c r="C856">
        <v>1509.25</v>
      </c>
      <c r="D856">
        <v>1476.75</v>
      </c>
      <c r="E856">
        <v>1498.45</v>
      </c>
      <c r="F856">
        <v>964934</v>
      </c>
      <c r="G856" s="6">
        <f t="shared" si="183"/>
        <v>0</v>
      </c>
      <c r="H856" s="6">
        <f t="shared" si="184"/>
        <v>0.95000000000004547</v>
      </c>
      <c r="I856" s="11">
        <f t="shared" si="189"/>
        <v>8.0214285714285847</v>
      </c>
      <c r="J856" s="11">
        <f t="shared" si="190"/>
        <v>4.6750000000000034</v>
      </c>
      <c r="K856" s="6">
        <f t="shared" si="191"/>
        <v>1.715813598166541</v>
      </c>
      <c r="L856">
        <f t="shared" si="192"/>
        <v>63.178621659634338</v>
      </c>
      <c r="M856" s="22" t="str">
        <f t="shared" si="185"/>
        <v/>
      </c>
      <c r="N856" s="13">
        <f t="shared" si="186"/>
        <v>0</v>
      </c>
      <c r="O856" s="13">
        <f t="shared" si="193"/>
        <v>0</v>
      </c>
      <c r="P856" s="13">
        <f t="shared" si="194"/>
        <v>1</v>
      </c>
      <c r="Q856" s="17" t="e">
        <f t="shared" si="187"/>
        <v>#N/A</v>
      </c>
      <c r="R856" s="17" t="e">
        <f t="shared" si="188"/>
        <v>#N/A</v>
      </c>
      <c r="S856" s="13">
        <f t="shared" si="195"/>
        <v>1480.75</v>
      </c>
      <c r="T856" s="13">
        <f t="shared" si="182"/>
        <v>0</v>
      </c>
    </row>
    <row r="857" spans="1:20" x14ac:dyDescent="0.25">
      <c r="A857" s="1">
        <v>42475</v>
      </c>
      <c r="B857">
        <v>1504</v>
      </c>
      <c r="C857">
        <v>1507</v>
      </c>
      <c r="D857">
        <v>1457.1</v>
      </c>
      <c r="E857">
        <v>1469.4</v>
      </c>
      <c r="F857">
        <v>1548806</v>
      </c>
      <c r="G857" s="6">
        <f t="shared" si="183"/>
        <v>0</v>
      </c>
      <c r="H857" s="6">
        <f t="shared" si="184"/>
        <v>29.049999999999955</v>
      </c>
      <c r="I857" s="11">
        <f t="shared" si="189"/>
        <v>7.5678571428571457</v>
      </c>
      <c r="J857" s="11">
        <f t="shared" si="190"/>
        <v>6.75</v>
      </c>
      <c r="K857" s="6">
        <f t="shared" si="191"/>
        <v>1.1211640211640217</v>
      </c>
      <c r="L857">
        <f t="shared" si="192"/>
        <v>52.856073833873801</v>
      </c>
      <c r="M857" s="22" t="str">
        <f t="shared" si="185"/>
        <v/>
      </c>
      <c r="N857" s="13">
        <f t="shared" si="186"/>
        <v>0</v>
      </c>
      <c r="O857" s="13">
        <f t="shared" si="193"/>
        <v>0</v>
      </c>
      <c r="P857" s="13">
        <f t="shared" si="194"/>
        <v>1</v>
      </c>
      <c r="Q857" s="17" t="e">
        <f t="shared" si="187"/>
        <v>#N/A</v>
      </c>
      <c r="R857" s="17" t="e">
        <f t="shared" si="188"/>
        <v>#N/A</v>
      </c>
      <c r="S857" s="13">
        <f t="shared" si="195"/>
        <v>1480.75</v>
      </c>
      <c r="T857" s="13">
        <f t="shared" si="182"/>
        <v>0</v>
      </c>
    </row>
    <row r="858" spans="1:20" x14ac:dyDescent="0.25">
      <c r="A858" s="1">
        <v>42478</v>
      </c>
      <c r="B858">
        <v>1460</v>
      </c>
      <c r="C858">
        <v>1473.9</v>
      </c>
      <c r="D858">
        <v>1450.15</v>
      </c>
      <c r="E858">
        <v>1465.35</v>
      </c>
      <c r="F858">
        <v>652660</v>
      </c>
      <c r="G858" s="6">
        <f t="shared" si="183"/>
        <v>0</v>
      </c>
      <c r="H858" s="6">
        <f t="shared" si="184"/>
        <v>4.0500000000001819</v>
      </c>
      <c r="I858" s="11">
        <f t="shared" si="189"/>
        <v>6.5964285714285813</v>
      </c>
      <c r="J858" s="11">
        <f t="shared" si="190"/>
        <v>7.039285714285727</v>
      </c>
      <c r="K858" s="6">
        <f t="shared" si="191"/>
        <v>0.93708777270421073</v>
      </c>
      <c r="L858">
        <f t="shared" si="192"/>
        <v>48.376113148245146</v>
      </c>
      <c r="M858" s="22" t="str">
        <f t="shared" si="185"/>
        <v/>
      </c>
      <c r="N858" s="13">
        <f t="shared" si="186"/>
        <v>0</v>
      </c>
      <c r="O858" s="13">
        <f t="shared" si="193"/>
        <v>0</v>
      </c>
      <c r="P858" s="13">
        <f t="shared" si="194"/>
        <v>1</v>
      </c>
      <c r="Q858" s="17" t="e">
        <f t="shared" si="187"/>
        <v>#N/A</v>
      </c>
      <c r="R858" s="17" t="e">
        <f t="shared" si="188"/>
        <v>#N/A</v>
      </c>
      <c r="S858" s="13">
        <f t="shared" si="195"/>
        <v>1480.75</v>
      </c>
      <c r="T858" s="13">
        <f t="shared" ref="T858:T921" si="196">IF(O858="BUY",(S857-S858)/S857,IF(O858="SELL",(S858-S857)/S857,0))</f>
        <v>0</v>
      </c>
    </row>
    <row r="859" spans="1:20" x14ac:dyDescent="0.25">
      <c r="A859" s="1">
        <v>42479</v>
      </c>
      <c r="B859">
        <v>1461.1</v>
      </c>
      <c r="C859">
        <v>1472.65</v>
      </c>
      <c r="D859">
        <v>1452.7</v>
      </c>
      <c r="E859">
        <v>1467.8</v>
      </c>
      <c r="F859">
        <v>864338</v>
      </c>
      <c r="G859" s="6">
        <f t="shared" si="183"/>
        <v>2.4500000000000455</v>
      </c>
      <c r="H859" s="6">
        <f t="shared" si="184"/>
        <v>0</v>
      </c>
      <c r="I859" s="11">
        <f t="shared" si="189"/>
        <v>6.7714285714285847</v>
      </c>
      <c r="J859" s="11">
        <f t="shared" si="190"/>
        <v>5.789285714285727</v>
      </c>
      <c r="K859" s="6">
        <f t="shared" si="191"/>
        <v>1.1696483652066623</v>
      </c>
      <c r="L859">
        <f t="shared" si="192"/>
        <v>53.909582030139319</v>
      </c>
      <c r="M859" s="22" t="str">
        <f t="shared" si="185"/>
        <v/>
      </c>
      <c r="N859" s="13">
        <f t="shared" si="186"/>
        <v>0</v>
      </c>
      <c r="O859" s="13">
        <f t="shared" si="193"/>
        <v>0</v>
      </c>
      <c r="P859" s="13">
        <f t="shared" si="194"/>
        <v>1</v>
      </c>
      <c r="Q859" s="17" t="e">
        <f t="shared" si="187"/>
        <v>#N/A</v>
      </c>
      <c r="R859" s="17" t="e">
        <f t="shared" si="188"/>
        <v>#N/A</v>
      </c>
      <c r="S859" s="13">
        <f t="shared" si="195"/>
        <v>1480.75</v>
      </c>
      <c r="T859" s="13">
        <f t="shared" si="196"/>
        <v>0</v>
      </c>
    </row>
    <row r="860" spans="1:20" x14ac:dyDescent="0.25">
      <c r="A860" s="1">
        <v>42480</v>
      </c>
      <c r="B860">
        <v>1453.7</v>
      </c>
      <c r="C860">
        <v>1478.5</v>
      </c>
      <c r="D860">
        <v>1452.05</v>
      </c>
      <c r="E860">
        <v>1470.75</v>
      </c>
      <c r="F860">
        <v>1270226</v>
      </c>
      <c r="G860" s="6">
        <f t="shared" si="183"/>
        <v>2.9500000000000455</v>
      </c>
      <c r="H860" s="6">
        <f t="shared" si="184"/>
        <v>0</v>
      </c>
      <c r="I860" s="11">
        <f t="shared" si="189"/>
        <v>5.5714285714285881</v>
      </c>
      <c r="J860" s="11">
        <f t="shared" si="190"/>
        <v>5.789285714285727</v>
      </c>
      <c r="K860" s="6">
        <f t="shared" si="191"/>
        <v>0.96236890808143194</v>
      </c>
      <c r="L860">
        <f t="shared" si="192"/>
        <v>49.041182018233279</v>
      </c>
      <c r="M860" s="22" t="str">
        <f t="shared" si="185"/>
        <v/>
      </c>
      <c r="N860" s="13">
        <f t="shared" si="186"/>
        <v>0</v>
      </c>
      <c r="O860" s="13">
        <f t="shared" si="193"/>
        <v>0</v>
      </c>
      <c r="P860" s="13">
        <f t="shared" si="194"/>
        <v>1</v>
      </c>
      <c r="Q860" s="17" t="e">
        <f t="shared" si="187"/>
        <v>#N/A</v>
      </c>
      <c r="R860" s="17" t="e">
        <f t="shared" si="188"/>
        <v>#N/A</v>
      </c>
      <c r="S860" s="13">
        <f t="shared" si="195"/>
        <v>1480.75</v>
      </c>
      <c r="T860" s="13">
        <f t="shared" si="196"/>
        <v>0</v>
      </c>
    </row>
    <row r="861" spans="1:20" x14ac:dyDescent="0.25">
      <c r="A861" s="1">
        <v>42481</v>
      </c>
      <c r="B861">
        <v>1470.1</v>
      </c>
      <c r="C861">
        <v>1539</v>
      </c>
      <c r="D861">
        <v>1468</v>
      </c>
      <c r="E861">
        <v>1518.95</v>
      </c>
      <c r="F861">
        <v>1775422</v>
      </c>
      <c r="G861" s="6">
        <f t="shared" si="183"/>
        <v>48.200000000000045</v>
      </c>
      <c r="H861" s="6">
        <f t="shared" si="184"/>
        <v>0</v>
      </c>
      <c r="I861" s="11">
        <f t="shared" si="189"/>
        <v>9.0142857142857338</v>
      </c>
      <c r="J861" s="11">
        <f t="shared" si="190"/>
        <v>5.6892857142857371</v>
      </c>
      <c r="K861" s="6">
        <f t="shared" si="191"/>
        <v>1.5844318895166323</v>
      </c>
      <c r="L861">
        <f t="shared" si="192"/>
        <v>61.306776779208114</v>
      </c>
      <c r="M861" s="22" t="str">
        <f t="shared" si="185"/>
        <v/>
      </c>
      <c r="N861" s="13">
        <f t="shared" si="186"/>
        <v>0</v>
      </c>
      <c r="O861" s="13">
        <f t="shared" si="193"/>
        <v>0</v>
      </c>
      <c r="P861" s="13">
        <f t="shared" si="194"/>
        <v>1</v>
      </c>
      <c r="Q861" s="17" t="e">
        <f t="shared" si="187"/>
        <v>#N/A</v>
      </c>
      <c r="R861" s="17" t="e">
        <f t="shared" si="188"/>
        <v>#N/A</v>
      </c>
      <c r="S861" s="13">
        <f t="shared" si="195"/>
        <v>1480.75</v>
      </c>
      <c r="T861" s="13">
        <f t="shared" si="196"/>
        <v>0</v>
      </c>
    </row>
    <row r="862" spans="1:20" x14ac:dyDescent="0.25">
      <c r="A862" s="1">
        <v>42482</v>
      </c>
      <c r="B862">
        <v>1525.05</v>
      </c>
      <c r="C862">
        <v>1544.7</v>
      </c>
      <c r="D862">
        <v>1519.1</v>
      </c>
      <c r="E862">
        <v>1525.05</v>
      </c>
      <c r="F862">
        <v>1680215</v>
      </c>
      <c r="G862" s="6">
        <f t="shared" si="183"/>
        <v>6.0999999999999091</v>
      </c>
      <c r="H862" s="6">
        <f t="shared" si="184"/>
        <v>0</v>
      </c>
      <c r="I862" s="11">
        <f t="shared" si="189"/>
        <v>7.9892857142857405</v>
      </c>
      <c r="J862" s="11">
        <f t="shared" si="190"/>
        <v>5.6892857142857371</v>
      </c>
      <c r="K862" s="6">
        <f t="shared" si="191"/>
        <v>1.404268675455115</v>
      </c>
      <c r="L862">
        <f t="shared" si="192"/>
        <v>58.407310704960814</v>
      </c>
      <c r="M862" s="22" t="str">
        <f t="shared" si="185"/>
        <v/>
      </c>
      <c r="N862" s="13">
        <f t="shared" si="186"/>
        <v>0</v>
      </c>
      <c r="O862" s="13">
        <f t="shared" si="193"/>
        <v>0</v>
      </c>
      <c r="P862" s="13">
        <f t="shared" si="194"/>
        <v>1</v>
      </c>
      <c r="Q862" s="17" t="e">
        <f t="shared" si="187"/>
        <v>#N/A</v>
      </c>
      <c r="R862" s="17" t="e">
        <f t="shared" si="188"/>
        <v>#N/A</v>
      </c>
      <c r="S862" s="13">
        <f t="shared" si="195"/>
        <v>1480.75</v>
      </c>
      <c r="T862" s="13">
        <f t="shared" si="196"/>
        <v>0</v>
      </c>
    </row>
    <row r="863" spans="1:20" x14ac:dyDescent="0.25">
      <c r="A863" s="1">
        <v>42485</v>
      </c>
      <c r="B863">
        <v>1530.2</v>
      </c>
      <c r="C863">
        <v>1542</v>
      </c>
      <c r="D863">
        <v>1492</v>
      </c>
      <c r="E863">
        <v>1501.55</v>
      </c>
      <c r="F863">
        <v>1102734</v>
      </c>
      <c r="G863" s="6">
        <f t="shared" si="183"/>
        <v>0</v>
      </c>
      <c r="H863" s="6">
        <f t="shared" si="184"/>
        <v>23.5</v>
      </c>
      <c r="I863" s="11">
        <f t="shared" si="189"/>
        <v>7.5928571428571558</v>
      </c>
      <c r="J863" s="11">
        <f t="shared" si="190"/>
        <v>7.367857142857166</v>
      </c>
      <c r="K863" s="6">
        <f t="shared" si="191"/>
        <v>1.0305380513814819</v>
      </c>
      <c r="L863">
        <f t="shared" si="192"/>
        <v>50.751969443781306</v>
      </c>
      <c r="M863" s="22" t="str">
        <f t="shared" si="185"/>
        <v/>
      </c>
      <c r="N863" s="13">
        <f t="shared" si="186"/>
        <v>0</v>
      </c>
      <c r="O863" s="13">
        <f t="shared" si="193"/>
        <v>0</v>
      </c>
      <c r="P863" s="13">
        <f t="shared" si="194"/>
        <v>1</v>
      </c>
      <c r="Q863" s="17" t="e">
        <f t="shared" si="187"/>
        <v>#N/A</v>
      </c>
      <c r="R863" s="17" t="e">
        <f t="shared" si="188"/>
        <v>#N/A</v>
      </c>
      <c r="S863" s="13">
        <f t="shared" si="195"/>
        <v>1480.75</v>
      </c>
      <c r="T863" s="13">
        <f t="shared" si="196"/>
        <v>0</v>
      </c>
    </row>
    <row r="864" spans="1:20" x14ac:dyDescent="0.25">
      <c r="A864" s="1">
        <v>42486</v>
      </c>
      <c r="B864">
        <v>1494.1</v>
      </c>
      <c r="C864">
        <v>1495.1</v>
      </c>
      <c r="D864">
        <v>1462.05</v>
      </c>
      <c r="E864">
        <v>1468.1</v>
      </c>
      <c r="F864">
        <v>2402977</v>
      </c>
      <c r="G864" s="6">
        <f t="shared" si="183"/>
        <v>0</v>
      </c>
      <c r="H864" s="6">
        <f t="shared" si="184"/>
        <v>33.450000000000045</v>
      </c>
      <c r="I864" s="11">
        <f t="shared" si="189"/>
        <v>7.5928571428571558</v>
      </c>
      <c r="J864" s="11">
        <f t="shared" si="190"/>
        <v>9.3500000000000227</v>
      </c>
      <c r="K864" s="6">
        <f t="shared" si="191"/>
        <v>0.81207028265851733</v>
      </c>
      <c r="L864">
        <f t="shared" si="192"/>
        <v>44.814502529510939</v>
      </c>
      <c r="M864" s="22" t="str">
        <f t="shared" si="185"/>
        <v/>
      </c>
      <c r="N864" s="13">
        <f t="shared" si="186"/>
        <v>0</v>
      </c>
      <c r="O864" s="13">
        <f t="shared" si="193"/>
        <v>0</v>
      </c>
      <c r="P864" s="13">
        <f t="shared" si="194"/>
        <v>1</v>
      </c>
      <c r="Q864" s="17" t="e">
        <f t="shared" si="187"/>
        <v>#N/A</v>
      </c>
      <c r="R864" s="17" t="e">
        <f t="shared" si="188"/>
        <v>#N/A</v>
      </c>
      <c r="S864" s="13">
        <f t="shared" si="195"/>
        <v>1480.75</v>
      </c>
      <c r="T864" s="13">
        <f t="shared" si="196"/>
        <v>0</v>
      </c>
    </row>
    <row r="865" spans="1:20" x14ac:dyDescent="0.25">
      <c r="A865" s="1">
        <v>42487</v>
      </c>
      <c r="B865">
        <v>1460</v>
      </c>
      <c r="C865">
        <v>1464</v>
      </c>
      <c r="D865">
        <v>1435.1</v>
      </c>
      <c r="E865">
        <v>1445.65</v>
      </c>
      <c r="F865">
        <v>1575671</v>
      </c>
      <c r="G865" s="6">
        <f t="shared" si="183"/>
        <v>0</v>
      </c>
      <c r="H865" s="6">
        <f t="shared" si="184"/>
        <v>22.449999999999818</v>
      </c>
      <c r="I865" s="11">
        <f t="shared" si="189"/>
        <v>7.5928571428571558</v>
      </c>
      <c r="J865" s="11">
        <f t="shared" si="190"/>
        <v>9.3000000000000025</v>
      </c>
      <c r="K865" s="6">
        <f t="shared" si="191"/>
        <v>0.81643625192012403</v>
      </c>
      <c r="L865">
        <f t="shared" si="192"/>
        <v>44.947145877378468</v>
      </c>
      <c r="M865" s="22" t="str">
        <f t="shared" si="185"/>
        <v/>
      </c>
      <c r="N865" s="13">
        <f t="shared" si="186"/>
        <v>0</v>
      </c>
      <c r="O865" s="13">
        <f t="shared" si="193"/>
        <v>0</v>
      </c>
      <c r="P865" s="13">
        <f t="shared" si="194"/>
        <v>1</v>
      </c>
      <c r="Q865" s="17" t="e">
        <f t="shared" si="187"/>
        <v>#N/A</v>
      </c>
      <c r="R865" s="17" t="e">
        <f t="shared" si="188"/>
        <v>#N/A</v>
      </c>
      <c r="S865" s="13">
        <f t="shared" si="195"/>
        <v>1480.75</v>
      </c>
      <c r="T865" s="13">
        <f t="shared" si="196"/>
        <v>0</v>
      </c>
    </row>
    <row r="866" spans="1:20" x14ac:dyDescent="0.25">
      <c r="A866" s="1">
        <v>42488</v>
      </c>
      <c r="B866">
        <v>1448</v>
      </c>
      <c r="C866">
        <v>1457.25</v>
      </c>
      <c r="D866">
        <v>1431</v>
      </c>
      <c r="E866">
        <v>1450.7</v>
      </c>
      <c r="F866">
        <v>1552998</v>
      </c>
      <c r="G866" s="6">
        <f t="shared" si="183"/>
        <v>5.0499999999999545</v>
      </c>
      <c r="H866" s="6">
        <f t="shared" si="184"/>
        <v>0</v>
      </c>
      <c r="I866" s="11">
        <f t="shared" si="189"/>
        <v>5.9214285714285779</v>
      </c>
      <c r="J866" s="11">
        <f t="shared" si="190"/>
        <v>9.3000000000000025</v>
      </c>
      <c r="K866" s="6">
        <f t="shared" si="191"/>
        <v>0.6367127496159759</v>
      </c>
      <c r="L866">
        <f t="shared" si="192"/>
        <v>38.901923979352432</v>
      </c>
      <c r="M866" s="22" t="str">
        <f t="shared" si="185"/>
        <v/>
      </c>
      <c r="N866" s="13">
        <f t="shared" si="186"/>
        <v>0</v>
      </c>
      <c r="O866" s="13">
        <f t="shared" si="193"/>
        <v>0</v>
      </c>
      <c r="P866" s="13">
        <f t="shared" si="194"/>
        <v>1</v>
      </c>
      <c r="Q866" s="17" t="e">
        <f t="shared" si="187"/>
        <v>#N/A</v>
      </c>
      <c r="R866" s="17" t="e">
        <f t="shared" si="188"/>
        <v>#N/A</v>
      </c>
      <c r="S866" s="13">
        <f t="shared" si="195"/>
        <v>1480.75</v>
      </c>
      <c r="T866" s="13">
        <f t="shared" si="196"/>
        <v>0</v>
      </c>
    </row>
    <row r="867" spans="1:20" x14ac:dyDescent="0.25">
      <c r="A867" s="1">
        <v>42489</v>
      </c>
      <c r="B867">
        <v>1453</v>
      </c>
      <c r="C867">
        <v>1465</v>
      </c>
      <c r="D867">
        <v>1428</v>
      </c>
      <c r="E867">
        <v>1452.45</v>
      </c>
      <c r="F867">
        <v>1292081</v>
      </c>
      <c r="G867" s="6">
        <f t="shared" si="183"/>
        <v>1.75</v>
      </c>
      <c r="H867" s="6">
        <f t="shared" si="184"/>
        <v>0</v>
      </c>
      <c r="I867" s="11">
        <f t="shared" si="189"/>
        <v>4.8964285714285847</v>
      </c>
      <c r="J867" s="11">
        <f t="shared" si="190"/>
        <v>9.3000000000000025</v>
      </c>
      <c r="K867" s="6">
        <f t="shared" si="191"/>
        <v>0.52649769585253581</v>
      </c>
      <c r="L867">
        <f t="shared" si="192"/>
        <v>34.490566037735903</v>
      </c>
      <c r="M867" s="22" t="str">
        <f t="shared" si="185"/>
        <v/>
      </c>
      <c r="N867" s="13">
        <f t="shared" si="186"/>
        <v>0</v>
      </c>
      <c r="O867" s="13">
        <f t="shared" si="193"/>
        <v>0</v>
      </c>
      <c r="P867" s="13">
        <f t="shared" si="194"/>
        <v>1</v>
      </c>
      <c r="Q867" s="17" t="e">
        <f t="shared" si="187"/>
        <v>#N/A</v>
      </c>
      <c r="R867" s="17" t="e">
        <f t="shared" si="188"/>
        <v>#N/A</v>
      </c>
      <c r="S867" s="13">
        <f t="shared" si="195"/>
        <v>1480.75</v>
      </c>
      <c r="T867" s="13">
        <f t="shared" si="196"/>
        <v>0</v>
      </c>
    </row>
    <row r="868" spans="1:20" x14ac:dyDescent="0.25">
      <c r="A868" s="1">
        <v>42492</v>
      </c>
      <c r="B868">
        <v>1455</v>
      </c>
      <c r="C868">
        <v>1460</v>
      </c>
      <c r="D868">
        <v>1440.15</v>
      </c>
      <c r="E868">
        <v>1443.8</v>
      </c>
      <c r="F868">
        <v>1145764</v>
      </c>
      <c r="G868" s="6">
        <f t="shared" si="183"/>
        <v>0</v>
      </c>
      <c r="H868" s="6">
        <f t="shared" si="184"/>
        <v>8.6500000000000909</v>
      </c>
      <c r="I868" s="11">
        <f t="shared" si="189"/>
        <v>4.8964285714285847</v>
      </c>
      <c r="J868" s="11">
        <f t="shared" si="190"/>
        <v>8.7214285714285804</v>
      </c>
      <c r="K868" s="6">
        <f t="shared" si="191"/>
        <v>0.56142506142506232</v>
      </c>
      <c r="L868">
        <f t="shared" si="192"/>
        <v>35.955940204563362</v>
      </c>
      <c r="M868" s="22" t="str">
        <f t="shared" si="185"/>
        <v/>
      </c>
      <c r="N868" s="13">
        <f t="shared" si="186"/>
        <v>0</v>
      </c>
      <c r="O868" s="13">
        <f t="shared" si="193"/>
        <v>0</v>
      </c>
      <c r="P868" s="13">
        <f t="shared" si="194"/>
        <v>1</v>
      </c>
      <c r="Q868" s="17" t="e">
        <f t="shared" si="187"/>
        <v>#N/A</v>
      </c>
      <c r="R868" s="17" t="e">
        <f t="shared" si="188"/>
        <v>#N/A</v>
      </c>
      <c r="S868" s="13">
        <f t="shared" si="195"/>
        <v>1480.75</v>
      </c>
      <c r="T868" s="13">
        <f t="shared" si="196"/>
        <v>0</v>
      </c>
    </row>
    <row r="869" spans="1:20" x14ac:dyDescent="0.25">
      <c r="A869" s="1">
        <v>42493</v>
      </c>
      <c r="B869">
        <v>1454.9</v>
      </c>
      <c r="C869">
        <v>1454.9</v>
      </c>
      <c r="D869">
        <v>1423.55</v>
      </c>
      <c r="E869">
        <v>1427.7</v>
      </c>
      <c r="F869">
        <v>1069894</v>
      </c>
      <c r="G869" s="6">
        <f t="shared" si="183"/>
        <v>0</v>
      </c>
      <c r="H869" s="6">
        <f t="shared" si="184"/>
        <v>16.099999999999909</v>
      </c>
      <c r="I869" s="11">
        <f t="shared" si="189"/>
        <v>4.75</v>
      </c>
      <c r="J869" s="11">
        <f t="shared" si="190"/>
        <v>9.8714285714285754</v>
      </c>
      <c r="K869" s="6">
        <f t="shared" si="191"/>
        <v>0.48118668596237318</v>
      </c>
      <c r="L869">
        <f t="shared" si="192"/>
        <v>32.48656570591109</v>
      </c>
      <c r="M869" s="22" t="str">
        <f t="shared" si="185"/>
        <v/>
      </c>
      <c r="N869" s="13">
        <f t="shared" si="186"/>
        <v>0</v>
      </c>
      <c r="O869" s="13">
        <f t="shared" si="193"/>
        <v>0</v>
      </c>
      <c r="P869" s="13">
        <f t="shared" si="194"/>
        <v>1</v>
      </c>
      <c r="Q869" s="17" t="e">
        <f t="shared" si="187"/>
        <v>#N/A</v>
      </c>
      <c r="R869" s="17" t="e">
        <f t="shared" si="188"/>
        <v>#N/A</v>
      </c>
      <c r="S869" s="13">
        <f t="shared" si="195"/>
        <v>1480.75</v>
      </c>
      <c r="T869" s="13">
        <f t="shared" si="196"/>
        <v>0</v>
      </c>
    </row>
    <row r="870" spans="1:20" x14ac:dyDescent="0.25">
      <c r="A870" s="1">
        <v>42494</v>
      </c>
      <c r="B870">
        <v>1421</v>
      </c>
      <c r="C870">
        <v>1433.15</v>
      </c>
      <c r="D870">
        <v>1399.1</v>
      </c>
      <c r="E870">
        <v>1404.5</v>
      </c>
      <c r="F870">
        <v>2086439</v>
      </c>
      <c r="G870" s="6">
        <f t="shared" si="183"/>
        <v>0</v>
      </c>
      <c r="H870" s="6">
        <f t="shared" si="184"/>
        <v>23.200000000000045</v>
      </c>
      <c r="I870" s="11">
        <f t="shared" si="189"/>
        <v>4.75</v>
      </c>
      <c r="J870" s="11">
        <f t="shared" si="190"/>
        <v>11.460714285714289</v>
      </c>
      <c r="K870" s="6">
        <f t="shared" si="191"/>
        <v>0.4144593331255842</v>
      </c>
      <c r="L870">
        <f t="shared" si="192"/>
        <v>29.301608283762931</v>
      </c>
      <c r="M870" s="22" t="str">
        <f t="shared" si="185"/>
        <v>OVERSOLD</v>
      </c>
      <c r="N870" s="13" t="str">
        <f t="shared" si="186"/>
        <v>BUY</v>
      </c>
      <c r="O870" s="13">
        <f t="shared" si="193"/>
        <v>0</v>
      </c>
      <c r="P870" s="13">
        <f t="shared" si="194"/>
        <v>1</v>
      </c>
      <c r="Q870" s="17" t="e">
        <f t="shared" si="187"/>
        <v>#N/A</v>
      </c>
      <c r="R870" s="17" t="e">
        <f t="shared" si="188"/>
        <v>#N/A</v>
      </c>
      <c r="S870" s="13">
        <f t="shared" si="195"/>
        <v>1480.75</v>
      </c>
      <c r="T870" s="13">
        <f t="shared" si="196"/>
        <v>0</v>
      </c>
    </row>
    <row r="871" spans="1:20" x14ac:dyDescent="0.25">
      <c r="A871" s="1">
        <v>42495</v>
      </c>
      <c r="B871">
        <v>1408.8</v>
      </c>
      <c r="C871">
        <v>1431.85</v>
      </c>
      <c r="D871">
        <v>1408</v>
      </c>
      <c r="E871">
        <v>1422.25</v>
      </c>
      <c r="F871">
        <v>1424112</v>
      </c>
      <c r="G871" s="6">
        <f t="shared" si="183"/>
        <v>17.75</v>
      </c>
      <c r="H871" s="6">
        <f t="shared" si="184"/>
        <v>0</v>
      </c>
      <c r="I871" s="11">
        <f t="shared" si="189"/>
        <v>6.0178571428571432</v>
      </c>
      <c r="J871" s="11">
        <f t="shared" si="190"/>
        <v>9.3857142857142914</v>
      </c>
      <c r="K871" s="6">
        <f t="shared" si="191"/>
        <v>0.64117199391171964</v>
      </c>
      <c r="L871">
        <f t="shared" si="192"/>
        <v>39.067934152562003</v>
      </c>
      <c r="M871" s="22" t="str">
        <f t="shared" si="185"/>
        <v/>
      </c>
      <c r="N871" s="13">
        <f t="shared" si="186"/>
        <v>0</v>
      </c>
      <c r="O871" s="13">
        <f t="shared" si="193"/>
        <v>0</v>
      </c>
      <c r="P871" s="13">
        <f t="shared" si="194"/>
        <v>1</v>
      </c>
      <c r="Q871" s="17" t="e">
        <f t="shared" si="187"/>
        <v>#N/A</v>
      </c>
      <c r="R871" s="17" t="e">
        <f t="shared" si="188"/>
        <v>#N/A</v>
      </c>
      <c r="S871" s="13">
        <f t="shared" si="195"/>
        <v>1480.75</v>
      </c>
      <c r="T871" s="13">
        <f t="shared" si="196"/>
        <v>0</v>
      </c>
    </row>
    <row r="872" spans="1:20" x14ac:dyDescent="0.25">
      <c r="A872" s="1">
        <v>42496</v>
      </c>
      <c r="B872">
        <v>1415</v>
      </c>
      <c r="C872">
        <v>1434.1</v>
      </c>
      <c r="D872">
        <v>1400.1</v>
      </c>
      <c r="E872">
        <v>1410.7</v>
      </c>
      <c r="F872">
        <v>944582</v>
      </c>
      <c r="G872" s="6">
        <f t="shared" si="183"/>
        <v>0</v>
      </c>
      <c r="H872" s="6">
        <f t="shared" si="184"/>
        <v>11.549999999999955</v>
      </c>
      <c r="I872" s="11">
        <f t="shared" si="189"/>
        <v>6.0178571428571432</v>
      </c>
      <c r="J872" s="11">
        <f t="shared" si="190"/>
        <v>9.9214285714285619</v>
      </c>
      <c r="K872" s="6">
        <f t="shared" si="191"/>
        <v>0.60655147588193004</v>
      </c>
      <c r="L872">
        <f t="shared" si="192"/>
        <v>37.754873403540238</v>
      </c>
      <c r="M872" s="22" t="str">
        <f t="shared" si="185"/>
        <v/>
      </c>
      <c r="N872" s="13">
        <f t="shared" si="186"/>
        <v>0</v>
      </c>
      <c r="O872" s="13">
        <f t="shared" si="193"/>
        <v>0</v>
      </c>
      <c r="P872" s="13">
        <f t="shared" si="194"/>
        <v>1</v>
      </c>
      <c r="Q872" s="17" t="e">
        <f t="shared" si="187"/>
        <v>#N/A</v>
      </c>
      <c r="R872" s="17" t="e">
        <f t="shared" si="188"/>
        <v>#N/A</v>
      </c>
      <c r="S872" s="13">
        <f t="shared" si="195"/>
        <v>1480.75</v>
      </c>
      <c r="T872" s="13">
        <f t="shared" si="196"/>
        <v>0</v>
      </c>
    </row>
    <row r="873" spans="1:20" x14ac:dyDescent="0.25">
      <c r="A873" s="1">
        <v>42499</v>
      </c>
      <c r="B873">
        <v>1413.5</v>
      </c>
      <c r="C873">
        <v>1427.1</v>
      </c>
      <c r="D873">
        <v>1380.7</v>
      </c>
      <c r="E873">
        <v>1392.3</v>
      </c>
      <c r="F873">
        <v>930274</v>
      </c>
      <c r="G873" s="6">
        <f t="shared" si="183"/>
        <v>0</v>
      </c>
      <c r="H873" s="6">
        <f t="shared" si="184"/>
        <v>18.400000000000091</v>
      </c>
      <c r="I873" s="11">
        <f t="shared" si="189"/>
        <v>5.8428571428571399</v>
      </c>
      <c r="J873" s="11">
        <f t="shared" si="190"/>
        <v>11.235714285714282</v>
      </c>
      <c r="K873" s="6">
        <f t="shared" si="191"/>
        <v>0.52002542911633809</v>
      </c>
      <c r="L873">
        <f t="shared" si="192"/>
        <v>34.21162693433709</v>
      </c>
      <c r="M873" s="22" t="str">
        <f t="shared" si="185"/>
        <v/>
      </c>
      <c r="N873" s="13">
        <f t="shared" si="186"/>
        <v>0</v>
      </c>
      <c r="O873" s="13">
        <f t="shared" si="193"/>
        <v>0</v>
      </c>
      <c r="P873" s="13">
        <f t="shared" si="194"/>
        <v>1</v>
      </c>
      <c r="Q873" s="17" t="e">
        <f t="shared" si="187"/>
        <v>#N/A</v>
      </c>
      <c r="R873" s="17" t="e">
        <f t="shared" si="188"/>
        <v>#N/A</v>
      </c>
      <c r="S873" s="13">
        <f t="shared" si="195"/>
        <v>1480.75</v>
      </c>
      <c r="T873" s="13">
        <f t="shared" si="196"/>
        <v>0</v>
      </c>
    </row>
    <row r="874" spans="1:20" x14ac:dyDescent="0.25">
      <c r="A874" s="1">
        <v>42500</v>
      </c>
      <c r="B874">
        <v>1396.9</v>
      </c>
      <c r="C874">
        <v>1447.75</v>
      </c>
      <c r="D874">
        <v>1381.05</v>
      </c>
      <c r="E874">
        <v>1437.7</v>
      </c>
      <c r="F874">
        <v>1163244</v>
      </c>
      <c r="G874" s="6">
        <f t="shared" si="183"/>
        <v>45.400000000000091</v>
      </c>
      <c r="H874" s="6">
        <f t="shared" si="184"/>
        <v>0</v>
      </c>
      <c r="I874" s="11">
        <f t="shared" si="189"/>
        <v>8.875</v>
      </c>
      <c r="J874" s="11">
        <f t="shared" si="190"/>
        <v>11.235714285714282</v>
      </c>
      <c r="K874" s="6">
        <f t="shared" si="191"/>
        <v>0.78989192625556282</v>
      </c>
      <c r="L874">
        <f t="shared" si="192"/>
        <v>44.130705025750316</v>
      </c>
      <c r="M874" s="22" t="str">
        <f t="shared" si="185"/>
        <v/>
      </c>
      <c r="N874" s="13">
        <f t="shared" si="186"/>
        <v>0</v>
      </c>
      <c r="O874" s="13">
        <f t="shared" si="193"/>
        <v>0</v>
      </c>
      <c r="P874" s="13">
        <f t="shared" si="194"/>
        <v>1</v>
      </c>
      <c r="Q874" s="17" t="e">
        <f t="shared" si="187"/>
        <v>#N/A</v>
      </c>
      <c r="R874" s="17" t="e">
        <f t="shared" si="188"/>
        <v>#N/A</v>
      </c>
      <c r="S874" s="13">
        <f t="shared" si="195"/>
        <v>1480.75</v>
      </c>
      <c r="T874" s="13">
        <f t="shared" si="196"/>
        <v>0</v>
      </c>
    </row>
    <row r="875" spans="1:20" x14ac:dyDescent="0.25">
      <c r="A875" s="1">
        <v>42501</v>
      </c>
      <c r="B875">
        <v>1447.8</v>
      </c>
      <c r="C875">
        <v>1497</v>
      </c>
      <c r="D875">
        <v>1442</v>
      </c>
      <c r="E875">
        <v>1491.9</v>
      </c>
      <c r="F875">
        <v>1910339</v>
      </c>
      <c r="G875" s="6">
        <f t="shared" si="183"/>
        <v>54.200000000000045</v>
      </c>
      <c r="H875" s="6">
        <f t="shared" si="184"/>
        <v>0</v>
      </c>
      <c r="I875" s="11">
        <f t="shared" si="189"/>
        <v>9.3035714285714288</v>
      </c>
      <c r="J875" s="11">
        <f t="shared" si="190"/>
        <v>11.235714285714282</v>
      </c>
      <c r="K875" s="6">
        <f t="shared" si="191"/>
        <v>0.82803560076287375</v>
      </c>
      <c r="L875">
        <f t="shared" si="192"/>
        <v>45.296470179099295</v>
      </c>
      <c r="M875" s="22" t="str">
        <f t="shared" si="185"/>
        <v/>
      </c>
      <c r="N875" s="13">
        <f t="shared" si="186"/>
        <v>0</v>
      </c>
      <c r="O875" s="13">
        <f t="shared" si="193"/>
        <v>0</v>
      </c>
      <c r="P875" s="13">
        <f t="shared" si="194"/>
        <v>1</v>
      </c>
      <c r="Q875" s="17" t="e">
        <f t="shared" si="187"/>
        <v>#N/A</v>
      </c>
      <c r="R875" s="17" t="e">
        <f t="shared" si="188"/>
        <v>#N/A</v>
      </c>
      <c r="S875" s="13">
        <f t="shared" si="195"/>
        <v>1480.75</v>
      </c>
      <c r="T875" s="13">
        <f t="shared" si="196"/>
        <v>0</v>
      </c>
    </row>
    <row r="876" spans="1:20" x14ac:dyDescent="0.25">
      <c r="A876" s="1">
        <v>42502</v>
      </c>
      <c r="B876">
        <v>1495</v>
      </c>
      <c r="C876">
        <v>1524.3</v>
      </c>
      <c r="D876">
        <v>1458.2</v>
      </c>
      <c r="E876">
        <v>1518.15</v>
      </c>
      <c r="F876">
        <v>2408548</v>
      </c>
      <c r="G876" s="6">
        <f t="shared" si="183"/>
        <v>26.25</v>
      </c>
      <c r="H876" s="6">
        <f t="shared" si="184"/>
        <v>0</v>
      </c>
      <c r="I876" s="11">
        <f t="shared" si="189"/>
        <v>10.742857142857149</v>
      </c>
      <c r="J876" s="11">
        <f t="shared" si="190"/>
        <v>11.235714285714282</v>
      </c>
      <c r="K876" s="6">
        <f t="shared" si="191"/>
        <v>0.95613477431659333</v>
      </c>
      <c r="L876">
        <f t="shared" si="192"/>
        <v>48.878778030549256</v>
      </c>
      <c r="M876" s="22" t="str">
        <f t="shared" si="185"/>
        <v/>
      </c>
      <c r="N876" s="13">
        <f t="shared" si="186"/>
        <v>0</v>
      </c>
      <c r="O876" s="13">
        <f t="shared" si="193"/>
        <v>0</v>
      </c>
      <c r="P876" s="13">
        <f t="shared" si="194"/>
        <v>1</v>
      </c>
      <c r="Q876" s="17" t="e">
        <f t="shared" si="187"/>
        <v>#N/A</v>
      </c>
      <c r="R876" s="17" t="e">
        <f t="shared" si="188"/>
        <v>#N/A</v>
      </c>
      <c r="S876" s="13">
        <f t="shared" si="195"/>
        <v>1480.75</v>
      </c>
      <c r="T876" s="13">
        <f t="shared" si="196"/>
        <v>0</v>
      </c>
    </row>
    <row r="877" spans="1:20" x14ac:dyDescent="0.25">
      <c r="A877" s="1">
        <v>42503</v>
      </c>
      <c r="B877">
        <v>1512</v>
      </c>
      <c r="C877">
        <v>1516.7</v>
      </c>
      <c r="D877">
        <v>1483.4</v>
      </c>
      <c r="E877">
        <v>1492.35</v>
      </c>
      <c r="F877">
        <v>677326</v>
      </c>
      <c r="G877" s="6">
        <f t="shared" si="183"/>
        <v>0</v>
      </c>
      <c r="H877" s="6">
        <f t="shared" si="184"/>
        <v>25.800000000000182</v>
      </c>
      <c r="I877" s="11">
        <f t="shared" si="189"/>
        <v>10.742857142857149</v>
      </c>
      <c r="J877" s="11">
        <f t="shared" si="190"/>
        <v>11.400000000000009</v>
      </c>
      <c r="K877" s="6">
        <f t="shared" si="191"/>
        <v>0.94235588972431061</v>
      </c>
      <c r="L877">
        <f t="shared" si="192"/>
        <v>48.516129032258064</v>
      </c>
      <c r="M877" s="22" t="str">
        <f t="shared" si="185"/>
        <v/>
      </c>
      <c r="N877" s="13">
        <f t="shared" si="186"/>
        <v>0</v>
      </c>
      <c r="O877" s="13">
        <f t="shared" si="193"/>
        <v>0</v>
      </c>
      <c r="P877" s="13">
        <f t="shared" si="194"/>
        <v>1</v>
      </c>
      <c r="Q877" s="17" t="e">
        <f t="shared" si="187"/>
        <v>#N/A</v>
      </c>
      <c r="R877" s="17" t="e">
        <f t="shared" si="188"/>
        <v>#N/A</v>
      </c>
      <c r="S877" s="13">
        <f t="shared" si="195"/>
        <v>1480.75</v>
      </c>
      <c r="T877" s="13">
        <f t="shared" si="196"/>
        <v>0</v>
      </c>
    </row>
    <row r="878" spans="1:20" x14ac:dyDescent="0.25">
      <c r="A878" s="1">
        <v>42506</v>
      </c>
      <c r="B878">
        <v>1493.1</v>
      </c>
      <c r="C878">
        <v>1508.5</v>
      </c>
      <c r="D878">
        <v>1486.65</v>
      </c>
      <c r="E878">
        <v>1500.55</v>
      </c>
      <c r="F878">
        <v>828621</v>
      </c>
      <c r="G878" s="6">
        <f t="shared" si="183"/>
        <v>8.2000000000000455</v>
      </c>
      <c r="H878" s="6">
        <f t="shared" si="184"/>
        <v>0</v>
      </c>
      <c r="I878" s="11">
        <f t="shared" si="189"/>
        <v>11.328571428571438</v>
      </c>
      <c r="J878" s="11">
        <f t="shared" si="190"/>
        <v>9.0107142857142914</v>
      </c>
      <c r="K878" s="6">
        <f t="shared" si="191"/>
        <v>1.2572334522393978</v>
      </c>
      <c r="L878">
        <f t="shared" si="192"/>
        <v>55.697980684811242</v>
      </c>
      <c r="M878" s="22" t="str">
        <f t="shared" si="185"/>
        <v/>
      </c>
      <c r="N878" s="13">
        <f t="shared" si="186"/>
        <v>0</v>
      </c>
      <c r="O878" s="13">
        <f t="shared" si="193"/>
        <v>0</v>
      </c>
      <c r="P878" s="13">
        <f t="shared" si="194"/>
        <v>1</v>
      </c>
      <c r="Q878" s="17" t="e">
        <f t="shared" si="187"/>
        <v>#N/A</v>
      </c>
      <c r="R878" s="17" t="e">
        <f t="shared" si="188"/>
        <v>#N/A</v>
      </c>
      <c r="S878" s="13">
        <f t="shared" si="195"/>
        <v>1480.75</v>
      </c>
      <c r="T878" s="13">
        <f t="shared" si="196"/>
        <v>0</v>
      </c>
    </row>
    <row r="879" spans="1:20" x14ac:dyDescent="0.25">
      <c r="A879" s="1">
        <v>42507</v>
      </c>
      <c r="B879">
        <v>1497.7</v>
      </c>
      <c r="C879">
        <v>1519</v>
      </c>
      <c r="D879">
        <v>1465</v>
      </c>
      <c r="E879">
        <v>1489.8</v>
      </c>
      <c r="F879">
        <v>765453</v>
      </c>
      <c r="G879" s="6">
        <f t="shared" si="183"/>
        <v>0</v>
      </c>
      <c r="H879" s="6">
        <f t="shared" si="184"/>
        <v>10.75</v>
      </c>
      <c r="I879" s="11">
        <f t="shared" si="189"/>
        <v>11.328571428571438</v>
      </c>
      <c r="J879" s="11">
        <f t="shared" si="190"/>
        <v>8.1750000000000203</v>
      </c>
      <c r="K879" s="6">
        <f t="shared" si="191"/>
        <v>1.385757972913934</v>
      </c>
      <c r="L879">
        <f t="shared" si="192"/>
        <v>58.084599890129979</v>
      </c>
      <c r="M879" s="22" t="str">
        <f t="shared" si="185"/>
        <v/>
      </c>
      <c r="N879" s="13">
        <f t="shared" si="186"/>
        <v>0</v>
      </c>
      <c r="O879" s="13">
        <f t="shared" si="193"/>
        <v>0</v>
      </c>
      <c r="P879" s="13">
        <f t="shared" si="194"/>
        <v>1</v>
      </c>
      <c r="Q879" s="17" t="e">
        <f t="shared" si="187"/>
        <v>#N/A</v>
      </c>
      <c r="R879" s="17" t="e">
        <f t="shared" si="188"/>
        <v>#N/A</v>
      </c>
      <c r="S879" s="13">
        <f t="shared" si="195"/>
        <v>1480.75</v>
      </c>
      <c r="T879" s="13">
        <f t="shared" si="196"/>
        <v>0</v>
      </c>
    </row>
    <row r="880" spans="1:20" x14ac:dyDescent="0.25">
      <c r="A880" s="1">
        <v>42508</v>
      </c>
      <c r="B880">
        <v>1490.85</v>
      </c>
      <c r="C880">
        <v>1541</v>
      </c>
      <c r="D880">
        <v>1490</v>
      </c>
      <c r="E880">
        <v>1538.3</v>
      </c>
      <c r="F880">
        <v>958530</v>
      </c>
      <c r="G880" s="6">
        <f t="shared" si="183"/>
        <v>48.5</v>
      </c>
      <c r="H880" s="6">
        <f t="shared" si="184"/>
        <v>0</v>
      </c>
      <c r="I880" s="11">
        <f t="shared" si="189"/>
        <v>14.432142857142869</v>
      </c>
      <c r="J880" s="11">
        <f t="shared" si="190"/>
        <v>8.1750000000000203</v>
      </c>
      <c r="K880" s="6">
        <f t="shared" si="191"/>
        <v>1.7653997378767992</v>
      </c>
      <c r="L880">
        <f t="shared" si="192"/>
        <v>63.838862559241669</v>
      </c>
      <c r="M880" s="22" t="str">
        <f t="shared" si="185"/>
        <v/>
      </c>
      <c r="N880" s="13">
        <f t="shared" si="186"/>
        <v>0</v>
      </c>
      <c r="O880" s="13">
        <f t="shared" si="193"/>
        <v>0</v>
      </c>
      <c r="P880" s="13">
        <f t="shared" si="194"/>
        <v>1</v>
      </c>
      <c r="Q880" s="17" t="e">
        <f t="shared" si="187"/>
        <v>#N/A</v>
      </c>
      <c r="R880" s="17" t="e">
        <f t="shared" si="188"/>
        <v>#N/A</v>
      </c>
      <c r="S880" s="13">
        <f t="shared" si="195"/>
        <v>1480.75</v>
      </c>
      <c r="T880" s="13">
        <f t="shared" si="196"/>
        <v>0</v>
      </c>
    </row>
    <row r="881" spans="1:20" x14ac:dyDescent="0.25">
      <c r="A881" s="1">
        <v>42509</v>
      </c>
      <c r="B881">
        <v>1542</v>
      </c>
      <c r="C881">
        <v>1558</v>
      </c>
      <c r="D881">
        <v>1522</v>
      </c>
      <c r="E881">
        <v>1530.2</v>
      </c>
      <c r="F881">
        <v>646506</v>
      </c>
      <c r="G881" s="6">
        <f t="shared" si="183"/>
        <v>0</v>
      </c>
      <c r="H881" s="6">
        <f t="shared" si="184"/>
        <v>8.0999999999999091</v>
      </c>
      <c r="I881" s="11">
        <f t="shared" si="189"/>
        <v>14.307142857142869</v>
      </c>
      <c r="J881" s="11">
        <f t="shared" si="190"/>
        <v>8.7535714285714423</v>
      </c>
      <c r="K881" s="6">
        <f t="shared" si="191"/>
        <v>1.6344349245206027</v>
      </c>
      <c r="L881">
        <f t="shared" si="192"/>
        <v>62.041195601672591</v>
      </c>
      <c r="M881" s="22" t="str">
        <f t="shared" si="185"/>
        <v/>
      </c>
      <c r="N881" s="13">
        <f t="shared" si="186"/>
        <v>0</v>
      </c>
      <c r="O881" s="13">
        <f t="shared" si="193"/>
        <v>0</v>
      </c>
      <c r="P881" s="13">
        <f t="shared" si="194"/>
        <v>1</v>
      </c>
      <c r="Q881" s="17" t="e">
        <f t="shared" si="187"/>
        <v>#N/A</v>
      </c>
      <c r="R881" s="17" t="e">
        <f t="shared" si="188"/>
        <v>#N/A</v>
      </c>
      <c r="S881" s="13">
        <f t="shared" si="195"/>
        <v>1480.75</v>
      </c>
      <c r="T881" s="13">
        <f t="shared" si="196"/>
        <v>0</v>
      </c>
    </row>
    <row r="882" spans="1:20" x14ac:dyDescent="0.25">
      <c r="A882" s="1">
        <v>42510</v>
      </c>
      <c r="B882">
        <v>1528</v>
      </c>
      <c r="C882">
        <v>1535</v>
      </c>
      <c r="D882">
        <v>1500</v>
      </c>
      <c r="E882">
        <v>1506.65</v>
      </c>
      <c r="F882">
        <v>829398</v>
      </c>
      <c r="G882" s="6">
        <f t="shared" si="183"/>
        <v>0</v>
      </c>
      <c r="H882" s="6">
        <f t="shared" si="184"/>
        <v>23.549999999999955</v>
      </c>
      <c r="I882" s="11">
        <f t="shared" si="189"/>
        <v>14.307142857142869</v>
      </c>
      <c r="J882" s="11">
        <f t="shared" si="190"/>
        <v>9.8178571428571466</v>
      </c>
      <c r="K882" s="6">
        <f t="shared" si="191"/>
        <v>1.4572571844307027</v>
      </c>
      <c r="L882">
        <f t="shared" si="192"/>
        <v>59.304219096965227</v>
      </c>
      <c r="M882" s="22" t="str">
        <f t="shared" si="185"/>
        <v/>
      </c>
      <c r="N882" s="13">
        <f t="shared" si="186"/>
        <v>0</v>
      </c>
      <c r="O882" s="13">
        <f t="shared" si="193"/>
        <v>0</v>
      </c>
      <c r="P882" s="13">
        <f t="shared" si="194"/>
        <v>1</v>
      </c>
      <c r="Q882" s="17" t="e">
        <f t="shared" si="187"/>
        <v>#N/A</v>
      </c>
      <c r="R882" s="17" t="e">
        <f t="shared" si="188"/>
        <v>#N/A</v>
      </c>
      <c r="S882" s="13">
        <f t="shared" si="195"/>
        <v>1480.75</v>
      </c>
      <c r="T882" s="13">
        <f t="shared" si="196"/>
        <v>0</v>
      </c>
    </row>
    <row r="883" spans="1:20" x14ac:dyDescent="0.25">
      <c r="A883" s="1">
        <v>42513</v>
      </c>
      <c r="B883">
        <v>1495.3</v>
      </c>
      <c r="C883">
        <v>1521.75</v>
      </c>
      <c r="D883">
        <v>1495.3</v>
      </c>
      <c r="E883">
        <v>1504.9</v>
      </c>
      <c r="F883">
        <v>548663</v>
      </c>
      <c r="G883" s="6">
        <f t="shared" si="183"/>
        <v>0</v>
      </c>
      <c r="H883" s="6">
        <f t="shared" si="184"/>
        <v>1.75</v>
      </c>
      <c r="I883" s="11">
        <f t="shared" si="189"/>
        <v>14.307142857142869</v>
      </c>
      <c r="J883" s="11">
        <f t="shared" si="190"/>
        <v>8.7928571428571534</v>
      </c>
      <c r="K883" s="6">
        <f t="shared" si="191"/>
        <v>1.6271324126726234</v>
      </c>
      <c r="L883">
        <f t="shared" si="192"/>
        <v>61.935683364254793</v>
      </c>
      <c r="M883" s="22" t="str">
        <f t="shared" si="185"/>
        <v/>
      </c>
      <c r="N883" s="13">
        <f t="shared" si="186"/>
        <v>0</v>
      </c>
      <c r="O883" s="13">
        <f t="shared" si="193"/>
        <v>0</v>
      </c>
      <c r="P883" s="13">
        <f t="shared" si="194"/>
        <v>1</v>
      </c>
      <c r="Q883" s="17" t="e">
        <f t="shared" si="187"/>
        <v>#N/A</v>
      </c>
      <c r="R883" s="17" t="e">
        <f t="shared" si="188"/>
        <v>#N/A</v>
      </c>
      <c r="S883" s="13">
        <f t="shared" si="195"/>
        <v>1480.75</v>
      </c>
      <c r="T883" s="13">
        <f t="shared" si="196"/>
        <v>0</v>
      </c>
    </row>
    <row r="884" spans="1:20" x14ac:dyDescent="0.25">
      <c r="A884" s="1">
        <v>42514</v>
      </c>
      <c r="B884">
        <v>1510</v>
      </c>
      <c r="C884">
        <v>1526.8</v>
      </c>
      <c r="D884">
        <v>1498</v>
      </c>
      <c r="E884">
        <v>1511.95</v>
      </c>
      <c r="F884">
        <v>661312</v>
      </c>
      <c r="G884" s="6">
        <f t="shared" si="183"/>
        <v>7.0499999999999545</v>
      </c>
      <c r="H884" s="6">
        <f t="shared" si="184"/>
        <v>0</v>
      </c>
      <c r="I884" s="11">
        <f t="shared" si="189"/>
        <v>14.810714285714296</v>
      </c>
      <c r="J884" s="11">
        <f t="shared" si="190"/>
        <v>7.1357142857142923</v>
      </c>
      <c r="K884" s="6">
        <f t="shared" si="191"/>
        <v>2.0755755755755749</v>
      </c>
      <c r="L884">
        <f t="shared" si="192"/>
        <v>67.485760781122849</v>
      </c>
      <c r="M884" s="22" t="str">
        <f t="shared" si="185"/>
        <v/>
      </c>
      <c r="N884" s="13">
        <f t="shared" si="186"/>
        <v>0</v>
      </c>
      <c r="O884" s="13">
        <f t="shared" si="193"/>
        <v>0</v>
      </c>
      <c r="P884" s="13">
        <f t="shared" si="194"/>
        <v>1</v>
      </c>
      <c r="Q884" s="17" t="e">
        <f t="shared" si="187"/>
        <v>#N/A</v>
      </c>
      <c r="R884" s="17" t="e">
        <f t="shared" si="188"/>
        <v>#N/A</v>
      </c>
      <c r="S884" s="13">
        <f t="shared" si="195"/>
        <v>1480.75</v>
      </c>
      <c r="T884" s="13">
        <f t="shared" si="196"/>
        <v>0</v>
      </c>
    </row>
    <row r="885" spans="1:20" x14ac:dyDescent="0.25">
      <c r="A885" s="1">
        <v>42515</v>
      </c>
      <c r="B885">
        <v>1520</v>
      </c>
      <c r="C885">
        <v>1570</v>
      </c>
      <c r="D885">
        <v>1520</v>
      </c>
      <c r="E885">
        <v>1564.55</v>
      </c>
      <c r="F885">
        <v>1167637</v>
      </c>
      <c r="G885" s="6">
        <f t="shared" si="183"/>
        <v>52.599999999999909</v>
      </c>
      <c r="H885" s="6">
        <f t="shared" si="184"/>
        <v>0</v>
      </c>
      <c r="I885" s="11">
        <f t="shared" si="189"/>
        <v>17.300000000000004</v>
      </c>
      <c r="J885" s="11">
        <f t="shared" si="190"/>
        <v>7.1357142857142923</v>
      </c>
      <c r="K885" s="6">
        <f t="shared" si="191"/>
        <v>2.4244244244244229</v>
      </c>
      <c r="L885">
        <f t="shared" si="192"/>
        <v>70.798012277111937</v>
      </c>
      <c r="M885" s="22" t="str">
        <f t="shared" si="185"/>
        <v>OVERBOUGHT</v>
      </c>
      <c r="N885" s="13" t="str">
        <f t="shared" si="186"/>
        <v>SELL</v>
      </c>
      <c r="O885" s="13" t="str">
        <f t="shared" si="193"/>
        <v>SELL</v>
      </c>
      <c r="P885" s="13">
        <f t="shared" si="194"/>
        <v>-1</v>
      </c>
      <c r="Q885" s="17" t="e">
        <f t="shared" si="187"/>
        <v>#N/A</v>
      </c>
      <c r="R885" s="17">
        <f t="shared" si="188"/>
        <v>1564.55</v>
      </c>
      <c r="S885" s="13">
        <f t="shared" si="195"/>
        <v>1564.55</v>
      </c>
      <c r="T885" s="13">
        <f t="shared" si="196"/>
        <v>5.6592942765490428E-2</v>
      </c>
    </row>
    <row r="886" spans="1:20" x14ac:dyDescent="0.25">
      <c r="A886" s="1">
        <v>42516</v>
      </c>
      <c r="B886">
        <v>1595</v>
      </c>
      <c r="C886">
        <v>1624.8</v>
      </c>
      <c r="D886">
        <v>1579.3</v>
      </c>
      <c r="E886">
        <v>1609.85</v>
      </c>
      <c r="F886">
        <v>1625768</v>
      </c>
      <c r="G886" s="6">
        <f t="shared" si="183"/>
        <v>45.299999999999955</v>
      </c>
      <c r="H886" s="6">
        <f t="shared" si="184"/>
        <v>0</v>
      </c>
      <c r="I886" s="11">
        <f t="shared" si="189"/>
        <v>20.535714285714285</v>
      </c>
      <c r="J886" s="11">
        <f t="shared" si="190"/>
        <v>6.3107142857142957</v>
      </c>
      <c r="K886" s="6">
        <f t="shared" si="191"/>
        <v>3.2541029994340636</v>
      </c>
      <c r="L886">
        <f t="shared" si="192"/>
        <v>76.493281894372728</v>
      </c>
      <c r="M886" s="22" t="str">
        <f t="shared" si="185"/>
        <v>OVERBOUGHT</v>
      </c>
      <c r="N886" s="13" t="str">
        <f t="shared" si="186"/>
        <v>SELL</v>
      </c>
      <c r="O886" s="13">
        <f t="shared" si="193"/>
        <v>0</v>
      </c>
      <c r="P886" s="13">
        <f t="shared" si="194"/>
        <v>-1</v>
      </c>
      <c r="Q886" s="17" t="e">
        <f t="shared" si="187"/>
        <v>#N/A</v>
      </c>
      <c r="R886" s="17" t="e">
        <f t="shared" si="188"/>
        <v>#N/A</v>
      </c>
      <c r="S886" s="13">
        <f t="shared" si="195"/>
        <v>1564.55</v>
      </c>
      <c r="T886" s="13">
        <f t="shared" si="196"/>
        <v>0</v>
      </c>
    </row>
    <row r="887" spans="1:20" x14ac:dyDescent="0.25">
      <c r="A887" s="1">
        <v>42517</v>
      </c>
      <c r="B887">
        <v>1601.1</v>
      </c>
      <c r="C887">
        <v>1647.3</v>
      </c>
      <c r="D887">
        <v>1599.3</v>
      </c>
      <c r="E887">
        <v>1641.75</v>
      </c>
      <c r="F887">
        <v>1030285</v>
      </c>
      <c r="G887" s="6">
        <f t="shared" si="183"/>
        <v>31.900000000000091</v>
      </c>
      <c r="H887" s="6">
        <f t="shared" si="184"/>
        <v>0</v>
      </c>
      <c r="I887" s="11">
        <f t="shared" si="189"/>
        <v>22.81428571428572</v>
      </c>
      <c r="J887" s="11">
        <f t="shared" si="190"/>
        <v>4.9964285714285745</v>
      </c>
      <c r="K887" s="6">
        <f t="shared" si="191"/>
        <v>4.5661186561829865</v>
      </c>
      <c r="L887">
        <f t="shared" si="192"/>
        <v>82.034159496596885</v>
      </c>
      <c r="M887" s="22" t="str">
        <f t="shared" si="185"/>
        <v>OVERBOUGHT</v>
      </c>
      <c r="N887" s="13" t="str">
        <f t="shared" si="186"/>
        <v>SELL</v>
      </c>
      <c r="O887" s="13">
        <f t="shared" si="193"/>
        <v>0</v>
      </c>
      <c r="P887" s="13">
        <f t="shared" si="194"/>
        <v>-1</v>
      </c>
      <c r="Q887" s="17" t="e">
        <f t="shared" si="187"/>
        <v>#N/A</v>
      </c>
      <c r="R887" s="17" t="e">
        <f t="shared" si="188"/>
        <v>#N/A</v>
      </c>
      <c r="S887" s="13">
        <f t="shared" si="195"/>
        <v>1564.55</v>
      </c>
      <c r="T887" s="13">
        <f t="shared" si="196"/>
        <v>0</v>
      </c>
    </row>
    <row r="888" spans="1:20" x14ac:dyDescent="0.25">
      <c r="A888" s="1">
        <v>42520</v>
      </c>
      <c r="B888">
        <v>1625</v>
      </c>
      <c r="C888">
        <v>1666.35</v>
      </c>
      <c r="D888">
        <v>1617.6</v>
      </c>
      <c r="E888">
        <v>1649.35</v>
      </c>
      <c r="F888">
        <v>1112493</v>
      </c>
      <c r="G888" s="6">
        <f t="shared" si="183"/>
        <v>7.5999999999999091</v>
      </c>
      <c r="H888" s="6">
        <f t="shared" si="184"/>
        <v>0</v>
      </c>
      <c r="I888" s="11">
        <f t="shared" si="189"/>
        <v>20.114285714285707</v>
      </c>
      <c r="J888" s="11">
        <f t="shared" si="190"/>
        <v>4.9964285714285745</v>
      </c>
      <c r="K888" s="6">
        <f t="shared" si="191"/>
        <v>4.025732666190132</v>
      </c>
      <c r="L888">
        <f t="shared" si="192"/>
        <v>80.102403641018327</v>
      </c>
      <c r="M888" s="22" t="str">
        <f t="shared" si="185"/>
        <v>OVERBOUGHT</v>
      </c>
      <c r="N888" s="13" t="str">
        <f t="shared" si="186"/>
        <v>SELL</v>
      </c>
      <c r="O888" s="13">
        <f t="shared" si="193"/>
        <v>0</v>
      </c>
      <c r="P888" s="13">
        <f t="shared" si="194"/>
        <v>-1</v>
      </c>
      <c r="Q888" s="17" t="e">
        <f t="shared" si="187"/>
        <v>#N/A</v>
      </c>
      <c r="R888" s="17" t="e">
        <f t="shared" si="188"/>
        <v>#N/A</v>
      </c>
      <c r="S888" s="13">
        <f t="shared" si="195"/>
        <v>1564.55</v>
      </c>
      <c r="T888" s="13">
        <f t="shared" si="196"/>
        <v>0</v>
      </c>
    </row>
    <row r="889" spans="1:20" x14ac:dyDescent="0.25">
      <c r="A889" s="1">
        <v>42521</v>
      </c>
      <c r="B889">
        <v>1645.05</v>
      </c>
      <c r="C889">
        <v>1684.95</v>
      </c>
      <c r="D889">
        <v>1645.05</v>
      </c>
      <c r="E889">
        <v>1678.5</v>
      </c>
      <c r="F889">
        <v>1499625</v>
      </c>
      <c r="G889" s="6">
        <f t="shared" si="183"/>
        <v>29.150000000000091</v>
      </c>
      <c r="H889" s="6">
        <f t="shared" si="184"/>
        <v>0</v>
      </c>
      <c r="I889" s="11">
        <f t="shared" si="189"/>
        <v>18.324999999999996</v>
      </c>
      <c r="J889" s="11">
        <f t="shared" si="190"/>
        <v>4.9964285714285745</v>
      </c>
      <c r="K889" s="6">
        <f t="shared" si="191"/>
        <v>3.6676197283774092</v>
      </c>
      <c r="L889">
        <f t="shared" si="192"/>
        <v>78.575803981623267</v>
      </c>
      <c r="M889" s="22" t="str">
        <f t="shared" si="185"/>
        <v>OVERBOUGHT</v>
      </c>
      <c r="N889" s="13" t="str">
        <f t="shared" si="186"/>
        <v>SELL</v>
      </c>
      <c r="O889" s="13">
        <f t="shared" si="193"/>
        <v>0</v>
      </c>
      <c r="P889" s="13">
        <f t="shared" si="194"/>
        <v>-1</v>
      </c>
      <c r="Q889" s="17" t="e">
        <f t="shared" si="187"/>
        <v>#N/A</v>
      </c>
      <c r="R889" s="17" t="e">
        <f t="shared" si="188"/>
        <v>#N/A</v>
      </c>
      <c r="S889" s="13">
        <f t="shared" si="195"/>
        <v>1564.55</v>
      </c>
      <c r="T889" s="13">
        <f t="shared" si="196"/>
        <v>0</v>
      </c>
    </row>
    <row r="890" spans="1:20" x14ac:dyDescent="0.25">
      <c r="A890" s="1">
        <v>42522</v>
      </c>
      <c r="B890">
        <v>1680</v>
      </c>
      <c r="C890">
        <v>1692.3</v>
      </c>
      <c r="D890">
        <v>1644</v>
      </c>
      <c r="E890">
        <v>1660.4</v>
      </c>
      <c r="F890">
        <v>1722766</v>
      </c>
      <c r="G890" s="6">
        <f t="shared" si="183"/>
        <v>0</v>
      </c>
      <c r="H890" s="6">
        <f t="shared" si="184"/>
        <v>18.099999999999909</v>
      </c>
      <c r="I890" s="11">
        <f t="shared" si="189"/>
        <v>16.449999999999996</v>
      </c>
      <c r="J890" s="11">
        <f t="shared" si="190"/>
        <v>6.289285714285711</v>
      </c>
      <c r="K890" s="6">
        <f t="shared" si="191"/>
        <v>2.6155593412833622</v>
      </c>
      <c r="L890">
        <f t="shared" si="192"/>
        <v>72.341762211402539</v>
      </c>
      <c r="M890" s="22" t="str">
        <f t="shared" si="185"/>
        <v>OVERBOUGHT</v>
      </c>
      <c r="N890" s="13" t="str">
        <f t="shared" si="186"/>
        <v>SELL</v>
      </c>
      <c r="O890" s="13">
        <f t="shared" si="193"/>
        <v>0</v>
      </c>
      <c r="P890" s="13">
        <f t="shared" si="194"/>
        <v>-1</v>
      </c>
      <c r="Q890" s="17" t="e">
        <f t="shared" si="187"/>
        <v>#N/A</v>
      </c>
      <c r="R890" s="17" t="e">
        <f t="shared" si="188"/>
        <v>#N/A</v>
      </c>
      <c r="S890" s="13">
        <f t="shared" si="195"/>
        <v>1564.55</v>
      </c>
      <c r="T890" s="13">
        <f t="shared" si="196"/>
        <v>0</v>
      </c>
    </row>
    <row r="891" spans="1:20" x14ac:dyDescent="0.25">
      <c r="A891" s="1">
        <v>42523</v>
      </c>
      <c r="B891">
        <v>1719</v>
      </c>
      <c r="C891">
        <v>1759</v>
      </c>
      <c r="D891">
        <v>1700</v>
      </c>
      <c r="E891">
        <v>1742.8</v>
      </c>
      <c r="F891">
        <v>4275402</v>
      </c>
      <c r="G891" s="6">
        <f t="shared" si="183"/>
        <v>82.399999999999864</v>
      </c>
      <c r="H891" s="6">
        <f t="shared" si="184"/>
        <v>0</v>
      </c>
      <c r="I891" s="11">
        <f t="shared" si="189"/>
        <v>22.335714285714271</v>
      </c>
      <c r="J891" s="11">
        <f t="shared" si="190"/>
        <v>4.4464285714285552</v>
      </c>
      <c r="K891" s="6">
        <f t="shared" si="191"/>
        <v>5.0232931726907779</v>
      </c>
      <c r="L891">
        <f t="shared" si="192"/>
        <v>83.397786371516247</v>
      </c>
      <c r="M891" s="22" t="str">
        <f t="shared" si="185"/>
        <v>OVERBOUGHT</v>
      </c>
      <c r="N891" s="13" t="str">
        <f t="shared" si="186"/>
        <v>SELL</v>
      </c>
      <c r="O891" s="13">
        <f t="shared" si="193"/>
        <v>0</v>
      </c>
      <c r="P891" s="13">
        <f t="shared" si="194"/>
        <v>-1</v>
      </c>
      <c r="Q891" s="17" t="e">
        <f t="shared" si="187"/>
        <v>#N/A</v>
      </c>
      <c r="R891" s="17" t="e">
        <f t="shared" si="188"/>
        <v>#N/A</v>
      </c>
      <c r="S891" s="13">
        <f t="shared" si="195"/>
        <v>1564.55</v>
      </c>
      <c r="T891" s="13">
        <f t="shared" si="196"/>
        <v>0</v>
      </c>
    </row>
    <row r="892" spans="1:20" x14ac:dyDescent="0.25">
      <c r="A892" s="1">
        <v>42524</v>
      </c>
      <c r="B892">
        <v>1741</v>
      </c>
      <c r="C892">
        <v>1758.8</v>
      </c>
      <c r="D892">
        <v>1728.3</v>
      </c>
      <c r="E892">
        <v>1746.5</v>
      </c>
      <c r="F892">
        <v>1487386</v>
      </c>
      <c r="G892" s="6">
        <f t="shared" si="183"/>
        <v>3.7000000000000455</v>
      </c>
      <c r="H892" s="6">
        <f t="shared" si="184"/>
        <v>0</v>
      </c>
      <c r="I892" s="11">
        <f t="shared" si="189"/>
        <v>22.014285714285702</v>
      </c>
      <c r="J892" s="11">
        <f t="shared" si="190"/>
        <v>4.4464285714285552</v>
      </c>
      <c r="K892" s="6">
        <f t="shared" si="191"/>
        <v>4.9510040160642719</v>
      </c>
      <c r="L892">
        <f t="shared" si="192"/>
        <v>83.196112835740365</v>
      </c>
      <c r="M892" s="22" t="str">
        <f t="shared" si="185"/>
        <v>OVERBOUGHT</v>
      </c>
      <c r="N892" s="13" t="str">
        <f t="shared" si="186"/>
        <v>SELL</v>
      </c>
      <c r="O892" s="13">
        <f t="shared" si="193"/>
        <v>0</v>
      </c>
      <c r="P892" s="13">
        <f t="shared" si="194"/>
        <v>-1</v>
      </c>
      <c r="Q892" s="17" t="e">
        <f t="shared" si="187"/>
        <v>#N/A</v>
      </c>
      <c r="R892" s="17" t="e">
        <f t="shared" si="188"/>
        <v>#N/A</v>
      </c>
      <c r="S892" s="13">
        <f t="shared" si="195"/>
        <v>1564.55</v>
      </c>
      <c r="T892" s="13">
        <f t="shared" si="196"/>
        <v>0</v>
      </c>
    </row>
    <row r="893" spans="1:20" x14ac:dyDescent="0.25">
      <c r="A893" s="1">
        <v>42527</v>
      </c>
      <c r="B893">
        <v>1748</v>
      </c>
      <c r="C893">
        <v>1780.45</v>
      </c>
      <c r="D893">
        <v>1743.6</v>
      </c>
      <c r="E893">
        <v>1749.8</v>
      </c>
      <c r="F893">
        <v>823251</v>
      </c>
      <c r="G893" s="6">
        <f t="shared" si="183"/>
        <v>3.2999999999999545</v>
      </c>
      <c r="H893" s="6">
        <f t="shared" si="184"/>
        <v>0</v>
      </c>
      <c r="I893" s="11">
        <f t="shared" si="189"/>
        <v>22.249999999999982</v>
      </c>
      <c r="J893" s="11">
        <f t="shared" si="190"/>
        <v>3.6785714285714124</v>
      </c>
      <c r="K893" s="6">
        <f t="shared" si="191"/>
        <v>6.0485436893204101</v>
      </c>
      <c r="L893">
        <f t="shared" si="192"/>
        <v>85.812672176308581</v>
      </c>
      <c r="M893" s="22" t="str">
        <f t="shared" si="185"/>
        <v>OVERBOUGHT</v>
      </c>
      <c r="N893" s="13" t="str">
        <f t="shared" si="186"/>
        <v>SELL</v>
      </c>
      <c r="O893" s="13">
        <f t="shared" si="193"/>
        <v>0</v>
      </c>
      <c r="P893" s="13">
        <f t="shared" si="194"/>
        <v>-1</v>
      </c>
      <c r="Q893" s="17" t="e">
        <f t="shared" si="187"/>
        <v>#N/A</v>
      </c>
      <c r="R893" s="17" t="e">
        <f t="shared" si="188"/>
        <v>#N/A</v>
      </c>
      <c r="S893" s="13">
        <f t="shared" si="195"/>
        <v>1564.55</v>
      </c>
      <c r="T893" s="13">
        <f t="shared" si="196"/>
        <v>0</v>
      </c>
    </row>
    <row r="894" spans="1:20" x14ac:dyDescent="0.25">
      <c r="A894" s="1">
        <v>42528</v>
      </c>
      <c r="B894">
        <v>1748.5</v>
      </c>
      <c r="C894">
        <v>1792</v>
      </c>
      <c r="D894">
        <v>1745</v>
      </c>
      <c r="E894">
        <v>1782.8</v>
      </c>
      <c r="F894">
        <v>1090822</v>
      </c>
      <c r="G894" s="6">
        <f t="shared" si="183"/>
        <v>33</v>
      </c>
      <c r="H894" s="6">
        <f t="shared" si="184"/>
        <v>0</v>
      </c>
      <c r="I894" s="11">
        <f t="shared" si="189"/>
        <v>21.142857142857128</v>
      </c>
      <c r="J894" s="11">
        <f t="shared" si="190"/>
        <v>3.6785714285714124</v>
      </c>
      <c r="K894" s="6">
        <f t="shared" si="191"/>
        <v>5.747572815534002</v>
      </c>
      <c r="L894">
        <f t="shared" si="192"/>
        <v>85.179856115107967</v>
      </c>
      <c r="M894" s="22" t="str">
        <f t="shared" si="185"/>
        <v>OVERBOUGHT</v>
      </c>
      <c r="N894" s="13" t="str">
        <f t="shared" si="186"/>
        <v>SELL</v>
      </c>
      <c r="O894" s="13">
        <f t="shared" si="193"/>
        <v>0</v>
      </c>
      <c r="P894" s="13">
        <f t="shared" si="194"/>
        <v>-1</v>
      </c>
      <c r="Q894" s="17" t="e">
        <f t="shared" si="187"/>
        <v>#N/A</v>
      </c>
      <c r="R894" s="17" t="e">
        <f t="shared" si="188"/>
        <v>#N/A</v>
      </c>
      <c r="S894" s="13">
        <f t="shared" si="195"/>
        <v>1564.55</v>
      </c>
      <c r="T894" s="13">
        <f t="shared" si="196"/>
        <v>0</v>
      </c>
    </row>
    <row r="895" spans="1:20" x14ac:dyDescent="0.25">
      <c r="A895" s="1">
        <v>42529</v>
      </c>
      <c r="B895">
        <v>1780</v>
      </c>
      <c r="C895">
        <v>1810</v>
      </c>
      <c r="D895">
        <v>1766.7</v>
      </c>
      <c r="E895">
        <v>1795.75</v>
      </c>
      <c r="F895">
        <v>2044404</v>
      </c>
      <c r="G895" s="6">
        <f t="shared" si="183"/>
        <v>12.950000000000045</v>
      </c>
      <c r="H895" s="6">
        <f t="shared" si="184"/>
        <v>0</v>
      </c>
      <c r="I895" s="11">
        <f t="shared" si="189"/>
        <v>22.067857142857129</v>
      </c>
      <c r="J895" s="11">
        <f t="shared" si="190"/>
        <v>3.0999999999999903</v>
      </c>
      <c r="K895" s="6">
        <f t="shared" si="191"/>
        <v>7.118663594470064</v>
      </c>
      <c r="L895">
        <f t="shared" si="192"/>
        <v>87.682701858947098</v>
      </c>
      <c r="M895" s="22" t="str">
        <f t="shared" si="185"/>
        <v>OVERBOUGHT</v>
      </c>
      <c r="N895" s="13" t="str">
        <f t="shared" si="186"/>
        <v>SELL</v>
      </c>
      <c r="O895" s="13">
        <f t="shared" si="193"/>
        <v>0</v>
      </c>
      <c r="P895" s="13">
        <f t="shared" si="194"/>
        <v>-1</v>
      </c>
      <c r="Q895" s="17" t="e">
        <f t="shared" si="187"/>
        <v>#N/A</v>
      </c>
      <c r="R895" s="17" t="e">
        <f t="shared" si="188"/>
        <v>#N/A</v>
      </c>
      <c r="S895" s="13">
        <f t="shared" si="195"/>
        <v>1564.55</v>
      </c>
      <c r="T895" s="13">
        <f t="shared" si="196"/>
        <v>0</v>
      </c>
    </row>
    <row r="896" spans="1:20" x14ac:dyDescent="0.25">
      <c r="A896" s="1">
        <v>42530</v>
      </c>
      <c r="B896">
        <v>1795</v>
      </c>
      <c r="C896">
        <v>1798.95</v>
      </c>
      <c r="D896">
        <v>1750.1</v>
      </c>
      <c r="E896">
        <v>1774.5</v>
      </c>
      <c r="F896">
        <v>1189532</v>
      </c>
      <c r="G896" s="6">
        <f t="shared" si="183"/>
        <v>0</v>
      </c>
      <c r="H896" s="6">
        <f t="shared" si="184"/>
        <v>21.25</v>
      </c>
      <c r="I896" s="11">
        <f t="shared" si="189"/>
        <v>22.067857142857129</v>
      </c>
      <c r="J896" s="11">
        <f t="shared" si="190"/>
        <v>2.9357142857142793</v>
      </c>
      <c r="K896" s="6">
        <f t="shared" si="191"/>
        <v>7.5170316301703277</v>
      </c>
      <c r="L896">
        <f t="shared" si="192"/>
        <v>88.258820168547373</v>
      </c>
      <c r="M896" s="22" t="str">
        <f t="shared" si="185"/>
        <v>OVERBOUGHT</v>
      </c>
      <c r="N896" s="13" t="str">
        <f t="shared" si="186"/>
        <v>SELL</v>
      </c>
      <c r="O896" s="13">
        <f t="shared" si="193"/>
        <v>0</v>
      </c>
      <c r="P896" s="13">
        <f t="shared" si="194"/>
        <v>-1</v>
      </c>
      <c r="Q896" s="17" t="e">
        <f t="shared" si="187"/>
        <v>#N/A</v>
      </c>
      <c r="R896" s="17" t="e">
        <f t="shared" si="188"/>
        <v>#N/A</v>
      </c>
      <c r="S896" s="13">
        <f t="shared" si="195"/>
        <v>1564.55</v>
      </c>
      <c r="T896" s="13">
        <f t="shared" si="196"/>
        <v>0</v>
      </c>
    </row>
    <row r="897" spans="1:20" x14ac:dyDescent="0.25">
      <c r="A897" s="1">
        <v>42531</v>
      </c>
      <c r="B897">
        <v>1758</v>
      </c>
      <c r="C897">
        <v>1794.6</v>
      </c>
      <c r="D897">
        <v>1757.25</v>
      </c>
      <c r="E897">
        <v>1779.2</v>
      </c>
      <c r="F897">
        <v>887131</v>
      </c>
      <c r="G897" s="6">
        <f t="shared" si="183"/>
        <v>4.7000000000000455</v>
      </c>
      <c r="H897" s="6">
        <f t="shared" si="184"/>
        <v>0</v>
      </c>
      <c r="I897" s="11">
        <f t="shared" si="189"/>
        <v>22.403571428571418</v>
      </c>
      <c r="J897" s="11">
        <f t="shared" si="190"/>
        <v>2.8107142857142793</v>
      </c>
      <c r="K897" s="6">
        <f t="shared" si="191"/>
        <v>7.9707750952986167</v>
      </c>
      <c r="L897">
        <f t="shared" si="192"/>
        <v>88.852691218130332</v>
      </c>
      <c r="M897" s="22" t="str">
        <f t="shared" si="185"/>
        <v>OVERBOUGHT</v>
      </c>
      <c r="N897" s="13" t="str">
        <f t="shared" si="186"/>
        <v>SELL</v>
      </c>
      <c r="O897" s="13">
        <f t="shared" si="193"/>
        <v>0</v>
      </c>
      <c r="P897" s="13">
        <f t="shared" si="194"/>
        <v>-1</v>
      </c>
      <c r="Q897" s="17" t="e">
        <f t="shared" si="187"/>
        <v>#N/A</v>
      </c>
      <c r="R897" s="17" t="e">
        <f t="shared" si="188"/>
        <v>#N/A</v>
      </c>
      <c r="S897" s="13">
        <f t="shared" si="195"/>
        <v>1564.55</v>
      </c>
      <c r="T897" s="13">
        <f t="shared" si="196"/>
        <v>0</v>
      </c>
    </row>
    <row r="898" spans="1:20" x14ac:dyDescent="0.25">
      <c r="A898" s="1">
        <v>42534</v>
      </c>
      <c r="B898">
        <v>1780</v>
      </c>
      <c r="C898">
        <v>1804.95</v>
      </c>
      <c r="D898">
        <v>1775.45</v>
      </c>
      <c r="E898">
        <v>1792.3</v>
      </c>
      <c r="F898">
        <v>1308742</v>
      </c>
      <c r="G898" s="6">
        <f t="shared" si="183"/>
        <v>13.099999999999909</v>
      </c>
      <c r="H898" s="6">
        <f t="shared" si="184"/>
        <v>0</v>
      </c>
      <c r="I898" s="11">
        <f t="shared" si="189"/>
        <v>22.835714285714271</v>
      </c>
      <c r="J898" s="11">
        <f t="shared" si="190"/>
        <v>2.8107142857142793</v>
      </c>
      <c r="K898" s="6">
        <f t="shared" si="191"/>
        <v>8.1245235069885773</v>
      </c>
      <c r="L898">
        <f t="shared" si="192"/>
        <v>89.040523603954895</v>
      </c>
      <c r="M898" s="22" t="str">
        <f t="shared" si="185"/>
        <v>OVERBOUGHT</v>
      </c>
      <c r="N898" s="13" t="str">
        <f t="shared" si="186"/>
        <v>SELL</v>
      </c>
      <c r="O898" s="13">
        <f t="shared" si="193"/>
        <v>0</v>
      </c>
      <c r="P898" s="13">
        <f t="shared" si="194"/>
        <v>-1</v>
      </c>
      <c r="Q898" s="17" t="e">
        <f t="shared" si="187"/>
        <v>#N/A</v>
      </c>
      <c r="R898" s="17" t="e">
        <f t="shared" si="188"/>
        <v>#N/A</v>
      </c>
      <c r="S898" s="13">
        <f t="shared" si="195"/>
        <v>1564.55</v>
      </c>
      <c r="T898" s="13">
        <f t="shared" si="196"/>
        <v>0</v>
      </c>
    </row>
    <row r="899" spans="1:20" x14ac:dyDescent="0.25">
      <c r="A899" s="1">
        <v>42535</v>
      </c>
      <c r="B899">
        <v>1790</v>
      </c>
      <c r="C899">
        <v>1831.5</v>
      </c>
      <c r="D899">
        <v>1789.45</v>
      </c>
      <c r="E899">
        <v>1815.5</v>
      </c>
      <c r="F899">
        <v>1413375</v>
      </c>
      <c r="G899" s="6">
        <f t="shared" si="183"/>
        <v>23.200000000000045</v>
      </c>
      <c r="H899" s="6">
        <f t="shared" si="184"/>
        <v>0</v>
      </c>
      <c r="I899" s="11">
        <f t="shared" si="189"/>
        <v>20.735714285714284</v>
      </c>
      <c r="J899" s="11">
        <f t="shared" si="190"/>
        <v>2.8107142857142793</v>
      </c>
      <c r="K899" s="6">
        <f t="shared" si="191"/>
        <v>7.3773824650571953</v>
      </c>
      <c r="L899">
        <f t="shared" si="192"/>
        <v>88.063097224328857</v>
      </c>
      <c r="M899" s="22" t="str">
        <f t="shared" si="185"/>
        <v>OVERBOUGHT</v>
      </c>
      <c r="N899" s="13" t="str">
        <f t="shared" si="186"/>
        <v>SELL</v>
      </c>
      <c r="O899" s="13">
        <f t="shared" si="193"/>
        <v>0</v>
      </c>
      <c r="P899" s="13">
        <f t="shared" si="194"/>
        <v>-1</v>
      </c>
      <c r="Q899" s="17" t="e">
        <f t="shared" si="187"/>
        <v>#N/A</v>
      </c>
      <c r="R899" s="17" t="e">
        <f t="shared" si="188"/>
        <v>#N/A</v>
      </c>
      <c r="S899" s="13">
        <f t="shared" si="195"/>
        <v>1564.55</v>
      </c>
      <c r="T899" s="13">
        <f t="shared" si="196"/>
        <v>0</v>
      </c>
    </row>
    <row r="900" spans="1:20" x14ac:dyDescent="0.25">
      <c r="A900" s="1">
        <v>42536</v>
      </c>
      <c r="B900">
        <v>1810.05</v>
      </c>
      <c r="C900">
        <v>1834.8</v>
      </c>
      <c r="D900">
        <v>1790</v>
      </c>
      <c r="E900">
        <v>1815.4</v>
      </c>
      <c r="F900">
        <v>1070589</v>
      </c>
      <c r="G900" s="6">
        <f t="shared" ref="G900:G963" si="197">IF(E900&gt;E899,E900-E899,0)</f>
        <v>0</v>
      </c>
      <c r="H900" s="6">
        <f t="shared" ref="H900:H963" si="198">IF(E900&lt;E899,E899-E900,0)</f>
        <v>9.9999999999909051E-2</v>
      </c>
      <c r="I900" s="11">
        <f t="shared" si="189"/>
        <v>17.5</v>
      </c>
      <c r="J900" s="11">
        <f t="shared" si="190"/>
        <v>2.8178571428571297</v>
      </c>
      <c r="K900" s="6">
        <f t="shared" si="191"/>
        <v>6.2103929024081408</v>
      </c>
      <c r="L900">
        <f t="shared" si="192"/>
        <v>86.131130251362336</v>
      </c>
      <c r="M900" s="22" t="str">
        <f t="shared" si="185"/>
        <v>OVERBOUGHT</v>
      </c>
      <c r="N900" s="13" t="str">
        <f t="shared" si="186"/>
        <v>SELL</v>
      </c>
      <c r="O900" s="13">
        <f t="shared" si="193"/>
        <v>0</v>
      </c>
      <c r="P900" s="13">
        <f t="shared" si="194"/>
        <v>-1</v>
      </c>
      <c r="Q900" s="17" t="e">
        <f t="shared" si="187"/>
        <v>#N/A</v>
      </c>
      <c r="R900" s="17" t="e">
        <f t="shared" si="188"/>
        <v>#N/A</v>
      </c>
      <c r="S900" s="13">
        <f t="shared" si="195"/>
        <v>1564.55</v>
      </c>
      <c r="T900" s="13">
        <f t="shared" si="196"/>
        <v>0</v>
      </c>
    </row>
    <row r="901" spans="1:20" x14ac:dyDescent="0.25">
      <c r="A901" s="1">
        <v>42537</v>
      </c>
      <c r="B901">
        <v>1819.7</v>
      </c>
      <c r="C901">
        <v>1849.9</v>
      </c>
      <c r="D901">
        <v>1816.7</v>
      </c>
      <c r="E901">
        <v>1845.85</v>
      </c>
      <c r="F901">
        <v>923427</v>
      </c>
      <c r="G901" s="6">
        <f t="shared" si="197"/>
        <v>30.449999999999818</v>
      </c>
      <c r="H901" s="6">
        <f t="shared" si="198"/>
        <v>0</v>
      </c>
      <c r="I901" s="11">
        <f t="shared" si="189"/>
        <v>17.396428571428551</v>
      </c>
      <c r="J901" s="11">
        <f t="shared" si="190"/>
        <v>2.8178571428571297</v>
      </c>
      <c r="K901" s="6">
        <f t="shared" si="191"/>
        <v>6.1736375158428602</v>
      </c>
      <c r="L901">
        <f t="shared" si="192"/>
        <v>86.060070671378128</v>
      </c>
      <c r="M901" s="22" t="str">
        <f t="shared" si="185"/>
        <v>OVERBOUGHT</v>
      </c>
      <c r="N901" s="13" t="str">
        <f t="shared" si="186"/>
        <v>SELL</v>
      </c>
      <c r="O901" s="13">
        <f t="shared" si="193"/>
        <v>0</v>
      </c>
      <c r="P901" s="13">
        <f t="shared" si="194"/>
        <v>-1</v>
      </c>
      <c r="Q901" s="17" t="e">
        <f t="shared" si="187"/>
        <v>#N/A</v>
      </c>
      <c r="R901" s="17" t="e">
        <f t="shared" si="188"/>
        <v>#N/A</v>
      </c>
      <c r="S901" s="13">
        <f t="shared" si="195"/>
        <v>1564.55</v>
      </c>
      <c r="T901" s="13">
        <f t="shared" si="196"/>
        <v>0</v>
      </c>
    </row>
    <row r="902" spans="1:20" x14ac:dyDescent="0.25">
      <c r="A902" s="1">
        <v>42538</v>
      </c>
      <c r="B902">
        <v>1840</v>
      </c>
      <c r="C902">
        <v>1877.4</v>
      </c>
      <c r="D902">
        <v>1840</v>
      </c>
      <c r="E902">
        <v>1867.2</v>
      </c>
      <c r="F902">
        <v>1177592</v>
      </c>
      <c r="G902" s="6">
        <f t="shared" si="197"/>
        <v>21.350000000000136</v>
      </c>
      <c r="H902" s="6">
        <f t="shared" si="198"/>
        <v>0</v>
      </c>
      <c r="I902" s="11">
        <f t="shared" si="189"/>
        <v>18.378571428571426</v>
      </c>
      <c r="J902" s="11">
        <f t="shared" si="190"/>
        <v>2.8178571428571297</v>
      </c>
      <c r="K902" s="6">
        <f t="shared" si="191"/>
        <v>6.522179974651487</v>
      </c>
      <c r="L902">
        <f t="shared" si="192"/>
        <v>86.705981465880427</v>
      </c>
      <c r="M902" s="22" t="str">
        <f t="shared" si="185"/>
        <v>OVERBOUGHT</v>
      </c>
      <c r="N902" s="13" t="str">
        <f t="shared" si="186"/>
        <v>SELL</v>
      </c>
      <c r="O902" s="13">
        <f t="shared" si="193"/>
        <v>0</v>
      </c>
      <c r="P902" s="13">
        <f t="shared" si="194"/>
        <v>-1</v>
      </c>
      <c r="Q902" s="17" t="e">
        <f t="shared" si="187"/>
        <v>#N/A</v>
      </c>
      <c r="R902" s="17" t="e">
        <f t="shared" si="188"/>
        <v>#N/A</v>
      </c>
      <c r="S902" s="13">
        <f t="shared" si="195"/>
        <v>1564.55</v>
      </c>
      <c r="T902" s="13">
        <f t="shared" si="196"/>
        <v>0</v>
      </c>
    </row>
    <row r="903" spans="1:20" x14ac:dyDescent="0.25">
      <c r="A903" s="1">
        <v>42541</v>
      </c>
      <c r="B903">
        <v>1873</v>
      </c>
      <c r="C903">
        <v>1881.95</v>
      </c>
      <c r="D903">
        <v>1864.65</v>
      </c>
      <c r="E903">
        <v>1870.1</v>
      </c>
      <c r="F903">
        <v>1152645</v>
      </c>
      <c r="G903" s="6">
        <f t="shared" si="197"/>
        <v>2.8999999999998636</v>
      </c>
      <c r="H903" s="6">
        <f t="shared" si="198"/>
        <v>0</v>
      </c>
      <c r="I903" s="11">
        <f t="shared" si="189"/>
        <v>16.503571428571409</v>
      </c>
      <c r="J903" s="11">
        <f t="shared" si="190"/>
        <v>2.8178571428571297</v>
      </c>
      <c r="K903" s="6">
        <f t="shared" si="191"/>
        <v>5.8567807351077512</v>
      </c>
      <c r="L903">
        <f t="shared" si="192"/>
        <v>85.41589648798525</v>
      </c>
      <c r="M903" s="22" t="str">
        <f t="shared" si="185"/>
        <v>OVERBOUGHT</v>
      </c>
      <c r="N903" s="13" t="str">
        <f t="shared" si="186"/>
        <v>SELL</v>
      </c>
      <c r="O903" s="13">
        <f t="shared" si="193"/>
        <v>0</v>
      </c>
      <c r="P903" s="13">
        <f t="shared" si="194"/>
        <v>-1</v>
      </c>
      <c r="Q903" s="17" t="e">
        <f t="shared" si="187"/>
        <v>#N/A</v>
      </c>
      <c r="R903" s="17" t="e">
        <f t="shared" si="188"/>
        <v>#N/A</v>
      </c>
      <c r="S903" s="13">
        <f t="shared" si="195"/>
        <v>1564.55</v>
      </c>
      <c r="T903" s="13">
        <f t="shared" si="196"/>
        <v>0</v>
      </c>
    </row>
    <row r="904" spans="1:20" x14ac:dyDescent="0.25">
      <c r="A904" s="1">
        <v>42542</v>
      </c>
      <c r="B904">
        <v>1874</v>
      </c>
      <c r="C904">
        <v>1890.9</v>
      </c>
      <c r="D904">
        <v>1813.45</v>
      </c>
      <c r="E904">
        <v>1822.7</v>
      </c>
      <c r="F904">
        <v>1347490</v>
      </c>
      <c r="G904" s="6">
        <f t="shared" si="197"/>
        <v>0</v>
      </c>
      <c r="H904" s="6">
        <f t="shared" si="198"/>
        <v>47.399999999999864</v>
      </c>
      <c r="I904" s="11">
        <f t="shared" si="189"/>
        <v>16.503571428571409</v>
      </c>
      <c r="J904" s="11">
        <f t="shared" si="190"/>
        <v>4.9107142857142696</v>
      </c>
      <c r="K904" s="6">
        <f t="shared" si="191"/>
        <v>3.3607272727272797</v>
      </c>
      <c r="L904">
        <f t="shared" si="192"/>
        <v>77.068045363575749</v>
      </c>
      <c r="M904" s="22" t="str">
        <f t="shared" si="185"/>
        <v>OVERBOUGHT</v>
      </c>
      <c r="N904" s="13" t="str">
        <f t="shared" si="186"/>
        <v>SELL</v>
      </c>
      <c r="O904" s="13">
        <f t="shared" si="193"/>
        <v>0</v>
      </c>
      <c r="P904" s="13">
        <f t="shared" si="194"/>
        <v>-1</v>
      </c>
      <c r="Q904" s="17" t="e">
        <f t="shared" si="187"/>
        <v>#N/A</v>
      </c>
      <c r="R904" s="17" t="e">
        <f t="shared" si="188"/>
        <v>#N/A</v>
      </c>
      <c r="S904" s="13">
        <f t="shared" si="195"/>
        <v>1564.55</v>
      </c>
      <c r="T904" s="13">
        <f t="shared" si="196"/>
        <v>0</v>
      </c>
    </row>
    <row r="905" spans="1:20" x14ac:dyDescent="0.25">
      <c r="A905" s="1">
        <v>42543</v>
      </c>
      <c r="B905">
        <v>1805.1</v>
      </c>
      <c r="C905">
        <v>1856.15</v>
      </c>
      <c r="D905">
        <v>1783.7</v>
      </c>
      <c r="E905">
        <v>1845.4</v>
      </c>
      <c r="F905">
        <v>1079314</v>
      </c>
      <c r="G905" s="6">
        <f t="shared" si="197"/>
        <v>22.700000000000045</v>
      </c>
      <c r="H905" s="6">
        <f t="shared" si="198"/>
        <v>0</v>
      </c>
      <c r="I905" s="11">
        <f t="shared" si="189"/>
        <v>12.239285714285709</v>
      </c>
      <c r="J905" s="11">
        <f t="shared" si="190"/>
        <v>4.9107142857142696</v>
      </c>
      <c r="K905" s="6">
        <f t="shared" si="191"/>
        <v>2.4923636363636432</v>
      </c>
      <c r="L905">
        <f t="shared" si="192"/>
        <v>71.36609745939198</v>
      </c>
      <c r="M905" s="22" t="str">
        <f t="shared" si="185"/>
        <v>OVERBOUGHT</v>
      </c>
      <c r="N905" s="13" t="str">
        <f t="shared" si="186"/>
        <v>SELL</v>
      </c>
      <c r="O905" s="13">
        <f t="shared" si="193"/>
        <v>0</v>
      </c>
      <c r="P905" s="13">
        <f t="shared" si="194"/>
        <v>-1</v>
      </c>
      <c r="Q905" s="17" t="e">
        <f t="shared" si="187"/>
        <v>#N/A</v>
      </c>
      <c r="R905" s="17" t="e">
        <f t="shared" si="188"/>
        <v>#N/A</v>
      </c>
      <c r="S905" s="13">
        <f t="shared" si="195"/>
        <v>1564.55</v>
      </c>
      <c r="T905" s="13">
        <f t="shared" si="196"/>
        <v>0</v>
      </c>
    </row>
    <row r="906" spans="1:20" x14ac:dyDescent="0.25">
      <c r="A906" s="1">
        <v>42544</v>
      </c>
      <c r="B906">
        <v>1841</v>
      </c>
      <c r="C906">
        <v>1841</v>
      </c>
      <c r="D906">
        <v>1808.15</v>
      </c>
      <c r="E906">
        <v>1814</v>
      </c>
      <c r="F906">
        <v>1038787</v>
      </c>
      <c r="G906" s="6">
        <f t="shared" si="197"/>
        <v>0</v>
      </c>
      <c r="H906" s="6">
        <f t="shared" si="198"/>
        <v>31.400000000000091</v>
      </c>
      <c r="I906" s="11">
        <f t="shared" si="189"/>
        <v>11.974999999999991</v>
      </c>
      <c r="J906" s="11">
        <f t="shared" si="190"/>
        <v>7.1535714285714187</v>
      </c>
      <c r="K906" s="6">
        <f t="shared" si="191"/>
        <v>1.6739890164752882</v>
      </c>
      <c r="L906">
        <f t="shared" si="192"/>
        <v>62.602688573562382</v>
      </c>
      <c r="M906" s="22" t="str">
        <f t="shared" si="185"/>
        <v/>
      </c>
      <c r="N906" s="13">
        <f t="shared" si="186"/>
        <v>0</v>
      </c>
      <c r="O906" s="13">
        <f t="shared" si="193"/>
        <v>0</v>
      </c>
      <c r="P906" s="13">
        <f t="shared" si="194"/>
        <v>-1</v>
      </c>
      <c r="Q906" s="17" t="e">
        <f t="shared" si="187"/>
        <v>#N/A</v>
      </c>
      <c r="R906" s="17" t="e">
        <f t="shared" si="188"/>
        <v>#N/A</v>
      </c>
      <c r="S906" s="13">
        <f t="shared" si="195"/>
        <v>1564.55</v>
      </c>
      <c r="T906" s="13">
        <f t="shared" si="196"/>
        <v>0</v>
      </c>
    </row>
    <row r="907" spans="1:20" x14ac:dyDescent="0.25">
      <c r="A907" s="1">
        <v>42545</v>
      </c>
      <c r="B907">
        <v>1820.2</v>
      </c>
      <c r="C907">
        <v>1844.85</v>
      </c>
      <c r="D907">
        <v>1809.95</v>
      </c>
      <c r="E907">
        <v>1819.8</v>
      </c>
      <c r="F907">
        <v>1084148</v>
      </c>
      <c r="G907" s="6">
        <f t="shared" si="197"/>
        <v>5.7999999999999545</v>
      </c>
      <c r="H907" s="6">
        <f t="shared" si="198"/>
        <v>0</v>
      </c>
      <c r="I907" s="11">
        <f t="shared" si="189"/>
        <v>12.15357142857142</v>
      </c>
      <c r="J907" s="11">
        <f t="shared" si="190"/>
        <v>7.1535714285714187</v>
      </c>
      <c r="K907" s="6">
        <f t="shared" si="191"/>
        <v>1.6989515726410396</v>
      </c>
      <c r="L907">
        <f t="shared" si="192"/>
        <v>62.948575656677782</v>
      </c>
      <c r="M907" s="22" t="str">
        <f t="shared" si="185"/>
        <v/>
      </c>
      <c r="N907" s="13">
        <f t="shared" si="186"/>
        <v>0</v>
      </c>
      <c r="O907" s="13">
        <f t="shared" si="193"/>
        <v>0</v>
      </c>
      <c r="P907" s="13">
        <f t="shared" si="194"/>
        <v>-1</v>
      </c>
      <c r="Q907" s="17" t="e">
        <f t="shared" si="187"/>
        <v>#N/A</v>
      </c>
      <c r="R907" s="17" t="e">
        <f t="shared" si="188"/>
        <v>#N/A</v>
      </c>
      <c r="S907" s="13">
        <f t="shared" si="195"/>
        <v>1564.55</v>
      </c>
      <c r="T907" s="13">
        <f t="shared" si="196"/>
        <v>0</v>
      </c>
    </row>
    <row r="908" spans="1:20" x14ac:dyDescent="0.25">
      <c r="A908" s="1">
        <v>42548</v>
      </c>
      <c r="B908">
        <v>1824.5</v>
      </c>
      <c r="C908">
        <v>1858</v>
      </c>
      <c r="D908">
        <v>1802</v>
      </c>
      <c r="E908">
        <v>1833.5</v>
      </c>
      <c r="F908">
        <v>1651034</v>
      </c>
      <c r="G908" s="6">
        <f t="shared" si="197"/>
        <v>13.700000000000045</v>
      </c>
      <c r="H908" s="6">
        <f t="shared" si="198"/>
        <v>0</v>
      </c>
      <c r="I908" s="11">
        <f t="shared" si="189"/>
        <v>10.774999999999993</v>
      </c>
      <c r="J908" s="11">
        <f t="shared" si="190"/>
        <v>7.1535714285714187</v>
      </c>
      <c r="K908" s="6">
        <f t="shared" si="191"/>
        <v>1.5062406390414389</v>
      </c>
      <c r="L908">
        <f t="shared" si="192"/>
        <v>60.099601593625515</v>
      </c>
      <c r="M908" s="22" t="str">
        <f t="shared" si="185"/>
        <v/>
      </c>
      <c r="N908" s="13">
        <f t="shared" si="186"/>
        <v>0</v>
      </c>
      <c r="O908" s="13">
        <f t="shared" si="193"/>
        <v>0</v>
      </c>
      <c r="P908" s="13">
        <f t="shared" si="194"/>
        <v>-1</v>
      </c>
      <c r="Q908" s="17" t="e">
        <f t="shared" si="187"/>
        <v>#N/A</v>
      </c>
      <c r="R908" s="17" t="e">
        <f t="shared" si="188"/>
        <v>#N/A</v>
      </c>
      <c r="S908" s="13">
        <f t="shared" si="195"/>
        <v>1564.55</v>
      </c>
      <c r="T908" s="13">
        <f t="shared" si="196"/>
        <v>0</v>
      </c>
    </row>
    <row r="909" spans="1:20" x14ac:dyDescent="0.25">
      <c r="A909" s="1">
        <v>42549</v>
      </c>
      <c r="B909">
        <v>1824.2</v>
      </c>
      <c r="C909">
        <v>1830</v>
      </c>
      <c r="D909">
        <v>1755.55</v>
      </c>
      <c r="E909">
        <v>1780.9</v>
      </c>
      <c r="F909">
        <v>1389965</v>
      </c>
      <c r="G909" s="6">
        <f t="shared" si="197"/>
        <v>0</v>
      </c>
      <c r="H909" s="6">
        <f t="shared" si="198"/>
        <v>52.599999999999909</v>
      </c>
      <c r="I909" s="11">
        <f t="shared" si="189"/>
        <v>9.8499999999999908</v>
      </c>
      <c r="J909" s="11">
        <f t="shared" si="190"/>
        <v>10.910714285714269</v>
      </c>
      <c r="K909" s="6">
        <f t="shared" si="191"/>
        <v>0.90278232405892034</v>
      </c>
      <c r="L909">
        <f t="shared" si="192"/>
        <v>47.445381042490986</v>
      </c>
      <c r="M909" s="22" t="str">
        <f t="shared" si="185"/>
        <v/>
      </c>
      <c r="N909" s="13">
        <f t="shared" si="186"/>
        <v>0</v>
      </c>
      <c r="O909" s="13">
        <f t="shared" si="193"/>
        <v>0</v>
      </c>
      <c r="P909" s="13">
        <f t="shared" si="194"/>
        <v>-1</v>
      </c>
      <c r="Q909" s="17" t="e">
        <f t="shared" si="187"/>
        <v>#N/A</v>
      </c>
      <c r="R909" s="17" t="e">
        <f t="shared" si="188"/>
        <v>#N/A</v>
      </c>
      <c r="S909" s="13">
        <f t="shared" si="195"/>
        <v>1564.55</v>
      </c>
      <c r="T909" s="13">
        <f t="shared" si="196"/>
        <v>0</v>
      </c>
    </row>
    <row r="910" spans="1:20" x14ac:dyDescent="0.25">
      <c r="A910" s="1">
        <v>42550</v>
      </c>
      <c r="B910">
        <v>1798</v>
      </c>
      <c r="C910">
        <v>1807</v>
      </c>
      <c r="D910">
        <v>1755.55</v>
      </c>
      <c r="E910">
        <v>1777.45</v>
      </c>
      <c r="F910">
        <v>1060676</v>
      </c>
      <c r="G910" s="6">
        <f t="shared" si="197"/>
        <v>0</v>
      </c>
      <c r="H910" s="6">
        <f t="shared" si="198"/>
        <v>3.4500000000000455</v>
      </c>
      <c r="I910" s="11">
        <f t="shared" si="189"/>
        <v>9.8499999999999908</v>
      </c>
      <c r="J910" s="11">
        <f t="shared" si="190"/>
        <v>9.6392857142857018</v>
      </c>
      <c r="K910" s="6">
        <f t="shared" si="191"/>
        <v>1.021859948128937</v>
      </c>
      <c r="L910">
        <f t="shared" si="192"/>
        <v>50.540590067802839</v>
      </c>
      <c r="M910" s="22" t="str">
        <f t="shared" si="185"/>
        <v/>
      </c>
      <c r="N910" s="13">
        <f t="shared" si="186"/>
        <v>0</v>
      </c>
      <c r="O910" s="13">
        <f t="shared" si="193"/>
        <v>0</v>
      </c>
      <c r="P910" s="13">
        <f t="shared" si="194"/>
        <v>-1</v>
      </c>
      <c r="Q910" s="17" t="e">
        <f t="shared" si="187"/>
        <v>#N/A</v>
      </c>
      <c r="R910" s="17" t="e">
        <f t="shared" si="188"/>
        <v>#N/A</v>
      </c>
      <c r="S910" s="13">
        <f t="shared" si="195"/>
        <v>1564.55</v>
      </c>
      <c r="T910" s="13">
        <f t="shared" si="196"/>
        <v>0</v>
      </c>
    </row>
    <row r="911" spans="1:20" x14ac:dyDescent="0.25">
      <c r="A911" s="1">
        <v>42551</v>
      </c>
      <c r="B911">
        <v>1789.8</v>
      </c>
      <c r="C911">
        <v>1789.8</v>
      </c>
      <c r="D911">
        <v>1730</v>
      </c>
      <c r="E911">
        <v>1736.4</v>
      </c>
      <c r="F911">
        <v>1362422</v>
      </c>
      <c r="G911" s="6">
        <f t="shared" si="197"/>
        <v>0</v>
      </c>
      <c r="H911" s="6">
        <f t="shared" si="198"/>
        <v>41.049999999999955</v>
      </c>
      <c r="I911" s="11">
        <f t="shared" si="189"/>
        <v>9.5142857142857018</v>
      </c>
      <c r="J911" s="11">
        <f t="shared" si="190"/>
        <v>12.571428571428555</v>
      </c>
      <c r="K911" s="6">
        <f t="shared" si="191"/>
        <v>0.75681818181818183</v>
      </c>
      <c r="L911">
        <f t="shared" si="192"/>
        <v>43.078913324708928</v>
      </c>
      <c r="M911" s="22" t="str">
        <f t="shared" si="185"/>
        <v/>
      </c>
      <c r="N911" s="13">
        <f t="shared" si="186"/>
        <v>0</v>
      </c>
      <c r="O911" s="13">
        <f t="shared" si="193"/>
        <v>0</v>
      </c>
      <c r="P911" s="13">
        <f t="shared" si="194"/>
        <v>-1</v>
      </c>
      <c r="Q911" s="17" t="e">
        <f t="shared" si="187"/>
        <v>#N/A</v>
      </c>
      <c r="R911" s="17" t="e">
        <f t="shared" si="188"/>
        <v>#N/A</v>
      </c>
      <c r="S911" s="13">
        <f t="shared" si="195"/>
        <v>1564.55</v>
      </c>
      <c r="T911" s="13">
        <f t="shared" si="196"/>
        <v>0</v>
      </c>
    </row>
    <row r="912" spans="1:20" x14ac:dyDescent="0.25">
      <c r="A912" s="1">
        <v>42552</v>
      </c>
      <c r="B912">
        <v>1740.1</v>
      </c>
      <c r="C912">
        <v>1743.7</v>
      </c>
      <c r="D912">
        <v>1701.15</v>
      </c>
      <c r="E912">
        <v>1717.8</v>
      </c>
      <c r="F912">
        <v>1811997</v>
      </c>
      <c r="G912" s="6">
        <f t="shared" si="197"/>
        <v>0</v>
      </c>
      <c r="H912" s="6">
        <f t="shared" si="198"/>
        <v>18.600000000000136</v>
      </c>
      <c r="I912" s="11">
        <f t="shared" si="189"/>
        <v>8.5785714285714221</v>
      </c>
      <c r="J912" s="11">
        <f t="shared" si="190"/>
        <v>13.899999999999993</v>
      </c>
      <c r="K912" s="6">
        <f t="shared" si="191"/>
        <v>0.61716341212744075</v>
      </c>
      <c r="L912">
        <f t="shared" si="192"/>
        <v>38.163330155703839</v>
      </c>
      <c r="M912" s="22" t="str">
        <f t="shared" ref="M912:M975" si="199">IF(L912&gt;RSI_Overbought,"OVERBOUGHT",IF(L912&lt;RSI_Oversold,"OVERSOLD",""))</f>
        <v/>
      </c>
      <c r="N912" s="13">
        <f t="shared" ref="N912:N975" si="200">IF(L912&gt;RSI_Overbought,"SELL",IF(L912&lt;RSI_Oversold,"BUY",0))</f>
        <v>0</v>
      </c>
      <c r="O912" s="13">
        <f t="shared" si="193"/>
        <v>0</v>
      </c>
      <c r="P912" s="13">
        <f t="shared" si="194"/>
        <v>-1</v>
      </c>
      <c r="Q912" s="17" t="e">
        <f t="shared" ref="Q912:Q975" si="201">IF($O912="BUY",$E912,NA())</f>
        <v>#N/A</v>
      </c>
      <c r="R912" s="17" t="e">
        <f t="shared" ref="R912:R975" si="202">IF($O912="SELL",$E912,NA())</f>
        <v>#N/A</v>
      </c>
      <c r="S912" s="13">
        <f t="shared" si="195"/>
        <v>1564.55</v>
      </c>
      <c r="T912" s="13">
        <f t="shared" si="196"/>
        <v>0</v>
      </c>
    </row>
    <row r="913" spans="1:20" x14ac:dyDescent="0.25">
      <c r="A913" s="1">
        <v>42555</v>
      </c>
      <c r="B913">
        <v>1705</v>
      </c>
      <c r="C913">
        <v>1797.15</v>
      </c>
      <c r="D913">
        <v>1695.2</v>
      </c>
      <c r="E913">
        <v>1778.95</v>
      </c>
      <c r="F913">
        <v>2130494</v>
      </c>
      <c r="G913" s="6">
        <f t="shared" si="197"/>
        <v>61.150000000000091</v>
      </c>
      <c r="H913" s="6">
        <f t="shared" si="198"/>
        <v>0</v>
      </c>
      <c r="I913" s="11">
        <f t="shared" ref="I913:I976" si="203">AVERAGE(G900:G913)</f>
        <v>11.289285714285711</v>
      </c>
      <c r="J913" s="11">
        <f t="shared" ref="J913:J976" si="204">AVERAGE(H900:H913)</f>
        <v>13.899999999999993</v>
      </c>
      <c r="K913" s="6">
        <f t="shared" ref="K913:K976" si="205">I913/J913</f>
        <v>0.81217882836587885</v>
      </c>
      <c r="L913">
        <f t="shared" ref="L913:L976" si="206">100-(100/(K913+1))</f>
        <v>44.817808024953926</v>
      </c>
      <c r="M913" s="22" t="str">
        <f t="shared" si="199"/>
        <v/>
      </c>
      <c r="N913" s="13">
        <f t="shared" si="200"/>
        <v>0</v>
      </c>
      <c r="O913" s="13">
        <f t="shared" ref="O913:O976" si="207">IF(AND(N913="BUY",P912&lt;&gt;1),"BUY",IF(AND(N913="SELL",P912&lt;&gt;-1),"SELL",0))</f>
        <v>0</v>
      </c>
      <c r="P913" s="13">
        <f t="shared" ref="P913:P976" si="208">IF(O913="BUY",1,IF(O913="SELL",-1,P912))</f>
        <v>-1</v>
      </c>
      <c r="Q913" s="17" t="e">
        <f t="shared" si="201"/>
        <v>#N/A</v>
      </c>
      <c r="R913" s="17" t="e">
        <f t="shared" si="202"/>
        <v>#N/A</v>
      </c>
      <c r="S913" s="13">
        <f t="shared" ref="S913:S976" si="209">IF(O913&lt;&gt;0,E913,S912)</f>
        <v>1564.55</v>
      </c>
      <c r="T913" s="13">
        <f t="shared" si="196"/>
        <v>0</v>
      </c>
    </row>
    <row r="914" spans="1:20" x14ac:dyDescent="0.25">
      <c r="A914" s="1">
        <v>42556</v>
      </c>
      <c r="B914">
        <v>1794</v>
      </c>
      <c r="C914">
        <v>1838</v>
      </c>
      <c r="D914">
        <v>1784.3</v>
      </c>
      <c r="E914">
        <v>1829.45</v>
      </c>
      <c r="F914">
        <v>2016442</v>
      </c>
      <c r="G914" s="6">
        <f t="shared" si="197"/>
        <v>50.5</v>
      </c>
      <c r="H914" s="6">
        <f t="shared" si="198"/>
        <v>0</v>
      </c>
      <c r="I914" s="11">
        <f t="shared" si="203"/>
        <v>14.896428571428569</v>
      </c>
      <c r="J914" s="11">
        <f t="shared" si="204"/>
        <v>13.892857142857142</v>
      </c>
      <c r="K914" s="6">
        <f t="shared" si="205"/>
        <v>1.0722365038560411</v>
      </c>
      <c r="L914">
        <f t="shared" si="206"/>
        <v>51.742959930529707</v>
      </c>
      <c r="M914" s="22" t="str">
        <f t="shared" si="199"/>
        <v/>
      </c>
      <c r="N914" s="13">
        <f t="shared" si="200"/>
        <v>0</v>
      </c>
      <c r="O914" s="13">
        <f t="shared" si="207"/>
        <v>0</v>
      </c>
      <c r="P914" s="13">
        <f t="shared" si="208"/>
        <v>-1</v>
      </c>
      <c r="Q914" s="17" t="e">
        <f t="shared" si="201"/>
        <v>#N/A</v>
      </c>
      <c r="R914" s="17" t="e">
        <f t="shared" si="202"/>
        <v>#N/A</v>
      </c>
      <c r="S914" s="13">
        <f t="shared" si="209"/>
        <v>1564.55</v>
      </c>
      <c r="T914" s="13">
        <f t="shared" si="196"/>
        <v>0</v>
      </c>
    </row>
    <row r="915" spans="1:20" x14ac:dyDescent="0.25">
      <c r="A915" s="1">
        <v>42557</v>
      </c>
      <c r="B915">
        <v>1823.1</v>
      </c>
      <c r="C915">
        <v>1878.6</v>
      </c>
      <c r="D915">
        <v>1814</v>
      </c>
      <c r="E915">
        <v>1842</v>
      </c>
      <c r="F915">
        <v>1331619</v>
      </c>
      <c r="G915" s="6">
        <f t="shared" si="197"/>
        <v>12.549999999999955</v>
      </c>
      <c r="H915" s="6">
        <f t="shared" si="198"/>
        <v>0</v>
      </c>
      <c r="I915" s="11">
        <f t="shared" si="203"/>
        <v>13.617857142857149</v>
      </c>
      <c r="J915" s="11">
        <f t="shared" si="204"/>
        <v>13.892857142857142</v>
      </c>
      <c r="K915" s="6">
        <f t="shared" si="205"/>
        <v>0.98020565552699279</v>
      </c>
      <c r="L915">
        <f t="shared" si="206"/>
        <v>49.500194729326253</v>
      </c>
      <c r="M915" s="22" t="str">
        <f t="shared" si="199"/>
        <v/>
      </c>
      <c r="N915" s="13">
        <f t="shared" si="200"/>
        <v>0</v>
      </c>
      <c r="O915" s="13">
        <f t="shared" si="207"/>
        <v>0</v>
      </c>
      <c r="P915" s="13">
        <f t="shared" si="208"/>
        <v>-1</v>
      </c>
      <c r="Q915" s="17" t="e">
        <f t="shared" si="201"/>
        <v>#N/A</v>
      </c>
      <c r="R915" s="17" t="e">
        <f t="shared" si="202"/>
        <v>#N/A</v>
      </c>
      <c r="S915" s="13">
        <f t="shared" si="209"/>
        <v>1564.55</v>
      </c>
      <c r="T915" s="13">
        <f t="shared" si="196"/>
        <v>0</v>
      </c>
    </row>
    <row r="916" spans="1:20" x14ac:dyDescent="0.25">
      <c r="A916" s="1">
        <v>42558</v>
      </c>
      <c r="B916">
        <v>1839</v>
      </c>
      <c r="C916">
        <v>1878.85</v>
      </c>
      <c r="D916">
        <v>1830</v>
      </c>
      <c r="E916">
        <v>1838.8</v>
      </c>
      <c r="F916">
        <v>972642</v>
      </c>
      <c r="G916" s="6">
        <f t="shared" si="197"/>
        <v>0</v>
      </c>
      <c r="H916" s="6">
        <f t="shared" si="198"/>
        <v>3.2000000000000455</v>
      </c>
      <c r="I916" s="11">
        <f t="shared" si="203"/>
        <v>12.09285714285714</v>
      </c>
      <c r="J916" s="11">
        <f t="shared" si="204"/>
        <v>14.121428571428575</v>
      </c>
      <c r="K916" s="6">
        <f t="shared" si="205"/>
        <v>0.85634800202326711</v>
      </c>
      <c r="L916">
        <f t="shared" si="206"/>
        <v>46.130790190735681</v>
      </c>
      <c r="M916" s="22" t="str">
        <f t="shared" si="199"/>
        <v/>
      </c>
      <c r="N916" s="13">
        <f t="shared" si="200"/>
        <v>0</v>
      </c>
      <c r="O916" s="13">
        <f t="shared" si="207"/>
        <v>0</v>
      </c>
      <c r="P916" s="13">
        <f t="shared" si="208"/>
        <v>-1</v>
      </c>
      <c r="Q916" s="17" t="e">
        <f t="shared" si="201"/>
        <v>#N/A</v>
      </c>
      <c r="R916" s="17" t="e">
        <f t="shared" si="202"/>
        <v>#N/A</v>
      </c>
      <c r="S916" s="13">
        <f t="shared" si="209"/>
        <v>1564.55</v>
      </c>
      <c r="T916" s="13">
        <f t="shared" si="196"/>
        <v>0</v>
      </c>
    </row>
    <row r="917" spans="1:20" x14ac:dyDescent="0.25">
      <c r="A917" s="1">
        <v>42559</v>
      </c>
      <c r="B917">
        <v>1828</v>
      </c>
      <c r="C917">
        <v>1946.1</v>
      </c>
      <c r="D917">
        <v>1828</v>
      </c>
      <c r="E917">
        <v>1907.9</v>
      </c>
      <c r="F917">
        <v>2222342</v>
      </c>
      <c r="G917" s="6">
        <f t="shared" si="197"/>
        <v>69.100000000000136</v>
      </c>
      <c r="H917" s="6">
        <f t="shared" si="198"/>
        <v>0</v>
      </c>
      <c r="I917" s="11">
        <f t="shared" si="203"/>
        <v>16.821428571428587</v>
      </c>
      <c r="J917" s="11">
        <f t="shared" si="204"/>
        <v>14.121428571428575</v>
      </c>
      <c r="K917" s="6">
        <f t="shared" si="205"/>
        <v>1.1911987860394544</v>
      </c>
      <c r="L917">
        <f t="shared" si="206"/>
        <v>54.362880886426609</v>
      </c>
      <c r="M917" s="22" t="str">
        <f t="shared" si="199"/>
        <v/>
      </c>
      <c r="N917" s="13">
        <f t="shared" si="200"/>
        <v>0</v>
      </c>
      <c r="O917" s="13">
        <f t="shared" si="207"/>
        <v>0</v>
      </c>
      <c r="P917" s="13">
        <f t="shared" si="208"/>
        <v>-1</v>
      </c>
      <c r="Q917" s="17" t="e">
        <f t="shared" si="201"/>
        <v>#N/A</v>
      </c>
      <c r="R917" s="17" t="e">
        <f t="shared" si="202"/>
        <v>#N/A</v>
      </c>
      <c r="S917" s="13">
        <f t="shared" si="209"/>
        <v>1564.55</v>
      </c>
      <c r="T917" s="13">
        <f t="shared" si="196"/>
        <v>0</v>
      </c>
    </row>
    <row r="918" spans="1:20" x14ac:dyDescent="0.25">
      <c r="A918" s="1">
        <v>42562</v>
      </c>
      <c r="B918">
        <v>1901</v>
      </c>
      <c r="C918">
        <v>1970</v>
      </c>
      <c r="D918">
        <v>1878.3</v>
      </c>
      <c r="E918">
        <v>1947.1</v>
      </c>
      <c r="F918">
        <v>2952591</v>
      </c>
      <c r="G918" s="6">
        <f t="shared" si="197"/>
        <v>39.199999999999818</v>
      </c>
      <c r="H918" s="6">
        <f t="shared" si="198"/>
        <v>0</v>
      </c>
      <c r="I918" s="11">
        <f t="shared" si="203"/>
        <v>19.621428571428574</v>
      </c>
      <c r="J918" s="11">
        <f t="shared" si="204"/>
        <v>10.735714285714298</v>
      </c>
      <c r="K918" s="6">
        <f t="shared" si="205"/>
        <v>1.8276779773785743</v>
      </c>
      <c r="L918">
        <f t="shared" si="206"/>
        <v>64.635294117647035</v>
      </c>
      <c r="M918" s="22" t="str">
        <f t="shared" si="199"/>
        <v/>
      </c>
      <c r="N918" s="13">
        <f t="shared" si="200"/>
        <v>0</v>
      </c>
      <c r="O918" s="13">
        <f t="shared" si="207"/>
        <v>0</v>
      </c>
      <c r="P918" s="13">
        <f t="shared" si="208"/>
        <v>-1</v>
      </c>
      <c r="Q918" s="17" t="e">
        <f t="shared" si="201"/>
        <v>#N/A</v>
      </c>
      <c r="R918" s="17" t="e">
        <f t="shared" si="202"/>
        <v>#N/A</v>
      </c>
      <c r="S918" s="13">
        <f t="shared" si="209"/>
        <v>1564.55</v>
      </c>
      <c r="T918" s="13">
        <f t="shared" si="196"/>
        <v>0</v>
      </c>
    </row>
    <row r="919" spans="1:20" x14ac:dyDescent="0.25">
      <c r="A919" s="1">
        <v>42563</v>
      </c>
      <c r="B919">
        <v>1939</v>
      </c>
      <c r="C919">
        <v>2050</v>
      </c>
      <c r="D919">
        <v>1930</v>
      </c>
      <c r="E919">
        <v>2033.2</v>
      </c>
      <c r="F919">
        <v>2641471</v>
      </c>
      <c r="G919" s="6">
        <f t="shared" si="197"/>
        <v>86.100000000000136</v>
      </c>
      <c r="H919" s="6">
        <f t="shared" si="198"/>
        <v>0</v>
      </c>
      <c r="I919" s="11">
        <f t="shared" si="203"/>
        <v>24.150000000000009</v>
      </c>
      <c r="J919" s="11">
        <f t="shared" si="204"/>
        <v>10.735714285714298</v>
      </c>
      <c r="K919" s="6">
        <f t="shared" si="205"/>
        <v>2.2495009980039904</v>
      </c>
      <c r="L919">
        <f t="shared" si="206"/>
        <v>69.226044226044209</v>
      </c>
      <c r="M919" s="22" t="str">
        <f t="shared" si="199"/>
        <v/>
      </c>
      <c r="N919" s="13">
        <f t="shared" si="200"/>
        <v>0</v>
      </c>
      <c r="O919" s="13">
        <f t="shared" si="207"/>
        <v>0</v>
      </c>
      <c r="P919" s="13">
        <f t="shared" si="208"/>
        <v>-1</v>
      </c>
      <c r="Q919" s="17" t="e">
        <f t="shared" si="201"/>
        <v>#N/A</v>
      </c>
      <c r="R919" s="17" t="e">
        <f t="shared" si="202"/>
        <v>#N/A</v>
      </c>
      <c r="S919" s="13">
        <f t="shared" si="209"/>
        <v>1564.55</v>
      </c>
      <c r="T919" s="13">
        <f t="shared" si="196"/>
        <v>0</v>
      </c>
    </row>
    <row r="920" spans="1:20" x14ac:dyDescent="0.25">
      <c r="A920" s="1">
        <v>42564</v>
      </c>
      <c r="B920">
        <v>2020</v>
      </c>
      <c r="C920">
        <v>2069</v>
      </c>
      <c r="D920">
        <v>2017.5</v>
      </c>
      <c r="E920">
        <v>2056.85</v>
      </c>
      <c r="F920">
        <v>1077017</v>
      </c>
      <c r="G920" s="6">
        <f t="shared" si="197"/>
        <v>23.649999999999864</v>
      </c>
      <c r="H920" s="6">
        <f t="shared" si="198"/>
        <v>0</v>
      </c>
      <c r="I920" s="11">
        <f t="shared" si="203"/>
        <v>25.839285714285715</v>
      </c>
      <c r="J920" s="11">
        <f t="shared" si="204"/>
        <v>8.4928571428571491</v>
      </c>
      <c r="K920" s="6">
        <f t="shared" si="205"/>
        <v>3.0424726661059691</v>
      </c>
      <c r="L920">
        <f t="shared" si="206"/>
        <v>75.262665140954937</v>
      </c>
      <c r="M920" s="22" t="str">
        <f t="shared" si="199"/>
        <v>OVERBOUGHT</v>
      </c>
      <c r="N920" s="13" t="str">
        <f t="shared" si="200"/>
        <v>SELL</v>
      </c>
      <c r="O920" s="13">
        <f t="shared" si="207"/>
        <v>0</v>
      </c>
      <c r="P920" s="13">
        <f t="shared" si="208"/>
        <v>-1</v>
      </c>
      <c r="Q920" s="17" t="e">
        <f t="shared" si="201"/>
        <v>#N/A</v>
      </c>
      <c r="R920" s="17" t="e">
        <f t="shared" si="202"/>
        <v>#N/A</v>
      </c>
      <c r="S920" s="13">
        <f t="shared" si="209"/>
        <v>1564.55</v>
      </c>
      <c r="T920" s="13">
        <f t="shared" si="196"/>
        <v>0</v>
      </c>
    </row>
    <row r="921" spans="1:20" x14ac:dyDescent="0.25">
      <c r="A921" s="1">
        <v>42565</v>
      </c>
      <c r="B921">
        <v>2050.1</v>
      </c>
      <c r="C921">
        <v>2067</v>
      </c>
      <c r="D921">
        <v>1986.15</v>
      </c>
      <c r="E921">
        <v>2001.1</v>
      </c>
      <c r="F921">
        <v>1177532</v>
      </c>
      <c r="G921" s="6">
        <f t="shared" si="197"/>
        <v>0</v>
      </c>
      <c r="H921" s="6">
        <f t="shared" si="198"/>
        <v>55.75</v>
      </c>
      <c r="I921" s="11">
        <f t="shared" si="203"/>
        <v>25.425000000000004</v>
      </c>
      <c r="J921" s="11">
        <f t="shared" si="204"/>
        <v>12.475000000000007</v>
      </c>
      <c r="K921" s="6">
        <f t="shared" si="205"/>
        <v>2.0380761523046083</v>
      </c>
      <c r="L921">
        <f t="shared" si="206"/>
        <v>67.084432717678084</v>
      </c>
      <c r="M921" s="22" t="str">
        <f t="shared" si="199"/>
        <v/>
      </c>
      <c r="N921" s="13">
        <f t="shared" si="200"/>
        <v>0</v>
      </c>
      <c r="O921" s="13">
        <f t="shared" si="207"/>
        <v>0</v>
      </c>
      <c r="P921" s="13">
        <f t="shared" si="208"/>
        <v>-1</v>
      </c>
      <c r="Q921" s="17" t="e">
        <f t="shared" si="201"/>
        <v>#N/A</v>
      </c>
      <c r="R921" s="17" t="e">
        <f t="shared" si="202"/>
        <v>#N/A</v>
      </c>
      <c r="S921" s="13">
        <f t="shared" si="209"/>
        <v>1564.55</v>
      </c>
      <c r="T921" s="13">
        <f t="shared" si="196"/>
        <v>0</v>
      </c>
    </row>
    <row r="922" spans="1:20" x14ac:dyDescent="0.25">
      <c r="A922" s="1">
        <v>42566</v>
      </c>
      <c r="B922">
        <v>2000</v>
      </c>
      <c r="C922">
        <v>2078.8000000000002</v>
      </c>
      <c r="D922">
        <v>1993.95</v>
      </c>
      <c r="E922">
        <v>2069.1</v>
      </c>
      <c r="F922">
        <v>1313258</v>
      </c>
      <c r="G922" s="6">
        <f t="shared" si="197"/>
        <v>68</v>
      </c>
      <c r="H922" s="6">
        <f t="shared" si="198"/>
        <v>0</v>
      </c>
      <c r="I922" s="11">
        <f t="shared" si="203"/>
        <v>29.303571428571427</v>
      </c>
      <c r="J922" s="11">
        <f t="shared" si="204"/>
        <v>12.475000000000007</v>
      </c>
      <c r="K922" s="6">
        <f t="shared" si="205"/>
        <v>2.3489836816490111</v>
      </c>
      <c r="L922">
        <f t="shared" si="206"/>
        <v>70.140194905111969</v>
      </c>
      <c r="M922" s="22" t="str">
        <f t="shared" si="199"/>
        <v>OVERBOUGHT</v>
      </c>
      <c r="N922" s="13" t="str">
        <f t="shared" si="200"/>
        <v>SELL</v>
      </c>
      <c r="O922" s="13">
        <f t="shared" si="207"/>
        <v>0</v>
      </c>
      <c r="P922" s="13">
        <f t="shared" si="208"/>
        <v>-1</v>
      </c>
      <c r="Q922" s="17" t="e">
        <f t="shared" si="201"/>
        <v>#N/A</v>
      </c>
      <c r="R922" s="17" t="e">
        <f t="shared" si="202"/>
        <v>#N/A</v>
      </c>
      <c r="S922" s="13">
        <f t="shared" si="209"/>
        <v>1564.55</v>
      </c>
      <c r="T922" s="13">
        <f t="shared" ref="T922:T985" si="210">IF(O922="BUY",(S921-S922)/S921,IF(O922="SELL",(S922-S921)/S921,0))</f>
        <v>0</v>
      </c>
    </row>
    <row r="923" spans="1:20" x14ac:dyDescent="0.25">
      <c r="A923" s="1">
        <v>42569</v>
      </c>
      <c r="B923">
        <v>2069</v>
      </c>
      <c r="C923">
        <v>2069</v>
      </c>
      <c r="D923">
        <v>1981.05</v>
      </c>
      <c r="E923">
        <v>1990.75</v>
      </c>
      <c r="F923">
        <v>1963746</v>
      </c>
      <c r="G923" s="6">
        <f t="shared" si="197"/>
        <v>0</v>
      </c>
      <c r="H923" s="6">
        <f t="shared" si="198"/>
        <v>78.349999999999909</v>
      </c>
      <c r="I923" s="11">
        <f t="shared" si="203"/>
        <v>29.303571428571427</v>
      </c>
      <c r="J923" s="11">
        <f t="shared" si="204"/>
        <v>14.31428571428572</v>
      </c>
      <c r="K923" s="6">
        <f t="shared" si="205"/>
        <v>2.0471556886227535</v>
      </c>
      <c r="L923">
        <f t="shared" si="206"/>
        <v>67.182510439695392</v>
      </c>
      <c r="M923" s="22" t="str">
        <f t="shared" si="199"/>
        <v/>
      </c>
      <c r="N923" s="13">
        <f t="shared" si="200"/>
        <v>0</v>
      </c>
      <c r="O923" s="13">
        <f t="shared" si="207"/>
        <v>0</v>
      </c>
      <c r="P923" s="13">
        <f t="shared" si="208"/>
        <v>-1</v>
      </c>
      <c r="Q923" s="17" t="e">
        <f t="shared" si="201"/>
        <v>#N/A</v>
      </c>
      <c r="R923" s="17" t="e">
        <f t="shared" si="202"/>
        <v>#N/A</v>
      </c>
      <c r="S923" s="13">
        <f t="shared" si="209"/>
        <v>1564.55</v>
      </c>
      <c r="T923" s="13">
        <f t="shared" si="210"/>
        <v>0</v>
      </c>
    </row>
    <row r="924" spans="1:20" x14ac:dyDescent="0.25">
      <c r="A924" s="1">
        <v>42570</v>
      </c>
      <c r="B924">
        <v>2009</v>
      </c>
      <c r="C924">
        <v>2025</v>
      </c>
      <c r="D924">
        <v>1975</v>
      </c>
      <c r="E924">
        <v>1988.8</v>
      </c>
      <c r="F924">
        <v>1379798</v>
      </c>
      <c r="G924" s="6">
        <f t="shared" si="197"/>
        <v>0</v>
      </c>
      <c r="H924" s="6">
        <f t="shared" si="198"/>
        <v>1.9500000000000455</v>
      </c>
      <c r="I924" s="11">
        <f t="shared" si="203"/>
        <v>29.303571428571427</v>
      </c>
      <c r="J924" s="11">
        <f t="shared" si="204"/>
        <v>14.207142857142864</v>
      </c>
      <c r="K924" s="6">
        <f t="shared" si="205"/>
        <v>2.0625942684766203</v>
      </c>
      <c r="L924">
        <f t="shared" si="206"/>
        <v>67.347943856193041</v>
      </c>
      <c r="M924" s="22" t="str">
        <f t="shared" si="199"/>
        <v/>
      </c>
      <c r="N924" s="13">
        <f t="shared" si="200"/>
        <v>0</v>
      </c>
      <c r="O924" s="13">
        <f t="shared" si="207"/>
        <v>0</v>
      </c>
      <c r="P924" s="13">
        <f t="shared" si="208"/>
        <v>-1</v>
      </c>
      <c r="Q924" s="17" t="e">
        <f t="shared" si="201"/>
        <v>#N/A</v>
      </c>
      <c r="R924" s="17" t="e">
        <f t="shared" si="202"/>
        <v>#N/A</v>
      </c>
      <c r="S924" s="13">
        <f t="shared" si="209"/>
        <v>1564.55</v>
      </c>
      <c r="T924" s="13">
        <f t="shared" si="210"/>
        <v>0</v>
      </c>
    </row>
    <row r="925" spans="1:20" x14ac:dyDescent="0.25">
      <c r="A925" s="1">
        <v>42571</v>
      </c>
      <c r="B925">
        <v>1986</v>
      </c>
      <c r="C925">
        <v>2016.7</v>
      </c>
      <c r="D925">
        <v>1981</v>
      </c>
      <c r="E925">
        <v>1987.9</v>
      </c>
      <c r="F925">
        <v>2150486</v>
      </c>
      <c r="G925" s="6">
        <f t="shared" si="197"/>
        <v>0</v>
      </c>
      <c r="H925" s="6">
        <f t="shared" si="198"/>
        <v>0.89999999999986358</v>
      </c>
      <c r="I925" s="11">
        <f t="shared" si="203"/>
        <v>29.303571428571427</v>
      </c>
      <c r="J925" s="11">
        <f t="shared" si="204"/>
        <v>11.339285714285714</v>
      </c>
      <c r="K925" s="6">
        <f t="shared" si="205"/>
        <v>2.5842519685039371</v>
      </c>
      <c r="L925">
        <f t="shared" si="206"/>
        <v>72.100175746924435</v>
      </c>
      <c r="M925" s="22" t="str">
        <f t="shared" si="199"/>
        <v>OVERBOUGHT</v>
      </c>
      <c r="N925" s="13" t="str">
        <f t="shared" si="200"/>
        <v>SELL</v>
      </c>
      <c r="O925" s="13">
        <f t="shared" si="207"/>
        <v>0</v>
      </c>
      <c r="P925" s="13">
        <f t="shared" si="208"/>
        <v>-1</v>
      </c>
      <c r="Q925" s="17" t="e">
        <f t="shared" si="201"/>
        <v>#N/A</v>
      </c>
      <c r="R925" s="17" t="e">
        <f t="shared" si="202"/>
        <v>#N/A</v>
      </c>
      <c r="S925" s="13">
        <f t="shared" si="209"/>
        <v>1564.55</v>
      </c>
      <c r="T925" s="13">
        <f t="shared" si="210"/>
        <v>0</v>
      </c>
    </row>
    <row r="926" spans="1:20" x14ac:dyDescent="0.25">
      <c r="A926" s="1">
        <v>42572</v>
      </c>
      <c r="B926">
        <v>2008</v>
      </c>
      <c r="C926">
        <v>2018</v>
      </c>
      <c r="D926">
        <v>1983.5</v>
      </c>
      <c r="E926">
        <v>1993.8</v>
      </c>
      <c r="F926">
        <v>1504247</v>
      </c>
      <c r="G926" s="6">
        <f t="shared" si="197"/>
        <v>5.8999999999998636</v>
      </c>
      <c r="H926" s="6">
        <f t="shared" si="198"/>
        <v>0</v>
      </c>
      <c r="I926" s="11">
        <f t="shared" si="203"/>
        <v>29.724999999999991</v>
      </c>
      <c r="J926" s="11">
        <f t="shared" si="204"/>
        <v>10.010714285714275</v>
      </c>
      <c r="K926" s="6">
        <f t="shared" si="205"/>
        <v>2.9693185872279719</v>
      </c>
      <c r="L926">
        <f t="shared" si="206"/>
        <v>74.806758943016376</v>
      </c>
      <c r="M926" s="22" t="str">
        <f t="shared" si="199"/>
        <v>OVERBOUGHT</v>
      </c>
      <c r="N926" s="13" t="str">
        <f t="shared" si="200"/>
        <v>SELL</v>
      </c>
      <c r="O926" s="13">
        <f t="shared" si="207"/>
        <v>0</v>
      </c>
      <c r="P926" s="13">
        <f t="shared" si="208"/>
        <v>-1</v>
      </c>
      <c r="Q926" s="17" t="e">
        <f t="shared" si="201"/>
        <v>#N/A</v>
      </c>
      <c r="R926" s="17" t="e">
        <f t="shared" si="202"/>
        <v>#N/A</v>
      </c>
      <c r="S926" s="13">
        <f t="shared" si="209"/>
        <v>1564.55</v>
      </c>
      <c r="T926" s="13">
        <f t="shared" si="210"/>
        <v>0</v>
      </c>
    </row>
    <row r="927" spans="1:20" x14ac:dyDescent="0.25">
      <c r="A927" s="1">
        <v>42573</v>
      </c>
      <c r="B927">
        <v>1995</v>
      </c>
      <c r="C927">
        <v>1998.55</v>
      </c>
      <c r="D927">
        <v>1945.8</v>
      </c>
      <c r="E927">
        <v>1967.9</v>
      </c>
      <c r="F927">
        <v>952784</v>
      </c>
      <c r="G927" s="6">
        <f t="shared" si="197"/>
        <v>0</v>
      </c>
      <c r="H927" s="6">
        <f t="shared" si="198"/>
        <v>25.899999999999864</v>
      </c>
      <c r="I927" s="11">
        <f t="shared" si="203"/>
        <v>25.35714285714284</v>
      </c>
      <c r="J927" s="11">
        <f t="shared" si="204"/>
        <v>11.860714285714266</v>
      </c>
      <c r="K927" s="6">
        <f t="shared" si="205"/>
        <v>2.1379102679915709</v>
      </c>
      <c r="L927">
        <f t="shared" si="206"/>
        <v>68.131657230592097</v>
      </c>
      <c r="M927" s="22" t="str">
        <f t="shared" si="199"/>
        <v/>
      </c>
      <c r="N927" s="13">
        <f t="shared" si="200"/>
        <v>0</v>
      </c>
      <c r="O927" s="13">
        <f t="shared" si="207"/>
        <v>0</v>
      </c>
      <c r="P927" s="13">
        <f t="shared" si="208"/>
        <v>-1</v>
      </c>
      <c r="Q927" s="17" t="e">
        <f t="shared" si="201"/>
        <v>#N/A</v>
      </c>
      <c r="R927" s="17" t="e">
        <f t="shared" si="202"/>
        <v>#N/A</v>
      </c>
      <c r="S927" s="13">
        <f t="shared" si="209"/>
        <v>1564.55</v>
      </c>
      <c r="T927" s="13">
        <f t="shared" si="210"/>
        <v>0</v>
      </c>
    </row>
    <row r="928" spans="1:20" x14ac:dyDescent="0.25">
      <c r="A928" s="1">
        <v>42576</v>
      </c>
      <c r="B928">
        <v>1965</v>
      </c>
      <c r="C928">
        <v>1990</v>
      </c>
      <c r="D928">
        <v>1946.55</v>
      </c>
      <c r="E928">
        <v>1953.75</v>
      </c>
      <c r="F928">
        <v>1048160</v>
      </c>
      <c r="G928" s="6">
        <f t="shared" si="197"/>
        <v>0</v>
      </c>
      <c r="H928" s="6">
        <f t="shared" si="198"/>
        <v>14.150000000000091</v>
      </c>
      <c r="I928" s="11">
        <f t="shared" si="203"/>
        <v>21.749999999999982</v>
      </c>
      <c r="J928" s="11">
        <f t="shared" si="204"/>
        <v>12.871428571428558</v>
      </c>
      <c r="K928" s="6">
        <f t="shared" si="205"/>
        <v>1.6897891231964488</v>
      </c>
      <c r="L928">
        <f t="shared" si="206"/>
        <v>62.822364349081909</v>
      </c>
      <c r="M928" s="22" t="str">
        <f t="shared" si="199"/>
        <v/>
      </c>
      <c r="N928" s="13">
        <f t="shared" si="200"/>
        <v>0</v>
      </c>
      <c r="O928" s="13">
        <f t="shared" si="207"/>
        <v>0</v>
      </c>
      <c r="P928" s="13">
        <f t="shared" si="208"/>
        <v>-1</v>
      </c>
      <c r="Q928" s="17" t="e">
        <f t="shared" si="201"/>
        <v>#N/A</v>
      </c>
      <c r="R928" s="17" t="e">
        <f t="shared" si="202"/>
        <v>#N/A</v>
      </c>
      <c r="S928" s="13">
        <f t="shared" si="209"/>
        <v>1564.55</v>
      </c>
      <c r="T928" s="13">
        <f t="shared" si="210"/>
        <v>0</v>
      </c>
    </row>
    <row r="929" spans="1:20" x14ac:dyDescent="0.25">
      <c r="A929" s="1">
        <v>42577</v>
      </c>
      <c r="B929">
        <v>1950</v>
      </c>
      <c r="C929">
        <v>1985</v>
      </c>
      <c r="D929">
        <v>1894.05</v>
      </c>
      <c r="E929">
        <v>1902.55</v>
      </c>
      <c r="F929">
        <v>1230253</v>
      </c>
      <c r="G929" s="6">
        <f t="shared" si="197"/>
        <v>0</v>
      </c>
      <c r="H929" s="6">
        <f t="shared" si="198"/>
        <v>51.200000000000045</v>
      </c>
      <c r="I929" s="11">
        <f t="shared" si="203"/>
        <v>20.853571428571417</v>
      </c>
      <c r="J929" s="11">
        <f t="shared" si="204"/>
        <v>16.528571428571418</v>
      </c>
      <c r="K929" s="6">
        <f t="shared" si="205"/>
        <v>1.2616681071737252</v>
      </c>
      <c r="L929">
        <f t="shared" si="206"/>
        <v>55.784847616317954</v>
      </c>
      <c r="M929" s="22" t="str">
        <f t="shared" si="199"/>
        <v/>
      </c>
      <c r="N929" s="13">
        <f t="shared" si="200"/>
        <v>0</v>
      </c>
      <c r="O929" s="13">
        <f t="shared" si="207"/>
        <v>0</v>
      </c>
      <c r="P929" s="13">
        <f t="shared" si="208"/>
        <v>-1</v>
      </c>
      <c r="Q929" s="17" t="e">
        <f t="shared" si="201"/>
        <v>#N/A</v>
      </c>
      <c r="R929" s="17" t="e">
        <f t="shared" si="202"/>
        <v>#N/A</v>
      </c>
      <c r="S929" s="13">
        <f t="shared" si="209"/>
        <v>1564.55</v>
      </c>
      <c r="T929" s="13">
        <f t="shared" si="210"/>
        <v>0</v>
      </c>
    </row>
    <row r="930" spans="1:20" x14ac:dyDescent="0.25">
      <c r="A930" s="1">
        <v>42578</v>
      </c>
      <c r="B930">
        <v>1900</v>
      </c>
      <c r="C930">
        <v>1952.55</v>
      </c>
      <c r="D930">
        <v>1897.1</v>
      </c>
      <c r="E930">
        <v>1947.45</v>
      </c>
      <c r="F930">
        <v>1663908</v>
      </c>
      <c r="G930" s="6">
        <f t="shared" si="197"/>
        <v>44.900000000000091</v>
      </c>
      <c r="H930" s="6">
        <f t="shared" si="198"/>
        <v>0</v>
      </c>
      <c r="I930" s="11">
        <f t="shared" si="203"/>
        <v>24.06071428571428</v>
      </c>
      <c r="J930" s="11">
        <f t="shared" si="204"/>
        <v>16.299999999999986</v>
      </c>
      <c r="K930" s="6">
        <f t="shared" si="205"/>
        <v>1.476117440841368</v>
      </c>
      <c r="L930">
        <f t="shared" si="206"/>
        <v>59.614193434209376</v>
      </c>
      <c r="M930" s="22" t="str">
        <f t="shared" si="199"/>
        <v/>
      </c>
      <c r="N930" s="13">
        <f t="shared" si="200"/>
        <v>0</v>
      </c>
      <c r="O930" s="13">
        <f t="shared" si="207"/>
        <v>0</v>
      </c>
      <c r="P930" s="13">
        <f t="shared" si="208"/>
        <v>-1</v>
      </c>
      <c r="Q930" s="17" t="e">
        <f t="shared" si="201"/>
        <v>#N/A</v>
      </c>
      <c r="R930" s="17" t="e">
        <f t="shared" si="202"/>
        <v>#N/A</v>
      </c>
      <c r="S930" s="13">
        <f t="shared" si="209"/>
        <v>1564.55</v>
      </c>
      <c r="T930" s="13">
        <f t="shared" si="210"/>
        <v>0</v>
      </c>
    </row>
    <row r="931" spans="1:20" x14ac:dyDescent="0.25">
      <c r="A931" s="1">
        <v>42579</v>
      </c>
      <c r="B931">
        <v>1942.05</v>
      </c>
      <c r="C931">
        <v>1964.8</v>
      </c>
      <c r="D931">
        <v>1937.9</v>
      </c>
      <c r="E931">
        <v>1954.5</v>
      </c>
      <c r="F931">
        <v>1054909</v>
      </c>
      <c r="G931" s="6">
        <f t="shared" si="197"/>
        <v>7.0499999999999545</v>
      </c>
      <c r="H931" s="6">
        <f t="shared" si="198"/>
        <v>0</v>
      </c>
      <c r="I931" s="11">
        <f t="shared" si="203"/>
        <v>19.628571428571409</v>
      </c>
      <c r="J931" s="11">
        <f t="shared" si="204"/>
        <v>16.299999999999986</v>
      </c>
      <c r="K931" s="6">
        <f t="shared" si="205"/>
        <v>1.2042068361086764</v>
      </c>
      <c r="L931">
        <f t="shared" si="206"/>
        <v>54.632206759443342</v>
      </c>
      <c r="M931" s="22" t="str">
        <f t="shared" si="199"/>
        <v/>
      </c>
      <c r="N931" s="13">
        <f t="shared" si="200"/>
        <v>0</v>
      </c>
      <c r="O931" s="13">
        <f t="shared" si="207"/>
        <v>0</v>
      </c>
      <c r="P931" s="13">
        <f t="shared" si="208"/>
        <v>-1</v>
      </c>
      <c r="Q931" s="17" t="e">
        <f t="shared" si="201"/>
        <v>#N/A</v>
      </c>
      <c r="R931" s="17" t="e">
        <f t="shared" si="202"/>
        <v>#N/A</v>
      </c>
      <c r="S931" s="13">
        <f t="shared" si="209"/>
        <v>1564.55</v>
      </c>
      <c r="T931" s="13">
        <f t="shared" si="210"/>
        <v>0</v>
      </c>
    </row>
    <row r="932" spans="1:20" x14ac:dyDescent="0.25">
      <c r="A932" s="1">
        <v>42580</v>
      </c>
      <c r="B932">
        <v>1948</v>
      </c>
      <c r="C932">
        <v>1990</v>
      </c>
      <c r="D932">
        <v>1926.5</v>
      </c>
      <c r="E932">
        <v>1966.3</v>
      </c>
      <c r="F932">
        <v>1953620</v>
      </c>
      <c r="G932" s="6">
        <f t="shared" si="197"/>
        <v>11.799999999999955</v>
      </c>
      <c r="H932" s="6">
        <f t="shared" si="198"/>
        <v>0</v>
      </c>
      <c r="I932" s="11">
        <f t="shared" si="203"/>
        <v>17.67142857142856</v>
      </c>
      <c r="J932" s="11">
        <f t="shared" si="204"/>
        <v>16.299999999999986</v>
      </c>
      <c r="K932" s="6">
        <f t="shared" si="205"/>
        <v>1.0841367221735323</v>
      </c>
      <c r="L932">
        <f t="shared" si="206"/>
        <v>52.018502943650141</v>
      </c>
      <c r="M932" s="22" t="str">
        <f t="shared" si="199"/>
        <v/>
      </c>
      <c r="N932" s="13">
        <f t="shared" si="200"/>
        <v>0</v>
      </c>
      <c r="O932" s="13">
        <f t="shared" si="207"/>
        <v>0</v>
      </c>
      <c r="P932" s="13">
        <f t="shared" si="208"/>
        <v>-1</v>
      </c>
      <c r="Q932" s="17" t="e">
        <f t="shared" si="201"/>
        <v>#N/A</v>
      </c>
      <c r="R932" s="17" t="e">
        <f t="shared" si="202"/>
        <v>#N/A</v>
      </c>
      <c r="S932" s="13">
        <f t="shared" si="209"/>
        <v>1564.55</v>
      </c>
      <c r="T932" s="13">
        <f t="shared" si="210"/>
        <v>0</v>
      </c>
    </row>
    <row r="933" spans="1:20" x14ac:dyDescent="0.25">
      <c r="A933" s="1">
        <v>42583</v>
      </c>
      <c r="B933">
        <v>1950</v>
      </c>
      <c r="C933">
        <v>1989.9</v>
      </c>
      <c r="D933">
        <v>1941</v>
      </c>
      <c r="E933">
        <v>1950.3</v>
      </c>
      <c r="F933">
        <v>1795929</v>
      </c>
      <c r="G933" s="6">
        <f t="shared" si="197"/>
        <v>0</v>
      </c>
      <c r="H933" s="6">
        <f t="shared" si="198"/>
        <v>16</v>
      </c>
      <c r="I933" s="11">
        <f t="shared" si="203"/>
        <v>11.521428571428553</v>
      </c>
      <c r="J933" s="11">
        <f t="shared" si="204"/>
        <v>17.442857142857129</v>
      </c>
      <c r="K933" s="6">
        <f t="shared" si="205"/>
        <v>0.66052416052415996</v>
      </c>
      <c r="L933">
        <f t="shared" si="206"/>
        <v>39.778051787916127</v>
      </c>
      <c r="M933" s="22" t="str">
        <f t="shared" si="199"/>
        <v/>
      </c>
      <c r="N933" s="13">
        <f t="shared" si="200"/>
        <v>0</v>
      </c>
      <c r="O933" s="13">
        <f t="shared" si="207"/>
        <v>0</v>
      </c>
      <c r="P933" s="13">
        <f t="shared" si="208"/>
        <v>-1</v>
      </c>
      <c r="Q933" s="17" t="e">
        <f t="shared" si="201"/>
        <v>#N/A</v>
      </c>
      <c r="R933" s="17" t="e">
        <f t="shared" si="202"/>
        <v>#N/A</v>
      </c>
      <c r="S933" s="13">
        <f t="shared" si="209"/>
        <v>1564.55</v>
      </c>
      <c r="T933" s="13">
        <f t="shared" si="210"/>
        <v>0</v>
      </c>
    </row>
    <row r="934" spans="1:20" x14ac:dyDescent="0.25">
      <c r="A934" s="1">
        <v>42584</v>
      </c>
      <c r="B934">
        <v>1950</v>
      </c>
      <c r="C934">
        <v>1977.2</v>
      </c>
      <c r="D934">
        <v>1940</v>
      </c>
      <c r="E934">
        <v>1955.1</v>
      </c>
      <c r="F934">
        <v>1494379</v>
      </c>
      <c r="G934" s="6">
        <f t="shared" si="197"/>
        <v>4.7999999999999545</v>
      </c>
      <c r="H934" s="6">
        <f t="shared" si="198"/>
        <v>0</v>
      </c>
      <c r="I934" s="11">
        <f t="shared" si="203"/>
        <v>10.174999999999986</v>
      </c>
      <c r="J934" s="11">
        <f t="shared" si="204"/>
        <v>17.442857142857129</v>
      </c>
      <c r="K934" s="6">
        <f t="shared" si="205"/>
        <v>0.58333333333333304</v>
      </c>
      <c r="L934">
        <f t="shared" si="206"/>
        <v>36.842105263157883</v>
      </c>
      <c r="M934" s="22" t="str">
        <f t="shared" si="199"/>
        <v/>
      </c>
      <c r="N934" s="13">
        <f t="shared" si="200"/>
        <v>0</v>
      </c>
      <c r="O934" s="13">
        <f t="shared" si="207"/>
        <v>0</v>
      </c>
      <c r="P934" s="13">
        <f t="shared" si="208"/>
        <v>-1</v>
      </c>
      <c r="Q934" s="17" t="e">
        <f t="shared" si="201"/>
        <v>#N/A</v>
      </c>
      <c r="R934" s="17" t="e">
        <f t="shared" si="202"/>
        <v>#N/A</v>
      </c>
      <c r="S934" s="13">
        <f t="shared" si="209"/>
        <v>1564.55</v>
      </c>
      <c r="T934" s="13">
        <f t="shared" si="210"/>
        <v>0</v>
      </c>
    </row>
    <row r="935" spans="1:20" x14ac:dyDescent="0.25">
      <c r="A935" s="1">
        <v>42585</v>
      </c>
      <c r="B935">
        <v>1955</v>
      </c>
      <c r="C935">
        <v>1977.9</v>
      </c>
      <c r="D935">
        <v>1926</v>
      </c>
      <c r="E935">
        <v>1939.5</v>
      </c>
      <c r="F935">
        <v>2470150</v>
      </c>
      <c r="G935" s="6">
        <f t="shared" si="197"/>
        <v>0</v>
      </c>
      <c r="H935" s="6">
        <f t="shared" si="198"/>
        <v>15.599999999999909</v>
      </c>
      <c r="I935" s="11">
        <f t="shared" si="203"/>
        <v>10.174999999999986</v>
      </c>
      <c r="J935" s="11">
        <f t="shared" si="204"/>
        <v>14.57499999999998</v>
      </c>
      <c r="K935" s="6">
        <f t="shared" si="205"/>
        <v>0.69811320754716988</v>
      </c>
      <c r="L935">
        <f t="shared" si="206"/>
        <v>41.111111111111114</v>
      </c>
      <c r="M935" s="22" t="str">
        <f t="shared" si="199"/>
        <v/>
      </c>
      <c r="N935" s="13">
        <f t="shared" si="200"/>
        <v>0</v>
      </c>
      <c r="O935" s="13">
        <f t="shared" si="207"/>
        <v>0</v>
      </c>
      <c r="P935" s="13">
        <f t="shared" si="208"/>
        <v>-1</v>
      </c>
      <c r="Q935" s="17" t="e">
        <f t="shared" si="201"/>
        <v>#N/A</v>
      </c>
      <c r="R935" s="17" t="e">
        <f t="shared" si="202"/>
        <v>#N/A</v>
      </c>
      <c r="S935" s="13">
        <f t="shared" si="209"/>
        <v>1564.55</v>
      </c>
      <c r="T935" s="13">
        <f t="shared" si="210"/>
        <v>0</v>
      </c>
    </row>
    <row r="936" spans="1:20" x14ac:dyDescent="0.25">
      <c r="A936" s="1">
        <v>42586</v>
      </c>
      <c r="B936">
        <v>1941.5</v>
      </c>
      <c r="C936">
        <v>1970.95</v>
      </c>
      <c r="D936">
        <v>1920.2</v>
      </c>
      <c r="E936">
        <v>1959.05</v>
      </c>
      <c r="F936">
        <v>2166929</v>
      </c>
      <c r="G936" s="6">
        <f t="shared" si="197"/>
        <v>19.549999999999955</v>
      </c>
      <c r="H936" s="6">
        <f t="shared" si="198"/>
        <v>0</v>
      </c>
      <c r="I936" s="11">
        <f t="shared" si="203"/>
        <v>6.7142857142856984</v>
      </c>
      <c r="J936" s="11">
        <f t="shared" si="204"/>
        <v>14.57499999999998</v>
      </c>
      <c r="K936" s="6">
        <f t="shared" si="205"/>
        <v>0.46067140406763002</v>
      </c>
      <c r="L936">
        <f t="shared" si="206"/>
        <v>31.538332494547873</v>
      </c>
      <c r="M936" s="22" t="str">
        <f t="shared" si="199"/>
        <v/>
      </c>
      <c r="N936" s="13">
        <f t="shared" si="200"/>
        <v>0</v>
      </c>
      <c r="O936" s="13">
        <f t="shared" si="207"/>
        <v>0</v>
      </c>
      <c r="P936" s="13">
        <f t="shared" si="208"/>
        <v>-1</v>
      </c>
      <c r="Q936" s="17" t="e">
        <f t="shared" si="201"/>
        <v>#N/A</v>
      </c>
      <c r="R936" s="17" t="e">
        <f t="shared" si="202"/>
        <v>#N/A</v>
      </c>
      <c r="S936" s="13">
        <f t="shared" si="209"/>
        <v>1564.55</v>
      </c>
      <c r="T936" s="13">
        <f t="shared" si="210"/>
        <v>0</v>
      </c>
    </row>
    <row r="937" spans="1:20" x14ac:dyDescent="0.25">
      <c r="A937" s="1">
        <v>42587</v>
      </c>
      <c r="B937">
        <v>1954.8</v>
      </c>
      <c r="C937">
        <v>1974.1</v>
      </c>
      <c r="D937">
        <v>1935.1</v>
      </c>
      <c r="E937">
        <v>1942.9</v>
      </c>
      <c r="F937">
        <v>2459852</v>
      </c>
      <c r="G937" s="6">
        <f t="shared" si="197"/>
        <v>0</v>
      </c>
      <c r="H937" s="6">
        <f t="shared" si="198"/>
        <v>16.149999999999864</v>
      </c>
      <c r="I937" s="11">
        <f t="shared" si="203"/>
        <v>6.7142857142856984</v>
      </c>
      <c r="J937" s="11">
        <f t="shared" si="204"/>
        <v>10.132142857142835</v>
      </c>
      <c r="K937" s="6">
        <f t="shared" si="205"/>
        <v>0.66267183644695093</v>
      </c>
      <c r="L937">
        <f t="shared" si="206"/>
        <v>39.855840576637689</v>
      </c>
      <c r="M937" s="22" t="str">
        <f t="shared" si="199"/>
        <v/>
      </c>
      <c r="N937" s="13">
        <f t="shared" si="200"/>
        <v>0</v>
      </c>
      <c r="O937" s="13">
        <f t="shared" si="207"/>
        <v>0</v>
      </c>
      <c r="P937" s="13">
        <f t="shared" si="208"/>
        <v>-1</v>
      </c>
      <c r="Q937" s="17" t="e">
        <f t="shared" si="201"/>
        <v>#N/A</v>
      </c>
      <c r="R937" s="17" t="e">
        <f t="shared" si="202"/>
        <v>#N/A</v>
      </c>
      <c r="S937" s="13">
        <f t="shared" si="209"/>
        <v>1564.55</v>
      </c>
      <c r="T937" s="13">
        <f t="shared" si="210"/>
        <v>0</v>
      </c>
    </row>
    <row r="938" spans="1:20" x14ac:dyDescent="0.25">
      <c r="A938" s="1">
        <v>42590</v>
      </c>
      <c r="B938">
        <v>1943.1</v>
      </c>
      <c r="C938">
        <v>1961.95</v>
      </c>
      <c r="D938">
        <v>1937.45</v>
      </c>
      <c r="E938">
        <v>1948.1</v>
      </c>
      <c r="F938">
        <v>892333</v>
      </c>
      <c r="G938" s="6">
        <f t="shared" si="197"/>
        <v>5.1999999999998181</v>
      </c>
      <c r="H938" s="6">
        <f t="shared" si="198"/>
        <v>0</v>
      </c>
      <c r="I938" s="11">
        <f t="shared" si="203"/>
        <v>7.0857142857142561</v>
      </c>
      <c r="J938" s="11">
        <f t="shared" si="204"/>
        <v>9.9928571428571171</v>
      </c>
      <c r="K938" s="6">
        <f t="shared" si="205"/>
        <v>0.70907791279485233</v>
      </c>
      <c r="L938">
        <f t="shared" si="206"/>
        <v>41.488916771225391</v>
      </c>
      <c r="M938" s="22" t="str">
        <f t="shared" si="199"/>
        <v/>
      </c>
      <c r="N938" s="13">
        <f t="shared" si="200"/>
        <v>0</v>
      </c>
      <c r="O938" s="13">
        <f t="shared" si="207"/>
        <v>0</v>
      </c>
      <c r="P938" s="13">
        <f t="shared" si="208"/>
        <v>-1</v>
      </c>
      <c r="Q938" s="17" t="e">
        <f t="shared" si="201"/>
        <v>#N/A</v>
      </c>
      <c r="R938" s="17" t="e">
        <f t="shared" si="202"/>
        <v>#N/A</v>
      </c>
      <c r="S938" s="13">
        <f t="shared" si="209"/>
        <v>1564.55</v>
      </c>
      <c r="T938" s="13">
        <f t="shared" si="210"/>
        <v>0</v>
      </c>
    </row>
    <row r="939" spans="1:20" x14ac:dyDescent="0.25">
      <c r="A939" s="1">
        <v>42591</v>
      </c>
      <c r="B939">
        <v>1954</v>
      </c>
      <c r="C939">
        <v>1961.85</v>
      </c>
      <c r="D939">
        <v>1920</v>
      </c>
      <c r="E939">
        <v>1927.8</v>
      </c>
      <c r="F939">
        <v>993675</v>
      </c>
      <c r="G939" s="6">
        <f t="shared" si="197"/>
        <v>0</v>
      </c>
      <c r="H939" s="6">
        <f t="shared" si="198"/>
        <v>20.299999999999955</v>
      </c>
      <c r="I939" s="11">
        <f t="shared" si="203"/>
        <v>7.0857142857142561</v>
      </c>
      <c r="J939" s="11">
        <f t="shared" si="204"/>
        <v>11.378571428571409</v>
      </c>
      <c r="K939" s="6">
        <f t="shared" si="205"/>
        <v>0.62272441933458733</v>
      </c>
      <c r="L939">
        <f t="shared" si="206"/>
        <v>38.375241779497038</v>
      </c>
      <c r="M939" s="22" t="str">
        <f t="shared" si="199"/>
        <v/>
      </c>
      <c r="N939" s="13">
        <f t="shared" si="200"/>
        <v>0</v>
      </c>
      <c r="O939" s="13">
        <f t="shared" si="207"/>
        <v>0</v>
      </c>
      <c r="P939" s="13">
        <f t="shared" si="208"/>
        <v>-1</v>
      </c>
      <c r="Q939" s="17" t="e">
        <f t="shared" si="201"/>
        <v>#N/A</v>
      </c>
      <c r="R939" s="17" t="e">
        <f t="shared" si="202"/>
        <v>#N/A</v>
      </c>
      <c r="S939" s="13">
        <f t="shared" si="209"/>
        <v>1564.55</v>
      </c>
      <c r="T939" s="13">
        <f t="shared" si="210"/>
        <v>0</v>
      </c>
    </row>
    <row r="940" spans="1:20" x14ac:dyDescent="0.25">
      <c r="A940" s="1">
        <v>42592</v>
      </c>
      <c r="B940">
        <v>1932</v>
      </c>
      <c r="C940">
        <v>1954.85</v>
      </c>
      <c r="D940">
        <v>1916.7</v>
      </c>
      <c r="E940">
        <v>1949.05</v>
      </c>
      <c r="F940">
        <v>795997</v>
      </c>
      <c r="G940" s="6">
        <f t="shared" si="197"/>
        <v>21.25</v>
      </c>
      <c r="H940" s="6">
        <f t="shared" si="198"/>
        <v>0</v>
      </c>
      <c r="I940" s="11">
        <f t="shared" si="203"/>
        <v>8.1821428571428374</v>
      </c>
      <c r="J940" s="11">
        <f t="shared" si="204"/>
        <v>11.378571428571409</v>
      </c>
      <c r="K940" s="6">
        <f t="shared" si="205"/>
        <v>0.71908349026993046</v>
      </c>
      <c r="L940">
        <f t="shared" si="206"/>
        <v>41.829468687237515</v>
      </c>
      <c r="M940" s="22" t="str">
        <f t="shared" si="199"/>
        <v/>
      </c>
      <c r="N940" s="13">
        <f t="shared" si="200"/>
        <v>0</v>
      </c>
      <c r="O940" s="13">
        <f t="shared" si="207"/>
        <v>0</v>
      </c>
      <c r="P940" s="13">
        <f t="shared" si="208"/>
        <v>-1</v>
      </c>
      <c r="Q940" s="17" t="e">
        <f t="shared" si="201"/>
        <v>#N/A</v>
      </c>
      <c r="R940" s="17" t="e">
        <f t="shared" si="202"/>
        <v>#N/A</v>
      </c>
      <c r="S940" s="13">
        <f t="shared" si="209"/>
        <v>1564.55</v>
      </c>
      <c r="T940" s="13">
        <f t="shared" si="210"/>
        <v>0</v>
      </c>
    </row>
    <row r="941" spans="1:20" x14ac:dyDescent="0.25">
      <c r="A941" s="1">
        <v>42593</v>
      </c>
      <c r="B941">
        <v>1971.8</v>
      </c>
      <c r="C941">
        <v>2036.9</v>
      </c>
      <c r="D941">
        <v>1960.4</v>
      </c>
      <c r="E941">
        <v>2024.6</v>
      </c>
      <c r="F941">
        <v>2336177</v>
      </c>
      <c r="G941" s="6">
        <f t="shared" si="197"/>
        <v>75.549999999999955</v>
      </c>
      <c r="H941" s="6">
        <f t="shared" si="198"/>
        <v>0</v>
      </c>
      <c r="I941" s="11">
        <f t="shared" si="203"/>
        <v>13.578571428571406</v>
      </c>
      <c r="J941" s="11">
        <f t="shared" si="204"/>
        <v>9.5285714285714196</v>
      </c>
      <c r="K941" s="6">
        <f t="shared" si="205"/>
        <v>1.4250374812593694</v>
      </c>
      <c r="L941">
        <f t="shared" si="206"/>
        <v>58.763523956723326</v>
      </c>
      <c r="M941" s="22" t="str">
        <f t="shared" si="199"/>
        <v/>
      </c>
      <c r="N941" s="13">
        <f t="shared" si="200"/>
        <v>0</v>
      </c>
      <c r="O941" s="13">
        <f t="shared" si="207"/>
        <v>0</v>
      </c>
      <c r="P941" s="13">
        <f t="shared" si="208"/>
        <v>-1</v>
      </c>
      <c r="Q941" s="17" t="e">
        <f t="shared" si="201"/>
        <v>#N/A</v>
      </c>
      <c r="R941" s="17" t="e">
        <f t="shared" si="202"/>
        <v>#N/A</v>
      </c>
      <c r="S941" s="13">
        <f t="shared" si="209"/>
        <v>1564.55</v>
      </c>
      <c r="T941" s="13">
        <f t="shared" si="210"/>
        <v>0</v>
      </c>
    </row>
    <row r="942" spans="1:20" x14ac:dyDescent="0.25">
      <c r="A942" s="1">
        <v>42594</v>
      </c>
      <c r="B942">
        <v>2032</v>
      </c>
      <c r="C942">
        <v>2069</v>
      </c>
      <c r="D942">
        <v>2026.95</v>
      </c>
      <c r="E942">
        <v>2033.6</v>
      </c>
      <c r="F942">
        <v>967016</v>
      </c>
      <c r="G942" s="6">
        <f t="shared" si="197"/>
        <v>9</v>
      </c>
      <c r="H942" s="6">
        <f t="shared" si="198"/>
        <v>0</v>
      </c>
      <c r="I942" s="11">
        <f t="shared" si="203"/>
        <v>14.221428571428548</v>
      </c>
      <c r="J942" s="11">
        <f t="shared" si="204"/>
        <v>8.5178571428571264</v>
      </c>
      <c r="K942" s="6">
        <f t="shared" si="205"/>
        <v>1.6696016771488476</v>
      </c>
      <c r="L942">
        <f t="shared" si="206"/>
        <v>62.541228207947235</v>
      </c>
      <c r="M942" s="22" t="str">
        <f t="shared" si="199"/>
        <v/>
      </c>
      <c r="N942" s="13">
        <f t="shared" si="200"/>
        <v>0</v>
      </c>
      <c r="O942" s="13">
        <f t="shared" si="207"/>
        <v>0</v>
      </c>
      <c r="P942" s="13">
        <f t="shared" si="208"/>
        <v>-1</v>
      </c>
      <c r="Q942" s="17" t="e">
        <f t="shared" si="201"/>
        <v>#N/A</v>
      </c>
      <c r="R942" s="17" t="e">
        <f t="shared" si="202"/>
        <v>#N/A</v>
      </c>
      <c r="S942" s="13">
        <f t="shared" si="209"/>
        <v>1564.55</v>
      </c>
      <c r="T942" s="13">
        <f t="shared" si="210"/>
        <v>0</v>
      </c>
    </row>
    <row r="943" spans="1:20" x14ac:dyDescent="0.25">
      <c r="A943" s="1">
        <v>42597</v>
      </c>
      <c r="B943">
        <v>2035</v>
      </c>
      <c r="C943">
        <v>2097.6999999999998</v>
      </c>
      <c r="D943">
        <v>2025.3</v>
      </c>
      <c r="E943">
        <v>2089.75</v>
      </c>
      <c r="F943">
        <v>996939</v>
      </c>
      <c r="G943" s="6">
        <f t="shared" si="197"/>
        <v>56.150000000000091</v>
      </c>
      <c r="H943" s="6">
        <f t="shared" si="198"/>
        <v>0</v>
      </c>
      <c r="I943" s="11">
        <f t="shared" si="203"/>
        <v>18.23214285714284</v>
      </c>
      <c r="J943" s="11">
        <f t="shared" si="204"/>
        <v>4.8607142857142662</v>
      </c>
      <c r="K943" s="6">
        <f t="shared" si="205"/>
        <v>3.7509184423218338</v>
      </c>
      <c r="L943">
        <f t="shared" si="206"/>
        <v>78.951438292607534</v>
      </c>
      <c r="M943" s="22" t="str">
        <f t="shared" si="199"/>
        <v>OVERBOUGHT</v>
      </c>
      <c r="N943" s="13" t="str">
        <f t="shared" si="200"/>
        <v>SELL</v>
      </c>
      <c r="O943" s="13">
        <f t="shared" si="207"/>
        <v>0</v>
      </c>
      <c r="P943" s="13">
        <f t="shared" si="208"/>
        <v>-1</v>
      </c>
      <c r="Q943" s="17" t="e">
        <f t="shared" si="201"/>
        <v>#N/A</v>
      </c>
      <c r="R943" s="17" t="e">
        <f t="shared" si="202"/>
        <v>#N/A</v>
      </c>
      <c r="S943" s="13">
        <f t="shared" si="209"/>
        <v>1564.55</v>
      </c>
      <c r="T943" s="13">
        <f t="shared" si="210"/>
        <v>0</v>
      </c>
    </row>
    <row r="944" spans="1:20" x14ac:dyDescent="0.25">
      <c r="A944" s="1">
        <v>42598</v>
      </c>
      <c r="B944">
        <v>2083</v>
      </c>
      <c r="C944">
        <v>2098</v>
      </c>
      <c r="D944">
        <v>2056.5500000000002</v>
      </c>
      <c r="E944">
        <v>2061.4499999999998</v>
      </c>
      <c r="F944">
        <v>914053</v>
      </c>
      <c r="G944" s="6">
        <f t="shared" si="197"/>
        <v>0</v>
      </c>
      <c r="H944" s="6">
        <f t="shared" si="198"/>
        <v>28.300000000000182</v>
      </c>
      <c r="I944" s="11">
        <f t="shared" si="203"/>
        <v>15.024999999999977</v>
      </c>
      <c r="J944" s="11">
        <f t="shared" si="204"/>
        <v>6.8821428571428509</v>
      </c>
      <c r="K944" s="6">
        <f t="shared" si="205"/>
        <v>2.1831862999481046</v>
      </c>
      <c r="L944">
        <f t="shared" si="206"/>
        <v>68.584936419954346</v>
      </c>
      <c r="M944" s="22" t="str">
        <f t="shared" si="199"/>
        <v/>
      </c>
      <c r="N944" s="13">
        <f t="shared" si="200"/>
        <v>0</v>
      </c>
      <c r="O944" s="13">
        <f t="shared" si="207"/>
        <v>0</v>
      </c>
      <c r="P944" s="13">
        <f t="shared" si="208"/>
        <v>-1</v>
      </c>
      <c r="Q944" s="17" t="e">
        <f t="shared" si="201"/>
        <v>#N/A</v>
      </c>
      <c r="R944" s="17" t="e">
        <f t="shared" si="202"/>
        <v>#N/A</v>
      </c>
      <c r="S944" s="13">
        <f t="shared" si="209"/>
        <v>1564.55</v>
      </c>
      <c r="T944" s="13">
        <f t="shared" si="210"/>
        <v>0</v>
      </c>
    </row>
    <row r="945" spans="1:20" x14ac:dyDescent="0.25">
      <c r="A945" s="1">
        <v>42599</v>
      </c>
      <c r="B945">
        <v>2055.5</v>
      </c>
      <c r="C945">
        <v>2097.65</v>
      </c>
      <c r="D945">
        <v>2045.1</v>
      </c>
      <c r="E945">
        <v>2090.85</v>
      </c>
      <c r="F945">
        <v>887929</v>
      </c>
      <c r="G945" s="6">
        <f t="shared" si="197"/>
        <v>29.400000000000091</v>
      </c>
      <c r="H945" s="6">
        <f t="shared" si="198"/>
        <v>0</v>
      </c>
      <c r="I945" s="11">
        <f t="shared" si="203"/>
        <v>16.621428571428559</v>
      </c>
      <c r="J945" s="11">
        <f t="shared" si="204"/>
        <v>6.8821428571428509</v>
      </c>
      <c r="K945" s="6">
        <f t="shared" si="205"/>
        <v>2.4151530877010901</v>
      </c>
      <c r="L945">
        <f t="shared" si="206"/>
        <v>70.718735754444623</v>
      </c>
      <c r="M945" s="22" t="str">
        <f t="shared" si="199"/>
        <v>OVERBOUGHT</v>
      </c>
      <c r="N945" s="13" t="str">
        <f t="shared" si="200"/>
        <v>SELL</v>
      </c>
      <c r="O945" s="13">
        <f t="shared" si="207"/>
        <v>0</v>
      </c>
      <c r="P945" s="13">
        <f t="shared" si="208"/>
        <v>-1</v>
      </c>
      <c r="Q945" s="17" t="e">
        <f t="shared" si="201"/>
        <v>#N/A</v>
      </c>
      <c r="R945" s="17" t="e">
        <f t="shared" si="202"/>
        <v>#N/A</v>
      </c>
      <c r="S945" s="13">
        <f t="shared" si="209"/>
        <v>1564.55</v>
      </c>
      <c r="T945" s="13">
        <f t="shared" si="210"/>
        <v>0</v>
      </c>
    </row>
    <row r="946" spans="1:20" x14ac:dyDescent="0.25">
      <c r="A946" s="1">
        <v>42600</v>
      </c>
      <c r="B946">
        <v>2088</v>
      </c>
      <c r="C946">
        <v>2098</v>
      </c>
      <c r="D946">
        <v>2067.25</v>
      </c>
      <c r="E946">
        <v>2080</v>
      </c>
      <c r="F946">
        <v>582160</v>
      </c>
      <c r="G946" s="6">
        <f t="shared" si="197"/>
        <v>0</v>
      </c>
      <c r="H946" s="6">
        <f t="shared" si="198"/>
        <v>10.849999999999909</v>
      </c>
      <c r="I946" s="11">
        <f t="shared" si="203"/>
        <v>15.77857142857142</v>
      </c>
      <c r="J946" s="11">
        <f t="shared" si="204"/>
        <v>7.6571428571428442</v>
      </c>
      <c r="K946" s="6">
        <f t="shared" si="205"/>
        <v>2.0606343283582111</v>
      </c>
      <c r="L946">
        <f t="shared" si="206"/>
        <v>67.327034440719316</v>
      </c>
      <c r="M946" s="22" t="str">
        <f t="shared" si="199"/>
        <v/>
      </c>
      <c r="N946" s="13">
        <f t="shared" si="200"/>
        <v>0</v>
      </c>
      <c r="O946" s="13">
        <f t="shared" si="207"/>
        <v>0</v>
      </c>
      <c r="P946" s="13">
        <f t="shared" si="208"/>
        <v>-1</v>
      </c>
      <c r="Q946" s="17" t="e">
        <f t="shared" si="201"/>
        <v>#N/A</v>
      </c>
      <c r="R946" s="17" t="e">
        <f t="shared" si="202"/>
        <v>#N/A</v>
      </c>
      <c r="S946" s="13">
        <f t="shared" si="209"/>
        <v>1564.55</v>
      </c>
      <c r="T946" s="13">
        <f t="shared" si="210"/>
        <v>0</v>
      </c>
    </row>
    <row r="947" spans="1:20" x14ac:dyDescent="0.25">
      <c r="A947" s="1">
        <v>42601</v>
      </c>
      <c r="B947">
        <v>2103</v>
      </c>
      <c r="C947">
        <v>2138</v>
      </c>
      <c r="D947">
        <v>2082.4</v>
      </c>
      <c r="E947">
        <v>2122.0500000000002</v>
      </c>
      <c r="F947">
        <v>1142224</v>
      </c>
      <c r="G947" s="6">
        <f t="shared" si="197"/>
        <v>42.050000000000182</v>
      </c>
      <c r="H947" s="6">
        <f t="shared" si="198"/>
        <v>0</v>
      </c>
      <c r="I947" s="11">
        <f t="shared" si="203"/>
        <v>18.782142857142862</v>
      </c>
      <c r="J947" s="11">
        <f t="shared" si="204"/>
        <v>6.5142857142857009</v>
      </c>
      <c r="K947" s="6">
        <f t="shared" si="205"/>
        <v>2.8832236842105328</v>
      </c>
      <c r="L947">
        <f t="shared" si="206"/>
        <v>74.248199915290172</v>
      </c>
      <c r="M947" s="22" t="str">
        <f t="shared" si="199"/>
        <v>OVERBOUGHT</v>
      </c>
      <c r="N947" s="13" t="str">
        <f t="shared" si="200"/>
        <v>SELL</v>
      </c>
      <c r="O947" s="13">
        <f t="shared" si="207"/>
        <v>0</v>
      </c>
      <c r="P947" s="13">
        <f t="shared" si="208"/>
        <v>-1</v>
      </c>
      <c r="Q947" s="17" t="e">
        <f t="shared" si="201"/>
        <v>#N/A</v>
      </c>
      <c r="R947" s="17" t="e">
        <f t="shared" si="202"/>
        <v>#N/A</v>
      </c>
      <c r="S947" s="13">
        <f t="shared" si="209"/>
        <v>1564.55</v>
      </c>
      <c r="T947" s="13">
        <f t="shared" si="210"/>
        <v>0</v>
      </c>
    </row>
    <row r="948" spans="1:20" x14ac:dyDescent="0.25">
      <c r="A948" s="1">
        <v>42604</v>
      </c>
      <c r="B948">
        <v>2127.5</v>
      </c>
      <c r="C948">
        <v>2225</v>
      </c>
      <c r="D948">
        <v>2125</v>
      </c>
      <c r="E948">
        <v>2212.75</v>
      </c>
      <c r="F948">
        <v>2187230</v>
      </c>
      <c r="G948" s="6">
        <f t="shared" si="197"/>
        <v>90.699999999999818</v>
      </c>
      <c r="H948" s="6">
        <f t="shared" si="198"/>
        <v>0</v>
      </c>
      <c r="I948" s="11">
        <f t="shared" si="203"/>
        <v>24.917857142857137</v>
      </c>
      <c r="J948" s="11">
        <f t="shared" si="204"/>
        <v>6.5142857142857009</v>
      </c>
      <c r="K948" s="6">
        <f t="shared" si="205"/>
        <v>3.825109649122814</v>
      </c>
      <c r="L948">
        <f t="shared" si="206"/>
        <v>79.275082377002633</v>
      </c>
      <c r="M948" s="22" t="str">
        <f t="shared" si="199"/>
        <v>OVERBOUGHT</v>
      </c>
      <c r="N948" s="13" t="str">
        <f t="shared" si="200"/>
        <v>SELL</v>
      </c>
      <c r="O948" s="13">
        <f t="shared" si="207"/>
        <v>0</v>
      </c>
      <c r="P948" s="13">
        <f t="shared" si="208"/>
        <v>-1</v>
      </c>
      <c r="Q948" s="17" t="e">
        <f t="shared" si="201"/>
        <v>#N/A</v>
      </c>
      <c r="R948" s="17" t="e">
        <f t="shared" si="202"/>
        <v>#N/A</v>
      </c>
      <c r="S948" s="13">
        <f t="shared" si="209"/>
        <v>1564.55</v>
      </c>
      <c r="T948" s="13">
        <f t="shared" si="210"/>
        <v>0</v>
      </c>
    </row>
    <row r="949" spans="1:20" x14ac:dyDescent="0.25">
      <c r="A949" s="1">
        <v>42605</v>
      </c>
      <c r="B949">
        <v>2235</v>
      </c>
      <c r="C949">
        <v>2258.85</v>
      </c>
      <c r="D949">
        <v>2201</v>
      </c>
      <c r="E949">
        <v>2215.4</v>
      </c>
      <c r="F949">
        <v>2332546</v>
      </c>
      <c r="G949" s="6">
        <f t="shared" si="197"/>
        <v>2.6500000000000909</v>
      </c>
      <c r="H949" s="6">
        <f t="shared" si="198"/>
        <v>0</v>
      </c>
      <c r="I949" s="11">
        <f t="shared" si="203"/>
        <v>25.107142857142858</v>
      </c>
      <c r="J949" s="11">
        <f t="shared" si="204"/>
        <v>5.3999999999999932</v>
      </c>
      <c r="K949" s="6">
        <f t="shared" si="205"/>
        <v>4.6494708994709057</v>
      </c>
      <c r="L949">
        <f t="shared" si="206"/>
        <v>82.299227347225496</v>
      </c>
      <c r="M949" s="22" t="str">
        <f t="shared" si="199"/>
        <v>OVERBOUGHT</v>
      </c>
      <c r="N949" s="13" t="str">
        <f t="shared" si="200"/>
        <v>SELL</v>
      </c>
      <c r="O949" s="13">
        <f t="shared" si="207"/>
        <v>0</v>
      </c>
      <c r="P949" s="13">
        <f t="shared" si="208"/>
        <v>-1</v>
      </c>
      <c r="Q949" s="17" t="e">
        <f t="shared" si="201"/>
        <v>#N/A</v>
      </c>
      <c r="R949" s="17" t="e">
        <f t="shared" si="202"/>
        <v>#N/A</v>
      </c>
      <c r="S949" s="13">
        <f t="shared" si="209"/>
        <v>1564.55</v>
      </c>
      <c r="T949" s="13">
        <f t="shared" si="210"/>
        <v>0</v>
      </c>
    </row>
    <row r="950" spans="1:20" x14ac:dyDescent="0.25">
      <c r="A950" s="1">
        <v>42606</v>
      </c>
      <c r="B950">
        <v>2230</v>
      </c>
      <c r="C950">
        <v>2230</v>
      </c>
      <c r="D950">
        <v>2095.6999999999998</v>
      </c>
      <c r="E950">
        <v>2108.4499999999998</v>
      </c>
      <c r="F950">
        <v>3343607</v>
      </c>
      <c r="G950" s="6">
        <f t="shared" si="197"/>
        <v>0</v>
      </c>
      <c r="H950" s="6">
        <f t="shared" si="198"/>
        <v>106.95000000000027</v>
      </c>
      <c r="I950" s="11">
        <f t="shared" si="203"/>
        <v>23.710714285714289</v>
      </c>
      <c r="J950" s="11">
        <f t="shared" si="204"/>
        <v>13.039285714285727</v>
      </c>
      <c r="K950" s="6">
        <f t="shared" si="205"/>
        <v>1.8184059161873445</v>
      </c>
      <c r="L950">
        <f t="shared" si="206"/>
        <v>64.518950437317756</v>
      </c>
      <c r="M950" s="22" t="str">
        <f t="shared" si="199"/>
        <v/>
      </c>
      <c r="N950" s="13">
        <f t="shared" si="200"/>
        <v>0</v>
      </c>
      <c r="O950" s="13">
        <f t="shared" si="207"/>
        <v>0</v>
      </c>
      <c r="P950" s="13">
        <f t="shared" si="208"/>
        <v>-1</v>
      </c>
      <c r="Q950" s="17" t="e">
        <f t="shared" si="201"/>
        <v>#N/A</v>
      </c>
      <c r="R950" s="17" t="e">
        <f t="shared" si="202"/>
        <v>#N/A</v>
      </c>
      <c r="S950" s="13">
        <f t="shared" si="209"/>
        <v>1564.55</v>
      </c>
      <c r="T950" s="13">
        <f t="shared" si="210"/>
        <v>0</v>
      </c>
    </row>
    <row r="951" spans="1:20" x14ac:dyDescent="0.25">
      <c r="A951" s="1">
        <v>42607</v>
      </c>
      <c r="B951">
        <v>2104.8000000000002</v>
      </c>
      <c r="C951">
        <v>2133.8000000000002</v>
      </c>
      <c r="D951">
        <v>2061.5500000000002</v>
      </c>
      <c r="E951">
        <v>2120.65</v>
      </c>
      <c r="F951">
        <v>2673083</v>
      </c>
      <c r="G951" s="6">
        <f t="shared" si="197"/>
        <v>12.200000000000273</v>
      </c>
      <c r="H951" s="6">
        <f t="shared" si="198"/>
        <v>0</v>
      </c>
      <c r="I951" s="11">
        <f t="shared" si="203"/>
        <v>24.58214285714288</v>
      </c>
      <c r="J951" s="11">
        <f t="shared" si="204"/>
        <v>11.885714285714309</v>
      </c>
      <c r="K951" s="6">
        <f t="shared" si="205"/>
        <v>2.0682091346153824</v>
      </c>
      <c r="L951">
        <f t="shared" si="206"/>
        <v>67.407697581040026</v>
      </c>
      <c r="M951" s="22" t="str">
        <f t="shared" si="199"/>
        <v/>
      </c>
      <c r="N951" s="13">
        <f t="shared" si="200"/>
        <v>0</v>
      </c>
      <c r="O951" s="13">
        <f t="shared" si="207"/>
        <v>0</v>
      </c>
      <c r="P951" s="13">
        <f t="shared" si="208"/>
        <v>-1</v>
      </c>
      <c r="Q951" s="17" t="e">
        <f t="shared" si="201"/>
        <v>#N/A</v>
      </c>
      <c r="R951" s="17" t="e">
        <f t="shared" si="202"/>
        <v>#N/A</v>
      </c>
      <c r="S951" s="13">
        <f t="shared" si="209"/>
        <v>1564.55</v>
      </c>
      <c r="T951" s="13">
        <f t="shared" si="210"/>
        <v>0</v>
      </c>
    </row>
    <row r="952" spans="1:20" x14ac:dyDescent="0.25">
      <c r="A952" s="1">
        <v>42608</v>
      </c>
      <c r="B952">
        <v>2125</v>
      </c>
      <c r="C952">
        <v>2127.9499999999998</v>
      </c>
      <c r="D952">
        <v>2050</v>
      </c>
      <c r="E952">
        <v>2071.65</v>
      </c>
      <c r="F952">
        <v>1842686</v>
      </c>
      <c r="G952" s="6">
        <f t="shared" si="197"/>
        <v>0</v>
      </c>
      <c r="H952" s="6">
        <f t="shared" si="198"/>
        <v>49</v>
      </c>
      <c r="I952" s="11">
        <f t="shared" si="203"/>
        <v>24.210714285714321</v>
      </c>
      <c r="J952" s="11">
        <f t="shared" si="204"/>
        <v>15.385714285714309</v>
      </c>
      <c r="K952" s="6">
        <f t="shared" si="205"/>
        <v>1.5735840297121633</v>
      </c>
      <c r="L952">
        <f t="shared" si="206"/>
        <v>61.143681789483175</v>
      </c>
      <c r="M952" s="22" t="str">
        <f t="shared" si="199"/>
        <v/>
      </c>
      <c r="N952" s="13">
        <f t="shared" si="200"/>
        <v>0</v>
      </c>
      <c r="O952" s="13">
        <f t="shared" si="207"/>
        <v>0</v>
      </c>
      <c r="P952" s="13">
        <f t="shared" si="208"/>
        <v>-1</v>
      </c>
      <c r="Q952" s="17" t="e">
        <f t="shared" si="201"/>
        <v>#N/A</v>
      </c>
      <c r="R952" s="17" t="e">
        <f t="shared" si="202"/>
        <v>#N/A</v>
      </c>
      <c r="S952" s="13">
        <f t="shared" si="209"/>
        <v>1564.55</v>
      </c>
      <c r="T952" s="13">
        <f t="shared" si="210"/>
        <v>0</v>
      </c>
    </row>
    <row r="953" spans="1:20" x14ac:dyDescent="0.25">
      <c r="A953" s="1">
        <v>42611</v>
      </c>
      <c r="B953">
        <v>2088</v>
      </c>
      <c r="C953">
        <v>2107.65</v>
      </c>
      <c r="D953">
        <v>2076.85</v>
      </c>
      <c r="E953">
        <v>2089.35</v>
      </c>
      <c r="F953">
        <v>1022307</v>
      </c>
      <c r="G953" s="6">
        <f t="shared" si="197"/>
        <v>17.699999999999818</v>
      </c>
      <c r="H953" s="6">
        <f t="shared" si="198"/>
        <v>0</v>
      </c>
      <c r="I953" s="11">
        <f t="shared" si="203"/>
        <v>25.475000000000023</v>
      </c>
      <c r="J953" s="11">
        <f t="shared" si="204"/>
        <v>13.935714285714312</v>
      </c>
      <c r="K953" s="6">
        <f t="shared" si="205"/>
        <v>1.8280369041517153</v>
      </c>
      <c r="L953">
        <f t="shared" si="206"/>
        <v>64.639782510194806</v>
      </c>
      <c r="M953" s="22" t="str">
        <f t="shared" si="199"/>
        <v/>
      </c>
      <c r="N953" s="13">
        <f t="shared" si="200"/>
        <v>0</v>
      </c>
      <c r="O953" s="13">
        <f t="shared" si="207"/>
        <v>0</v>
      </c>
      <c r="P953" s="13">
        <f t="shared" si="208"/>
        <v>-1</v>
      </c>
      <c r="Q953" s="17" t="e">
        <f t="shared" si="201"/>
        <v>#N/A</v>
      </c>
      <c r="R953" s="17" t="e">
        <f t="shared" si="202"/>
        <v>#N/A</v>
      </c>
      <c r="S953" s="13">
        <f t="shared" si="209"/>
        <v>1564.55</v>
      </c>
      <c r="T953" s="13">
        <f t="shared" si="210"/>
        <v>0</v>
      </c>
    </row>
    <row r="954" spans="1:20" x14ac:dyDescent="0.25">
      <c r="A954" s="1">
        <v>42612</v>
      </c>
      <c r="B954">
        <v>2088.5</v>
      </c>
      <c r="C954">
        <v>2103</v>
      </c>
      <c r="D954">
        <v>2046.15</v>
      </c>
      <c r="E954">
        <v>2061.15</v>
      </c>
      <c r="F954">
        <v>1227748</v>
      </c>
      <c r="G954" s="6">
        <f t="shared" si="197"/>
        <v>0</v>
      </c>
      <c r="H954" s="6">
        <f t="shared" si="198"/>
        <v>28.199999999999818</v>
      </c>
      <c r="I954" s="11">
        <f t="shared" si="203"/>
        <v>23.95714285714288</v>
      </c>
      <c r="J954" s="11">
        <f t="shared" si="204"/>
        <v>15.950000000000014</v>
      </c>
      <c r="K954" s="6">
        <f t="shared" si="205"/>
        <v>1.5020152261531574</v>
      </c>
      <c r="L954">
        <f t="shared" si="206"/>
        <v>60.032217648111697</v>
      </c>
      <c r="M954" s="22" t="str">
        <f t="shared" si="199"/>
        <v/>
      </c>
      <c r="N954" s="13">
        <f t="shared" si="200"/>
        <v>0</v>
      </c>
      <c r="O954" s="13">
        <f t="shared" si="207"/>
        <v>0</v>
      </c>
      <c r="P954" s="13">
        <f t="shared" si="208"/>
        <v>-1</v>
      </c>
      <c r="Q954" s="17" t="e">
        <f t="shared" si="201"/>
        <v>#N/A</v>
      </c>
      <c r="R954" s="17" t="e">
        <f t="shared" si="202"/>
        <v>#N/A</v>
      </c>
      <c r="S954" s="13">
        <f t="shared" si="209"/>
        <v>1564.55</v>
      </c>
      <c r="T954" s="13">
        <f t="shared" si="210"/>
        <v>0</v>
      </c>
    </row>
    <row r="955" spans="1:20" x14ac:dyDescent="0.25">
      <c r="A955" s="1">
        <v>42613</v>
      </c>
      <c r="B955">
        <v>2042</v>
      </c>
      <c r="C955">
        <v>2082.35</v>
      </c>
      <c r="D955">
        <v>2001.85</v>
      </c>
      <c r="E955">
        <v>2008.7</v>
      </c>
      <c r="F955">
        <v>1808879</v>
      </c>
      <c r="G955" s="6">
        <f t="shared" si="197"/>
        <v>0</v>
      </c>
      <c r="H955" s="6">
        <f t="shared" si="198"/>
        <v>52.450000000000045</v>
      </c>
      <c r="I955" s="11">
        <f t="shared" si="203"/>
        <v>18.560714285714312</v>
      </c>
      <c r="J955" s="11">
        <f t="shared" si="204"/>
        <v>19.696428571428587</v>
      </c>
      <c r="K955" s="6">
        <f t="shared" si="205"/>
        <v>0.94233907524932059</v>
      </c>
      <c r="L955">
        <f t="shared" si="206"/>
        <v>48.515683345780445</v>
      </c>
      <c r="M955" s="22" t="str">
        <f t="shared" si="199"/>
        <v/>
      </c>
      <c r="N955" s="13">
        <f t="shared" si="200"/>
        <v>0</v>
      </c>
      <c r="O955" s="13">
        <f t="shared" si="207"/>
        <v>0</v>
      </c>
      <c r="P955" s="13">
        <f t="shared" si="208"/>
        <v>-1</v>
      </c>
      <c r="Q955" s="17" t="e">
        <f t="shared" si="201"/>
        <v>#N/A</v>
      </c>
      <c r="R955" s="17" t="e">
        <f t="shared" si="202"/>
        <v>#N/A</v>
      </c>
      <c r="S955" s="13">
        <f t="shared" si="209"/>
        <v>1564.55</v>
      </c>
      <c r="T955" s="13">
        <f t="shared" si="210"/>
        <v>0</v>
      </c>
    </row>
    <row r="956" spans="1:20" x14ac:dyDescent="0.25">
      <c r="A956" s="1">
        <v>42614</v>
      </c>
      <c r="B956">
        <v>1995</v>
      </c>
      <c r="C956">
        <v>2072</v>
      </c>
      <c r="D956">
        <v>1995</v>
      </c>
      <c r="E956">
        <v>2067.75</v>
      </c>
      <c r="F956">
        <v>1263701</v>
      </c>
      <c r="G956" s="6">
        <f t="shared" si="197"/>
        <v>59.049999999999955</v>
      </c>
      <c r="H956" s="6">
        <f t="shared" si="198"/>
        <v>0</v>
      </c>
      <c r="I956" s="11">
        <f t="shared" si="203"/>
        <v>22.135714285714307</v>
      </c>
      <c r="J956" s="11">
        <f t="shared" si="204"/>
        <v>19.696428571428587</v>
      </c>
      <c r="K956" s="6">
        <f t="shared" si="205"/>
        <v>1.1238440616500456</v>
      </c>
      <c r="L956">
        <f t="shared" si="206"/>
        <v>52.915563903355249</v>
      </c>
      <c r="M956" s="22" t="str">
        <f t="shared" si="199"/>
        <v/>
      </c>
      <c r="N956" s="13">
        <f t="shared" si="200"/>
        <v>0</v>
      </c>
      <c r="O956" s="13">
        <f t="shared" si="207"/>
        <v>0</v>
      </c>
      <c r="P956" s="13">
        <f t="shared" si="208"/>
        <v>-1</v>
      </c>
      <c r="Q956" s="17" t="e">
        <f t="shared" si="201"/>
        <v>#N/A</v>
      </c>
      <c r="R956" s="17" t="e">
        <f t="shared" si="202"/>
        <v>#N/A</v>
      </c>
      <c r="S956" s="13">
        <f t="shared" si="209"/>
        <v>1564.55</v>
      </c>
      <c r="T956" s="13">
        <f t="shared" si="210"/>
        <v>0</v>
      </c>
    </row>
    <row r="957" spans="1:20" x14ac:dyDescent="0.25">
      <c r="A957" s="1">
        <v>42615</v>
      </c>
      <c r="B957">
        <v>2068</v>
      </c>
      <c r="C957">
        <v>2089.8000000000002</v>
      </c>
      <c r="D957">
        <v>2052.5500000000002</v>
      </c>
      <c r="E957">
        <v>2063.9499999999998</v>
      </c>
      <c r="F957">
        <v>901971</v>
      </c>
      <c r="G957" s="6">
        <f t="shared" si="197"/>
        <v>0</v>
      </c>
      <c r="H957" s="6">
        <f t="shared" si="198"/>
        <v>3.8000000000001819</v>
      </c>
      <c r="I957" s="11">
        <f t="shared" si="203"/>
        <v>18.125000000000018</v>
      </c>
      <c r="J957" s="11">
        <f t="shared" si="204"/>
        <v>19.967857142857174</v>
      </c>
      <c r="K957" s="6">
        <f t="shared" si="205"/>
        <v>0.90770881774280043</v>
      </c>
      <c r="L957">
        <f t="shared" si="206"/>
        <v>47.581098818676153</v>
      </c>
      <c r="M957" s="22" t="str">
        <f t="shared" si="199"/>
        <v/>
      </c>
      <c r="N957" s="13">
        <f t="shared" si="200"/>
        <v>0</v>
      </c>
      <c r="O957" s="13">
        <f t="shared" si="207"/>
        <v>0</v>
      </c>
      <c r="P957" s="13">
        <f t="shared" si="208"/>
        <v>-1</v>
      </c>
      <c r="Q957" s="17" t="e">
        <f t="shared" si="201"/>
        <v>#N/A</v>
      </c>
      <c r="R957" s="17" t="e">
        <f t="shared" si="202"/>
        <v>#N/A</v>
      </c>
      <c r="S957" s="13">
        <f t="shared" si="209"/>
        <v>1564.55</v>
      </c>
      <c r="T957" s="13">
        <f t="shared" si="210"/>
        <v>0</v>
      </c>
    </row>
    <row r="958" spans="1:20" x14ac:dyDescent="0.25">
      <c r="A958" s="1">
        <v>42618</v>
      </c>
      <c r="B958">
        <v>2065</v>
      </c>
      <c r="C958">
        <v>2085.8000000000002</v>
      </c>
      <c r="D958">
        <v>2047.9</v>
      </c>
      <c r="E958">
        <v>2069.8000000000002</v>
      </c>
      <c r="F958">
        <v>914538</v>
      </c>
      <c r="G958" s="6">
        <f t="shared" si="197"/>
        <v>5.8500000000003638</v>
      </c>
      <c r="H958" s="6">
        <f t="shared" si="198"/>
        <v>0</v>
      </c>
      <c r="I958" s="11">
        <f t="shared" si="203"/>
        <v>18.542857142857184</v>
      </c>
      <c r="J958" s="11">
        <f t="shared" si="204"/>
        <v>17.946428571428587</v>
      </c>
      <c r="K958" s="6">
        <f t="shared" si="205"/>
        <v>1.0332338308457725</v>
      </c>
      <c r="L958">
        <f t="shared" si="206"/>
        <v>50.817265342076965</v>
      </c>
      <c r="M958" s="22" t="str">
        <f t="shared" si="199"/>
        <v/>
      </c>
      <c r="N958" s="13">
        <f t="shared" si="200"/>
        <v>0</v>
      </c>
      <c r="O958" s="13">
        <f t="shared" si="207"/>
        <v>0</v>
      </c>
      <c r="P958" s="13">
        <f t="shared" si="208"/>
        <v>-1</v>
      </c>
      <c r="Q958" s="17" t="e">
        <f t="shared" si="201"/>
        <v>#N/A</v>
      </c>
      <c r="R958" s="17" t="e">
        <f t="shared" si="202"/>
        <v>#N/A</v>
      </c>
      <c r="S958" s="13">
        <f t="shared" si="209"/>
        <v>1564.55</v>
      </c>
      <c r="T958" s="13">
        <f t="shared" si="210"/>
        <v>0</v>
      </c>
    </row>
    <row r="959" spans="1:20" x14ac:dyDescent="0.25">
      <c r="A959" s="1">
        <v>42619</v>
      </c>
      <c r="B959">
        <v>2070.25</v>
      </c>
      <c r="C959">
        <v>2100</v>
      </c>
      <c r="D959">
        <v>2070.25</v>
      </c>
      <c r="E959">
        <v>2091.9499999999998</v>
      </c>
      <c r="F959">
        <v>1057437</v>
      </c>
      <c r="G959" s="6">
        <f t="shared" si="197"/>
        <v>22.149999999999636</v>
      </c>
      <c r="H959" s="6">
        <f t="shared" si="198"/>
        <v>0</v>
      </c>
      <c r="I959" s="11">
        <f t="shared" si="203"/>
        <v>18.025000000000009</v>
      </c>
      <c r="J959" s="11">
        <f t="shared" si="204"/>
        <v>17.946428571428587</v>
      </c>
      <c r="K959" s="6">
        <f t="shared" si="205"/>
        <v>1.004378109452736</v>
      </c>
      <c r="L959">
        <f t="shared" si="206"/>
        <v>50.109213661636204</v>
      </c>
      <c r="M959" s="22" t="str">
        <f t="shared" si="199"/>
        <v/>
      </c>
      <c r="N959" s="13">
        <f t="shared" si="200"/>
        <v>0</v>
      </c>
      <c r="O959" s="13">
        <f t="shared" si="207"/>
        <v>0</v>
      </c>
      <c r="P959" s="13">
        <f t="shared" si="208"/>
        <v>-1</v>
      </c>
      <c r="Q959" s="17" t="e">
        <f t="shared" si="201"/>
        <v>#N/A</v>
      </c>
      <c r="R959" s="17" t="e">
        <f t="shared" si="202"/>
        <v>#N/A</v>
      </c>
      <c r="S959" s="13">
        <f t="shared" si="209"/>
        <v>1564.55</v>
      </c>
      <c r="T959" s="13">
        <f t="shared" si="210"/>
        <v>0</v>
      </c>
    </row>
    <row r="960" spans="1:20" x14ac:dyDescent="0.25">
      <c r="A960" s="1">
        <v>42620</v>
      </c>
      <c r="B960">
        <v>2089</v>
      </c>
      <c r="C960">
        <v>2129</v>
      </c>
      <c r="D960">
        <v>2079.4</v>
      </c>
      <c r="E960">
        <v>2112.0500000000002</v>
      </c>
      <c r="F960">
        <v>1761538</v>
      </c>
      <c r="G960" s="6">
        <f t="shared" si="197"/>
        <v>20.100000000000364</v>
      </c>
      <c r="H960" s="6">
        <f t="shared" si="198"/>
        <v>0</v>
      </c>
      <c r="I960" s="11">
        <f t="shared" si="203"/>
        <v>19.460714285714321</v>
      </c>
      <c r="J960" s="11">
        <f t="shared" si="204"/>
        <v>17.171428571428596</v>
      </c>
      <c r="K960" s="6">
        <f t="shared" si="205"/>
        <v>1.133319467554077</v>
      </c>
      <c r="L960">
        <f t="shared" si="206"/>
        <v>53.124695330018533</v>
      </c>
      <c r="M960" s="22" t="str">
        <f t="shared" si="199"/>
        <v/>
      </c>
      <c r="N960" s="13">
        <f t="shared" si="200"/>
        <v>0</v>
      </c>
      <c r="O960" s="13">
        <f t="shared" si="207"/>
        <v>0</v>
      </c>
      <c r="P960" s="13">
        <f t="shared" si="208"/>
        <v>-1</v>
      </c>
      <c r="Q960" s="17" t="e">
        <f t="shared" si="201"/>
        <v>#N/A</v>
      </c>
      <c r="R960" s="17" t="e">
        <f t="shared" si="202"/>
        <v>#N/A</v>
      </c>
      <c r="S960" s="13">
        <f t="shared" si="209"/>
        <v>1564.55</v>
      </c>
      <c r="T960" s="13">
        <f t="shared" si="210"/>
        <v>0</v>
      </c>
    </row>
    <row r="961" spans="1:20" x14ac:dyDescent="0.25">
      <c r="A961" s="1">
        <v>42621</v>
      </c>
      <c r="B961">
        <v>2110</v>
      </c>
      <c r="C961">
        <v>2141.9499999999998</v>
      </c>
      <c r="D961">
        <v>2091.1</v>
      </c>
      <c r="E961">
        <v>2097.6</v>
      </c>
      <c r="F961">
        <v>673240</v>
      </c>
      <c r="G961" s="6">
        <f t="shared" si="197"/>
        <v>0</v>
      </c>
      <c r="H961" s="6">
        <f t="shared" si="198"/>
        <v>14.450000000000273</v>
      </c>
      <c r="I961" s="11">
        <f t="shared" si="203"/>
        <v>16.45714285714288</v>
      </c>
      <c r="J961" s="11">
        <f t="shared" si="204"/>
        <v>18.203571428571472</v>
      </c>
      <c r="K961" s="6">
        <f t="shared" si="205"/>
        <v>0.90406121247792737</v>
      </c>
      <c r="L961">
        <f t="shared" si="206"/>
        <v>47.480680061823776</v>
      </c>
      <c r="M961" s="22" t="str">
        <f t="shared" si="199"/>
        <v/>
      </c>
      <c r="N961" s="13">
        <f t="shared" si="200"/>
        <v>0</v>
      </c>
      <c r="O961" s="13">
        <f t="shared" si="207"/>
        <v>0</v>
      </c>
      <c r="P961" s="13">
        <f t="shared" si="208"/>
        <v>-1</v>
      </c>
      <c r="Q961" s="17" t="e">
        <f t="shared" si="201"/>
        <v>#N/A</v>
      </c>
      <c r="R961" s="17" t="e">
        <f t="shared" si="202"/>
        <v>#N/A</v>
      </c>
      <c r="S961" s="13">
        <f t="shared" si="209"/>
        <v>1564.55</v>
      </c>
      <c r="T961" s="13">
        <f t="shared" si="210"/>
        <v>0</v>
      </c>
    </row>
    <row r="962" spans="1:20" x14ac:dyDescent="0.25">
      <c r="A962" s="1">
        <v>42622</v>
      </c>
      <c r="B962">
        <v>2100</v>
      </c>
      <c r="C962">
        <v>2109.4</v>
      </c>
      <c r="D962">
        <v>2095.1999999999998</v>
      </c>
      <c r="E962">
        <v>2099</v>
      </c>
      <c r="F962">
        <v>65452</v>
      </c>
      <c r="G962" s="6">
        <f t="shared" si="197"/>
        <v>1.4000000000000909</v>
      </c>
      <c r="H962" s="6">
        <f t="shared" si="198"/>
        <v>0</v>
      </c>
      <c r="I962" s="11">
        <f t="shared" si="203"/>
        <v>10.07857142857147</v>
      </c>
      <c r="J962" s="11">
        <f t="shared" si="204"/>
        <v>18.203571428571472</v>
      </c>
      <c r="K962" s="6">
        <f t="shared" si="205"/>
        <v>0.55365901510692661</v>
      </c>
      <c r="L962">
        <f t="shared" si="206"/>
        <v>35.635812602601376</v>
      </c>
      <c r="M962" s="22" t="str">
        <f t="shared" si="199"/>
        <v/>
      </c>
      <c r="N962" s="13">
        <f t="shared" si="200"/>
        <v>0</v>
      </c>
      <c r="O962" s="13">
        <f t="shared" si="207"/>
        <v>0</v>
      </c>
      <c r="P962" s="13">
        <f t="shared" si="208"/>
        <v>-1</v>
      </c>
      <c r="Q962" s="17" t="e">
        <f t="shared" si="201"/>
        <v>#N/A</v>
      </c>
      <c r="R962" s="17" t="e">
        <f t="shared" si="202"/>
        <v>#N/A</v>
      </c>
      <c r="S962" s="13">
        <f t="shared" si="209"/>
        <v>1564.55</v>
      </c>
      <c r="T962" s="13">
        <f t="shared" si="210"/>
        <v>0</v>
      </c>
    </row>
    <row r="963" spans="1:20" x14ac:dyDescent="0.25">
      <c r="A963" s="1">
        <v>42625</v>
      </c>
      <c r="B963">
        <v>2100</v>
      </c>
      <c r="C963">
        <v>2105</v>
      </c>
      <c r="D963">
        <v>2031.7</v>
      </c>
      <c r="E963">
        <v>2042</v>
      </c>
      <c r="F963">
        <v>1130643</v>
      </c>
      <c r="G963" s="6">
        <f t="shared" si="197"/>
        <v>0</v>
      </c>
      <c r="H963" s="6">
        <f t="shared" si="198"/>
        <v>57</v>
      </c>
      <c r="I963" s="11">
        <f t="shared" si="203"/>
        <v>9.8892857142857498</v>
      </c>
      <c r="J963" s="11">
        <f t="shared" si="204"/>
        <v>22.275000000000041</v>
      </c>
      <c r="K963" s="6">
        <f t="shared" si="205"/>
        <v>0.44396344396344473</v>
      </c>
      <c r="L963">
        <f t="shared" si="206"/>
        <v>30.74616922051969</v>
      </c>
      <c r="M963" s="22" t="str">
        <f t="shared" si="199"/>
        <v/>
      </c>
      <c r="N963" s="13">
        <f t="shared" si="200"/>
        <v>0</v>
      </c>
      <c r="O963" s="13">
        <f t="shared" si="207"/>
        <v>0</v>
      </c>
      <c r="P963" s="13">
        <f t="shared" si="208"/>
        <v>-1</v>
      </c>
      <c r="Q963" s="17" t="e">
        <f t="shared" si="201"/>
        <v>#N/A</v>
      </c>
      <c r="R963" s="17" t="e">
        <f t="shared" si="202"/>
        <v>#N/A</v>
      </c>
      <c r="S963" s="13">
        <f t="shared" si="209"/>
        <v>1564.55</v>
      </c>
      <c r="T963" s="13">
        <f t="shared" si="210"/>
        <v>0</v>
      </c>
    </row>
    <row r="964" spans="1:20" x14ac:dyDescent="0.25">
      <c r="A964" s="1">
        <v>42626</v>
      </c>
      <c r="B964">
        <v>2063</v>
      </c>
      <c r="C964">
        <v>2103.5500000000002</v>
      </c>
      <c r="D964">
        <v>2059.0500000000002</v>
      </c>
      <c r="E964">
        <v>2091.1</v>
      </c>
      <c r="F964">
        <v>833875</v>
      </c>
      <c r="G964" s="6">
        <f t="shared" ref="G964:G1027" si="211">IF(E964&gt;E963,E964-E963,0)</f>
        <v>49.099999999999909</v>
      </c>
      <c r="H964" s="6">
        <f t="shared" ref="H964:H1027" si="212">IF(E964&lt;E963,E963-E964,0)</f>
        <v>0</v>
      </c>
      <c r="I964" s="11">
        <f t="shared" si="203"/>
        <v>13.396428571428601</v>
      </c>
      <c r="J964" s="11">
        <f t="shared" si="204"/>
        <v>14.635714285714309</v>
      </c>
      <c r="K964" s="6">
        <f t="shared" si="205"/>
        <v>0.91532454856027379</v>
      </c>
      <c r="L964">
        <f t="shared" si="206"/>
        <v>47.789527328322087</v>
      </c>
      <c r="M964" s="22" t="str">
        <f t="shared" si="199"/>
        <v/>
      </c>
      <c r="N964" s="13">
        <f t="shared" si="200"/>
        <v>0</v>
      </c>
      <c r="O964" s="13">
        <f t="shared" si="207"/>
        <v>0</v>
      </c>
      <c r="P964" s="13">
        <f t="shared" si="208"/>
        <v>-1</v>
      </c>
      <c r="Q964" s="17" t="e">
        <f t="shared" si="201"/>
        <v>#N/A</v>
      </c>
      <c r="R964" s="17" t="e">
        <f t="shared" si="202"/>
        <v>#N/A</v>
      </c>
      <c r="S964" s="13">
        <f t="shared" si="209"/>
        <v>1564.55</v>
      </c>
      <c r="T964" s="13">
        <f t="shared" si="210"/>
        <v>0</v>
      </c>
    </row>
    <row r="965" spans="1:20" x14ac:dyDescent="0.25">
      <c r="A965" s="1">
        <v>42627</v>
      </c>
      <c r="B965">
        <v>2100</v>
      </c>
      <c r="C965">
        <v>2148.15</v>
      </c>
      <c r="D965">
        <v>2080.3000000000002</v>
      </c>
      <c r="E965">
        <v>2121.9499999999998</v>
      </c>
      <c r="F965">
        <v>978474</v>
      </c>
      <c r="G965" s="6">
        <f t="shared" si="211"/>
        <v>30.849999999999909</v>
      </c>
      <c r="H965" s="6">
        <f t="shared" si="212"/>
        <v>0</v>
      </c>
      <c r="I965" s="11">
        <f t="shared" si="203"/>
        <v>14.728571428571431</v>
      </c>
      <c r="J965" s="11">
        <f t="shared" si="204"/>
        <v>14.635714285714309</v>
      </c>
      <c r="K965" s="6">
        <f t="shared" si="205"/>
        <v>1.0063445583211308</v>
      </c>
      <c r="L965">
        <f t="shared" si="206"/>
        <v>50.158112381415684</v>
      </c>
      <c r="M965" s="22" t="str">
        <f t="shared" si="199"/>
        <v/>
      </c>
      <c r="N965" s="13">
        <f t="shared" si="200"/>
        <v>0</v>
      </c>
      <c r="O965" s="13">
        <f t="shared" si="207"/>
        <v>0</v>
      </c>
      <c r="P965" s="13">
        <f t="shared" si="208"/>
        <v>-1</v>
      </c>
      <c r="Q965" s="17" t="e">
        <f t="shared" si="201"/>
        <v>#N/A</v>
      </c>
      <c r="R965" s="17" t="e">
        <f t="shared" si="202"/>
        <v>#N/A</v>
      </c>
      <c r="S965" s="13">
        <f t="shared" si="209"/>
        <v>1564.55</v>
      </c>
      <c r="T965" s="13">
        <f t="shared" si="210"/>
        <v>0</v>
      </c>
    </row>
    <row r="966" spans="1:20" x14ac:dyDescent="0.25">
      <c r="A966" s="1">
        <v>42628</v>
      </c>
      <c r="B966">
        <v>2130</v>
      </c>
      <c r="C966">
        <v>2131.75</v>
      </c>
      <c r="D966">
        <v>2071.1999999999998</v>
      </c>
      <c r="E966">
        <v>2090.85</v>
      </c>
      <c r="F966">
        <v>804673</v>
      </c>
      <c r="G966" s="6">
        <f t="shared" si="211"/>
        <v>0</v>
      </c>
      <c r="H966" s="6">
        <f t="shared" si="212"/>
        <v>31.099999999999909</v>
      </c>
      <c r="I966" s="11">
        <f t="shared" si="203"/>
        <v>14.728571428571431</v>
      </c>
      <c r="J966" s="11">
        <f t="shared" si="204"/>
        <v>13.357142857142874</v>
      </c>
      <c r="K966" s="6">
        <f t="shared" si="205"/>
        <v>1.1026737967914426</v>
      </c>
      <c r="L966">
        <f t="shared" si="206"/>
        <v>52.441505595116965</v>
      </c>
      <c r="M966" s="22" t="str">
        <f t="shared" si="199"/>
        <v/>
      </c>
      <c r="N966" s="13">
        <f t="shared" si="200"/>
        <v>0</v>
      </c>
      <c r="O966" s="13">
        <f t="shared" si="207"/>
        <v>0</v>
      </c>
      <c r="P966" s="13">
        <f t="shared" si="208"/>
        <v>-1</v>
      </c>
      <c r="Q966" s="17" t="e">
        <f t="shared" si="201"/>
        <v>#N/A</v>
      </c>
      <c r="R966" s="17" t="e">
        <f t="shared" si="202"/>
        <v>#N/A</v>
      </c>
      <c r="S966" s="13">
        <f t="shared" si="209"/>
        <v>1564.55</v>
      </c>
      <c r="T966" s="13">
        <f t="shared" si="210"/>
        <v>0</v>
      </c>
    </row>
    <row r="967" spans="1:20" x14ac:dyDescent="0.25">
      <c r="A967" s="1">
        <v>42629</v>
      </c>
      <c r="B967">
        <v>2090</v>
      </c>
      <c r="C967">
        <v>2140</v>
      </c>
      <c r="D967">
        <v>2050</v>
      </c>
      <c r="E967">
        <v>2094.65</v>
      </c>
      <c r="F967">
        <v>980569</v>
      </c>
      <c r="G967" s="6">
        <f t="shared" si="211"/>
        <v>3.8000000000001819</v>
      </c>
      <c r="H967" s="6">
        <f t="shared" si="212"/>
        <v>0</v>
      </c>
      <c r="I967" s="11">
        <f t="shared" si="203"/>
        <v>13.735714285714314</v>
      </c>
      <c r="J967" s="11">
        <f t="shared" si="204"/>
        <v>13.357142857142874</v>
      </c>
      <c r="K967" s="6">
        <f t="shared" si="205"/>
        <v>1.0283422459893057</v>
      </c>
      <c r="L967">
        <f t="shared" si="206"/>
        <v>50.698655417875052</v>
      </c>
      <c r="M967" s="22" t="str">
        <f t="shared" si="199"/>
        <v/>
      </c>
      <c r="N967" s="13">
        <f t="shared" si="200"/>
        <v>0</v>
      </c>
      <c r="O967" s="13">
        <f t="shared" si="207"/>
        <v>0</v>
      </c>
      <c r="P967" s="13">
        <f t="shared" si="208"/>
        <v>-1</v>
      </c>
      <c r="Q967" s="17" t="e">
        <f t="shared" si="201"/>
        <v>#N/A</v>
      </c>
      <c r="R967" s="17" t="e">
        <f t="shared" si="202"/>
        <v>#N/A</v>
      </c>
      <c r="S967" s="13">
        <f t="shared" si="209"/>
        <v>1564.55</v>
      </c>
      <c r="T967" s="13">
        <f t="shared" si="210"/>
        <v>0</v>
      </c>
    </row>
    <row r="968" spans="1:20" x14ac:dyDescent="0.25">
      <c r="A968" s="1">
        <v>42632</v>
      </c>
      <c r="B968">
        <v>2096.85</v>
      </c>
      <c r="C968">
        <v>2121.6999999999998</v>
      </c>
      <c r="D968">
        <v>2079</v>
      </c>
      <c r="E968">
        <v>2087.15</v>
      </c>
      <c r="F968">
        <v>500341</v>
      </c>
      <c r="G968" s="6">
        <f t="shared" si="211"/>
        <v>0</v>
      </c>
      <c r="H968" s="6">
        <f t="shared" si="212"/>
        <v>7.5</v>
      </c>
      <c r="I968" s="11">
        <f t="shared" si="203"/>
        <v>13.735714285714314</v>
      </c>
      <c r="J968" s="11">
        <f t="shared" si="204"/>
        <v>11.878571428571458</v>
      </c>
      <c r="K968" s="6">
        <f t="shared" si="205"/>
        <v>1.15634395670475</v>
      </c>
      <c r="L968">
        <f t="shared" si="206"/>
        <v>53.625209146681527</v>
      </c>
      <c r="M968" s="22" t="str">
        <f t="shared" si="199"/>
        <v/>
      </c>
      <c r="N968" s="13">
        <f t="shared" si="200"/>
        <v>0</v>
      </c>
      <c r="O968" s="13">
        <f t="shared" si="207"/>
        <v>0</v>
      </c>
      <c r="P968" s="13">
        <f t="shared" si="208"/>
        <v>-1</v>
      </c>
      <c r="Q968" s="17" t="e">
        <f t="shared" si="201"/>
        <v>#N/A</v>
      </c>
      <c r="R968" s="17" t="e">
        <f t="shared" si="202"/>
        <v>#N/A</v>
      </c>
      <c r="S968" s="13">
        <f t="shared" si="209"/>
        <v>1564.55</v>
      </c>
      <c r="T968" s="13">
        <f t="shared" si="210"/>
        <v>0</v>
      </c>
    </row>
    <row r="969" spans="1:20" x14ac:dyDescent="0.25">
      <c r="A969" s="1">
        <v>42633</v>
      </c>
      <c r="B969">
        <v>2098.9499999999998</v>
      </c>
      <c r="C969">
        <v>2106.1999999999998</v>
      </c>
      <c r="D969">
        <v>2043.65</v>
      </c>
      <c r="E969">
        <v>2049</v>
      </c>
      <c r="F969">
        <v>604169</v>
      </c>
      <c r="G969" s="6">
        <f t="shared" si="211"/>
        <v>0</v>
      </c>
      <c r="H969" s="6">
        <f t="shared" si="212"/>
        <v>38.150000000000091</v>
      </c>
      <c r="I969" s="11">
        <f t="shared" si="203"/>
        <v>13.735714285714314</v>
      </c>
      <c r="J969" s="11">
        <f t="shared" si="204"/>
        <v>10.85714285714289</v>
      </c>
      <c r="K969" s="6">
        <f t="shared" si="205"/>
        <v>1.2651315789473672</v>
      </c>
      <c r="L969">
        <f t="shared" si="206"/>
        <v>55.852454255010144</v>
      </c>
      <c r="M969" s="22" t="str">
        <f t="shared" si="199"/>
        <v/>
      </c>
      <c r="N969" s="13">
        <f t="shared" si="200"/>
        <v>0</v>
      </c>
      <c r="O969" s="13">
        <f t="shared" si="207"/>
        <v>0</v>
      </c>
      <c r="P969" s="13">
        <f t="shared" si="208"/>
        <v>-1</v>
      </c>
      <c r="Q969" s="17" t="e">
        <f t="shared" si="201"/>
        <v>#N/A</v>
      </c>
      <c r="R969" s="17" t="e">
        <f t="shared" si="202"/>
        <v>#N/A</v>
      </c>
      <c r="S969" s="13">
        <f t="shared" si="209"/>
        <v>1564.55</v>
      </c>
      <c r="T969" s="13">
        <f t="shared" si="210"/>
        <v>0</v>
      </c>
    </row>
    <row r="970" spans="1:20" x14ac:dyDescent="0.25">
      <c r="A970" s="1">
        <v>42634</v>
      </c>
      <c r="B970">
        <v>2072</v>
      </c>
      <c r="C970">
        <v>2072</v>
      </c>
      <c r="D970">
        <v>2021.85</v>
      </c>
      <c r="E970">
        <v>2026.2</v>
      </c>
      <c r="F970">
        <v>1064852</v>
      </c>
      <c r="G970" s="6">
        <f t="shared" si="211"/>
        <v>0</v>
      </c>
      <c r="H970" s="6">
        <f t="shared" si="212"/>
        <v>22.799999999999955</v>
      </c>
      <c r="I970" s="11">
        <f t="shared" si="203"/>
        <v>9.5178571428571761</v>
      </c>
      <c r="J970" s="11">
        <f t="shared" si="204"/>
        <v>12.485714285714314</v>
      </c>
      <c r="K970" s="6">
        <f t="shared" si="205"/>
        <v>0.76229977116704895</v>
      </c>
      <c r="L970">
        <f t="shared" si="206"/>
        <v>43.2559649407564</v>
      </c>
      <c r="M970" s="22" t="str">
        <f t="shared" si="199"/>
        <v/>
      </c>
      <c r="N970" s="13">
        <f t="shared" si="200"/>
        <v>0</v>
      </c>
      <c r="O970" s="13">
        <f t="shared" si="207"/>
        <v>0</v>
      </c>
      <c r="P970" s="13">
        <f t="shared" si="208"/>
        <v>-1</v>
      </c>
      <c r="Q970" s="17" t="e">
        <f t="shared" si="201"/>
        <v>#N/A</v>
      </c>
      <c r="R970" s="17" t="e">
        <f t="shared" si="202"/>
        <v>#N/A</v>
      </c>
      <c r="S970" s="13">
        <f t="shared" si="209"/>
        <v>1564.55</v>
      </c>
      <c r="T970" s="13">
        <f t="shared" si="210"/>
        <v>0</v>
      </c>
    </row>
    <row r="971" spans="1:20" x14ac:dyDescent="0.25">
      <c r="A971" s="1">
        <v>42635</v>
      </c>
      <c r="B971">
        <v>2046</v>
      </c>
      <c r="C971">
        <v>2059.9</v>
      </c>
      <c r="D971">
        <v>2032.25</v>
      </c>
      <c r="E971">
        <v>2044</v>
      </c>
      <c r="F971">
        <v>1415801</v>
      </c>
      <c r="G971" s="6">
        <f t="shared" si="211"/>
        <v>17.799999999999955</v>
      </c>
      <c r="H971" s="6">
        <f t="shared" si="212"/>
        <v>0</v>
      </c>
      <c r="I971" s="11">
        <f t="shared" si="203"/>
        <v>10.789285714285743</v>
      </c>
      <c r="J971" s="11">
        <f t="shared" si="204"/>
        <v>12.214285714285731</v>
      </c>
      <c r="K971" s="6">
        <f t="shared" si="205"/>
        <v>0.88333333333333441</v>
      </c>
      <c r="L971">
        <f t="shared" si="206"/>
        <v>46.902654867256665</v>
      </c>
      <c r="M971" s="22" t="str">
        <f t="shared" si="199"/>
        <v/>
      </c>
      <c r="N971" s="13">
        <f t="shared" si="200"/>
        <v>0</v>
      </c>
      <c r="O971" s="13">
        <f t="shared" si="207"/>
        <v>0</v>
      </c>
      <c r="P971" s="13">
        <f t="shared" si="208"/>
        <v>-1</v>
      </c>
      <c r="Q971" s="17" t="e">
        <f t="shared" si="201"/>
        <v>#N/A</v>
      </c>
      <c r="R971" s="17" t="e">
        <f t="shared" si="202"/>
        <v>#N/A</v>
      </c>
      <c r="S971" s="13">
        <f t="shared" si="209"/>
        <v>1564.55</v>
      </c>
      <c r="T971" s="13">
        <f t="shared" si="210"/>
        <v>0</v>
      </c>
    </row>
    <row r="972" spans="1:20" x14ac:dyDescent="0.25">
      <c r="A972" s="1">
        <v>42636</v>
      </c>
      <c r="B972">
        <v>2049.9499999999998</v>
      </c>
      <c r="C972">
        <v>2055</v>
      </c>
      <c r="D972">
        <v>2021.2</v>
      </c>
      <c r="E972">
        <v>2029.9</v>
      </c>
      <c r="F972">
        <v>1038932</v>
      </c>
      <c r="G972" s="6">
        <f t="shared" si="211"/>
        <v>0</v>
      </c>
      <c r="H972" s="6">
        <f t="shared" si="212"/>
        <v>14.099999999999909</v>
      </c>
      <c r="I972" s="11">
        <f t="shared" si="203"/>
        <v>10.371428571428575</v>
      </c>
      <c r="J972" s="11">
        <f t="shared" si="204"/>
        <v>13.22142857142858</v>
      </c>
      <c r="K972" s="6">
        <f t="shared" si="205"/>
        <v>0.78444084278768211</v>
      </c>
      <c r="L972">
        <f t="shared" si="206"/>
        <v>43.960036330608531</v>
      </c>
      <c r="M972" s="22" t="str">
        <f t="shared" si="199"/>
        <v/>
      </c>
      <c r="N972" s="13">
        <f t="shared" si="200"/>
        <v>0</v>
      </c>
      <c r="O972" s="13">
        <f t="shared" si="207"/>
        <v>0</v>
      </c>
      <c r="P972" s="13">
        <f t="shared" si="208"/>
        <v>-1</v>
      </c>
      <c r="Q972" s="17" t="e">
        <f t="shared" si="201"/>
        <v>#N/A</v>
      </c>
      <c r="R972" s="17" t="e">
        <f t="shared" si="202"/>
        <v>#N/A</v>
      </c>
      <c r="S972" s="13">
        <f t="shared" si="209"/>
        <v>1564.55</v>
      </c>
      <c r="T972" s="13">
        <f t="shared" si="210"/>
        <v>0</v>
      </c>
    </row>
    <row r="973" spans="1:20" x14ac:dyDescent="0.25">
      <c r="A973" s="1">
        <v>42639</v>
      </c>
      <c r="B973">
        <v>2046.85</v>
      </c>
      <c r="C973">
        <v>2049.9</v>
      </c>
      <c r="D973">
        <v>2017</v>
      </c>
      <c r="E973">
        <v>2023.6</v>
      </c>
      <c r="F973">
        <v>829348</v>
      </c>
      <c r="G973" s="6">
        <f t="shared" si="211"/>
        <v>0</v>
      </c>
      <c r="H973" s="6">
        <f t="shared" si="212"/>
        <v>6.3000000000001819</v>
      </c>
      <c r="I973" s="11">
        <f t="shared" si="203"/>
        <v>8.789285714285743</v>
      </c>
      <c r="J973" s="11">
        <f t="shared" si="204"/>
        <v>13.671428571428594</v>
      </c>
      <c r="K973" s="6">
        <f t="shared" si="205"/>
        <v>0.64289446185998012</v>
      </c>
      <c r="L973">
        <f t="shared" si="206"/>
        <v>39.131817459055533</v>
      </c>
      <c r="M973" s="22" t="str">
        <f t="shared" si="199"/>
        <v/>
      </c>
      <c r="N973" s="13">
        <f t="shared" si="200"/>
        <v>0</v>
      </c>
      <c r="O973" s="13">
        <f t="shared" si="207"/>
        <v>0</v>
      </c>
      <c r="P973" s="13">
        <f t="shared" si="208"/>
        <v>-1</v>
      </c>
      <c r="Q973" s="17" t="e">
        <f t="shared" si="201"/>
        <v>#N/A</v>
      </c>
      <c r="R973" s="17" t="e">
        <f t="shared" si="202"/>
        <v>#N/A</v>
      </c>
      <c r="S973" s="13">
        <f t="shared" si="209"/>
        <v>1564.55</v>
      </c>
      <c r="T973" s="13">
        <f t="shared" si="210"/>
        <v>0</v>
      </c>
    </row>
    <row r="974" spans="1:20" x14ac:dyDescent="0.25">
      <c r="A974" s="1">
        <v>42640</v>
      </c>
      <c r="B974">
        <v>2023.2</v>
      </c>
      <c r="C974">
        <v>2034.7</v>
      </c>
      <c r="D974">
        <v>1980</v>
      </c>
      <c r="E974">
        <v>1986.6</v>
      </c>
      <c r="F974">
        <v>1151441</v>
      </c>
      <c r="G974" s="6">
        <f t="shared" si="211"/>
        <v>0</v>
      </c>
      <c r="H974" s="6">
        <f t="shared" si="212"/>
        <v>37</v>
      </c>
      <c r="I974" s="11">
        <f t="shared" si="203"/>
        <v>7.3535714285714322</v>
      </c>
      <c r="J974" s="11">
        <f t="shared" si="204"/>
        <v>16.314285714285738</v>
      </c>
      <c r="K974" s="6">
        <f t="shared" si="205"/>
        <v>0.45074430823117295</v>
      </c>
      <c r="L974">
        <f t="shared" si="206"/>
        <v>31.069865700920445</v>
      </c>
      <c r="M974" s="22" t="str">
        <f t="shared" si="199"/>
        <v/>
      </c>
      <c r="N974" s="13">
        <f t="shared" si="200"/>
        <v>0</v>
      </c>
      <c r="O974" s="13">
        <f t="shared" si="207"/>
        <v>0</v>
      </c>
      <c r="P974" s="13">
        <f t="shared" si="208"/>
        <v>-1</v>
      </c>
      <c r="Q974" s="17" t="e">
        <f t="shared" si="201"/>
        <v>#N/A</v>
      </c>
      <c r="R974" s="17" t="e">
        <f t="shared" si="202"/>
        <v>#N/A</v>
      </c>
      <c r="S974" s="13">
        <f t="shared" si="209"/>
        <v>1564.55</v>
      </c>
      <c r="T974" s="13">
        <f t="shared" si="210"/>
        <v>0</v>
      </c>
    </row>
    <row r="975" spans="1:20" x14ac:dyDescent="0.25">
      <c r="A975" s="1">
        <v>42641</v>
      </c>
      <c r="B975">
        <v>1991</v>
      </c>
      <c r="C975">
        <v>2011</v>
      </c>
      <c r="D975">
        <v>1985.1</v>
      </c>
      <c r="E975">
        <v>2000.85</v>
      </c>
      <c r="F975">
        <v>747247</v>
      </c>
      <c r="G975" s="6">
        <f t="shared" si="211"/>
        <v>14.25</v>
      </c>
      <c r="H975" s="6">
        <f t="shared" si="212"/>
        <v>0</v>
      </c>
      <c r="I975" s="11">
        <f t="shared" si="203"/>
        <v>8.3714285714285754</v>
      </c>
      <c r="J975" s="11">
        <f t="shared" si="204"/>
        <v>15.28214285714286</v>
      </c>
      <c r="K975" s="6">
        <f t="shared" si="205"/>
        <v>0.54779154007945796</v>
      </c>
      <c r="L975">
        <f t="shared" si="206"/>
        <v>35.391816397402991</v>
      </c>
      <c r="M975" s="22" t="str">
        <f t="shared" si="199"/>
        <v/>
      </c>
      <c r="N975" s="13">
        <f t="shared" si="200"/>
        <v>0</v>
      </c>
      <c r="O975" s="13">
        <f t="shared" si="207"/>
        <v>0</v>
      </c>
      <c r="P975" s="13">
        <f t="shared" si="208"/>
        <v>-1</v>
      </c>
      <c r="Q975" s="17" t="e">
        <f t="shared" si="201"/>
        <v>#N/A</v>
      </c>
      <c r="R975" s="17" t="e">
        <f t="shared" si="202"/>
        <v>#N/A</v>
      </c>
      <c r="S975" s="13">
        <f t="shared" si="209"/>
        <v>1564.55</v>
      </c>
      <c r="T975" s="13">
        <f t="shared" si="210"/>
        <v>0</v>
      </c>
    </row>
    <row r="976" spans="1:20" x14ac:dyDescent="0.25">
      <c r="A976" s="1">
        <v>42642</v>
      </c>
      <c r="B976">
        <v>2008</v>
      </c>
      <c r="C976">
        <v>2026.85</v>
      </c>
      <c r="D976">
        <v>1993.1</v>
      </c>
      <c r="E976">
        <v>2013.25</v>
      </c>
      <c r="F976">
        <v>975499</v>
      </c>
      <c r="G976" s="6">
        <f t="shared" si="211"/>
        <v>12.400000000000091</v>
      </c>
      <c r="H976" s="6">
        <f t="shared" si="212"/>
        <v>0</v>
      </c>
      <c r="I976" s="11">
        <f t="shared" si="203"/>
        <v>9.1571428571428601</v>
      </c>
      <c r="J976" s="11">
        <f t="shared" si="204"/>
        <v>15.28214285714286</v>
      </c>
      <c r="K976" s="6">
        <f t="shared" si="205"/>
        <v>0.59920542182752989</v>
      </c>
      <c r="L976">
        <f t="shared" si="206"/>
        <v>37.468946368551805</v>
      </c>
      <c r="M976" s="22" t="str">
        <f t="shared" ref="M976:M1039" si="213">IF(L976&gt;RSI_Overbought,"OVERBOUGHT",IF(L976&lt;RSI_Oversold,"OVERSOLD",""))</f>
        <v/>
      </c>
      <c r="N976" s="13">
        <f t="shared" ref="N976:N1039" si="214">IF(L976&gt;RSI_Overbought,"SELL",IF(L976&lt;RSI_Oversold,"BUY",0))</f>
        <v>0</v>
      </c>
      <c r="O976" s="13">
        <f t="shared" si="207"/>
        <v>0</v>
      </c>
      <c r="P976" s="13">
        <f t="shared" si="208"/>
        <v>-1</v>
      </c>
      <c r="Q976" s="17" t="e">
        <f t="shared" ref="Q976:Q1039" si="215">IF($O976="BUY",$E976,NA())</f>
        <v>#N/A</v>
      </c>
      <c r="R976" s="17" t="e">
        <f t="shared" ref="R976:R1039" si="216">IF($O976="SELL",$E976,NA())</f>
        <v>#N/A</v>
      </c>
      <c r="S976" s="13">
        <f t="shared" si="209"/>
        <v>1564.55</v>
      </c>
      <c r="T976" s="13">
        <f t="shared" si="210"/>
        <v>0</v>
      </c>
    </row>
    <row r="977" spans="1:20" x14ac:dyDescent="0.25">
      <c r="A977" s="1">
        <v>42643</v>
      </c>
      <c r="B977">
        <v>2003.1</v>
      </c>
      <c r="C977">
        <v>2016.45</v>
      </c>
      <c r="D977">
        <v>1987</v>
      </c>
      <c r="E977">
        <v>1993.7</v>
      </c>
      <c r="F977">
        <v>1023706</v>
      </c>
      <c r="G977" s="6">
        <f t="shared" si="211"/>
        <v>0</v>
      </c>
      <c r="H977" s="6">
        <f t="shared" si="212"/>
        <v>19.549999999999955</v>
      </c>
      <c r="I977" s="11">
        <f t="shared" ref="I977:I1040" si="217">AVERAGE(G964:G977)</f>
        <v>9.1571428571428601</v>
      </c>
      <c r="J977" s="11">
        <f t="shared" ref="J977:J1040" si="218">AVERAGE(H964:H977)</f>
        <v>12.607142857142858</v>
      </c>
      <c r="K977" s="6">
        <f t="shared" ref="K977:K1040" si="219">I977/J977</f>
        <v>0.72634560906515599</v>
      </c>
      <c r="L977">
        <f t="shared" ref="L977:L1040" si="220">100-(100/(K977+1))</f>
        <v>42.074171316048577</v>
      </c>
      <c r="M977" s="22" t="str">
        <f t="shared" si="213"/>
        <v/>
      </c>
      <c r="N977" s="13">
        <f t="shared" si="214"/>
        <v>0</v>
      </c>
      <c r="O977" s="13">
        <f t="shared" ref="O977:O1040" si="221">IF(AND(N977="BUY",P976&lt;&gt;1),"BUY",IF(AND(N977="SELL",P976&lt;&gt;-1),"SELL",0))</f>
        <v>0</v>
      </c>
      <c r="P977" s="13">
        <f t="shared" ref="P977:P1040" si="222">IF(O977="BUY",1,IF(O977="SELL",-1,P976))</f>
        <v>-1</v>
      </c>
      <c r="Q977" s="17" t="e">
        <f t="shared" si="215"/>
        <v>#N/A</v>
      </c>
      <c r="R977" s="17" t="e">
        <f t="shared" si="216"/>
        <v>#N/A</v>
      </c>
      <c r="S977" s="13">
        <f t="shared" ref="S977:S1040" si="223">IF(O977&lt;&gt;0,E977,S976)</f>
        <v>1564.55</v>
      </c>
      <c r="T977" s="13">
        <f t="shared" si="210"/>
        <v>0</v>
      </c>
    </row>
    <row r="978" spans="1:20" x14ac:dyDescent="0.25">
      <c r="A978" s="1">
        <v>42646</v>
      </c>
      <c r="B978">
        <v>2009</v>
      </c>
      <c r="C978">
        <v>2013.7</v>
      </c>
      <c r="D978">
        <v>1975</v>
      </c>
      <c r="E978">
        <v>1986.45</v>
      </c>
      <c r="F978">
        <v>1060489</v>
      </c>
      <c r="G978" s="6">
        <f t="shared" si="211"/>
        <v>0</v>
      </c>
      <c r="H978" s="6">
        <f t="shared" si="212"/>
        <v>7.25</v>
      </c>
      <c r="I978" s="11">
        <f t="shared" si="217"/>
        <v>5.6500000000000101</v>
      </c>
      <c r="J978" s="11">
        <f t="shared" si="218"/>
        <v>13.125</v>
      </c>
      <c r="K978" s="6">
        <f t="shared" si="219"/>
        <v>0.43047619047619123</v>
      </c>
      <c r="L978">
        <f t="shared" si="220"/>
        <v>30.093209054593913</v>
      </c>
      <c r="M978" s="22" t="str">
        <f t="shared" si="213"/>
        <v/>
      </c>
      <c r="N978" s="13">
        <f t="shared" si="214"/>
        <v>0</v>
      </c>
      <c r="O978" s="13">
        <f t="shared" si="221"/>
        <v>0</v>
      </c>
      <c r="P978" s="13">
        <f t="shared" si="222"/>
        <v>-1</v>
      </c>
      <c r="Q978" s="17" t="e">
        <f t="shared" si="215"/>
        <v>#N/A</v>
      </c>
      <c r="R978" s="17" t="e">
        <f t="shared" si="216"/>
        <v>#N/A</v>
      </c>
      <c r="S978" s="13">
        <f t="shared" si="223"/>
        <v>1564.55</v>
      </c>
      <c r="T978" s="13">
        <f t="shared" si="210"/>
        <v>0</v>
      </c>
    </row>
    <row r="979" spans="1:20" x14ac:dyDescent="0.25">
      <c r="A979" s="1">
        <v>42647</v>
      </c>
      <c r="B979">
        <v>1993.1</v>
      </c>
      <c r="C979">
        <v>1996.55</v>
      </c>
      <c r="D979">
        <v>1970</v>
      </c>
      <c r="E979">
        <v>1984.6</v>
      </c>
      <c r="F979">
        <v>1402861</v>
      </c>
      <c r="G979" s="6">
        <f t="shared" si="211"/>
        <v>0</v>
      </c>
      <c r="H979" s="6">
        <f t="shared" si="212"/>
        <v>1.8500000000001364</v>
      </c>
      <c r="I979" s="11">
        <f t="shared" si="217"/>
        <v>3.4464285714285876</v>
      </c>
      <c r="J979" s="11">
        <f t="shared" si="218"/>
        <v>13.257142857142867</v>
      </c>
      <c r="K979" s="6">
        <f t="shared" si="219"/>
        <v>0.25996767241379415</v>
      </c>
      <c r="L979">
        <f t="shared" si="220"/>
        <v>20.632884327560461</v>
      </c>
      <c r="M979" s="22" t="str">
        <f t="shared" si="213"/>
        <v>OVERSOLD</v>
      </c>
      <c r="N979" s="13" t="str">
        <f t="shared" si="214"/>
        <v>BUY</v>
      </c>
      <c r="O979" s="13" t="str">
        <f t="shared" si="221"/>
        <v>BUY</v>
      </c>
      <c r="P979" s="13">
        <f t="shared" si="222"/>
        <v>1</v>
      </c>
      <c r="Q979" s="17">
        <f t="shared" si="215"/>
        <v>1984.6</v>
      </c>
      <c r="R979" s="17" t="e">
        <f t="shared" si="216"/>
        <v>#N/A</v>
      </c>
      <c r="S979" s="13">
        <f t="shared" si="223"/>
        <v>1984.6</v>
      </c>
      <c r="T979" s="13">
        <f t="shared" si="210"/>
        <v>-0.26847975456201462</v>
      </c>
    </row>
    <row r="980" spans="1:20" x14ac:dyDescent="0.25">
      <c r="A980" s="1">
        <v>42648</v>
      </c>
      <c r="B980">
        <v>1992</v>
      </c>
      <c r="C980">
        <v>2014.7</v>
      </c>
      <c r="D980">
        <v>1981.8</v>
      </c>
      <c r="E980">
        <v>2004.35</v>
      </c>
      <c r="F980">
        <v>962406</v>
      </c>
      <c r="G980" s="6">
        <f t="shared" si="211"/>
        <v>19.75</v>
      </c>
      <c r="H980" s="6">
        <f t="shared" si="212"/>
        <v>0</v>
      </c>
      <c r="I980" s="11">
        <f t="shared" si="217"/>
        <v>4.8571428571428736</v>
      </c>
      <c r="J980" s="11">
        <f t="shared" si="218"/>
        <v>11.035714285714302</v>
      </c>
      <c r="K980" s="6">
        <f t="shared" si="219"/>
        <v>0.44012944983818852</v>
      </c>
      <c r="L980">
        <f t="shared" si="220"/>
        <v>30.561797752809028</v>
      </c>
      <c r="M980" s="22" t="str">
        <f t="shared" si="213"/>
        <v/>
      </c>
      <c r="N980" s="13">
        <f t="shared" si="214"/>
        <v>0</v>
      </c>
      <c r="O980" s="13">
        <f t="shared" si="221"/>
        <v>0</v>
      </c>
      <c r="P980" s="13">
        <f t="shared" si="222"/>
        <v>1</v>
      </c>
      <c r="Q980" s="17" t="e">
        <f t="shared" si="215"/>
        <v>#N/A</v>
      </c>
      <c r="R980" s="17" t="e">
        <f t="shared" si="216"/>
        <v>#N/A</v>
      </c>
      <c r="S980" s="13">
        <f t="shared" si="223"/>
        <v>1984.6</v>
      </c>
      <c r="T980" s="13">
        <f t="shared" si="210"/>
        <v>0</v>
      </c>
    </row>
    <row r="981" spans="1:20" x14ac:dyDescent="0.25">
      <c r="A981" s="1">
        <v>42649</v>
      </c>
      <c r="B981">
        <v>1995</v>
      </c>
      <c r="C981">
        <v>2021</v>
      </c>
      <c r="D981">
        <v>1995</v>
      </c>
      <c r="E981">
        <v>2013.9</v>
      </c>
      <c r="F981">
        <v>626630</v>
      </c>
      <c r="G981" s="6">
        <f t="shared" si="211"/>
        <v>9.5500000000001819</v>
      </c>
      <c r="H981" s="6">
        <f t="shared" si="212"/>
        <v>0</v>
      </c>
      <c r="I981" s="11">
        <f t="shared" si="217"/>
        <v>5.2678571428571592</v>
      </c>
      <c r="J981" s="11">
        <f t="shared" si="218"/>
        <v>11.035714285714302</v>
      </c>
      <c r="K981" s="6">
        <f t="shared" si="219"/>
        <v>0.47734627831715287</v>
      </c>
      <c r="L981">
        <f t="shared" si="220"/>
        <v>32.3110624315444</v>
      </c>
      <c r="M981" s="22" t="str">
        <f t="shared" si="213"/>
        <v/>
      </c>
      <c r="N981" s="13">
        <f t="shared" si="214"/>
        <v>0</v>
      </c>
      <c r="O981" s="13">
        <f t="shared" si="221"/>
        <v>0</v>
      </c>
      <c r="P981" s="13">
        <f t="shared" si="222"/>
        <v>1</v>
      </c>
      <c r="Q981" s="17" t="e">
        <f t="shared" si="215"/>
        <v>#N/A</v>
      </c>
      <c r="R981" s="17" t="e">
        <f t="shared" si="216"/>
        <v>#N/A</v>
      </c>
      <c r="S981" s="13">
        <f t="shared" si="223"/>
        <v>1984.6</v>
      </c>
      <c r="T981" s="13">
        <f t="shared" si="210"/>
        <v>0</v>
      </c>
    </row>
    <row r="982" spans="1:20" x14ac:dyDescent="0.25">
      <c r="A982" s="1">
        <v>42650</v>
      </c>
      <c r="B982">
        <v>2016.05</v>
      </c>
      <c r="C982">
        <v>2042</v>
      </c>
      <c r="D982">
        <v>2015.05</v>
      </c>
      <c r="E982">
        <v>2020.8</v>
      </c>
      <c r="F982">
        <v>724592</v>
      </c>
      <c r="G982" s="6">
        <f t="shared" si="211"/>
        <v>6.8999999999998636</v>
      </c>
      <c r="H982" s="6">
        <f t="shared" si="212"/>
        <v>0</v>
      </c>
      <c r="I982" s="11">
        <f t="shared" si="217"/>
        <v>5.7607142857142923</v>
      </c>
      <c r="J982" s="11">
        <f t="shared" si="218"/>
        <v>10.500000000000016</v>
      </c>
      <c r="K982" s="6">
        <f t="shared" si="219"/>
        <v>0.54863945578231277</v>
      </c>
      <c r="L982">
        <f t="shared" si="220"/>
        <v>35.427190863167141</v>
      </c>
      <c r="M982" s="22" t="str">
        <f t="shared" si="213"/>
        <v/>
      </c>
      <c r="N982" s="13">
        <f t="shared" si="214"/>
        <v>0</v>
      </c>
      <c r="O982" s="13">
        <f t="shared" si="221"/>
        <v>0</v>
      </c>
      <c r="P982" s="13">
        <f t="shared" si="222"/>
        <v>1</v>
      </c>
      <c r="Q982" s="17" t="e">
        <f t="shared" si="215"/>
        <v>#N/A</v>
      </c>
      <c r="R982" s="17" t="e">
        <f t="shared" si="216"/>
        <v>#N/A</v>
      </c>
      <c r="S982" s="13">
        <f t="shared" si="223"/>
        <v>1984.6</v>
      </c>
      <c r="T982" s="13">
        <f t="shared" si="210"/>
        <v>0</v>
      </c>
    </row>
    <row r="983" spans="1:20" x14ac:dyDescent="0.25">
      <c r="A983" s="1">
        <v>42653</v>
      </c>
      <c r="B983">
        <v>2019.9</v>
      </c>
      <c r="C983">
        <v>2031.6</v>
      </c>
      <c r="D983">
        <v>1993.65</v>
      </c>
      <c r="E983">
        <v>2000.05</v>
      </c>
      <c r="F983">
        <v>759518</v>
      </c>
      <c r="G983" s="6">
        <f t="shared" si="211"/>
        <v>0</v>
      </c>
      <c r="H983" s="6">
        <f t="shared" si="212"/>
        <v>20.75</v>
      </c>
      <c r="I983" s="11">
        <f t="shared" si="217"/>
        <v>5.7607142857142923</v>
      </c>
      <c r="J983" s="11">
        <f t="shared" si="218"/>
        <v>9.2571428571428669</v>
      </c>
      <c r="K983" s="6">
        <f t="shared" si="219"/>
        <v>0.62229938271604945</v>
      </c>
      <c r="L983">
        <f t="shared" si="220"/>
        <v>38.359096313912012</v>
      </c>
      <c r="M983" s="22" t="str">
        <f t="shared" si="213"/>
        <v/>
      </c>
      <c r="N983" s="13">
        <f t="shared" si="214"/>
        <v>0</v>
      </c>
      <c r="O983" s="13">
        <f t="shared" si="221"/>
        <v>0</v>
      </c>
      <c r="P983" s="13">
        <f t="shared" si="222"/>
        <v>1</v>
      </c>
      <c r="Q983" s="17" t="e">
        <f t="shared" si="215"/>
        <v>#N/A</v>
      </c>
      <c r="R983" s="17" t="e">
        <f t="shared" si="216"/>
        <v>#N/A</v>
      </c>
      <c r="S983" s="13">
        <f t="shared" si="223"/>
        <v>1984.6</v>
      </c>
      <c r="T983" s="13">
        <f t="shared" si="210"/>
        <v>0</v>
      </c>
    </row>
    <row r="984" spans="1:20" x14ac:dyDescent="0.25">
      <c r="A984" s="1">
        <v>42654</v>
      </c>
      <c r="B984">
        <v>2016</v>
      </c>
      <c r="C984">
        <v>2033.55</v>
      </c>
      <c r="D984">
        <v>1983.05</v>
      </c>
      <c r="E984">
        <v>1987.15</v>
      </c>
      <c r="F984">
        <v>698595</v>
      </c>
      <c r="G984" s="6">
        <f t="shared" si="211"/>
        <v>0</v>
      </c>
      <c r="H984" s="6">
        <f t="shared" si="212"/>
        <v>12.899999999999864</v>
      </c>
      <c r="I984" s="11">
        <f t="shared" si="217"/>
        <v>5.7607142857142923</v>
      </c>
      <c r="J984" s="11">
        <f t="shared" si="218"/>
        <v>8.5500000000000025</v>
      </c>
      <c r="K984" s="6">
        <f t="shared" si="219"/>
        <v>0.67376775271512168</v>
      </c>
      <c r="L984">
        <f t="shared" si="220"/>
        <v>40.254554529573262</v>
      </c>
      <c r="M984" s="22" t="str">
        <f t="shared" si="213"/>
        <v/>
      </c>
      <c r="N984" s="13">
        <f t="shared" si="214"/>
        <v>0</v>
      </c>
      <c r="O984" s="13">
        <f t="shared" si="221"/>
        <v>0</v>
      </c>
      <c r="P984" s="13">
        <f t="shared" si="222"/>
        <v>1</v>
      </c>
      <c r="Q984" s="17" t="e">
        <f t="shared" si="215"/>
        <v>#N/A</v>
      </c>
      <c r="R984" s="17" t="e">
        <f t="shared" si="216"/>
        <v>#N/A</v>
      </c>
      <c r="S984" s="13">
        <f t="shared" si="223"/>
        <v>1984.6</v>
      </c>
      <c r="T984" s="13">
        <f t="shared" si="210"/>
        <v>0</v>
      </c>
    </row>
    <row r="985" spans="1:20" x14ac:dyDescent="0.25">
      <c r="A985" s="1">
        <v>42655</v>
      </c>
      <c r="B985">
        <v>1991</v>
      </c>
      <c r="C985">
        <v>2010</v>
      </c>
      <c r="D985">
        <v>1991</v>
      </c>
      <c r="E985">
        <v>2000.3</v>
      </c>
      <c r="F985">
        <v>723481</v>
      </c>
      <c r="G985" s="6">
        <f t="shared" si="211"/>
        <v>13.149999999999864</v>
      </c>
      <c r="H985" s="6">
        <f t="shared" si="212"/>
        <v>0</v>
      </c>
      <c r="I985" s="11">
        <f t="shared" si="217"/>
        <v>5.4285714285714288</v>
      </c>
      <c r="J985" s="11">
        <f t="shared" si="218"/>
        <v>8.5500000000000025</v>
      </c>
      <c r="K985" s="6">
        <f t="shared" si="219"/>
        <v>0.63492063492063477</v>
      </c>
      <c r="L985">
        <f t="shared" si="220"/>
        <v>38.834951456310677</v>
      </c>
      <c r="M985" s="22" t="str">
        <f t="shared" si="213"/>
        <v/>
      </c>
      <c r="N985" s="13">
        <f t="shared" si="214"/>
        <v>0</v>
      </c>
      <c r="O985" s="13">
        <f t="shared" si="221"/>
        <v>0</v>
      </c>
      <c r="P985" s="13">
        <f t="shared" si="222"/>
        <v>1</v>
      </c>
      <c r="Q985" s="17" t="e">
        <f t="shared" si="215"/>
        <v>#N/A</v>
      </c>
      <c r="R985" s="17" t="e">
        <f t="shared" si="216"/>
        <v>#N/A</v>
      </c>
      <c r="S985" s="13">
        <f t="shared" si="223"/>
        <v>1984.6</v>
      </c>
      <c r="T985" s="13">
        <f t="shared" si="210"/>
        <v>0</v>
      </c>
    </row>
    <row r="986" spans="1:20" x14ac:dyDescent="0.25">
      <c r="A986" s="1">
        <v>42656</v>
      </c>
      <c r="B986">
        <v>2029</v>
      </c>
      <c r="C986">
        <v>2029.95</v>
      </c>
      <c r="D986">
        <v>2000</v>
      </c>
      <c r="E986">
        <v>2004.85</v>
      </c>
      <c r="F986">
        <v>913170</v>
      </c>
      <c r="G986" s="6">
        <f t="shared" si="211"/>
        <v>4.5499999999999545</v>
      </c>
      <c r="H986" s="6">
        <f t="shared" si="212"/>
        <v>0</v>
      </c>
      <c r="I986" s="11">
        <f t="shared" si="217"/>
        <v>5.7535714285714255</v>
      </c>
      <c r="J986" s="11">
        <f t="shared" si="218"/>
        <v>7.5428571428571525</v>
      </c>
      <c r="K986" s="6">
        <f t="shared" si="219"/>
        <v>0.7627840909090895</v>
      </c>
      <c r="L986">
        <f t="shared" si="220"/>
        <v>43.271555197421392</v>
      </c>
      <c r="M986" s="22" t="str">
        <f t="shared" si="213"/>
        <v/>
      </c>
      <c r="N986" s="13">
        <f t="shared" si="214"/>
        <v>0</v>
      </c>
      <c r="O986" s="13">
        <f t="shared" si="221"/>
        <v>0</v>
      </c>
      <c r="P986" s="13">
        <f t="shared" si="222"/>
        <v>1</v>
      </c>
      <c r="Q986" s="17" t="e">
        <f t="shared" si="215"/>
        <v>#N/A</v>
      </c>
      <c r="R986" s="17" t="e">
        <f t="shared" si="216"/>
        <v>#N/A</v>
      </c>
      <c r="S986" s="13">
        <f t="shared" si="223"/>
        <v>1984.6</v>
      </c>
      <c r="T986" s="13">
        <f t="shared" ref="T986:T1049" si="224">IF(O986="BUY",(S985-S986)/S985,IF(O986="SELL",(S986-S985)/S985,0))</f>
        <v>0</v>
      </c>
    </row>
    <row r="987" spans="1:20" x14ac:dyDescent="0.25">
      <c r="A987" s="1">
        <v>42657</v>
      </c>
      <c r="B987">
        <v>2000</v>
      </c>
      <c r="C987">
        <v>2089</v>
      </c>
      <c r="D987">
        <v>2000</v>
      </c>
      <c r="E987">
        <v>2082.75</v>
      </c>
      <c r="F987">
        <v>1826667</v>
      </c>
      <c r="G987" s="6">
        <f t="shared" si="211"/>
        <v>77.900000000000091</v>
      </c>
      <c r="H987" s="6">
        <f t="shared" si="212"/>
        <v>0</v>
      </c>
      <c r="I987" s="11">
        <f t="shared" si="217"/>
        <v>11.317857142857147</v>
      </c>
      <c r="J987" s="11">
        <f t="shared" si="218"/>
        <v>7.0928571428571399</v>
      </c>
      <c r="K987" s="6">
        <f t="shared" si="219"/>
        <v>1.5956696878147041</v>
      </c>
      <c r="L987">
        <f t="shared" si="220"/>
        <v>61.474296799224071</v>
      </c>
      <c r="M987" s="22" t="str">
        <f t="shared" si="213"/>
        <v/>
      </c>
      <c r="N987" s="13">
        <f t="shared" si="214"/>
        <v>0</v>
      </c>
      <c r="O987" s="13">
        <f t="shared" si="221"/>
        <v>0</v>
      </c>
      <c r="P987" s="13">
        <f t="shared" si="222"/>
        <v>1</v>
      </c>
      <c r="Q987" s="17" t="e">
        <f t="shared" si="215"/>
        <v>#N/A</v>
      </c>
      <c r="R987" s="17" t="e">
        <f t="shared" si="216"/>
        <v>#N/A</v>
      </c>
      <c r="S987" s="13">
        <f t="shared" si="223"/>
        <v>1984.6</v>
      </c>
      <c r="T987" s="13">
        <f t="shared" si="224"/>
        <v>0</v>
      </c>
    </row>
    <row r="988" spans="1:20" x14ac:dyDescent="0.25">
      <c r="A988" s="1">
        <v>42660</v>
      </c>
      <c r="B988">
        <v>2079</v>
      </c>
      <c r="C988">
        <v>2086.85</v>
      </c>
      <c r="D988">
        <v>2043</v>
      </c>
      <c r="E988">
        <v>2058.0500000000002</v>
      </c>
      <c r="F988">
        <v>778031</v>
      </c>
      <c r="G988" s="6">
        <f t="shared" si="211"/>
        <v>0</v>
      </c>
      <c r="H988" s="6">
        <f t="shared" si="212"/>
        <v>24.699999999999818</v>
      </c>
      <c r="I988" s="11">
        <f t="shared" si="217"/>
        <v>11.317857142857147</v>
      </c>
      <c r="J988" s="11">
        <f t="shared" si="218"/>
        <v>6.2142857142856984</v>
      </c>
      <c r="K988" s="6">
        <f t="shared" si="219"/>
        <v>1.8212643678160971</v>
      </c>
      <c r="L988">
        <f t="shared" si="220"/>
        <v>64.554899164799409</v>
      </c>
      <c r="M988" s="22" t="str">
        <f t="shared" si="213"/>
        <v/>
      </c>
      <c r="N988" s="13">
        <f t="shared" si="214"/>
        <v>0</v>
      </c>
      <c r="O988" s="13">
        <f t="shared" si="221"/>
        <v>0</v>
      </c>
      <c r="P988" s="13">
        <f t="shared" si="222"/>
        <v>1</v>
      </c>
      <c r="Q988" s="17" t="e">
        <f t="shared" si="215"/>
        <v>#N/A</v>
      </c>
      <c r="R988" s="17" t="e">
        <f t="shared" si="216"/>
        <v>#N/A</v>
      </c>
      <c r="S988" s="13">
        <f t="shared" si="223"/>
        <v>1984.6</v>
      </c>
      <c r="T988" s="13">
        <f t="shared" si="224"/>
        <v>0</v>
      </c>
    </row>
    <row r="989" spans="1:20" x14ac:dyDescent="0.25">
      <c r="A989" s="1">
        <v>42661</v>
      </c>
      <c r="B989">
        <v>2045</v>
      </c>
      <c r="C989">
        <v>2064</v>
      </c>
      <c r="D989">
        <v>2025.1</v>
      </c>
      <c r="E989">
        <v>2028.9</v>
      </c>
      <c r="F989">
        <v>827982</v>
      </c>
      <c r="G989" s="6">
        <f t="shared" si="211"/>
        <v>0</v>
      </c>
      <c r="H989" s="6">
        <f t="shared" si="212"/>
        <v>29.150000000000091</v>
      </c>
      <c r="I989" s="11">
        <f t="shared" si="217"/>
        <v>10.300000000000002</v>
      </c>
      <c r="J989" s="11">
        <f t="shared" si="218"/>
        <v>8.2964285714285619</v>
      </c>
      <c r="K989" s="6">
        <f t="shared" si="219"/>
        <v>1.2414980628497649</v>
      </c>
      <c r="L989">
        <f t="shared" si="220"/>
        <v>55.386979066641096</v>
      </c>
      <c r="M989" s="22" t="str">
        <f t="shared" si="213"/>
        <v/>
      </c>
      <c r="N989" s="13">
        <f t="shared" si="214"/>
        <v>0</v>
      </c>
      <c r="O989" s="13">
        <f t="shared" si="221"/>
        <v>0</v>
      </c>
      <c r="P989" s="13">
        <f t="shared" si="222"/>
        <v>1</v>
      </c>
      <c r="Q989" s="17" t="e">
        <f t="shared" si="215"/>
        <v>#N/A</v>
      </c>
      <c r="R989" s="17" t="e">
        <f t="shared" si="216"/>
        <v>#N/A</v>
      </c>
      <c r="S989" s="13">
        <f t="shared" si="223"/>
        <v>1984.6</v>
      </c>
      <c r="T989" s="13">
        <f t="shared" si="224"/>
        <v>0</v>
      </c>
    </row>
    <row r="990" spans="1:20" x14ac:dyDescent="0.25">
      <c r="A990" s="1">
        <v>42662</v>
      </c>
      <c r="B990">
        <v>2037.95</v>
      </c>
      <c r="C990">
        <v>2045</v>
      </c>
      <c r="D990">
        <v>1995</v>
      </c>
      <c r="E990">
        <v>2001.8</v>
      </c>
      <c r="F990">
        <v>1731675</v>
      </c>
      <c r="G990" s="6">
        <f t="shared" si="211"/>
        <v>0</v>
      </c>
      <c r="H990" s="6">
        <f t="shared" si="212"/>
        <v>27.100000000000136</v>
      </c>
      <c r="I990" s="11">
        <f t="shared" si="217"/>
        <v>9.414285714285711</v>
      </c>
      <c r="J990" s="11">
        <f t="shared" si="218"/>
        <v>10.232142857142858</v>
      </c>
      <c r="K990" s="6">
        <f t="shared" si="219"/>
        <v>0.92006980802792282</v>
      </c>
      <c r="L990">
        <f t="shared" si="220"/>
        <v>47.91856026177058</v>
      </c>
      <c r="M990" s="22" t="str">
        <f t="shared" si="213"/>
        <v/>
      </c>
      <c r="N990" s="13">
        <f t="shared" si="214"/>
        <v>0</v>
      </c>
      <c r="O990" s="13">
        <f t="shared" si="221"/>
        <v>0</v>
      </c>
      <c r="P990" s="13">
        <f t="shared" si="222"/>
        <v>1</v>
      </c>
      <c r="Q990" s="17" t="e">
        <f t="shared" si="215"/>
        <v>#N/A</v>
      </c>
      <c r="R990" s="17" t="e">
        <f t="shared" si="216"/>
        <v>#N/A</v>
      </c>
      <c r="S990" s="13">
        <f t="shared" si="223"/>
        <v>1984.6</v>
      </c>
      <c r="T990" s="13">
        <f t="shared" si="224"/>
        <v>0</v>
      </c>
    </row>
    <row r="991" spans="1:20" x14ac:dyDescent="0.25">
      <c r="A991" s="1">
        <v>42663</v>
      </c>
      <c r="B991">
        <v>2013.7</v>
      </c>
      <c r="C991">
        <v>2039.8</v>
      </c>
      <c r="D991">
        <v>2005.15</v>
      </c>
      <c r="E991">
        <v>2019.15</v>
      </c>
      <c r="F991">
        <v>1429250</v>
      </c>
      <c r="G991" s="6">
        <f t="shared" si="211"/>
        <v>17.350000000000136</v>
      </c>
      <c r="H991" s="6">
        <f t="shared" si="212"/>
        <v>0</v>
      </c>
      <c r="I991" s="11">
        <f t="shared" si="217"/>
        <v>10.653571428571436</v>
      </c>
      <c r="J991" s="11">
        <f t="shared" si="218"/>
        <v>8.835714285714289</v>
      </c>
      <c r="K991" s="6">
        <f t="shared" si="219"/>
        <v>1.2057396928051742</v>
      </c>
      <c r="L991">
        <f t="shared" si="220"/>
        <v>54.663734652739613</v>
      </c>
      <c r="M991" s="22" t="str">
        <f t="shared" si="213"/>
        <v/>
      </c>
      <c r="N991" s="13">
        <f t="shared" si="214"/>
        <v>0</v>
      </c>
      <c r="O991" s="13">
        <f t="shared" si="221"/>
        <v>0</v>
      </c>
      <c r="P991" s="13">
        <f t="shared" si="222"/>
        <v>1</v>
      </c>
      <c r="Q991" s="17" t="e">
        <f t="shared" si="215"/>
        <v>#N/A</v>
      </c>
      <c r="R991" s="17" t="e">
        <f t="shared" si="216"/>
        <v>#N/A</v>
      </c>
      <c r="S991" s="13">
        <f t="shared" si="223"/>
        <v>1984.6</v>
      </c>
      <c r="T991" s="13">
        <f t="shared" si="224"/>
        <v>0</v>
      </c>
    </row>
    <row r="992" spans="1:20" x14ac:dyDescent="0.25">
      <c r="A992" s="1">
        <v>42664</v>
      </c>
      <c r="B992">
        <v>2031.6</v>
      </c>
      <c r="C992">
        <v>2065.85</v>
      </c>
      <c r="D992">
        <v>2030</v>
      </c>
      <c r="E992">
        <v>2045.35</v>
      </c>
      <c r="F992">
        <v>1497737</v>
      </c>
      <c r="G992" s="6">
        <f t="shared" si="211"/>
        <v>26.199999999999818</v>
      </c>
      <c r="H992" s="6">
        <f t="shared" si="212"/>
        <v>0</v>
      </c>
      <c r="I992" s="11">
        <f t="shared" si="217"/>
        <v>12.524999999999993</v>
      </c>
      <c r="J992" s="11">
        <f t="shared" si="218"/>
        <v>8.3178571428571466</v>
      </c>
      <c r="K992" s="6">
        <f t="shared" si="219"/>
        <v>1.5057964791756104</v>
      </c>
      <c r="L992">
        <f t="shared" si="220"/>
        <v>60.092529129540758</v>
      </c>
      <c r="M992" s="22" t="str">
        <f t="shared" si="213"/>
        <v/>
      </c>
      <c r="N992" s="13">
        <f t="shared" si="214"/>
        <v>0</v>
      </c>
      <c r="O992" s="13">
        <f t="shared" si="221"/>
        <v>0</v>
      </c>
      <c r="P992" s="13">
        <f t="shared" si="222"/>
        <v>1</v>
      </c>
      <c r="Q992" s="17" t="e">
        <f t="shared" si="215"/>
        <v>#N/A</v>
      </c>
      <c r="R992" s="17" t="e">
        <f t="shared" si="216"/>
        <v>#N/A</v>
      </c>
      <c r="S992" s="13">
        <f t="shared" si="223"/>
        <v>1984.6</v>
      </c>
      <c r="T992" s="13">
        <f t="shared" si="224"/>
        <v>0</v>
      </c>
    </row>
    <row r="993" spans="1:20" x14ac:dyDescent="0.25">
      <c r="A993" s="1">
        <v>42667</v>
      </c>
      <c r="B993">
        <v>2040</v>
      </c>
      <c r="C993">
        <v>2071</v>
      </c>
      <c r="D993">
        <v>2038</v>
      </c>
      <c r="E993">
        <v>2055.8000000000002</v>
      </c>
      <c r="F993">
        <v>793995</v>
      </c>
      <c r="G993" s="6">
        <f t="shared" si="211"/>
        <v>10.450000000000273</v>
      </c>
      <c r="H993" s="6">
        <f t="shared" si="212"/>
        <v>0</v>
      </c>
      <c r="I993" s="11">
        <f t="shared" si="217"/>
        <v>13.271428571428585</v>
      </c>
      <c r="J993" s="11">
        <f t="shared" si="218"/>
        <v>8.1857142857142797</v>
      </c>
      <c r="K993" s="6">
        <f t="shared" si="219"/>
        <v>1.6212914485165821</v>
      </c>
      <c r="L993">
        <f t="shared" si="220"/>
        <v>61.85086551264984</v>
      </c>
      <c r="M993" s="22" t="str">
        <f t="shared" si="213"/>
        <v/>
      </c>
      <c r="N993" s="13">
        <f t="shared" si="214"/>
        <v>0</v>
      </c>
      <c r="O993" s="13">
        <f t="shared" si="221"/>
        <v>0</v>
      </c>
      <c r="P993" s="13">
        <f t="shared" si="222"/>
        <v>1</v>
      </c>
      <c r="Q993" s="17" t="e">
        <f t="shared" si="215"/>
        <v>#N/A</v>
      </c>
      <c r="R993" s="17" t="e">
        <f t="shared" si="216"/>
        <v>#N/A</v>
      </c>
      <c r="S993" s="13">
        <f t="shared" si="223"/>
        <v>1984.6</v>
      </c>
      <c r="T993" s="13">
        <f t="shared" si="224"/>
        <v>0</v>
      </c>
    </row>
    <row r="994" spans="1:20" x14ac:dyDescent="0.25">
      <c r="A994" s="1">
        <v>42668</v>
      </c>
      <c r="B994">
        <v>2075.9499999999998</v>
      </c>
      <c r="C994">
        <v>2110</v>
      </c>
      <c r="D994">
        <v>2062.65</v>
      </c>
      <c r="E994">
        <v>2081.5</v>
      </c>
      <c r="F994">
        <v>1080993</v>
      </c>
      <c r="G994" s="6">
        <f t="shared" si="211"/>
        <v>25.699999999999818</v>
      </c>
      <c r="H994" s="6">
        <f t="shared" si="212"/>
        <v>0</v>
      </c>
      <c r="I994" s="11">
        <f t="shared" si="217"/>
        <v>13.696428571428571</v>
      </c>
      <c r="J994" s="11">
        <f t="shared" si="218"/>
        <v>8.1857142857142797</v>
      </c>
      <c r="K994" s="6">
        <f t="shared" si="219"/>
        <v>1.6732111692844689</v>
      </c>
      <c r="L994">
        <f t="shared" si="220"/>
        <v>62.591806756977327</v>
      </c>
      <c r="M994" s="22" t="str">
        <f t="shared" si="213"/>
        <v/>
      </c>
      <c r="N994" s="13">
        <f t="shared" si="214"/>
        <v>0</v>
      </c>
      <c r="O994" s="13">
        <f t="shared" si="221"/>
        <v>0</v>
      </c>
      <c r="P994" s="13">
        <f t="shared" si="222"/>
        <v>1</v>
      </c>
      <c r="Q994" s="17" t="e">
        <f t="shared" si="215"/>
        <v>#N/A</v>
      </c>
      <c r="R994" s="17" t="e">
        <f t="shared" si="216"/>
        <v>#N/A</v>
      </c>
      <c r="S994" s="13">
        <f t="shared" si="223"/>
        <v>1984.6</v>
      </c>
      <c r="T994" s="13">
        <f t="shared" si="224"/>
        <v>0</v>
      </c>
    </row>
    <row r="995" spans="1:20" x14ac:dyDescent="0.25">
      <c r="A995" s="1">
        <v>42669</v>
      </c>
      <c r="B995">
        <v>2088.1</v>
      </c>
      <c r="C995">
        <v>2130</v>
      </c>
      <c r="D995">
        <v>2085.85</v>
      </c>
      <c r="E995">
        <v>2120.5500000000002</v>
      </c>
      <c r="F995">
        <v>982906</v>
      </c>
      <c r="G995" s="6">
        <f t="shared" si="211"/>
        <v>39.050000000000182</v>
      </c>
      <c r="H995" s="6">
        <f t="shared" si="212"/>
        <v>0</v>
      </c>
      <c r="I995" s="11">
        <f t="shared" si="217"/>
        <v>15.803571428571429</v>
      </c>
      <c r="J995" s="11">
        <f t="shared" si="218"/>
        <v>8.1857142857142797</v>
      </c>
      <c r="K995" s="6">
        <f t="shared" si="219"/>
        <v>1.9306282722513104</v>
      </c>
      <c r="L995">
        <f t="shared" si="220"/>
        <v>65.877623939258612</v>
      </c>
      <c r="M995" s="22" t="str">
        <f t="shared" si="213"/>
        <v/>
      </c>
      <c r="N995" s="13">
        <f t="shared" si="214"/>
        <v>0</v>
      </c>
      <c r="O995" s="13">
        <f t="shared" si="221"/>
        <v>0</v>
      </c>
      <c r="P995" s="13">
        <f t="shared" si="222"/>
        <v>1</v>
      </c>
      <c r="Q995" s="17" t="e">
        <f t="shared" si="215"/>
        <v>#N/A</v>
      </c>
      <c r="R995" s="17" t="e">
        <f t="shared" si="216"/>
        <v>#N/A</v>
      </c>
      <c r="S995" s="13">
        <f t="shared" si="223"/>
        <v>1984.6</v>
      </c>
      <c r="T995" s="13">
        <f t="shared" si="224"/>
        <v>0</v>
      </c>
    </row>
    <row r="996" spans="1:20" x14ac:dyDescent="0.25">
      <c r="A996" s="1">
        <v>42670</v>
      </c>
      <c r="B996">
        <v>2129.9499999999998</v>
      </c>
      <c r="C996">
        <v>2143.4499999999998</v>
      </c>
      <c r="D996">
        <v>2097.9499999999998</v>
      </c>
      <c r="E996">
        <v>2109.0500000000002</v>
      </c>
      <c r="F996">
        <v>660612</v>
      </c>
      <c r="G996" s="6">
        <f t="shared" si="211"/>
        <v>0</v>
      </c>
      <c r="H996" s="6">
        <f t="shared" si="212"/>
        <v>11.5</v>
      </c>
      <c r="I996" s="11">
        <f t="shared" si="217"/>
        <v>15.310714285714296</v>
      </c>
      <c r="J996" s="11">
        <f t="shared" si="218"/>
        <v>9.0071428571428509</v>
      </c>
      <c r="K996" s="6">
        <f t="shared" si="219"/>
        <v>1.6998413957176868</v>
      </c>
      <c r="L996">
        <f t="shared" si="220"/>
        <v>62.960787193420508</v>
      </c>
      <c r="M996" s="22" t="str">
        <f t="shared" si="213"/>
        <v/>
      </c>
      <c r="N996" s="13">
        <f t="shared" si="214"/>
        <v>0</v>
      </c>
      <c r="O996" s="13">
        <f t="shared" si="221"/>
        <v>0</v>
      </c>
      <c r="P996" s="13">
        <f t="shared" si="222"/>
        <v>1</v>
      </c>
      <c r="Q996" s="17" t="e">
        <f t="shared" si="215"/>
        <v>#N/A</v>
      </c>
      <c r="R996" s="17" t="e">
        <f t="shared" si="216"/>
        <v>#N/A</v>
      </c>
      <c r="S996" s="13">
        <f t="shared" si="223"/>
        <v>1984.6</v>
      </c>
      <c r="T996" s="13">
        <f t="shared" si="224"/>
        <v>0</v>
      </c>
    </row>
    <row r="997" spans="1:20" x14ac:dyDescent="0.25">
      <c r="A997" s="1">
        <v>42671</v>
      </c>
      <c r="B997">
        <v>2119.8000000000002</v>
      </c>
      <c r="C997">
        <v>2129</v>
      </c>
      <c r="D997">
        <v>2104.25</v>
      </c>
      <c r="E997">
        <v>2110.6999999999998</v>
      </c>
      <c r="F997">
        <v>435078</v>
      </c>
      <c r="G997" s="6">
        <f t="shared" si="211"/>
        <v>1.6499999999996362</v>
      </c>
      <c r="H997" s="6">
        <f t="shared" si="212"/>
        <v>0</v>
      </c>
      <c r="I997" s="11">
        <f t="shared" si="217"/>
        <v>15.428571428571413</v>
      </c>
      <c r="J997" s="11">
        <f t="shared" si="218"/>
        <v>7.5249999999999932</v>
      </c>
      <c r="K997" s="6">
        <f t="shared" si="219"/>
        <v>2.0503084954912194</v>
      </c>
      <c r="L997">
        <f t="shared" si="220"/>
        <v>67.216430683055847</v>
      </c>
      <c r="M997" s="22" t="str">
        <f t="shared" si="213"/>
        <v/>
      </c>
      <c r="N997" s="13">
        <f t="shared" si="214"/>
        <v>0</v>
      </c>
      <c r="O997" s="13">
        <f t="shared" si="221"/>
        <v>0</v>
      </c>
      <c r="P997" s="13">
        <f t="shared" si="222"/>
        <v>1</v>
      </c>
      <c r="Q997" s="17" t="e">
        <f t="shared" si="215"/>
        <v>#N/A</v>
      </c>
      <c r="R997" s="17" t="e">
        <f t="shared" si="216"/>
        <v>#N/A</v>
      </c>
      <c r="S997" s="13">
        <f t="shared" si="223"/>
        <v>1984.6</v>
      </c>
      <c r="T997" s="13">
        <f t="shared" si="224"/>
        <v>0</v>
      </c>
    </row>
    <row r="998" spans="1:20" x14ac:dyDescent="0.25">
      <c r="A998" s="1">
        <v>42674</v>
      </c>
      <c r="B998">
        <v>2115</v>
      </c>
      <c r="C998">
        <v>2117</v>
      </c>
      <c r="D998">
        <v>2091.4499999999998</v>
      </c>
      <c r="E998">
        <v>2100.3000000000002</v>
      </c>
      <c r="F998">
        <v>1148597</v>
      </c>
      <c r="G998" s="6">
        <f t="shared" si="211"/>
        <v>0</v>
      </c>
      <c r="H998" s="6">
        <f t="shared" si="212"/>
        <v>10.399999999999636</v>
      </c>
      <c r="I998" s="11">
        <f t="shared" si="217"/>
        <v>15.428571428571413</v>
      </c>
      <c r="J998" s="11">
        <f t="shared" si="218"/>
        <v>7.3464285714285484</v>
      </c>
      <c r="K998" s="6">
        <f t="shared" si="219"/>
        <v>2.1001458434613558</v>
      </c>
      <c r="L998">
        <f t="shared" si="220"/>
        <v>67.74345303434221</v>
      </c>
      <c r="M998" s="22" t="str">
        <f t="shared" si="213"/>
        <v/>
      </c>
      <c r="N998" s="13">
        <f t="shared" si="214"/>
        <v>0</v>
      </c>
      <c r="O998" s="13">
        <f t="shared" si="221"/>
        <v>0</v>
      </c>
      <c r="P998" s="13">
        <f t="shared" si="222"/>
        <v>1</v>
      </c>
      <c r="Q998" s="17" t="e">
        <f t="shared" si="215"/>
        <v>#N/A</v>
      </c>
      <c r="R998" s="17" t="e">
        <f t="shared" si="216"/>
        <v>#N/A</v>
      </c>
      <c r="S998" s="13">
        <f t="shared" si="223"/>
        <v>1984.6</v>
      </c>
      <c r="T998" s="13">
        <f t="shared" si="224"/>
        <v>0</v>
      </c>
    </row>
    <row r="999" spans="1:20" x14ac:dyDescent="0.25">
      <c r="A999" s="1">
        <v>42675</v>
      </c>
      <c r="B999">
        <v>2107</v>
      </c>
      <c r="C999">
        <v>2169.9</v>
      </c>
      <c r="D999">
        <v>2105</v>
      </c>
      <c r="E999">
        <v>2160.65</v>
      </c>
      <c r="F999">
        <v>1239973</v>
      </c>
      <c r="G999" s="6">
        <f t="shared" si="211"/>
        <v>60.349999999999909</v>
      </c>
      <c r="H999" s="6">
        <f t="shared" si="212"/>
        <v>0</v>
      </c>
      <c r="I999" s="11">
        <f t="shared" si="217"/>
        <v>18.799999999999986</v>
      </c>
      <c r="J999" s="11">
        <f t="shared" si="218"/>
        <v>7.3464285714285484</v>
      </c>
      <c r="K999" s="6">
        <f t="shared" si="219"/>
        <v>2.5590666018473569</v>
      </c>
      <c r="L999">
        <f t="shared" si="220"/>
        <v>71.902745526567458</v>
      </c>
      <c r="M999" s="22" t="str">
        <f t="shared" si="213"/>
        <v>OVERBOUGHT</v>
      </c>
      <c r="N999" s="13" t="str">
        <f t="shared" si="214"/>
        <v>SELL</v>
      </c>
      <c r="O999" s="13" t="str">
        <f t="shared" si="221"/>
        <v>SELL</v>
      </c>
      <c r="P999" s="13">
        <f t="shared" si="222"/>
        <v>-1</v>
      </c>
      <c r="Q999" s="17" t="e">
        <f t="shared" si="215"/>
        <v>#N/A</v>
      </c>
      <c r="R999" s="17">
        <f t="shared" si="216"/>
        <v>2160.65</v>
      </c>
      <c r="S999" s="13">
        <f t="shared" si="223"/>
        <v>2160.65</v>
      </c>
      <c r="T999" s="13">
        <f t="shared" si="224"/>
        <v>8.8708052000403201E-2</v>
      </c>
    </row>
    <row r="1000" spans="1:20" x14ac:dyDescent="0.25">
      <c r="A1000" s="1">
        <v>42676</v>
      </c>
      <c r="B1000">
        <v>2170</v>
      </c>
      <c r="C1000">
        <v>2175.25</v>
      </c>
      <c r="D1000">
        <v>2146.6999999999998</v>
      </c>
      <c r="E1000">
        <v>2156.0500000000002</v>
      </c>
      <c r="F1000">
        <v>834388</v>
      </c>
      <c r="G1000" s="6">
        <f t="shared" si="211"/>
        <v>0</v>
      </c>
      <c r="H1000" s="6">
        <f t="shared" si="212"/>
        <v>4.5999999999999091</v>
      </c>
      <c r="I1000" s="11">
        <f t="shared" si="217"/>
        <v>18.474999999999991</v>
      </c>
      <c r="J1000" s="11">
        <f t="shared" si="218"/>
        <v>7.6749999999999705</v>
      </c>
      <c r="K1000" s="6">
        <f t="shared" si="219"/>
        <v>2.4071661237785098</v>
      </c>
      <c r="L1000">
        <f t="shared" si="220"/>
        <v>70.650095602294527</v>
      </c>
      <c r="M1000" s="22" t="str">
        <f t="shared" si="213"/>
        <v>OVERBOUGHT</v>
      </c>
      <c r="N1000" s="13" t="str">
        <f t="shared" si="214"/>
        <v>SELL</v>
      </c>
      <c r="O1000" s="13">
        <f t="shared" si="221"/>
        <v>0</v>
      </c>
      <c r="P1000" s="13">
        <f t="shared" si="222"/>
        <v>-1</v>
      </c>
      <c r="Q1000" s="17" t="e">
        <f t="shared" si="215"/>
        <v>#N/A</v>
      </c>
      <c r="R1000" s="17" t="e">
        <f t="shared" si="216"/>
        <v>#N/A</v>
      </c>
      <c r="S1000" s="13">
        <f t="shared" si="223"/>
        <v>2160.65</v>
      </c>
      <c r="T1000" s="13">
        <f t="shared" si="224"/>
        <v>0</v>
      </c>
    </row>
    <row r="1001" spans="1:20" x14ac:dyDescent="0.25">
      <c r="A1001" s="1">
        <v>42677</v>
      </c>
      <c r="B1001">
        <v>2160.1</v>
      </c>
      <c r="C1001">
        <v>2184.9499999999998</v>
      </c>
      <c r="D1001">
        <v>2150.9</v>
      </c>
      <c r="E1001">
        <v>2172.0500000000002</v>
      </c>
      <c r="F1001">
        <v>622888</v>
      </c>
      <c r="G1001" s="6">
        <f t="shared" si="211"/>
        <v>16</v>
      </c>
      <c r="H1001" s="6">
        <f t="shared" si="212"/>
        <v>0</v>
      </c>
      <c r="I1001" s="11">
        <f t="shared" si="217"/>
        <v>14.053571428571413</v>
      </c>
      <c r="J1001" s="11">
        <f t="shared" si="218"/>
        <v>7.6749999999999705</v>
      </c>
      <c r="K1001" s="6">
        <f t="shared" si="219"/>
        <v>1.831084225221038</v>
      </c>
      <c r="L1001">
        <f t="shared" si="220"/>
        <v>64.677843523997439</v>
      </c>
      <c r="M1001" s="22" t="str">
        <f t="shared" si="213"/>
        <v/>
      </c>
      <c r="N1001" s="13">
        <f t="shared" si="214"/>
        <v>0</v>
      </c>
      <c r="O1001" s="13">
        <f t="shared" si="221"/>
        <v>0</v>
      </c>
      <c r="P1001" s="13">
        <f t="shared" si="222"/>
        <v>-1</v>
      </c>
      <c r="Q1001" s="17" t="e">
        <f t="shared" si="215"/>
        <v>#N/A</v>
      </c>
      <c r="R1001" s="17" t="e">
        <f t="shared" si="216"/>
        <v>#N/A</v>
      </c>
      <c r="S1001" s="13">
        <f t="shared" si="223"/>
        <v>2160.65</v>
      </c>
      <c r="T1001" s="13">
        <f t="shared" si="224"/>
        <v>0</v>
      </c>
    </row>
    <row r="1002" spans="1:20" x14ac:dyDescent="0.25">
      <c r="A1002" s="1">
        <v>42678</v>
      </c>
      <c r="B1002">
        <v>2180.1</v>
      </c>
      <c r="C1002">
        <v>2184.5</v>
      </c>
      <c r="D1002">
        <v>2151.1</v>
      </c>
      <c r="E1002">
        <v>2153.3000000000002</v>
      </c>
      <c r="F1002">
        <v>264976</v>
      </c>
      <c r="G1002" s="6">
        <f t="shared" si="211"/>
        <v>0</v>
      </c>
      <c r="H1002" s="6">
        <f t="shared" si="212"/>
        <v>18.75</v>
      </c>
      <c r="I1002" s="11">
        <f t="shared" si="217"/>
        <v>14.053571428571413</v>
      </c>
      <c r="J1002" s="11">
        <f t="shared" si="218"/>
        <v>7.249999999999984</v>
      </c>
      <c r="K1002" s="6">
        <f t="shared" si="219"/>
        <v>1.9384236453201991</v>
      </c>
      <c r="L1002">
        <f t="shared" si="220"/>
        <v>65.96814752724228</v>
      </c>
      <c r="M1002" s="22" t="str">
        <f t="shared" si="213"/>
        <v/>
      </c>
      <c r="N1002" s="13">
        <f t="shared" si="214"/>
        <v>0</v>
      </c>
      <c r="O1002" s="13">
        <f t="shared" si="221"/>
        <v>0</v>
      </c>
      <c r="P1002" s="13">
        <f t="shared" si="222"/>
        <v>-1</v>
      </c>
      <c r="Q1002" s="17" t="e">
        <f t="shared" si="215"/>
        <v>#N/A</v>
      </c>
      <c r="R1002" s="17" t="e">
        <f t="shared" si="216"/>
        <v>#N/A</v>
      </c>
      <c r="S1002" s="13">
        <f t="shared" si="223"/>
        <v>2160.65</v>
      </c>
      <c r="T1002" s="13">
        <f t="shared" si="224"/>
        <v>0</v>
      </c>
    </row>
    <row r="1003" spans="1:20" x14ac:dyDescent="0.25">
      <c r="A1003" s="1">
        <v>42681</v>
      </c>
      <c r="B1003">
        <v>2166</v>
      </c>
      <c r="C1003">
        <v>2189</v>
      </c>
      <c r="D1003">
        <v>2156.15</v>
      </c>
      <c r="E1003">
        <v>2167</v>
      </c>
      <c r="F1003">
        <v>863474</v>
      </c>
      <c r="G1003" s="6">
        <f t="shared" si="211"/>
        <v>13.699999999999818</v>
      </c>
      <c r="H1003" s="6">
        <f t="shared" si="212"/>
        <v>0</v>
      </c>
      <c r="I1003" s="11">
        <f t="shared" si="217"/>
        <v>15.032142857142828</v>
      </c>
      <c r="J1003" s="11">
        <f t="shared" si="218"/>
        <v>5.1678571428571205</v>
      </c>
      <c r="K1003" s="6">
        <f t="shared" si="219"/>
        <v>2.9087767795438908</v>
      </c>
      <c r="L1003">
        <f t="shared" si="220"/>
        <v>74.416548797736965</v>
      </c>
      <c r="M1003" s="22" t="str">
        <f t="shared" si="213"/>
        <v>OVERBOUGHT</v>
      </c>
      <c r="N1003" s="13" t="str">
        <f t="shared" si="214"/>
        <v>SELL</v>
      </c>
      <c r="O1003" s="13">
        <f t="shared" si="221"/>
        <v>0</v>
      </c>
      <c r="P1003" s="13">
        <f t="shared" si="222"/>
        <v>-1</v>
      </c>
      <c r="Q1003" s="17" t="e">
        <f t="shared" si="215"/>
        <v>#N/A</v>
      </c>
      <c r="R1003" s="17" t="e">
        <f t="shared" si="216"/>
        <v>#N/A</v>
      </c>
      <c r="S1003" s="13">
        <f t="shared" si="223"/>
        <v>2160.65</v>
      </c>
      <c r="T1003" s="13">
        <f t="shared" si="224"/>
        <v>0</v>
      </c>
    </row>
    <row r="1004" spans="1:20" x14ac:dyDescent="0.25">
      <c r="A1004" s="1">
        <v>42682</v>
      </c>
      <c r="B1004">
        <v>2164.6999999999998</v>
      </c>
      <c r="C1004">
        <v>2229.1</v>
      </c>
      <c r="D1004">
        <v>2147.25</v>
      </c>
      <c r="E1004">
        <v>2222.1999999999998</v>
      </c>
      <c r="F1004">
        <v>1309087</v>
      </c>
      <c r="G1004" s="6">
        <f t="shared" si="211"/>
        <v>55.199999999999818</v>
      </c>
      <c r="H1004" s="6">
        <f t="shared" si="212"/>
        <v>0</v>
      </c>
      <c r="I1004" s="11">
        <f t="shared" si="217"/>
        <v>18.974999999999959</v>
      </c>
      <c r="J1004" s="11">
        <f t="shared" si="218"/>
        <v>3.2321428571428248</v>
      </c>
      <c r="K1004" s="6">
        <f t="shared" si="219"/>
        <v>5.8707182320442453</v>
      </c>
      <c r="L1004">
        <f t="shared" si="220"/>
        <v>85.445480862013611</v>
      </c>
      <c r="M1004" s="22" t="str">
        <f t="shared" si="213"/>
        <v>OVERBOUGHT</v>
      </c>
      <c r="N1004" s="13" t="str">
        <f t="shared" si="214"/>
        <v>SELL</v>
      </c>
      <c r="O1004" s="13">
        <f t="shared" si="221"/>
        <v>0</v>
      </c>
      <c r="P1004" s="13">
        <f t="shared" si="222"/>
        <v>-1</v>
      </c>
      <c r="Q1004" s="17" t="e">
        <f t="shared" si="215"/>
        <v>#N/A</v>
      </c>
      <c r="R1004" s="17" t="e">
        <f t="shared" si="216"/>
        <v>#N/A</v>
      </c>
      <c r="S1004" s="13">
        <f t="shared" si="223"/>
        <v>2160.65</v>
      </c>
      <c r="T1004" s="13">
        <f t="shared" si="224"/>
        <v>0</v>
      </c>
    </row>
    <row r="1005" spans="1:20" x14ac:dyDescent="0.25">
      <c r="A1005" s="1">
        <v>42683</v>
      </c>
      <c r="B1005">
        <v>2229</v>
      </c>
      <c r="C1005">
        <v>2244</v>
      </c>
      <c r="D1005">
        <v>2197</v>
      </c>
      <c r="E1005">
        <v>2239.6</v>
      </c>
      <c r="F1005">
        <v>1155905</v>
      </c>
      <c r="G1005" s="6">
        <f t="shared" si="211"/>
        <v>17.400000000000091</v>
      </c>
      <c r="H1005" s="6">
        <f t="shared" si="212"/>
        <v>0</v>
      </c>
      <c r="I1005" s="11">
        <f t="shared" si="217"/>
        <v>18.978571428571382</v>
      </c>
      <c r="J1005" s="11">
        <f t="shared" si="218"/>
        <v>3.2321428571428248</v>
      </c>
      <c r="K1005" s="6">
        <f t="shared" si="219"/>
        <v>5.8718232044199334</v>
      </c>
      <c r="L1005">
        <f t="shared" si="220"/>
        <v>85.44782119311796</v>
      </c>
      <c r="M1005" s="22" t="str">
        <f t="shared" si="213"/>
        <v>OVERBOUGHT</v>
      </c>
      <c r="N1005" s="13" t="str">
        <f t="shared" si="214"/>
        <v>SELL</v>
      </c>
      <c r="O1005" s="13">
        <f t="shared" si="221"/>
        <v>0</v>
      </c>
      <c r="P1005" s="13">
        <f t="shared" si="222"/>
        <v>-1</v>
      </c>
      <c r="Q1005" s="17" t="e">
        <f t="shared" si="215"/>
        <v>#N/A</v>
      </c>
      <c r="R1005" s="17" t="e">
        <f t="shared" si="216"/>
        <v>#N/A</v>
      </c>
      <c r="S1005" s="13">
        <f t="shared" si="223"/>
        <v>2160.65</v>
      </c>
      <c r="T1005" s="13">
        <f t="shared" si="224"/>
        <v>0</v>
      </c>
    </row>
    <row r="1006" spans="1:20" x14ac:dyDescent="0.25">
      <c r="A1006" s="1">
        <v>42684</v>
      </c>
      <c r="B1006">
        <v>2240</v>
      </c>
      <c r="C1006">
        <v>2256.4499999999998</v>
      </c>
      <c r="D1006">
        <v>2199</v>
      </c>
      <c r="E1006">
        <v>2206.15</v>
      </c>
      <c r="F1006">
        <v>1448743</v>
      </c>
      <c r="G1006" s="6">
        <f t="shared" si="211"/>
        <v>0</v>
      </c>
      <c r="H1006" s="6">
        <f t="shared" si="212"/>
        <v>33.449999999999818</v>
      </c>
      <c r="I1006" s="11">
        <f t="shared" si="217"/>
        <v>17.107142857142826</v>
      </c>
      <c r="J1006" s="11">
        <f t="shared" si="218"/>
        <v>5.6214285714285257</v>
      </c>
      <c r="K1006" s="6">
        <f t="shared" si="219"/>
        <v>3.0432020330368679</v>
      </c>
      <c r="L1006">
        <f t="shared" si="220"/>
        <v>75.267127592709102</v>
      </c>
      <c r="M1006" s="22" t="str">
        <f t="shared" si="213"/>
        <v>OVERBOUGHT</v>
      </c>
      <c r="N1006" s="13" t="str">
        <f t="shared" si="214"/>
        <v>SELL</v>
      </c>
      <c r="O1006" s="13">
        <f t="shared" si="221"/>
        <v>0</v>
      </c>
      <c r="P1006" s="13">
        <f t="shared" si="222"/>
        <v>-1</v>
      </c>
      <c r="Q1006" s="17" t="e">
        <f t="shared" si="215"/>
        <v>#N/A</v>
      </c>
      <c r="R1006" s="17" t="e">
        <f t="shared" si="216"/>
        <v>#N/A</v>
      </c>
      <c r="S1006" s="13">
        <f t="shared" si="223"/>
        <v>2160.65</v>
      </c>
      <c r="T1006" s="13">
        <f t="shared" si="224"/>
        <v>0</v>
      </c>
    </row>
    <row r="1007" spans="1:20" x14ac:dyDescent="0.25">
      <c r="A1007" s="1">
        <v>42685</v>
      </c>
      <c r="B1007">
        <v>2212</v>
      </c>
      <c r="C1007">
        <v>2244</v>
      </c>
      <c r="D1007">
        <v>2210</v>
      </c>
      <c r="E1007">
        <v>2232.65</v>
      </c>
      <c r="F1007">
        <v>1275010</v>
      </c>
      <c r="G1007" s="6">
        <f t="shared" si="211"/>
        <v>26.5</v>
      </c>
      <c r="H1007" s="6">
        <f t="shared" si="212"/>
        <v>0</v>
      </c>
      <c r="I1007" s="11">
        <f t="shared" si="217"/>
        <v>18.253571428571377</v>
      </c>
      <c r="J1007" s="11">
        <f t="shared" si="218"/>
        <v>5.6214285714285257</v>
      </c>
      <c r="K1007" s="6">
        <f t="shared" si="219"/>
        <v>3.247141041931402</v>
      </c>
      <c r="L1007">
        <f t="shared" si="220"/>
        <v>76.454749439042729</v>
      </c>
      <c r="M1007" s="22" t="str">
        <f t="shared" si="213"/>
        <v>OVERBOUGHT</v>
      </c>
      <c r="N1007" s="13" t="str">
        <f t="shared" si="214"/>
        <v>SELL</v>
      </c>
      <c r="O1007" s="13">
        <f t="shared" si="221"/>
        <v>0</v>
      </c>
      <c r="P1007" s="13">
        <f t="shared" si="222"/>
        <v>-1</v>
      </c>
      <c r="Q1007" s="17" t="e">
        <f t="shared" si="215"/>
        <v>#N/A</v>
      </c>
      <c r="R1007" s="17" t="e">
        <f t="shared" si="216"/>
        <v>#N/A</v>
      </c>
      <c r="S1007" s="13">
        <f t="shared" si="223"/>
        <v>2160.65</v>
      </c>
      <c r="T1007" s="13">
        <f t="shared" si="224"/>
        <v>0</v>
      </c>
    </row>
    <row r="1008" spans="1:20" x14ac:dyDescent="0.25">
      <c r="A1008" s="1">
        <v>42688</v>
      </c>
      <c r="B1008">
        <v>2228.75</v>
      </c>
      <c r="C1008">
        <v>2255.5</v>
      </c>
      <c r="D1008">
        <v>2222.1</v>
      </c>
      <c r="E1008">
        <v>2241.9499999999998</v>
      </c>
      <c r="F1008">
        <v>1291103</v>
      </c>
      <c r="G1008" s="6">
        <f t="shared" si="211"/>
        <v>9.2999999999997272</v>
      </c>
      <c r="H1008" s="6">
        <f t="shared" si="212"/>
        <v>0</v>
      </c>
      <c r="I1008" s="11">
        <f t="shared" si="217"/>
        <v>17.082142857142799</v>
      </c>
      <c r="J1008" s="11">
        <f t="shared" si="218"/>
        <v>5.6214285714285257</v>
      </c>
      <c r="K1008" s="6">
        <f t="shared" si="219"/>
        <v>3.0387547649301285</v>
      </c>
      <c r="L1008">
        <f t="shared" si="220"/>
        <v>75.239893031304163</v>
      </c>
      <c r="M1008" s="22" t="str">
        <f t="shared" si="213"/>
        <v>OVERBOUGHT</v>
      </c>
      <c r="N1008" s="13" t="str">
        <f t="shared" si="214"/>
        <v>SELL</v>
      </c>
      <c r="O1008" s="13">
        <f t="shared" si="221"/>
        <v>0</v>
      </c>
      <c r="P1008" s="13">
        <f t="shared" si="222"/>
        <v>-1</v>
      </c>
      <c r="Q1008" s="17" t="e">
        <f t="shared" si="215"/>
        <v>#N/A</v>
      </c>
      <c r="R1008" s="17" t="e">
        <f t="shared" si="216"/>
        <v>#N/A</v>
      </c>
      <c r="S1008" s="13">
        <f t="shared" si="223"/>
        <v>2160.65</v>
      </c>
      <c r="T1008" s="13">
        <f t="shared" si="224"/>
        <v>0</v>
      </c>
    </row>
    <row r="1009" spans="1:20" x14ac:dyDescent="0.25">
      <c r="A1009" s="1">
        <v>42689</v>
      </c>
      <c r="B1009">
        <v>2260</v>
      </c>
      <c r="C1009">
        <v>2309.8000000000002</v>
      </c>
      <c r="D1009">
        <v>2235</v>
      </c>
      <c r="E1009">
        <v>2280.9</v>
      </c>
      <c r="F1009">
        <v>1684667</v>
      </c>
      <c r="G1009" s="6">
        <f t="shared" si="211"/>
        <v>38.950000000000273</v>
      </c>
      <c r="H1009" s="6">
        <f t="shared" si="212"/>
        <v>0</v>
      </c>
      <c r="I1009" s="11">
        <f t="shared" si="217"/>
        <v>17.07499999999995</v>
      </c>
      <c r="J1009" s="11">
        <f t="shared" si="218"/>
        <v>5.6214285714285257</v>
      </c>
      <c r="K1009" s="6">
        <f t="shared" si="219"/>
        <v>3.0374841168996345</v>
      </c>
      <c r="L1009">
        <f t="shared" si="220"/>
        <v>75.232100708103957</v>
      </c>
      <c r="M1009" s="22" t="str">
        <f t="shared" si="213"/>
        <v>OVERBOUGHT</v>
      </c>
      <c r="N1009" s="13" t="str">
        <f t="shared" si="214"/>
        <v>SELL</v>
      </c>
      <c r="O1009" s="13">
        <f t="shared" si="221"/>
        <v>0</v>
      </c>
      <c r="P1009" s="13">
        <f t="shared" si="222"/>
        <v>-1</v>
      </c>
      <c r="Q1009" s="17" t="e">
        <f t="shared" si="215"/>
        <v>#N/A</v>
      </c>
      <c r="R1009" s="17" t="e">
        <f t="shared" si="216"/>
        <v>#N/A</v>
      </c>
      <c r="S1009" s="13">
        <f t="shared" si="223"/>
        <v>2160.65</v>
      </c>
      <c r="T1009" s="13">
        <f t="shared" si="224"/>
        <v>0</v>
      </c>
    </row>
    <row r="1010" spans="1:20" x14ac:dyDescent="0.25">
      <c r="A1010" s="1">
        <v>42690</v>
      </c>
      <c r="B1010">
        <v>2285</v>
      </c>
      <c r="C1010">
        <v>2384</v>
      </c>
      <c r="D1010">
        <v>2285</v>
      </c>
      <c r="E1010">
        <v>2368.75</v>
      </c>
      <c r="F1010">
        <v>1907158</v>
      </c>
      <c r="G1010" s="6">
        <f t="shared" si="211"/>
        <v>87.849999999999909</v>
      </c>
      <c r="H1010" s="6">
        <f t="shared" si="212"/>
        <v>0</v>
      </c>
      <c r="I1010" s="11">
        <f t="shared" si="217"/>
        <v>23.349999999999941</v>
      </c>
      <c r="J1010" s="11">
        <f t="shared" si="218"/>
        <v>4.7999999999999545</v>
      </c>
      <c r="K1010" s="6">
        <f t="shared" si="219"/>
        <v>4.8645833333333668</v>
      </c>
      <c r="L1010">
        <f t="shared" si="220"/>
        <v>82.948490230905961</v>
      </c>
      <c r="M1010" s="22" t="str">
        <f t="shared" si="213"/>
        <v>OVERBOUGHT</v>
      </c>
      <c r="N1010" s="13" t="str">
        <f t="shared" si="214"/>
        <v>SELL</v>
      </c>
      <c r="O1010" s="13">
        <f t="shared" si="221"/>
        <v>0</v>
      </c>
      <c r="P1010" s="13">
        <f t="shared" si="222"/>
        <v>-1</v>
      </c>
      <c r="Q1010" s="17" t="e">
        <f t="shared" si="215"/>
        <v>#N/A</v>
      </c>
      <c r="R1010" s="17" t="e">
        <f t="shared" si="216"/>
        <v>#N/A</v>
      </c>
      <c r="S1010" s="13">
        <f t="shared" si="223"/>
        <v>2160.65</v>
      </c>
      <c r="T1010" s="13">
        <f t="shared" si="224"/>
        <v>0</v>
      </c>
    </row>
    <row r="1011" spans="1:20" x14ac:dyDescent="0.25">
      <c r="A1011" s="1">
        <v>42691</v>
      </c>
      <c r="B1011">
        <v>2372</v>
      </c>
      <c r="C1011">
        <v>2384.8000000000002</v>
      </c>
      <c r="D1011">
        <v>2320</v>
      </c>
      <c r="E1011">
        <v>2326.75</v>
      </c>
      <c r="F1011">
        <v>1487482</v>
      </c>
      <c r="G1011" s="6">
        <f t="shared" si="211"/>
        <v>0</v>
      </c>
      <c r="H1011" s="6">
        <f t="shared" si="212"/>
        <v>42</v>
      </c>
      <c r="I1011" s="11">
        <f t="shared" si="217"/>
        <v>23.232142857142826</v>
      </c>
      <c r="J1011" s="11">
        <f t="shared" si="218"/>
        <v>7.7999999999999545</v>
      </c>
      <c r="K1011" s="6">
        <f t="shared" si="219"/>
        <v>2.9784798534798669</v>
      </c>
      <c r="L1011">
        <f t="shared" si="220"/>
        <v>74.864771550236014</v>
      </c>
      <c r="M1011" s="22" t="str">
        <f t="shared" si="213"/>
        <v>OVERBOUGHT</v>
      </c>
      <c r="N1011" s="13" t="str">
        <f t="shared" si="214"/>
        <v>SELL</v>
      </c>
      <c r="O1011" s="13">
        <f t="shared" si="221"/>
        <v>0</v>
      </c>
      <c r="P1011" s="13">
        <f t="shared" si="222"/>
        <v>-1</v>
      </c>
      <c r="Q1011" s="17" t="e">
        <f t="shared" si="215"/>
        <v>#N/A</v>
      </c>
      <c r="R1011" s="17" t="e">
        <f t="shared" si="216"/>
        <v>#N/A</v>
      </c>
      <c r="S1011" s="13">
        <f t="shared" si="223"/>
        <v>2160.65</v>
      </c>
      <c r="T1011" s="13">
        <f t="shared" si="224"/>
        <v>0</v>
      </c>
    </row>
    <row r="1012" spans="1:20" x14ac:dyDescent="0.25">
      <c r="A1012" s="1">
        <v>42692</v>
      </c>
      <c r="B1012">
        <v>2342.4499999999998</v>
      </c>
      <c r="C1012">
        <v>2378.1999999999998</v>
      </c>
      <c r="D1012">
        <v>2327</v>
      </c>
      <c r="E1012">
        <v>2353.6</v>
      </c>
      <c r="F1012">
        <v>1524427</v>
      </c>
      <c r="G1012" s="6">
        <f t="shared" si="211"/>
        <v>26.849999999999909</v>
      </c>
      <c r="H1012" s="6">
        <f t="shared" si="212"/>
        <v>0</v>
      </c>
      <c r="I1012" s="11">
        <f t="shared" si="217"/>
        <v>25.149999999999959</v>
      </c>
      <c r="J1012" s="11">
        <f t="shared" si="218"/>
        <v>7.0571428571428374</v>
      </c>
      <c r="K1012" s="6">
        <f t="shared" si="219"/>
        <v>3.5637651821862391</v>
      </c>
      <c r="L1012">
        <f t="shared" si="220"/>
        <v>78.088267908627216</v>
      </c>
      <c r="M1012" s="22" t="str">
        <f t="shared" si="213"/>
        <v>OVERBOUGHT</v>
      </c>
      <c r="N1012" s="13" t="str">
        <f t="shared" si="214"/>
        <v>SELL</v>
      </c>
      <c r="O1012" s="13">
        <f t="shared" si="221"/>
        <v>0</v>
      </c>
      <c r="P1012" s="13">
        <f t="shared" si="222"/>
        <v>-1</v>
      </c>
      <c r="Q1012" s="17" t="e">
        <f t="shared" si="215"/>
        <v>#N/A</v>
      </c>
      <c r="R1012" s="17" t="e">
        <f t="shared" si="216"/>
        <v>#N/A</v>
      </c>
      <c r="S1012" s="13">
        <f t="shared" si="223"/>
        <v>2160.65</v>
      </c>
      <c r="T1012" s="13">
        <f t="shared" si="224"/>
        <v>0</v>
      </c>
    </row>
    <row r="1013" spans="1:20" x14ac:dyDescent="0.25">
      <c r="A1013" s="1">
        <v>42695</v>
      </c>
      <c r="B1013">
        <v>2380</v>
      </c>
      <c r="C1013">
        <v>2380.1</v>
      </c>
      <c r="D1013">
        <v>2325</v>
      </c>
      <c r="E1013">
        <v>2350.3000000000002</v>
      </c>
      <c r="F1013">
        <v>1498981</v>
      </c>
      <c r="G1013" s="6">
        <f t="shared" si="211"/>
        <v>0</v>
      </c>
      <c r="H1013" s="6">
        <f t="shared" si="212"/>
        <v>3.2999999999997272</v>
      </c>
      <c r="I1013" s="11">
        <f t="shared" si="217"/>
        <v>20.839285714285683</v>
      </c>
      <c r="J1013" s="11">
        <f t="shared" si="218"/>
        <v>7.2928571428571036</v>
      </c>
      <c r="K1013" s="6">
        <f t="shared" si="219"/>
        <v>2.8574926542605401</v>
      </c>
      <c r="L1013">
        <f t="shared" si="220"/>
        <v>74.076425034911836</v>
      </c>
      <c r="M1013" s="22" t="str">
        <f t="shared" si="213"/>
        <v>OVERBOUGHT</v>
      </c>
      <c r="N1013" s="13" t="str">
        <f t="shared" si="214"/>
        <v>SELL</v>
      </c>
      <c r="O1013" s="13">
        <f t="shared" si="221"/>
        <v>0</v>
      </c>
      <c r="P1013" s="13">
        <f t="shared" si="222"/>
        <v>-1</v>
      </c>
      <c r="Q1013" s="17" t="e">
        <f t="shared" si="215"/>
        <v>#N/A</v>
      </c>
      <c r="R1013" s="17" t="e">
        <f t="shared" si="216"/>
        <v>#N/A</v>
      </c>
      <c r="S1013" s="13">
        <f t="shared" si="223"/>
        <v>2160.65</v>
      </c>
      <c r="T1013" s="13">
        <f t="shared" si="224"/>
        <v>0</v>
      </c>
    </row>
    <row r="1014" spans="1:20" x14ac:dyDescent="0.25">
      <c r="A1014" s="1">
        <v>42696</v>
      </c>
      <c r="B1014">
        <v>2298</v>
      </c>
      <c r="C1014">
        <v>2298</v>
      </c>
      <c r="D1014">
        <v>2206.0500000000002</v>
      </c>
      <c r="E1014">
        <v>2213.0500000000002</v>
      </c>
      <c r="F1014">
        <v>3782378</v>
      </c>
      <c r="G1014" s="6">
        <f t="shared" si="211"/>
        <v>0</v>
      </c>
      <c r="H1014" s="6">
        <f t="shared" si="212"/>
        <v>137.25</v>
      </c>
      <c r="I1014" s="11">
        <f t="shared" si="217"/>
        <v>20.839285714285683</v>
      </c>
      <c r="J1014" s="11">
        <f t="shared" si="218"/>
        <v>16.76785714285711</v>
      </c>
      <c r="K1014" s="6">
        <f t="shared" si="219"/>
        <v>1.2428115015974446</v>
      </c>
      <c r="L1014">
        <f t="shared" si="220"/>
        <v>55.41310541310542</v>
      </c>
      <c r="M1014" s="22" t="str">
        <f t="shared" si="213"/>
        <v/>
      </c>
      <c r="N1014" s="13">
        <f t="shared" si="214"/>
        <v>0</v>
      </c>
      <c r="O1014" s="13">
        <f t="shared" si="221"/>
        <v>0</v>
      </c>
      <c r="P1014" s="13">
        <f t="shared" si="222"/>
        <v>-1</v>
      </c>
      <c r="Q1014" s="17" t="e">
        <f t="shared" si="215"/>
        <v>#N/A</v>
      </c>
      <c r="R1014" s="17" t="e">
        <f t="shared" si="216"/>
        <v>#N/A</v>
      </c>
      <c r="S1014" s="13">
        <f t="shared" si="223"/>
        <v>2160.65</v>
      </c>
      <c r="T1014" s="13">
        <f t="shared" si="224"/>
        <v>0</v>
      </c>
    </row>
    <row r="1015" spans="1:20" x14ac:dyDescent="0.25">
      <c r="A1015" s="1">
        <v>42697</v>
      </c>
      <c r="B1015">
        <v>2218.9499999999998</v>
      </c>
      <c r="C1015">
        <v>2350</v>
      </c>
      <c r="D1015">
        <v>2215.5</v>
      </c>
      <c r="E1015">
        <v>2338.1999999999998</v>
      </c>
      <c r="F1015">
        <v>3005279</v>
      </c>
      <c r="G1015" s="6">
        <f t="shared" si="211"/>
        <v>125.14999999999964</v>
      </c>
      <c r="H1015" s="6">
        <f t="shared" si="212"/>
        <v>0</v>
      </c>
      <c r="I1015" s="11">
        <f t="shared" si="217"/>
        <v>28.635714285714226</v>
      </c>
      <c r="J1015" s="11">
        <f t="shared" si="218"/>
        <v>16.76785714285711</v>
      </c>
      <c r="K1015" s="6">
        <f t="shared" si="219"/>
        <v>1.7077742279020232</v>
      </c>
      <c r="L1015">
        <f t="shared" si="220"/>
        <v>63.069299142609921</v>
      </c>
      <c r="M1015" s="22" t="str">
        <f t="shared" si="213"/>
        <v/>
      </c>
      <c r="N1015" s="13">
        <f t="shared" si="214"/>
        <v>0</v>
      </c>
      <c r="O1015" s="13">
        <f t="shared" si="221"/>
        <v>0</v>
      </c>
      <c r="P1015" s="13">
        <f t="shared" si="222"/>
        <v>-1</v>
      </c>
      <c r="Q1015" s="17" t="e">
        <f t="shared" si="215"/>
        <v>#N/A</v>
      </c>
      <c r="R1015" s="17" t="e">
        <f t="shared" si="216"/>
        <v>#N/A</v>
      </c>
      <c r="S1015" s="13">
        <f t="shared" si="223"/>
        <v>2160.65</v>
      </c>
      <c r="T1015" s="13">
        <f t="shared" si="224"/>
        <v>0</v>
      </c>
    </row>
    <row r="1016" spans="1:20" x14ac:dyDescent="0.25">
      <c r="A1016" s="1">
        <v>42698</v>
      </c>
      <c r="B1016">
        <v>2334</v>
      </c>
      <c r="C1016">
        <v>2339.25</v>
      </c>
      <c r="D1016">
        <v>2275.1</v>
      </c>
      <c r="E1016">
        <v>2280.3000000000002</v>
      </c>
      <c r="F1016">
        <v>1566141</v>
      </c>
      <c r="G1016" s="6">
        <f t="shared" si="211"/>
        <v>0</v>
      </c>
      <c r="H1016" s="6">
        <f t="shared" si="212"/>
        <v>57.899999999999636</v>
      </c>
      <c r="I1016" s="11">
        <f t="shared" si="217"/>
        <v>28.635714285714226</v>
      </c>
      <c r="J1016" s="11">
        <f t="shared" si="218"/>
        <v>19.564285714285656</v>
      </c>
      <c r="K1016" s="6">
        <f t="shared" si="219"/>
        <v>1.4636728733114288</v>
      </c>
      <c r="L1016">
        <f t="shared" si="220"/>
        <v>59.410195613515135</v>
      </c>
      <c r="M1016" s="22" t="str">
        <f t="shared" si="213"/>
        <v/>
      </c>
      <c r="N1016" s="13">
        <f t="shared" si="214"/>
        <v>0</v>
      </c>
      <c r="O1016" s="13">
        <f t="shared" si="221"/>
        <v>0</v>
      </c>
      <c r="P1016" s="13">
        <f t="shared" si="222"/>
        <v>-1</v>
      </c>
      <c r="Q1016" s="17" t="e">
        <f t="shared" si="215"/>
        <v>#N/A</v>
      </c>
      <c r="R1016" s="17" t="e">
        <f t="shared" si="216"/>
        <v>#N/A</v>
      </c>
      <c r="S1016" s="13">
        <f t="shared" si="223"/>
        <v>2160.65</v>
      </c>
      <c r="T1016" s="13">
        <f t="shared" si="224"/>
        <v>0</v>
      </c>
    </row>
    <row r="1017" spans="1:20" x14ac:dyDescent="0.25">
      <c r="A1017" s="1">
        <v>42699</v>
      </c>
      <c r="B1017">
        <v>2287.1</v>
      </c>
      <c r="C1017">
        <v>2296.85</v>
      </c>
      <c r="D1017">
        <v>2264.1</v>
      </c>
      <c r="E1017">
        <v>2274.0500000000002</v>
      </c>
      <c r="F1017">
        <v>1192015</v>
      </c>
      <c r="G1017" s="6">
        <f t="shared" si="211"/>
        <v>0</v>
      </c>
      <c r="H1017" s="6">
        <f t="shared" si="212"/>
        <v>6.25</v>
      </c>
      <c r="I1017" s="11">
        <f t="shared" si="217"/>
        <v>27.657142857142812</v>
      </c>
      <c r="J1017" s="11">
        <f t="shared" si="218"/>
        <v>20.010714285714226</v>
      </c>
      <c r="K1017" s="6">
        <f t="shared" si="219"/>
        <v>1.3821167231840104</v>
      </c>
      <c r="L1017">
        <f t="shared" si="220"/>
        <v>58.020528957818264</v>
      </c>
      <c r="M1017" s="22" t="str">
        <f t="shared" si="213"/>
        <v/>
      </c>
      <c r="N1017" s="13">
        <f t="shared" si="214"/>
        <v>0</v>
      </c>
      <c r="O1017" s="13">
        <f t="shared" si="221"/>
        <v>0</v>
      </c>
      <c r="P1017" s="13">
        <f t="shared" si="222"/>
        <v>-1</v>
      </c>
      <c r="Q1017" s="17" t="e">
        <f t="shared" si="215"/>
        <v>#N/A</v>
      </c>
      <c r="R1017" s="17" t="e">
        <f t="shared" si="216"/>
        <v>#N/A</v>
      </c>
      <c r="S1017" s="13">
        <f t="shared" si="223"/>
        <v>2160.65</v>
      </c>
      <c r="T1017" s="13">
        <f t="shared" si="224"/>
        <v>0</v>
      </c>
    </row>
    <row r="1018" spans="1:20" x14ac:dyDescent="0.25">
      <c r="A1018" s="1">
        <v>42702</v>
      </c>
      <c r="B1018">
        <v>2268.1</v>
      </c>
      <c r="C1018">
        <v>2276.6999999999998</v>
      </c>
      <c r="D1018">
        <v>2237.3000000000002</v>
      </c>
      <c r="E1018">
        <v>2252.4499999999998</v>
      </c>
      <c r="F1018">
        <v>1145381</v>
      </c>
      <c r="G1018" s="6">
        <f t="shared" si="211"/>
        <v>0</v>
      </c>
      <c r="H1018" s="6">
        <f t="shared" si="212"/>
        <v>21.600000000000364</v>
      </c>
      <c r="I1018" s="11">
        <f t="shared" si="217"/>
        <v>23.714285714285683</v>
      </c>
      <c r="J1018" s="11">
        <f t="shared" si="218"/>
        <v>21.553571428571395</v>
      </c>
      <c r="K1018" s="6">
        <f t="shared" si="219"/>
        <v>1.1002485501242754</v>
      </c>
      <c r="L1018">
        <f t="shared" si="220"/>
        <v>52.386587771203168</v>
      </c>
      <c r="M1018" s="22" t="str">
        <f t="shared" si="213"/>
        <v/>
      </c>
      <c r="N1018" s="13">
        <f t="shared" si="214"/>
        <v>0</v>
      </c>
      <c r="O1018" s="13">
        <f t="shared" si="221"/>
        <v>0</v>
      </c>
      <c r="P1018" s="13">
        <f t="shared" si="222"/>
        <v>-1</v>
      </c>
      <c r="Q1018" s="17" t="e">
        <f t="shared" si="215"/>
        <v>#N/A</v>
      </c>
      <c r="R1018" s="17" t="e">
        <f t="shared" si="216"/>
        <v>#N/A</v>
      </c>
      <c r="S1018" s="13">
        <f t="shared" si="223"/>
        <v>2160.65</v>
      </c>
      <c r="T1018" s="13">
        <f t="shared" si="224"/>
        <v>0</v>
      </c>
    </row>
    <row r="1019" spans="1:20" x14ac:dyDescent="0.25">
      <c r="A1019" s="1">
        <v>42703</v>
      </c>
      <c r="B1019">
        <v>2244</v>
      </c>
      <c r="C1019">
        <v>2283.25</v>
      </c>
      <c r="D1019">
        <v>2235</v>
      </c>
      <c r="E1019">
        <v>2248.6999999999998</v>
      </c>
      <c r="F1019">
        <v>925133</v>
      </c>
      <c r="G1019" s="6">
        <f t="shared" si="211"/>
        <v>0</v>
      </c>
      <c r="H1019" s="6">
        <f t="shared" si="212"/>
        <v>3.75</v>
      </c>
      <c r="I1019" s="11">
        <f t="shared" si="217"/>
        <v>22.471428571428532</v>
      </c>
      <c r="J1019" s="11">
        <f t="shared" si="218"/>
        <v>21.821428571428537</v>
      </c>
      <c r="K1019" s="6">
        <f t="shared" si="219"/>
        <v>1.0297872340425529</v>
      </c>
      <c r="L1019">
        <f t="shared" si="220"/>
        <v>50.733752620545069</v>
      </c>
      <c r="M1019" s="22" t="str">
        <f t="shared" si="213"/>
        <v/>
      </c>
      <c r="N1019" s="13">
        <f t="shared" si="214"/>
        <v>0</v>
      </c>
      <c r="O1019" s="13">
        <f t="shared" si="221"/>
        <v>0</v>
      </c>
      <c r="P1019" s="13">
        <f t="shared" si="222"/>
        <v>-1</v>
      </c>
      <c r="Q1019" s="17" t="e">
        <f t="shared" si="215"/>
        <v>#N/A</v>
      </c>
      <c r="R1019" s="17" t="e">
        <f t="shared" si="216"/>
        <v>#N/A</v>
      </c>
      <c r="S1019" s="13">
        <f t="shared" si="223"/>
        <v>2160.65</v>
      </c>
      <c r="T1019" s="13">
        <f t="shared" si="224"/>
        <v>0</v>
      </c>
    </row>
    <row r="1020" spans="1:20" x14ac:dyDescent="0.25">
      <c r="A1020" s="1">
        <v>42704</v>
      </c>
      <c r="B1020">
        <v>2226</v>
      </c>
      <c r="C1020">
        <v>2259.5</v>
      </c>
      <c r="D1020">
        <v>2220.1</v>
      </c>
      <c r="E1020">
        <v>2229.6</v>
      </c>
      <c r="F1020">
        <v>1266474</v>
      </c>
      <c r="G1020" s="6">
        <f t="shared" si="211"/>
        <v>0</v>
      </c>
      <c r="H1020" s="6">
        <f t="shared" si="212"/>
        <v>19.099999999999909</v>
      </c>
      <c r="I1020" s="11">
        <f t="shared" si="217"/>
        <v>22.471428571428532</v>
      </c>
      <c r="J1020" s="11">
        <f t="shared" si="218"/>
        <v>20.796428571428546</v>
      </c>
      <c r="K1020" s="6">
        <f t="shared" si="219"/>
        <v>1.0805426755967709</v>
      </c>
      <c r="L1020">
        <f t="shared" si="220"/>
        <v>51.935617003714391</v>
      </c>
      <c r="M1020" s="22" t="str">
        <f t="shared" si="213"/>
        <v/>
      </c>
      <c r="N1020" s="13">
        <f t="shared" si="214"/>
        <v>0</v>
      </c>
      <c r="O1020" s="13">
        <f t="shared" si="221"/>
        <v>0</v>
      </c>
      <c r="P1020" s="13">
        <f t="shared" si="222"/>
        <v>-1</v>
      </c>
      <c r="Q1020" s="17" t="e">
        <f t="shared" si="215"/>
        <v>#N/A</v>
      </c>
      <c r="R1020" s="17" t="e">
        <f t="shared" si="216"/>
        <v>#N/A</v>
      </c>
      <c r="S1020" s="13">
        <f t="shared" si="223"/>
        <v>2160.65</v>
      </c>
      <c r="T1020" s="13">
        <f t="shared" si="224"/>
        <v>0</v>
      </c>
    </row>
    <row r="1021" spans="1:20" x14ac:dyDescent="0.25">
      <c r="A1021" s="1">
        <v>42705</v>
      </c>
      <c r="B1021">
        <v>2232</v>
      </c>
      <c r="C1021">
        <v>2247.85</v>
      </c>
      <c r="D1021">
        <v>2196.1</v>
      </c>
      <c r="E1021">
        <v>2212.35</v>
      </c>
      <c r="F1021">
        <v>1426083</v>
      </c>
      <c r="G1021" s="6">
        <f t="shared" si="211"/>
        <v>0</v>
      </c>
      <c r="H1021" s="6">
        <f t="shared" si="212"/>
        <v>17.25</v>
      </c>
      <c r="I1021" s="11">
        <f t="shared" si="217"/>
        <v>20.57857142857139</v>
      </c>
      <c r="J1021" s="11">
        <f t="shared" si="218"/>
        <v>22.028571428571404</v>
      </c>
      <c r="K1021" s="6">
        <f t="shared" si="219"/>
        <v>0.93417639429312516</v>
      </c>
      <c r="L1021">
        <f t="shared" si="220"/>
        <v>48.298407376362093</v>
      </c>
      <c r="M1021" s="22" t="str">
        <f t="shared" si="213"/>
        <v/>
      </c>
      <c r="N1021" s="13">
        <f t="shared" si="214"/>
        <v>0</v>
      </c>
      <c r="O1021" s="13">
        <f t="shared" si="221"/>
        <v>0</v>
      </c>
      <c r="P1021" s="13">
        <f t="shared" si="222"/>
        <v>-1</v>
      </c>
      <c r="Q1021" s="17" t="e">
        <f t="shared" si="215"/>
        <v>#N/A</v>
      </c>
      <c r="R1021" s="17" t="e">
        <f t="shared" si="216"/>
        <v>#N/A</v>
      </c>
      <c r="S1021" s="13">
        <f t="shared" si="223"/>
        <v>2160.65</v>
      </c>
      <c r="T1021" s="13">
        <f t="shared" si="224"/>
        <v>0</v>
      </c>
    </row>
    <row r="1022" spans="1:20" x14ac:dyDescent="0.25">
      <c r="A1022" s="1">
        <v>42706</v>
      </c>
      <c r="B1022">
        <v>2240</v>
      </c>
      <c r="C1022">
        <v>2240</v>
      </c>
      <c r="D1022">
        <v>2205</v>
      </c>
      <c r="E1022">
        <v>2209.8000000000002</v>
      </c>
      <c r="F1022">
        <v>849038</v>
      </c>
      <c r="G1022" s="6">
        <f t="shared" si="211"/>
        <v>0</v>
      </c>
      <c r="H1022" s="6">
        <f t="shared" si="212"/>
        <v>2.5499999999997272</v>
      </c>
      <c r="I1022" s="11">
        <f t="shared" si="217"/>
        <v>19.914285714285693</v>
      </c>
      <c r="J1022" s="11">
        <f t="shared" si="218"/>
        <v>22.210714285714239</v>
      </c>
      <c r="K1022" s="6">
        <f t="shared" si="219"/>
        <v>0.89660717157099301</v>
      </c>
      <c r="L1022">
        <f t="shared" si="220"/>
        <v>47.274268757948306</v>
      </c>
      <c r="M1022" s="22" t="str">
        <f t="shared" si="213"/>
        <v/>
      </c>
      <c r="N1022" s="13">
        <f t="shared" si="214"/>
        <v>0</v>
      </c>
      <c r="O1022" s="13">
        <f t="shared" si="221"/>
        <v>0</v>
      </c>
      <c r="P1022" s="13">
        <f t="shared" si="222"/>
        <v>-1</v>
      </c>
      <c r="Q1022" s="17" t="e">
        <f t="shared" si="215"/>
        <v>#N/A</v>
      </c>
      <c r="R1022" s="17" t="e">
        <f t="shared" si="216"/>
        <v>#N/A</v>
      </c>
      <c r="S1022" s="13">
        <f t="shared" si="223"/>
        <v>2160.65</v>
      </c>
      <c r="T1022" s="13">
        <f t="shared" si="224"/>
        <v>0</v>
      </c>
    </row>
    <row r="1023" spans="1:20" x14ac:dyDescent="0.25">
      <c r="A1023" s="1">
        <v>42709</v>
      </c>
      <c r="B1023">
        <v>2198.0500000000002</v>
      </c>
      <c r="C1023">
        <v>2227</v>
      </c>
      <c r="D1023">
        <v>2190</v>
      </c>
      <c r="E1023">
        <v>2217.6</v>
      </c>
      <c r="F1023">
        <v>1112625</v>
      </c>
      <c r="G1023" s="6">
        <f t="shared" si="211"/>
        <v>7.7999999999997272</v>
      </c>
      <c r="H1023" s="6">
        <f t="shared" si="212"/>
        <v>0</v>
      </c>
      <c r="I1023" s="11">
        <f t="shared" si="217"/>
        <v>17.689285714285656</v>
      </c>
      <c r="J1023" s="11">
        <f t="shared" si="218"/>
        <v>22.210714285714239</v>
      </c>
      <c r="K1023" s="6">
        <f t="shared" si="219"/>
        <v>0.79643029425952627</v>
      </c>
      <c r="L1023">
        <f t="shared" si="220"/>
        <v>44.334049409237352</v>
      </c>
      <c r="M1023" s="22" t="str">
        <f t="shared" si="213"/>
        <v/>
      </c>
      <c r="N1023" s="13">
        <f t="shared" si="214"/>
        <v>0</v>
      </c>
      <c r="O1023" s="13">
        <f t="shared" si="221"/>
        <v>0</v>
      </c>
      <c r="P1023" s="13">
        <f t="shared" si="222"/>
        <v>-1</v>
      </c>
      <c r="Q1023" s="17" t="e">
        <f t="shared" si="215"/>
        <v>#N/A</v>
      </c>
      <c r="R1023" s="17" t="e">
        <f t="shared" si="216"/>
        <v>#N/A</v>
      </c>
      <c r="S1023" s="13">
        <f t="shared" si="223"/>
        <v>2160.65</v>
      </c>
      <c r="T1023" s="13">
        <f t="shared" si="224"/>
        <v>0</v>
      </c>
    </row>
    <row r="1024" spans="1:20" x14ac:dyDescent="0.25">
      <c r="A1024" s="1">
        <v>42710</v>
      </c>
      <c r="B1024">
        <v>2225.1</v>
      </c>
      <c r="C1024">
        <v>2269.8000000000002</v>
      </c>
      <c r="D1024">
        <v>2221</v>
      </c>
      <c r="E1024">
        <v>2241.0500000000002</v>
      </c>
      <c r="F1024">
        <v>1087123</v>
      </c>
      <c r="G1024" s="6">
        <f t="shared" si="211"/>
        <v>23.450000000000273</v>
      </c>
      <c r="H1024" s="6">
        <f t="shared" si="212"/>
        <v>0</v>
      </c>
      <c r="I1024" s="11">
        <f t="shared" si="217"/>
        <v>13.089285714285682</v>
      </c>
      <c r="J1024" s="11">
        <f t="shared" si="218"/>
        <v>22.210714285714239</v>
      </c>
      <c r="K1024" s="6">
        <f t="shared" si="219"/>
        <v>0.58932304228975696</v>
      </c>
      <c r="L1024">
        <f t="shared" si="220"/>
        <v>37.080129502225809</v>
      </c>
      <c r="M1024" s="22" t="str">
        <f t="shared" si="213"/>
        <v/>
      </c>
      <c r="N1024" s="13">
        <f t="shared" si="214"/>
        <v>0</v>
      </c>
      <c r="O1024" s="13">
        <f t="shared" si="221"/>
        <v>0</v>
      </c>
      <c r="P1024" s="13">
        <f t="shared" si="222"/>
        <v>-1</v>
      </c>
      <c r="Q1024" s="17" t="e">
        <f t="shared" si="215"/>
        <v>#N/A</v>
      </c>
      <c r="R1024" s="17" t="e">
        <f t="shared" si="216"/>
        <v>#N/A</v>
      </c>
      <c r="S1024" s="13">
        <f t="shared" si="223"/>
        <v>2160.65</v>
      </c>
      <c r="T1024" s="13">
        <f t="shared" si="224"/>
        <v>0</v>
      </c>
    </row>
    <row r="1025" spans="1:20" x14ac:dyDescent="0.25">
      <c r="A1025" s="1">
        <v>42711</v>
      </c>
      <c r="B1025">
        <v>2222</v>
      </c>
      <c r="C1025">
        <v>2244.25</v>
      </c>
      <c r="D1025">
        <v>2190.8000000000002</v>
      </c>
      <c r="E1025">
        <v>2194.4499999999998</v>
      </c>
      <c r="F1025">
        <v>681240</v>
      </c>
      <c r="G1025" s="6">
        <f t="shared" si="211"/>
        <v>0</v>
      </c>
      <c r="H1025" s="6">
        <f t="shared" si="212"/>
        <v>46.600000000000364</v>
      </c>
      <c r="I1025" s="11">
        <f t="shared" si="217"/>
        <v>13.089285714285682</v>
      </c>
      <c r="J1025" s="11">
        <f t="shared" si="218"/>
        <v>22.539285714285693</v>
      </c>
      <c r="K1025" s="6">
        <f t="shared" si="219"/>
        <v>0.58073205514181492</v>
      </c>
      <c r="L1025">
        <f t="shared" si="220"/>
        <v>36.738171611868445</v>
      </c>
      <c r="M1025" s="22" t="str">
        <f t="shared" si="213"/>
        <v/>
      </c>
      <c r="N1025" s="13">
        <f t="shared" si="214"/>
        <v>0</v>
      </c>
      <c r="O1025" s="13">
        <f t="shared" si="221"/>
        <v>0</v>
      </c>
      <c r="P1025" s="13">
        <f t="shared" si="222"/>
        <v>-1</v>
      </c>
      <c r="Q1025" s="17" t="e">
        <f t="shared" si="215"/>
        <v>#N/A</v>
      </c>
      <c r="R1025" s="17" t="e">
        <f t="shared" si="216"/>
        <v>#N/A</v>
      </c>
      <c r="S1025" s="13">
        <f t="shared" si="223"/>
        <v>2160.65</v>
      </c>
      <c r="T1025" s="13">
        <f t="shared" si="224"/>
        <v>0</v>
      </c>
    </row>
    <row r="1026" spans="1:20" x14ac:dyDescent="0.25">
      <c r="A1026" s="1">
        <v>42712</v>
      </c>
      <c r="B1026">
        <v>2174</v>
      </c>
      <c r="C1026">
        <v>2175</v>
      </c>
      <c r="D1026">
        <v>2112.0500000000002</v>
      </c>
      <c r="E1026">
        <v>2151.35</v>
      </c>
      <c r="F1026">
        <v>1347083</v>
      </c>
      <c r="G1026" s="6">
        <f t="shared" si="211"/>
        <v>0</v>
      </c>
      <c r="H1026" s="6">
        <f t="shared" si="212"/>
        <v>43.099999999999909</v>
      </c>
      <c r="I1026" s="11">
        <f t="shared" si="217"/>
        <v>11.171428571428546</v>
      </c>
      <c r="J1026" s="11">
        <f t="shared" si="218"/>
        <v>25.617857142857115</v>
      </c>
      <c r="K1026" s="6">
        <f t="shared" si="219"/>
        <v>0.43607974348250333</v>
      </c>
      <c r="L1026">
        <f t="shared" si="220"/>
        <v>30.365983885059677</v>
      </c>
      <c r="M1026" s="22" t="str">
        <f t="shared" si="213"/>
        <v/>
      </c>
      <c r="N1026" s="13">
        <f t="shared" si="214"/>
        <v>0</v>
      </c>
      <c r="O1026" s="13">
        <f t="shared" si="221"/>
        <v>0</v>
      </c>
      <c r="P1026" s="13">
        <f t="shared" si="222"/>
        <v>-1</v>
      </c>
      <c r="Q1026" s="17" t="e">
        <f t="shared" si="215"/>
        <v>#N/A</v>
      </c>
      <c r="R1026" s="17" t="e">
        <f t="shared" si="216"/>
        <v>#N/A</v>
      </c>
      <c r="S1026" s="13">
        <f t="shared" si="223"/>
        <v>2160.65</v>
      </c>
      <c r="T1026" s="13">
        <f t="shared" si="224"/>
        <v>0</v>
      </c>
    </row>
    <row r="1027" spans="1:20" x14ac:dyDescent="0.25">
      <c r="A1027" s="1">
        <v>42713</v>
      </c>
      <c r="B1027">
        <v>2163.8000000000002</v>
      </c>
      <c r="C1027">
        <v>2200</v>
      </c>
      <c r="D1027">
        <v>2140</v>
      </c>
      <c r="E1027">
        <v>2194.4</v>
      </c>
      <c r="F1027">
        <v>926825</v>
      </c>
      <c r="G1027" s="6">
        <f t="shared" si="211"/>
        <v>43.050000000000182</v>
      </c>
      <c r="H1027" s="6">
        <f t="shared" si="212"/>
        <v>0</v>
      </c>
      <c r="I1027" s="11">
        <f t="shared" si="217"/>
        <v>14.246428571428558</v>
      </c>
      <c r="J1027" s="11">
        <f t="shared" si="218"/>
        <v>25.382142857142849</v>
      </c>
      <c r="K1027" s="6">
        <f t="shared" si="219"/>
        <v>0.56127761362037387</v>
      </c>
      <c r="L1027">
        <f t="shared" si="220"/>
        <v>35.949891852919961</v>
      </c>
      <c r="M1027" s="22" t="str">
        <f t="shared" si="213"/>
        <v/>
      </c>
      <c r="N1027" s="13">
        <f t="shared" si="214"/>
        <v>0</v>
      </c>
      <c r="O1027" s="13">
        <f t="shared" si="221"/>
        <v>0</v>
      </c>
      <c r="P1027" s="13">
        <f t="shared" si="222"/>
        <v>-1</v>
      </c>
      <c r="Q1027" s="17" t="e">
        <f t="shared" si="215"/>
        <v>#N/A</v>
      </c>
      <c r="R1027" s="17" t="e">
        <f t="shared" si="216"/>
        <v>#N/A</v>
      </c>
      <c r="S1027" s="13">
        <f t="shared" si="223"/>
        <v>2160.65</v>
      </c>
      <c r="T1027" s="13">
        <f t="shared" si="224"/>
        <v>0</v>
      </c>
    </row>
    <row r="1028" spans="1:20" x14ac:dyDescent="0.25">
      <c r="A1028" s="1">
        <v>42716</v>
      </c>
      <c r="B1028">
        <v>2180</v>
      </c>
      <c r="C1028">
        <v>2189.9</v>
      </c>
      <c r="D1028">
        <v>2145</v>
      </c>
      <c r="E1028">
        <v>2175.25</v>
      </c>
      <c r="F1028">
        <v>961326</v>
      </c>
      <c r="G1028" s="6">
        <f t="shared" ref="G1028:G1091" si="225">IF(E1028&gt;E1027,E1028-E1027,0)</f>
        <v>0</v>
      </c>
      <c r="H1028" s="6">
        <f t="shared" ref="H1028:H1091" si="226">IF(E1028&lt;E1027,E1027-E1028,0)</f>
        <v>19.150000000000091</v>
      </c>
      <c r="I1028" s="11">
        <f t="shared" si="217"/>
        <v>14.246428571428558</v>
      </c>
      <c r="J1028" s="11">
        <f t="shared" si="218"/>
        <v>16.946428571428573</v>
      </c>
      <c r="K1028" s="6">
        <f t="shared" si="219"/>
        <v>0.84067439409905076</v>
      </c>
      <c r="L1028">
        <f t="shared" si="220"/>
        <v>45.672086100297655</v>
      </c>
      <c r="M1028" s="22" t="str">
        <f t="shared" si="213"/>
        <v/>
      </c>
      <c r="N1028" s="13">
        <f t="shared" si="214"/>
        <v>0</v>
      </c>
      <c r="O1028" s="13">
        <f t="shared" si="221"/>
        <v>0</v>
      </c>
      <c r="P1028" s="13">
        <f t="shared" si="222"/>
        <v>-1</v>
      </c>
      <c r="Q1028" s="17" t="e">
        <f t="shared" si="215"/>
        <v>#N/A</v>
      </c>
      <c r="R1028" s="17" t="e">
        <f t="shared" si="216"/>
        <v>#N/A</v>
      </c>
      <c r="S1028" s="13">
        <f t="shared" si="223"/>
        <v>2160.65</v>
      </c>
      <c r="T1028" s="13">
        <f t="shared" si="224"/>
        <v>0</v>
      </c>
    </row>
    <row r="1029" spans="1:20" x14ac:dyDescent="0.25">
      <c r="A1029" s="1">
        <v>42717</v>
      </c>
      <c r="B1029">
        <v>2190</v>
      </c>
      <c r="C1029">
        <v>2195</v>
      </c>
      <c r="D1029">
        <v>2131</v>
      </c>
      <c r="E1029">
        <v>2144.4</v>
      </c>
      <c r="F1029">
        <v>995456</v>
      </c>
      <c r="G1029" s="6">
        <f t="shared" si="225"/>
        <v>0</v>
      </c>
      <c r="H1029" s="6">
        <f t="shared" si="226"/>
        <v>30.849999999999909</v>
      </c>
      <c r="I1029" s="11">
        <f t="shared" si="217"/>
        <v>5.3071428571428703</v>
      </c>
      <c r="J1029" s="11">
        <f t="shared" si="218"/>
        <v>19.149999999999995</v>
      </c>
      <c r="K1029" s="6">
        <f t="shared" si="219"/>
        <v>0.27713539723983666</v>
      </c>
      <c r="L1029">
        <f t="shared" si="220"/>
        <v>21.699766355140241</v>
      </c>
      <c r="M1029" s="22" t="str">
        <f t="shared" si="213"/>
        <v>OVERSOLD</v>
      </c>
      <c r="N1029" s="13" t="str">
        <f t="shared" si="214"/>
        <v>BUY</v>
      </c>
      <c r="O1029" s="13" t="str">
        <f t="shared" si="221"/>
        <v>BUY</v>
      </c>
      <c r="P1029" s="13">
        <f t="shared" si="222"/>
        <v>1</v>
      </c>
      <c r="Q1029" s="17">
        <f t="shared" si="215"/>
        <v>2144.4</v>
      </c>
      <c r="R1029" s="17" t="e">
        <f t="shared" si="216"/>
        <v>#N/A</v>
      </c>
      <c r="S1029" s="13">
        <f t="shared" si="223"/>
        <v>2144.4</v>
      </c>
      <c r="T1029" s="13">
        <f t="shared" si="224"/>
        <v>7.5208849188901482E-3</v>
      </c>
    </row>
    <row r="1030" spans="1:20" x14ac:dyDescent="0.25">
      <c r="A1030" s="1">
        <v>42718</v>
      </c>
      <c r="B1030">
        <v>2144</v>
      </c>
      <c r="C1030">
        <v>2144</v>
      </c>
      <c r="D1030">
        <v>2085.1</v>
      </c>
      <c r="E1030">
        <v>2093.5500000000002</v>
      </c>
      <c r="F1030">
        <v>2009635</v>
      </c>
      <c r="G1030" s="6">
        <f t="shared" si="225"/>
        <v>0</v>
      </c>
      <c r="H1030" s="6">
        <f t="shared" si="226"/>
        <v>50.849999999999909</v>
      </c>
      <c r="I1030" s="11">
        <f t="shared" si="217"/>
        <v>5.3071428571428703</v>
      </c>
      <c r="J1030" s="11">
        <f t="shared" si="218"/>
        <v>18.646428571428583</v>
      </c>
      <c r="K1030" s="6">
        <f t="shared" si="219"/>
        <v>0.28461980463512793</v>
      </c>
      <c r="L1030">
        <f t="shared" si="220"/>
        <v>22.155956463396492</v>
      </c>
      <c r="M1030" s="22" t="str">
        <f t="shared" si="213"/>
        <v>OVERSOLD</v>
      </c>
      <c r="N1030" s="13" t="str">
        <f t="shared" si="214"/>
        <v>BUY</v>
      </c>
      <c r="O1030" s="13">
        <f t="shared" si="221"/>
        <v>0</v>
      </c>
      <c r="P1030" s="13">
        <f t="shared" si="222"/>
        <v>1</v>
      </c>
      <c r="Q1030" s="17" t="e">
        <f t="shared" si="215"/>
        <v>#N/A</v>
      </c>
      <c r="R1030" s="17" t="e">
        <f t="shared" si="216"/>
        <v>#N/A</v>
      </c>
      <c r="S1030" s="13">
        <f t="shared" si="223"/>
        <v>2144.4</v>
      </c>
      <c r="T1030" s="13">
        <f t="shared" si="224"/>
        <v>0</v>
      </c>
    </row>
    <row r="1031" spans="1:20" x14ac:dyDescent="0.25">
      <c r="A1031" s="1">
        <v>42719</v>
      </c>
      <c r="B1031">
        <v>2100</v>
      </c>
      <c r="C1031">
        <v>2126.5</v>
      </c>
      <c r="D1031">
        <v>2096</v>
      </c>
      <c r="E1031">
        <v>2101.6999999999998</v>
      </c>
      <c r="F1031">
        <v>1784393</v>
      </c>
      <c r="G1031" s="6">
        <f t="shared" si="225"/>
        <v>8.1499999999996362</v>
      </c>
      <c r="H1031" s="6">
        <f t="shared" si="226"/>
        <v>0</v>
      </c>
      <c r="I1031" s="11">
        <f t="shared" si="217"/>
        <v>5.8892857142857009</v>
      </c>
      <c r="J1031" s="11">
        <f t="shared" si="218"/>
        <v>18.200000000000014</v>
      </c>
      <c r="K1031" s="6">
        <f t="shared" si="219"/>
        <v>0.32358712715855475</v>
      </c>
      <c r="L1031">
        <f t="shared" si="220"/>
        <v>24.44773906597473</v>
      </c>
      <c r="M1031" s="22" t="str">
        <f t="shared" si="213"/>
        <v>OVERSOLD</v>
      </c>
      <c r="N1031" s="13" t="str">
        <f t="shared" si="214"/>
        <v>BUY</v>
      </c>
      <c r="O1031" s="13">
        <f t="shared" si="221"/>
        <v>0</v>
      </c>
      <c r="P1031" s="13">
        <f t="shared" si="222"/>
        <v>1</v>
      </c>
      <c r="Q1031" s="17" t="e">
        <f t="shared" si="215"/>
        <v>#N/A</v>
      </c>
      <c r="R1031" s="17" t="e">
        <f t="shared" si="216"/>
        <v>#N/A</v>
      </c>
      <c r="S1031" s="13">
        <f t="shared" si="223"/>
        <v>2144.4</v>
      </c>
      <c r="T1031" s="13">
        <f t="shared" si="224"/>
        <v>0</v>
      </c>
    </row>
    <row r="1032" spans="1:20" x14ac:dyDescent="0.25">
      <c r="A1032" s="1">
        <v>42720</v>
      </c>
      <c r="B1032">
        <v>2118</v>
      </c>
      <c r="C1032">
        <v>2123.6</v>
      </c>
      <c r="D1032">
        <v>2095</v>
      </c>
      <c r="E1032">
        <v>2105.4499999999998</v>
      </c>
      <c r="F1032">
        <v>1537174</v>
      </c>
      <c r="G1032" s="6">
        <f t="shared" si="225"/>
        <v>3.75</v>
      </c>
      <c r="H1032" s="6">
        <f t="shared" si="226"/>
        <v>0</v>
      </c>
      <c r="I1032" s="11">
        <f t="shared" si="217"/>
        <v>6.1571428571428442</v>
      </c>
      <c r="J1032" s="11">
        <f t="shared" si="218"/>
        <v>16.657142857142844</v>
      </c>
      <c r="K1032" s="6">
        <f t="shared" si="219"/>
        <v>0.36963979416809556</v>
      </c>
      <c r="L1032">
        <f t="shared" si="220"/>
        <v>26.988102692548509</v>
      </c>
      <c r="M1032" s="22" t="str">
        <f t="shared" si="213"/>
        <v>OVERSOLD</v>
      </c>
      <c r="N1032" s="13" t="str">
        <f t="shared" si="214"/>
        <v>BUY</v>
      </c>
      <c r="O1032" s="13">
        <f t="shared" si="221"/>
        <v>0</v>
      </c>
      <c r="P1032" s="13">
        <f t="shared" si="222"/>
        <v>1</v>
      </c>
      <c r="Q1032" s="17" t="e">
        <f t="shared" si="215"/>
        <v>#N/A</v>
      </c>
      <c r="R1032" s="17" t="e">
        <f t="shared" si="216"/>
        <v>#N/A</v>
      </c>
      <c r="S1032" s="13">
        <f t="shared" si="223"/>
        <v>2144.4</v>
      </c>
      <c r="T1032" s="13">
        <f t="shared" si="224"/>
        <v>0</v>
      </c>
    </row>
    <row r="1033" spans="1:20" x14ac:dyDescent="0.25">
      <c r="A1033" s="1">
        <v>42723</v>
      </c>
      <c r="B1033">
        <v>2107</v>
      </c>
      <c r="C1033">
        <v>2138.4</v>
      </c>
      <c r="D1033">
        <v>2096.5</v>
      </c>
      <c r="E1033">
        <v>2133.75</v>
      </c>
      <c r="F1033">
        <v>1047175</v>
      </c>
      <c r="G1033" s="6">
        <f t="shared" si="225"/>
        <v>28.300000000000182</v>
      </c>
      <c r="H1033" s="6">
        <f t="shared" si="226"/>
        <v>0</v>
      </c>
      <c r="I1033" s="11">
        <f t="shared" si="217"/>
        <v>8.1785714285714288</v>
      </c>
      <c r="J1033" s="11">
        <f t="shared" si="218"/>
        <v>16.389285714285702</v>
      </c>
      <c r="K1033" s="6">
        <f t="shared" si="219"/>
        <v>0.49901939420353059</v>
      </c>
      <c r="L1033">
        <f t="shared" si="220"/>
        <v>33.289722343363877</v>
      </c>
      <c r="M1033" s="22" t="str">
        <f t="shared" si="213"/>
        <v/>
      </c>
      <c r="N1033" s="13">
        <f t="shared" si="214"/>
        <v>0</v>
      </c>
      <c r="O1033" s="13">
        <f t="shared" si="221"/>
        <v>0</v>
      </c>
      <c r="P1033" s="13">
        <f t="shared" si="222"/>
        <v>1</v>
      </c>
      <c r="Q1033" s="17" t="e">
        <f t="shared" si="215"/>
        <v>#N/A</v>
      </c>
      <c r="R1033" s="17" t="e">
        <f t="shared" si="216"/>
        <v>#N/A</v>
      </c>
      <c r="S1033" s="13">
        <f t="shared" si="223"/>
        <v>2144.4</v>
      </c>
      <c r="T1033" s="13">
        <f t="shared" si="224"/>
        <v>0</v>
      </c>
    </row>
    <row r="1034" spans="1:20" x14ac:dyDescent="0.25">
      <c r="A1034" s="1">
        <v>42724</v>
      </c>
      <c r="B1034">
        <v>2137.9</v>
      </c>
      <c r="C1034">
        <v>2184.75</v>
      </c>
      <c r="D1034">
        <v>2128.1</v>
      </c>
      <c r="E1034">
        <v>2167.9</v>
      </c>
      <c r="F1034">
        <v>955031</v>
      </c>
      <c r="G1034" s="6">
        <f t="shared" si="225"/>
        <v>34.150000000000091</v>
      </c>
      <c r="H1034" s="6">
        <f t="shared" si="226"/>
        <v>0</v>
      </c>
      <c r="I1034" s="11">
        <f t="shared" si="217"/>
        <v>10.617857142857149</v>
      </c>
      <c r="J1034" s="11">
        <f t="shared" si="218"/>
        <v>15.024999999999993</v>
      </c>
      <c r="K1034" s="6">
        <f t="shared" si="219"/>
        <v>0.70667934395055931</v>
      </c>
      <c r="L1034">
        <f t="shared" si="220"/>
        <v>41.40668523676883</v>
      </c>
      <c r="M1034" s="22" t="str">
        <f t="shared" si="213"/>
        <v/>
      </c>
      <c r="N1034" s="13">
        <f t="shared" si="214"/>
        <v>0</v>
      </c>
      <c r="O1034" s="13">
        <f t="shared" si="221"/>
        <v>0</v>
      </c>
      <c r="P1034" s="13">
        <f t="shared" si="222"/>
        <v>1</v>
      </c>
      <c r="Q1034" s="17" t="e">
        <f t="shared" si="215"/>
        <v>#N/A</v>
      </c>
      <c r="R1034" s="17" t="e">
        <f t="shared" si="216"/>
        <v>#N/A</v>
      </c>
      <c r="S1034" s="13">
        <f t="shared" si="223"/>
        <v>2144.4</v>
      </c>
      <c r="T1034" s="13">
        <f t="shared" si="224"/>
        <v>0</v>
      </c>
    </row>
    <row r="1035" spans="1:20" x14ac:dyDescent="0.25">
      <c r="A1035" s="1">
        <v>42725</v>
      </c>
      <c r="B1035">
        <v>2160</v>
      </c>
      <c r="C1035">
        <v>2186</v>
      </c>
      <c r="D1035">
        <v>2147.1999999999998</v>
      </c>
      <c r="E1035">
        <v>2165.4</v>
      </c>
      <c r="F1035">
        <v>835197</v>
      </c>
      <c r="G1035" s="6">
        <f t="shared" si="225"/>
        <v>0</v>
      </c>
      <c r="H1035" s="6">
        <f t="shared" si="226"/>
        <v>2.5</v>
      </c>
      <c r="I1035" s="11">
        <f t="shared" si="217"/>
        <v>10.617857142857149</v>
      </c>
      <c r="J1035" s="11">
        <f t="shared" si="218"/>
        <v>13.971428571428564</v>
      </c>
      <c r="K1035" s="6">
        <f t="shared" si="219"/>
        <v>0.75996932515337501</v>
      </c>
      <c r="L1035">
        <f t="shared" si="220"/>
        <v>43.180827886710262</v>
      </c>
      <c r="M1035" s="22" t="str">
        <f t="shared" si="213"/>
        <v/>
      </c>
      <c r="N1035" s="13">
        <f t="shared" si="214"/>
        <v>0</v>
      </c>
      <c r="O1035" s="13">
        <f t="shared" si="221"/>
        <v>0</v>
      </c>
      <c r="P1035" s="13">
        <f t="shared" si="222"/>
        <v>1</v>
      </c>
      <c r="Q1035" s="17" t="e">
        <f t="shared" si="215"/>
        <v>#N/A</v>
      </c>
      <c r="R1035" s="17" t="e">
        <f t="shared" si="216"/>
        <v>#N/A</v>
      </c>
      <c r="S1035" s="13">
        <f t="shared" si="223"/>
        <v>2144.4</v>
      </c>
      <c r="T1035" s="13">
        <f t="shared" si="224"/>
        <v>0</v>
      </c>
    </row>
    <row r="1036" spans="1:20" x14ac:dyDescent="0.25">
      <c r="A1036" s="1">
        <v>42726</v>
      </c>
      <c r="B1036">
        <v>2165</v>
      </c>
      <c r="C1036">
        <v>2191</v>
      </c>
      <c r="D1036">
        <v>2155.85</v>
      </c>
      <c r="E1036">
        <v>2166</v>
      </c>
      <c r="F1036">
        <v>763458</v>
      </c>
      <c r="G1036" s="6">
        <f t="shared" si="225"/>
        <v>0.59999999999990905</v>
      </c>
      <c r="H1036" s="6">
        <f t="shared" si="226"/>
        <v>0</v>
      </c>
      <c r="I1036" s="11">
        <f t="shared" si="217"/>
        <v>10.660714285714286</v>
      </c>
      <c r="J1036" s="11">
        <f t="shared" si="218"/>
        <v>13.789285714285727</v>
      </c>
      <c r="K1036" s="6">
        <f t="shared" si="219"/>
        <v>0.77311577311577251</v>
      </c>
      <c r="L1036">
        <f t="shared" si="220"/>
        <v>43.60210341805432</v>
      </c>
      <c r="M1036" s="22" t="str">
        <f t="shared" si="213"/>
        <v/>
      </c>
      <c r="N1036" s="13">
        <f t="shared" si="214"/>
        <v>0</v>
      </c>
      <c r="O1036" s="13">
        <f t="shared" si="221"/>
        <v>0</v>
      </c>
      <c r="P1036" s="13">
        <f t="shared" si="222"/>
        <v>1</v>
      </c>
      <c r="Q1036" s="17" t="e">
        <f t="shared" si="215"/>
        <v>#N/A</v>
      </c>
      <c r="R1036" s="17" t="e">
        <f t="shared" si="216"/>
        <v>#N/A</v>
      </c>
      <c r="S1036" s="13">
        <f t="shared" si="223"/>
        <v>2144.4</v>
      </c>
      <c r="T1036" s="13">
        <f t="shared" si="224"/>
        <v>0</v>
      </c>
    </row>
    <row r="1037" spans="1:20" x14ac:dyDescent="0.25">
      <c r="A1037" s="1">
        <v>42727</v>
      </c>
      <c r="B1037">
        <v>2170</v>
      </c>
      <c r="C1037">
        <v>2215</v>
      </c>
      <c r="D1037">
        <v>2162.25</v>
      </c>
      <c r="E1037">
        <v>2197.9499999999998</v>
      </c>
      <c r="F1037">
        <v>536459</v>
      </c>
      <c r="G1037" s="6">
        <f t="shared" si="225"/>
        <v>31.949999999999818</v>
      </c>
      <c r="H1037" s="6">
        <f t="shared" si="226"/>
        <v>0</v>
      </c>
      <c r="I1037" s="11">
        <f t="shared" si="217"/>
        <v>12.385714285714291</v>
      </c>
      <c r="J1037" s="11">
        <f t="shared" si="218"/>
        <v>13.789285714285727</v>
      </c>
      <c r="K1037" s="6">
        <f t="shared" si="219"/>
        <v>0.89821289821289785</v>
      </c>
      <c r="L1037">
        <f t="shared" si="220"/>
        <v>47.318870241506332</v>
      </c>
      <c r="M1037" s="22" t="str">
        <f t="shared" si="213"/>
        <v/>
      </c>
      <c r="N1037" s="13">
        <f t="shared" si="214"/>
        <v>0</v>
      </c>
      <c r="O1037" s="13">
        <f t="shared" si="221"/>
        <v>0</v>
      </c>
      <c r="P1037" s="13">
        <f t="shared" si="222"/>
        <v>1</v>
      </c>
      <c r="Q1037" s="17" t="e">
        <f t="shared" si="215"/>
        <v>#N/A</v>
      </c>
      <c r="R1037" s="17" t="e">
        <f t="shared" si="216"/>
        <v>#N/A</v>
      </c>
      <c r="S1037" s="13">
        <f t="shared" si="223"/>
        <v>2144.4</v>
      </c>
      <c r="T1037" s="13">
        <f t="shared" si="224"/>
        <v>0</v>
      </c>
    </row>
    <row r="1038" spans="1:20" x14ac:dyDescent="0.25">
      <c r="A1038" s="1">
        <v>42730</v>
      </c>
      <c r="B1038">
        <v>2206</v>
      </c>
      <c r="C1038">
        <v>2222</v>
      </c>
      <c r="D1038">
        <v>2182.8000000000002</v>
      </c>
      <c r="E1038">
        <v>2189.35</v>
      </c>
      <c r="F1038">
        <v>793962</v>
      </c>
      <c r="G1038" s="6">
        <f t="shared" si="225"/>
        <v>0</v>
      </c>
      <c r="H1038" s="6">
        <f t="shared" si="226"/>
        <v>8.5999999999999091</v>
      </c>
      <c r="I1038" s="11">
        <f t="shared" si="217"/>
        <v>10.710714285714273</v>
      </c>
      <c r="J1038" s="11">
        <f t="shared" si="218"/>
        <v>14.403571428571436</v>
      </c>
      <c r="K1038" s="6">
        <f t="shared" si="219"/>
        <v>0.74361517480783412</v>
      </c>
      <c r="L1038">
        <f t="shared" si="220"/>
        <v>42.647895335608602</v>
      </c>
      <c r="M1038" s="22" t="str">
        <f t="shared" si="213"/>
        <v/>
      </c>
      <c r="N1038" s="13">
        <f t="shared" si="214"/>
        <v>0</v>
      </c>
      <c r="O1038" s="13">
        <f t="shared" si="221"/>
        <v>0</v>
      </c>
      <c r="P1038" s="13">
        <f t="shared" si="222"/>
        <v>1</v>
      </c>
      <c r="Q1038" s="17" t="e">
        <f t="shared" si="215"/>
        <v>#N/A</v>
      </c>
      <c r="R1038" s="17" t="e">
        <f t="shared" si="216"/>
        <v>#N/A</v>
      </c>
      <c r="S1038" s="13">
        <f t="shared" si="223"/>
        <v>2144.4</v>
      </c>
      <c r="T1038" s="13">
        <f t="shared" si="224"/>
        <v>0</v>
      </c>
    </row>
    <row r="1039" spans="1:20" x14ac:dyDescent="0.25">
      <c r="A1039" s="1">
        <v>42731</v>
      </c>
      <c r="B1039">
        <v>2198</v>
      </c>
      <c r="C1039">
        <v>2213</v>
      </c>
      <c r="D1039">
        <v>2190.75</v>
      </c>
      <c r="E1039">
        <v>2205.6999999999998</v>
      </c>
      <c r="F1039">
        <v>858930</v>
      </c>
      <c r="G1039" s="6">
        <f t="shared" si="225"/>
        <v>16.349999999999909</v>
      </c>
      <c r="H1039" s="6">
        <f t="shared" si="226"/>
        <v>0</v>
      </c>
      <c r="I1039" s="11">
        <f t="shared" si="217"/>
        <v>11.878571428571409</v>
      </c>
      <c r="J1039" s="11">
        <f t="shared" si="218"/>
        <v>11.07499999999998</v>
      </c>
      <c r="K1039" s="6">
        <f t="shared" si="219"/>
        <v>1.0725572396001291</v>
      </c>
      <c r="L1039">
        <f t="shared" si="220"/>
        <v>51.750427882371241</v>
      </c>
      <c r="M1039" s="22" t="str">
        <f t="shared" si="213"/>
        <v/>
      </c>
      <c r="N1039" s="13">
        <f t="shared" si="214"/>
        <v>0</v>
      </c>
      <c r="O1039" s="13">
        <f t="shared" si="221"/>
        <v>0</v>
      </c>
      <c r="P1039" s="13">
        <f t="shared" si="222"/>
        <v>1</v>
      </c>
      <c r="Q1039" s="17" t="e">
        <f t="shared" si="215"/>
        <v>#N/A</v>
      </c>
      <c r="R1039" s="17" t="e">
        <f t="shared" si="216"/>
        <v>#N/A</v>
      </c>
      <c r="S1039" s="13">
        <f t="shared" si="223"/>
        <v>2144.4</v>
      </c>
      <c r="T1039" s="13">
        <f t="shared" si="224"/>
        <v>0</v>
      </c>
    </row>
    <row r="1040" spans="1:20" x14ac:dyDescent="0.25">
      <c r="A1040" s="1">
        <v>42732</v>
      </c>
      <c r="B1040">
        <v>2204</v>
      </c>
      <c r="C1040">
        <v>2205.25</v>
      </c>
      <c r="D1040">
        <v>2170.1</v>
      </c>
      <c r="E1040">
        <v>2177.9</v>
      </c>
      <c r="F1040">
        <v>1225212</v>
      </c>
      <c r="G1040" s="6">
        <f t="shared" si="225"/>
        <v>0</v>
      </c>
      <c r="H1040" s="6">
        <f t="shared" si="226"/>
        <v>27.799999999999727</v>
      </c>
      <c r="I1040" s="11">
        <f t="shared" si="217"/>
        <v>11.878571428571409</v>
      </c>
      <c r="J1040" s="11">
        <f t="shared" si="218"/>
        <v>9.9821428571428239</v>
      </c>
      <c r="K1040" s="6">
        <f t="shared" si="219"/>
        <v>1.1899821109123454</v>
      </c>
      <c r="L1040">
        <f t="shared" si="220"/>
        <v>54.337526547949729</v>
      </c>
      <c r="M1040" s="22" t="str">
        <f t="shared" ref="M1040:M1103" si="227">IF(L1040&gt;RSI_Overbought,"OVERBOUGHT",IF(L1040&lt;RSI_Oversold,"OVERSOLD",""))</f>
        <v/>
      </c>
      <c r="N1040" s="13">
        <f t="shared" ref="N1040:N1103" si="228">IF(L1040&gt;RSI_Overbought,"SELL",IF(L1040&lt;RSI_Oversold,"BUY",0))</f>
        <v>0</v>
      </c>
      <c r="O1040" s="13">
        <f t="shared" si="221"/>
        <v>0</v>
      </c>
      <c r="P1040" s="13">
        <f t="shared" si="222"/>
        <v>1</v>
      </c>
      <c r="Q1040" s="17" t="e">
        <f t="shared" ref="Q1040:Q1103" si="229">IF($O1040="BUY",$E1040,NA())</f>
        <v>#N/A</v>
      </c>
      <c r="R1040" s="17" t="e">
        <f t="shared" ref="R1040:R1103" si="230">IF($O1040="SELL",$E1040,NA())</f>
        <v>#N/A</v>
      </c>
      <c r="S1040" s="13">
        <f t="shared" si="223"/>
        <v>2144.4</v>
      </c>
      <c r="T1040" s="13">
        <f t="shared" si="224"/>
        <v>0</v>
      </c>
    </row>
    <row r="1041" spans="1:20" x14ac:dyDescent="0.25">
      <c r="A1041" s="1">
        <v>42733</v>
      </c>
      <c r="B1041">
        <v>2189</v>
      </c>
      <c r="C1041">
        <v>2199.5</v>
      </c>
      <c r="D1041">
        <v>2180</v>
      </c>
      <c r="E1041">
        <v>2188.9</v>
      </c>
      <c r="F1041">
        <v>1652687</v>
      </c>
      <c r="G1041" s="6">
        <f t="shared" si="225"/>
        <v>11</v>
      </c>
      <c r="H1041" s="6">
        <f t="shared" si="226"/>
        <v>0</v>
      </c>
      <c r="I1041" s="11">
        <f t="shared" ref="I1041:I1104" si="231">AVERAGE(G1028:G1041)</f>
        <v>9.5892857142856815</v>
      </c>
      <c r="J1041" s="11">
        <f t="shared" ref="J1041:J1104" si="232">AVERAGE(H1028:H1041)</f>
        <v>9.9821428571428239</v>
      </c>
      <c r="K1041" s="6">
        <f t="shared" ref="K1041:K1104" si="233">I1041/J1041</f>
        <v>0.96064400715563503</v>
      </c>
      <c r="L1041">
        <f t="shared" ref="L1041:L1104" si="234">100-(100/(K1041+1))</f>
        <v>48.996350364963504</v>
      </c>
      <c r="M1041" s="22" t="str">
        <f t="shared" si="227"/>
        <v/>
      </c>
      <c r="N1041" s="13">
        <f t="shared" si="228"/>
        <v>0</v>
      </c>
      <c r="O1041" s="13">
        <f t="shared" ref="O1041:O1104" si="235">IF(AND(N1041="BUY",P1040&lt;&gt;1),"BUY",IF(AND(N1041="SELL",P1040&lt;&gt;-1),"SELL",0))</f>
        <v>0</v>
      </c>
      <c r="P1041" s="13">
        <f t="shared" ref="P1041:P1104" si="236">IF(O1041="BUY",1,IF(O1041="SELL",-1,P1040))</f>
        <v>1</v>
      </c>
      <c r="Q1041" s="17" t="e">
        <f t="shared" si="229"/>
        <v>#N/A</v>
      </c>
      <c r="R1041" s="17" t="e">
        <f t="shared" si="230"/>
        <v>#N/A</v>
      </c>
      <c r="S1041" s="13">
        <f t="shared" ref="S1041:S1104" si="237">IF(O1041&lt;&gt;0,E1041,S1040)</f>
        <v>2144.4</v>
      </c>
      <c r="T1041" s="13">
        <f t="shared" si="224"/>
        <v>0</v>
      </c>
    </row>
    <row r="1042" spans="1:20" x14ac:dyDescent="0.25">
      <c r="A1042" s="1">
        <v>42734</v>
      </c>
      <c r="B1042">
        <v>2194</v>
      </c>
      <c r="C1042">
        <v>2195</v>
      </c>
      <c r="D1042">
        <v>2177.15</v>
      </c>
      <c r="E1042">
        <v>2182.15</v>
      </c>
      <c r="F1042">
        <v>1929856</v>
      </c>
      <c r="G1042" s="6">
        <f t="shared" si="225"/>
        <v>0</v>
      </c>
      <c r="H1042" s="6">
        <f t="shared" si="226"/>
        <v>6.75</v>
      </c>
      <c r="I1042" s="11">
        <f t="shared" si="231"/>
        <v>9.5892857142856815</v>
      </c>
      <c r="J1042" s="11">
        <f t="shared" si="232"/>
        <v>9.0964285714285325</v>
      </c>
      <c r="K1042" s="6">
        <f t="shared" si="233"/>
        <v>1.0541813898704366</v>
      </c>
      <c r="L1042">
        <f t="shared" si="234"/>
        <v>51.318807339449563</v>
      </c>
      <c r="M1042" s="22" t="str">
        <f t="shared" si="227"/>
        <v/>
      </c>
      <c r="N1042" s="13">
        <f t="shared" si="228"/>
        <v>0</v>
      </c>
      <c r="O1042" s="13">
        <f t="shared" si="235"/>
        <v>0</v>
      </c>
      <c r="P1042" s="13">
        <f t="shared" si="236"/>
        <v>1</v>
      </c>
      <c r="Q1042" s="17" t="e">
        <f t="shared" si="229"/>
        <v>#N/A</v>
      </c>
      <c r="R1042" s="17" t="e">
        <f t="shared" si="230"/>
        <v>#N/A</v>
      </c>
      <c r="S1042" s="13">
        <f t="shared" si="237"/>
        <v>2144.4</v>
      </c>
      <c r="T1042" s="13">
        <f t="shared" si="224"/>
        <v>0</v>
      </c>
    </row>
    <row r="1043" spans="1:20" x14ac:dyDescent="0.25">
      <c r="A1043" s="1">
        <v>42737</v>
      </c>
      <c r="B1043">
        <v>2161</v>
      </c>
      <c r="C1043">
        <v>2280</v>
      </c>
      <c r="D1043">
        <v>2160.15</v>
      </c>
      <c r="E1043">
        <v>2275.75</v>
      </c>
      <c r="F1043">
        <v>1994096</v>
      </c>
      <c r="G1043" s="6">
        <f t="shared" si="225"/>
        <v>93.599999999999909</v>
      </c>
      <c r="H1043" s="6">
        <f t="shared" si="226"/>
        <v>0</v>
      </c>
      <c r="I1043" s="11">
        <f t="shared" si="231"/>
        <v>16.274999999999959</v>
      </c>
      <c r="J1043" s="11">
        <f t="shared" si="232"/>
        <v>6.8928571428571104</v>
      </c>
      <c r="K1043" s="6">
        <f t="shared" si="233"/>
        <v>2.3611398963730621</v>
      </c>
      <c r="L1043">
        <f t="shared" si="234"/>
        <v>70.248188685062473</v>
      </c>
      <c r="M1043" s="22" t="str">
        <f t="shared" si="227"/>
        <v>OVERBOUGHT</v>
      </c>
      <c r="N1043" s="13" t="str">
        <f t="shared" si="228"/>
        <v>SELL</v>
      </c>
      <c r="O1043" s="13" t="str">
        <f t="shared" si="235"/>
        <v>SELL</v>
      </c>
      <c r="P1043" s="13">
        <f t="shared" si="236"/>
        <v>-1</v>
      </c>
      <c r="Q1043" s="17" t="e">
        <f t="shared" si="229"/>
        <v>#N/A</v>
      </c>
      <c r="R1043" s="17">
        <f t="shared" si="230"/>
        <v>2275.75</v>
      </c>
      <c r="S1043" s="13">
        <f t="shared" si="237"/>
        <v>2275.75</v>
      </c>
      <c r="T1043" s="13">
        <f t="shared" si="224"/>
        <v>6.1252564819996226E-2</v>
      </c>
    </row>
    <row r="1044" spans="1:20" x14ac:dyDescent="0.25">
      <c r="A1044" s="1">
        <v>42738</v>
      </c>
      <c r="B1044">
        <v>2271.8000000000002</v>
      </c>
      <c r="C1044">
        <v>2299</v>
      </c>
      <c r="D1044">
        <v>2228</v>
      </c>
      <c r="E1044">
        <v>2240.0500000000002</v>
      </c>
      <c r="F1044">
        <v>803039</v>
      </c>
      <c r="G1044" s="6">
        <f t="shared" si="225"/>
        <v>0</v>
      </c>
      <c r="H1044" s="6">
        <f t="shared" si="226"/>
        <v>35.699999999999818</v>
      </c>
      <c r="I1044" s="11">
        <f t="shared" si="231"/>
        <v>16.274999999999959</v>
      </c>
      <c r="J1044" s="11">
        <f t="shared" si="232"/>
        <v>5.8107142857142469</v>
      </c>
      <c r="K1044" s="6">
        <f t="shared" si="233"/>
        <v>2.8008604794099687</v>
      </c>
      <c r="L1044">
        <f t="shared" si="234"/>
        <v>73.690168175937984</v>
      </c>
      <c r="M1044" s="22" t="str">
        <f t="shared" si="227"/>
        <v>OVERBOUGHT</v>
      </c>
      <c r="N1044" s="13" t="str">
        <f t="shared" si="228"/>
        <v>SELL</v>
      </c>
      <c r="O1044" s="13">
        <f t="shared" si="235"/>
        <v>0</v>
      </c>
      <c r="P1044" s="13">
        <f t="shared" si="236"/>
        <v>-1</v>
      </c>
      <c r="Q1044" s="17" t="e">
        <f t="shared" si="229"/>
        <v>#N/A</v>
      </c>
      <c r="R1044" s="17" t="e">
        <f t="shared" si="230"/>
        <v>#N/A</v>
      </c>
      <c r="S1044" s="13">
        <f t="shared" si="237"/>
        <v>2275.75</v>
      </c>
      <c r="T1044" s="13">
        <f t="shared" si="224"/>
        <v>0</v>
      </c>
    </row>
    <row r="1045" spans="1:20" x14ac:dyDescent="0.25">
      <c r="A1045" s="1">
        <v>42739</v>
      </c>
      <c r="B1045">
        <v>2233.1999999999998</v>
      </c>
      <c r="C1045">
        <v>2254</v>
      </c>
      <c r="D1045">
        <v>2224</v>
      </c>
      <c r="E1045">
        <v>2240.65</v>
      </c>
      <c r="F1045">
        <v>1015166</v>
      </c>
      <c r="G1045" s="6">
        <f t="shared" si="225"/>
        <v>0.59999999999990905</v>
      </c>
      <c r="H1045" s="6">
        <f t="shared" si="226"/>
        <v>0</v>
      </c>
      <c r="I1045" s="11">
        <f t="shared" si="231"/>
        <v>15.735714285714266</v>
      </c>
      <c r="J1045" s="11">
        <f t="shared" si="232"/>
        <v>5.8107142857142469</v>
      </c>
      <c r="K1045" s="6">
        <f t="shared" si="233"/>
        <v>2.7080516287646121</v>
      </c>
      <c r="L1045">
        <f t="shared" si="234"/>
        <v>73.031659207691135</v>
      </c>
      <c r="M1045" s="22" t="str">
        <f t="shared" si="227"/>
        <v>OVERBOUGHT</v>
      </c>
      <c r="N1045" s="13" t="str">
        <f t="shared" si="228"/>
        <v>SELL</v>
      </c>
      <c r="O1045" s="13">
        <f t="shared" si="235"/>
        <v>0</v>
      </c>
      <c r="P1045" s="13">
        <f t="shared" si="236"/>
        <v>-1</v>
      </c>
      <c r="Q1045" s="17" t="e">
        <f t="shared" si="229"/>
        <v>#N/A</v>
      </c>
      <c r="R1045" s="17" t="e">
        <f t="shared" si="230"/>
        <v>#N/A</v>
      </c>
      <c r="S1045" s="13">
        <f t="shared" si="237"/>
        <v>2275.75</v>
      </c>
      <c r="T1045" s="13">
        <f t="shared" si="224"/>
        <v>0</v>
      </c>
    </row>
    <row r="1046" spans="1:20" x14ac:dyDescent="0.25">
      <c r="A1046" s="1">
        <v>42740</v>
      </c>
      <c r="B1046">
        <v>2254.85</v>
      </c>
      <c r="C1046">
        <v>2286.25</v>
      </c>
      <c r="D1046">
        <v>2242.5500000000002</v>
      </c>
      <c r="E1046">
        <v>2251.9</v>
      </c>
      <c r="F1046">
        <v>1151003</v>
      </c>
      <c r="G1046" s="6">
        <f t="shared" si="225"/>
        <v>11.25</v>
      </c>
      <c r="H1046" s="6">
        <f t="shared" si="226"/>
        <v>0</v>
      </c>
      <c r="I1046" s="11">
        <f t="shared" si="231"/>
        <v>16.271428571428551</v>
      </c>
      <c r="J1046" s="11">
        <f t="shared" si="232"/>
        <v>5.8107142857142469</v>
      </c>
      <c r="K1046" s="6">
        <f t="shared" si="233"/>
        <v>2.8002458512600028</v>
      </c>
      <c r="L1046">
        <f t="shared" si="234"/>
        <v>73.685912987223134</v>
      </c>
      <c r="M1046" s="22" t="str">
        <f t="shared" si="227"/>
        <v>OVERBOUGHT</v>
      </c>
      <c r="N1046" s="13" t="str">
        <f t="shared" si="228"/>
        <v>SELL</v>
      </c>
      <c r="O1046" s="13">
        <f t="shared" si="235"/>
        <v>0</v>
      </c>
      <c r="P1046" s="13">
        <f t="shared" si="236"/>
        <v>-1</v>
      </c>
      <c r="Q1046" s="17" t="e">
        <f t="shared" si="229"/>
        <v>#N/A</v>
      </c>
      <c r="R1046" s="17" t="e">
        <f t="shared" si="230"/>
        <v>#N/A</v>
      </c>
      <c r="S1046" s="13">
        <f t="shared" si="237"/>
        <v>2275.75</v>
      </c>
      <c r="T1046" s="13">
        <f t="shared" si="224"/>
        <v>0</v>
      </c>
    </row>
    <row r="1047" spans="1:20" x14ac:dyDescent="0.25">
      <c r="A1047" s="1">
        <v>42741</v>
      </c>
      <c r="B1047">
        <v>2252.85</v>
      </c>
      <c r="C1047">
        <v>2260</v>
      </c>
      <c r="D1047">
        <v>2232.15</v>
      </c>
      <c r="E1047">
        <v>2240.75</v>
      </c>
      <c r="F1047">
        <v>657281</v>
      </c>
      <c r="G1047" s="6">
        <f t="shared" si="225"/>
        <v>0</v>
      </c>
      <c r="H1047" s="6">
        <f t="shared" si="226"/>
        <v>11.150000000000091</v>
      </c>
      <c r="I1047" s="11">
        <f t="shared" si="231"/>
        <v>14.249999999999968</v>
      </c>
      <c r="J1047" s="11">
        <f t="shared" si="232"/>
        <v>6.6071428571428248</v>
      </c>
      <c r="K1047" s="6">
        <f t="shared" si="233"/>
        <v>2.1567567567567623</v>
      </c>
      <c r="L1047">
        <f t="shared" si="234"/>
        <v>68.32191780821924</v>
      </c>
      <c r="M1047" s="22" t="str">
        <f t="shared" si="227"/>
        <v/>
      </c>
      <c r="N1047" s="13">
        <f t="shared" si="228"/>
        <v>0</v>
      </c>
      <c r="O1047" s="13">
        <f t="shared" si="235"/>
        <v>0</v>
      </c>
      <c r="P1047" s="13">
        <f t="shared" si="236"/>
        <v>-1</v>
      </c>
      <c r="Q1047" s="17" t="e">
        <f t="shared" si="229"/>
        <v>#N/A</v>
      </c>
      <c r="R1047" s="17" t="e">
        <f t="shared" si="230"/>
        <v>#N/A</v>
      </c>
      <c r="S1047" s="13">
        <f t="shared" si="237"/>
        <v>2275.75</v>
      </c>
      <c r="T1047" s="13">
        <f t="shared" si="224"/>
        <v>0</v>
      </c>
    </row>
    <row r="1048" spans="1:20" x14ac:dyDescent="0.25">
      <c r="A1048" s="1">
        <v>42744</v>
      </c>
      <c r="B1048">
        <v>2245.5</v>
      </c>
      <c r="C1048">
        <v>2250.0500000000002</v>
      </c>
      <c r="D1048">
        <v>2152.8000000000002</v>
      </c>
      <c r="E1048">
        <v>2228.5</v>
      </c>
      <c r="F1048">
        <v>2349236</v>
      </c>
      <c r="G1048" s="6">
        <f t="shared" si="225"/>
        <v>0</v>
      </c>
      <c r="H1048" s="6">
        <f t="shared" si="226"/>
        <v>12.25</v>
      </c>
      <c r="I1048" s="11">
        <f t="shared" si="231"/>
        <v>11.810714285714246</v>
      </c>
      <c r="J1048" s="11">
        <f t="shared" si="232"/>
        <v>7.4821428571428248</v>
      </c>
      <c r="K1048" s="6">
        <f t="shared" si="233"/>
        <v>1.5785202863961829</v>
      </c>
      <c r="L1048">
        <f t="shared" si="234"/>
        <v>61.218067382450968</v>
      </c>
      <c r="M1048" s="22" t="str">
        <f t="shared" si="227"/>
        <v/>
      </c>
      <c r="N1048" s="13">
        <f t="shared" si="228"/>
        <v>0</v>
      </c>
      <c r="O1048" s="13">
        <f t="shared" si="235"/>
        <v>0</v>
      </c>
      <c r="P1048" s="13">
        <f t="shared" si="236"/>
        <v>-1</v>
      </c>
      <c r="Q1048" s="17" t="e">
        <f t="shared" si="229"/>
        <v>#N/A</v>
      </c>
      <c r="R1048" s="17" t="e">
        <f t="shared" si="230"/>
        <v>#N/A</v>
      </c>
      <c r="S1048" s="13">
        <f t="shared" si="237"/>
        <v>2275.75</v>
      </c>
      <c r="T1048" s="13">
        <f t="shared" si="224"/>
        <v>0</v>
      </c>
    </row>
    <row r="1049" spans="1:20" x14ac:dyDescent="0.25">
      <c r="A1049" s="1">
        <v>42745</v>
      </c>
      <c r="B1049">
        <v>2228.1</v>
      </c>
      <c r="C1049">
        <v>2228.5</v>
      </c>
      <c r="D1049">
        <v>2135</v>
      </c>
      <c r="E1049">
        <v>2142.65</v>
      </c>
      <c r="F1049">
        <v>1914884</v>
      </c>
      <c r="G1049" s="6">
        <f t="shared" si="225"/>
        <v>0</v>
      </c>
      <c r="H1049" s="6">
        <f t="shared" si="226"/>
        <v>85.849999999999909</v>
      </c>
      <c r="I1049" s="11">
        <f t="shared" si="231"/>
        <v>11.810714285714246</v>
      </c>
      <c r="J1049" s="11">
        <f t="shared" si="232"/>
        <v>13.435714285714246</v>
      </c>
      <c r="K1049" s="6">
        <f t="shared" si="233"/>
        <v>0.8790536948431682</v>
      </c>
      <c r="L1049">
        <f t="shared" si="234"/>
        <v>46.781723015985278</v>
      </c>
      <c r="M1049" s="22" t="str">
        <f t="shared" si="227"/>
        <v/>
      </c>
      <c r="N1049" s="13">
        <f t="shared" si="228"/>
        <v>0</v>
      </c>
      <c r="O1049" s="13">
        <f t="shared" si="235"/>
        <v>0</v>
      </c>
      <c r="P1049" s="13">
        <f t="shared" si="236"/>
        <v>-1</v>
      </c>
      <c r="Q1049" s="17" t="e">
        <f t="shared" si="229"/>
        <v>#N/A</v>
      </c>
      <c r="R1049" s="17" t="e">
        <f t="shared" si="230"/>
        <v>#N/A</v>
      </c>
      <c r="S1049" s="13">
        <f t="shared" si="237"/>
        <v>2275.75</v>
      </c>
      <c r="T1049" s="13">
        <f t="shared" si="224"/>
        <v>0</v>
      </c>
    </row>
    <row r="1050" spans="1:20" x14ac:dyDescent="0.25">
      <c r="A1050" s="1">
        <v>42746</v>
      </c>
      <c r="B1050">
        <v>2155</v>
      </c>
      <c r="C1050">
        <v>2177.65</v>
      </c>
      <c r="D1050">
        <v>2122</v>
      </c>
      <c r="E1050">
        <v>2151.65</v>
      </c>
      <c r="F1050">
        <v>1275127</v>
      </c>
      <c r="G1050" s="6">
        <f t="shared" si="225"/>
        <v>9</v>
      </c>
      <c r="H1050" s="6">
        <f t="shared" si="226"/>
        <v>0</v>
      </c>
      <c r="I1050" s="11">
        <f t="shared" si="231"/>
        <v>12.410714285714253</v>
      </c>
      <c r="J1050" s="11">
        <f t="shared" si="232"/>
        <v>13.435714285714246</v>
      </c>
      <c r="K1050" s="6">
        <f t="shared" si="233"/>
        <v>0.92371079213184504</v>
      </c>
      <c r="L1050">
        <f t="shared" si="234"/>
        <v>48.017134171618082</v>
      </c>
      <c r="M1050" s="22" t="str">
        <f t="shared" si="227"/>
        <v/>
      </c>
      <c r="N1050" s="13">
        <f t="shared" si="228"/>
        <v>0</v>
      </c>
      <c r="O1050" s="13">
        <f t="shared" si="235"/>
        <v>0</v>
      </c>
      <c r="P1050" s="13">
        <f t="shared" si="236"/>
        <v>-1</v>
      </c>
      <c r="Q1050" s="17" t="e">
        <f t="shared" si="229"/>
        <v>#N/A</v>
      </c>
      <c r="R1050" s="17" t="e">
        <f t="shared" si="230"/>
        <v>#N/A</v>
      </c>
      <c r="S1050" s="13">
        <f t="shared" si="237"/>
        <v>2275.75</v>
      </c>
      <c r="T1050" s="13">
        <f t="shared" ref="T1050:T1113" si="238">IF(O1050="BUY",(S1049-S1050)/S1049,IF(O1050="SELL",(S1050-S1049)/S1049,0))</f>
        <v>0</v>
      </c>
    </row>
    <row r="1051" spans="1:20" x14ac:dyDescent="0.25">
      <c r="A1051" s="1">
        <v>42747</v>
      </c>
      <c r="B1051">
        <v>2153</v>
      </c>
      <c r="C1051">
        <v>2189.75</v>
      </c>
      <c r="D1051">
        <v>2153</v>
      </c>
      <c r="E1051">
        <v>2179.4499999999998</v>
      </c>
      <c r="F1051">
        <v>834894</v>
      </c>
      <c r="G1051" s="6">
        <f t="shared" si="225"/>
        <v>27.799999999999727</v>
      </c>
      <c r="H1051" s="6">
        <f t="shared" si="226"/>
        <v>0</v>
      </c>
      <c r="I1051" s="11">
        <f t="shared" si="231"/>
        <v>12.114285714285675</v>
      </c>
      <c r="J1051" s="11">
        <f t="shared" si="232"/>
        <v>13.435714285714246</v>
      </c>
      <c r="K1051" s="6">
        <f t="shared" si="233"/>
        <v>0.90164805954279614</v>
      </c>
      <c r="L1051">
        <f t="shared" si="234"/>
        <v>47.414034106793402</v>
      </c>
      <c r="M1051" s="22" t="str">
        <f t="shared" si="227"/>
        <v/>
      </c>
      <c r="N1051" s="13">
        <f t="shared" si="228"/>
        <v>0</v>
      </c>
      <c r="O1051" s="13">
        <f t="shared" si="235"/>
        <v>0</v>
      </c>
      <c r="P1051" s="13">
        <f t="shared" si="236"/>
        <v>-1</v>
      </c>
      <c r="Q1051" s="17" t="e">
        <f t="shared" si="229"/>
        <v>#N/A</v>
      </c>
      <c r="R1051" s="17" t="e">
        <f t="shared" si="230"/>
        <v>#N/A</v>
      </c>
      <c r="S1051" s="13">
        <f t="shared" si="237"/>
        <v>2275.75</v>
      </c>
      <c r="T1051" s="13">
        <f t="shared" si="238"/>
        <v>0</v>
      </c>
    </row>
    <row r="1052" spans="1:20" x14ac:dyDescent="0.25">
      <c r="A1052" s="1">
        <v>42748</v>
      </c>
      <c r="B1052">
        <v>2148.0500000000002</v>
      </c>
      <c r="C1052">
        <v>2202</v>
      </c>
      <c r="D1052">
        <v>2136.85</v>
      </c>
      <c r="E1052">
        <v>2149.5500000000002</v>
      </c>
      <c r="F1052">
        <v>1009942</v>
      </c>
      <c r="G1052" s="6">
        <f t="shared" si="225"/>
        <v>0</v>
      </c>
      <c r="H1052" s="6">
        <f t="shared" si="226"/>
        <v>29.899999999999636</v>
      </c>
      <c r="I1052" s="11">
        <f t="shared" si="231"/>
        <v>12.114285714285675</v>
      </c>
      <c r="J1052" s="11">
        <f t="shared" si="232"/>
        <v>14.957142857142799</v>
      </c>
      <c r="K1052" s="6">
        <f t="shared" si="233"/>
        <v>0.80993314231136637</v>
      </c>
      <c r="L1052">
        <f t="shared" si="234"/>
        <v>44.749340369393153</v>
      </c>
      <c r="M1052" s="22" t="str">
        <f t="shared" si="227"/>
        <v/>
      </c>
      <c r="N1052" s="13">
        <f t="shared" si="228"/>
        <v>0</v>
      </c>
      <c r="O1052" s="13">
        <f t="shared" si="235"/>
        <v>0</v>
      </c>
      <c r="P1052" s="13">
        <f t="shared" si="236"/>
        <v>-1</v>
      </c>
      <c r="Q1052" s="17" t="e">
        <f t="shared" si="229"/>
        <v>#N/A</v>
      </c>
      <c r="R1052" s="17" t="e">
        <f t="shared" si="230"/>
        <v>#N/A</v>
      </c>
      <c r="S1052" s="13">
        <f t="shared" si="237"/>
        <v>2275.75</v>
      </c>
      <c r="T1052" s="13">
        <f t="shared" si="238"/>
        <v>0</v>
      </c>
    </row>
    <row r="1053" spans="1:20" x14ac:dyDescent="0.25">
      <c r="A1053" s="1">
        <v>42751</v>
      </c>
      <c r="B1053">
        <v>2141</v>
      </c>
      <c r="C1053">
        <v>2160.5</v>
      </c>
      <c r="D1053">
        <v>2124.3000000000002</v>
      </c>
      <c r="E1053">
        <v>2139.5500000000002</v>
      </c>
      <c r="F1053">
        <v>1080623</v>
      </c>
      <c r="G1053" s="6">
        <f t="shared" si="225"/>
        <v>0</v>
      </c>
      <c r="H1053" s="6">
        <f t="shared" si="226"/>
        <v>10</v>
      </c>
      <c r="I1053" s="11">
        <f t="shared" si="231"/>
        <v>10.946428571428539</v>
      </c>
      <c r="J1053" s="11">
        <f t="shared" si="232"/>
        <v>15.671428571428512</v>
      </c>
      <c r="K1053" s="6">
        <f t="shared" si="233"/>
        <v>0.69849589790337341</v>
      </c>
      <c r="L1053">
        <f t="shared" si="234"/>
        <v>41.124379444519001</v>
      </c>
      <c r="M1053" s="22" t="str">
        <f t="shared" si="227"/>
        <v/>
      </c>
      <c r="N1053" s="13">
        <f t="shared" si="228"/>
        <v>0</v>
      </c>
      <c r="O1053" s="13">
        <f t="shared" si="235"/>
        <v>0</v>
      </c>
      <c r="P1053" s="13">
        <f t="shared" si="236"/>
        <v>-1</v>
      </c>
      <c r="Q1053" s="17" t="e">
        <f t="shared" si="229"/>
        <v>#N/A</v>
      </c>
      <c r="R1053" s="17" t="e">
        <f t="shared" si="230"/>
        <v>#N/A</v>
      </c>
      <c r="S1053" s="13">
        <f t="shared" si="237"/>
        <v>2275.75</v>
      </c>
      <c r="T1053" s="13">
        <f t="shared" si="238"/>
        <v>0</v>
      </c>
    </row>
    <row r="1054" spans="1:20" x14ac:dyDescent="0.25">
      <c r="A1054" s="1">
        <v>42752</v>
      </c>
      <c r="B1054">
        <v>2135.5</v>
      </c>
      <c r="C1054">
        <v>2151.8000000000002</v>
      </c>
      <c r="D1054">
        <v>2104.25</v>
      </c>
      <c r="E1054">
        <v>2122</v>
      </c>
      <c r="F1054">
        <v>1282921</v>
      </c>
      <c r="G1054" s="6">
        <f t="shared" si="225"/>
        <v>0</v>
      </c>
      <c r="H1054" s="6">
        <f t="shared" si="226"/>
        <v>17.550000000000182</v>
      </c>
      <c r="I1054" s="11">
        <f t="shared" si="231"/>
        <v>10.946428571428539</v>
      </c>
      <c r="J1054" s="11">
        <f t="shared" si="232"/>
        <v>14.939285714285688</v>
      </c>
      <c r="K1054" s="6">
        <f t="shared" si="233"/>
        <v>0.73272770738704196</v>
      </c>
      <c r="L1054">
        <f t="shared" si="234"/>
        <v>42.287527593818957</v>
      </c>
      <c r="M1054" s="22" t="str">
        <f t="shared" si="227"/>
        <v/>
      </c>
      <c r="N1054" s="13">
        <f t="shared" si="228"/>
        <v>0</v>
      </c>
      <c r="O1054" s="13">
        <f t="shared" si="235"/>
        <v>0</v>
      </c>
      <c r="P1054" s="13">
        <f t="shared" si="236"/>
        <v>-1</v>
      </c>
      <c r="Q1054" s="17" t="e">
        <f t="shared" si="229"/>
        <v>#N/A</v>
      </c>
      <c r="R1054" s="17" t="e">
        <f t="shared" si="230"/>
        <v>#N/A</v>
      </c>
      <c r="S1054" s="13">
        <f t="shared" si="237"/>
        <v>2275.75</v>
      </c>
      <c r="T1054" s="13">
        <f t="shared" si="238"/>
        <v>0</v>
      </c>
    </row>
    <row r="1055" spans="1:20" x14ac:dyDescent="0.25">
      <c r="A1055" s="1">
        <v>42753</v>
      </c>
      <c r="B1055">
        <v>2075</v>
      </c>
      <c r="C1055">
        <v>2075</v>
      </c>
      <c r="D1055">
        <v>2013.05</v>
      </c>
      <c r="E1055">
        <v>2039.4</v>
      </c>
      <c r="F1055">
        <v>4326331</v>
      </c>
      <c r="G1055" s="6">
        <f t="shared" si="225"/>
        <v>0</v>
      </c>
      <c r="H1055" s="6">
        <f t="shared" si="226"/>
        <v>82.599999999999909</v>
      </c>
      <c r="I1055" s="11">
        <f t="shared" si="231"/>
        <v>10.160714285714253</v>
      </c>
      <c r="J1055" s="11">
        <f t="shared" si="232"/>
        <v>20.839285714285683</v>
      </c>
      <c r="K1055" s="6">
        <f t="shared" si="233"/>
        <v>0.48757497857754839</v>
      </c>
      <c r="L1055">
        <f t="shared" si="234"/>
        <v>32.776497695852484</v>
      </c>
      <c r="M1055" s="22" t="str">
        <f t="shared" si="227"/>
        <v/>
      </c>
      <c r="N1055" s="13">
        <f t="shared" si="228"/>
        <v>0</v>
      </c>
      <c r="O1055" s="13">
        <f t="shared" si="235"/>
        <v>0</v>
      </c>
      <c r="P1055" s="13">
        <f t="shared" si="236"/>
        <v>-1</v>
      </c>
      <c r="Q1055" s="17" t="e">
        <f t="shared" si="229"/>
        <v>#N/A</v>
      </c>
      <c r="R1055" s="17" t="e">
        <f t="shared" si="230"/>
        <v>#N/A</v>
      </c>
      <c r="S1055" s="13">
        <f t="shared" si="237"/>
        <v>2275.75</v>
      </c>
      <c r="T1055" s="13">
        <f t="shared" si="238"/>
        <v>0</v>
      </c>
    </row>
    <row r="1056" spans="1:20" x14ac:dyDescent="0.25">
      <c r="A1056" s="1">
        <v>42754</v>
      </c>
      <c r="B1056">
        <v>2038</v>
      </c>
      <c r="C1056">
        <v>2122.9</v>
      </c>
      <c r="D1056">
        <v>2011.4</v>
      </c>
      <c r="E1056">
        <v>2108.1999999999998</v>
      </c>
      <c r="F1056">
        <v>2864478</v>
      </c>
      <c r="G1056" s="6">
        <f t="shared" si="225"/>
        <v>68.799999999999727</v>
      </c>
      <c r="H1056" s="6">
        <f t="shared" si="226"/>
        <v>0</v>
      </c>
      <c r="I1056" s="11">
        <f t="shared" si="231"/>
        <v>15.074999999999948</v>
      </c>
      <c r="J1056" s="11">
        <f t="shared" si="232"/>
        <v>20.357142857142826</v>
      </c>
      <c r="K1056" s="6">
        <f t="shared" si="233"/>
        <v>0.74052631578947226</v>
      </c>
      <c r="L1056">
        <f t="shared" si="234"/>
        <v>42.546114302993608</v>
      </c>
      <c r="M1056" s="22" t="str">
        <f t="shared" si="227"/>
        <v/>
      </c>
      <c r="N1056" s="13">
        <f t="shared" si="228"/>
        <v>0</v>
      </c>
      <c r="O1056" s="13">
        <f t="shared" si="235"/>
        <v>0</v>
      </c>
      <c r="P1056" s="13">
        <f t="shared" si="236"/>
        <v>-1</v>
      </c>
      <c r="Q1056" s="17" t="e">
        <f t="shared" si="229"/>
        <v>#N/A</v>
      </c>
      <c r="R1056" s="17" t="e">
        <f t="shared" si="230"/>
        <v>#N/A</v>
      </c>
      <c r="S1056" s="13">
        <f t="shared" si="237"/>
        <v>2275.75</v>
      </c>
      <c r="T1056" s="13">
        <f t="shared" si="238"/>
        <v>0</v>
      </c>
    </row>
    <row r="1057" spans="1:20" x14ac:dyDescent="0.25">
      <c r="A1057" s="1">
        <v>42755</v>
      </c>
      <c r="B1057">
        <v>2125</v>
      </c>
      <c r="C1057">
        <v>2145</v>
      </c>
      <c r="D1057">
        <v>2085</v>
      </c>
      <c r="E1057">
        <v>2127</v>
      </c>
      <c r="F1057">
        <v>2340388</v>
      </c>
      <c r="G1057" s="6">
        <f t="shared" si="225"/>
        <v>18.800000000000182</v>
      </c>
      <c r="H1057" s="6">
        <f t="shared" si="226"/>
        <v>0</v>
      </c>
      <c r="I1057" s="11">
        <f t="shared" si="231"/>
        <v>9.7321428571428239</v>
      </c>
      <c r="J1057" s="11">
        <f t="shared" si="232"/>
        <v>20.357142857142826</v>
      </c>
      <c r="K1057" s="6">
        <f t="shared" si="233"/>
        <v>0.47807017543859559</v>
      </c>
      <c r="L1057">
        <f t="shared" si="234"/>
        <v>32.344213649851596</v>
      </c>
      <c r="M1057" s="22" t="str">
        <f t="shared" si="227"/>
        <v/>
      </c>
      <c r="N1057" s="13">
        <f t="shared" si="228"/>
        <v>0</v>
      </c>
      <c r="O1057" s="13">
        <f t="shared" si="235"/>
        <v>0</v>
      </c>
      <c r="P1057" s="13">
        <f t="shared" si="236"/>
        <v>-1</v>
      </c>
      <c r="Q1057" s="17" t="e">
        <f t="shared" si="229"/>
        <v>#N/A</v>
      </c>
      <c r="R1057" s="17" t="e">
        <f t="shared" si="230"/>
        <v>#N/A</v>
      </c>
      <c r="S1057" s="13">
        <f t="shared" si="237"/>
        <v>2275.75</v>
      </c>
      <c r="T1057" s="13">
        <f t="shared" si="238"/>
        <v>0</v>
      </c>
    </row>
    <row r="1058" spans="1:20" x14ac:dyDescent="0.25">
      <c r="A1058" s="1">
        <v>42758</v>
      </c>
      <c r="B1058">
        <v>2125</v>
      </c>
      <c r="C1058">
        <v>2141.9</v>
      </c>
      <c r="D1058">
        <v>2115.4499999999998</v>
      </c>
      <c r="E1058">
        <v>2128.25</v>
      </c>
      <c r="F1058">
        <v>94751</v>
      </c>
      <c r="G1058" s="6">
        <f t="shared" si="225"/>
        <v>1.25</v>
      </c>
      <c r="H1058" s="6">
        <f t="shared" si="226"/>
        <v>0</v>
      </c>
      <c r="I1058" s="11">
        <f t="shared" si="231"/>
        <v>9.8214285714285392</v>
      </c>
      <c r="J1058" s="11">
        <f t="shared" si="232"/>
        <v>17.807142857142839</v>
      </c>
      <c r="K1058" s="6">
        <f t="shared" si="233"/>
        <v>0.55154432410749976</v>
      </c>
      <c r="L1058">
        <f t="shared" si="234"/>
        <v>35.548086866597671</v>
      </c>
      <c r="M1058" s="22" t="str">
        <f t="shared" si="227"/>
        <v/>
      </c>
      <c r="N1058" s="13">
        <f t="shared" si="228"/>
        <v>0</v>
      </c>
      <c r="O1058" s="13">
        <f t="shared" si="235"/>
        <v>0</v>
      </c>
      <c r="P1058" s="13">
        <f t="shared" si="236"/>
        <v>-1</v>
      </c>
      <c r="Q1058" s="17" t="e">
        <f t="shared" si="229"/>
        <v>#N/A</v>
      </c>
      <c r="R1058" s="17" t="e">
        <f t="shared" si="230"/>
        <v>#N/A</v>
      </c>
      <c r="S1058" s="13">
        <f t="shared" si="237"/>
        <v>2275.75</v>
      </c>
      <c r="T1058" s="13">
        <f t="shared" si="238"/>
        <v>0</v>
      </c>
    </row>
    <row r="1059" spans="1:20" x14ac:dyDescent="0.25">
      <c r="A1059" s="1">
        <v>42759</v>
      </c>
      <c r="B1059">
        <v>2136.9499999999998</v>
      </c>
      <c r="C1059">
        <v>2157.9499999999998</v>
      </c>
      <c r="D1059">
        <v>2126.15</v>
      </c>
      <c r="E1059">
        <v>2152.6</v>
      </c>
      <c r="F1059">
        <v>1091507</v>
      </c>
      <c r="G1059" s="6">
        <f t="shared" si="225"/>
        <v>24.349999999999909</v>
      </c>
      <c r="H1059" s="6">
        <f t="shared" si="226"/>
        <v>0</v>
      </c>
      <c r="I1059" s="11">
        <f t="shared" si="231"/>
        <v>11.51785714285711</v>
      </c>
      <c r="J1059" s="11">
        <f t="shared" si="232"/>
        <v>17.807142857142839</v>
      </c>
      <c r="K1059" s="6">
        <f t="shared" si="233"/>
        <v>0.64681107099879542</v>
      </c>
      <c r="L1059">
        <f t="shared" si="234"/>
        <v>39.276580197296262</v>
      </c>
      <c r="M1059" s="22" t="str">
        <f t="shared" si="227"/>
        <v/>
      </c>
      <c r="N1059" s="13">
        <f t="shared" si="228"/>
        <v>0</v>
      </c>
      <c r="O1059" s="13">
        <f t="shared" si="235"/>
        <v>0</v>
      </c>
      <c r="P1059" s="13">
        <f t="shared" si="236"/>
        <v>-1</v>
      </c>
      <c r="Q1059" s="17" t="e">
        <f t="shared" si="229"/>
        <v>#N/A</v>
      </c>
      <c r="R1059" s="17" t="e">
        <f t="shared" si="230"/>
        <v>#N/A</v>
      </c>
      <c r="S1059" s="13">
        <f t="shared" si="237"/>
        <v>2275.75</v>
      </c>
      <c r="T1059" s="13">
        <f t="shared" si="238"/>
        <v>0</v>
      </c>
    </row>
    <row r="1060" spans="1:20" x14ac:dyDescent="0.25">
      <c r="A1060" s="1">
        <v>42760</v>
      </c>
      <c r="B1060">
        <v>2144</v>
      </c>
      <c r="C1060">
        <v>2172</v>
      </c>
      <c r="D1060">
        <v>2130</v>
      </c>
      <c r="E1060">
        <v>2146.65</v>
      </c>
      <c r="F1060">
        <v>1124984</v>
      </c>
      <c r="G1060" s="6">
        <f t="shared" si="225"/>
        <v>0</v>
      </c>
      <c r="H1060" s="6">
        <f t="shared" si="226"/>
        <v>5.9499999999998181</v>
      </c>
      <c r="I1060" s="11">
        <f t="shared" si="231"/>
        <v>10.714285714285682</v>
      </c>
      <c r="J1060" s="11">
        <f t="shared" si="232"/>
        <v>18.232142857142826</v>
      </c>
      <c r="K1060" s="6">
        <f t="shared" si="233"/>
        <v>0.58765915768853982</v>
      </c>
      <c r="L1060">
        <f t="shared" si="234"/>
        <v>37.014188772362708</v>
      </c>
      <c r="M1060" s="22" t="str">
        <f t="shared" si="227"/>
        <v/>
      </c>
      <c r="N1060" s="13">
        <f t="shared" si="228"/>
        <v>0</v>
      </c>
      <c r="O1060" s="13">
        <f t="shared" si="235"/>
        <v>0</v>
      </c>
      <c r="P1060" s="13">
        <f t="shared" si="236"/>
        <v>-1</v>
      </c>
      <c r="Q1060" s="17" t="e">
        <f t="shared" si="229"/>
        <v>#N/A</v>
      </c>
      <c r="R1060" s="17" t="e">
        <f t="shared" si="230"/>
        <v>#N/A</v>
      </c>
      <c r="S1060" s="13">
        <f t="shared" si="237"/>
        <v>2275.75</v>
      </c>
      <c r="T1060" s="13">
        <f t="shared" si="238"/>
        <v>0</v>
      </c>
    </row>
    <row r="1061" spans="1:20" x14ac:dyDescent="0.25">
      <c r="A1061" s="1">
        <v>42761</v>
      </c>
      <c r="B1061">
        <v>2148.0500000000002</v>
      </c>
      <c r="C1061">
        <v>2158.5</v>
      </c>
      <c r="D1061">
        <v>2087.5500000000002</v>
      </c>
      <c r="E1061">
        <v>2093.5</v>
      </c>
      <c r="F1061">
        <v>1596175</v>
      </c>
      <c r="G1061" s="6">
        <f t="shared" si="225"/>
        <v>0</v>
      </c>
      <c r="H1061" s="6">
        <f t="shared" si="226"/>
        <v>53.150000000000091</v>
      </c>
      <c r="I1061" s="11">
        <f t="shared" si="231"/>
        <v>10.714285714285682</v>
      </c>
      <c r="J1061" s="11">
        <f t="shared" si="232"/>
        <v>21.232142857142826</v>
      </c>
      <c r="K1061" s="6">
        <f t="shared" si="233"/>
        <v>0.50462573591253079</v>
      </c>
      <c r="L1061">
        <f t="shared" si="234"/>
        <v>33.538289547233063</v>
      </c>
      <c r="M1061" s="22" t="str">
        <f t="shared" si="227"/>
        <v/>
      </c>
      <c r="N1061" s="13">
        <f t="shared" si="228"/>
        <v>0</v>
      </c>
      <c r="O1061" s="13">
        <f t="shared" si="235"/>
        <v>0</v>
      </c>
      <c r="P1061" s="13">
        <f t="shared" si="236"/>
        <v>-1</v>
      </c>
      <c r="Q1061" s="17" t="e">
        <f t="shared" si="229"/>
        <v>#N/A</v>
      </c>
      <c r="R1061" s="17" t="e">
        <f t="shared" si="230"/>
        <v>#N/A</v>
      </c>
      <c r="S1061" s="13">
        <f t="shared" si="237"/>
        <v>2275.75</v>
      </c>
      <c r="T1061" s="13">
        <f t="shared" si="238"/>
        <v>0</v>
      </c>
    </row>
    <row r="1062" spans="1:20" x14ac:dyDescent="0.25">
      <c r="A1062" s="1">
        <v>42762</v>
      </c>
      <c r="B1062">
        <v>2100.9499999999998</v>
      </c>
      <c r="C1062">
        <v>2115</v>
      </c>
      <c r="D1062">
        <v>2065.0500000000002</v>
      </c>
      <c r="E1062">
        <v>2094.25</v>
      </c>
      <c r="F1062">
        <v>2506238</v>
      </c>
      <c r="G1062" s="6">
        <f t="shared" si="225"/>
        <v>0.75</v>
      </c>
      <c r="H1062" s="6">
        <f t="shared" si="226"/>
        <v>0</v>
      </c>
      <c r="I1062" s="11">
        <f t="shared" si="231"/>
        <v>10.76785714285711</v>
      </c>
      <c r="J1062" s="11">
        <f t="shared" si="232"/>
        <v>20.357142857142826</v>
      </c>
      <c r="K1062" s="6">
        <f t="shared" si="233"/>
        <v>0.52894736842105183</v>
      </c>
      <c r="L1062">
        <f t="shared" si="234"/>
        <v>34.595524956970706</v>
      </c>
      <c r="M1062" s="22" t="str">
        <f t="shared" si="227"/>
        <v/>
      </c>
      <c r="N1062" s="13">
        <f t="shared" si="228"/>
        <v>0</v>
      </c>
      <c r="O1062" s="13">
        <f t="shared" si="235"/>
        <v>0</v>
      </c>
      <c r="P1062" s="13">
        <f t="shared" si="236"/>
        <v>-1</v>
      </c>
      <c r="Q1062" s="17" t="e">
        <f t="shared" si="229"/>
        <v>#N/A</v>
      </c>
      <c r="R1062" s="17" t="e">
        <f t="shared" si="230"/>
        <v>#N/A</v>
      </c>
      <c r="S1062" s="13">
        <f t="shared" si="237"/>
        <v>2275.75</v>
      </c>
      <c r="T1062" s="13">
        <f t="shared" si="238"/>
        <v>0</v>
      </c>
    </row>
    <row r="1063" spans="1:20" x14ac:dyDescent="0.25">
      <c r="A1063" s="1">
        <v>42765</v>
      </c>
      <c r="B1063">
        <v>2097</v>
      </c>
      <c r="C1063">
        <v>2122.85</v>
      </c>
      <c r="D1063">
        <v>2080.0500000000002</v>
      </c>
      <c r="E1063">
        <v>2102.1</v>
      </c>
      <c r="F1063">
        <v>1485581</v>
      </c>
      <c r="G1063" s="6">
        <f t="shared" si="225"/>
        <v>7.8499999999999091</v>
      </c>
      <c r="H1063" s="6">
        <f t="shared" si="226"/>
        <v>0</v>
      </c>
      <c r="I1063" s="11">
        <f t="shared" si="231"/>
        <v>11.32857142857139</v>
      </c>
      <c r="J1063" s="11">
        <f t="shared" si="232"/>
        <v>14.224999999999975</v>
      </c>
      <c r="K1063" s="6">
        <f t="shared" si="233"/>
        <v>0.7963846346974629</v>
      </c>
      <c r="L1063">
        <f t="shared" si="234"/>
        <v>44.332634521313722</v>
      </c>
      <c r="M1063" s="22" t="str">
        <f t="shared" si="227"/>
        <v/>
      </c>
      <c r="N1063" s="13">
        <f t="shared" si="228"/>
        <v>0</v>
      </c>
      <c r="O1063" s="13">
        <f t="shared" si="235"/>
        <v>0</v>
      </c>
      <c r="P1063" s="13">
        <f t="shared" si="236"/>
        <v>-1</v>
      </c>
      <c r="Q1063" s="17" t="e">
        <f t="shared" si="229"/>
        <v>#N/A</v>
      </c>
      <c r="R1063" s="17" t="e">
        <f t="shared" si="230"/>
        <v>#N/A</v>
      </c>
      <c r="S1063" s="13">
        <f t="shared" si="237"/>
        <v>2275.75</v>
      </c>
      <c r="T1063" s="13">
        <f t="shared" si="238"/>
        <v>0</v>
      </c>
    </row>
    <row r="1064" spans="1:20" x14ac:dyDescent="0.25">
      <c r="A1064" s="1">
        <v>42766</v>
      </c>
      <c r="B1064">
        <v>2104</v>
      </c>
      <c r="C1064">
        <v>2144.9499999999998</v>
      </c>
      <c r="D1064">
        <v>2082</v>
      </c>
      <c r="E1064">
        <v>2133.15</v>
      </c>
      <c r="F1064">
        <v>1341634</v>
      </c>
      <c r="G1064" s="6">
        <f t="shared" si="225"/>
        <v>31.050000000000182</v>
      </c>
      <c r="H1064" s="6">
        <f t="shared" si="226"/>
        <v>0</v>
      </c>
      <c r="I1064" s="11">
        <f t="shared" si="231"/>
        <v>12.903571428571402</v>
      </c>
      <c r="J1064" s="11">
        <f t="shared" si="232"/>
        <v>14.224999999999975</v>
      </c>
      <c r="K1064" s="6">
        <f t="shared" si="233"/>
        <v>0.90710519708762216</v>
      </c>
      <c r="L1064">
        <f t="shared" si="234"/>
        <v>47.564507635597678</v>
      </c>
      <c r="M1064" s="22" t="str">
        <f t="shared" si="227"/>
        <v/>
      </c>
      <c r="N1064" s="13">
        <f t="shared" si="228"/>
        <v>0</v>
      </c>
      <c r="O1064" s="13">
        <f t="shared" si="235"/>
        <v>0</v>
      </c>
      <c r="P1064" s="13">
        <f t="shared" si="236"/>
        <v>-1</v>
      </c>
      <c r="Q1064" s="17" t="e">
        <f t="shared" si="229"/>
        <v>#N/A</v>
      </c>
      <c r="R1064" s="17" t="e">
        <f t="shared" si="230"/>
        <v>#N/A</v>
      </c>
      <c r="S1064" s="13">
        <f t="shared" si="237"/>
        <v>2275.75</v>
      </c>
      <c r="T1064" s="13">
        <f t="shared" si="238"/>
        <v>0</v>
      </c>
    </row>
    <row r="1065" spans="1:20" x14ac:dyDescent="0.25">
      <c r="A1065" s="1">
        <v>42767</v>
      </c>
      <c r="B1065">
        <v>2145</v>
      </c>
      <c r="C1065">
        <v>2185</v>
      </c>
      <c r="D1065">
        <v>2144.9</v>
      </c>
      <c r="E1065">
        <v>2176.6999999999998</v>
      </c>
      <c r="F1065">
        <v>1377966</v>
      </c>
      <c r="G1065" s="6">
        <f t="shared" si="225"/>
        <v>43.549999999999727</v>
      </c>
      <c r="H1065" s="6">
        <f t="shared" si="226"/>
        <v>0</v>
      </c>
      <c r="I1065" s="11">
        <f t="shared" si="231"/>
        <v>14.028571428571402</v>
      </c>
      <c r="J1065" s="11">
        <f t="shared" si="232"/>
        <v>14.224999999999975</v>
      </c>
      <c r="K1065" s="6">
        <f t="shared" si="233"/>
        <v>0.98619131308059238</v>
      </c>
      <c r="L1065">
        <f t="shared" si="234"/>
        <v>49.6523827581848</v>
      </c>
      <c r="M1065" s="22" t="str">
        <f t="shared" si="227"/>
        <v/>
      </c>
      <c r="N1065" s="13">
        <f t="shared" si="228"/>
        <v>0</v>
      </c>
      <c r="O1065" s="13">
        <f t="shared" si="235"/>
        <v>0</v>
      </c>
      <c r="P1065" s="13">
        <f t="shared" si="236"/>
        <v>-1</v>
      </c>
      <c r="Q1065" s="17" t="e">
        <f t="shared" si="229"/>
        <v>#N/A</v>
      </c>
      <c r="R1065" s="17" t="e">
        <f t="shared" si="230"/>
        <v>#N/A</v>
      </c>
      <c r="S1065" s="13">
        <f t="shared" si="237"/>
        <v>2275.75</v>
      </c>
      <c r="T1065" s="13">
        <f t="shared" si="238"/>
        <v>0</v>
      </c>
    </row>
    <row r="1066" spans="1:20" x14ac:dyDescent="0.25">
      <c r="A1066" s="1">
        <v>42768</v>
      </c>
      <c r="B1066">
        <v>2190</v>
      </c>
      <c r="C1066">
        <v>2202</v>
      </c>
      <c r="D1066">
        <v>2161.0500000000002</v>
      </c>
      <c r="E1066">
        <v>2172.25</v>
      </c>
      <c r="F1066">
        <v>1881508</v>
      </c>
      <c r="G1066" s="6">
        <f t="shared" si="225"/>
        <v>0</v>
      </c>
      <c r="H1066" s="6">
        <f t="shared" si="226"/>
        <v>4.4499999999998181</v>
      </c>
      <c r="I1066" s="11">
        <f t="shared" si="231"/>
        <v>14.028571428571402</v>
      </c>
      <c r="J1066" s="11">
        <f t="shared" si="232"/>
        <v>12.407142857142844</v>
      </c>
      <c r="K1066" s="6">
        <f t="shared" si="233"/>
        <v>1.130685089234311</v>
      </c>
      <c r="L1066">
        <f t="shared" si="234"/>
        <v>53.066738719265047</v>
      </c>
      <c r="M1066" s="22" t="str">
        <f t="shared" si="227"/>
        <v/>
      </c>
      <c r="N1066" s="13">
        <f t="shared" si="228"/>
        <v>0</v>
      </c>
      <c r="O1066" s="13">
        <f t="shared" si="235"/>
        <v>0</v>
      </c>
      <c r="P1066" s="13">
        <f t="shared" si="236"/>
        <v>-1</v>
      </c>
      <c r="Q1066" s="17" t="e">
        <f t="shared" si="229"/>
        <v>#N/A</v>
      </c>
      <c r="R1066" s="17" t="e">
        <f t="shared" si="230"/>
        <v>#N/A</v>
      </c>
      <c r="S1066" s="13">
        <f t="shared" si="237"/>
        <v>2275.75</v>
      </c>
      <c r="T1066" s="13">
        <f t="shared" si="238"/>
        <v>0</v>
      </c>
    </row>
    <row r="1067" spans="1:20" x14ac:dyDescent="0.25">
      <c r="A1067" s="1">
        <v>42769</v>
      </c>
      <c r="B1067">
        <v>2172.85</v>
      </c>
      <c r="C1067">
        <v>2182</v>
      </c>
      <c r="D1067">
        <v>2147.6</v>
      </c>
      <c r="E1067">
        <v>2166.5</v>
      </c>
      <c r="F1067">
        <v>790597</v>
      </c>
      <c r="G1067" s="6">
        <f t="shared" si="225"/>
        <v>0</v>
      </c>
      <c r="H1067" s="6">
        <f t="shared" si="226"/>
        <v>5.75</v>
      </c>
      <c r="I1067" s="11">
        <f t="shared" si="231"/>
        <v>14.028571428571402</v>
      </c>
      <c r="J1067" s="11">
        <f t="shared" si="232"/>
        <v>12.103571428571415</v>
      </c>
      <c r="K1067" s="6">
        <f t="shared" si="233"/>
        <v>1.1590439657716132</v>
      </c>
      <c r="L1067">
        <f t="shared" si="234"/>
        <v>53.683203498701637</v>
      </c>
      <c r="M1067" s="22" t="str">
        <f t="shared" si="227"/>
        <v/>
      </c>
      <c r="N1067" s="13">
        <f t="shared" si="228"/>
        <v>0</v>
      </c>
      <c r="O1067" s="13">
        <f t="shared" si="235"/>
        <v>0</v>
      </c>
      <c r="P1067" s="13">
        <f t="shared" si="236"/>
        <v>-1</v>
      </c>
      <c r="Q1067" s="17" t="e">
        <f t="shared" si="229"/>
        <v>#N/A</v>
      </c>
      <c r="R1067" s="17" t="e">
        <f t="shared" si="230"/>
        <v>#N/A</v>
      </c>
      <c r="S1067" s="13">
        <f t="shared" si="237"/>
        <v>2275.75</v>
      </c>
      <c r="T1067" s="13">
        <f t="shared" si="238"/>
        <v>0</v>
      </c>
    </row>
    <row r="1068" spans="1:20" x14ac:dyDescent="0.25">
      <c r="A1068" s="1">
        <v>42772</v>
      </c>
      <c r="B1068">
        <v>2172</v>
      </c>
      <c r="C1068">
        <v>2187</v>
      </c>
      <c r="D1068">
        <v>2130</v>
      </c>
      <c r="E1068">
        <v>2138.85</v>
      </c>
      <c r="F1068">
        <v>847328</v>
      </c>
      <c r="G1068" s="6">
        <f t="shared" si="225"/>
        <v>0</v>
      </c>
      <c r="H1068" s="6">
        <f t="shared" si="226"/>
        <v>27.650000000000091</v>
      </c>
      <c r="I1068" s="11">
        <f t="shared" si="231"/>
        <v>14.028571428571402</v>
      </c>
      <c r="J1068" s="11">
        <f t="shared" si="232"/>
        <v>12.82499999999998</v>
      </c>
      <c r="K1068" s="6">
        <f t="shared" si="233"/>
        <v>1.0938457254246725</v>
      </c>
      <c r="L1068">
        <f t="shared" si="234"/>
        <v>52.240989493283671</v>
      </c>
      <c r="M1068" s="22" t="str">
        <f t="shared" si="227"/>
        <v/>
      </c>
      <c r="N1068" s="13">
        <f t="shared" si="228"/>
        <v>0</v>
      </c>
      <c r="O1068" s="13">
        <f t="shared" si="235"/>
        <v>0</v>
      </c>
      <c r="P1068" s="13">
        <f t="shared" si="236"/>
        <v>-1</v>
      </c>
      <c r="Q1068" s="17" t="e">
        <f t="shared" si="229"/>
        <v>#N/A</v>
      </c>
      <c r="R1068" s="17" t="e">
        <f t="shared" si="230"/>
        <v>#N/A</v>
      </c>
      <c r="S1068" s="13">
        <f t="shared" si="237"/>
        <v>2275.75</v>
      </c>
      <c r="T1068" s="13">
        <f t="shared" si="238"/>
        <v>0</v>
      </c>
    </row>
    <row r="1069" spans="1:20" x14ac:dyDescent="0.25">
      <c r="A1069" s="1">
        <v>42773</v>
      </c>
      <c r="B1069">
        <v>2130.1</v>
      </c>
      <c r="C1069">
        <v>2165.9499999999998</v>
      </c>
      <c r="D1069">
        <v>2120.6999999999998</v>
      </c>
      <c r="E1069">
        <v>2153.8000000000002</v>
      </c>
      <c r="F1069">
        <v>1297493</v>
      </c>
      <c r="G1069" s="6">
        <f t="shared" si="225"/>
        <v>14.950000000000273</v>
      </c>
      <c r="H1069" s="6">
        <f t="shared" si="226"/>
        <v>0</v>
      </c>
      <c r="I1069" s="11">
        <f t="shared" si="231"/>
        <v>15.096428571428564</v>
      </c>
      <c r="J1069" s="11">
        <f t="shared" si="232"/>
        <v>6.9249999999999874</v>
      </c>
      <c r="K1069" s="6">
        <f t="shared" si="233"/>
        <v>2.1799896854048506</v>
      </c>
      <c r="L1069">
        <f t="shared" si="234"/>
        <v>68.553357119688641</v>
      </c>
      <c r="M1069" s="22" t="str">
        <f t="shared" si="227"/>
        <v/>
      </c>
      <c r="N1069" s="13">
        <f t="shared" si="228"/>
        <v>0</v>
      </c>
      <c r="O1069" s="13">
        <f t="shared" si="235"/>
        <v>0</v>
      </c>
      <c r="P1069" s="13">
        <f t="shared" si="236"/>
        <v>-1</v>
      </c>
      <c r="Q1069" s="17" t="e">
        <f t="shared" si="229"/>
        <v>#N/A</v>
      </c>
      <c r="R1069" s="17" t="e">
        <f t="shared" si="230"/>
        <v>#N/A</v>
      </c>
      <c r="S1069" s="13">
        <f t="shared" si="237"/>
        <v>2275.75</v>
      </c>
      <c r="T1069" s="13">
        <f t="shared" si="238"/>
        <v>0</v>
      </c>
    </row>
    <row r="1070" spans="1:20" x14ac:dyDescent="0.25">
      <c r="A1070" s="1">
        <v>42774</v>
      </c>
      <c r="B1070">
        <v>2152</v>
      </c>
      <c r="C1070">
        <v>2162</v>
      </c>
      <c r="D1070">
        <v>2105</v>
      </c>
      <c r="E1070">
        <v>2140.4</v>
      </c>
      <c r="F1070">
        <v>1675250</v>
      </c>
      <c r="G1070" s="6">
        <f t="shared" si="225"/>
        <v>0</v>
      </c>
      <c r="H1070" s="6">
        <f t="shared" si="226"/>
        <v>13.400000000000091</v>
      </c>
      <c r="I1070" s="11">
        <f t="shared" si="231"/>
        <v>10.182142857142869</v>
      </c>
      <c r="J1070" s="11">
        <f t="shared" si="232"/>
        <v>7.8821428571428509</v>
      </c>
      <c r="K1070" s="6">
        <f t="shared" si="233"/>
        <v>1.2917988219302246</v>
      </c>
      <c r="L1070">
        <f t="shared" si="234"/>
        <v>56.366152629497869</v>
      </c>
      <c r="M1070" s="22" t="str">
        <f t="shared" si="227"/>
        <v/>
      </c>
      <c r="N1070" s="13">
        <f t="shared" si="228"/>
        <v>0</v>
      </c>
      <c r="O1070" s="13">
        <f t="shared" si="235"/>
        <v>0</v>
      </c>
      <c r="P1070" s="13">
        <f t="shared" si="236"/>
        <v>-1</v>
      </c>
      <c r="Q1070" s="17" t="e">
        <f t="shared" si="229"/>
        <v>#N/A</v>
      </c>
      <c r="R1070" s="17" t="e">
        <f t="shared" si="230"/>
        <v>#N/A</v>
      </c>
      <c r="S1070" s="13">
        <f t="shared" si="237"/>
        <v>2275.75</v>
      </c>
      <c r="T1070" s="13">
        <f t="shared" si="238"/>
        <v>0</v>
      </c>
    </row>
    <row r="1071" spans="1:20" x14ac:dyDescent="0.25">
      <c r="A1071" s="1">
        <v>42775</v>
      </c>
      <c r="B1071">
        <v>2140.4</v>
      </c>
      <c r="C1071">
        <v>2148.65</v>
      </c>
      <c r="D1071">
        <v>2115.1999999999998</v>
      </c>
      <c r="E1071">
        <v>2126.15</v>
      </c>
      <c r="F1071">
        <v>1076443</v>
      </c>
      <c r="G1071" s="6">
        <f t="shared" si="225"/>
        <v>0</v>
      </c>
      <c r="H1071" s="6">
        <f t="shared" si="226"/>
        <v>14.25</v>
      </c>
      <c r="I1071" s="11">
        <f t="shared" si="231"/>
        <v>8.8392857142857135</v>
      </c>
      <c r="J1071" s="11">
        <f t="shared" si="232"/>
        <v>8.8999999999999932</v>
      </c>
      <c r="K1071" s="6">
        <f t="shared" si="233"/>
        <v>0.99317817014446297</v>
      </c>
      <c r="L1071">
        <f t="shared" si="234"/>
        <v>49.828870545600978</v>
      </c>
      <c r="M1071" s="22" t="str">
        <f t="shared" si="227"/>
        <v/>
      </c>
      <c r="N1071" s="13">
        <f t="shared" si="228"/>
        <v>0</v>
      </c>
      <c r="O1071" s="13">
        <f t="shared" si="235"/>
        <v>0</v>
      </c>
      <c r="P1071" s="13">
        <f t="shared" si="236"/>
        <v>-1</v>
      </c>
      <c r="Q1071" s="17" t="e">
        <f t="shared" si="229"/>
        <v>#N/A</v>
      </c>
      <c r="R1071" s="17" t="e">
        <f t="shared" si="230"/>
        <v>#N/A</v>
      </c>
      <c r="S1071" s="13">
        <f t="shared" si="237"/>
        <v>2275.75</v>
      </c>
      <c r="T1071" s="13">
        <f t="shared" si="238"/>
        <v>0</v>
      </c>
    </row>
    <row r="1072" spans="1:20" x14ac:dyDescent="0.25">
      <c r="A1072" s="1">
        <v>42776</v>
      </c>
      <c r="B1072">
        <v>2118</v>
      </c>
      <c r="C1072">
        <v>2174.9</v>
      </c>
      <c r="D1072">
        <v>2100</v>
      </c>
      <c r="E1072">
        <v>2164.1</v>
      </c>
      <c r="F1072">
        <v>1170371</v>
      </c>
      <c r="G1072" s="6">
        <f t="shared" si="225"/>
        <v>37.949999999999818</v>
      </c>
      <c r="H1072" s="6">
        <f t="shared" si="226"/>
        <v>0</v>
      </c>
      <c r="I1072" s="11">
        <f t="shared" si="231"/>
        <v>11.460714285714273</v>
      </c>
      <c r="J1072" s="11">
        <f t="shared" si="232"/>
        <v>8.8999999999999932</v>
      </c>
      <c r="K1072" s="6">
        <f t="shared" si="233"/>
        <v>1.2877207062600315</v>
      </c>
      <c r="L1072">
        <f t="shared" si="234"/>
        <v>56.288370461322565</v>
      </c>
      <c r="M1072" s="22" t="str">
        <f t="shared" si="227"/>
        <v/>
      </c>
      <c r="N1072" s="13">
        <f t="shared" si="228"/>
        <v>0</v>
      </c>
      <c r="O1072" s="13">
        <f t="shared" si="235"/>
        <v>0</v>
      </c>
      <c r="P1072" s="13">
        <f t="shared" si="236"/>
        <v>-1</v>
      </c>
      <c r="Q1072" s="17" t="e">
        <f t="shared" si="229"/>
        <v>#N/A</v>
      </c>
      <c r="R1072" s="17" t="e">
        <f t="shared" si="230"/>
        <v>#N/A</v>
      </c>
      <c r="S1072" s="13">
        <f t="shared" si="237"/>
        <v>2275.75</v>
      </c>
      <c r="T1072" s="13">
        <f t="shared" si="238"/>
        <v>0</v>
      </c>
    </row>
    <row r="1073" spans="1:20" x14ac:dyDescent="0.25">
      <c r="A1073" s="1">
        <v>42779</v>
      </c>
      <c r="B1073">
        <v>2181</v>
      </c>
      <c r="C1073">
        <v>2258</v>
      </c>
      <c r="D1073">
        <v>2174.0500000000002</v>
      </c>
      <c r="E1073">
        <v>2252.75</v>
      </c>
      <c r="F1073">
        <v>1798622</v>
      </c>
      <c r="G1073" s="6">
        <f t="shared" si="225"/>
        <v>88.650000000000091</v>
      </c>
      <c r="H1073" s="6">
        <f t="shared" si="226"/>
        <v>0</v>
      </c>
      <c r="I1073" s="11">
        <f t="shared" si="231"/>
        <v>16.053571428571427</v>
      </c>
      <c r="J1073" s="11">
        <f t="shared" si="232"/>
        <v>8.8999999999999932</v>
      </c>
      <c r="K1073" s="6">
        <f t="shared" si="233"/>
        <v>1.8037720706260043</v>
      </c>
      <c r="L1073">
        <f t="shared" si="234"/>
        <v>64.333762702161167</v>
      </c>
      <c r="M1073" s="22" t="str">
        <f t="shared" si="227"/>
        <v/>
      </c>
      <c r="N1073" s="13">
        <f t="shared" si="228"/>
        <v>0</v>
      </c>
      <c r="O1073" s="13">
        <f t="shared" si="235"/>
        <v>0</v>
      </c>
      <c r="P1073" s="13">
        <f t="shared" si="236"/>
        <v>-1</v>
      </c>
      <c r="Q1073" s="17" t="e">
        <f t="shared" si="229"/>
        <v>#N/A</v>
      </c>
      <c r="R1073" s="17" t="e">
        <f t="shared" si="230"/>
        <v>#N/A</v>
      </c>
      <c r="S1073" s="13">
        <f t="shared" si="237"/>
        <v>2275.75</v>
      </c>
      <c r="T1073" s="13">
        <f t="shared" si="238"/>
        <v>0</v>
      </c>
    </row>
    <row r="1074" spans="1:20" x14ac:dyDescent="0.25">
      <c r="A1074" s="1">
        <v>42780</v>
      </c>
      <c r="B1074">
        <v>2264</v>
      </c>
      <c r="C1074">
        <v>2264</v>
      </c>
      <c r="D1074">
        <v>2184.1999999999998</v>
      </c>
      <c r="E1074">
        <v>2196.3000000000002</v>
      </c>
      <c r="F1074">
        <v>1737955</v>
      </c>
      <c r="G1074" s="6">
        <f t="shared" si="225"/>
        <v>0</v>
      </c>
      <c r="H1074" s="6">
        <f t="shared" si="226"/>
        <v>56.449999999999818</v>
      </c>
      <c r="I1074" s="11">
        <f t="shared" si="231"/>
        <v>16.053571428571427</v>
      </c>
      <c r="J1074" s="11">
        <f t="shared" si="232"/>
        <v>12.507142857142851</v>
      </c>
      <c r="K1074" s="6">
        <f t="shared" si="233"/>
        <v>1.2835522558537984</v>
      </c>
      <c r="L1074">
        <f t="shared" si="234"/>
        <v>56.20857821683132</v>
      </c>
      <c r="M1074" s="22" t="str">
        <f t="shared" si="227"/>
        <v/>
      </c>
      <c r="N1074" s="13">
        <f t="shared" si="228"/>
        <v>0</v>
      </c>
      <c r="O1074" s="13">
        <f t="shared" si="235"/>
        <v>0</v>
      </c>
      <c r="P1074" s="13">
        <f t="shared" si="236"/>
        <v>-1</v>
      </c>
      <c r="Q1074" s="17" t="e">
        <f t="shared" si="229"/>
        <v>#N/A</v>
      </c>
      <c r="R1074" s="17" t="e">
        <f t="shared" si="230"/>
        <v>#N/A</v>
      </c>
      <c r="S1074" s="13">
        <f t="shared" si="237"/>
        <v>2275.75</v>
      </c>
      <c r="T1074" s="13">
        <f t="shared" si="238"/>
        <v>0</v>
      </c>
    </row>
    <row r="1075" spans="1:20" x14ac:dyDescent="0.25">
      <c r="A1075" s="1">
        <v>42781</v>
      </c>
      <c r="B1075">
        <v>2220</v>
      </c>
      <c r="C1075">
        <v>2227</v>
      </c>
      <c r="D1075">
        <v>2142.6999999999998</v>
      </c>
      <c r="E1075">
        <v>2222.9</v>
      </c>
      <c r="F1075">
        <v>3840719</v>
      </c>
      <c r="G1075" s="6">
        <f t="shared" si="225"/>
        <v>26.599999999999909</v>
      </c>
      <c r="H1075" s="6">
        <f t="shared" si="226"/>
        <v>0</v>
      </c>
      <c r="I1075" s="11">
        <f t="shared" si="231"/>
        <v>17.953571428571422</v>
      </c>
      <c r="J1075" s="11">
        <f t="shared" si="232"/>
        <v>8.710714285714273</v>
      </c>
      <c r="K1075" s="6">
        <f t="shared" si="233"/>
        <v>2.0610906109061111</v>
      </c>
      <c r="L1075">
        <f t="shared" si="234"/>
        <v>67.331904634342379</v>
      </c>
      <c r="M1075" s="22" t="str">
        <f t="shared" si="227"/>
        <v/>
      </c>
      <c r="N1075" s="13">
        <f t="shared" si="228"/>
        <v>0</v>
      </c>
      <c r="O1075" s="13">
        <f t="shared" si="235"/>
        <v>0</v>
      </c>
      <c r="P1075" s="13">
        <f t="shared" si="236"/>
        <v>-1</v>
      </c>
      <c r="Q1075" s="17" t="e">
        <f t="shared" si="229"/>
        <v>#N/A</v>
      </c>
      <c r="R1075" s="17" t="e">
        <f t="shared" si="230"/>
        <v>#N/A</v>
      </c>
      <c r="S1075" s="13">
        <f t="shared" si="237"/>
        <v>2275.75</v>
      </c>
      <c r="T1075" s="13">
        <f t="shared" si="238"/>
        <v>0</v>
      </c>
    </row>
    <row r="1076" spans="1:20" x14ac:dyDescent="0.25">
      <c r="A1076" s="1">
        <v>42782</v>
      </c>
      <c r="B1076">
        <v>2220</v>
      </c>
      <c r="C1076">
        <v>2242.9</v>
      </c>
      <c r="D1076">
        <v>2211.3000000000002</v>
      </c>
      <c r="E1076">
        <v>2221.75</v>
      </c>
      <c r="F1076">
        <v>921297</v>
      </c>
      <c r="G1076" s="6">
        <f t="shared" si="225"/>
        <v>0</v>
      </c>
      <c r="H1076" s="6">
        <f t="shared" si="226"/>
        <v>1.1500000000000909</v>
      </c>
      <c r="I1076" s="11">
        <f t="shared" si="231"/>
        <v>17.899999999999995</v>
      </c>
      <c r="J1076" s="11">
        <f t="shared" si="232"/>
        <v>8.7928571428571356</v>
      </c>
      <c r="K1076" s="6">
        <f t="shared" si="233"/>
        <v>2.0357432981316013</v>
      </c>
      <c r="L1076">
        <f t="shared" si="234"/>
        <v>67.059138346267076</v>
      </c>
      <c r="M1076" s="22" t="str">
        <f t="shared" si="227"/>
        <v/>
      </c>
      <c r="N1076" s="13">
        <f t="shared" si="228"/>
        <v>0</v>
      </c>
      <c r="O1076" s="13">
        <f t="shared" si="235"/>
        <v>0</v>
      </c>
      <c r="P1076" s="13">
        <f t="shared" si="236"/>
        <v>-1</v>
      </c>
      <c r="Q1076" s="17" t="e">
        <f t="shared" si="229"/>
        <v>#N/A</v>
      </c>
      <c r="R1076" s="17" t="e">
        <f t="shared" si="230"/>
        <v>#N/A</v>
      </c>
      <c r="S1076" s="13">
        <f t="shared" si="237"/>
        <v>2275.75</v>
      </c>
      <c r="T1076" s="13">
        <f t="shared" si="238"/>
        <v>0</v>
      </c>
    </row>
    <row r="1077" spans="1:20" x14ac:dyDescent="0.25">
      <c r="A1077" s="1">
        <v>42783</v>
      </c>
      <c r="B1077">
        <v>2233.9499999999998</v>
      </c>
      <c r="C1077">
        <v>2249.9</v>
      </c>
      <c r="D1077">
        <v>2219.9</v>
      </c>
      <c r="E1077">
        <v>2221.0500000000002</v>
      </c>
      <c r="F1077">
        <v>743137</v>
      </c>
      <c r="G1077" s="6">
        <f t="shared" si="225"/>
        <v>0</v>
      </c>
      <c r="H1077" s="6">
        <f t="shared" si="226"/>
        <v>0.6999999999998181</v>
      </c>
      <c r="I1077" s="11">
        <f t="shared" si="231"/>
        <v>17.339285714285715</v>
      </c>
      <c r="J1077" s="11">
        <f t="shared" si="232"/>
        <v>8.8428571428571239</v>
      </c>
      <c r="K1077" s="6">
        <f t="shared" si="233"/>
        <v>1.9608239095315068</v>
      </c>
      <c r="L1077">
        <f t="shared" si="234"/>
        <v>66.225617241849733</v>
      </c>
      <c r="M1077" s="22" t="str">
        <f t="shared" si="227"/>
        <v/>
      </c>
      <c r="N1077" s="13">
        <f t="shared" si="228"/>
        <v>0</v>
      </c>
      <c r="O1077" s="13">
        <f t="shared" si="235"/>
        <v>0</v>
      </c>
      <c r="P1077" s="13">
        <f t="shared" si="236"/>
        <v>-1</v>
      </c>
      <c r="Q1077" s="17" t="e">
        <f t="shared" si="229"/>
        <v>#N/A</v>
      </c>
      <c r="R1077" s="17" t="e">
        <f t="shared" si="230"/>
        <v>#N/A</v>
      </c>
      <c r="S1077" s="13">
        <f t="shared" si="237"/>
        <v>2275.75</v>
      </c>
      <c r="T1077" s="13">
        <f t="shared" si="238"/>
        <v>0</v>
      </c>
    </row>
    <row r="1078" spans="1:20" x14ac:dyDescent="0.25">
      <c r="A1078" s="1">
        <v>42786</v>
      </c>
      <c r="B1078">
        <v>2231.4</v>
      </c>
      <c r="C1078">
        <v>2243.9</v>
      </c>
      <c r="D1078">
        <v>2201.1</v>
      </c>
      <c r="E1078">
        <v>2213.75</v>
      </c>
      <c r="F1078">
        <v>969496</v>
      </c>
      <c r="G1078" s="6">
        <f t="shared" si="225"/>
        <v>0</v>
      </c>
      <c r="H1078" s="6">
        <f t="shared" si="226"/>
        <v>7.3000000000001819</v>
      </c>
      <c r="I1078" s="11">
        <f t="shared" si="231"/>
        <v>15.121428571428558</v>
      </c>
      <c r="J1078" s="11">
        <f t="shared" si="232"/>
        <v>9.3642857142857086</v>
      </c>
      <c r="K1078" s="6">
        <f t="shared" si="233"/>
        <v>1.6147978642257814</v>
      </c>
      <c r="L1078">
        <f t="shared" si="234"/>
        <v>61.756126021003496</v>
      </c>
      <c r="M1078" s="22" t="str">
        <f t="shared" si="227"/>
        <v/>
      </c>
      <c r="N1078" s="13">
        <f t="shared" si="228"/>
        <v>0</v>
      </c>
      <c r="O1078" s="13">
        <f t="shared" si="235"/>
        <v>0</v>
      </c>
      <c r="P1078" s="13">
        <f t="shared" si="236"/>
        <v>-1</v>
      </c>
      <c r="Q1078" s="17" t="e">
        <f t="shared" si="229"/>
        <v>#N/A</v>
      </c>
      <c r="R1078" s="17" t="e">
        <f t="shared" si="230"/>
        <v>#N/A</v>
      </c>
      <c r="S1078" s="13">
        <f t="shared" si="237"/>
        <v>2275.75</v>
      </c>
      <c r="T1078" s="13">
        <f t="shared" si="238"/>
        <v>0</v>
      </c>
    </row>
    <row r="1079" spans="1:20" x14ac:dyDescent="0.25">
      <c r="A1079" s="1">
        <v>42787</v>
      </c>
      <c r="B1079">
        <v>2227</v>
      </c>
      <c r="C1079">
        <v>2235</v>
      </c>
      <c r="D1079">
        <v>2193.1999999999998</v>
      </c>
      <c r="E1079">
        <v>2205.25</v>
      </c>
      <c r="F1079">
        <v>1580224</v>
      </c>
      <c r="G1079" s="6">
        <f t="shared" si="225"/>
        <v>0</v>
      </c>
      <c r="H1079" s="6">
        <f t="shared" si="226"/>
        <v>8.5</v>
      </c>
      <c r="I1079" s="11">
        <f t="shared" si="231"/>
        <v>12.010714285714291</v>
      </c>
      <c r="J1079" s="11">
        <f t="shared" si="232"/>
        <v>9.9714285714285644</v>
      </c>
      <c r="K1079" s="6">
        <f t="shared" si="233"/>
        <v>1.2045128939828094</v>
      </c>
      <c r="L1079">
        <f t="shared" si="234"/>
        <v>54.638505280259977</v>
      </c>
      <c r="M1079" s="22" t="str">
        <f t="shared" si="227"/>
        <v/>
      </c>
      <c r="N1079" s="13">
        <f t="shared" si="228"/>
        <v>0</v>
      </c>
      <c r="O1079" s="13">
        <f t="shared" si="235"/>
        <v>0</v>
      </c>
      <c r="P1079" s="13">
        <f t="shared" si="236"/>
        <v>-1</v>
      </c>
      <c r="Q1079" s="17" t="e">
        <f t="shared" si="229"/>
        <v>#N/A</v>
      </c>
      <c r="R1079" s="17" t="e">
        <f t="shared" si="230"/>
        <v>#N/A</v>
      </c>
      <c r="S1079" s="13">
        <f t="shared" si="237"/>
        <v>2275.75</v>
      </c>
      <c r="T1079" s="13">
        <f t="shared" si="238"/>
        <v>0</v>
      </c>
    </row>
    <row r="1080" spans="1:20" x14ac:dyDescent="0.25">
      <c r="A1080" s="1">
        <v>42788</v>
      </c>
      <c r="B1080">
        <v>2205.25</v>
      </c>
      <c r="C1080">
        <v>2222.6999999999998</v>
      </c>
      <c r="D1080">
        <v>2180.1</v>
      </c>
      <c r="E1080">
        <v>2191.35</v>
      </c>
      <c r="F1080">
        <v>1275383</v>
      </c>
      <c r="G1080" s="6">
        <f t="shared" si="225"/>
        <v>0</v>
      </c>
      <c r="H1080" s="6">
        <f t="shared" si="226"/>
        <v>13.900000000000091</v>
      </c>
      <c r="I1080" s="11">
        <f t="shared" si="231"/>
        <v>12.010714285714291</v>
      </c>
      <c r="J1080" s="11">
        <f t="shared" si="232"/>
        <v>10.646428571428585</v>
      </c>
      <c r="K1080" s="6">
        <f t="shared" si="233"/>
        <v>1.1281449178128136</v>
      </c>
      <c r="L1080">
        <f t="shared" si="234"/>
        <v>53.010718789407292</v>
      </c>
      <c r="M1080" s="22" t="str">
        <f t="shared" si="227"/>
        <v/>
      </c>
      <c r="N1080" s="13">
        <f t="shared" si="228"/>
        <v>0</v>
      </c>
      <c r="O1080" s="13">
        <f t="shared" si="235"/>
        <v>0</v>
      </c>
      <c r="P1080" s="13">
        <f t="shared" si="236"/>
        <v>-1</v>
      </c>
      <c r="Q1080" s="17" t="e">
        <f t="shared" si="229"/>
        <v>#N/A</v>
      </c>
      <c r="R1080" s="17" t="e">
        <f t="shared" si="230"/>
        <v>#N/A</v>
      </c>
      <c r="S1080" s="13">
        <f t="shared" si="237"/>
        <v>2275.75</v>
      </c>
      <c r="T1080" s="13">
        <f t="shared" si="238"/>
        <v>0</v>
      </c>
    </row>
    <row r="1081" spans="1:20" x14ac:dyDescent="0.25">
      <c r="A1081" s="1">
        <v>42789</v>
      </c>
      <c r="B1081">
        <v>2186</v>
      </c>
      <c r="C1081">
        <v>2206.35</v>
      </c>
      <c r="D1081">
        <v>2176.9</v>
      </c>
      <c r="E1081">
        <v>2194.25</v>
      </c>
      <c r="F1081">
        <v>923090</v>
      </c>
      <c r="G1081" s="6">
        <f t="shared" si="225"/>
        <v>2.9000000000000909</v>
      </c>
      <c r="H1081" s="6">
        <f t="shared" si="226"/>
        <v>0</v>
      </c>
      <c r="I1081" s="11">
        <f t="shared" si="231"/>
        <v>12.217857142857156</v>
      </c>
      <c r="J1081" s="11">
        <f t="shared" si="232"/>
        <v>10.235714285714298</v>
      </c>
      <c r="K1081" s="6">
        <f t="shared" si="233"/>
        <v>1.193649685973482</v>
      </c>
      <c r="L1081">
        <f t="shared" si="234"/>
        <v>54.413869890249721</v>
      </c>
      <c r="M1081" s="22" t="str">
        <f t="shared" si="227"/>
        <v/>
      </c>
      <c r="N1081" s="13">
        <f t="shared" si="228"/>
        <v>0</v>
      </c>
      <c r="O1081" s="13">
        <f t="shared" si="235"/>
        <v>0</v>
      </c>
      <c r="P1081" s="13">
        <f t="shared" si="236"/>
        <v>-1</v>
      </c>
      <c r="Q1081" s="17" t="e">
        <f t="shared" si="229"/>
        <v>#N/A</v>
      </c>
      <c r="R1081" s="17" t="e">
        <f t="shared" si="230"/>
        <v>#N/A</v>
      </c>
      <c r="S1081" s="13">
        <f t="shared" si="237"/>
        <v>2275.75</v>
      </c>
      <c r="T1081" s="13">
        <f t="shared" si="238"/>
        <v>0</v>
      </c>
    </row>
    <row r="1082" spans="1:20" x14ac:dyDescent="0.25">
      <c r="A1082" s="1">
        <v>42790</v>
      </c>
      <c r="B1082">
        <v>2185.1</v>
      </c>
      <c r="C1082">
        <v>2205.6</v>
      </c>
      <c r="D1082">
        <v>2181</v>
      </c>
      <c r="E1082">
        <v>2189.1999999999998</v>
      </c>
      <c r="F1082">
        <v>1198689</v>
      </c>
      <c r="G1082" s="6">
        <f t="shared" si="225"/>
        <v>0</v>
      </c>
      <c r="H1082" s="6">
        <f t="shared" si="226"/>
        <v>5.0500000000001819</v>
      </c>
      <c r="I1082" s="11">
        <f t="shared" si="231"/>
        <v>12.217857142857156</v>
      </c>
      <c r="J1082" s="11">
        <f t="shared" si="232"/>
        <v>8.6214285714285914</v>
      </c>
      <c r="K1082" s="6">
        <f t="shared" si="233"/>
        <v>1.4171499585749776</v>
      </c>
      <c r="L1082">
        <f t="shared" si="234"/>
        <v>58.628963153384724</v>
      </c>
      <c r="M1082" s="22" t="str">
        <f t="shared" si="227"/>
        <v/>
      </c>
      <c r="N1082" s="13">
        <f t="shared" si="228"/>
        <v>0</v>
      </c>
      <c r="O1082" s="13">
        <f t="shared" si="235"/>
        <v>0</v>
      </c>
      <c r="P1082" s="13">
        <f t="shared" si="236"/>
        <v>-1</v>
      </c>
      <c r="Q1082" s="17" t="e">
        <f t="shared" si="229"/>
        <v>#N/A</v>
      </c>
      <c r="R1082" s="17" t="e">
        <f t="shared" si="230"/>
        <v>#N/A</v>
      </c>
      <c r="S1082" s="13">
        <f t="shared" si="237"/>
        <v>2275.75</v>
      </c>
      <c r="T1082" s="13">
        <f t="shared" si="238"/>
        <v>0</v>
      </c>
    </row>
    <row r="1083" spans="1:20" x14ac:dyDescent="0.25">
      <c r="A1083" s="1">
        <v>42793</v>
      </c>
      <c r="B1083">
        <v>2181.25</v>
      </c>
      <c r="C1083">
        <v>2219.9</v>
      </c>
      <c r="D1083">
        <v>2181.25</v>
      </c>
      <c r="E1083">
        <v>2208.4499999999998</v>
      </c>
      <c r="F1083">
        <v>958889</v>
      </c>
      <c r="G1083" s="6">
        <f t="shared" si="225"/>
        <v>19.25</v>
      </c>
      <c r="H1083" s="6">
        <f t="shared" si="226"/>
        <v>0</v>
      </c>
      <c r="I1083" s="11">
        <f t="shared" si="231"/>
        <v>12.524999999999993</v>
      </c>
      <c r="J1083" s="11">
        <f t="shared" si="232"/>
        <v>8.6214285714285914</v>
      </c>
      <c r="K1083" s="6">
        <f t="shared" si="233"/>
        <v>1.4527754763877341</v>
      </c>
      <c r="L1083">
        <f t="shared" si="234"/>
        <v>59.229859820976117</v>
      </c>
      <c r="M1083" s="22" t="str">
        <f t="shared" si="227"/>
        <v/>
      </c>
      <c r="N1083" s="13">
        <f t="shared" si="228"/>
        <v>0</v>
      </c>
      <c r="O1083" s="13">
        <f t="shared" si="235"/>
        <v>0</v>
      </c>
      <c r="P1083" s="13">
        <f t="shared" si="236"/>
        <v>-1</v>
      </c>
      <c r="Q1083" s="17" t="e">
        <f t="shared" si="229"/>
        <v>#N/A</v>
      </c>
      <c r="R1083" s="17" t="e">
        <f t="shared" si="230"/>
        <v>#N/A</v>
      </c>
      <c r="S1083" s="13">
        <f t="shared" si="237"/>
        <v>2275.75</v>
      </c>
      <c r="T1083" s="13">
        <f t="shared" si="238"/>
        <v>0</v>
      </c>
    </row>
    <row r="1084" spans="1:20" x14ac:dyDescent="0.25">
      <c r="A1084" s="1">
        <v>42794</v>
      </c>
      <c r="B1084">
        <v>2210.8000000000002</v>
      </c>
      <c r="C1084">
        <v>2229</v>
      </c>
      <c r="D1084">
        <v>2204.15</v>
      </c>
      <c r="E1084">
        <v>2213.6999999999998</v>
      </c>
      <c r="F1084">
        <v>657239</v>
      </c>
      <c r="G1084" s="6">
        <f t="shared" si="225"/>
        <v>5.25</v>
      </c>
      <c r="H1084" s="6">
        <f t="shared" si="226"/>
        <v>0</v>
      </c>
      <c r="I1084" s="11">
        <f t="shared" si="231"/>
        <v>12.899999999999993</v>
      </c>
      <c r="J1084" s="11">
        <f t="shared" si="232"/>
        <v>7.664285714285727</v>
      </c>
      <c r="K1084" s="6">
        <f t="shared" si="233"/>
        <v>1.6831314072693346</v>
      </c>
      <c r="L1084">
        <f t="shared" si="234"/>
        <v>62.730114623132984</v>
      </c>
      <c r="M1084" s="22" t="str">
        <f t="shared" si="227"/>
        <v/>
      </c>
      <c r="N1084" s="13">
        <f t="shared" si="228"/>
        <v>0</v>
      </c>
      <c r="O1084" s="13">
        <f t="shared" si="235"/>
        <v>0</v>
      </c>
      <c r="P1084" s="13">
        <f t="shared" si="236"/>
        <v>-1</v>
      </c>
      <c r="Q1084" s="17" t="e">
        <f t="shared" si="229"/>
        <v>#N/A</v>
      </c>
      <c r="R1084" s="17" t="e">
        <f t="shared" si="230"/>
        <v>#N/A</v>
      </c>
      <c r="S1084" s="13">
        <f t="shared" si="237"/>
        <v>2275.75</v>
      </c>
      <c r="T1084" s="13">
        <f t="shared" si="238"/>
        <v>0</v>
      </c>
    </row>
    <row r="1085" spans="1:20" x14ac:dyDescent="0.25">
      <c r="A1085" s="1">
        <v>42795</v>
      </c>
      <c r="B1085">
        <v>2213.6999999999998</v>
      </c>
      <c r="C1085">
        <v>2221.6</v>
      </c>
      <c r="D1085">
        <v>2190</v>
      </c>
      <c r="E1085">
        <v>2198.9</v>
      </c>
      <c r="F1085">
        <v>480616</v>
      </c>
      <c r="G1085" s="6">
        <f t="shared" si="225"/>
        <v>0</v>
      </c>
      <c r="H1085" s="6">
        <f t="shared" si="226"/>
        <v>14.799999999999727</v>
      </c>
      <c r="I1085" s="11">
        <f t="shared" si="231"/>
        <v>12.899999999999993</v>
      </c>
      <c r="J1085" s="11">
        <f t="shared" si="232"/>
        <v>7.7035714285714221</v>
      </c>
      <c r="K1085" s="6">
        <f t="shared" si="233"/>
        <v>1.6745479833101535</v>
      </c>
      <c r="L1085">
        <f t="shared" si="234"/>
        <v>62.610504420176817</v>
      </c>
      <c r="M1085" s="22" t="str">
        <f t="shared" si="227"/>
        <v/>
      </c>
      <c r="N1085" s="13">
        <f t="shared" si="228"/>
        <v>0</v>
      </c>
      <c r="O1085" s="13">
        <f t="shared" si="235"/>
        <v>0</v>
      </c>
      <c r="P1085" s="13">
        <f t="shared" si="236"/>
        <v>-1</v>
      </c>
      <c r="Q1085" s="17" t="e">
        <f t="shared" si="229"/>
        <v>#N/A</v>
      </c>
      <c r="R1085" s="17" t="e">
        <f t="shared" si="230"/>
        <v>#N/A</v>
      </c>
      <c r="S1085" s="13">
        <f t="shared" si="237"/>
        <v>2275.75</v>
      </c>
      <c r="T1085" s="13">
        <f t="shared" si="238"/>
        <v>0</v>
      </c>
    </row>
    <row r="1086" spans="1:20" x14ac:dyDescent="0.25">
      <c r="A1086" s="1">
        <v>42796</v>
      </c>
      <c r="B1086">
        <v>2191.0500000000002</v>
      </c>
      <c r="C1086">
        <v>2203</v>
      </c>
      <c r="D1086">
        <v>2140.1</v>
      </c>
      <c r="E1086">
        <v>2165.5500000000002</v>
      </c>
      <c r="F1086">
        <v>2358091</v>
      </c>
      <c r="G1086" s="6">
        <f t="shared" si="225"/>
        <v>0</v>
      </c>
      <c r="H1086" s="6">
        <f t="shared" si="226"/>
        <v>33.349999999999909</v>
      </c>
      <c r="I1086" s="11">
        <f t="shared" si="231"/>
        <v>10.18928571428572</v>
      </c>
      <c r="J1086" s="11">
        <f t="shared" si="232"/>
        <v>10.085714285714273</v>
      </c>
      <c r="K1086" s="6">
        <f t="shared" si="233"/>
        <v>1.0102691218130331</v>
      </c>
      <c r="L1086">
        <f t="shared" si="234"/>
        <v>50.255416593271143</v>
      </c>
      <c r="M1086" s="22" t="str">
        <f t="shared" si="227"/>
        <v/>
      </c>
      <c r="N1086" s="13">
        <f t="shared" si="228"/>
        <v>0</v>
      </c>
      <c r="O1086" s="13">
        <f t="shared" si="235"/>
        <v>0</v>
      </c>
      <c r="P1086" s="13">
        <f t="shared" si="236"/>
        <v>-1</v>
      </c>
      <c r="Q1086" s="17" t="e">
        <f t="shared" si="229"/>
        <v>#N/A</v>
      </c>
      <c r="R1086" s="17" t="e">
        <f t="shared" si="230"/>
        <v>#N/A</v>
      </c>
      <c r="S1086" s="13">
        <f t="shared" si="237"/>
        <v>2275.75</v>
      </c>
      <c r="T1086" s="13">
        <f t="shared" si="238"/>
        <v>0</v>
      </c>
    </row>
    <row r="1087" spans="1:20" x14ac:dyDescent="0.25">
      <c r="A1087" s="1">
        <v>42797</v>
      </c>
      <c r="B1087">
        <v>2165.1</v>
      </c>
      <c r="C1087">
        <v>2181.8000000000002</v>
      </c>
      <c r="D1087">
        <v>2147.65</v>
      </c>
      <c r="E1087">
        <v>2162.0500000000002</v>
      </c>
      <c r="F1087">
        <v>1303450</v>
      </c>
      <c r="G1087" s="6">
        <f t="shared" si="225"/>
        <v>0</v>
      </c>
      <c r="H1087" s="6">
        <f t="shared" si="226"/>
        <v>3.5</v>
      </c>
      <c r="I1087" s="11">
        <f t="shared" si="231"/>
        <v>3.8571428571428572</v>
      </c>
      <c r="J1087" s="11">
        <f t="shared" si="232"/>
        <v>10.335714285714273</v>
      </c>
      <c r="K1087" s="6">
        <f t="shared" si="233"/>
        <v>0.37318590186592998</v>
      </c>
      <c r="L1087">
        <f t="shared" si="234"/>
        <v>27.17664821338704</v>
      </c>
      <c r="M1087" s="22" t="str">
        <f t="shared" si="227"/>
        <v>OVERSOLD</v>
      </c>
      <c r="N1087" s="13" t="str">
        <f t="shared" si="228"/>
        <v>BUY</v>
      </c>
      <c r="O1087" s="13" t="str">
        <f t="shared" si="235"/>
        <v>BUY</v>
      </c>
      <c r="P1087" s="13">
        <f t="shared" si="236"/>
        <v>1</v>
      </c>
      <c r="Q1087" s="17">
        <f t="shared" si="229"/>
        <v>2162.0500000000002</v>
      </c>
      <c r="R1087" s="17" t="e">
        <f t="shared" si="230"/>
        <v>#N/A</v>
      </c>
      <c r="S1087" s="13">
        <f t="shared" si="237"/>
        <v>2162.0500000000002</v>
      </c>
      <c r="T1087" s="13">
        <f t="shared" si="238"/>
        <v>4.9961551136987727E-2</v>
      </c>
    </row>
    <row r="1088" spans="1:20" x14ac:dyDescent="0.25">
      <c r="A1088" s="1">
        <v>42800</v>
      </c>
      <c r="B1088">
        <v>2152</v>
      </c>
      <c r="C1088">
        <v>2184.6999999999998</v>
      </c>
      <c r="D1088">
        <v>2152</v>
      </c>
      <c r="E1088">
        <v>2159.9</v>
      </c>
      <c r="F1088">
        <v>899720</v>
      </c>
      <c r="G1088" s="6">
        <f t="shared" si="225"/>
        <v>0</v>
      </c>
      <c r="H1088" s="6">
        <f t="shared" si="226"/>
        <v>2.1500000000000909</v>
      </c>
      <c r="I1088" s="11">
        <f t="shared" si="231"/>
        <v>3.8571428571428572</v>
      </c>
      <c r="J1088" s="11">
        <f t="shared" si="232"/>
        <v>6.4571428571428635</v>
      </c>
      <c r="K1088" s="6">
        <f t="shared" si="233"/>
        <v>0.59734513274336221</v>
      </c>
      <c r="L1088">
        <f t="shared" si="234"/>
        <v>37.396121883656491</v>
      </c>
      <c r="M1088" s="22" t="str">
        <f t="shared" si="227"/>
        <v/>
      </c>
      <c r="N1088" s="13">
        <f t="shared" si="228"/>
        <v>0</v>
      </c>
      <c r="O1088" s="13">
        <f t="shared" si="235"/>
        <v>0</v>
      </c>
      <c r="P1088" s="13">
        <f t="shared" si="236"/>
        <v>1</v>
      </c>
      <c r="Q1088" s="17" t="e">
        <f t="shared" si="229"/>
        <v>#N/A</v>
      </c>
      <c r="R1088" s="17" t="e">
        <f t="shared" si="230"/>
        <v>#N/A</v>
      </c>
      <c r="S1088" s="13">
        <f t="shared" si="237"/>
        <v>2162.0500000000002</v>
      </c>
      <c r="T1088" s="13">
        <f t="shared" si="238"/>
        <v>0</v>
      </c>
    </row>
    <row r="1089" spans="1:20" x14ac:dyDescent="0.25">
      <c r="A1089" s="1">
        <v>42801</v>
      </c>
      <c r="B1089">
        <v>2153</v>
      </c>
      <c r="C1089">
        <v>2166.6999999999998</v>
      </c>
      <c r="D1089">
        <v>2123.15</v>
      </c>
      <c r="E1089">
        <v>2159.35</v>
      </c>
      <c r="F1089">
        <v>1443032</v>
      </c>
      <c r="G1089" s="6">
        <f t="shared" si="225"/>
        <v>0</v>
      </c>
      <c r="H1089" s="6">
        <f t="shared" si="226"/>
        <v>0.5500000000001819</v>
      </c>
      <c r="I1089" s="11">
        <f t="shared" si="231"/>
        <v>1.9571428571428637</v>
      </c>
      <c r="J1089" s="11">
        <f t="shared" si="232"/>
        <v>6.4964285714285905</v>
      </c>
      <c r="K1089" s="6">
        <f t="shared" si="233"/>
        <v>0.30126443100604738</v>
      </c>
      <c r="L1089">
        <f t="shared" si="234"/>
        <v>23.151668779045224</v>
      </c>
      <c r="M1089" s="22" t="str">
        <f t="shared" si="227"/>
        <v>OVERSOLD</v>
      </c>
      <c r="N1089" s="13" t="str">
        <f t="shared" si="228"/>
        <v>BUY</v>
      </c>
      <c r="O1089" s="13">
        <f t="shared" si="235"/>
        <v>0</v>
      </c>
      <c r="P1089" s="13">
        <f t="shared" si="236"/>
        <v>1</v>
      </c>
      <c r="Q1089" s="17" t="e">
        <f t="shared" si="229"/>
        <v>#N/A</v>
      </c>
      <c r="R1089" s="17" t="e">
        <f t="shared" si="230"/>
        <v>#N/A</v>
      </c>
      <c r="S1089" s="13">
        <f t="shared" si="237"/>
        <v>2162.0500000000002</v>
      </c>
      <c r="T1089" s="13">
        <f t="shared" si="238"/>
        <v>0</v>
      </c>
    </row>
    <row r="1090" spans="1:20" x14ac:dyDescent="0.25">
      <c r="A1090" s="1">
        <v>42802</v>
      </c>
      <c r="B1090">
        <v>2165.8000000000002</v>
      </c>
      <c r="C1090">
        <v>2239</v>
      </c>
      <c r="D1090">
        <v>2165.8000000000002</v>
      </c>
      <c r="E1090">
        <v>2210.9499999999998</v>
      </c>
      <c r="F1090">
        <v>1273742</v>
      </c>
      <c r="G1090" s="6">
        <f t="shared" si="225"/>
        <v>51.599999999999909</v>
      </c>
      <c r="H1090" s="6">
        <f t="shared" si="226"/>
        <v>0</v>
      </c>
      <c r="I1090" s="11">
        <f t="shared" si="231"/>
        <v>5.6428571428571432</v>
      </c>
      <c r="J1090" s="11">
        <f t="shared" si="232"/>
        <v>6.414285714285727</v>
      </c>
      <c r="K1090" s="6">
        <f t="shared" si="233"/>
        <v>0.87973273942093377</v>
      </c>
      <c r="L1090">
        <f t="shared" si="234"/>
        <v>46.800947867298532</v>
      </c>
      <c r="M1090" s="22" t="str">
        <f t="shared" si="227"/>
        <v/>
      </c>
      <c r="N1090" s="13">
        <f t="shared" si="228"/>
        <v>0</v>
      </c>
      <c r="O1090" s="13">
        <f t="shared" si="235"/>
        <v>0</v>
      </c>
      <c r="P1090" s="13">
        <f t="shared" si="236"/>
        <v>1</v>
      </c>
      <c r="Q1090" s="17" t="e">
        <f t="shared" si="229"/>
        <v>#N/A</v>
      </c>
      <c r="R1090" s="17" t="e">
        <f t="shared" si="230"/>
        <v>#N/A</v>
      </c>
      <c r="S1090" s="13">
        <f t="shared" si="237"/>
        <v>2162.0500000000002</v>
      </c>
      <c r="T1090" s="13">
        <f t="shared" si="238"/>
        <v>0</v>
      </c>
    </row>
    <row r="1091" spans="1:20" x14ac:dyDescent="0.25">
      <c r="A1091" s="1">
        <v>42803</v>
      </c>
      <c r="B1091">
        <v>2214.4</v>
      </c>
      <c r="C1091">
        <v>2237.6999999999998</v>
      </c>
      <c r="D1091">
        <v>2201.1</v>
      </c>
      <c r="E1091">
        <v>2216.1</v>
      </c>
      <c r="F1091">
        <v>694614</v>
      </c>
      <c r="G1091" s="6">
        <f t="shared" si="225"/>
        <v>5.1500000000000909</v>
      </c>
      <c r="H1091" s="6">
        <f t="shared" si="226"/>
        <v>0</v>
      </c>
      <c r="I1091" s="11">
        <f t="shared" si="231"/>
        <v>6.0107142857142923</v>
      </c>
      <c r="J1091" s="11">
        <f t="shared" si="232"/>
        <v>6.3642857142857405</v>
      </c>
      <c r="K1091" s="6">
        <f t="shared" si="233"/>
        <v>0.94444444444444164</v>
      </c>
      <c r="L1091">
        <f t="shared" si="234"/>
        <v>48.571428571428491</v>
      </c>
      <c r="M1091" s="22" t="str">
        <f t="shared" si="227"/>
        <v/>
      </c>
      <c r="N1091" s="13">
        <f t="shared" si="228"/>
        <v>0</v>
      </c>
      <c r="O1091" s="13">
        <f t="shared" si="235"/>
        <v>0</v>
      </c>
      <c r="P1091" s="13">
        <f t="shared" si="236"/>
        <v>1</v>
      </c>
      <c r="Q1091" s="17" t="e">
        <f t="shared" si="229"/>
        <v>#N/A</v>
      </c>
      <c r="R1091" s="17" t="e">
        <f t="shared" si="230"/>
        <v>#N/A</v>
      </c>
      <c r="S1091" s="13">
        <f t="shared" si="237"/>
        <v>2162.0500000000002</v>
      </c>
      <c r="T1091" s="13">
        <f t="shared" si="238"/>
        <v>0</v>
      </c>
    </row>
    <row r="1092" spans="1:20" x14ac:dyDescent="0.25">
      <c r="A1092" s="1">
        <v>42804</v>
      </c>
      <c r="B1092">
        <v>2216.1</v>
      </c>
      <c r="C1092">
        <v>2225</v>
      </c>
      <c r="D1092">
        <v>2171.15</v>
      </c>
      <c r="E1092">
        <v>2193.15</v>
      </c>
      <c r="F1092">
        <v>1260098</v>
      </c>
      <c r="G1092" s="6">
        <f t="shared" ref="G1092:G1155" si="239">IF(E1092&gt;E1091,E1092-E1091,0)</f>
        <v>0</v>
      </c>
      <c r="H1092" s="6">
        <f t="shared" ref="H1092:H1155" si="240">IF(E1092&lt;E1091,E1091-E1092,0)</f>
        <v>22.949999999999818</v>
      </c>
      <c r="I1092" s="11">
        <f t="shared" si="231"/>
        <v>6.0107142857142923</v>
      </c>
      <c r="J1092" s="11">
        <f t="shared" si="232"/>
        <v>7.4821428571428568</v>
      </c>
      <c r="K1092" s="6">
        <f t="shared" si="233"/>
        <v>0.80334128878281719</v>
      </c>
      <c r="L1092">
        <f t="shared" si="234"/>
        <v>44.547379565907917</v>
      </c>
      <c r="M1092" s="22" t="str">
        <f t="shared" si="227"/>
        <v/>
      </c>
      <c r="N1092" s="13">
        <f t="shared" si="228"/>
        <v>0</v>
      </c>
      <c r="O1092" s="13">
        <f t="shared" si="235"/>
        <v>0</v>
      </c>
      <c r="P1092" s="13">
        <f t="shared" si="236"/>
        <v>1</v>
      </c>
      <c r="Q1092" s="17" t="e">
        <f t="shared" si="229"/>
        <v>#N/A</v>
      </c>
      <c r="R1092" s="17" t="e">
        <f t="shared" si="230"/>
        <v>#N/A</v>
      </c>
      <c r="S1092" s="13">
        <f t="shared" si="237"/>
        <v>2162.0500000000002</v>
      </c>
      <c r="T1092" s="13">
        <f t="shared" si="238"/>
        <v>0</v>
      </c>
    </row>
    <row r="1093" spans="1:20" x14ac:dyDescent="0.25">
      <c r="A1093" s="1">
        <v>42807</v>
      </c>
      <c r="B1093">
        <v>2200.0500000000002</v>
      </c>
      <c r="C1093">
        <v>2253.4</v>
      </c>
      <c r="D1093">
        <v>2100.25</v>
      </c>
      <c r="E1093">
        <v>2160.75</v>
      </c>
      <c r="F1093">
        <v>2620899</v>
      </c>
      <c r="G1093" s="6">
        <f t="shared" si="239"/>
        <v>0</v>
      </c>
      <c r="H1093" s="6">
        <f t="shared" si="240"/>
        <v>32.400000000000091</v>
      </c>
      <c r="I1093" s="11">
        <f t="shared" si="231"/>
        <v>6.0107142857142923</v>
      </c>
      <c r="J1093" s="11">
        <f t="shared" si="232"/>
        <v>9.1892857142857203</v>
      </c>
      <c r="K1093" s="6">
        <f t="shared" si="233"/>
        <v>0.6541002720559661</v>
      </c>
      <c r="L1093">
        <f t="shared" si="234"/>
        <v>39.544172932330838</v>
      </c>
      <c r="M1093" s="22" t="str">
        <f t="shared" si="227"/>
        <v/>
      </c>
      <c r="N1093" s="13">
        <f t="shared" si="228"/>
        <v>0</v>
      </c>
      <c r="O1093" s="13">
        <f t="shared" si="235"/>
        <v>0</v>
      </c>
      <c r="P1093" s="13">
        <f t="shared" si="236"/>
        <v>1</v>
      </c>
      <c r="Q1093" s="17" t="e">
        <f t="shared" si="229"/>
        <v>#N/A</v>
      </c>
      <c r="R1093" s="17" t="e">
        <f t="shared" si="230"/>
        <v>#N/A</v>
      </c>
      <c r="S1093" s="13">
        <f t="shared" si="237"/>
        <v>2162.0500000000002</v>
      </c>
      <c r="T1093" s="13">
        <f t="shared" si="238"/>
        <v>0</v>
      </c>
    </row>
    <row r="1094" spans="1:20" x14ac:dyDescent="0.25">
      <c r="A1094" s="1">
        <v>42808</v>
      </c>
      <c r="B1094">
        <v>2150</v>
      </c>
      <c r="C1094">
        <v>2160</v>
      </c>
      <c r="D1094">
        <v>1999.5</v>
      </c>
      <c r="E1094">
        <v>2036.7</v>
      </c>
      <c r="F1094">
        <v>3258303</v>
      </c>
      <c r="G1094" s="6">
        <f t="shared" si="239"/>
        <v>0</v>
      </c>
      <c r="H1094" s="6">
        <f t="shared" si="240"/>
        <v>124.04999999999995</v>
      </c>
      <c r="I1094" s="11">
        <f t="shared" si="231"/>
        <v>6.0107142857142923</v>
      </c>
      <c r="J1094" s="11">
        <f t="shared" si="232"/>
        <v>17.057142857142853</v>
      </c>
      <c r="K1094" s="6">
        <f t="shared" si="233"/>
        <v>0.35238693467336729</v>
      </c>
      <c r="L1094">
        <f t="shared" si="234"/>
        <v>26.056665118439412</v>
      </c>
      <c r="M1094" s="22" t="str">
        <f t="shared" si="227"/>
        <v>OVERSOLD</v>
      </c>
      <c r="N1094" s="13" t="str">
        <f t="shared" si="228"/>
        <v>BUY</v>
      </c>
      <c r="O1094" s="13">
        <f t="shared" si="235"/>
        <v>0</v>
      </c>
      <c r="P1094" s="13">
        <f t="shared" si="236"/>
        <v>1</v>
      </c>
      <c r="Q1094" s="17" t="e">
        <f t="shared" si="229"/>
        <v>#N/A</v>
      </c>
      <c r="R1094" s="17" t="e">
        <f t="shared" si="230"/>
        <v>#N/A</v>
      </c>
      <c r="S1094" s="13">
        <f t="shared" si="237"/>
        <v>2162.0500000000002</v>
      </c>
      <c r="T1094" s="13">
        <f t="shared" si="238"/>
        <v>0</v>
      </c>
    </row>
    <row r="1095" spans="1:20" x14ac:dyDescent="0.25">
      <c r="A1095" s="1">
        <v>42809</v>
      </c>
      <c r="B1095">
        <v>2028</v>
      </c>
      <c r="C1095">
        <v>2160</v>
      </c>
      <c r="D1095">
        <v>2028</v>
      </c>
      <c r="E1095">
        <v>2068.1999999999998</v>
      </c>
      <c r="F1095">
        <v>2351057</v>
      </c>
      <c r="G1095" s="6">
        <f t="shared" si="239"/>
        <v>31.499999999999773</v>
      </c>
      <c r="H1095" s="6">
        <f t="shared" si="240"/>
        <v>0</v>
      </c>
      <c r="I1095" s="11">
        <f t="shared" si="231"/>
        <v>8.0535714285714128</v>
      </c>
      <c r="J1095" s="11">
        <f t="shared" si="232"/>
        <v>17.057142857142853</v>
      </c>
      <c r="K1095" s="6">
        <f t="shared" si="233"/>
        <v>0.47215242881071945</v>
      </c>
      <c r="L1095">
        <f t="shared" si="234"/>
        <v>32.07225145782958</v>
      </c>
      <c r="M1095" s="22" t="str">
        <f t="shared" si="227"/>
        <v/>
      </c>
      <c r="N1095" s="13">
        <f t="shared" si="228"/>
        <v>0</v>
      </c>
      <c r="O1095" s="13">
        <f t="shared" si="235"/>
        <v>0</v>
      </c>
      <c r="P1095" s="13">
        <f t="shared" si="236"/>
        <v>1</v>
      </c>
      <c r="Q1095" s="17" t="e">
        <f t="shared" si="229"/>
        <v>#N/A</v>
      </c>
      <c r="R1095" s="17" t="e">
        <f t="shared" si="230"/>
        <v>#N/A</v>
      </c>
      <c r="S1095" s="13">
        <f t="shared" si="237"/>
        <v>2162.0500000000002</v>
      </c>
      <c r="T1095" s="13">
        <f t="shared" si="238"/>
        <v>0</v>
      </c>
    </row>
    <row r="1096" spans="1:20" x14ac:dyDescent="0.25">
      <c r="A1096" s="1">
        <v>42810</v>
      </c>
      <c r="B1096">
        <v>2061.1999999999998</v>
      </c>
      <c r="C1096">
        <v>2089</v>
      </c>
      <c r="D1096">
        <v>2055.8000000000002</v>
      </c>
      <c r="E1096">
        <v>2082.85</v>
      </c>
      <c r="F1096">
        <v>2058473</v>
      </c>
      <c r="G1096" s="6">
        <f t="shared" si="239"/>
        <v>14.650000000000091</v>
      </c>
      <c r="H1096" s="6">
        <f t="shared" si="240"/>
        <v>0</v>
      </c>
      <c r="I1096" s="11">
        <f t="shared" si="231"/>
        <v>9.0999999999999908</v>
      </c>
      <c r="J1096" s="11">
        <f t="shared" si="232"/>
        <v>16.696428571428555</v>
      </c>
      <c r="K1096" s="6">
        <f t="shared" si="233"/>
        <v>0.54502673796791445</v>
      </c>
      <c r="L1096">
        <f t="shared" si="234"/>
        <v>35.276201024505056</v>
      </c>
      <c r="M1096" s="22" t="str">
        <f t="shared" si="227"/>
        <v/>
      </c>
      <c r="N1096" s="13">
        <f t="shared" si="228"/>
        <v>0</v>
      </c>
      <c r="O1096" s="13">
        <f t="shared" si="235"/>
        <v>0</v>
      </c>
      <c r="P1096" s="13">
        <f t="shared" si="236"/>
        <v>1</v>
      </c>
      <c r="Q1096" s="17" t="e">
        <f t="shared" si="229"/>
        <v>#N/A</v>
      </c>
      <c r="R1096" s="17" t="e">
        <f t="shared" si="230"/>
        <v>#N/A</v>
      </c>
      <c r="S1096" s="13">
        <f t="shared" si="237"/>
        <v>2162.0500000000002</v>
      </c>
      <c r="T1096" s="13">
        <f t="shared" si="238"/>
        <v>0</v>
      </c>
    </row>
    <row r="1097" spans="1:20" x14ac:dyDescent="0.25">
      <c r="A1097" s="1">
        <v>42811</v>
      </c>
      <c r="B1097">
        <v>2096.75</v>
      </c>
      <c r="C1097">
        <v>2124</v>
      </c>
      <c r="D1097">
        <v>2075.1</v>
      </c>
      <c r="E1097">
        <v>2111.9499999999998</v>
      </c>
      <c r="F1097">
        <v>2108421</v>
      </c>
      <c r="G1097" s="6">
        <f t="shared" si="239"/>
        <v>29.099999999999909</v>
      </c>
      <c r="H1097" s="6">
        <f t="shared" si="240"/>
        <v>0</v>
      </c>
      <c r="I1097" s="11">
        <f t="shared" si="231"/>
        <v>9.8035714285714128</v>
      </c>
      <c r="J1097" s="11">
        <f t="shared" si="232"/>
        <v>16.696428571428555</v>
      </c>
      <c r="K1097" s="6">
        <f t="shared" si="233"/>
        <v>0.58716577540106918</v>
      </c>
      <c r="L1097">
        <f t="shared" si="234"/>
        <v>36.994609164420474</v>
      </c>
      <c r="M1097" s="22" t="str">
        <f t="shared" si="227"/>
        <v/>
      </c>
      <c r="N1097" s="13">
        <f t="shared" si="228"/>
        <v>0</v>
      </c>
      <c r="O1097" s="13">
        <f t="shared" si="235"/>
        <v>0</v>
      </c>
      <c r="P1097" s="13">
        <f t="shared" si="236"/>
        <v>1</v>
      </c>
      <c r="Q1097" s="17" t="e">
        <f t="shared" si="229"/>
        <v>#N/A</v>
      </c>
      <c r="R1097" s="17" t="e">
        <f t="shared" si="230"/>
        <v>#N/A</v>
      </c>
      <c r="S1097" s="13">
        <f t="shared" si="237"/>
        <v>2162.0500000000002</v>
      </c>
      <c r="T1097" s="13">
        <f t="shared" si="238"/>
        <v>0</v>
      </c>
    </row>
    <row r="1098" spans="1:20" x14ac:dyDescent="0.25">
      <c r="A1098" s="1">
        <v>42814</v>
      </c>
      <c r="B1098">
        <v>2119</v>
      </c>
      <c r="C1098">
        <v>2149</v>
      </c>
      <c r="D1098">
        <v>2096</v>
      </c>
      <c r="E1098">
        <v>2127.9</v>
      </c>
      <c r="F1098">
        <v>1547390</v>
      </c>
      <c r="G1098" s="6">
        <f t="shared" si="239"/>
        <v>15.950000000000273</v>
      </c>
      <c r="H1098" s="6">
        <f t="shared" si="240"/>
        <v>0</v>
      </c>
      <c r="I1098" s="11">
        <f t="shared" si="231"/>
        <v>10.567857142857147</v>
      </c>
      <c r="J1098" s="11">
        <f t="shared" si="232"/>
        <v>16.696428571428555</v>
      </c>
      <c r="K1098" s="6">
        <f t="shared" si="233"/>
        <v>0.63294117647058912</v>
      </c>
      <c r="L1098">
        <f t="shared" si="234"/>
        <v>38.760806916426539</v>
      </c>
      <c r="M1098" s="22" t="str">
        <f t="shared" si="227"/>
        <v/>
      </c>
      <c r="N1098" s="13">
        <f t="shared" si="228"/>
        <v>0</v>
      </c>
      <c r="O1098" s="13">
        <f t="shared" si="235"/>
        <v>0</v>
      </c>
      <c r="P1098" s="13">
        <f t="shared" si="236"/>
        <v>1</v>
      </c>
      <c r="Q1098" s="17" t="e">
        <f t="shared" si="229"/>
        <v>#N/A</v>
      </c>
      <c r="R1098" s="17" t="e">
        <f t="shared" si="230"/>
        <v>#N/A</v>
      </c>
      <c r="S1098" s="13">
        <f t="shared" si="237"/>
        <v>2162.0500000000002</v>
      </c>
      <c r="T1098" s="13">
        <f t="shared" si="238"/>
        <v>0</v>
      </c>
    </row>
    <row r="1099" spans="1:20" x14ac:dyDescent="0.25">
      <c r="A1099" s="1">
        <v>42815</v>
      </c>
      <c r="B1099">
        <v>2149</v>
      </c>
      <c r="C1099">
        <v>2169.6</v>
      </c>
      <c r="D1099">
        <v>2133.6</v>
      </c>
      <c r="E1099">
        <v>2154</v>
      </c>
      <c r="F1099">
        <v>1325425</v>
      </c>
      <c r="G1099" s="6">
        <f t="shared" si="239"/>
        <v>26.099999999999909</v>
      </c>
      <c r="H1099" s="6">
        <f t="shared" si="240"/>
        <v>0</v>
      </c>
      <c r="I1099" s="11">
        <f t="shared" si="231"/>
        <v>12.432142857142853</v>
      </c>
      <c r="J1099" s="11">
        <f t="shared" si="232"/>
        <v>15.639285714285718</v>
      </c>
      <c r="K1099" s="6">
        <f t="shared" si="233"/>
        <v>0.79493034939483853</v>
      </c>
      <c r="L1099">
        <f t="shared" si="234"/>
        <v>44.28753180661576</v>
      </c>
      <c r="M1099" s="22" t="str">
        <f t="shared" si="227"/>
        <v/>
      </c>
      <c r="N1099" s="13">
        <f t="shared" si="228"/>
        <v>0</v>
      </c>
      <c r="O1099" s="13">
        <f t="shared" si="235"/>
        <v>0</v>
      </c>
      <c r="P1099" s="13">
        <f t="shared" si="236"/>
        <v>1</v>
      </c>
      <c r="Q1099" s="17" t="e">
        <f t="shared" si="229"/>
        <v>#N/A</v>
      </c>
      <c r="R1099" s="17" t="e">
        <f t="shared" si="230"/>
        <v>#N/A</v>
      </c>
      <c r="S1099" s="13">
        <f t="shared" si="237"/>
        <v>2162.0500000000002</v>
      </c>
      <c r="T1099" s="13">
        <f t="shared" si="238"/>
        <v>0</v>
      </c>
    </row>
    <row r="1100" spans="1:20" x14ac:dyDescent="0.25">
      <c r="A1100" s="1">
        <v>42816</v>
      </c>
      <c r="B1100">
        <v>2160.15</v>
      </c>
      <c r="C1100">
        <v>2184.6</v>
      </c>
      <c r="D1100">
        <v>2118</v>
      </c>
      <c r="E1100">
        <v>2131.4499999999998</v>
      </c>
      <c r="F1100">
        <v>897547</v>
      </c>
      <c r="G1100" s="6">
        <f t="shared" si="239"/>
        <v>0</v>
      </c>
      <c r="H1100" s="6">
        <f t="shared" si="240"/>
        <v>22.550000000000182</v>
      </c>
      <c r="I1100" s="11">
        <f t="shared" si="231"/>
        <v>12.432142857142853</v>
      </c>
      <c r="J1100" s="11">
        <f t="shared" si="232"/>
        <v>14.867857142857165</v>
      </c>
      <c r="K1100" s="6">
        <f t="shared" si="233"/>
        <v>0.83617583473456492</v>
      </c>
      <c r="L1100">
        <f t="shared" si="234"/>
        <v>45.538984824699064</v>
      </c>
      <c r="M1100" s="22" t="str">
        <f t="shared" si="227"/>
        <v/>
      </c>
      <c r="N1100" s="13">
        <f t="shared" si="228"/>
        <v>0</v>
      </c>
      <c r="O1100" s="13">
        <f t="shared" si="235"/>
        <v>0</v>
      </c>
      <c r="P1100" s="13">
        <f t="shared" si="236"/>
        <v>1</v>
      </c>
      <c r="Q1100" s="17" t="e">
        <f t="shared" si="229"/>
        <v>#N/A</v>
      </c>
      <c r="R1100" s="17" t="e">
        <f t="shared" si="230"/>
        <v>#N/A</v>
      </c>
      <c r="S1100" s="13">
        <f t="shared" si="237"/>
        <v>2162.0500000000002</v>
      </c>
      <c r="T1100" s="13">
        <f t="shared" si="238"/>
        <v>0</v>
      </c>
    </row>
    <row r="1101" spans="1:20" x14ac:dyDescent="0.25">
      <c r="A1101" s="1">
        <v>42817</v>
      </c>
      <c r="B1101">
        <v>2140</v>
      </c>
      <c r="C1101">
        <v>2158.75</v>
      </c>
      <c r="D1101">
        <v>2122.4499999999998</v>
      </c>
      <c r="E1101">
        <v>2150.5500000000002</v>
      </c>
      <c r="F1101">
        <v>943744</v>
      </c>
      <c r="G1101" s="6">
        <f t="shared" si="239"/>
        <v>19.100000000000364</v>
      </c>
      <c r="H1101" s="6">
        <f t="shared" si="240"/>
        <v>0</v>
      </c>
      <c r="I1101" s="11">
        <f t="shared" si="231"/>
        <v>13.796428571428594</v>
      </c>
      <c r="J1101" s="11">
        <f t="shared" si="232"/>
        <v>14.617857142857165</v>
      </c>
      <c r="K1101" s="6">
        <f t="shared" si="233"/>
        <v>0.94380649890056201</v>
      </c>
      <c r="L1101">
        <f t="shared" si="234"/>
        <v>48.554550025138262</v>
      </c>
      <c r="M1101" s="22" t="str">
        <f t="shared" si="227"/>
        <v/>
      </c>
      <c r="N1101" s="13">
        <f t="shared" si="228"/>
        <v>0</v>
      </c>
      <c r="O1101" s="13">
        <f t="shared" si="235"/>
        <v>0</v>
      </c>
      <c r="P1101" s="13">
        <f t="shared" si="236"/>
        <v>1</v>
      </c>
      <c r="Q1101" s="17" t="e">
        <f t="shared" si="229"/>
        <v>#N/A</v>
      </c>
      <c r="R1101" s="17" t="e">
        <f t="shared" si="230"/>
        <v>#N/A</v>
      </c>
      <c r="S1101" s="13">
        <f t="shared" si="237"/>
        <v>2162.0500000000002</v>
      </c>
      <c r="T1101" s="13">
        <f t="shared" si="238"/>
        <v>0</v>
      </c>
    </row>
    <row r="1102" spans="1:20" x14ac:dyDescent="0.25">
      <c r="A1102" s="1">
        <v>42818</v>
      </c>
      <c r="B1102">
        <v>2145</v>
      </c>
      <c r="C1102">
        <v>2180</v>
      </c>
      <c r="D1102">
        <v>2135.1999999999998</v>
      </c>
      <c r="E1102">
        <v>2159.9499999999998</v>
      </c>
      <c r="F1102">
        <v>1410355</v>
      </c>
      <c r="G1102" s="6">
        <f t="shared" si="239"/>
        <v>9.3999999999996362</v>
      </c>
      <c r="H1102" s="6">
        <f t="shared" si="240"/>
        <v>0</v>
      </c>
      <c r="I1102" s="11">
        <f t="shared" si="231"/>
        <v>14.46785714285714</v>
      </c>
      <c r="J1102" s="11">
        <f t="shared" si="232"/>
        <v>14.464285714285731</v>
      </c>
      <c r="K1102" s="6">
        <f t="shared" si="233"/>
        <v>1.0002469135802454</v>
      </c>
      <c r="L1102">
        <f t="shared" si="234"/>
        <v>50.006172077521256</v>
      </c>
      <c r="M1102" s="22" t="str">
        <f t="shared" si="227"/>
        <v/>
      </c>
      <c r="N1102" s="13">
        <f t="shared" si="228"/>
        <v>0</v>
      </c>
      <c r="O1102" s="13">
        <f t="shared" si="235"/>
        <v>0</v>
      </c>
      <c r="P1102" s="13">
        <f t="shared" si="236"/>
        <v>1</v>
      </c>
      <c r="Q1102" s="17" t="e">
        <f t="shared" si="229"/>
        <v>#N/A</v>
      </c>
      <c r="R1102" s="17" t="e">
        <f t="shared" si="230"/>
        <v>#N/A</v>
      </c>
      <c r="S1102" s="13">
        <f t="shared" si="237"/>
        <v>2162.0500000000002</v>
      </c>
      <c r="T1102" s="13">
        <f t="shared" si="238"/>
        <v>0</v>
      </c>
    </row>
    <row r="1103" spans="1:20" x14ac:dyDescent="0.25">
      <c r="A1103" s="1">
        <v>42821</v>
      </c>
      <c r="B1103">
        <v>2158.8000000000002</v>
      </c>
      <c r="C1103">
        <v>2167</v>
      </c>
      <c r="D1103">
        <v>2130.15</v>
      </c>
      <c r="E1103">
        <v>2141.35</v>
      </c>
      <c r="F1103">
        <v>1292824</v>
      </c>
      <c r="G1103" s="6">
        <f t="shared" si="239"/>
        <v>0</v>
      </c>
      <c r="H1103" s="6">
        <f t="shared" si="240"/>
        <v>18.599999999999909</v>
      </c>
      <c r="I1103" s="11">
        <f t="shared" si="231"/>
        <v>14.46785714285714</v>
      </c>
      <c r="J1103" s="11">
        <f t="shared" si="232"/>
        <v>15.753571428571425</v>
      </c>
      <c r="K1103" s="6">
        <f t="shared" si="233"/>
        <v>0.91838585354794833</v>
      </c>
      <c r="L1103">
        <f t="shared" si="234"/>
        <v>47.872843299456392</v>
      </c>
      <c r="M1103" s="22" t="str">
        <f t="shared" si="227"/>
        <v/>
      </c>
      <c r="N1103" s="13">
        <f t="shared" si="228"/>
        <v>0</v>
      </c>
      <c r="O1103" s="13">
        <f t="shared" si="235"/>
        <v>0</v>
      </c>
      <c r="P1103" s="13">
        <f t="shared" si="236"/>
        <v>1</v>
      </c>
      <c r="Q1103" s="17" t="e">
        <f t="shared" si="229"/>
        <v>#N/A</v>
      </c>
      <c r="R1103" s="17" t="e">
        <f t="shared" si="230"/>
        <v>#N/A</v>
      </c>
      <c r="S1103" s="13">
        <f t="shared" si="237"/>
        <v>2162.0500000000002</v>
      </c>
      <c r="T1103" s="13">
        <f t="shared" si="238"/>
        <v>0</v>
      </c>
    </row>
    <row r="1104" spans="1:20" x14ac:dyDescent="0.25">
      <c r="A1104" s="1">
        <v>42822</v>
      </c>
      <c r="B1104">
        <v>2144</v>
      </c>
      <c r="C1104">
        <v>2157.75</v>
      </c>
      <c r="D1104">
        <v>2116.0500000000002</v>
      </c>
      <c r="E1104">
        <v>2129.85</v>
      </c>
      <c r="F1104">
        <v>547579</v>
      </c>
      <c r="G1104" s="6">
        <f t="shared" si="239"/>
        <v>0</v>
      </c>
      <c r="H1104" s="6">
        <f t="shared" si="240"/>
        <v>11.5</v>
      </c>
      <c r="I1104" s="11">
        <f t="shared" si="231"/>
        <v>10.78214285714286</v>
      </c>
      <c r="J1104" s="11">
        <f t="shared" si="232"/>
        <v>16.574999999999996</v>
      </c>
      <c r="K1104" s="6">
        <f t="shared" si="233"/>
        <v>0.65050635638870968</v>
      </c>
      <c r="L1104">
        <f t="shared" si="234"/>
        <v>39.412532637075728</v>
      </c>
      <c r="M1104" s="22" t="str">
        <f t="shared" ref="M1104:M1167" si="241">IF(L1104&gt;RSI_Overbought,"OVERBOUGHT",IF(L1104&lt;RSI_Oversold,"OVERSOLD",""))</f>
        <v/>
      </c>
      <c r="N1104" s="13">
        <f t="shared" ref="N1104:N1167" si="242">IF(L1104&gt;RSI_Overbought,"SELL",IF(L1104&lt;RSI_Oversold,"BUY",0))</f>
        <v>0</v>
      </c>
      <c r="O1104" s="13">
        <f t="shared" si="235"/>
        <v>0</v>
      </c>
      <c r="P1104" s="13">
        <f t="shared" si="236"/>
        <v>1</v>
      </c>
      <c r="Q1104" s="17" t="e">
        <f t="shared" ref="Q1104:Q1167" si="243">IF($O1104="BUY",$E1104,NA())</f>
        <v>#N/A</v>
      </c>
      <c r="R1104" s="17" t="e">
        <f t="shared" ref="R1104:R1167" si="244">IF($O1104="SELL",$E1104,NA())</f>
        <v>#N/A</v>
      </c>
      <c r="S1104" s="13">
        <f t="shared" si="237"/>
        <v>2162.0500000000002</v>
      </c>
      <c r="T1104" s="13">
        <f t="shared" si="238"/>
        <v>0</v>
      </c>
    </row>
    <row r="1105" spans="1:20" x14ac:dyDescent="0.25">
      <c r="A1105" s="1">
        <v>42823</v>
      </c>
      <c r="B1105">
        <v>2129.85</v>
      </c>
      <c r="C1105">
        <v>2138</v>
      </c>
      <c r="D1105">
        <v>2105.1999999999998</v>
      </c>
      <c r="E1105">
        <v>2128.6</v>
      </c>
      <c r="F1105">
        <v>1242314</v>
      </c>
      <c r="G1105" s="6">
        <f t="shared" si="239"/>
        <v>0</v>
      </c>
      <c r="H1105" s="6">
        <f t="shared" si="240"/>
        <v>1.25</v>
      </c>
      <c r="I1105" s="11">
        <f t="shared" ref="I1105:I1168" si="245">AVERAGE(G1092:G1105)</f>
        <v>10.414285714285711</v>
      </c>
      <c r="J1105" s="11">
        <f t="shared" ref="J1105:J1168" si="246">AVERAGE(H1092:H1105)</f>
        <v>16.664285714285711</v>
      </c>
      <c r="K1105" s="6">
        <f t="shared" ref="K1105:K1168" si="247">I1105/J1105</f>
        <v>0.62494642091727381</v>
      </c>
      <c r="L1105">
        <f t="shared" ref="L1105:L1168" si="248">100-(100/(K1105+1))</f>
        <v>38.459509364283832</v>
      </c>
      <c r="M1105" s="22" t="str">
        <f t="shared" si="241"/>
        <v/>
      </c>
      <c r="N1105" s="13">
        <f t="shared" si="242"/>
        <v>0</v>
      </c>
      <c r="O1105" s="13">
        <f t="shared" ref="O1105:O1168" si="249">IF(AND(N1105="BUY",P1104&lt;&gt;1),"BUY",IF(AND(N1105="SELL",P1104&lt;&gt;-1),"SELL",0))</f>
        <v>0</v>
      </c>
      <c r="P1105" s="13">
        <f t="shared" ref="P1105:P1168" si="250">IF(O1105="BUY",1,IF(O1105="SELL",-1,P1104))</f>
        <v>1</v>
      </c>
      <c r="Q1105" s="17" t="e">
        <f t="shared" si="243"/>
        <v>#N/A</v>
      </c>
      <c r="R1105" s="17" t="e">
        <f t="shared" si="244"/>
        <v>#N/A</v>
      </c>
      <c r="S1105" s="13">
        <f t="shared" ref="S1105:S1168" si="251">IF(O1105&lt;&gt;0,E1105,S1104)</f>
        <v>2162.0500000000002</v>
      </c>
      <c r="T1105" s="13">
        <f t="shared" si="238"/>
        <v>0</v>
      </c>
    </row>
    <row r="1106" spans="1:20" x14ac:dyDescent="0.25">
      <c r="A1106" s="1">
        <v>42824</v>
      </c>
      <c r="B1106">
        <v>2130</v>
      </c>
      <c r="C1106">
        <v>2134.9</v>
      </c>
      <c r="D1106">
        <v>2077</v>
      </c>
      <c r="E1106">
        <v>2089.25</v>
      </c>
      <c r="F1106">
        <v>1070531</v>
      </c>
      <c r="G1106" s="6">
        <f t="shared" si="239"/>
        <v>0</v>
      </c>
      <c r="H1106" s="6">
        <f t="shared" si="240"/>
        <v>39.349999999999909</v>
      </c>
      <c r="I1106" s="11">
        <f t="shared" si="245"/>
        <v>10.414285714285711</v>
      </c>
      <c r="J1106" s="11">
        <f t="shared" si="246"/>
        <v>17.835714285714289</v>
      </c>
      <c r="K1106" s="6">
        <f t="shared" si="247"/>
        <v>0.5839006808169801</v>
      </c>
      <c r="L1106">
        <f t="shared" si="248"/>
        <v>36.864728192161806</v>
      </c>
      <c r="M1106" s="22" t="str">
        <f t="shared" si="241"/>
        <v/>
      </c>
      <c r="N1106" s="13">
        <f t="shared" si="242"/>
        <v>0</v>
      </c>
      <c r="O1106" s="13">
        <f t="shared" si="249"/>
        <v>0</v>
      </c>
      <c r="P1106" s="13">
        <f t="shared" si="250"/>
        <v>1</v>
      </c>
      <c r="Q1106" s="17" t="e">
        <f t="shared" si="243"/>
        <v>#N/A</v>
      </c>
      <c r="R1106" s="17" t="e">
        <f t="shared" si="244"/>
        <v>#N/A</v>
      </c>
      <c r="S1106" s="13">
        <f t="shared" si="251"/>
        <v>2162.0500000000002</v>
      </c>
      <c r="T1106" s="13">
        <f t="shared" si="238"/>
        <v>0</v>
      </c>
    </row>
    <row r="1107" spans="1:20" x14ac:dyDescent="0.25">
      <c r="A1107" s="1">
        <v>42825</v>
      </c>
      <c r="B1107">
        <v>2083.1</v>
      </c>
      <c r="C1107">
        <v>2116.4</v>
      </c>
      <c r="D1107">
        <v>2068</v>
      </c>
      <c r="E1107">
        <v>2104.15</v>
      </c>
      <c r="F1107">
        <v>2174235</v>
      </c>
      <c r="G1107" s="6">
        <f t="shared" si="239"/>
        <v>14.900000000000091</v>
      </c>
      <c r="H1107" s="6">
        <f t="shared" si="240"/>
        <v>0</v>
      </c>
      <c r="I1107" s="11">
        <f t="shared" si="245"/>
        <v>11.478571428571431</v>
      </c>
      <c r="J1107" s="11">
        <f t="shared" si="246"/>
        <v>15.521428571428569</v>
      </c>
      <c r="K1107" s="6">
        <f t="shared" si="247"/>
        <v>0.7395306028531986</v>
      </c>
      <c r="L1107">
        <f t="shared" si="248"/>
        <v>42.513227513227527</v>
      </c>
      <c r="M1107" s="22" t="str">
        <f t="shared" si="241"/>
        <v/>
      </c>
      <c r="N1107" s="13">
        <f t="shared" si="242"/>
        <v>0</v>
      </c>
      <c r="O1107" s="13">
        <f t="shared" si="249"/>
        <v>0</v>
      </c>
      <c r="P1107" s="13">
        <f t="shared" si="250"/>
        <v>1</v>
      </c>
      <c r="Q1107" s="17" t="e">
        <f t="shared" si="243"/>
        <v>#N/A</v>
      </c>
      <c r="R1107" s="17" t="e">
        <f t="shared" si="244"/>
        <v>#N/A</v>
      </c>
      <c r="S1107" s="13">
        <f t="shared" si="251"/>
        <v>2162.0500000000002</v>
      </c>
      <c r="T1107" s="13">
        <f t="shared" si="238"/>
        <v>0</v>
      </c>
    </row>
    <row r="1108" spans="1:20" x14ac:dyDescent="0.25">
      <c r="A1108" s="1">
        <v>42828</v>
      </c>
      <c r="B1108">
        <v>2100.15</v>
      </c>
      <c r="C1108">
        <v>2107.8000000000002</v>
      </c>
      <c r="D1108">
        <v>2056</v>
      </c>
      <c r="E1108">
        <v>2084.25</v>
      </c>
      <c r="F1108">
        <v>1680793</v>
      </c>
      <c r="G1108" s="6">
        <f t="shared" si="239"/>
        <v>0</v>
      </c>
      <c r="H1108" s="6">
        <f t="shared" si="240"/>
        <v>19.900000000000091</v>
      </c>
      <c r="I1108" s="11">
        <f t="shared" si="245"/>
        <v>11.478571428571431</v>
      </c>
      <c r="J1108" s="11">
        <f t="shared" si="246"/>
        <v>8.0821428571428644</v>
      </c>
      <c r="K1108" s="6">
        <f t="shared" si="247"/>
        <v>1.4202386212991596</v>
      </c>
      <c r="L1108">
        <f t="shared" si="248"/>
        <v>58.681760087639205</v>
      </c>
      <c r="M1108" s="22" t="str">
        <f t="shared" si="241"/>
        <v/>
      </c>
      <c r="N1108" s="13">
        <f t="shared" si="242"/>
        <v>0</v>
      </c>
      <c r="O1108" s="13">
        <f t="shared" si="249"/>
        <v>0</v>
      </c>
      <c r="P1108" s="13">
        <f t="shared" si="250"/>
        <v>1</v>
      </c>
      <c r="Q1108" s="17" t="e">
        <f t="shared" si="243"/>
        <v>#N/A</v>
      </c>
      <c r="R1108" s="17" t="e">
        <f t="shared" si="244"/>
        <v>#N/A</v>
      </c>
      <c r="S1108" s="13">
        <f t="shared" si="251"/>
        <v>2162.0500000000002</v>
      </c>
      <c r="T1108" s="13">
        <f t="shared" si="238"/>
        <v>0</v>
      </c>
    </row>
    <row r="1109" spans="1:20" x14ac:dyDescent="0.25">
      <c r="A1109" s="1">
        <v>42829</v>
      </c>
      <c r="B1109">
        <v>2087</v>
      </c>
      <c r="C1109">
        <v>2118</v>
      </c>
      <c r="D1109">
        <v>2080</v>
      </c>
      <c r="E1109">
        <v>2113.8000000000002</v>
      </c>
      <c r="F1109">
        <v>1333098</v>
      </c>
      <c r="G1109" s="6">
        <f t="shared" si="239"/>
        <v>29.550000000000182</v>
      </c>
      <c r="H1109" s="6">
        <f t="shared" si="240"/>
        <v>0</v>
      </c>
      <c r="I1109" s="11">
        <f t="shared" si="245"/>
        <v>11.339285714285747</v>
      </c>
      <c r="J1109" s="11">
        <f t="shared" si="246"/>
        <v>8.0821428571428644</v>
      </c>
      <c r="K1109" s="6">
        <f t="shared" si="247"/>
        <v>1.4030048608042449</v>
      </c>
      <c r="L1109">
        <f t="shared" si="248"/>
        <v>58.385435821993426</v>
      </c>
      <c r="M1109" s="22" t="str">
        <f t="shared" si="241"/>
        <v/>
      </c>
      <c r="N1109" s="13">
        <f t="shared" si="242"/>
        <v>0</v>
      </c>
      <c r="O1109" s="13">
        <f t="shared" si="249"/>
        <v>0</v>
      </c>
      <c r="P1109" s="13">
        <f t="shared" si="250"/>
        <v>1</v>
      </c>
      <c r="Q1109" s="17" t="e">
        <f t="shared" si="243"/>
        <v>#N/A</v>
      </c>
      <c r="R1109" s="17" t="e">
        <f t="shared" si="244"/>
        <v>#N/A</v>
      </c>
      <c r="S1109" s="13">
        <f t="shared" si="251"/>
        <v>2162.0500000000002</v>
      </c>
      <c r="T1109" s="13">
        <f t="shared" si="238"/>
        <v>0</v>
      </c>
    </row>
    <row r="1110" spans="1:20" x14ac:dyDescent="0.25">
      <c r="A1110" s="1">
        <v>42830</v>
      </c>
      <c r="B1110">
        <v>2115</v>
      </c>
      <c r="C1110">
        <v>2160.9499999999998</v>
      </c>
      <c r="D1110">
        <v>2115</v>
      </c>
      <c r="E1110">
        <v>2158.15</v>
      </c>
      <c r="F1110">
        <v>1314034</v>
      </c>
      <c r="G1110" s="6">
        <f t="shared" si="239"/>
        <v>44.349999999999909</v>
      </c>
      <c r="H1110" s="6">
        <f t="shared" si="240"/>
        <v>0</v>
      </c>
      <c r="I1110" s="11">
        <f t="shared" si="245"/>
        <v>13.460714285714305</v>
      </c>
      <c r="J1110" s="11">
        <f t="shared" si="246"/>
        <v>8.0821428571428644</v>
      </c>
      <c r="K1110" s="6">
        <f t="shared" si="247"/>
        <v>1.6654882898806902</v>
      </c>
      <c r="L1110">
        <f t="shared" si="248"/>
        <v>62.48342175066314</v>
      </c>
      <c r="M1110" s="22" t="str">
        <f t="shared" si="241"/>
        <v/>
      </c>
      <c r="N1110" s="13">
        <f t="shared" si="242"/>
        <v>0</v>
      </c>
      <c r="O1110" s="13">
        <f t="shared" si="249"/>
        <v>0</v>
      </c>
      <c r="P1110" s="13">
        <f t="shared" si="250"/>
        <v>1</v>
      </c>
      <c r="Q1110" s="17" t="e">
        <f t="shared" si="243"/>
        <v>#N/A</v>
      </c>
      <c r="R1110" s="17" t="e">
        <f t="shared" si="244"/>
        <v>#N/A</v>
      </c>
      <c r="S1110" s="13">
        <f t="shared" si="251"/>
        <v>2162.0500000000002</v>
      </c>
      <c r="T1110" s="13">
        <f t="shared" si="238"/>
        <v>0</v>
      </c>
    </row>
    <row r="1111" spans="1:20" x14ac:dyDescent="0.25">
      <c r="A1111" s="1">
        <v>42831</v>
      </c>
      <c r="B1111">
        <v>2165</v>
      </c>
      <c r="C1111">
        <v>2214</v>
      </c>
      <c r="D1111">
        <v>2138.1999999999998</v>
      </c>
      <c r="E1111">
        <v>2206.9499999999998</v>
      </c>
      <c r="F1111">
        <v>1772281</v>
      </c>
      <c r="G1111" s="6">
        <f t="shared" si="239"/>
        <v>48.799999999999727</v>
      </c>
      <c r="H1111" s="6">
        <f t="shared" si="240"/>
        <v>0</v>
      </c>
      <c r="I1111" s="11">
        <f t="shared" si="245"/>
        <v>14.867857142857149</v>
      </c>
      <c r="J1111" s="11">
        <f t="shared" si="246"/>
        <v>8.0821428571428644</v>
      </c>
      <c r="K1111" s="6">
        <f t="shared" si="247"/>
        <v>1.8395934600088371</v>
      </c>
      <c r="L1111">
        <f t="shared" si="248"/>
        <v>64.783691254279489</v>
      </c>
      <c r="M1111" s="22" t="str">
        <f t="shared" si="241"/>
        <v/>
      </c>
      <c r="N1111" s="13">
        <f t="shared" si="242"/>
        <v>0</v>
      </c>
      <c r="O1111" s="13">
        <f t="shared" si="249"/>
        <v>0</v>
      </c>
      <c r="P1111" s="13">
        <f t="shared" si="250"/>
        <v>1</v>
      </c>
      <c r="Q1111" s="17" t="e">
        <f t="shared" si="243"/>
        <v>#N/A</v>
      </c>
      <c r="R1111" s="17" t="e">
        <f t="shared" si="244"/>
        <v>#N/A</v>
      </c>
      <c r="S1111" s="13">
        <f t="shared" si="251"/>
        <v>2162.0500000000002</v>
      </c>
      <c r="T1111" s="13">
        <f t="shared" si="238"/>
        <v>0</v>
      </c>
    </row>
    <row r="1112" spans="1:20" x14ac:dyDescent="0.25">
      <c r="A1112" s="1">
        <v>42832</v>
      </c>
      <c r="B1112">
        <v>2249</v>
      </c>
      <c r="C1112">
        <v>2254</v>
      </c>
      <c r="D1112">
        <v>2183.8000000000002</v>
      </c>
      <c r="E1112">
        <v>2237.35</v>
      </c>
      <c r="F1112">
        <v>1367169</v>
      </c>
      <c r="G1112" s="6">
        <f t="shared" si="239"/>
        <v>30.400000000000091</v>
      </c>
      <c r="H1112" s="6">
        <f t="shared" si="240"/>
        <v>0</v>
      </c>
      <c r="I1112" s="11">
        <f t="shared" si="245"/>
        <v>15.899999999999993</v>
      </c>
      <c r="J1112" s="11">
        <f t="shared" si="246"/>
        <v>8.0821428571428644</v>
      </c>
      <c r="K1112" s="6">
        <f t="shared" si="247"/>
        <v>1.9673000441891269</v>
      </c>
      <c r="L1112">
        <f t="shared" si="248"/>
        <v>66.299329858525653</v>
      </c>
      <c r="M1112" s="22" t="str">
        <f t="shared" si="241"/>
        <v/>
      </c>
      <c r="N1112" s="13">
        <f t="shared" si="242"/>
        <v>0</v>
      </c>
      <c r="O1112" s="13">
        <f t="shared" si="249"/>
        <v>0</v>
      </c>
      <c r="P1112" s="13">
        <f t="shared" si="250"/>
        <v>1</v>
      </c>
      <c r="Q1112" s="17" t="e">
        <f t="shared" si="243"/>
        <v>#N/A</v>
      </c>
      <c r="R1112" s="17" t="e">
        <f t="shared" si="244"/>
        <v>#N/A</v>
      </c>
      <c r="S1112" s="13">
        <f t="shared" si="251"/>
        <v>2162.0500000000002</v>
      </c>
      <c r="T1112" s="13">
        <f t="shared" si="238"/>
        <v>0</v>
      </c>
    </row>
    <row r="1113" spans="1:20" x14ac:dyDescent="0.25">
      <c r="A1113" s="1">
        <v>42835</v>
      </c>
      <c r="B1113">
        <v>2238</v>
      </c>
      <c r="C1113">
        <v>2239</v>
      </c>
      <c r="D1113">
        <v>2185.0500000000002</v>
      </c>
      <c r="E1113">
        <v>2213.5500000000002</v>
      </c>
      <c r="F1113">
        <v>952011</v>
      </c>
      <c r="G1113" s="6">
        <f t="shared" si="239"/>
        <v>0</v>
      </c>
      <c r="H1113" s="6">
        <f t="shared" si="240"/>
        <v>23.799999999999727</v>
      </c>
      <c r="I1113" s="11">
        <f t="shared" si="245"/>
        <v>14.035714285714286</v>
      </c>
      <c r="J1113" s="11">
        <f t="shared" si="246"/>
        <v>9.7821428571428442</v>
      </c>
      <c r="K1113" s="6">
        <f t="shared" si="247"/>
        <v>1.4348302300109548</v>
      </c>
      <c r="L1113">
        <f t="shared" si="248"/>
        <v>58.929374718848436</v>
      </c>
      <c r="M1113" s="22" t="str">
        <f t="shared" si="241"/>
        <v/>
      </c>
      <c r="N1113" s="13">
        <f t="shared" si="242"/>
        <v>0</v>
      </c>
      <c r="O1113" s="13">
        <f t="shared" si="249"/>
        <v>0</v>
      </c>
      <c r="P1113" s="13">
        <f t="shared" si="250"/>
        <v>1</v>
      </c>
      <c r="Q1113" s="17" t="e">
        <f t="shared" si="243"/>
        <v>#N/A</v>
      </c>
      <c r="R1113" s="17" t="e">
        <f t="shared" si="244"/>
        <v>#N/A</v>
      </c>
      <c r="S1113" s="13">
        <f t="shared" si="251"/>
        <v>2162.0500000000002</v>
      </c>
      <c r="T1113" s="13">
        <f t="shared" si="238"/>
        <v>0</v>
      </c>
    </row>
    <row r="1114" spans="1:20" x14ac:dyDescent="0.25">
      <c r="A1114" s="1">
        <v>42836</v>
      </c>
      <c r="B1114">
        <v>2210</v>
      </c>
      <c r="C1114">
        <v>2276.9499999999998</v>
      </c>
      <c r="D1114">
        <v>2210</v>
      </c>
      <c r="E1114">
        <v>2269.75</v>
      </c>
      <c r="F1114">
        <v>1219953</v>
      </c>
      <c r="G1114" s="6">
        <f t="shared" si="239"/>
        <v>56.199999999999818</v>
      </c>
      <c r="H1114" s="6">
        <f t="shared" si="240"/>
        <v>0</v>
      </c>
      <c r="I1114" s="11">
        <f t="shared" si="245"/>
        <v>18.049999999999986</v>
      </c>
      <c r="J1114" s="11">
        <f t="shared" si="246"/>
        <v>8.171428571428546</v>
      </c>
      <c r="K1114" s="6">
        <f t="shared" si="247"/>
        <v>2.2089160839160891</v>
      </c>
      <c r="L1114">
        <f t="shared" si="248"/>
        <v>68.83682920185241</v>
      </c>
      <c r="M1114" s="22" t="str">
        <f t="shared" si="241"/>
        <v/>
      </c>
      <c r="N1114" s="13">
        <f t="shared" si="242"/>
        <v>0</v>
      </c>
      <c r="O1114" s="13">
        <f t="shared" si="249"/>
        <v>0</v>
      </c>
      <c r="P1114" s="13">
        <f t="shared" si="250"/>
        <v>1</v>
      </c>
      <c r="Q1114" s="17" t="e">
        <f t="shared" si="243"/>
        <v>#N/A</v>
      </c>
      <c r="R1114" s="17" t="e">
        <f t="shared" si="244"/>
        <v>#N/A</v>
      </c>
      <c r="S1114" s="13">
        <f t="shared" si="251"/>
        <v>2162.0500000000002</v>
      </c>
      <c r="T1114" s="13">
        <f t="shared" ref="T1114:T1177" si="252">IF(O1114="BUY",(S1113-S1114)/S1113,IF(O1114="SELL",(S1114-S1113)/S1113,0))</f>
        <v>0</v>
      </c>
    </row>
    <row r="1115" spans="1:20" x14ac:dyDescent="0.25">
      <c r="A1115" s="1">
        <v>42837</v>
      </c>
      <c r="B1115">
        <v>2284.9</v>
      </c>
      <c r="C1115">
        <v>2297</v>
      </c>
      <c r="D1115">
        <v>2271</v>
      </c>
      <c r="E1115">
        <v>2279.85</v>
      </c>
      <c r="F1115">
        <v>959072</v>
      </c>
      <c r="G1115" s="6">
        <f t="shared" si="239"/>
        <v>10.099999999999909</v>
      </c>
      <c r="H1115" s="6">
        <f t="shared" si="240"/>
        <v>0</v>
      </c>
      <c r="I1115" s="11">
        <f t="shared" si="245"/>
        <v>17.407142857142812</v>
      </c>
      <c r="J1115" s="11">
        <f t="shared" si="246"/>
        <v>8.171428571428546</v>
      </c>
      <c r="K1115" s="6">
        <f t="shared" si="247"/>
        <v>2.1302447552447563</v>
      </c>
      <c r="L1115">
        <f t="shared" si="248"/>
        <v>68.053616308293783</v>
      </c>
      <c r="M1115" s="22" t="str">
        <f t="shared" si="241"/>
        <v/>
      </c>
      <c r="N1115" s="13">
        <f t="shared" si="242"/>
        <v>0</v>
      </c>
      <c r="O1115" s="13">
        <f t="shared" si="249"/>
        <v>0</v>
      </c>
      <c r="P1115" s="13">
        <f t="shared" si="250"/>
        <v>1</v>
      </c>
      <c r="Q1115" s="17" t="e">
        <f t="shared" si="243"/>
        <v>#N/A</v>
      </c>
      <c r="R1115" s="17" t="e">
        <f t="shared" si="244"/>
        <v>#N/A</v>
      </c>
      <c r="S1115" s="13">
        <f t="shared" si="251"/>
        <v>2162.0500000000002</v>
      </c>
      <c r="T1115" s="13">
        <f t="shared" si="252"/>
        <v>0</v>
      </c>
    </row>
    <row r="1116" spans="1:20" x14ac:dyDescent="0.25">
      <c r="A1116" s="1">
        <v>42838</v>
      </c>
      <c r="B1116">
        <v>2293</v>
      </c>
      <c r="C1116">
        <v>2293</v>
      </c>
      <c r="D1116">
        <v>2221.3000000000002</v>
      </c>
      <c r="E1116">
        <v>2227.0500000000002</v>
      </c>
      <c r="F1116">
        <v>974412</v>
      </c>
      <c r="G1116" s="6">
        <f t="shared" si="239"/>
        <v>0</v>
      </c>
      <c r="H1116" s="6">
        <f t="shared" si="240"/>
        <v>52.799999999999727</v>
      </c>
      <c r="I1116" s="11">
        <f t="shared" si="245"/>
        <v>16.735714285714266</v>
      </c>
      <c r="J1116" s="11">
        <f t="shared" si="246"/>
        <v>11.942857142857097</v>
      </c>
      <c r="K1116" s="6">
        <f t="shared" si="247"/>
        <v>1.4013157894736881</v>
      </c>
      <c r="L1116">
        <f t="shared" si="248"/>
        <v>58.356164383561712</v>
      </c>
      <c r="M1116" s="22" t="str">
        <f t="shared" si="241"/>
        <v/>
      </c>
      <c r="N1116" s="13">
        <f t="shared" si="242"/>
        <v>0</v>
      </c>
      <c r="O1116" s="13">
        <f t="shared" si="249"/>
        <v>0</v>
      </c>
      <c r="P1116" s="13">
        <f t="shared" si="250"/>
        <v>1</v>
      </c>
      <c r="Q1116" s="17" t="e">
        <f t="shared" si="243"/>
        <v>#N/A</v>
      </c>
      <c r="R1116" s="17" t="e">
        <f t="shared" si="244"/>
        <v>#N/A</v>
      </c>
      <c r="S1116" s="13">
        <f t="shared" si="251"/>
        <v>2162.0500000000002</v>
      </c>
      <c r="T1116" s="13">
        <f t="shared" si="252"/>
        <v>0</v>
      </c>
    </row>
    <row r="1117" spans="1:20" x14ac:dyDescent="0.25">
      <c r="A1117" s="1">
        <v>42839</v>
      </c>
      <c r="B1117">
        <v>2230</v>
      </c>
      <c r="C1117">
        <v>2289</v>
      </c>
      <c r="D1117">
        <v>2210.1</v>
      </c>
      <c r="E1117">
        <v>2276.0500000000002</v>
      </c>
      <c r="F1117">
        <v>948177</v>
      </c>
      <c r="G1117" s="6">
        <f t="shared" si="239"/>
        <v>49</v>
      </c>
      <c r="H1117" s="6">
        <f t="shared" si="240"/>
        <v>0</v>
      </c>
      <c r="I1117" s="11">
        <f t="shared" si="245"/>
        <v>20.235714285714266</v>
      </c>
      <c r="J1117" s="11">
        <f t="shared" si="246"/>
        <v>10.614285714285675</v>
      </c>
      <c r="K1117" s="6">
        <f t="shared" si="247"/>
        <v>1.9064602960969097</v>
      </c>
      <c r="L1117">
        <f t="shared" si="248"/>
        <v>65.593887473952364</v>
      </c>
      <c r="M1117" s="22" t="str">
        <f t="shared" si="241"/>
        <v/>
      </c>
      <c r="N1117" s="13">
        <f t="shared" si="242"/>
        <v>0</v>
      </c>
      <c r="O1117" s="13">
        <f t="shared" si="249"/>
        <v>0</v>
      </c>
      <c r="P1117" s="13">
        <f t="shared" si="250"/>
        <v>1</v>
      </c>
      <c r="Q1117" s="17" t="e">
        <f t="shared" si="243"/>
        <v>#N/A</v>
      </c>
      <c r="R1117" s="17" t="e">
        <f t="shared" si="244"/>
        <v>#N/A</v>
      </c>
      <c r="S1117" s="13">
        <f t="shared" si="251"/>
        <v>2162.0500000000002</v>
      </c>
      <c r="T1117" s="13">
        <f t="shared" si="252"/>
        <v>0</v>
      </c>
    </row>
    <row r="1118" spans="1:20" x14ac:dyDescent="0.25">
      <c r="A1118" s="1">
        <v>42842</v>
      </c>
      <c r="B1118">
        <v>2284.9</v>
      </c>
      <c r="C1118">
        <v>2299</v>
      </c>
      <c r="D1118">
        <v>2262</v>
      </c>
      <c r="E1118">
        <v>2292.4</v>
      </c>
      <c r="F1118">
        <v>577837</v>
      </c>
      <c r="G1118" s="6">
        <f t="shared" si="239"/>
        <v>16.349999999999909</v>
      </c>
      <c r="H1118" s="6">
        <f t="shared" si="240"/>
        <v>0</v>
      </c>
      <c r="I1118" s="11">
        <f t="shared" si="245"/>
        <v>21.403571428571404</v>
      </c>
      <c r="J1118" s="11">
        <f t="shared" si="246"/>
        <v>9.7928571428571036</v>
      </c>
      <c r="K1118" s="6">
        <f t="shared" si="247"/>
        <v>2.1856309263311515</v>
      </c>
      <c r="L1118">
        <f t="shared" si="248"/>
        <v>68.60904407555816</v>
      </c>
      <c r="M1118" s="22" t="str">
        <f t="shared" si="241"/>
        <v/>
      </c>
      <c r="N1118" s="13">
        <f t="shared" si="242"/>
        <v>0</v>
      </c>
      <c r="O1118" s="13">
        <f t="shared" si="249"/>
        <v>0</v>
      </c>
      <c r="P1118" s="13">
        <f t="shared" si="250"/>
        <v>1</v>
      </c>
      <c r="Q1118" s="17" t="e">
        <f t="shared" si="243"/>
        <v>#N/A</v>
      </c>
      <c r="R1118" s="17" t="e">
        <f t="shared" si="244"/>
        <v>#N/A</v>
      </c>
      <c r="S1118" s="13">
        <f t="shared" si="251"/>
        <v>2162.0500000000002</v>
      </c>
      <c r="T1118" s="13">
        <f t="shared" si="252"/>
        <v>0</v>
      </c>
    </row>
    <row r="1119" spans="1:20" x14ac:dyDescent="0.25">
      <c r="A1119" s="1">
        <v>42843</v>
      </c>
      <c r="B1119">
        <v>2293</v>
      </c>
      <c r="C1119">
        <v>2299.9</v>
      </c>
      <c r="D1119">
        <v>2254.0500000000002</v>
      </c>
      <c r="E1119">
        <v>2268.85</v>
      </c>
      <c r="F1119">
        <v>631367</v>
      </c>
      <c r="G1119" s="6">
        <f t="shared" si="239"/>
        <v>0</v>
      </c>
      <c r="H1119" s="6">
        <f t="shared" si="240"/>
        <v>23.550000000000182</v>
      </c>
      <c r="I1119" s="11">
        <f t="shared" si="245"/>
        <v>21.403571428571404</v>
      </c>
      <c r="J1119" s="11">
        <f t="shared" si="246"/>
        <v>11.385714285714259</v>
      </c>
      <c r="K1119" s="6">
        <f t="shared" si="247"/>
        <v>1.8798619824341301</v>
      </c>
      <c r="L1119">
        <f t="shared" si="248"/>
        <v>65.276113713103172</v>
      </c>
      <c r="M1119" s="22" t="str">
        <f t="shared" si="241"/>
        <v/>
      </c>
      <c r="N1119" s="13">
        <f t="shared" si="242"/>
        <v>0</v>
      </c>
      <c r="O1119" s="13">
        <f t="shared" si="249"/>
        <v>0</v>
      </c>
      <c r="P1119" s="13">
        <f t="shared" si="250"/>
        <v>1</v>
      </c>
      <c r="Q1119" s="17" t="e">
        <f t="shared" si="243"/>
        <v>#N/A</v>
      </c>
      <c r="R1119" s="17" t="e">
        <f t="shared" si="244"/>
        <v>#N/A</v>
      </c>
      <c r="S1119" s="13">
        <f t="shared" si="251"/>
        <v>2162.0500000000002</v>
      </c>
      <c r="T1119" s="13">
        <f t="shared" si="252"/>
        <v>0</v>
      </c>
    </row>
    <row r="1120" spans="1:20" x14ac:dyDescent="0.25">
      <c r="A1120" s="1">
        <v>42844</v>
      </c>
      <c r="B1120">
        <v>2269</v>
      </c>
      <c r="C1120">
        <v>2319.5</v>
      </c>
      <c r="D1120">
        <v>2255</v>
      </c>
      <c r="E1120">
        <v>2309.0500000000002</v>
      </c>
      <c r="F1120">
        <v>739550</v>
      </c>
      <c r="G1120" s="6">
        <f t="shared" si="239"/>
        <v>40.200000000000273</v>
      </c>
      <c r="H1120" s="6">
        <f t="shared" si="240"/>
        <v>0</v>
      </c>
      <c r="I1120" s="11">
        <f t="shared" si="245"/>
        <v>24.274999999999995</v>
      </c>
      <c r="J1120" s="11">
        <f t="shared" si="246"/>
        <v>8.5749999999999797</v>
      </c>
      <c r="K1120" s="6">
        <f t="shared" si="247"/>
        <v>2.8309037900874698</v>
      </c>
      <c r="L1120">
        <f t="shared" si="248"/>
        <v>73.896499238965035</v>
      </c>
      <c r="M1120" s="22" t="str">
        <f t="shared" si="241"/>
        <v>OVERBOUGHT</v>
      </c>
      <c r="N1120" s="13" t="str">
        <f t="shared" si="242"/>
        <v>SELL</v>
      </c>
      <c r="O1120" s="13" t="str">
        <f t="shared" si="249"/>
        <v>SELL</v>
      </c>
      <c r="P1120" s="13">
        <f t="shared" si="250"/>
        <v>-1</v>
      </c>
      <c r="Q1120" s="17" t="e">
        <f t="shared" si="243"/>
        <v>#N/A</v>
      </c>
      <c r="R1120" s="17">
        <f t="shared" si="244"/>
        <v>2309.0500000000002</v>
      </c>
      <c r="S1120" s="13">
        <f t="shared" si="251"/>
        <v>2309.0500000000002</v>
      </c>
      <c r="T1120" s="13">
        <f t="shared" si="252"/>
        <v>6.7991027034527404E-2</v>
      </c>
    </row>
    <row r="1121" spans="1:20" x14ac:dyDescent="0.25">
      <c r="A1121" s="1">
        <v>42845</v>
      </c>
      <c r="B1121">
        <v>2310</v>
      </c>
      <c r="C1121">
        <v>2320</v>
      </c>
      <c r="D1121">
        <v>2293</v>
      </c>
      <c r="E1121">
        <v>2310.5500000000002</v>
      </c>
      <c r="F1121">
        <v>514211</v>
      </c>
      <c r="G1121" s="6">
        <f t="shared" si="239"/>
        <v>1.5</v>
      </c>
      <c r="H1121" s="6">
        <f t="shared" si="240"/>
        <v>0</v>
      </c>
      <c r="I1121" s="11">
        <f t="shared" si="245"/>
        <v>23.317857142857129</v>
      </c>
      <c r="J1121" s="11">
        <f t="shared" si="246"/>
        <v>8.5749999999999797</v>
      </c>
      <c r="K1121" s="6">
        <f t="shared" si="247"/>
        <v>2.7192836318200797</v>
      </c>
      <c r="L1121">
        <f t="shared" si="248"/>
        <v>73.113101903695451</v>
      </c>
      <c r="M1121" s="22" t="str">
        <f t="shared" si="241"/>
        <v>OVERBOUGHT</v>
      </c>
      <c r="N1121" s="13" t="str">
        <f t="shared" si="242"/>
        <v>SELL</v>
      </c>
      <c r="O1121" s="13">
        <f t="shared" si="249"/>
        <v>0</v>
      </c>
      <c r="P1121" s="13">
        <f t="shared" si="250"/>
        <v>-1</v>
      </c>
      <c r="Q1121" s="17" t="e">
        <f t="shared" si="243"/>
        <v>#N/A</v>
      </c>
      <c r="R1121" s="17" t="e">
        <f t="shared" si="244"/>
        <v>#N/A</v>
      </c>
      <c r="S1121" s="13">
        <f t="shared" si="251"/>
        <v>2309.0500000000002</v>
      </c>
      <c r="T1121" s="13">
        <f t="shared" si="252"/>
        <v>0</v>
      </c>
    </row>
    <row r="1122" spans="1:20" x14ac:dyDescent="0.25">
      <c r="A1122" s="1">
        <v>42846</v>
      </c>
      <c r="B1122">
        <v>2296</v>
      </c>
      <c r="C1122">
        <v>2344.15</v>
      </c>
      <c r="D1122">
        <v>2291.15</v>
      </c>
      <c r="E1122">
        <v>2307.65</v>
      </c>
      <c r="F1122">
        <v>1018091</v>
      </c>
      <c r="G1122" s="6">
        <f t="shared" si="239"/>
        <v>0</v>
      </c>
      <c r="H1122" s="6">
        <f t="shared" si="240"/>
        <v>2.9000000000000909</v>
      </c>
      <c r="I1122" s="11">
        <f t="shared" si="245"/>
        <v>23.317857142857129</v>
      </c>
      <c r="J1122" s="11">
        <f t="shared" si="246"/>
        <v>7.3607142857142662</v>
      </c>
      <c r="K1122" s="6">
        <f t="shared" si="247"/>
        <v>3.1678796700630825</v>
      </c>
      <c r="L1122">
        <f t="shared" si="248"/>
        <v>76.006984866123432</v>
      </c>
      <c r="M1122" s="22" t="str">
        <f t="shared" si="241"/>
        <v>OVERBOUGHT</v>
      </c>
      <c r="N1122" s="13" t="str">
        <f t="shared" si="242"/>
        <v>SELL</v>
      </c>
      <c r="O1122" s="13">
        <f t="shared" si="249"/>
        <v>0</v>
      </c>
      <c r="P1122" s="13">
        <f t="shared" si="250"/>
        <v>-1</v>
      </c>
      <c r="Q1122" s="17" t="e">
        <f t="shared" si="243"/>
        <v>#N/A</v>
      </c>
      <c r="R1122" s="17" t="e">
        <f t="shared" si="244"/>
        <v>#N/A</v>
      </c>
      <c r="S1122" s="13">
        <f t="shared" si="251"/>
        <v>2309.0500000000002</v>
      </c>
      <c r="T1122" s="13">
        <f t="shared" si="252"/>
        <v>0</v>
      </c>
    </row>
    <row r="1123" spans="1:20" x14ac:dyDescent="0.25">
      <c r="A1123" s="1">
        <v>42849</v>
      </c>
      <c r="B1123">
        <v>2317</v>
      </c>
      <c r="C1123">
        <v>2406.9</v>
      </c>
      <c r="D1123">
        <v>2315</v>
      </c>
      <c r="E1123">
        <v>2399.5500000000002</v>
      </c>
      <c r="F1123">
        <v>1529418</v>
      </c>
      <c r="G1123" s="6">
        <f t="shared" si="239"/>
        <v>91.900000000000091</v>
      </c>
      <c r="H1123" s="6">
        <f t="shared" si="240"/>
        <v>0</v>
      </c>
      <c r="I1123" s="11">
        <f t="shared" si="245"/>
        <v>27.771428571428551</v>
      </c>
      <c r="J1123" s="11">
        <f t="shared" si="246"/>
        <v>7.3607142857142662</v>
      </c>
      <c r="K1123" s="6">
        <f t="shared" si="247"/>
        <v>3.7729257641921468</v>
      </c>
      <c r="L1123">
        <f t="shared" si="248"/>
        <v>79.048490393412663</v>
      </c>
      <c r="M1123" s="22" t="str">
        <f t="shared" si="241"/>
        <v>OVERBOUGHT</v>
      </c>
      <c r="N1123" s="13" t="str">
        <f t="shared" si="242"/>
        <v>SELL</v>
      </c>
      <c r="O1123" s="13">
        <f t="shared" si="249"/>
        <v>0</v>
      </c>
      <c r="P1123" s="13">
        <f t="shared" si="250"/>
        <v>-1</v>
      </c>
      <c r="Q1123" s="17" t="e">
        <f t="shared" si="243"/>
        <v>#N/A</v>
      </c>
      <c r="R1123" s="17" t="e">
        <f t="shared" si="244"/>
        <v>#N/A</v>
      </c>
      <c r="S1123" s="13">
        <f t="shared" si="251"/>
        <v>2309.0500000000002</v>
      </c>
      <c r="T1123" s="13">
        <f t="shared" si="252"/>
        <v>0</v>
      </c>
    </row>
    <row r="1124" spans="1:20" x14ac:dyDescent="0.25">
      <c r="A1124" s="1">
        <v>42850</v>
      </c>
      <c r="B1124">
        <v>2400.5500000000002</v>
      </c>
      <c r="C1124">
        <v>2435</v>
      </c>
      <c r="D1124">
        <v>2376.6</v>
      </c>
      <c r="E1124">
        <v>2425.4</v>
      </c>
      <c r="F1124">
        <v>1073235</v>
      </c>
      <c r="G1124" s="6">
        <f t="shared" si="239"/>
        <v>25.849999999999909</v>
      </c>
      <c r="H1124" s="6">
        <f t="shared" si="240"/>
        <v>0</v>
      </c>
      <c r="I1124" s="11">
        <f t="shared" si="245"/>
        <v>26.449999999999982</v>
      </c>
      <c r="J1124" s="11">
        <f t="shared" si="246"/>
        <v>7.3607142857142662</v>
      </c>
      <c r="K1124" s="6">
        <f t="shared" si="247"/>
        <v>3.5934012615235393</v>
      </c>
      <c r="L1124">
        <f t="shared" si="248"/>
        <v>78.229639801415473</v>
      </c>
      <c r="M1124" s="22" t="str">
        <f t="shared" si="241"/>
        <v>OVERBOUGHT</v>
      </c>
      <c r="N1124" s="13" t="str">
        <f t="shared" si="242"/>
        <v>SELL</v>
      </c>
      <c r="O1124" s="13">
        <f t="shared" si="249"/>
        <v>0</v>
      </c>
      <c r="P1124" s="13">
        <f t="shared" si="250"/>
        <v>-1</v>
      </c>
      <c r="Q1124" s="17" t="e">
        <f t="shared" si="243"/>
        <v>#N/A</v>
      </c>
      <c r="R1124" s="17" t="e">
        <f t="shared" si="244"/>
        <v>#N/A</v>
      </c>
      <c r="S1124" s="13">
        <f t="shared" si="251"/>
        <v>2309.0500000000002</v>
      </c>
      <c r="T1124" s="13">
        <f t="shared" si="252"/>
        <v>0</v>
      </c>
    </row>
    <row r="1125" spans="1:20" x14ac:dyDescent="0.25">
      <c r="A1125" s="1">
        <v>42851</v>
      </c>
      <c r="B1125">
        <v>2418.9</v>
      </c>
      <c r="C1125">
        <v>2419</v>
      </c>
      <c r="D1125">
        <v>2382.3000000000002</v>
      </c>
      <c r="E1125">
        <v>2390.75</v>
      </c>
      <c r="F1125">
        <v>546395</v>
      </c>
      <c r="G1125" s="6">
        <f t="shared" si="239"/>
        <v>0</v>
      </c>
      <c r="H1125" s="6">
        <f t="shared" si="240"/>
        <v>34.650000000000091</v>
      </c>
      <c r="I1125" s="11">
        <f t="shared" si="245"/>
        <v>22.964285714285715</v>
      </c>
      <c r="J1125" s="11">
        <f t="shared" si="246"/>
        <v>9.835714285714273</v>
      </c>
      <c r="K1125" s="6">
        <f t="shared" si="247"/>
        <v>2.3347857661583182</v>
      </c>
      <c r="L1125">
        <f t="shared" si="248"/>
        <v>70.013066202090613</v>
      </c>
      <c r="M1125" s="22" t="str">
        <f t="shared" si="241"/>
        <v>OVERBOUGHT</v>
      </c>
      <c r="N1125" s="13" t="str">
        <f t="shared" si="242"/>
        <v>SELL</v>
      </c>
      <c r="O1125" s="13">
        <f t="shared" si="249"/>
        <v>0</v>
      </c>
      <c r="P1125" s="13">
        <f t="shared" si="250"/>
        <v>-1</v>
      </c>
      <c r="Q1125" s="17" t="e">
        <f t="shared" si="243"/>
        <v>#N/A</v>
      </c>
      <c r="R1125" s="17" t="e">
        <f t="shared" si="244"/>
        <v>#N/A</v>
      </c>
      <c r="S1125" s="13">
        <f t="shared" si="251"/>
        <v>2309.0500000000002</v>
      </c>
      <c r="T1125" s="13">
        <f t="shared" si="252"/>
        <v>0</v>
      </c>
    </row>
    <row r="1126" spans="1:20" x14ac:dyDescent="0.25">
      <c r="A1126" s="1">
        <v>42852</v>
      </c>
      <c r="B1126">
        <v>2400</v>
      </c>
      <c r="C1126">
        <v>2411.75</v>
      </c>
      <c r="D1126">
        <v>2383.5</v>
      </c>
      <c r="E1126">
        <v>2401.6</v>
      </c>
      <c r="F1126">
        <v>453870</v>
      </c>
      <c r="G1126" s="6">
        <f t="shared" si="239"/>
        <v>10.849999999999909</v>
      </c>
      <c r="H1126" s="6">
        <f t="shared" si="240"/>
        <v>0</v>
      </c>
      <c r="I1126" s="11">
        <f t="shared" si="245"/>
        <v>21.567857142857129</v>
      </c>
      <c r="J1126" s="11">
        <f t="shared" si="246"/>
        <v>9.835714285714273</v>
      </c>
      <c r="K1126" s="6">
        <f t="shared" si="247"/>
        <v>2.1928104575163414</v>
      </c>
      <c r="L1126">
        <f t="shared" si="248"/>
        <v>68.679631525076786</v>
      </c>
      <c r="M1126" s="22" t="str">
        <f t="shared" si="241"/>
        <v/>
      </c>
      <c r="N1126" s="13">
        <f t="shared" si="242"/>
        <v>0</v>
      </c>
      <c r="O1126" s="13">
        <f t="shared" si="249"/>
        <v>0</v>
      </c>
      <c r="P1126" s="13">
        <f t="shared" si="250"/>
        <v>-1</v>
      </c>
      <c r="Q1126" s="17" t="e">
        <f t="shared" si="243"/>
        <v>#N/A</v>
      </c>
      <c r="R1126" s="17" t="e">
        <f t="shared" si="244"/>
        <v>#N/A</v>
      </c>
      <c r="S1126" s="13">
        <f t="shared" si="251"/>
        <v>2309.0500000000002</v>
      </c>
      <c r="T1126" s="13">
        <f t="shared" si="252"/>
        <v>0</v>
      </c>
    </row>
    <row r="1127" spans="1:20" x14ac:dyDescent="0.25">
      <c r="A1127" s="1">
        <v>42853</v>
      </c>
      <c r="B1127">
        <v>2399</v>
      </c>
      <c r="C1127">
        <v>2445</v>
      </c>
      <c r="D1127">
        <v>2392</v>
      </c>
      <c r="E1127">
        <v>2417.9</v>
      </c>
      <c r="F1127">
        <v>763381</v>
      </c>
      <c r="G1127" s="6">
        <f t="shared" si="239"/>
        <v>16.300000000000182</v>
      </c>
      <c r="H1127" s="6">
        <f t="shared" si="240"/>
        <v>0</v>
      </c>
      <c r="I1127" s="11">
        <f t="shared" si="245"/>
        <v>22.732142857142858</v>
      </c>
      <c r="J1127" s="11">
        <f t="shared" si="246"/>
        <v>8.1357142857142914</v>
      </c>
      <c r="K1127" s="6">
        <f t="shared" si="247"/>
        <v>2.7941176470588216</v>
      </c>
      <c r="L1127">
        <f t="shared" si="248"/>
        <v>73.64341085271316</v>
      </c>
      <c r="M1127" s="22" t="str">
        <f t="shared" si="241"/>
        <v>OVERBOUGHT</v>
      </c>
      <c r="N1127" s="13" t="str">
        <f t="shared" si="242"/>
        <v>SELL</v>
      </c>
      <c r="O1127" s="13">
        <f t="shared" si="249"/>
        <v>0</v>
      </c>
      <c r="P1127" s="13">
        <f t="shared" si="250"/>
        <v>-1</v>
      </c>
      <c r="Q1127" s="17" t="e">
        <f t="shared" si="243"/>
        <v>#N/A</v>
      </c>
      <c r="R1127" s="17" t="e">
        <f t="shared" si="244"/>
        <v>#N/A</v>
      </c>
      <c r="S1127" s="13">
        <f t="shared" si="251"/>
        <v>2309.0500000000002</v>
      </c>
      <c r="T1127" s="13">
        <f t="shared" si="252"/>
        <v>0</v>
      </c>
    </row>
    <row r="1128" spans="1:20" x14ac:dyDescent="0.25">
      <c r="A1128" s="1">
        <v>42856</v>
      </c>
      <c r="B1128">
        <v>2412.4</v>
      </c>
      <c r="C1128">
        <v>2425.5</v>
      </c>
      <c r="D1128">
        <v>2401</v>
      </c>
      <c r="E1128">
        <v>2410.5</v>
      </c>
      <c r="F1128">
        <v>268068</v>
      </c>
      <c r="G1128" s="6">
        <f t="shared" si="239"/>
        <v>0</v>
      </c>
      <c r="H1128" s="6">
        <f t="shared" si="240"/>
        <v>7.4000000000000909</v>
      </c>
      <c r="I1128" s="11">
        <f t="shared" si="245"/>
        <v>18.717857142857156</v>
      </c>
      <c r="J1128" s="11">
        <f t="shared" si="246"/>
        <v>8.664285714285727</v>
      </c>
      <c r="K1128" s="6">
        <f t="shared" si="247"/>
        <v>2.1603462489694953</v>
      </c>
      <c r="L1128">
        <f t="shared" si="248"/>
        <v>68.35789748271813</v>
      </c>
      <c r="M1128" s="22" t="str">
        <f t="shared" si="241"/>
        <v/>
      </c>
      <c r="N1128" s="13">
        <f t="shared" si="242"/>
        <v>0</v>
      </c>
      <c r="O1128" s="13">
        <f t="shared" si="249"/>
        <v>0</v>
      </c>
      <c r="P1128" s="13">
        <f t="shared" si="250"/>
        <v>-1</v>
      </c>
      <c r="Q1128" s="17" t="e">
        <f t="shared" si="243"/>
        <v>#N/A</v>
      </c>
      <c r="R1128" s="17" t="e">
        <f t="shared" si="244"/>
        <v>#N/A</v>
      </c>
      <c r="S1128" s="13">
        <f t="shared" si="251"/>
        <v>2309.0500000000002</v>
      </c>
      <c r="T1128" s="13">
        <f t="shared" si="252"/>
        <v>0</v>
      </c>
    </row>
    <row r="1129" spans="1:20" x14ac:dyDescent="0.25">
      <c r="A1129" s="1">
        <v>42857</v>
      </c>
      <c r="B1129">
        <v>2420.0500000000002</v>
      </c>
      <c r="C1129">
        <v>2498</v>
      </c>
      <c r="D1129">
        <v>2410.4</v>
      </c>
      <c r="E1129">
        <v>2488.5500000000002</v>
      </c>
      <c r="F1129">
        <v>1102451</v>
      </c>
      <c r="G1129" s="6">
        <f t="shared" si="239"/>
        <v>78.050000000000182</v>
      </c>
      <c r="H1129" s="6">
        <f t="shared" si="240"/>
        <v>0</v>
      </c>
      <c r="I1129" s="11">
        <f t="shared" si="245"/>
        <v>23.571428571428605</v>
      </c>
      <c r="J1129" s="11">
        <f t="shared" si="246"/>
        <v>8.664285714285727</v>
      </c>
      <c r="K1129" s="6">
        <f t="shared" si="247"/>
        <v>2.720527617477329</v>
      </c>
      <c r="L1129">
        <f t="shared" si="248"/>
        <v>73.122091734987805</v>
      </c>
      <c r="M1129" s="22" t="str">
        <f t="shared" si="241"/>
        <v>OVERBOUGHT</v>
      </c>
      <c r="N1129" s="13" t="str">
        <f t="shared" si="242"/>
        <v>SELL</v>
      </c>
      <c r="O1129" s="13">
        <f t="shared" si="249"/>
        <v>0</v>
      </c>
      <c r="P1129" s="13">
        <f t="shared" si="250"/>
        <v>-1</v>
      </c>
      <c r="Q1129" s="17" t="e">
        <f t="shared" si="243"/>
        <v>#N/A</v>
      </c>
      <c r="R1129" s="17" t="e">
        <f t="shared" si="244"/>
        <v>#N/A</v>
      </c>
      <c r="S1129" s="13">
        <f t="shared" si="251"/>
        <v>2309.0500000000002</v>
      </c>
      <c r="T1129" s="13">
        <f t="shared" si="252"/>
        <v>0</v>
      </c>
    </row>
    <row r="1130" spans="1:20" x14ac:dyDescent="0.25">
      <c r="A1130" s="1">
        <v>42858</v>
      </c>
      <c r="B1130">
        <v>2484.9499999999998</v>
      </c>
      <c r="C1130">
        <v>2486.15</v>
      </c>
      <c r="D1130">
        <v>2433.25</v>
      </c>
      <c r="E1130">
        <v>2449.4499999999998</v>
      </c>
      <c r="F1130">
        <v>1250294</v>
      </c>
      <c r="G1130" s="6">
        <f t="shared" si="239"/>
        <v>0</v>
      </c>
      <c r="H1130" s="6">
        <f t="shared" si="240"/>
        <v>39.100000000000364</v>
      </c>
      <c r="I1130" s="11">
        <f t="shared" si="245"/>
        <v>23.571428571428605</v>
      </c>
      <c r="J1130" s="11">
        <f t="shared" si="246"/>
        <v>7.6857142857143446</v>
      </c>
      <c r="K1130" s="6">
        <f t="shared" si="247"/>
        <v>3.0669144981412448</v>
      </c>
      <c r="L1130">
        <f t="shared" si="248"/>
        <v>75.411334552102261</v>
      </c>
      <c r="M1130" s="22" t="str">
        <f t="shared" si="241"/>
        <v>OVERBOUGHT</v>
      </c>
      <c r="N1130" s="13" t="str">
        <f t="shared" si="242"/>
        <v>SELL</v>
      </c>
      <c r="O1130" s="13">
        <f t="shared" si="249"/>
        <v>0</v>
      </c>
      <c r="P1130" s="13">
        <f t="shared" si="250"/>
        <v>-1</v>
      </c>
      <c r="Q1130" s="17" t="e">
        <f t="shared" si="243"/>
        <v>#N/A</v>
      </c>
      <c r="R1130" s="17" t="e">
        <f t="shared" si="244"/>
        <v>#N/A</v>
      </c>
      <c r="S1130" s="13">
        <f t="shared" si="251"/>
        <v>2309.0500000000002</v>
      </c>
      <c r="T1130" s="13">
        <f t="shared" si="252"/>
        <v>0</v>
      </c>
    </row>
    <row r="1131" spans="1:20" x14ac:dyDescent="0.25">
      <c r="A1131" s="1">
        <v>42859</v>
      </c>
      <c r="B1131">
        <v>2470</v>
      </c>
      <c r="C1131">
        <v>2472.65</v>
      </c>
      <c r="D1131">
        <v>2381.6</v>
      </c>
      <c r="E1131">
        <v>2398.15</v>
      </c>
      <c r="F1131">
        <v>777121</v>
      </c>
      <c r="G1131" s="6">
        <f t="shared" si="239"/>
        <v>0</v>
      </c>
      <c r="H1131" s="6">
        <f t="shared" si="240"/>
        <v>51.299999999999727</v>
      </c>
      <c r="I1131" s="11">
        <f t="shared" si="245"/>
        <v>20.071428571428605</v>
      </c>
      <c r="J1131" s="11">
        <f t="shared" si="246"/>
        <v>11.350000000000039</v>
      </c>
      <c r="K1131" s="6">
        <f t="shared" si="247"/>
        <v>1.7684078036500914</v>
      </c>
      <c r="L1131">
        <f t="shared" si="248"/>
        <v>63.87815412593767</v>
      </c>
      <c r="M1131" s="22" t="str">
        <f t="shared" si="241"/>
        <v/>
      </c>
      <c r="N1131" s="13">
        <f t="shared" si="242"/>
        <v>0</v>
      </c>
      <c r="O1131" s="13">
        <f t="shared" si="249"/>
        <v>0</v>
      </c>
      <c r="P1131" s="13">
        <f t="shared" si="250"/>
        <v>-1</v>
      </c>
      <c r="Q1131" s="17" t="e">
        <f t="shared" si="243"/>
        <v>#N/A</v>
      </c>
      <c r="R1131" s="17" t="e">
        <f t="shared" si="244"/>
        <v>#N/A</v>
      </c>
      <c r="S1131" s="13">
        <f t="shared" si="251"/>
        <v>2309.0500000000002</v>
      </c>
      <c r="T1131" s="13">
        <f t="shared" si="252"/>
        <v>0</v>
      </c>
    </row>
    <row r="1132" spans="1:20" x14ac:dyDescent="0.25">
      <c r="A1132" s="1">
        <v>42860</v>
      </c>
      <c r="B1132">
        <v>2399.5500000000002</v>
      </c>
      <c r="C1132">
        <v>2419.6</v>
      </c>
      <c r="D1132">
        <v>2335</v>
      </c>
      <c r="E1132">
        <v>2351.8000000000002</v>
      </c>
      <c r="F1132">
        <v>995281</v>
      </c>
      <c r="G1132" s="6">
        <f t="shared" si="239"/>
        <v>0</v>
      </c>
      <c r="H1132" s="6">
        <f t="shared" si="240"/>
        <v>46.349999999999909</v>
      </c>
      <c r="I1132" s="11">
        <f t="shared" si="245"/>
        <v>18.903571428571468</v>
      </c>
      <c r="J1132" s="11">
        <f t="shared" si="246"/>
        <v>14.660714285714318</v>
      </c>
      <c r="K1132" s="6">
        <f t="shared" si="247"/>
        <v>1.2894031668696708</v>
      </c>
      <c r="L1132">
        <f t="shared" si="248"/>
        <v>56.320493722068527</v>
      </c>
      <c r="M1132" s="22" t="str">
        <f t="shared" si="241"/>
        <v/>
      </c>
      <c r="N1132" s="13">
        <f t="shared" si="242"/>
        <v>0</v>
      </c>
      <c r="O1132" s="13">
        <f t="shared" si="249"/>
        <v>0</v>
      </c>
      <c r="P1132" s="13">
        <f t="shared" si="250"/>
        <v>-1</v>
      </c>
      <c r="Q1132" s="17" t="e">
        <f t="shared" si="243"/>
        <v>#N/A</v>
      </c>
      <c r="R1132" s="17" t="e">
        <f t="shared" si="244"/>
        <v>#N/A</v>
      </c>
      <c r="S1132" s="13">
        <f t="shared" si="251"/>
        <v>2309.0500000000002</v>
      </c>
      <c r="T1132" s="13">
        <f t="shared" si="252"/>
        <v>0</v>
      </c>
    </row>
    <row r="1133" spans="1:20" x14ac:dyDescent="0.25">
      <c r="A1133" s="1">
        <v>42863</v>
      </c>
      <c r="B1133">
        <v>2371</v>
      </c>
      <c r="C1133">
        <v>2410</v>
      </c>
      <c r="D1133">
        <v>2361.1</v>
      </c>
      <c r="E1133">
        <v>2394.4499999999998</v>
      </c>
      <c r="F1133">
        <v>664723</v>
      </c>
      <c r="G1133" s="6">
        <f t="shared" si="239"/>
        <v>42.649999999999636</v>
      </c>
      <c r="H1133" s="6">
        <f t="shared" si="240"/>
        <v>0</v>
      </c>
      <c r="I1133" s="11">
        <f t="shared" si="245"/>
        <v>21.950000000000014</v>
      </c>
      <c r="J1133" s="11">
        <f t="shared" si="246"/>
        <v>12.978571428571447</v>
      </c>
      <c r="K1133" s="6">
        <f t="shared" si="247"/>
        <v>1.6912493120528329</v>
      </c>
      <c r="L1133">
        <f t="shared" si="248"/>
        <v>62.84253578732104</v>
      </c>
      <c r="M1133" s="22" t="str">
        <f t="shared" si="241"/>
        <v/>
      </c>
      <c r="N1133" s="13">
        <f t="shared" si="242"/>
        <v>0</v>
      </c>
      <c r="O1133" s="13">
        <f t="shared" si="249"/>
        <v>0</v>
      </c>
      <c r="P1133" s="13">
        <f t="shared" si="250"/>
        <v>-1</v>
      </c>
      <c r="Q1133" s="17" t="e">
        <f t="shared" si="243"/>
        <v>#N/A</v>
      </c>
      <c r="R1133" s="17" t="e">
        <f t="shared" si="244"/>
        <v>#N/A</v>
      </c>
      <c r="S1133" s="13">
        <f t="shared" si="251"/>
        <v>2309.0500000000002</v>
      </c>
      <c r="T1133" s="13">
        <f t="shared" si="252"/>
        <v>0</v>
      </c>
    </row>
    <row r="1134" spans="1:20" x14ac:dyDescent="0.25">
      <c r="A1134" s="1">
        <v>42864</v>
      </c>
      <c r="B1134">
        <v>2418.8000000000002</v>
      </c>
      <c r="C1134">
        <v>2439</v>
      </c>
      <c r="D1134">
        <v>2385.25</v>
      </c>
      <c r="E1134">
        <v>2426.25</v>
      </c>
      <c r="F1134">
        <v>793962</v>
      </c>
      <c r="G1134" s="6">
        <f t="shared" si="239"/>
        <v>31.800000000000182</v>
      </c>
      <c r="H1134" s="6">
        <f t="shared" si="240"/>
        <v>0</v>
      </c>
      <c r="I1134" s="11">
        <f t="shared" si="245"/>
        <v>21.350000000000005</v>
      </c>
      <c r="J1134" s="11">
        <f t="shared" si="246"/>
        <v>12.978571428571447</v>
      </c>
      <c r="K1134" s="6">
        <f t="shared" si="247"/>
        <v>1.6450192625206363</v>
      </c>
      <c r="L1134">
        <f t="shared" si="248"/>
        <v>62.19309196837284</v>
      </c>
      <c r="M1134" s="22" t="str">
        <f t="shared" si="241"/>
        <v/>
      </c>
      <c r="N1134" s="13">
        <f t="shared" si="242"/>
        <v>0</v>
      </c>
      <c r="O1134" s="13">
        <f t="shared" si="249"/>
        <v>0</v>
      </c>
      <c r="P1134" s="13">
        <f t="shared" si="250"/>
        <v>-1</v>
      </c>
      <c r="Q1134" s="17" t="e">
        <f t="shared" si="243"/>
        <v>#N/A</v>
      </c>
      <c r="R1134" s="17" t="e">
        <f t="shared" si="244"/>
        <v>#N/A</v>
      </c>
      <c r="S1134" s="13">
        <f t="shared" si="251"/>
        <v>2309.0500000000002</v>
      </c>
      <c r="T1134" s="13">
        <f t="shared" si="252"/>
        <v>0</v>
      </c>
    </row>
    <row r="1135" spans="1:20" x14ac:dyDescent="0.25">
      <c r="A1135" s="1">
        <v>42865</v>
      </c>
      <c r="B1135">
        <v>2426.1999999999998</v>
      </c>
      <c r="C1135">
        <v>2430</v>
      </c>
      <c r="D1135">
        <v>2393.75</v>
      </c>
      <c r="E1135">
        <v>2399.3000000000002</v>
      </c>
      <c r="F1135">
        <v>694828</v>
      </c>
      <c r="G1135" s="6">
        <f t="shared" si="239"/>
        <v>0</v>
      </c>
      <c r="H1135" s="6">
        <f t="shared" si="240"/>
        <v>26.949999999999818</v>
      </c>
      <c r="I1135" s="11">
        <f t="shared" si="245"/>
        <v>21.242857142857151</v>
      </c>
      <c r="J1135" s="11">
        <f t="shared" si="246"/>
        <v>14.903571428571436</v>
      </c>
      <c r="K1135" s="6">
        <f t="shared" si="247"/>
        <v>1.4253534627366402</v>
      </c>
      <c r="L1135">
        <f t="shared" si="248"/>
        <v>58.768896354115206</v>
      </c>
      <c r="M1135" s="22" t="str">
        <f t="shared" si="241"/>
        <v/>
      </c>
      <c r="N1135" s="13">
        <f t="shared" si="242"/>
        <v>0</v>
      </c>
      <c r="O1135" s="13">
        <f t="shared" si="249"/>
        <v>0</v>
      </c>
      <c r="P1135" s="13">
        <f t="shared" si="250"/>
        <v>-1</v>
      </c>
      <c r="Q1135" s="17" t="e">
        <f t="shared" si="243"/>
        <v>#N/A</v>
      </c>
      <c r="R1135" s="17" t="e">
        <f t="shared" si="244"/>
        <v>#N/A</v>
      </c>
      <c r="S1135" s="13">
        <f t="shared" si="251"/>
        <v>2309.0500000000002</v>
      </c>
      <c r="T1135" s="13">
        <f t="shared" si="252"/>
        <v>0</v>
      </c>
    </row>
    <row r="1136" spans="1:20" x14ac:dyDescent="0.25">
      <c r="A1136" s="1">
        <v>42866</v>
      </c>
      <c r="B1136">
        <v>2409.65</v>
      </c>
      <c r="C1136">
        <v>2424</v>
      </c>
      <c r="D1136">
        <v>2386.85</v>
      </c>
      <c r="E1136">
        <v>2401.85</v>
      </c>
      <c r="F1136">
        <v>703620</v>
      </c>
      <c r="G1136" s="6">
        <f t="shared" si="239"/>
        <v>2.5499999999997272</v>
      </c>
      <c r="H1136" s="6">
        <f t="shared" si="240"/>
        <v>0</v>
      </c>
      <c r="I1136" s="11">
        <f t="shared" si="245"/>
        <v>21.424999999999986</v>
      </c>
      <c r="J1136" s="11">
        <f t="shared" si="246"/>
        <v>14.696428571428571</v>
      </c>
      <c r="K1136" s="6">
        <f t="shared" si="247"/>
        <v>1.4578371810449566</v>
      </c>
      <c r="L1136">
        <f t="shared" si="248"/>
        <v>59.31382242436225</v>
      </c>
      <c r="M1136" s="22" t="str">
        <f t="shared" si="241"/>
        <v/>
      </c>
      <c r="N1136" s="13">
        <f t="shared" si="242"/>
        <v>0</v>
      </c>
      <c r="O1136" s="13">
        <f t="shared" si="249"/>
        <v>0</v>
      </c>
      <c r="P1136" s="13">
        <f t="shared" si="250"/>
        <v>-1</v>
      </c>
      <c r="Q1136" s="17" t="e">
        <f t="shared" si="243"/>
        <v>#N/A</v>
      </c>
      <c r="R1136" s="17" t="e">
        <f t="shared" si="244"/>
        <v>#N/A</v>
      </c>
      <c r="S1136" s="13">
        <f t="shared" si="251"/>
        <v>2309.0500000000002</v>
      </c>
      <c r="T1136" s="13">
        <f t="shared" si="252"/>
        <v>0</v>
      </c>
    </row>
    <row r="1137" spans="1:20" x14ac:dyDescent="0.25">
      <c r="A1137" s="1">
        <v>42867</v>
      </c>
      <c r="B1137">
        <v>2410</v>
      </c>
      <c r="C1137">
        <v>2429.8000000000002</v>
      </c>
      <c r="D1137">
        <v>2375</v>
      </c>
      <c r="E1137">
        <v>2381.9499999999998</v>
      </c>
      <c r="F1137">
        <v>895110</v>
      </c>
      <c r="G1137" s="6">
        <f t="shared" si="239"/>
        <v>0</v>
      </c>
      <c r="H1137" s="6">
        <f t="shared" si="240"/>
        <v>19.900000000000091</v>
      </c>
      <c r="I1137" s="11">
        <f t="shared" si="245"/>
        <v>14.860714285714266</v>
      </c>
      <c r="J1137" s="11">
        <f t="shared" si="246"/>
        <v>16.117857142857151</v>
      </c>
      <c r="K1137" s="6">
        <f t="shared" si="247"/>
        <v>0.92200310214934467</v>
      </c>
      <c r="L1137">
        <f t="shared" si="248"/>
        <v>47.970947659672539</v>
      </c>
      <c r="M1137" s="22" t="str">
        <f t="shared" si="241"/>
        <v/>
      </c>
      <c r="N1137" s="13">
        <f t="shared" si="242"/>
        <v>0</v>
      </c>
      <c r="O1137" s="13">
        <f t="shared" si="249"/>
        <v>0</v>
      </c>
      <c r="P1137" s="13">
        <f t="shared" si="250"/>
        <v>-1</v>
      </c>
      <c r="Q1137" s="17" t="e">
        <f t="shared" si="243"/>
        <v>#N/A</v>
      </c>
      <c r="R1137" s="17" t="e">
        <f t="shared" si="244"/>
        <v>#N/A</v>
      </c>
      <c r="S1137" s="13">
        <f t="shared" si="251"/>
        <v>2309.0500000000002</v>
      </c>
      <c r="T1137" s="13">
        <f t="shared" si="252"/>
        <v>0</v>
      </c>
    </row>
    <row r="1138" spans="1:20" x14ac:dyDescent="0.25">
      <c r="A1138" s="1">
        <v>42870</v>
      </c>
      <c r="B1138">
        <v>2452</v>
      </c>
      <c r="C1138">
        <v>2485</v>
      </c>
      <c r="D1138">
        <v>2435</v>
      </c>
      <c r="E1138">
        <v>2441.1999999999998</v>
      </c>
      <c r="F1138">
        <v>1753744</v>
      </c>
      <c r="G1138" s="6">
        <f t="shared" si="239"/>
        <v>59.25</v>
      </c>
      <c r="H1138" s="6">
        <f t="shared" si="240"/>
        <v>0</v>
      </c>
      <c r="I1138" s="11">
        <f t="shared" si="245"/>
        <v>17.246428571428559</v>
      </c>
      <c r="J1138" s="11">
        <f t="shared" si="246"/>
        <v>16.117857142857151</v>
      </c>
      <c r="K1138" s="6">
        <f t="shared" si="247"/>
        <v>1.0700199423886536</v>
      </c>
      <c r="L1138">
        <f t="shared" si="248"/>
        <v>51.691286662384897</v>
      </c>
      <c r="M1138" s="22" t="str">
        <f t="shared" si="241"/>
        <v/>
      </c>
      <c r="N1138" s="13">
        <f t="shared" si="242"/>
        <v>0</v>
      </c>
      <c r="O1138" s="13">
        <f t="shared" si="249"/>
        <v>0</v>
      </c>
      <c r="P1138" s="13">
        <f t="shared" si="250"/>
        <v>-1</v>
      </c>
      <c r="Q1138" s="17" t="e">
        <f t="shared" si="243"/>
        <v>#N/A</v>
      </c>
      <c r="R1138" s="17" t="e">
        <f t="shared" si="244"/>
        <v>#N/A</v>
      </c>
      <c r="S1138" s="13">
        <f t="shared" si="251"/>
        <v>2309.0500000000002</v>
      </c>
      <c r="T1138" s="13">
        <f t="shared" si="252"/>
        <v>0</v>
      </c>
    </row>
    <row r="1139" spans="1:20" x14ac:dyDescent="0.25">
      <c r="A1139" s="1">
        <v>42871</v>
      </c>
      <c r="B1139">
        <v>2468</v>
      </c>
      <c r="C1139">
        <v>2469.85</v>
      </c>
      <c r="D1139">
        <v>2443.0500000000002</v>
      </c>
      <c r="E1139">
        <v>2463.75</v>
      </c>
      <c r="F1139">
        <v>490536</v>
      </c>
      <c r="G1139" s="6">
        <f t="shared" si="239"/>
        <v>22.550000000000182</v>
      </c>
      <c r="H1139" s="6">
        <f t="shared" si="240"/>
        <v>0</v>
      </c>
      <c r="I1139" s="11">
        <f t="shared" si="245"/>
        <v>18.857142857142858</v>
      </c>
      <c r="J1139" s="11">
        <f t="shared" si="246"/>
        <v>13.642857142857142</v>
      </c>
      <c r="K1139" s="6">
        <f t="shared" si="247"/>
        <v>1.3821989528795813</v>
      </c>
      <c r="L1139">
        <f t="shared" si="248"/>
        <v>58.021978021978022</v>
      </c>
      <c r="M1139" s="22" t="str">
        <f t="shared" si="241"/>
        <v/>
      </c>
      <c r="N1139" s="13">
        <f t="shared" si="242"/>
        <v>0</v>
      </c>
      <c r="O1139" s="13">
        <f t="shared" si="249"/>
        <v>0</v>
      </c>
      <c r="P1139" s="13">
        <f t="shared" si="250"/>
        <v>-1</v>
      </c>
      <c r="Q1139" s="17" t="e">
        <f t="shared" si="243"/>
        <v>#N/A</v>
      </c>
      <c r="R1139" s="17" t="e">
        <f t="shared" si="244"/>
        <v>#N/A</v>
      </c>
      <c r="S1139" s="13">
        <f t="shared" si="251"/>
        <v>2309.0500000000002</v>
      </c>
      <c r="T1139" s="13">
        <f t="shared" si="252"/>
        <v>0</v>
      </c>
    </row>
    <row r="1140" spans="1:20" x14ac:dyDescent="0.25">
      <c r="A1140" s="1">
        <v>42872</v>
      </c>
      <c r="B1140">
        <v>2465</v>
      </c>
      <c r="C1140">
        <v>2540</v>
      </c>
      <c r="D1140">
        <v>2461.9</v>
      </c>
      <c r="E1140">
        <v>2532.4</v>
      </c>
      <c r="F1140">
        <v>1199508</v>
      </c>
      <c r="G1140" s="6">
        <f t="shared" si="239"/>
        <v>68.650000000000091</v>
      </c>
      <c r="H1140" s="6">
        <f t="shared" si="240"/>
        <v>0</v>
      </c>
      <c r="I1140" s="11">
        <f t="shared" si="245"/>
        <v>22.985714285714298</v>
      </c>
      <c r="J1140" s="11">
        <f t="shared" si="246"/>
        <v>13.642857142857142</v>
      </c>
      <c r="K1140" s="6">
        <f t="shared" si="247"/>
        <v>1.6848167539267025</v>
      </c>
      <c r="L1140">
        <f t="shared" si="248"/>
        <v>62.753510140405631</v>
      </c>
      <c r="M1140" s="22" t="str">
        <f t="shared" si="241"/>
        <v/>
      </c>
      <c r="N1140" s="13">
        <f t="shared" si="242"/>
        <v>0</v>
      </c>
      <c r="O1140" s="13">
        <f t="shared" si="249"/>
        <v>0</v>
      </c>
      <c r="P1140" s="13">
        <f t="shared" si="250"/>
        <v>-1</v>
      </c>
      <c r="Q1140" s="17" t="e">
        <f t="shared" si="243"/>
        <v>#N/A</v>
      </c>
      <c r="R1140" s="17" t="e">
        <f t="shared" si="244"/>
        <v>#N/A</v>
      </c>
      <c r="S1140" s="13">
        <f t="shared" si="251"/>
        <v>2309.0500000000002</v>
      </c>
      <c r="T1140" s="13">
        <f t="shared" si="252"/>
        <v>0</v>
      </c>
    </row>
    <row r="1141" spans="1:20" x14ac:dyDescent="0.25">
      <c r="A1141" s="1">
        <v>42873</v>
      </c>
      <c r="B1141">
        <v>2540</v>
      </c>
      <c r="C1141">
        <v>2596.3000000000002</v>
      </c>
      <c r="D1141">
        <v>2532.3000000000002</v>
      </c>
      <c r="E1141">
        <v>2586.15</v>
      </c>
      <c r="F1141">
        <v>1032929</v>
      </c>
      <c r="G1141" s="6">
        <f t="shared" si="239"/>
        <v>53.75</v>
      </c>
      <c r="H1141" s="6">
        <f t="shared" si="240"/>
        <v>0</v>
      </c>
      <c r="I1141" s="11">
        <f t="shared" si="245"/>
        <v>25.660714285714285</v>
      </c>
      <c r="J1141" s="11">
        <f t="shared" si="246"/>
        <v>13.642857142857142</v>
      </c>
      <c r="K1141" s="6">
        <f t="shared" si="247"/>
        <v>1.880890052356021</v>
      </c>
      <c r="L1141">
        <f t="shared" si="248"/>
        <v>65.288505224897762</v>
      </c>
      <c r="M1141" s="22" t="str">
        <f t="shared" si="241"/>
        <v/>
      </c>
      <c r="N1141" s="13">
        <f t="shared" si="242"/>
        <v>0</v>
      </c>
      <c r="O1141" s="13">
        <f t="shared" si="249"/>
        <v>0</v>
      </c>
      <c r="P1141" s="13">
        <f t="shared" si="250"/>
        <v>-1</v>
      </c>
      <c r="Q1141" s="17" t="e">
        <f t="shared" si="243"/>
        <v>#N/A</v>
      </c>
      <c r="R1141" s="17" t="e">
        <f t="shared" si="244"/>
        <v>#N/A</v>
      </c>
      <c r="S1141" s="13">
        <f t="shared" si="251"/>
        <v>2309.0500000000002</v>
      </c>
      <c r="T1141" s="13">
        <f t="shared" si="252"/>
        <v>0</v>
      </c>
    </row>
    <row r="1142" spans="1:20" x14ac:dyDescent="0.25">
      <c r="A1142" s="1">
        <v>42874</v>
      </c>
      <c r="B1142">
        <v>2594.9</v>
      </c>
      <c r="C1142">
        <v>2602</v>
      </c>
      <c r="D1142">
        <v>2567</v>
      </c>
      <c r="E1142">
        <v>2595.1999999999998</v>
      </c>
      <c r="F1142">
        <v>740709</v>
      </c>
      <c r="G1142" s="6">
        <f t="shared" si="239"/>
        <v>9.0499999999997272</v>
      </c>
      <c r="H1142" s="6">
        <f t="shared" si="240"/>
        <v>0</v>
      </c>
      <c r="I1142" s="11">
        <f t="shared" si="245"/>
        <v>26.307142857142839</v>
      </c>
      <c r="J1142" s="11">
        <f t="shared" si="246"/>
        <v>13.114285714285709</v>
      </c>
      <c r="K1142" s="6">
        <f t="shared" si="247"/>
        <v>2.0059912854030495</v>
      </c>
      <c r="L1142">
        <f t="shared" si="248"/>
        <v>66.73310382315637</v>
      </c>
      <c r="M1142" s="22" t="str">
        <f t="shared" si="241"/>
        <v/>
      </c>
      <c r="N1142" s="13">
        <f t="shared" si="242"/>
        <v>0</v>
      </c>
      <c r="O1142" s="13">
        <f t="shared" si="249"/>
        <v>0</v>
      </c>
      <c r="P1142" s="13">
        <f t="shared" si="250"/>
        <v>-1</v>
      </c>
      <c r="Q1142" s="17" t="e">
        <f t="shared" si="243"/>
        <v>#N/A</v>
      </c>
      <c r="R1142" s="17" t="e">
        <f t="shared" si="244"/>
        <v>#N/A</v>
      </c>
      <c r="S1142" s="13">
        <f t="shared" si="251"/>
        <v>2309.0500000000002</v>
      </c>
      <c r="T1142" s="13">
        <f t="shared" si="252"/>
        <v>0</v>
      </c>
    </row>
    <row r="1143" spans="1:20" x14ac:dyDescent="0.25">
      <c r="A1143" s="1">
        <v>42877</v>
      </c>
      <c r="B1143">
        <v>2594</v>
      </c>
      <c r="C1143">
        <v>2614.35</v>
      </c>
      <c r="D1143">
        <v>2567</v>
      </c>
      <c r="E1143">
        <v>2605.75</v>
      </c>
      <c r="F1143">
        <v>903457</v>
      </c>
      <c r="G1143" s="6">
        <f t="shared" si="239"/>
        <v>10.550000000000182</v>
      </c>
      <c r="H1143" s="6">
        <f t="shared" si="240"/>
        <v>0</v>
      </c>
      <c r="I1143" s="11">
        <f t="shared" si="245"/>
        <v>21.485714285714266</v>
      </c>
      <c r="J1143" s="11">
        <f t="shared" si="246"/>
        <v>13.114285714285709</v>
      </c>
      <c r="K1143" s="6">
        <f t="shared" si="247"/>
        <v>1.6383442265795198</v>
      </c>
      <c r="L1143">
        <f t="shared" si="248"/>
        <v>62.097440132122195</v>
      </c>
      <c r="M1143" s="22" t="str">
        <f t="shared" si="241"/>
        <v/>
      </c>
      <c r="N1143" s="13">
        <f t="shared" si="242"/>
        <v>0</v>
      </c>
      <c r="O1143" s="13">
        <f t="shared" si="249"/>
        <v>0</v>
      </c>
      <c r="P1143" s="13">
        <f t="shared" si="250"/>
        <v>-1</v>
      </c>
      <c r="Q1143" s="17" t="e">
        <f t="shared" si="243"/>
        <v>#N/A</v>
      </c>
      <c r="R1143" s="17" t="e">
        <f t="shared" si="244"/>
        <v>#N/A</v>
      </c>
      <c r="S1143" s="13">
        <f t="shared" si="251"/>
        <v>2309.0500000000002</v>
      </c>
      <c r="T1143" s="13">
        <f t="shared" si="252"/>
        <v>0</v>
      </c>
    </row>
    <row r="1144" spans="1:20" x14ac:dyDescent="0.25">
      <c r="A1144" s="1">
        <v>42878</v>
      </c>
      <c r="B1144">
        <v>2577.15</v>
      </c>
      <c r="C1144">
        <v>2599.65</v>
      </c>
      <c r="D1144">
        <v>2555</v>
      </c>
      <c r="E1144">
        <v>2589.3000000000002</v>
      </c>
      <c r="F1144">
        <v>657461</v>
      </c>
      <c r="G1144" s="6">
        <f t="shared" si="239"/>
        <v>0</v>
      </c>
      <c r="H1144" s="6">
        <f t="shared" si="240"/>
        <v>16.449999999999818</v>
      </c>
      <c r="I1144" s="11">
        <f t="shared" si="245"/>
        <v>21.485714285714266</v>
      </c>
      <c r="J1144" s="11">
        <f t="shared" si="246"/>
        <v>11.496428571428526</v>
      </c>
      <c r="K1144" s="6">
        <f t="shared" si="247"/>
        <v>1.8689033861447713</v>
      </c>
      <c r="L1144">
        <f t="shared" si="248"/>
        <v>65.143475906876091</v>
      </c>
      <c r="M1144" s="22" t="str">
        <f t="shared" si="241"/>
        <v/>
      </c>
      <c r="N1144" s="13">
        <f t="shared" si="242"/>
        <v>0</v>
      </c>
      <c r="O1144" s="13">
        <f t="shared" si="249"/>
        <v>0</v>
      </c>
      <c r="P1144" s="13">
        <f t="shared" si="250"/>
        <v>-1</v>
      </c>
      <c r="Q1144" s="17" t="e">
        <f t="shared" si="243"/>
        <v>#N/A</v>
      </c>
      <c r="R1144" s="17" t="e">
        <f t="shared" si="244"/>
        <v>#N/A</v>
      </c>
      <c r="S1144" s="13">
        <f t="shared" si="251"/>
        <v>2309.0500000000002</v>
      </c>
      <c r="T1144" s="13">
        <f t="shared" si="252"/>
        <v>0</v>
      </c>
    </row>
    <row r="1145" spans="1:20" x14ac:dyDescent="0.25">
      <c r="A1145" s="1">
        <v>42879</v>
      </c>
      <c r="B1145">
        <v>2584.8000000000002</v>
      </c>
      <c r="C1145">
        <v>2610</v>
      </c>
      <c r="D1145">
        <v>2572.6</v>
      </c>
      <c r="E1145">
        <v>2595.0500000000002</v>
      </c>
      <c r="F1145">
        <v>949626</v>
      </c>
      <c r="G1145" s="6">
        <f t="shared" si="239"/>
        <v>5.75</v>
      </c>
      <c r="H1145" s="6">
        <f t="shared" si="240"/>
        <v>0</v>
      </c>
      <c r="I1145" s="11">
        <f t="shared" si="245"/>
        <v>21.896428571428551</v>
      </c>
      <c r="J1145" s="11">
        <f t="shared" si="246"/>
        <v>7.8321428571428315</v>
      </c>
      <c r="K1145" s="6">
        <f t="shared" si="247"/>
        <v>2.7957136342909323</v>
      </c>
      <c r="L1145">
        <f t="shared" si="248"/>
        <v>73.654493032196115</v>
      </c>
      <c r="M1145" s="22" t="str">
        <f t="shared" si="241"/>
        <v>OVERBOUGHT</v>
      </c>
      <c r="N1145" s="13" t="str">
        <f t="shared" si="242"/>
        <v>SELL</v>
      </c>
      <c r="O1145" s="13">
        <f t="shared" si="249"/>
        <v>0</v>
      </c>
      <c r="P1145" s="13">
        <f t="shared" si="250"/>
        <v>-1</v>
      </c>
      <c r="Q1145" s="17" t="e">
        <f t="shared" si="243"/>
        <v>#N/A</v>
      </c>
      <c r="R1145" s="17" t="e">
        <f t="shared" si="244"/>
        <v>#N/A</v>
      </c>
      <c r="S1145" s="13">
        <f t="shared" si="251"/>
        <v>2309.0500000000002</v>
      </c>
      <c r="T1145" s="13">
        <f t="shared" si="252"/>
        <v>0</v>
      </c>
    </row>
    <row r="1146" spans="1:20" x14ac:dyDescent="0.25">
      <c r="A1146" s="1">
        <v>42880</v>
      </c>
      <c r="B1146">
        <v>2575.1</v>
      </c>
      <c r="C1146">
        <v>2598</v>
      </c>
      <c r="D1146">
        <v>2569.25</v>
      </c>
      <c r="E1146">
        <v>2580.0500000000002</v>
      </c>
      <c r="F1146">
        <v>1203605</v>
      </c>
      <c r="G1146" s="6">
        <f t="shared" si="239"/>
        <v>0</v>
      </c>
      <c r="H1146" s="6">
        <f t="shared" si="240"/>
        <v>15</v>
      </c>
      <c r="I1146" s="11">
        <f t="shared" si="245"/>
        <v>21.896428571428551</v>
      </c>
      <c r="J1146" s="11">
        <f t="shared" si="246"/>
        <v>5.592857142857123</v>
      </c>
      <c r="K1146" s="6">
        <f t="shared" si="247"/>
        <v>3.9150702426564599</v>
      </c>
      <c r="L1146">
        <f t="shared" si="248"/>
        <v>79.654410809406301</v>
      </c>
      <c r="M1146" s="22" t="str">
        <f t="shared" si="241"/>
        <v>OVERBOUGHT</v>
      </c>
      <c r="N1146" s="13" t="str">
        <f t="shared" si="242"/>
        <v>SELL</v>
      </c>
      <c r="O1146" s="13">
        <f t="shared" si="249"/>
        <v>0</v>
      </c>
      <c r="P1146" s="13">
        <f t="shared" si="250"/>
        <v>-1</v>
      </c>
      <c r="Q1146" s="17" t="e">
        <f t="shared" si="243"/>
        <v>#N/A</v>
      </c>
      <c r="R1146" s="17" t="e">
        <f t="shared" si="244"/>
        <v>#N/A</v>
      </c>
      <c r="S1146" s="13">
        <f t="shared" si="251"/>
        <v>2309.0500000000002</v>
      </c>
      <c r="T1146" s="13">
        <f t="shared" si="252"/>
        <v>0</v>
      </c>
    </row>
    <row r="1147" spans="1:20" x14ac:dyDescent="0.25">
      <c r="A1147" s="1">
        <v>42881</v>
      </c>
      <c r="B1147">
        <v>2575</v>
      </c>
      <c r="C1147">
        <v>2587.9499999999998</v>
      </c>
      <c r="D1147">
        <v>2510</v>
      </c>
      <c r="E1147">
        <v>2516.4</v>
      </c>
      <c r="F1147">
        <v>1190941</v>
      </c>
      <c r="G1147" s="6">
        <f t="shared" si="239"/>
        <v>0</v>
      </c>
      <c r="H1147" s="6">
        <f t="shared" si="240"/>
        <v>63.650000000000091</v>
      </c>
      <c r="I1147" s="11">
        <f t="shared" si="245"/>
        <v>18.850000000000005</v>
      </c>
      <c r="J1147" s="11">
        <f t="shared" si="246"/>
        <v>10.139285714285702</v>
      </c>
      <c r="K1147" s="6">
        <f t="shared" si="247"/>
        <v>1.859105318774219</v>
      </c>
      <c r="L1147">
        <f t="shared" si="248"/>
        <v>65.02402365405942</v>
      </c>
      <c r="M1147" s="22" t="str">
        <f t="shared" si="241"/>
        <v/>
      </c>
      <c r="N1147" s="13">
        <f t="shared" si="242"/>
        <v>0</v>
      </c>
      <c r="O1147" s="13">
        <f t="shared" si="249"/>
        <v>0</v>
      </c>
      <c r="P1147" s="13">
        <f t="shared" si="250"/>
        <v>-1</v>
      </c>
      <c r="Q1147" s="17" t="e">
        <f t="shared" si="243"/>
        <v>#N/A</v>
      </c>
      <c r="R1147" s="17" t="e">
        <f t="shared" si="244"/>
        <v>#N/A</v>
      </c>
      <c r="S1147" s="13">
        <f t="shared" si="251"/>
        <v>2309.0500000000002</v>
      </c>
      <c r="T1147" s="13">
        <f t="shared" si="252"/>
        <v>0</v>
      </c>
    </row>
    <row r="1148" spans="1:20" x14ac:dyDescent="0.25">
      <c r="A1148" s="1">
        <v>42884</v>
      </c>
      <c r="B1148">
        <v>2532</v>
      </c>
      <c r="C1148">
        <v>2541.9</v>
      </c>
      <c r="D1148">
        <v>2488</v>
      </c>
      <c r="E1148">
        <v>2526.0500000000002</v>
      </c>
      <c r="F1148">
        <v>914318</v>
      </c>
      <c r="G1148" s="6">
        <f t="shared" si="239"/>
        <v>9.6500000000000909</v>
      </c>
      <c r="H1148" s="6">
        <f t="shared" si="240"/>
        <v>0</v>
      </c>
      <c r="I1148" s="11">
        <f t="shared" si="245"/>
        <v>17.267857142857142</v>
      </c>
      <c r="J1148" s="11">
        <f t="shared" si="246"/>
        <v>10.139285714285702</v>
      </c>
      <c r="K1148" s="6">
        <f t="shared" si="247"/>
        <v>1.7030644593166628</v>
      </c>
      <c r="L1148">
        <f t="shared" si="248"/>
        <v>63.00495178524892</v>
      </c>
      <c r="M1148" s="22" t="str">
        <f t="shared" si="241"/>
        <v/>
      </c>
      <c r="N1148" s="13">
        <f t="shared" si="242"/>
        <v>0</v>
      </c>
      <c r="O1148" s="13">
        <f t="shared" si="249"/>
        <v>0</v>
      </c>
      <c r="P1148" s="13">
        <f t="shared" si="250"/>
        <v>-1</v>
      </c>
      <c r="Q1148" s="17" t="e">
        <f t="shared" si="243"/>
        <v>#N/A</v>
      </c>
      <c r="R1148" s="17" t="e">
        <f t="shared" si="244"/>
        <v>#N/A</v>
      </c>
      <c r="S1148" s="13">
        <f t="shared" si="251"/>
        <v>2309.0500000000002</v>
      </c>
      <c r="T1148" s="13">
        <f t="shared" si="252"/>
        <v>0</v>
      </c>
    </row>
    <row r="1149" spans="1:20" x14ac:dyDescent="0.25">
      <c r="A1149" s="1">
        <v>42885</v>
      </c>
      <c r="B1149">
        <v>2544.9</v>
      </c>
      <c r="C1149">
        <v>2545</v>
      </c>
      <c r="D1149">
        <v>2490.1</v>
      </c>
      <c r="E1149">
        <v>2523.6999999999998</v>
      </c>
      <c r="F1149">
        <v>702328</v>
      </c>
      <c r="G1149" s="6">
        <f t="shared" si="239"/>
        <v>0</v>
      </c>
      <c r="H1149" s="6">
        <f t="shared" si="240"/>
        <v>2.3500000000003638</v>
      </c>
      <c r="I1149" s="11">
        <f t="shared" si="245"/>
        <v>17.267857142857142</v>
      </c>
      <c r="J1149" s="11">
        <f t="shared" si="246"/>
        <v>8.3821428571428829</v>
      </c>
      <c r="K1149" s="6">
        <f t="shared" si="247"/>
        <v>2.0600766936514634</v>
      </c>
      <c r="L1149">
        <f t="shared" si="248"/>
        <v>67.321080478975148</v>
      </c>
      <c r="M1149" s="22" t="str">
        <f t="shared" si="241"/>
        <v/>
      </c>
      <c r="N1149" s="13">
        <f t="shared" si="242"/>
        <v>0</v>
      </c>
      <c r="O1149" s="13">
        <f t="shared" si="249"/>
        <v>0</v>
      </c>
      <c r="P1149" s="13">
        <f t="shared" si="250"/>
        <v>-1</v>
      </c>
      <c r="Q1149" s="17" t="e">
        <f t="shared" si="243"/>
        <v>#N/A</v>
      </c>
      <c r="R1149" s="17" t="e">
        <f t="shared" si="244"/>
        <v>#N/A</v>
      </c>
      <c r="S1149" s="13">
        <f t="shared" si="251"/>
        <v>2309.0500000000002</v>
      </c>
      <c r="T1149" s="13">
        <f t="shared" si="252"/>
        <v>0</v>
      </c>
    </row>
    <row r="1150" spans="1:20" x14ac:dyDescent="0.25">
      <c r="A1150" s="1">
        <v>42886</v>
      </c>
      <c r="B1150">
        <v>2516.15</v>
      </c>
      <c r="C1150">
        <v>2534.85</v>
      </c>
      <c r="D1150">
        <v>2490.25</v>
      </c>
      <c r="E1150">
        <v>2506.65</v>
      </c>
      <c r="F1150">
        <v>918781</v>
      </c>
      <c r="G1150" s="6">
        <f t="shared" si="239"/>
        <v>0</v>
      </c>
      <c r="H1150" s="6">
        <f t="shared" si="240"/>
        <v>17.049999999999727</v>
      </c>
      <c r="I1150" s="11">
        <f t="shared" si="245"/>
        <v>17.085714285714307</v>
      </c>
      <c r="J1150" s="11">
        <f t="shared" si="246"/>
        <v>9.6000000000000068</v>
      </c>
      <c r="K1150" s="6">
        <f t="shared" si="247"/>
        <v>1.7797619047619058</v>
      </c>
      <c r="L1150">
        <f t="shared" si="248"/>
        <v>64.025695931477529</v>
      </c>
      <c r="M1150" s="22" t="str">
        <f t="shared" si="241"/>
        <v/>
      </c>
      <c r="N1150" s="13">
        <f t="shared" si="242"/>
        <v>0</v>
      </c>
      <c r="O1150" s="13">
        <f t="shared" si="249"/>
        <v>0</v>
      </c>
      <c r="P1150" s="13">
        <f t="shared" si="250"/>
        <v>-1</v>
      </c>
      <c r="Q1150" s="17" t="e">
        <f t="shared" si="243"/>
        <v>#N/A</v>
      </c>
      <c r="R1150" s="17" t="e">
        <f t="shared" si="244"/>
        <v>#N/A</v>
      </c>
      <c r="S1150" s="13">
        <f t="shared" si="251"/>
        <v>2309.0500000000002</v>
      </c>
      <c r="T1150" s="13">
        <f t="shared" si="252"/>
        <v>0</v>
      </c>
    </row>
    <row r="1151" spans="1:20" x14ac:dyDescent="0.25">
      <c r="A1151" s="1">
        <v>42887</v>
      </c>
      <c r="B1151">
        <v>2490</v>
      </c>
      <c r="C1151">
        <v>2495</v>
      </c>
      <c r="D1151">
        <v>2459.0500000000002</v>
      </c>
      <c r="E1151">
        <v>2469.8000000000002</v>
      </c>
      <c r="F1151">
        <v>836328</v>
      </c>
      <c r="G1151" s="6">
        <f t="shared" si="239"/>
        <v>0</v>
      </c>
      <c r="H1151" s="6">
        <f t="shared" si="240"/>
        <v>36.849999999999909</v>
      </c>
      <c r="I1151" s="11">
        <f t="shared" si="245"/>
        <v>17.085714285714307</v>
      </c>
      <c r="J1151" s="11">
        <f t="shared" si="246"/>
        <v>10.81071428571428</v>
      </c>
      <c r="K1151" s="6">
        <f t="shared" si="247"/>
        <v>1.5804426825239539</v>
      </c>
      <c r="L1151">
        <f t="shared" si="248"/>
        <v>61.246959416207957</v>
      </c>
      <c r="M1151" s="22" t="str">
        <f t="shared" si="241"/>
        <v/>
      </c>
      <c r="N1151" s="13">
        <f t="shared" si="242"/>
        <v>0</v>
      </c>
      <c r="O1151" s="13">
        <f t="shared" si="249"/>
        <v>0</v>
      </c>
      <c r="P1151" s="13">
        <f t="shared" si="250"/>
        <v>-1</v>
      </c>
      <c r="Q1151" s="17" t="e">
        <f t="shared" si="243"/>
        <v>#N/A</v>
      </c>
      <c r="R1151" s="17" t="e">
        <f t="shared" si="244"/>
        <v>#N/A</v>
      </c>
      <c r="S1151" s="13">
        <f t="shared" si="251"/>
        <v>2309.0500000000002</v>
      </c>
      <c r="T1151" s="13">
        <f t="shared" si="252"/>
        <v>0</v>
      </c>
    </row>
    <row r="1152" spans="1:20" x14ac:dyDescent="0.25">
      <c r="A1152" s="1">
        <v>42888</v>
      </c>
      <c r="B1152">
        <v>2465</v>
      </c>
      <c r="C1152">
        <v>2507.6999999999998</v>
      </c>
      <c r="D1152">
        <v>2465</v>
      </c>
      <c r="E1152">
        <v>2478.6999999999998</v>
      </c>
      <c r="F1152">
        <v>732395</v>
      </c>
      <c r="G1152" s="6">
        <f t="shared" si="239"/>
        <v>8.8999999999996362</v>
      </c>
      <c r="H1152" s="6">
        <f t="shared" si="240"/>
        <v>0</v>
      </c>
      <c r="I1152" s="11">
        <f t="shared" si="245"/>
        <v>13.489285714285709</v>
      </c>
      <c r="J1152" s="11">
        <f t="shared" si="246"/>
        <v>10.81071428571428</v>
      </c>
      <c r="K1152" s="6">
        <f t="shared" si="247"/>
        <v>1.2477700693756195</v>
      </c>
      <c r="L1152">
        <f t="shared" si="248"/>
        <v>55.511463844797177</v>
      </c>
      <c r="M1152" s="22" t="str">
        <f t="shared" si="241"/>
        <v/>
      </c>
      <c r="N1152" s="13">
        <f t="shared" si="242"/>
        <v>0</v>
      </c>
      <c r="O1152" s="13">
        <f t="shared" si="249"/>
        <v>0</v>
      </c>
      <c r="P1152" s="13">
        <f t="shared" si="250"/>
        <v>-1</v>
      </c>
      <c r="Q1152" s="17" t="e">
        <f t="shared" si="243"/>
        <v>#N/A</v>
      </c>
      <c r="R1152" s="17" t="e">
        <f t="shared" si="244"/>
        <v>#N/A</v>
      </c>
      <c r="S1152" s="13">
        <f t="shared" si="251"/>
        <v>2309.0500000000002</v>
      </c>
      <c r="T1152" s="13">
        <f t="shared" si="252"/>
        <v>0</v>
      </c>
    </row>
    <row r="1153" spans="1:20" x14ac:dyDescent="0.25">
      <c r="A1153" s="1">
        <v>42891</v>
      </c>
      <c r="B1153">
        <v>2490.9</v>
      </c>
      <c r="C1153">
        <v>2495.5500000000002</v>
      </c>
      <c r="D1153">
        <v>2455</v>
      </c>
      <c r="E1153">
        <v>2468.4</v>
      </c>
      <c r="F1153">
        <v>645448</v>
      </c>
      <c r="G1153" s="6">
        <f t="shared" si="239"/>
        <v>0</v>
      </c>
      <c r="H1153" s="6">
        <f t="shared" si="240"/>
        <v>10.299999999999727</v>
      </c>
      <c r="I1153" s="11">
        <f t="shared" si="245"/>
        <v>11.878571428571409</v>
      </c>
      <c r="J1153" s="11">
        <f t="shared" si="246"/>
        <v>11.546428571428546</v>
      </c>
      <c r="K1153" s="6">
        <f t="shared" si="247"/>
        <v>1.0287658521497067</v>
      </c>
      <c r="L1153">
        <f t="shared" si="248"/>
        <v>50.708949534990104</v>
      </c>
      <c r="M1153" s="22" t="str">
        <f t="shared" si="241"/>
        <v/>
      </c>
      <c r="N1153" s="13">
        <f t="shared" si="242"/>
        <v>0</v>
      </c>
      <c r="O1153" s="13">
        <f t="shared" si="249"/>
        <v>0</v>
      </c>
      <c r="P1153" s="13">
        <f t="shared" si="250"/>
        <v>-1</v>
      </c>
      <c r="Q1153" s="17" t="e">
        <f t="shared" si="243"/>
        <v>#N/A</v>
      </c>
      <c r="R1153" s="17" t="e">
        <f t="shared" si="244"/>
        <v>#N/A</v>
      </c>
      <c r="S1153" s="13">
        <f t="shared" si="251"/>
        <v>2309.0500000000002</v>
      </c>
      <c r="T1153" s="13">
        <f t="shared" si="252"/>
        <v>0</v>
      </c>
    </row>
    <row r="1154" spans="1:20" x14ac:dyDescent="0.25">
      <c r="A1154" s="1">
        <v>42892</v>
      </c>
      <c r="B1154">
        <v>2489.9</v>
      </c>
      <c r="C1154">
        <v>2489.9</v>
      </c>
      <c r="D1154">
        <v>2440.1999999999998</v>
      </c>
      <c r="E1154">
        <v>2471.75</v>
      </c>
      <c r="F1154">
        <v>492276</v>
      </c>
      <c r="G1154" s="6">
        <f t="shared" si="239"/>
        <v>3.3499999999999091</v>
      </c>
      <c r="H1154" s="6">
        <f t="shared" si="240"/>
        <v>0</v>
      </c>
      <c r="I1154" s="11">
        <f t="shared" si="245"/>
        <v>7.2142857142856815</v>
      </c>
      <c r="J1154" s="11">
        <f t="shared" si="246"/>
        <v>11.546428571428546</v>
      </c>
      <c r="K1154" s="6">
        <f t="shared" si="247"/>
        <v>0.62480668110114301</v>
      </c>
      <c r="L1154">
        <f t="shared" si="248"/>
        <v>38.454216638111504</v>
      </c>
      <c r="M1154" s="22" t="str">
        <f t="shared" si="241"/>
        <v/>
      </c>
      <c r="N1154" s="13">
        <f t="shared" si="242"/>
        <v>0</v>
      </c>
      <c r="O1154" s="13">
        <f t="shared" si="249"/>
        <v>0</v>
      </c>
      <c r="P1154" s="13">
        <f t="shared" si="250"/>
        <v>-1</v>
      </c>
      <c r="Q1154" s="17" t="e">
        <f t="shared" si="243"/>
        <v>#N/A</v>
      </c>
      <c r="R1154" s="17" t="e">
        <f t="shared" si="244"/>
        <v>#N/A</v>
      </c>
      <c r="S1154" s="13">
        <f t="shared" si="251"/>
        <v>2309.0500000000002</v>
      </c>
      <c r="T1154" s="13">
        <f t="shared" si="252"/>
        <v>0</v>
      </c>
    </row>
    <row r="1155" spans="1:20" x14ac:dyDescent="0.25">
      <c r="A1155" s="1">
        <v>42893</v>
      </c>
      <c r="B1155">
        <v>2470</v>
      </c>
      <c r="C1155">
        <v>2530</v>
      </c>
      <c r="D1155">
        <v>2470</v>
      </c>
      <c r="E1155">
        <v>2500.0500000000002</v>
      </c>
      <c r="F1155">
        <v>1384189</v>
      </c>
      <c r="G1155" s="6">
        <f t="shared" si="239"/>
        <v>28.300000000000182</v>
      </c>
      <c r="H1155" s="6">
        <f t="shared" si="240"/>
        <v>0</v>
      </c>
      <c r="I1155" s="11">
        <f t="shared" si="245"/>
        <v>5.3964285714285518</v>
      </c>
      <c r="J1155" s="11">
        <f t="shared" si="246"/>
        <v>11.546428571428546</v>
      </c>
      <c r="K1155" s="6">
        <f t="shared" si="247"/>
        <v>0.46736776987318213</v>
      </c>
      <c r="L1155">
        <f t="shared" si="248"/>
        <v>31.85075885328834</v>
      </c>
      <c r="M1155" s="22" t="str">
        <f t="shared" si="241"/>
        <v/>
      </c>
      <c r="N1155" s="13">
        <f t="shared" si="242"/>
        <v>0</v>
      </c>
      <c r="O1155" s="13">
        <f t="shared" si="249"/>
        <v>0</v>
      </c>
      <c r="P1155" s="13">
        <f t="shared" si="250"/>
        <v>-1</v>
      </c>
      <c r="Q1155" s="17" t="e">
        <f t="shared" si="243"/>
        <v>#N/A</v>
      </c>
      <c r="R1155" s="17" t="e">
        <f t="shared" si="244"/>
        <v>#N/A</v>
      </c>
      <c r="S1155" s="13">
        <f t="shared" si="251"/>
        <v>2309.0500000000002</v>
      </c>
      <c r="T1155" s="13">
        <f t="shared" si="252"/>
        <v>0</v>
      </c>
    </row>
    <row r="1156" spans="1:20" x14ac:dyDescent="0.25">
      <c r="A1156" s="1">
        <v>42894</v>
      </c>
      <c r="B1156">
        <v>2514</v>
      </c>
      <c r="C1156">
        <v>2532</v>
      </c>
      <c r="D1156">
        <v>2490.0500000000002</v>
      </c>
      <c r="E1156">
        <v>2499.75</v>
      </c>
      <c r="F1156">
        <v>789028</v>
      </c>
      <c r="G1156" s="6">
        <f t="shared" ref="G1156:G1219" si="253">IF(E1156&gt;E1155,E1156-E1155,0)</f>
        <v>0</v>
      </c>
      <c r="H1156" s="6">
        <f t="shared" ref="H1156:H1219" si="254">IF(E1156&lt;E1155,E1155-E1156,0)</f>
        <v>0.3000000000001819</v>
      </c>
      <c r="I1156" s="11">
        <f t="shared" si="245"/>
        <v>4.75</v>
      </c>
      <c r="J1156" s="11">
        <f t="shared" si="246"/>
        <v>11.567857142857131</v>
      </c>
      <c r="K1156" s="6">
        <f t="shared" si="247"/>
        <v>0.410620561901822</v>
      </c>
      <c r="L1156">
        <f t="shared" si="248"/>
        <v>29.109214270080997</v>
      </c>
      <c r="M1156" s="22" t="str">
        <f t="shared" si="241"/>
        <v>OVERSOLD</v>
      </c>
      <c r="N1156" s="13" t="str">
        <f t="shared" si="242"/>
        <v>BUY</v>
      </c>
      <c r="O1156" s="13" t="str">
        <f t="shared" si="249"/>
        <v>BUY</v>
      </c>
      <c r="P1156" s="13">
        <f t="shared" si="250"/>
        <v>1</v>
      </c>
      <c r="Q1156" s="17">
        <f t="shared" si="243"/>
        <v>2499.75</v>
      </c>
      <c r="R1156" s="17" t="e">
        <f t="shared" si="244"/>
        <v>#N/A</v>
      </c>
      <c r="S1156" s="13">
        <f t="shared" si="251"/>
        <v>2499.75</v>
      </c>
      <c r="T1156" s="13">
        <f t="shared" si="252"/>
        <v>-8.2588077347826944E-2</v>
      </c>
    </row>
    <row r="1157" spans="1:20" x14ac:dyDescent="0.25">
      <c r="A1157" s="1">
        <v>42895</v>
      </c>
      <c r="B1157">
        <v>2491.0500000000002</v>
      </c>
      <c r="C1157">
        <v>2505</v>
      </c>
      <c r="D1157">
        <v>2470</v>
      </c>
      <c r="E1157">
        <v>2487.6</v>
      </c>
      <c r="F1157">
        <v>686630</v>
      </c>
      <c r="G1157" s="6">
        <f t="shared" si="253"/>
        <v>0</v>
      </c>
      <c r="H1157" s="6">
        <f t="shared" si="254"/>
        <v>12.150000000000091</v>
      </c>
      <c r="I1157" s="11">
        <f t="shared" si="245"/>
        <v>3.9964285714285586</v>
      </c>
      <c r="J1157" s="11">
        <f t="shared" si="246"/>
        <v>12.43571428571428</v>
      </c>
      <c r="K1157" s="6">
        <f t="shared" si="247"/>
        <v>0.32136703044227366</v>
      </c>
      <c r="L1157">
        <f t="shared" si="248"/>
        <v>24.320799826124698</v>
      </c>
      <c r="M1157" s="22" t="str">
        <f t="shared" si="241"/>
        <v>OVERSOLD</v>
      </c>
      <c r="N1157" s="13" t="str">
        <f t="shared" si="242"/>
        <v>BUY</v>
      </c>
      <c r="O1157" s="13">
        <f t="shared" si="249"/>
        <v>0</v>
      </c>
      <c r="P1157" s="13">
        <f t="shared" si="250"/>
        <v>1</v>
      </c>
      <c r="Q1157" s="17" t="e">
        <f t="shared" si="243"/>
        <v>#N/A</v>
      </c>
      <c r="R1157" s="17" t="e">
        <f t="shared" si="244"/>
        <v>#N/A</v>
      </c>
      <c r="S1157" s="13">
        <f t="shared" si="251"/>
        <v>2499.75</v>
      </c>
      <c r="T1157" s="13">
        <f t="shared" si="252"/>
        <v>0</v>
      </c>
    </row>
    <row r="1158" spans="1:20" x14ac:dyDescent="0.25">
      <c r="A1158" s="1">
        <v>42898</v>
      </c>
      <c r="B1158">
        <v>2500</v>
      </c>
      <c r="C1158">
        <v>2504.9</v>
      </c>
      <c r="D1158">
        <v>2435</v>
      </c>
      <c r="E1158">
        <v>2438.5</v>
      </c>
      <c r="F1158">
        <v>1617078</v>
      </c>
      <c r="G1158" s="6">
        <f t="shared" si="253"/>
        <v>0</v>
      </c>
      <c r="H1158" s="6">
        <f t="shared" si="254"/>
        <v>49.099999999999909</v>
      </c>
      <c r="I1158" s="11">
        <f t="shared" si="245"/>
        <v>3.9964285714285586</v>
      </c>
      <c r="J1158" s="11">
        <f t="shared" si="246"/>
        <v>14.767857142857142</v>
      </c>
      <c r="K1158" s="6">
        <f t="shared" si="247"/>
        <v>0.27061668681982987</v>
      </c>
      <c r="L1158">
        <f t="shared" si="248"/>
        <v>21.29805862200223</v>
      </c>
      <c r="M1158" s="22" t="str">
        <f t="shared" si="241"/>
        <v>OVERSOLD</v>
      </c>
      <c r="N1158" s="13" t="str">
        <f t="shared" si="242"/>
        <v>BUY</v>
      </c>
      <c r="O1158" s="13">
        <f t="shared" si="249"/>
        <v>0</v>
      </c>
      <c r="P1158" s="13">
        <f t="shared" si="250"/>
        <v>1</v>
      </c>
      <c r="Q1158" s="17" t="e">
        <f t="shared" si="243"/>
        <v>#N/A</v>
      </c>
      <c r="R1158" s="17" t="e">
        <f t="shared" si="244"/>
        <v>#N/A</v>
      </c>
      <c r="S1158" s="13">
        <f t="shared" si="251"/>
        <v>2499.75</v>
      </c>
      <c r="T1158" s="13">
        <f t="shared" si="252"/>
        <v>0</v>
      </c>
    </row>
    <row r="1159" spans="1:20" x14ac:dyDescent="0.25">
      <c r="A1159" s="1">
        <v>42899</v>
      </c>
      <c r="B1159">
        <v>2444.5</v>
      </c>
      <c r="C1159">
        <v>2455.0500000000002</v>
      </c>
      <c r="D1159">
        <v>2430.0500000000002</v>
      </c>
      <c r="E1159">
        <v>2436.1999999999998</v>
      </c>
      <c r="F1159">
        <v>1028379</v>
      </c>
      <c r="G1159" s="6">
        <f t="shared" si="253"/>
        <v>0</v>
      </c>
      <c r="H1159" s="6">
        <f t="shared" si="254"/>
        <v>2.3000000000001819</v>
      </c>
      <c r="I1159" s="11">
        <f t="shared" si="245"/>
        <v>3.5857142857142725</v>
      </c>
      <c r="J1159" s="11">
        <f t="shared" si="246"/>
        <v>14.932142857142869</v>
      </c>
      <c r="K1159" s="6">
        <f t="shared" si="247"/>
        <v>0.24013393924898241</v>
      </c>
      <c r="L1159">
        <f t="shared" si="248"/>
        <v>19.363548698167719</v>
      </c>
      <c r="M1159" s="22" t="str">
        <f t="shared" si="241"/>
        <v>OVERSOLD</v>
      </c>
      <c r="N1159" s="13" t="str">
        <f t="shared" si="242"/>
        <v>BUY</v>
      </c>
      <c r="O1159" s="13">
        <f t="shared" si="249"/>
        <v>0</v>
      </c>
      <c r="P1159" s="13">
        <f t="shared" si="250"/>
        <v>1</v>
      </c>
      <c r="Q1159" s="17" t="e">
        <f t="shared" si="243"/>
        <v>#N/A</v>
      </c>
      <c r="R1159" s="17" t="e">
        <f t="shared" si="244"/>
        <v>#N/A</v>
      </c>
      <c r="S1159" s="13">
        <f t="shared" si="251"/>
        <v>2499.75</v>
      </c>
      <c r="T1159" s="13">
        <f t="shared" si="252"/>
        <v>0</v>
      </c>
    </row>
    <row r="1160" spans="1:20" x14ac:dyDescent="0.25">
      <c r="A1160" s="1">
        <v>42900</v>
      </c>
      <c r="B1160">
        <v>2447</v>
      </c>
      <c r="C1160">
        <v>2460</v>
      </c>
      <c r="D1160">
        <v>2430</v>
      </c>
      <c r="E1160">
        <v>2432.4499999999998</v>
      </c>
      <c r="F1160">
        <v>1132725</v>
      </c>
      <c r="G1160" s="6">
        <f t="shared" si="253"/>
        <v>0</v>
      </c>
      <c r="H1160" s="6">
        <f t="shared" si="254"/>
        <v>3.75</v>
      </c>
      <c r="I1160" s="11">
        <f t="shared" si="245"/>
        <v>3.5857142857142725</v>
      </c>
      <c r="J1160" s="11">
        <f t="shared" si="246"/>
        <v>14.128571428571442</v>
      </c>
      <c r="K1160" s="6">
        <f t="shared" si="247"/>
        <v>0.25379170879676322</v>
      </c>
      <c r="L1160">
        <f t="shared" si="248"/>
        <v>20.24193548387089</v>
      </c>
      <c r="M1160" s="22" t="str">
        <f t="shared" si="241"/>
        <v>OVERSOLD</v>
      </c>
      <c r="N1160" s="13" t="str">
        <f t="shared" si="242"/>
        <v>BUY</v>
      </c>
      <c r="O1160" s="13">
        <f t="shared" si="249"/>
        <v>0</v>
      </c>
      <c r="P1160" s="13">
        <f t="shared" si="250"/>
        <v>1</v>
      </c>
      <c r="Q1160" s="17" t="e">
        <f t="shared" si="243"/>
        <v>#N/A</v>
      </c>
      <c r="R1160" s="17" t="e">
        <f t="shared" si="244"/>
        <v>#N/A</v>
      </c>
      <c r="S1160" s="13">
        <f t="shared" si="251"/>
        <v>2499.75</v>
      </c>
      <c r="T1160" s="13">
        <f t="shared" si="252"/>
        <v>0</v>
      </c>
    </row>
    <row r="1161" spans="1:20" x14ac:dyDescent="0.25">
      <c r="A1161" s="1">
        <v>42901</v>
      </c>
      <c r="B1161">
        <v>2444</v>
      </c>
      <c r="C1161">
        <v>2468.1999999999998</v>
      </c>
      <c r="D1161">
        <v>2435.8000000000002</v>
      </c>
      <c r="E1161">
        <v>2464.1999999999998</v>
      </c>
      <c r="F1161">
        <v>1548119</v>
      </c>
      <c r="G1161" s="6">
        <f t="shared" si="253"/>
        <v>31.75</v>
      </c>
      <c r="H1161" s="6">
        <f t="shared" si="254"/>
        <v>0</v>
      </c>
      <c r="I1161" s="11">
        <f t="shared" si="245"/>
        <v>5.8535714285714153</v>
      </c>
      <c r="J1161" s="11">
        <f t="shared" si="246"/>
        <v>9.5821428571428644</v>
      </c>
      <c r="K1161" s="6">
        <f t="shared" si="247"/>
        <v>0.61088333954528329</v>
      </c>
      <c r="L1161">
        <f t="shared" si="248"/>
        <v>37.922258213789839</v>
      </c>
      <c r="M1161" s="22" t="str">
        <f t="shared" si="241"/>
        <v/>
      </c>
      <c r="N1161" s="13">
        <f t="shared" si="242"/>
        <v>0</v>
      </c>
      <c r="O1161" s="13">
        <f t="shared" si="249"/>
        <v>0</v>
      </c>
      <c r="P1161" s="13">
        <f t="shared" si="250"/>
        <v>1</v>
      </c>
      <c r="Q1161" s="17" t="e">
        <f t="shared" si="243"/>
        <v>#N/A</v>
      </c>
      <c r="R1161" s="17" t="e">
        <f t="shared" si="244"/>
        <v>#N/A</v>
      </c>
      <c r="S1161" s="13">
        <f t="shared" si="251"/>
        <v>2499.75</v>
      </c>
      <c r="T1161" s="13">
        <f t="shared" si="252"/>
        <v>0</v>
      </c>
    </row>
    <row r="1162" spans="1:20" x14ac:dyDescent="0.25">
      <c r="A1162" s="1">
        <v>42902</v>
      </c>
      <c r="B1162">
        <v>2470</v>
      </c>
      <c r="C1162">
        <v>2528.5</v>
      </c>
      <c r="D1162">
        <v>2466.9</v>
      </c>
      <c r="E1162">
        <v>2522.0500000000002</v>
      </c>
      <c r="F1162">
        <v>1571756</v>
      </c>
      <c r="G1162" s="6">
        <f t="shared" si="253"/>
        <v>57.850000000000364</v>
      </c>
      <c r="H1162" s="6">
        <f t="shared" si="254"/>
        <v>0</v>
      </c>
      <c r="I1162" s="11">
        <f t="shared" si="245"/>
        <v>9.2964285714285779</v>
      </c>
      <c r="J1162" s="11">
        <f t="shared" si="246"/>
        <v>9.5821428571428644</v>
      </c>
      <c r="K1162" s="6">
        <f t="shared" si="247"/>
        <v>0.97018263138278038</v>
      </c>
      <c r="L1162">
        <f t="shared" si="248"/>
        <v>49.243284146802871</v>
      </c>
      <c r="M1162" s="22" t="str">
        <f t="shared" si="241"/>
        <v/>
      </c>
      <c r="N1162" s="13">
        <f t="shared" si="242"/>
        <v>0</v>
      </c>
      <c r="O1162" s="13">
        <f t="shared" si="249"/>
        <v>0</v>
      </c>
      <c r="P1162" s="13">
        <f t="shared" si="250"/>
        <v>1</v>
      </c>
      <c r="Q1162" s="17" t="e">
        <f t="shared" si="243"/>
        <v>#N/A</v>
      </c>
      <c r="R1162" s="17" t="e">
        <f t="shared" si="244"/>
        <v>#N/A</v>
      </c>
      <c r="S1162" s="13">
        <f t="shared" si="251"/>
        <v>2499.75</v>
      </c>
      <c r="T1162" s="13">
        <f t="shared" si="252"/>
        <v>0</v>
      </c>
    </row>
    <row r="1163" spans="1:20" x14ac:dyDescent="0.25">
      <c r="A1163" s="1">
        <v>42905</v>
      </c>
      <c r="B1163">
        <v>2529</v>
      </c>
      <c r="C1163">
        <v>2550</v>
      </c>
      <c r="D1163">
        <v>2500</v>
      </c>
      <c r="E1163">
        <v>2533.8000000000002</v>
      </c>
      <c r="F1163">
        <v>907745</v>
      </c>
      <c r="G1163" s="6">
        <f t="shared" si="253"/>
        <v>11.75</v>
      </c>
      <c r="H1163" s="6">
        <f t="shared" si="254"/>
        <v>0</v>
      </c>
      <c r="I1163" s="11">
        <f t="shared" si="245"/>
        <v>10.135714285714291</v>
      </c>
      <c r="J1163" s="11">
        <f t="shared" si="246"/>
        <v>9.4142857142856951</v>
      </c>
      <c r="K1163" s="6">
        <f t="shared" si="247"/>
        <v>1.0766312594840697</v>
      </c>
      <c r="L1163">
        <f t="shared" si="248"/>
        <v>51.845085860431197</v>
      </c>
      <c r="M1163" s="22" t="str">
        <f t="shared" si="241"/>
        <v/>
      </c>
      <c r="N1163" s="13">
        <f t="shared" si="242"/>
        <v>0</v>
      </c>
      <c r="O1163" s="13">
        <f t="shared" si="249"/>
        <v>0</v>
      </c>
      <c r="P1163" s="13">
        <f t="shared" si="250"/>
        <v>1</v>
      </c>
      <c r="Q1163" s="17" t="e">
        <f t="shared" si="243"/>
        <v>#N/A</v>
      </c>
      <c r="R1163" s="17" t="e">
        <f t="shared" si="244"/>
        <v>#N/A</v>
      </c>
      <c r="S1163" s="13">
        <f t="shared" si="251"/>
        <v>2499.75</v>
      </c>
      <c r="T1163" s="13">
        <f t="shared" si="252"/>
        <v>0</v>
      </c>
    </row>
    <row r="1164" spans="1:20" x14ac:dyDescent="0.25">
      <c r="A1164" s="1">
        <v>42906</v>
      </c>
      <c r="B1164">
        <v>2534</v>
      </c>
      <c r="C1164">
        <v>2567.4</v>
      </c>
      <c r="D1164">
        <v>2514.0500000000002</v>
      </c>
      <c r="E1164">
        <v>2549.9499999999998</v>
      </c>
      <c r="F1164">
        <v>717730</v>
      </c>
      <c r="G1164" s="6">
        <f t="shared" si="253"/>
        <v>16.149999999999636</v>
      </c>
      <c r="H1164" s="6">
        <f t="shared" si="254"/>
        <v>0</v>
      </c>
      <c r="I1164" s="11">
        <f t="shared" si="245"/>
        <v>11.289285714285695</v>
      </c>
      <c r="J1164" s="11">
        <f t="shared" si="246"/>
        <v>8.1964285714285712</v>
      </c>
      <c r="K1164" s="6">
        <f t="shared" si="247"/>
        <v>1.3773420479302809</v>
      </c>
      <c r="L1164">
        <f t="shared" si="248"/>
        <v>57.936217008797612</v>
      </c>
      <c r="M1164" s="22" t="str">
        <f t="shared" si="241"/>
        <v/>
      </c>
      <c r="N1164" s="13">
        <f t="shared" si="242"/>
        <v>0</v>
      </c>
      <c r="O1164" s="13">
        <f t="shared" si="249"/>
        <v>0</v>
      </c>
      <c r="P1164" s="13">
        <f t="shared" si="250"/>
        <v>1</v>
      </c>
      <c r="Q1164" s="17" t="e">
        <f t="shared" si="243"/>
        <v>#N/A</v>
      </c>
      <c r="R1164" s="17" t="e">
        <f t="shared" si="244"/>
        <v>#N/A</v>
      </c>
      <c r="S1164" s="13">
        <f t="shared" si="251"/>
        <v>2499.75</v>
      </c>
      <c r="T1164" s="13">
        <f t="shared" si="252"/>
        <v>0</v>
      </c>
    </row>
    <row r="1165" spans="1:20" x14ac:dyDescent="0.25">
      <c r="A1165" s="1">
        <v>42907</v>
      </c>
      <c r="B1165">
        <v>2547</v>
      </c>
      <c r="C1165">
        <v>2549.3000000000002</v>
      </c>
      <c r="D1165">
        <v>2513</v>
      </c>
      <c r="E1165">
        <v>2522.35</v>
      </c>
      <c r="F1165">
        <v>883144</v>
      </c>
      <c r="G1165" s="6">
        <f t="shared" si="253"/>
        <v>0</v>
      </c>
      <c r="H1165" s="6">
        <f t="shared" si="254"/>
        <v>27.599999999999909</v>
      </c>
      <c r="I1165" s="11">
        <f t="shared" si="245"/>
        <v>11.289285714285695</v>
      </c>
      <c r="J1165" s="11">
        <f t="shared" si="246"/>
        <v>7.5357142857142856</v>
      </c>
      <c r="K1165" s="6">
        <f t="shared" si="247"/>
        <v>1.4981042654028411</v>
      </c>
      <c r="L1165">
        <f t="shared" si="248"/>
        <v>59.96964522860933</v>
      </c>
      <c r="M1165" s="22" t="str">
        <f t="shared" si="241"/>
        <v/>
      </c>
      <c r="N1165" s="13">
        <f t="shared" si="242"/>
        <v>0</v>
      </c>
      <c r="O1165" s="13">
        <f t="shared" si="249"/>
        <v>0</v>
      </c>
      <c r="P1165" s="13">
        <f t="shared" si="250"/>
        <v>1</v>
      </c>
      <c r="Q1165" s="17" t="e">
        <f t="shared" si="243"/>
        <v>#N/A</v>
      </c>
      <c r="R1165" s="17" t="e">
        <f t="shared" si="244"/>
        <v>#N/A</v>
      </c>
      <c r="S1165" s="13">
        <f t="shared" si="251"/>
        <v>2499.75</v>
      </c>
      <c r="T1165" s="13">
        <f t="shared" si="252"/>
        <v>0</v>
      </c>
    </row>
    <row r="1166" spans="1:20" x14ac:dyDescent="0.25">
      <c r="A1166" s="1">
        <v>42908</v>
      </c>
      <c r="B1166">
        <v>2525.4</v>
      </c>
      <c r="C1166">
        <v>2560</v>
      </c>
      <c r="D1166">
        <v>2523.0500000000002</v>
      </c>
      <c r="E1166">
        <v>2537.15</v>
      </c>
      <c r="F1166">
        <v>405074</v>
      </c>
      <c r="G1166" s="6">
        <f t="shared" si="253"/>
        <v>14.800000000000182</v>
      </c>
      <c r="H1166" s="6">
        <f t="shared" si="254"/>
        <v>0</v>
      </c>
      <c r="I1166" s="11">
        <f t="shared" si="245"/>
        <v>11.710714285714305</v>
      </c>
      <c r="J1166" s="11">
        <f t="shared" si="246"/>
        <v>7.5357142857142856</v>
      </c>
      <c r="K1166" s="6">
        <f t="shared" si="247"/>
        <v>1.55402843601896</v>
      </c>
      <c r="L1166">
        <f t="shared" si="248"/>
        <v>60.84616812024499</v>
      </c>
      <c r="M1166" s="22" t="str">
        <f t="shared" si="241"/>
        <v/>
      </c>
      <c r="N1166" s="13">
        <f t="shared" si="242"/>
        <v>0</v>
      </c>
      <c r="O1166" s="13">
        <f t="shared" si="249"/>
        <v>0</v>
      </c>
      <c r="P1166" s="13">
        <f t="shared" si="250"/>
        <v>1</v>
      </c>
      <c r="Q1166" s="17" t="e">
        <f t="shared" si="243"/>
        <v>#N/A</v>
      </c>
      <c r="R1166" s="17" t="e">
        <f t="shared" si="244"/>
        <v>#N/A</v>
      </c>
      <c r="S1166" s="13">
        <f t="shared" si="251"/>
        <v>2499.75</v>
      </c>
      <c r="T1166" s="13">
        <f t="shared" si="252"/>
        <v>0</v>
      </c>
    </row>
    <row r="1167" spans="1:20" x14ac:dyDescent="0.25">
      <c r="A1167" s="1">
        <v>42909</v>
      </c>
      <c r="B1167">
        <v>2545.8000000000002</v>
      </c>
      <c r="C1167">
        <v>2554.8000000000002</v>
      </c>
      <c r="D1167">
        <v>2514.1</v>
      </c>
      <c r="E1167">
        <v>2537.9</v>
      </c>
      <c r="F1167">
        <v>703970</v>
      </c>
      <c r="G1167" s="6">
        <f t="shared" si="253"/>
        <v>0.75</v>
      </c>
      <c r="H1167" s="6">
        <f t="shared" si="254"/>
        <v>0</v>
      </c>
      <c r="I1167" s="11">
        <f t="shared" si="245"/>
        <v>11.764285714285734</v>
      </c>
      <c r="J1167" s="11">
        <f t="shared" si="246"/>
        <v>6.8000000000000194</v>
      </c>
      <c r="K1167" s="6">
        <f t="shared" si="247"/>
        <v>1.7300420168067205</v>
      </c>
      <c r="L1167">
        <f t="shared" si="248"/>
        <v>63.370527125817596</v>
      </c>
      <c r="M1167" s="22" t="str">
        <f t="shared" si="241"/>
        <v/>
      </c>
      <c r="N1167" s="13">
        <f t="shared" si="242"/>
        <v>0</v>
      </c>
      <c r="O1167" s="13">
        <f t="shared" si="249"/>
        <v>0</v>
      </c>
      <c r="P1167" s="13">
        <f t="shared" si="250"/>
        <v>1</v>
      </c>
      <c r="Q1167" s="17" t="e">
        <f t="shared" si="243"/>
        <v>#N/A</v>
      </c>
      <c r="R1167" s="17" t="e">
        <f t="shared" si="244"/>
        <v>#N/A</v>
      </c>
      <c r="S1167" s="13">
        <f t="shared" si="251"/>
        <v>2499.75</v>
      </c>
      <c r="T1167" s="13">
        <f t="shared" si="252"/>
        <v>0</v>
      </c>
    </row>
    <row r="1168" spans="1:20" x14ac:dyDescent="0.25">
      <c r="A1168" s="1">
        <v>42912</v>
      </c>
      <c r="B1168">
        <v>2539</v>
      </c>
      <c r="C1168">
        <v>2616</v>
      </c>
      <c r="D1168">
        <v>2539</v>
      </c>
      <c r="E1168">
        <v>2606.4</v>
      </c>
      <c r="F1168">
        <v>1530845</v>
      </c>
      <c r="G1168" s="6">
        <f t="shared" si="253"/>
        <v>68.5</v>
      </c>
      <c r="H1168" s="6">
        <f t="shared" si="254"/>
        <v>0</v>
      </c>
      <c r="I1168" s="11">
        <f t="shared" si="245"/>
        <v>16.417857142857169</v>
      </c>
      <c r="J1168" s="11">
        <f t="shared" si="246"/>
        <v>6.8000000000000194</v>
      </c>
      <c r="K1168" s="6">
        <f t="shared" si="247"/>
        <v>2.414390756302518</v>
      </c>
      <c r="L1168">
        <f t="shared" si="248"/>
        <v>70.71219812336561</v>
      </c>
      <c r="M1168" s="22" t="str">
        <f t="shared" ref="M1168:M1231" si="255">IF(L1168&gt;RSI_Overbought,"OVERBOUGHT",IF(L1168&lt;RSI_Oversold,"OVERSOLD",""))</f>
        <v>OVERBOUGHT</v>
      </c>
      <c r="N1168" s="13" t="str">
        <f t="shared" ref="N1168:N1231" si="256">IF(L1168&gt;RSI_Overbought,"SELL",IF(L1168&lt;RSI_Oversold,"BUY",0))</f>
        <v>SELL</v>
      </c>
      <c r="O1168" s="13" t="str">
        <f t="shared" si="249"/>
        <v>SELL</v>
      </c>
      <c r="P1168" s="13">
        <f t="shared" si="250"/>
        <v>-1</v>
      </c>
      <c r="Q1168" s="17" t="e">
        <f t="shared" ref="Q1168:Q1231" si="257">IF($O1168="BUY",$E1168,NA())</f>
        <v>#N/A</v>
      </c>
      <c r="R1168" s="17">
        <f t="shared" ref="R1168:R1231" si="258">IF($O1168="SELL",$E1168,NA())</f>
        <v>2606.4</v>
      </c>
      <c r="S1168" s="13">
        <f t="shared" si="251"/>
        <v>2606.4</v>
      </c>
      <c r="T1168" s="13">
        <f t="shared" si="252"/>
        <v>4.26642664266427E-2</v>
      </c>
    </row>
    <row r="1169" spans="1:20" x14ac:dyDescent="0.25">
      <c r="A1169" s="1">
        <v>42913</v>
      </c>
      <c r="B1169">
        <v>2622</v>
      </c>
      <c r="C1169">
        <v>2627.45</v>
      </c>
      <c r="D1169">
        <v>2577.4499999999998</v>
      </c>
      <c r="E1169">
        <v>2584.75</v>
      </c>
      <c r="F1169">
        <v>850799</v>
      </c>
      <c r="G1169" s="6">
        <f t="shared" si="253"/>
        <v>0</v>
      </c>
      <c r="H1169" s="6">
        <f t="shared" si="254"/>
        <v>21.650000000000091</v>
      </c>
      <c r="I1169" s="11">
        <f t="shared" ref="I1169:I1232" si="259">AVERAGE(G1156:G1169)</f>
        <v>14.396428571428585</v>
      </c>
      <c r="J1169" s="11">
        <f t="shared" ref="J1169:J1232" si="260">AVERAGE(H1156:H1169)</f>
        <v>8.3464285714285982</v>
      </c>
      <c r="K1169" s="6">
        <f t="shared" ref="K1169:K1232" si="261">I1169/J1169</f>
        <v>1.7248609328198505</v>
      </c>
      <c r="L1169">
        <f t="shared" ref="L1169:L1232" si="262">100-(100/(K1169+1))</f>
        <v>63.300879396984868</v>
      </c>
      <c r="M1169" s="22" t="str">
        <f t="shared" si="255"/>
        <v/>
      </c>
      <c r="N1169" s="13">
        <f t="shared" si="256"/>
        <v>0</v>
      </c>
      <c r="O1169" s="13">
        <f t="shared" ref="O1169:O1232" si="263">IF(AND(N1169="BUY",P1168&lt;&gt;1),"BUY",IF(AND(N1169="SELL",P1168&lt;&gt;-1),"SELL",0))</f>
        <v>0</v>
      </c>
      <c r="P1169" s="13">
        <f t="shared" ref="P1169:P1232" si="264">IF(O1169="BUY",1,IF(O1169="SELL",-1,P1168))</f>
        <v>-1</v>
      </c>
      <c r="Q1169" s="17" t="e">
        <f t="shared" si="257"/>
        <v>#N/A</v>
      </c>
      <c r="R1169" s="17" t="e">
        <f t="shared" si="258"/>
        <v>#N/A</v>
      </c>
      <c r="S1169" s="13">
        <f t="shared" ref="S1169:S1232" si="265">IF(O1169&lt;&gt;0,E1169,S1168)</f>
        <v>2606.4</v>
      </c>
      <c r="T1169" s="13">
        <f t="shared" si="252"/>
        <v>0</v>
      </c>
    </row>
    <row r="1170" spans="1:20" x14ac:dyDescent="0.25">
      <c r="A1170" s="1">
        <v>42914</v>
      </c>
      <c r="B1170">
        <v>2599.9</v>
      </c>
      <c r="C1170">
        <v>2621.8</v>
      </c>
      <c r="D1170">
        <v>2583.0500000000002</v>
      </c>
      <c r="E1170">
        <v>2598.6</v>
      </c>
      <c r="F1170">
        <v>733530</v>
      </c>
      <c r="G1170" s="6">
        <f t="shared" si="253"/>
        <v>13.849999999999909</v>
      </c>
      <c r="H1170" s="6">
        <f t="shared" si="254"/>
        <v>0</v>
      </c>
      <c r="I1170" s="11">
        <f t="shared" si="259"/>
        <v>15.385714285714291</v>
      </c>
      <c r="J1170" s="11">
        <f t="shared" si="260"/>
        <v>8.3250000000000135</v>
      </c>
      <c r="K1170" s="6">
        <f t="shared" si="261"/>
        <v>1.8481338481338458</v>
      </c>
      <c r="L1170">
        <f t="shared" si="262"/>
        <v>64.889290555806568</v>
      </c>
      <c r="M1170" s="22" t="str">
        <f t="shared" si="255"/>
        <v/>
      </c>
      <c r="N1170" s="13">
        <f t="shared" si="256"/>
        <v>0</v>
      </c>
      <c r="O1170" s="13">
        <f t="shared" si="263"/>
        <v>0</v>
      </c>
      <c r="P1170" s="13">
        <f t="shared" si="264"/>
        <v>-1</v>
      </c>
      <c r="Q1170" s="17" t="e">
        <f t="shared" si="257"/>
        <v>#N/A</v>
      </c>
      <c r="R1170" s="17" t="e">
        <f t="shared" si="258"/>
        <v>#N/A</v>
      </c>
      <c r="S1170" s="13">
        <f t="shared" si="265"/>
        <v>2606.4</v>
      </c>
      <c r="T1170" s="13">
        <f t="shared" si="252"/>
        <v>0</v>
      </c>
    </row>
    <row r="1171" spans="1:20" x14ac:dyDescent="0.25">
      <c r="A1171" s="1">
        <v>42915</v>
      </c>
      <c r="B1171">
        <v>2612</v>
      </c>
      <c r="C1171">
        <v>2650</v>
      </c>
      <c r="D1171">
        <v>2599.0500000000002</v>
      </c>
      <c r="E1171">
        <v>2642.7</v>
      </c>
      <c r="F1171">
        <v>848671</v>
      </c>
      <c r="G1171" s="6">
        <f t="shared" si="253"/>
        <v>44.099999999999909</v>
      </c>
      <c r="H1171" s="6">
        <f t="shared" si="254"/>
        <v>0</v>
      </c>
      <c r="I1171" s="11">
        <f t="shared" si="259"/>
        <v>18.535714285714285</v>
      </c>
      <c r="J1171" s="11">
        <f t="shared" si="260"/>
        <v>7.4571428571428635</v>
      </c>
      <c r="K1171" s="6">
        <f t="shared" si="261"/>
        <v>2.4856321839080437</v>
      </c>
      <c r="L1171">
        <f t="shared" si="262"/>
        <v>71.310799670239064</v>
      </c>
      <c r="M1171" s="22" t="str">
        <f t="shared" si="255"/>
        <v>OVERBOUGHT</v>
      </c>
      <c r="N1171" s="13" t="str">
        <f t="shared" si="256"/>
        <v>SELL</v>
      </c>
      <c r="O1171" s="13">
        <f t="shared" si="263"/>
        <v>0</v>
      </c>
      <c r="P1171" s="13">
        <f t="shared" si="264"/>
        <v>-1</v>
      </c>
      <c r="Q1171" s="17" t="e">
        <f t="shared" si="257"/>
        <v>#N/A</v>
      </c>
      <c r="R1171" s="17" t="e">
        <f t="shared" si="258"/>
        <v>#N/A</v>
      </c>
      <c r="S1171" s="13">
        <f t="shared" si="265"/>
        <v>2606.4</v>
      </c>
      <c r="T1171" s="13">
        <f t="shared" si="252"/>
        <v>0</v>
      </c>
    </row>
    <row r="1172" spans="1:20" x14ac:dyDescent="0.25">
      <c r="A1172" s="1">
        <v>42916</v>
      </c>
      <c r="B1172">
        <v>2652</v>
      </c>
      <c r="C1172">
        <v>2667</v>
      </c>
      <c r="D1172">
        <v>2625.1</v>
      </c>
      <c r="E1172">
        <v>2631.25</v>
      </c>
      <c r="F1172">
        <v>709049</v>
      </c>
      <c r="G1172" s="6">
        <f t="shared" si="253"/>
        <v>0</v>
      </c>
      <c r="H1172" s="6">
        <f t="shared" si="254"/>
        <v>11.449999999999818</v>
      </c>
      <c r="I1172" s="11">
        <f t="shared" si="259"/>
        <v>18.535714285714285</v>
      </c>
      <c r="J1172" s="11">
        <f t="shared" si="260"/>
        <v>4.7678571428571432</v>
      </c>
      <c r="K1172" s="6">
        <f t="shared" si="261"/>
        <v>3.8876404494382015</v>
      </c>
      <c r="L1172">
        <f t="shared" si="262"/>
        <v>79.540229885057471</v>
      </c>
      <c r="M1172" s="22" t="str">
        <f t="shared" si="255"/>
        <v>OVERBOUGHT</v>
      </c>
      <c r="N1172" s="13" t="str">
        <f t="shared" si="256"/>
        <v>SELL</v>
      </c>
      <c r="O1172" s="13">
        <f t="shared" si="263"/>
        <v>0</v>
      </c>
      <c r="P1172" s="13">
        <f t="shared" si="264"/>
        <v>-1</v>
      </c>
      <c r="Q1172" s="17" t="e">
        <f t="shared" si="257"/>
        <v>#N/A</v>
      </c>
      <c r="R1172" s="17" t="e">
        <f t="shared" si="258"/>
        <v>#N/A</v>
      </c>
      <c r="S1172" s="13">
        <f t="shared" si="265"/>
        <v>2606.4</v>
      </c>
      <c r="T1172" s="13">
        <f t="shared" si="252"/>
        <v>0</v>
      </c>
    </row>
    <row r="1173" spans="1:20" x14ac:dyDescent="0.25">
      <c r="A1173" s="1">
        <v>42919</v>
      </c>
      <c r="B1173">
        <v>2638</v>
      </c>
      <c r="C1173">
        <v>2642.75</v>
      </c>
      <c r="D1173">
        <v>2591.1999999999998</v>
      </c>
      <c r="E1173">
        <v>2600.15</v>
      </c>
      <c r="F1173">
        <v>629384</v>
      </c>
      <c r="G1173" s="6">
        <f t="shared" si="253"/>
        <v>0</v>
      </c>
      <c r="H1173" s="6">
        <f t="shared" si="254"/>
        <v>31.099999999999909</v>
      </c>
      <c r="I1173" s="11">
        <f t="shared" si="259"/>
        <v>18.535714285714285</v>
      </c>
      <c r="J1173" s="11">
        <f t="shared" si="260"/>
        <v>6.8249999999999806</v>
      </c>
      <c r="K1173" s="6">
        <f t="shared" si="261"/>
        <v>2.7158555729984375</v>
      </c>
      <c r="L1173">
        <f t="shared" si="262"/>
        <v>73.088297422898236</v>
      </c>
      <c r="M1173" s="22" t="str">
        <f t="shared" si="255"/>
        <v>OVERBOUGHT</v>
      </c>
      <c r="N1173" s="13" t="str">
        <f t="shared" si="256"/>
        <v>SELL</v>
      </c>
      <c r="O1173" s="13">
        <f t="shared" si="263"/>
        <v>0</v>
      </c>
      <c r="P1173" s="13">
        <f t="shared" si="264"/>
        <v>-1</v>
      </c>
      <c r="Q1173" s="17" t="e">
        <f t="shared" si="257"/>
        <v>#N/A</v>
      </c>
      <c r="R1173" s="17" t="e">
        <f t="shared" si="258"/>
        <v>#N/A</v>
      </c>
      <c r="S1173" s="13">
        <f t="shared" si="265"/>
        <v>2606.4</v>
      </c>
      <c r="T1173" s="13">
        <f t="shared" si="252"/>
        <v>0</v>
      </c>
    </row>
    <row r="1174" spans="1:20" x14ac:dyDescent="0.25">
      <c r="A1174" s="1">
        <v>42920</v>
      </c>
      <c r="B1174">
        <v>2610</v>
      </c>
      <c r="C1174">
        <v>2624.4</v>
      </c>
      <c r="D1174">
        <v>2591.5</v>
      </c>
      <c r="E1174">
        <v>2598.35</v>
      </c>
      <c r="F1174">
        <v>537811</v>
      </c>
      <c r="G1174" s="6">
        <f t="shared" si="253"/>
        <v>0</v>
      </c>
      <c r="H1174" s="6">
        <f t="shared" si="254"/>
        <v>1.8000000000001819</v>
      </c>
      <c r="I1174" s="11">
        <f t="shared" si="259"/>
        <v>18.535714285714285</v>
      </c>
      <c r="J1174" s="11">
        <f t="shared" si="260"/>
        <v>6.6857142857142788</v>
      </c>
      <c r="K1174" s="6">
        <f t="shared" si="261"/>
        <v>2.7724358974359</v>
      </c>
      <c r="L1174">
        <f t="shared" si="262"/>
        <v>73.49192863211556</v>
      </c>
      <c r="M1174" s="22" t="str">
        <f t="shared" si="255"/>
        <v>OVERBOUGHT</v>
      </c>
      <c r="N1174" s="13" t="str">
        <f t="shared" si="256"/>
        <v>SELL</v>
      </c>
      <c r="O1174" s="13">
        <f t="shared" si="263"/>
        <v>0</v>
      </c>
      <c r="P1174" s="13">
        <f t="shared" si="264"/>
        <v>-1</v>
      </c>
      <c r="Q1174" s="17" t="e">
        <f t="shared" si="257"/>
        <v>#N/A</v>
      </c>
      <c r="R1174" s="17" t="e">
        <f t="shared" si="258"/>
        <v>#N/A</v>
      </c>
      <c r="S1174" s="13">
        <f t="shared" si="265"/>
        <v>2606.4</v>
      </c>
      <c r="T1174" s="13">
        <f t="shared" si="252"/>
        <v>0</v>
      </c>
    </row>
    <row r="1175" spans="1:20" x14ac:dyDescent="0.25">
      <c r="A1175" s="1">
        <v>42921</v>
      </c>
      <c r="B1175">
        <v>2610</v>
      </c>
      <c r="C1175">
        <v>2624.35</v>
      </c>
      <c r="D1175">
        <v>2593.1999999999998</v>
      </c>
      <c r="E1175">
        <v>2607.6</v>
      </c>
      <c r="F1175">
        <v>598105</v>
      </c>
      <c r="G1175" s="6">
        <f t="shared" si="253"/>
        <v>9.25</v>
      </c>
      <c r="H1175" s="6">
        <f t="shared" si="254"/>
        <v>0</v>
      </c>
      <c r="I1175" s="11">
        <f t="shared" si="259"/>
        <v>16.928571428571427</v>
      </c>
      <c r="J1175" s="11">
        <f t="shared" si="260"/>
        <v>6.6857142857142788</v>
      </c>
      <c r="K1175" s="6">
        <f t="shared" si="261"/>
        <v>2.5320512820512846</v>
      </c>
      <c r="L1175">
        <f t="shared" si="262"/>
        <v>71.687840290381146</v>
      </c>
      <c r="M1175" s="22" t="str">
        <f t="shared" si="255"/>
        <v>OVERBOUGHT</v>
      </c>
      <c r="N1175" s="13" t="str">
        <f t="shared" si="256"/>
        <v>SELL</v>
      </c>
      <c r="O1175" s="13">
        <f t="shared" si="263"/>
        <v>0</v>
      </c>
      <c r="P1175" s="13">
        <f t="shared" si="264"/>
        <v>-1</v>
      </c>
      <c r="Q1175" s="17" t="e">
        <f t="shared" si="257"/>
        <v>#N/A</v>
      </c>
      <c r="R1175" s="17" t="e">
        <f t="shared" si="258"/>
        <v>#N/A</v>
      </c>
      <c r="S1175" s="13">
        <f t="shared" si="265"/>
        <v>2606.4</v>
      </c>
      <c r="T1175" s="13">
        <f t="shared" si="252"/>
        <v>0</v>
      </c>
    </row>
    <row r="1176" spans="1:20" x14ac:dyDescent="0.25">
      <c r="A1176" s="1">
        <v>42922</v>
      </c>
      <c r="B1176">
        <v>2614</v>
      </c>
      <c r="C1176">
        <v>2618.6</v>
      </c>
      <c r="D1176">
        <v>2554</v>
      </c>
      <c r="E1176">
        <v>2558.3000000000002</v>
      </c>
      <c r="F1176">
        <v>575772</v>
      </c>
      <c r="G1176" s="6">
        <f t="shared" si="253"/>
        <v>0</v>
      </c>
      <c r="H1176" s="6">
        <f t="shared" si="254"/>
        <v>49.299999999999727</v>
      </c>
      <c r="I1176" s="11">
        <f t="shared" si="259"/>
        <v>12.796428571428546</v>
      </c>
      <c r="J1176" s="11">
        <f t="shared" si="260"/>
        <v>10.207142857142831</v>
      </c>
      <c r="K1176" s="6">
        <f t="shared" si="261"/>
        <v>1.2536738978306516</v>
      </c>
      <c r="L1176">
        <f t="shared" si="262"/>
        <v>55.628008073280562</v>
      </c>
      <c r="M1176" s="22" t="str">
        <f t="shared" si="255"/>
        <v/>
      </c>
      <c r="N1176" s="13">
        <f t="shared" si="256"/>
        <v>0</v>
      </c>
      <c r="O1176" s="13">
        <f t="shared" si="263"/>
        <v>0</v>
      </c>
      <c r="P1176" s="13">
        <f t="shared" si="264"/>
        <v>-1</v>
      </c>
      <c r="Q1176" s="17" t="e">
        <f t="shared" si="257"/>
        <v>#N/A</v>
      </c>
      <c r="R1176" s="17" t="e">
        <f t="shared" si="258"/>
        <v>#N/A</v>
      </c>
      <c r="S1176" s="13">
        <f t="shared" si="265"/>
        <v>2606.4</v>
      </c>
      <c r="T1176" s="13">
        <f t="shared" si="252"/>
        <v>0</v>
      </c>
    </row>
    <row r="1177" spans="1:20" x14ac:dyDescent="0.25">
      <c r="A1177" s="1">
        <v>42923</v>
      </c>
      <c r="B1177">
        <v>2566</v>
      </c>
      <c r="C1177">
        <v>2575</v>
      </c>
      <c r="D1177">
        <v>2544</v>
      </c>
      <c r="E1177">
        <v>2550.85</v>
      </c>
      <c r="F1177">
        <v>767804</v>
      </c>
      <c r="G1177" s="6">
        <f t="shared" si="253"/>
        <v>0</v>
      </c>
      <c r="H1177" s="6">
        <f t="shared" si="254"/>
        <v>7.4500000000002728</v>
      </c>
      <c r="I1177" s="11">
        <f t="shared" si="259"/>
        <v>11.957142857142831</v>
      </c>
      <c r="J1177" s="11">
        <f t="shared" si="260"/>
        <v>10.739285714285709</v>
      </c>
      <c r="K1177" s="6">
        <f t="shared" si="261"/>
        <v>1.1134020618556681</v>
      </c>
      <c r="L1177">
        <f t="shared" si="262"/>
        <v>52.682926829268247</v>
      </c>
      <c r="M1177" s="22" t="str">
        <f t="shared" si="255"/>
        <v/>
      </c>
      <c r="N1177" s="13">
        <f t="shared" si="256"/>
        <v>0</v>
      </c>
      <c r="O1177" s="13">
        <f t="shared" si="263"/>
        <v>0</v>
      </c>
      <c r="P1177" s="13">
        <f t="shared" si="264"/>
        <v>-1</v>
      </c>
      <c r="Q1177" s="17" t="e">
        <f t="shared" si="257"/>
        <v>#N/A</v>
      </c>
      <c r="R1177" s="17" t="e">
        <f t="shared" si="258"/>
        <v>#N/A</v>
      </c>
      <c r="S1177" s="13">
        <f t="shared" si="265"/>
        <v>2606.4</v>
      </c>
      <c r="T1177" s="13">
        <f t="shared" si="252"/>
        <v>0</v>
      </c>
    </row>
    <row r="1178" spans="1:20" x14ac:dyDescent="0.25">
      <c r="A1178" s="1">
        <v>42926</v>
      </c>
      <c r="B1178">
        <v>2561</v>
      </c>
      <c r="C1178">
        <v>2604.75</v>
      </c>
      <c r="D1178">
        <v>2561</v>
      </c>
      <c r="E1178">
        <v>2591.1999999999998</v>
      </c>
      <c r="F1178">
        <v>828850</v>
      </c>
      <c r="G1178" s="6">
        <f t="shared" si="253"/>
        <v>40.349999999999909</v>
      </c>
      <c r="H1178" s="6">
        <f t="shared" si="254"/>
        <v>0</v>
      </c>
      <c r="I1178" s="11">
        <f t="shared" si="259"/>
        <v>13.68571428571428</v>
      </c>
      <c r="J1178" s="11">
        <f t="shared" si="260"/>
        <v>10.739285714285709</v>
      </c>
      <c r="K1178" s="6">
        <f t="shared" si="261"/>
        <v>1.2743598270701697</v>
      </c>
      <c r="L1178">
        <f t="shared" si="262"/>
        <v>56.031583564848667</v>
      </c>
      <c r="M1178" s="22" t="str">
        <f t="shared" si="255"/>
        <v/>
      </c>
      <c r="N1178" s="13">
        <f t="shared" si="256"/>
        <v>0</v>
      </c>
      <c r="O1178" s="13">
        <f t="shared" si="263"/>
        <v>0</v>
      </c>
      <c r="P1178" s="13">
        <f t="shared" si="264"/>
        <v>-1</v>
      </c>
      <c r="Q1178" s="17" t="e">
        <f t="shared" si="257"/>
        <v>#N/A</v>
      </c>
      <c r="R1178" s="17" t="e">
        <f t="shared" si="258"/>
        <v>#N/A</v>
      </c>
      <c r="S1178" s="13">
        <f t="shared" si="265"/>
        <v>2606.4</v>
      </c>
      <c r="T1178" s="13">
        <f t="shared" ref="T1178:T1241" si="266">IF(O1178="BUY",(S1177-S1178)/S1177,IF(O1178="SELL",(S1178-S1177)/S1177,0))</f>
        <v>0</v>
      </c>
    </row>
    <row r="1179" spans="1:20" x14ac:dyDescent="0.25">
      <c r="A1179" s="1">
        <v>42927</v>
      </c>
      <c r="B1179">
        <v>2591.6999999999998</v>
      </c>
      <c r="C1179">
        <v>2651.8</v>
      </c>
      <c r="D1179">
        <v>2581</v>
      </c>
      <c r="E1179">
        <v>2642.3</v>
      </c>
      <c r="F1179">
        <v>741539</v>
      </c>
      <c r="G1179" s="6">
        <f t="shared" si="253"/>
        <v>51.100000000000364</v>
      </c>
      <c r="H1179" s="6">
        <f t="shared" si="254"/>
        <v>0</v>
      </c>
      <c r="I1179" s="11">
        <f t="shared" si="259"/>
        <v>17.335714285714307</v>
      </c>
      <c r="J1179" s="11">
        <f t="shared" si="260"/>
        <v>8.7678571428571423</v>
      </c>
      <c r="K1179" s="6">
        <f t="shared" si="261"/>
        <v>1.977189409368638</v>
      </c>
      <c r="L1179">
        <f t="shared" si="262"/>
        <v>66.411273772061861</v>
      </c>
      <c r="M1179" s="22" t="str">
        <f t="shared" si="255"/>
        <v/>
      </c>
      <c r="N1179" s="13">
        <f t="shared" si="256"/>
        <v>0</v>
      </c>
      <c r="O1179" s="13">
        <f t="shared" si="263"/>
        <v>0</v>
      </c>
      <c r="P1179" s="13">
        <f t="shared" si="264"/>
        <v>-1</v>
      </c>
      <c r="Q1179" s="17" t="e">
        <f t="shared" si="257"/>
        <v>#N/A</v>
      </c>
      <c r="R1179" s="17" t="e">
        <f t="shared" si="258"/>
        <v>#N/A</v>
      </c>
      <c r="S1179" s="13">
        <f t="shared" si="265"/>
        <v>2606.4</v>
      </c>
      <c r="T1179" s="13">
        <f t="shared" si="266"/>
        <v>0</v>
      </c>
    </row>
    <row r="1180" spans="1:20" x14ac:dyDescent="0.25">
      <c r="A1180" s="1">
        <v>42928</v>
      </c>
      <c r="B1180">
        <v>2643</v>
      </c>
      <c r="C1180">
        <v>2740</v>
      </c>
      <c r="D1180">
        <v>2642</v>
      </c>
      <c r="E1180">
        <v>2714.2</v>
      </c>
      <c r="F1180">
        <v>1793932</v>
      </c>
      <c r="G1180" s="6">
        <f t="shared" si="253"/>
        <v>71.899999999999636</v>
      </c>
      <c r="H1180" s="6">
        <f t="shared" si="254"/>
        <v>0</v>
      </c>
      <c r="I1180" s="11">
        <f t="shared" si="259"/>
        <v>21.414285714285693</v>
      </c>
      <c r="J1180" s="11">
        <f t="shared" si="260"/>
        <v>8.7678571428571423</v>
      </c>
      <c r="K1180" s="6">
        <f t="shared" si="261"/>
        <v>2.4423625254582464</v>
      </c>
      <c r="L1180">
        <f t="shared" si="262"/>
        <v>70.950183410247291</v>
      </c>
      <c r="M1180" s="22" t="str">
        <f t="shared" si="255"/>
        <v>OVERBOUGHT</v>
      </c>
      <c r="N1180" s="13" t="str">
        <f t="shared" si="256"/>
        <v>SELL</v>
      </c>
      <c r="O1180" s="13">
        <f t="shared" si="263"/>
        <v>0</v>
      </c>
      <c r="P1180" s="13">
        <f t="shared" si="264"/>
        <v>-1</v>
      </c>
      <c r="Q1180" s="17" t="e">
        <f t="shared" si="257"/>
        <v>#N/A</v>
      </c>
      <c r="R1180" s="17" t="e">
        <f t="shared" si="258"/>
        <v>#N/A</v>
      </c>
      <c r="S1180" s="13">
        <f t="shared" si="265"/>
        <v>2606.4</v>
      </c>
      <c r="T1180" s="13">
        <f t="shared" si="266"/>
        <v>0</v>
      </c>
    </row>
    <row r="1181" spans="1:20" x14ac:dyDescent="0.25">
      <c r="A1181" s="1">
        <v>42929</v>
      </c>
      <c r="B1181">
        <v>2714</v>
      </c>
      <c r="C1181">
        <v>2734</v>
      </c>
      <c r="D1181">
        <v>2676.25</v>
      </c>
      <c r="E1181">
        <v>2721.8</v>
      </c>
      <c r="F1181">
        <v>499792</v>
      </c>
      <c r="G1181" s="6">
        <f t="shared" si="253"/>
        <v>7.6000000000003638</v>
      </c>
      <c r="H1181" s="6">
        <f t="shared" si="254"/>
        <v>0</v>
      </c>
      <c r="I1181" s="11">
        <f t="shared" si="259"/>
        <v>21.903571428571436</v>
      </c>
      <c r="J1181" s="11">
        <f t="shared" si="260"/>
        <v>8.7678571428571423</v>
      </c>
      <c r="K1181" s="6">
        <f t="shared" si="261"/>
        <v>2.4981670061099805</v>
      </c>
      <c r="L1181">
        <f t="shared" si="262"/>
        <v>71.413600372612962</v>
      </c>
      <c r="M1181" s="22" t="str">
        <f t="shared" si="255"/>
        <v>OVERBOUGHT</v>
      </c>
      <c r="N1181" s="13" t="str">
        <f t="shared" si="256"/>
        <v>SELL</v>
      </c>
      <c r="O1181" s="13">
        <f t="shared" si="263"/>
        <v>0</v>
      </c>
      <c r="P1181" s="13">
        <f t="shared" si="264"/>
        <v>-1</v>
      </c>
      <c r="Q1181" s="17" t="e">
        <f t="shared" si="257"/>
        <v>#N/A</v>
      </c>
      <c r="R1181" s="17" t="e">
        <f t="shared" si="258"/>
        <v>#N/A</v>
      </c>
      <c r="S1181" s="13">
        <f t="shared" si="265"/>
        <v>2606.4</v>
      </c>
      <c r="T1181" s="13">
        <f t="shared" si="266"/>
        <v>0</v>
      </c>
    </row>
    <row r="1182" spans="1:20" x14ac:dyDescent="0.25">
      <c r="A1182" s="1">
        <v>42930</v>
      </c>
      <c r="B1182">
        <v>2724</v>
      </c>
      <c r="C1182">
        <v>2782.45</v>
      </c>
      <c r="D1182">
        <v>2683.3</v>
      </c>
      <c r="E1182">
        <v>2688.2</v>
      </c>
      <c r="F1182">
        <v>1027995</v>
      </c>
      <c r="G1182" s="6">
        <f t="shared" si="253"/>
        <v>0</v>
      </c>
      <c r="H1182" s="6">
        <f t="shared" si="254"/>
        <v>33.600000000000364</v>
      </c>
      <c r="I1182" s="11">
        <f t="shared" si="259"/>
        <v>17.010714285714293</v>
      </c>
      <c r="J1182" s="11">
        <f t="shared" si="260"/>
        <v>11.167857142857169</v>
      </c>
      <c r="K1182" s="6">
        <f t="shared" si="261"/>
        <v>1.5231851614966392</v>
      </c>
      <c r="L1182">
        <f t="shared" si="262"/>
        <v>60.367553865652674</v>
      </c>
      <c r="M1182" s="22" t="str">
        <f t="shared" si="255"/>
        <v/>
      </c>
      <c r="N1182" s="13">
        <f t="shared" si="256"/>
        <v>0</v>
      </c>
      <c r="O1182" s="13">
        <f t="shared" si="263"/>
        <v>0</v>
      </c>
      <c r="P1182" s="13">
        <f t="shared" si="264"/>
        <v>-1</v>
      </c>
      <c r="Q1182" s="17" t="e">
        <f t="shared" si="257"/>
        <v>#N/A</v>
      </c>
      <c r="R1182" s="17" t="e">
        <f t="shared" si="258"/>
        <v>#N/A</v>
      </c>
      <c r="S1182" s="13">
        <f t="shared" si="265"/>
        <v>2606.4</v>
      </c>
      <c r="T1182" s="13">
        <f t="shared" si="266"/>
        <v>0</v>
      </c>
    </row>
    <row r="1183" spans="1:20" x14ac:dyDescent="0.25">
      <c r="A1183" s="1">
        <v>42933</v>
      </c>
      <c r="B1183">
        <v>2693</v>
      </c>
      <c r="C1183">
        <v>2706.95</v>
      </c>
      <c r="D1183">
        <v>2632.75</v>
      </c>
      <c r="E1183">
        <v>2643</v>
      </c>
      <c r="F1183">
        <v>1221066</v>
      </c>
      <c r="G1183" s="6">
        <f t="shared" si="253"/>
        <v>0</v>
      </c>
      <c r="H1183" s="6">
        <f t="shared" si="254"/>
        <v>45.199999999999818</v>
      </c>
      <c r="I1183" s="11">
        <f t="shared" si="259"/>
        <v>17.010714285714293</v>
      </c>
      <c r="J1183" s="11">
        <f t="shared" si="260"/>
        <v>12.850000000000007</v>
      </c>
      <c r="K1183" s="6">
        <f t="shared" si="261"/>
        <v>1.3237909949972206</v>
      </c>
      <c r="L1183">
        <f t="shared" si="262"/>
        <v>56.966869991627789</v>
      </c>
      <c r="M1183" s="22" t="str">
        <f t="shared" si="255"/>
        <v/>
      </c>
      <c r="N1183" s="13">
        <f t="shared" si="256"/>
        <v>0</v>
      </c>
      <c r="O1183" s="13">
        <f t="shared" si="263"/>
        <v>0</v>
      </c>
      <c r="P1183" s="13">
        <f t="shared" si="264"/>
        <v>-1</v>
      </c>
      <c r="Q1183" s="17" t="e">
        <f t="shared" si="257"/>
        <v>#N/A</v>
      </c>
      <c r="R1183" s="17" t="e">
        <f t="shared" si="258"/>
        <v>#N/A</v>
      </c>
      <c r="S1183" s="13">
        <f t="shared" si="265"/>
        <v>2606.4</v>
      </c>
      <c r="T1183" s="13">
        <f t="shared" si="266"/>
        <v>0</v>
      </c>
    </row>
    <row r="1184" spans="1:20" x14ac:dyDescent="0.25">
      <c r="A1184" s="1">
        <v>42934</v>
      </c>
      <c r="B1184">
        <v>2660.95</v>
      </c>
      <c r="C1184">
        <v>2725</v>
      </c>
      <c r="D1184">
        <v>2660</v>
      </c>
      <c r="E1184">
        <v>2708.6</v>
      </c>
      <c r="F1184">
        <v>1236579</v>
      </c>
      <c r="G1184" s="6">
        <f t="shared" si="253"/>
        <v>65.599999999999909</v>
      </c>
      <c r="H1184" s="6">
        <f t="shared" si="254"/>
        <v>0</v>
      </c>
      <c r="I1184" s="11">
        <f t="shared" si="259"/>
        <v>20.707142857142863</v>
      </c>
      <c r="J1184" s="11">
        <f t="shared" si="260"/>
        <v>12.850000000000007</v>
      </c>
      <c r="K1184" s="6">
        <f t="shared" si="261"/>
        <v>1.6114508060033348</v>
      </c>
      <c r="L1184">
        <f t="shared" si="262"/>
        <v>61.70710940825883</v>
      </c>
      <c r="M1184" s="22" t="str">
        <f t="shared" si="255"/>
        <v/>
      </c>
      <c r="N1184" s="13">
        <f t="shared" si="256"/>
        <v>0</v>
      </c>
      <c r="O1184" s="13">
        <f t="shared" si="263"/>
        <v>0</v>
      </c>
      <c r="P1184" s="13">
        <f t="shared" si="264"/>
        <v>-1</v>
      </c>
      <c r="Q1184" s="17" t="e">
        <f t="shared" si="257"/>
        <v>#N/A</v>
      </c>
      <c r="R1184" s="17" t="e">
        <f t="shared" si="258"/>
        <v>#N/A</v>
      </c>
      <c r="S1184" s="13">
        <f t="shared" si="265"/>
        <v>2606.4</v>
      </c>
      <c r="T1184" s="13">
        <f t="shared" si="266"/>
        <v>0</v>
      </c>
    </row>
    <row r="1185" spans="1:20" x14ac:dyDescent="0.25">
      <c r="A1185" s="1">
        <v>42935</v>
      </c>
      <c r="B1185">
        <v>2710</v>
      </c>
      <c r="C1185">
        <v>2724.9</v>
      </c>
      <c r="D1185">
        <v>2670.1</v>
      </c>
      <c r="E1185">
        <v>2684</v>
      </c>
      <c r="F1185">
        <v>806356</v>
      </c>
      <c r="G1185" s="6">
        <f t="shared" si="253"/>
        <v>0</v>
      </c>
      <c r="H1185" s="6">
        <f t="shared" si="254"/>
        <v>24.599999999999909</v>
      </c>
      <c r="I1185" s="11">
        <f t="shared" si="259"/>
        <v>17.557142857142871</v>
      </c>
      <c r="J1185" s="11">
        <f t="shared" si="260"/>
        <v>14.607142857142858</v>
      </c>
      <c r="K1185" s="6">
        <f t="shared" si="261"/>
        <v>1.2019559902200498</v>
      </c>
      <c r="L1185">
        <f t="shared" si="262"/>
        <v>54.585831667777057</v>
      </c>
      <c r="M1185" s="22" t="str">
        <f t="shared" si="255"/>
        <v/>
      </c>
      <c r="N1185" s="13">
        <f t="shared" si="256"/>
        <v>0</v>
      </c>
      <c r="O1185" s="13">
        <f t="shared" si="263"/>
        <v>0</v>
      </c>
      <c r="P1185" s="13">
        <f t="shared" si="264"/>
        <v>-1</v>
      </c>
      <c r="Q1185" s="17" t="e">
        <f t="shared" si="257"/>
        <v>#N/A</v>
      </c>
      <c r="R1185" s="17" t="e">
        <f t="shared" si="258"/>
        <v>#N/A</v>
      </c>
      <c r="S1185" s="13">
        <f t="shared" si="265"/>
        <v>2606.4</v>
      </c>
      <c r="T1185" s="13">
        <f t="shared" si="266"/>
        <v>0</v>
      </c>
    </row>
    <row r="1186" spans="1:20" x14ac:dyDescent="0.25">
      <c r="A1186" s="1">
        <v>42936</v>
      </c>
      <c r="B1186">
        <v>2695.4</v>
      </c>
      <c r="C1186">
        <v>2775.45</v>
      </c>
      <c r="D1186">
        <v>2675.3</v>
      </c>
      <c r="E1186">
        <v>2767.95</v>
      </c>
      <c r="F1186">
        <v>1044767</v>
      </c>
      <c r="G1186" s="6">
        <f t="shared" si="253"/>
        <v>83.949999999999818</v>
      </c>
      <c r="H1186" s="6">
        <f t="shared" si="254"/>
        <v>0</v>
      </c>
      <c r="I1186" s="11">
        <f t="shared" si="259"/>
        <v>23.553571428571427</v>
      </c>
      <c r="J1186" s="11">
        <f t="shared" si="260"/>
        <v>13.789285714285727</v>
      </c>
      <c r="K1186" s="6">
        <f t="shared" si="261"/>
        <v>1.7081067081067065</v>
      </c>
      <c r="L1186">
        <f t="shared" si="262"/>
        <v>63.073833205814822</v>
      </c>
      <c r="M1186" s="22" t="str">
        <f t="shared" si="255"/>
        <v/>
      </c>
      <c r="N1186" s="13">
        <f t="shared" si="256"/>
        <v>0</v>
      </c>
      <c r="O1186" s="13">
        <f t="shared" si="263"/>
        <v>0</v>
      </c>
      <c r="P1186" s="13">
        <f t="shared" si="264"/>
        <v>-1</v>
      </c>
      <c r="Q1186" s="17" t="e">
        <f t="shared" si="257"/>
        <v>#N/A</v>
      </c>
      <c r="R1186" s="17" t="e">
        <f t="shared" si="258"/>
        <v>#N/A</v>
      </c>
      <c r="S1186" s="13">
        <f t="shared" si="265"/>
        <v>2606.4</v>
      </c>
      <c r="T1186" s="13">
        <f t="shared" si="266"/>
        <v>0</v>
      </c>
    </row>
    <row r="1187" spans="1:20" x14ac:dyDescent="0.25">
      <c r="A1187" s="1">
        <v>42937</v>
      </c>
      <c r="B1187">
        <v>2772.95</v>
      </c>
      <c r="C1187">
        <v>2776.65</v>
      </c>
      <c r="D1187">
        <v>2708.15</v>
      </c>
      <c r="E1187">
        <v>2736.6</v>
      </c>
      <c r="F1187">
        <v>1394477</v>
      </c>
      <c r="G1187" s="6">
        <f t="shared" si="253"/>
        <v>0</v>
      </c>
      <c r="H1187" s="6">
        <f t="shared" si="254"/>
        <v>31.349999999999909</v>
      </c>
      <c r="I1187" s="11">
        <f t="shared" si="259"/>
        <v>23.553571428571427</v>
      </c>
      <c r="J1187" s="11">
        <f t="shared" si="260"/>
        <v>13.807142857142869</v>
      </c>
      <c r="K1187" s="6">
        <f t="shared" si="261"/>
        <v>1.7058975685462994</v>
      </c>
      <c r="L1187">
        <f t="shared" si="262"/>
        <v>63.043686072077215</v>
      </c>
      <c r="M1187" s="22" t="str">
        <f t="shared" si="255"/>
        <v/>
      </c>
      <c r="N1187" s="13">
        <f t="shared" si="256"/>
        <v>0</v>
      </c>
      <c r="O1187" s="13">
        <f t="shared" si="263"/>
        <v>0</v>
      </c>
      <c r="P1187" s="13">
        <f t="shared" si="264"/>
        <v>-1</v>
      </c>
      <c r="Q1187" s="17" t="e">
        <f t="shared" si="257"/>
        <v>#N/A</v>
      </c>
      <c r="R1187" s="17" t="e">
        <f t="shared" si="258"/>
        <v>#N/A</v>
      </c>
      <c r="S1187" s="13">
        <f t="shared" si="265"/>
        <v>2606.4</v>
      </c>
      <c r="T1187" s="13">
        <f t="shared" si="266"/>
        <v>0</v>
      </c>
    </row>
    <row r="1188" spans="1:20" x14ac:dyDescent="0.25">
      <c r="A1188" s="1">
        <v>42940</v>
      </c>
      <c r="B1188">
        <v>2752</v>
      </c>
      <c r="C1188">
        <v>2802</v>
      </c>
      <c r="D1188">
        <v>2737</v>
      </c>
      <c r="E1188">
        <v>2775.6</v>
      </c>
      <c r="F1188">
        <v>1071011</v>
      </c>
      <c r="G1188" s="6">
        <f t="shared" si="253"/>
        <v>39</v>
      </c>
      <c r="H1188" s="6">
        <f t="shared" si="254"/>
        <v>0</v>
      </c>
      <c r="I1188" s="11">
        <f t="shared" si="259"/>
        <v>26.339285714285715</v>
      </c>
      <c r="J1188" s="11">
        <f t="shared" si="260"/>
        <v>13.678571428571429</v>
      </c>
      <c r="K1188" s="6">
        <f t="shared" si="261"/>
        <v>1.9255874673629243</v>
      </c>
      <c r="L1188">
        <f t="shared" si="262"/>
        <v>65.818830879071839</v>
      </c>
      <c r="M1188" s="22" t="str">
        <f t="shared" si="255"/>
        <v/>
      </c>
      <c r="N1188" s="13">
        <f t="shared" si="256"/>
        <v>0</v>
      </c>
      <c r="O1188" s="13">
        <f t="shared" si="263"/>
        <v>0</v>
      </c>
      <c r="P1188" s="13">
        <f t="shared" si="264"/>
        <v>-1</v>
      </c>
      <c r="Q1188" s="17" t="e">
        <f t="shared" si="257"/>
        <v>#N/A</v>
      </c>
      <c r="R1188" s="17" t="e">
        <f t="shared" si="258"/>
        <v>#N/A</v>
      </c>
      <c r="S1188" s="13">
        <f t="shared" si="265"/>
        <v>2606.4</v>
      </c>
      <c r="T1188" s="13">
        <f t="shared" si="266"/>
        <v>0</v>
      </c>
    </row>
    <row r="1189" spans="1:20" x14ac:dyDescent="0.25">
      <c r="A1189" s="1">
        <v>42941</v>
      </c>
      <c r="B1189">
        <v>2739.6</v>
      </c>
      <c r="C1189">
        <v>2839.7</v>
      </c>
      <c r="D1189">
        <v>2725.6</v>
      </c>
      <c r="E1189">
        <v>2731.35</v>
      </c>
      <c r="F1189">
        <v>1728837</v>
      </c>
      <c r="G1189" s="6">
        <f t="shared" si="253"/>
        <v>0</v>
      </c>
      <c r="H1189" s="6">
        <f t="shared" si="254"/>
        <v>44.25</v>
      </c>
      <c r="I1189" s="11">
        <f t="shared" si="259"/>
        <v>25.678571428571427</v>
      </c>
      <c r="J1189" s="11">
        <f t="shared" si="260"/>
        <v>16.839285714285715</v>
      </c>
      <c r="K1189" s="6">
        <f t="shared" si="261"/>
        <v>1.5249204665959701</v>
      </c>
      <c r="L1189">
        <f t="shared" si="262"/>
        <v>60.394792104157915</v>
      </c>
      <c r="M1189" s="22" t="str">
        <f t="shared" si="255"/>
        <v/>
      </c>
      <c r="N1189" s="13">
        <f t="shared" si="256"/>
        <v>0</v>
      </c>
      <c r="O1189" s="13">
        <f t="shared" si="263"/>
        <v>0</v>
      </c>
      <c r="P1189" s="13">
        <f t="shared" si="264"/>
        <v>-1</v>
      </c>
      <c r="Q1189" s="17" t="e">
        <f t="shared" si="257"/>
        <v>#N/A</v>
      </c>
      <c r="R1189" s="17" t="e">
        <f t="shared" si="258"/>
        <v>#N/A</v>
      </c>
      <c r="S1189" s="13">
        <f t="shared" si="265"/>
        <v>2606.4</v>
      </c>
      <c r="T1189" s="13">
        <f t="shared" si="266"/>
        <v>0</v>
      </c>
    </row>
    <row r="1190" spans="1:20" x14ac:dyDescent="0.25">
      <c r="A1190" s="1">
        <v>42942</v>
      </c>
      <c r="B1190">
        <v>2738</v>
      </c>
      <c r="C1190">
        <v>2739.95</v>
      </c>
      <c r="D1190">
        <v>2649.25</v>
      </c>
      <c r="E1190">
        <v>2683.2</v>
      </c>
      <c r="F1190">
        <v>981221</v>
      </c>
      <c r="G1190" s="6">
        <f t="shared" si="253"/>
        <v>0</v>
      </c>
      <c r="H1190" s="6">
        <f t="shared" si="254"/>
        <v>48.150000000000091</v>
      </c>
      <c r="I1190" s="11">
        <f t="shared" si="259"/>
        <v>25.678571428571427</v>
      </c>
      <c r="J1190" s="11">
        <f t="shared" si="260"/>
        <v>16.757142857142885</v>
      </c>
      <c r="K1190" s="6">
        <f t="shared" si="261"/>
        <v>1.5323955669224185</v>
      </c>
      <c r="L1190">
        <f t="shared" si="262"/>
        <v>60.511698367278193</v>
      </c>
      <c r="M1190" s="22" t="str">
        <f t="shared" si="255"/>
        <v/>
      </c>
      <c r="N1190" s="13">
        <f t="shared" si="256"/>
        <v>0</v>
      </c>
      <c r="O1190" s="13">
        <f t="shared" si="263"/>
        <v>0</v>
      </c>
      <c r="P1190" s="13">
        <f t="shared" si="264"/>
        <v>-1</v>
      </c>
      <c r="Q1190" s="17" t="e">
        <f t="shared" si="257"/>
        <v>#N/A</v>
      </c>
      <c r="R1190" s="17" t="e">
        <f t="shared" si="258"/>
        <v>#N/A</v>
      </c>
      <c r="S1190" s="13">
        <f t="shared" si="265"/>
        <v>2606.4</v>
      </c>
      <c r="T1190" s="13">
        <f t="shared" si="266"/>
        <v>0</v>
      </c>
    </row>
    <row r="1191" spans="1:20" x14ac:dyDescent="0.25">
      <c r="A1191" s="1">
        <v>42943</v>
      </c>
      <c r="B1191">
        <v>2708</v>
      </c>
      <c r="C1191">
        <v>2723.3</v>
      </c>
      <c r="D1191">
        <v>2686.5</v>
      </c>
      <c r="E1191">
        <v>2706.05</v>
      </c>
      <c r="F1191">
        <v>842588</v>
      </c>
      <c r="G1191" s="6">
        <f t="shared" si="253"/>
        <v>22.850000000000364</v>
      </c>
      <c r="H1191" s="6">
        <f t="shared" si="254"/>
        <v>0</v>
      </c>
      <c r="I1191" s="11">
        <f t="shared" si="259"/>
        <v>27.310714285714312</v>
      </c>
      <c r="J1191" s="11">
        <f t="shared" si="260"/>
        <v>16.225000000000005</v>
      </c>
      <c r="K1191" s="6">
        <f t="shared" si="261"/>
        <v>1.6832489544353961</v>
      </c>
      <c r="L1191">
        <f t="shared" si="262"/>
        <v>62.73174733388025</v>
      </c>
      <c r="M1191" s="22" t="str">
        <f t="shared" si="255"/>
        <v/>
      </c>
      <c r="N1191" s="13">
        <f t="shared" si="256"/>
        <v>0</v>
      </c>
      <c r="O1191" s="13">
        <f t="shared" si="263"/>
        <v>0</v>
      </c>
      <c r="P1191" s="13">
        <f t="shared" si="264"/>
        <v>-1</v>
      </c>
      <c r="Q1191" s="17" t="e">
        <f t="shared" si="257"/>
        <v>#N/A</v>
      </c>
      <c r="R1191" s="17" t="e">
        <f t="shared" si="258"/>
        <v>#N/A</v>
      </c>
      <c r="S1191" s="13">
        <f t="shared" si="265"/>
        <v>2606.4</v>
      </c>
      <c r="T1191" s="13">
        <f t="shared" si="266"/>
        <v>0</v>
      </c>
    </row>
    <row r="1192" spans="1:20" x14ac:dyDescent="0.25">
      <c r="A1192" s="1">
        <v>42944</v>
      </c>
      <c r="B1192">
        <v>2706</v>
      </c>
      <c r="C1192">
        <v>2727.45</v>
      </c>
      <c r="D1192">
        <v>2668.5</v>
      </c>
      <c r="E1192">
        <v>2678.5</v>
      </c>
      <c r="F1192">
        <v>1172181</v>
      </c>
      <c r="G1192" s="6">
        <f t="shared" si="253"/>
        <v>0</v>
      </c>
      <c r="H1192" s="6">
        <f t="shared" si="254"/>
        <v>27.550000000000182</v>
      </c>
      <c r="I1192" s="11">
        <f t="shared" si="259"/>
        <v>24.428571428571463</v>
      </c>
      <c r="J1192" s="11">
        <f t="shared" si="260"/>
        <v>18.192857142857161</v>
      </c>
      <c r="K1192" s="6">
        <f t="shared" si="261"/>
        <v>1.3427561837455835</v>
      </c>
      <c r="L1192">
        <f t="shared" si="262"/>
        <v>57.315233785822031</v>
      </c>
      <c r="M1192" s="22" t="str">
        <f t="shared" si="255"/>
        <v/>
      </c>
      <c r="N1192" s="13">
        <f t="shared" si="256"/>
        <v>0</v>
      </c>
      <c r="O1192" s="13">
        <f t="shared" si="263"/>
        <v>0</v>
      </c>
      <c r="P1192" s="13">
        <f t="shared" si="264"/>
        <v>-1</v>
      </c>
      <c r="Q1192" s="17" t="e">
        <f t="shared" si="257"/>
        <v>#N/A</v>
      </c>
      <c r="R1192" s="17" t="e">
        <f t="shared" si="258"/>
        <v>#N/A</v>
      </c>
      <c r="S1192" s="13">
        <f t="shared" si="265"/>
        <v>2606.4</v>
      </c>
      <c r="T1192" s="13">
        <f t="shared" si="266"/>
        <v>0</v>
      </c>
    </row>
    <row r="1193" spans="1:20" x14ac:dyDescent="0.25">
      <c r="A1193" s="1">
        <v>42947</v>
      </c>
      <c r="B1193">
        <v>2680</v>
      </c>
      <c r="C1193">
        <v>2724.8</v>
      </c>
      <c r="D1193">
        <v>2670</v>
      </c>
      <c r="E1193">
        <v>2716.55</v>
      </c>
      <c r="F1193">
        <v>1104766</v>
      </c>
      <c r="G1193" s="6">
        <f t="shared" si="253"/>
        <v>38.050000000000182</v>
      </c>
      <c r="H1193" s="6">
        <f t="shared" si="254"/>
        <v>0</v>
      </c>
      <c r="I1193" s="11">
        <f t="shared" si="259"/>
        <v>23.496428571428591</v>
      </c>
      <c r="J1193" s="11">
        <f t="shared" si="260"/>
        <v>18.192857142857161</v>
      </c>
      <c r="K1193" s="6">
        <f t="shared" si="261"/>
        <v>1.2915194346289751</v>
      </c>
      <c r="L1193">
        <f t="shared" si="262"/>
        <v>56.360832690824978</v>
      </c>
      <c r="M1193" s="22" t="str">
        <f t="shared" si="255"/>
        <v/>
      </c>
      <c r="N1193" s="13">
        <f t="shared" si="256"/>
        <v>0</v>
      </c>
      <c r="O1193" s="13">
        <f t="shared" si="263"/>
        <v>0</v>
      </c>
      <c r="P1193" s="13">
        <f t="shared" si="264"/>
        <v>-1</v>
      </c>
      <c r="Q1193" s="17" t="e">
        <f t="shared" si="257"/>
        <v>#N/A</v>
      </c>
      <c r="R1193" s="17" t="e">
        <f t="shared" si="258"/>
        <v>#N/A</v>
      </c>
      <c r="S1193" s="13">
        <f t="shared" si="265"/>
        <v>2606.4</v>
      </c>
      <c r="T1193" s="13">
        <f t="shared" si="266"/>
        <v>0</v>
      </c>
    </row>
    <row r="1194" spans="1:20" x14ac:dyDescent="0.25">
      <c r="A1194" s="1">
        <v>42948</v>
      </c>
      <c r="B1194">
        <v>2730</v>
      </c>
      <c r="C1194">
        <v>2735.7</v>
      </c>
      <c r="D1194">
        <v>2678.8</v>
      </c>
      <c r="E1194">
        <v>2699.2</v>
      </c>
      <c r="F1194">
        <v>1184703</v>
      </c>
      <c r="G1194" s="6">
        <f t="shared" si="253"/>
        <v>0</v>
      </c>
      <c r="H1194" s="6">
        <f t="shared" si="254"/>
        <v>17.350000000000364</v>
      </c>
      <c r="I1194" s="11">
        <f t="shared" si="259"/>
        <v>18.36071428571433</v>
      </c>
      <c r="J1194" s="11">
        <f t="shared" si="260"/>
        <v>19.432142857142903</v>
      </c>
      <c r="K1194" s="6">
        <f t="shared" si="261"/>
        <v>0.94486307664032354</v>
      </c>
      <c r="L1194">
        <f t="shared" si="262"/>
        <v>48.582498582498587</v>
      </c>
      <c r="M1194" s="22" t="str">
        <f t="shared" si="255"/>
        <v/>
      </c>
      <c r="N1194" s="13">
        <f t="shared" si="256"/>
        <v>0</v>
      </c>
      <c r="O1194" s="13">
        <f t="shared" si="263"/>
        <v>0</v>
      </c>
      <c r="P1194" s="13">
        <f t="shared" si="264"/>
        <v>-1</v>
      </c>
      <c r="Q1194" s="17" t="e">
        <f t="shared" si="257"/>
        <v>#N/A</v>
      </c>
      <c r="R1194" s="17" t="e">
        <f t="shared" si="258"/>
        <v>#N/A</v>
      </c>
      <c r="S1194" s="13">
        <f t="shared" si="265"/>
        <v>2606.4</v>
      </c>
      <c r="T1194" s="13">
        <f t="shared" si="266"/>
        <v>0</v>
      </c>
    </row>
    <row r="1195" spans="1:20" x14ac:dyDescent="0.25">
      <c r="A1195" s="1">
        <v>42949</v>
      </c>
      <c r="B1195">
        <v>2730</v>
      </c>
      <c r="C1195">
        <v>2758.6</v>
      </c>
      <c r="D1195">
        <v>2664.25</v>
      </c>
      <c r="E1195">
        <v>2678.1</v>
      </c>
      <c r="F1195">
        <v>1924007</v>
      </c>
      <c r="G1195" s="6">
        <f t="shared" si="253"/>
        <v>0</v>
      </c>
      <c r="H1195" s="6">
        <f t="shared" si="254"/>
        <v>21.099999999999909</v>
      </c>
      <c r="I1195" s="11">
        <f t="shared" si="259"/>
        <v>17.817857142857161</v>
      </c>
      <c r="J1195" s="11">
        <f t="shared" si="260"/>
        <v>20.939285714285752</v>
      </c>
      <c r="K1195" s="6">
        <f t="shared" si="261"/>
        <v>0.85092955824663075</v>
      </c>
      <c r="L1195">
        <f t="shared" si="262"/>
        <v>45.97309251750827</v>
      </c>
      <c r="M1195" s="22" t="str">
        <f t="shared" si="255"/>
        <v/>
      </c>
      <c r="N1195" s="13">
        <f t="shared" si="256"/>
        <v>0</v>
      </c>
      <c r="O1195" s="13">
        <f t="shared" si="263"/>
        <v>0</v>
      </c>
      <c r="P1195" s="13">
        <f t="shared" si="264"/>
        <v>-1</v>
      </c>
      <c r="Q1195" s="17" t="e">
        <f t="shared" si="257"/>
        <v>#N/A</v>
      </c>
      <c r="R1195" s="17" t="e">
        <f t="shared" si="258"/>
        <v>#N/A</v>
      </c>
      <c r="S1195" s="13">
        <f t="shared" si="265"/>
        <v>2606.4</v>
      </c>
      <c r="T1195" s="13">
        <f t="shared" si="266"/>
        <v>0</v>
      </c>
    </row>
    <row r="1196" spans="1:20" x14ac:dyDescent="0.25">
      <c r="A1196" s="1">
        <v>42950</v>
      </c>
      <c r="B1196">
        <v>2475</v>
      </c>
      <c r="C1196">
        <v>2511.35</v>
      </c>
      <c r="D1196">
        <v>2430</v>
      </c>
      <c r="E1196">
        <v>2441.15</v>
      </c>
      <c r="F1196">
        <v>4946406</v>
      </c>
      <c r="G1196" s="6">
        <f t="shared" si="253"/>
        <v>0</v>
      </c>
      <c r="H1196" s="6">
        <f t="shared" si="254"/>
        <v>236.94999999999982</v>
      </c>
      <c r="I1196" s="11">
        <f t="shared" si="259"/>
        <v>17.817857142857161</v>
      </c>
      <c r="J1196" s="11">
        <f t="shared" si="260"/>
        <v>35.464285714285715</v>
      </c>
      <c r="K1196" s="6">
        <f t="shared" si="261"/>
        <v>0.50241691842900349</v>
      </c>
      <c r="L1196">
        <f t="shared" si="262"/>
        <v>33.440579127287378</v>
      </c>
      <c r="M1196" s="22" t="str">
        <f t="shared" si="255"/>
        <v/>
      </c>
      <c r="N1196" s="13">
        <f t="shared" si="256"/>
        <v>0</v>
      </c>
      <c r="O1196" s="13">
        <f t="shared" si="263"/>
        <v>0</v>
      </c>
      <c r="P1196" s="13">
        <f t="shared" si="264"/>
        <v>-1</v>
      </c>
      <c r="Q1196" s="17" t="e">
        <f t="shared" si="257"/>
        <v>#N/A</v>
      </c>
      <c r="R1196" s="17" t="e">
        <f t="shared" si="258"/>
        <v>#N/A</v>
      </c>
      <c r="S1196" s="13">
        <f t="shared" si="265"/>
        <v>2606.4</v>
      </c>
      <c r="T1196" s="13">
        <f t="shared" si="266"/>
        <v>0</v>
      </c>
    </row>
    <row r="1197" spans="1:20" x14ac:dyDescent="0.25">
      <c r="A1197" s="1">
        <v>42951</v>
      </c>
      <c r="B1197">
        <v>2490</v>
      </c>
      <c r="C1197">
        <v>2493.6</v>
      </c>
      <c r="D1197">
        <v>2417.9499999999998</v>
      </c>
      <c r="E1197">
        <v>2423.3000000000002</v>
      </c>
      <c r="F1197">
        <v>1699621</v>
      </c>
      <c r="G1197" s="6">
        <f t="shared" si="253"/>
        <v>0</v>
      </c>
      <c r="H1197" s="6">
        <f t="shared" si="254"/>
        <v>17.849999999999909</v>
      </c>
      <c r="I1197" s="11">
        <f t="shared" si="259"/>
        <v>17.817857142857161</v>
      </c>
      <c r="J1197" s="11">
        <f t="shared" si="260"/>
        <v>33.510714285714293</v>
      </c>
      <c r="K1197" s="6">
        <f t="shared" si="261"/>
        <v>0.53170627731002917</v>
      </c>
      <c r="L1197">
        <f t="shared" si="262"/>
        <v>34.713331477873666</v>
      </c>
      <c r="M1197" s="22" t="str">
        <f t="shared" si="255"/>
        <v/>
      </c>
      <c r="N1197" s="13">
        <f t="shared" si="256"/>
        <v>0</v>
      </c>
      <c r="O1197" s="13">
        <f t="shared" si="263"/>
        <v>0</v>
      </c>
      <c r="P1197" s="13">
        <f t="shared" si="264"/>
        <v>-1</v>
      </c>
      <c r="Q1197" s="17" t="e">
        <f t="shared" si="257"/>
        <v>#N/A</v>
      </c>
      <c r="R1197" s="17" t="e">
        <f t="shared" si="258"/>
        <v>#N/A</v>
      </c>
      <c r="S1197" s="13">
        <f t="shared" si="265"/>
        <v>2606.4</v>
      </c>
      <c r="T1197" s="13">
        <f t="shared" si="266"/>
        <v>0</v>
      </c>
    </row>
    <row r="1198" spans="1:20" x14ac:dyDescent="0.25">
      <c r="A1198" s="1">
        <v>42954</v>
      </c>
      <c r="B1198">
        <v>2425.85</v>
      </c>
      <c r="C1198">
        <v>2443.75</v>
      </c>
      <c r="D1198">
        <v>2415</v>
      </c>
      <c r="E1198">
        <v>2433.4</v>
      </c>
      <c r="F1198">
        <v>975366</v>
      </c>
      <c r="G1198" s="6">
        <f t="shared" si="253"/>
        <v>10.099999999999909</v>
      </c>
      <c r="H1198" s="6">
        <f t="shared" si="254"/>
        <v>0</v>
      </c>
      <c r="I1198" s="11">
        <f t="shared" si="259"/>
        <v>13.853571428571447</v>
      </c>
      <c r="J1198" s="11">
        <f t="shared" si="260"/>
        <v>33.510714285714293</v>
      </c>
      <c r="K1198" s="6">
        <f t="shared" si="261"/>
        <v>0.41340722583395551</v>
      </c>
      <c r="L1198">
        <f t="shared" si="262"/>
        <v>29.248982053988854</v>
      </c>
      <c r="M1198" s="22" t="str">
        <f t="shared" si="255"/>
        <v>OVERSOLD</v>
      </c>
      <c r="N1198" s="13" t="str">
        <f t="shared" si="256"/>
        <v>BUY</v>
      </c>
      <c r="O1198" s="13" t="str">
        <f t="shared" si="263"/>
        <v>BUY</v>
      </c>
      <c r="P1198" s="13">
        <f t="shared" si="264"/>
        <v>1</v>
      </c>
      <c r="Q1198" s="17">
        <f t="shared" si="257"/>
        <v>2433.4</v>
      </c>
      <c r="R1198" s="17" t="e">
        <f t="shared" si="258"/>
        <v>#N/A</v>
      </c>
      <c r="S1198" s="13">
        <f t="shared" si="265"/>
        <v>2433.4</v>
      </c>
      <c r="T1198" s="13">
        <f t="shared" si="266"/>
        <v>6.6375076734192753E-2</v>
      </c>
    </row>
    <row r="1199" spans="1:20" x14ac:dyDescent="0.25">
      <c r="A1199" s="1">
        <v>42955</v>
      </c>
      <c r="B1199">
        <v>2485</v>
      </c>
      <c r="C1199">
        <v>2489</v>
      </c>
      <c r="D1199">
        <v>2445.1</v>
      </c>
      <c r="E1199">
        <v>2451.85</v>
      </c>
      <c r="F1199">
        <v>1033832</v>
      </c>
      <c r="G1199" s="6">
        <f t="shared" si="253"/>
        <v>18.449999999999818</v>
      </c>
      <c r="H1199" s="6">
        <f t="shared" si="254"/>
        <v>0</v>
      </c>
      <c r="I1199" s="11">
        <f t="shared" si="259"/>
        <v>15.171428571428578</v>
      </c>
      <c r="J1199" s="11">
        <f t="shared" si="260"/>
        <v>31.753571428571441</v>
      </c>
      <c r="K1199" s="6">
        <f t="shared" si="261"/>
        <v>0.47778652570014624</v>
      </c>
      <c r="L1199">
        <f t="shared" si="262"/>
        <v>32.3312276428952</v>
      </c>
      <c r="M1199" s="22" t="str">
        <f t="shared" si="255"/>
        <v/>
      </c>
      <c r="N1199" s="13">
        <f t="shared" si="256"/>
        <v>0</v>
      </c>
      <c r="O1199" s="13">
        <f t="shared" si="263"/>
        <v>0</v>
      </c>
      <c r="P1199" s="13">
        <f t="shared" si="264"/>
        <v>1</v>
      </c>
      <c r="Q1199" s="17" t="e">
        <f t="shared" si="257"/>
        <v>#N/A</v>
      </c>
      <c r="R1199" s="17" t="e">
        <f t="shared" si="258"/>
        <v>#N/A</v>
      </c>
      <c r="S1199" s="13">
        <f t="shared" si="265"/>
        <v>2433.4</v>
      </c>
      <c r="T1199" s="13">
        <f t="shared" si="266"/>
        <v>0</v>
      </c>
    </row>
    <row r="1200" spans="1:20" x14ac:dyDescent="0.25">
      <c r="A1200" s="1">
        <v>42956</v>
      </c>
      <c r="B1200">
        <v>2465</v>
      </c>
      <c r="C1200">
        <v>2468</v>
      </c>
      <c r="D1200">
        <v>2455</v>
      </c>
      <c r="E1200">
        <v>2465.35</v>
      </c>
      <c r="F1200">
        <v>156299</v>
      </c>
      <c r="G1200" s="6">
        <f t="shared" si="253"/>
        <v>13.5</v>
      </c>
      <c r="H1200" s="6">
        <f t="shared" si="254"/>
        <v>0</v>
      </c>
      <c r="I1200" s="11">
        <f t="shared" si="259"/>
        <v>10.139285714285734</v>
      </c>
      <c r="J1200" s="11">
        <f t="shared" si="260"/>
        <v>31.753571428571441</v>
      </c>
      <c r="K1200" s="6">
        <f t="shared" si="261"/>
        <v>0.31931166347992401</v>
      </c>
      <c r="L1200">
        <f t="shared" si="262"/>
        <v>24.202898550724669</v>
      </c>
      <c r="M1200" s="22" t="str">
        <f t="shared" si="255"/>
        <v>OVERSOLD</v>
      </c>
      <c r="N1200" s="13" t="str">
        <f t="shared" si="256"/>
        <v>BUY</v>
      </c>
      <c r="O1200" s="13">
        <f t="shared" si="263"/>
        <v>0</v>
      </c>
      <c r="P1200" s="13">
        <f t="shared" si="264"/>
        <v>1</v>
      </c>
      <c r="Q1200" s="17" t="e">
        <f t="shared" si="257"/>
        <v>#N/A</v>
      </c>
      <c r="R1200" s="17" t="e">
        <f t="shared" si="258"/>
        <v>#N/A</v>
      </c>
      <c r="S1200" s="13">
        <f t="shared" si="265"/>
        <v>2433.4</v>
      </c>
      <c r="T1200" s="13">
        <f t="shared" si="266"/>
        <v>0</v>
      </c>
    </row>
    <row r="1201" spans="1:20" x14ac:dyDescent="0.25">
      <c r="A1201" s="1">
        <v>42957</v>
      </c>
      <c r="B1201">
        <v>2519</v>
      </c>
      <c r="C1201">
        <v>2519.6999999999998</v>
      </c>
      <c r="D1201">
        <v>2444.9499999999998</v>
      </c>
      <c r="E1201">
        <v>2457.15</v>
      </c>
      <c r="F1201">
        <v>1398604</v>
      </c>
      <c r="G1201" s="6">
        <f t="shared" si="253"/>
        <v>0</v>
      </c>
      <c r="H1201" s="6">
        <f t="shared" si="254"/>
        <v>8.1999999999998181</v>
      </c>
      <c r="I1201" s="11">
        <f t="shared" si="259"/>
        <v>10.139285714285734</v>
      </c>
      <c r="J1201" s="11">
        <f t="shared" si="260"/>
        <v>30.100000000000005</v>
      </c>
      <c r="K1201" s="6">
        <f t="shared" si="261"/>
        <v>0.33685334598955918</v>
      </c>
      <c r="L1201">
        <f t="shared" si="262"/>
        <v>25.197479364515885</v>
      </c>
      <c r="M1201" s="22" t="str">
        <f t="shared" si="255"/>
        <v>OVERSOLD</v>
      </c>
      <c r="N1201" s="13" t="str">
        <f t="shared" si="256"/>
        <v>BUY</v>
      </c>
      <c r="O1201" s="13">
        <f t="shared" si="263"/>
        <v>0</v>
      </c>
      <c r="P1201" s="13">
        <f t="shared" si="264"/>
        <v>1</v>
      </c>
      <c r="Q1201" s="17" t="e">
        <f t="shared" si="257"/>
        <v>#N/A</v>
      </c>
      <c r="R1201" s="17" t="e">
        <f t="shared" si="258"/>
        <v>#N/A</v>
      </c>
      <c r="S1201" s="13">
        <f t="shared" si="265"/>
        <v>2433.4</v>
      </c>
      <c r="T1201" s="13">
        <f t="shared" si="266"/>
        <v>0</v>
      </c>
    </row>
    <row r="1202" spans="1:20" x14ac:dyDescent="0.25">
      <c r="A1202" s="1">
        <v>42958</v>
      </c>
      <c r="B1202">
        <v>2484.9</v>
      </c>
      <c r="C1202">
        <v>2484.9</v>
      </c>
      <c r="D1202">
        <v>2453.4499999999998</v>
      </c>
      <c r="E1202">
        <v>2478.6</v>
      </c>
      <c r="F1202">
        <v>1144979</v>
      </c>
      <c r="G1202" s="6">
        <f t="shared" si="253"/>
        <v>21.449999999999818</v>
      </c>
      <c r="H1202" s="6">
        <f t="shared" si="254"/>
        <v>0</v>
      </c>
      <c r="I1202" s="11">
        <f t="shared" si="259"/>
        <v>8.8857142857142914</v>
      </c>
      <c r="J1202" s="11">
        <f t="shared" si="260"/>
        <v>30.100000000000005</v>
      </c>
      <c r="K1202" s="6">
        <f t="shared" si="261"/>
        <v>0.29520645467489337</v>
      </c>
      <c r="L1202">
        <f t="shared" si="262"/>
        <v>22.792231586661785</v>
      </c>
      <c r="M1202" s="22" t="str">
        <f t="shared" si="255"/>
        <v>OVERSOLD</v>
      </c>
      <c r="N1202" s="13" t="str">
        <f t="shared" si="256"/>
        <v>BUY</v>
      </c>
      <c r="O1202" s="13">
        <f t="shared" si="263"/>
        <v>0</v>
      </c>
      <c r="P1202" s="13">
        <f t="shared" si="264"/>
        <v>1</v>
      </c>
      <c r="Q1202" s="17" t="e">
        <f t="shared" si="257"/>
        <v>#N/A</v>
      </c>
      <c r="R1202" s="17" t="e">
        <f t="shared" si="258"/>
        <v>#N/A</v>
      </c>
      <c r="S1202" s="13">
        <f t="shared" si="265"/>
        <v>2433.4</v>
      </c>
      <c r="T1202" s="13">
        <f t="shared" si="266"/>
        <v>0</v>
      </c>
    </row>
    <row r="1203" spans="1:20" x14ac:dyDescent="0.25">
      <c r="A1203" s="1">
        <v>42961</v>
      </c>
      <c r="B1203">
        <v>2475</v>
      </c>
      <c r="C1203">
        <v>2514</v>
      </c>
      <c r="D1203">
        <v>2473</v>
      </c>
      <c r="E1203">
        <v>2506.0500000000002</v>
      </c>
      <c r="F1203">
        <v>1212508</v>
      </c>
      <c r="G1203" s="6">
        <f t="shared" si="253"/>
        <v>27.450000000000273</v>
      </c>
      <c r="H1203" s="6">
        <f t="shared" si="254"/>
        <v>0</v>
      </c>
      <c r="I1203" s="11">
        <f t="shared" si="259"/>
        <v>10.846428571428598</v>
      </c>
      <c r="J1203" s="11">
        <f t="shared" si="260"/>
        <v>26.93928571428572</v>
      </c>
      <c r="K1203" s="6">
        <f t="shared" si="261"/>
        <v>0.40262495028503337</v>
      </c>
      <c r="L1203">
        <f t="shared" si="262"/>
        <v>28.705103969754305</v>
      </c>
      <c r="M1203" s="22" t="str">
        <f t="shared" si="255"/>
        <v>OVERSOLD</v>
      </c>
      <c r="N1203" s="13" t="str">
        <f t="shared" si="256"/>
        <v>BUY</v>
      </c>
      <c r="O1203" s="13">
        <f t="shared" si="263"/>
        <v>0</v>
      </c>
      <c r="P1203" s="13">
        <f t="shared" si="264"/>
        <v>1</v>
      </c>
      <c r="Q1203" s="17" t="e">
        <f t="shared" si="257"/>
        <v>#N/A</v>
      </c>
      <c r="R1203" s="17" t="e">
        <f t="shared" si="258"/>
        <v>#N/A</v>
      </c>
      <c r="S1203" s="13">
        <f t="shared" si="265"/>
        <v>2433.4</v>
      </c>
      <c r="T1203" s="13">
        <f t="shared" si="266"/>
        <v>0</v>
      </c>
    </row>
    <row r="1204" spans="1:20" x14ac:dyDescent="0.25">
      <c r="A1204" s="1">
        <v>42962</v>
      </c>
      <c r="B1204">
        <v>2521.8000000000002</v>
      </c>
      <c r="C1204">
        <v>2574.9</v>
      </c>
      <c r="D1204">
        <v>2509</v>
      </c>
      <c r="E1204">
        <v>2558.1999999999998</v>
      </c>
      <c r="F1204">
        <v>2055646</v>
      </c>
      <c r="G1204" s="6">
        <f t="shared" si="253"/>
        <v>52.149999999999636</v>
      </c>
      <c r="H1204" s="6">
        <f t="shared" si="254"/>
        <v>0</v>
      </c>
      <c r="I1204" s="11">
        <f t="shared" si="259"/>
        <v>14.571428571428571</v>
      </c>
      <c r="J1204" s="11">
        <f t="shared" si="260"/>
        <v>23.5</v>
      </c>
      <c r="K1204" s="6">
        <f t="shared" si="261"/>
        <v>0.62006079027355621</v>
      </c>
      <c r="L1204">
        <f t="shared" si="262"/>
        <v>38.273921200750465</v>
      </c>
      <c r="M1204" s="22" t="str">
        <f t="shared" si="255"/>
        <v/>
      </c>
      <c r="N1204" s="13">
        <f t="shared" si="256"/>
        <v>0</v>
      </c>
      <c r="O1204" s="13">
        <f t="shared" si="263"/>
        <v>0</v>
      </c>
      <c r="P1204" s="13">
        <f t="shared" si="264"/>
        <v>1</v>
      </c>
      <c r="Q1204" s="17" t="e">
        <f t="shared" si="257"/>
        <v>#N/A</v>
      </c>
      <c r="R1204" s="17" t="e">
        <f t="shared" si="258"/>
        <v>#N/A</v>
      </c>
      <c r="S1204" s="13">
        <f t="shared" si="265"/>
        <v>2433.4</v>
      </c>
      <c r="T1204" s="13">
        <f t="shared" si="266"/>
        <v>0</v>
      </c>
    </row>
    <row r="1205" spans="1:20" x14ac:dyDescent="0.25">
      <c r="A1205" s="1">
        <v>42963</v>
      </c>
      <c r="B1205">
        <v>2561</v>
      </c>
      <c r="C1205">
        <v>2620</v>
      </c>
      <c r="D1205">
        <v>2561</v>
      </c>
      <c r="E1205">
        <v>2607.85</v>
      </c>
      <c r="F1205">
        <v>1585035</v>
      </c>
      <c r="G1205" s="6">
        <f t="shared" si="253"/>
        <v>49.650000000000091</v>
      </c>
      <c r="H1205" s="6">
        <f t="shared" si="254"/>
        <v>0</v>
      </c>
      <c r="I1205" s="11">
        <f t="shared" si="259"/>
        <v>16.485714285714266</v>
      </c>
      <c r="J1205" s="11">
        <f t="shared" si="260"/>
        <v>23.5</v>
      </c>
      <c r="K1205" s="6">
        <f t="shared" si="261"/>
        <v>0.701519756838905</v>
      </c>
      <c r="L1205">
        <f t="shared" si="262"/>
        <v>41.229010360843134</v>
      </c>
      <c r="M1205" s="22" t="str">
        <f t="shared" si="255"/>
        <v/>
      </c>
      <c r="N1205" s="13">
        <f t="shared" si="256"/>
        <v>0</v>
      </c>
      <c r="O1205" s="13">
        <f t="shared" si="263"/>
        <v>0</v>
      </c>
      <c r="P1205" s="13">
        <f t="shared" si="264"/>
        <v>1</v>
      </c>
      <c r="Q1205" s="17" t="e">
        <f t="shared" si="257"/>
        <v>#N/A</v>
      </c>
      <c r="R1205" s="17" t="e">
        <f t="shared" si="258"/>
        <v>#N/A</v>
      </c>
      <c r="S1205" s="13">
        <f t="shared" si="265"/>
        <v>2433.4</v>
      </c>
      <c r="T1205" s="13">
        <f t="shared" si="266"/>
        <v>0</v>
      </c>
    </row>
    <row r="1206" spans="1:20" x14ac:dyDescent="0.25">
      <c r="A1206" s="1">
        <v>42964</v>
      </c>
      <c r="B1206">
        <v>2649</v>
      </c>
      <c r="C1206">
        <v>2649</v>
      </c>
      <c r="D1206">
        <v>2580.5</v>
      </c>
      <c r="E1206">
        <v>2590.35</v>
      </c>
      <c r="F1206">
        <v>1270816</v>
      </c>
      <c r="G1206" s="6">
        <f t="shared" si="253"/>
        <v>0</v>
      </c>
      <c r="H1206" s="6">
        <f t="shared" si="254"/>
        <v>17.5</v>
      </c>
      <c r="I1206" s="11">
        <f t="shared" si="259"/>
        <v>16.485714285714266</v>
      </c>
      <c r="J1206" s="11">
        <f t="shared" si="260"/>
        <v>22.782142857142844</v>
      </c>
      <c r="K1206" s="6">
        <f t="shared" si="261"/>
        <v>0.72362439253801492</v>
      </c>
      <c r="L1206">
        <f t="shared" si="262"/>
        <v>41.982719417917224</v>
      </c>
      <c r="M1206" s="22" t="str">
        <f t="shared" si="255"/>
        <v/>
      </c>
      <c r="N1206" s="13">
        <f t="shared" si="256"/>
        <v>0</v>
      </c>
      <c r="O1206" s="13">
        <f t="shared" si="263"/>
        <v>0</v>
      </c>
      <c r="P1206" s="13">
        <f t="shared" si="264"/>
        <v>1</v>
      </c>
      <c r="Q1206" s="17" t="e">
        <f t="shared" si="257"/>
        <v>#N/A</v>
      </c>
      <c r="R1206" s="17" t="e">
        <f t="shared" si="258"/>
        <v>#N/A</v>
      </c>
      <c r="S1206" s="13">
        <f t="shared" si="265"/>
        <v>2433.4</v>
      </c>
      <c r="T1206" s="13">
        <f t="shared" si="266"/>
        <v>0</v>
      </c>
    </row>
    <row r="1207" spans="1:20" x14ac:dyDescent="0.25">
      <c r="A1207" s="1">
        <v>42965</v>
      </c>
      <c r="B1207">
        <v>2638</v>
      </c>
      <c r="C1207">
        <v>2638</v>
      </c>
      <c r="D1207">
        <v>2590</v>
      </c>
      <c r="E1207">
        <v>2599.5</v>
      </c>
      <c r="F1207">
        <v>1155321</v>
      </c>
      <c r="G1207" s="6">
        <f t="shared" si="253"/>
        <v>9.1500000000000909</v>
      </c>
      <c r="H1207" s="6">
        <f t="shared" si="254"/>
        <v>0</v>
      </c>
      <c r="I1207" s="11">
        <f t="shared" si="259"/>
        <v>14.421428571428546</v>
      </c>
      <c r="J1207" s="11">
        <f t="shared" si="260"/>
        <v>22.782142857142844</v>
      </c>
      <c r="K1207" s="6">
        <f t="shared" si="261"/>
        <v>0.63301457908763048</v>
      </c>
      <c r="L1207">
        <f t="shared" si="262"/>
        <v>38.763559566093853</v>
      </c>
      <c r="M1207" s="22" t="str">
        <f t="shared" si="255"/>
        <v/>
      </c>
      <c r="N1207" s="13">
        <f t="shared" si="256"/>
        <v>0</v>
      </c>
      <c r="O1207" s="13">
        <f t="shared" si="263"/>
        <v>0</v>
      </c>
      <c r="P1207" s="13">
        <f t="shared" si="264"/>
        <v>1</v>
      </c>
      <c r="Q1207" s="17" t="e">
        <f t="shared" si="257"/>
        <v>#N/A</v>
      </c>
      <c r="R1207" s="17" t="e">
        <f t="shared" si="258"/>
        <v>#N/A</v>
      </c>
      <c r="S1207" s="13">
        <f t="shared" si="265"/>
        <v>2433.4</v>
      </c>
      <c r="T1207" s="13">
        <f t="shared" si="266"/>
        <v>0</v>
      </c>
    </row>
    <row r="1208" spans="1:20" x14ac:dyDescent="0.25">
      <c r="A1208" s="1">
        <v>42968</v>
      </c>
      <c r="B1208">
        <v>2604.8000000000002</v>
      </c>
      <c r="C1208">
        <v>2615.6999999999998</v>
      </c>
      <c r="D1208">
        <v>2557</v>
      </c>
      <c r="E1208">
        <v>2572.85</v>
      </c>
      <c r="F1208">
        <v>1063370</v>
      </c>
      <c r="G1208" s="6">
        <f t="shared" si="253"/>
        <v>0</v>
      </c>
      <c r="H1208" s="6">
        <f t="shared" si="254"/>
        <v>26.650000000000091</v>
      </c>
      <c r="I1208" s="11">
        <f t="shared" si="259"/>
        <v>14.421428571428546</v>
      </c>
      <c r="J1208" s="11">
        <f t="shared" si="260"/>
        <v>23.446428571428537</v>
      </c>
      <c r="K1208" s="6">
        <f t="shared" si="261"/>
        <v>0.61507996953541488</v>
      </c>
      <c r="L1208">
        <f t="shared" si="262"/>
        <v>38.083561256248217</v>
      </c>
      <c r="M1208" s="22" t="str">
        <f t="shared" si="255"/>
        <v/>
      </c>
      <c r="N1208" s="13">
        <f t="shared" si="256"/>
        <v>0</v>
      </c>
      <c r="O1208" s="13">
        <f t="shared" si="263"/>
        <v>0</v>
      </c>
      <c r="P1208" s="13">
        <f t="shared" si="264"/>
        <v>1</v>
      </c>
      <c r="Q1208" s="17" t="e">
        <f t="shared" si="257"/>
        <v>#N/A</v>
      </c>
      <c r="R1208" s="17" t="e">
        <f t="shared" si="258"/>
        <v>#N/A</v>
      </c>
      <c r="S1208" s="13">
        <f t="shared" si="265"/>
        <v>2433.4</v>
      </c>
      <c r="T1208" s="13">
        <f t="shared" si="266"/>
        <v>0</v>
      </c>
    </row>
    <row r="1209" spans="1:20" x14ac:dyDescent="0.25">
      <c r="A1209" s="1">
        <v>42969</v>
      </c>
      <c r="B1209">
        <v>2575.1</v>
      </c>
      <c r="C1209">
        <v>2582</v>
      </c>
      <c r="D1209">
        <v>2551</v>
      </c>
      <c r="E1209">
        <v>2569.65</v>
      </c>
      <c r="F1209">
        <v>770982</v>
      </c>
      <c r="G1209" s="6">
        <f t="shared" si="253"/>
        <v>0</v>
      </c>
      <c r="H1209" s="6">
        <f t="shared" si="254"/>
        <v>3.1999999999998181</v>
      </c>
      <c r="I1209" s="11">
        <f t="shared" si="259"/>
        <v>14.421428571428546</v>
      </c>
      <c r="J1209" s="11">
        <f t="shared" si="260"/>
        <v>22.167857142857105</v>
      </c>
      <c r="K1209" s="6">
        <f t="shared" si="261"/>
        <v>0.65055582406959878</v>
      </c>
      <c r="L1209">
        <f t="shared" si="262"/>
        <v>39.414348462664712</v>
      </c>
      <c r="M1209" s="22" t="str">
        <f t="shared" si="255"/>
        <v/>
      </c>
      <c r="N1209" s="13">
        <f t="shared" si="256"/>
        <v>0</v>
      </c>
      <c r="O1209" s="13">
        <f t="shared" si="263"/>
        <v>0</v>
      </c>
      <c r="P1209" s="13">
        <f t="shared" si="264"/>
        <v>1</v>
      </c>
      <c r="Q1209" s="17" t="e">
        <f t="shared" si="257"/>
        <v>#N/A</v>
      </c>
      <c r="R1209" s="17" t="e">
        <f t="shared" si="258"/>
        <v>#N/A</v>
      </c>
      <c r="S1209" s="13">
        <f t="shared" si="265"/>
        <v>2433.4</v>
      </c>
      <c r="T1209" s="13">
        <f t="shared" si="266"/>
        <v>0</v>
      </c>
    </row>
    <row r="1210" spans="1:20" x14ac:dyDescent="0.25">
      <c r="A1210" s="1">
        <v>42970</v>
      </c>
      <c r="B1210">
        <v>2578</v>
      </c>
      <c r="C1210">
        <v>2594</v>
      </c>
      <c r="D1210">
        <v>2555.4</v>
      </c>
      <c r="E1210">
        <v>2580.6999999999998</v>
      </c>
      <c r="F1210">
        <v>624970</v>
      </c>
      <c r="G1210" s="6">
        <f t="shared" si="253"/>
        <v>11.049999999999727</v>
      </c>
      <c r="H1210" s="6">
        <f t="shared" si="254"/>
        <v>0</v>
      </c>
      <c r="I1210" s="11">
        <f t="shared" si="259"/>
        <v>15.210714285714241</v>
      </c>
      <c r="J1210" s="11">
        <f t="shared" si="260"/>
        <v>5.2428571428571171</v>
      </c>
      <c r="K1210" s="6">
        <f t="shared" si="261"/>
        <v>2.9012261580381526</v>
      </c>
      <c r="L1210">
        <f t="shared" si="262"/>
        <v>74.367033350794514</v>
      </c>
      <c r="M1210" s="22" t="str">
        <f t="shared" si="255"/>
        <v>OVERBOUGHT</v>
      </c>
      <c r="N1210" s="13" t="str">
        <f t="shared" si="256"/>
        <v>SELL</v>
      </c>
      <c r="O1210" s="13" t="str">
        <f t="shared" si="263"/>
        <v>SELL</v>
      </c>
      <c r="P1210" s="13">
        <f t="shared" si="264"/>
        <v>-1</v>
      </c>
      <c r="Q1210" s="17" t="e">
        <f t="shared" si="257"/>
        <v>#N/A</v>
      </c>
      <c r="R1210" s="17">
        <f t="shared" si="258"/>
        <v>2580.6999999999998</v>
      </c>
      <c r="S1210" s="13">
        <f t="shared" si="265"/>
        <v>2580.6999999999998</v>
      </c>
      <c r="T1210" s="13">
        <f t="shared" si="266"/>
        <v>6.0532588148269798E-2</v>
      </c>
    </row>
    <row r="1211" spans="1:20" x14ac:dyDescent="0.25">
      <c r="A1211" s="1">
        <v>42971</v>
      </c>
      <c r="B1211">
        <v>2580</v>
      </c>
      <c r="C1211">
        <v>2611</v>
      </c>
      <c r="D1211">
        <v>2575</v>
      </c>
      <c r="E1211">
        <v>2591.75</v>
      </c>
      <c r="F1211">
        <v>660291</v>
      </c>
      <c r="G1211" s="6">
        <f t="shared" si="253"/>
        <v>11.050000000000182</v>
      </c>
      <c r="H1211" s="6">
        <f t="shared" si="254"/>
        <v>0</v>
      </c>
      <c r="I1211" s="11">
        <f t="shared" si="259"/>
        <v>15.999999999999968</v>
      </c>
      <c r="J1211" s="11">
        <f t="shared" si="260"/>
        <v>3.9678571428571234</v>
      </c>
      <c r="K1211" s="6">
        <f t="shared" si="261"/>
        <v>4.0324032403240437</v>
      </c>
      <c r="L1211">
        <f t="shared" si="262"/>
        <v>80.128778393847298</v>
      </c>
      <c r="M1211" s="22" t="str">
        <f t="shared" si="255"/>
        <v>OVERBOUGHT</v>
      </c>
      <c r="N1211" s="13" t="str">
        <f t="shared" si="256"/>
        <v>SELL</v>
      </c>
      <c r="O1211" s="13">
        <f t="shared" si="263"/>
        <v>0</v>
      </c>
      <c r="P1211" s="13">
        <f t="shared" si="264"/>
        <v>-1</v>
      </c>
      <c r="Q1211" s="17" t="e">
        <f t="shared" si="257"/>
        <v>#N/A</v>
      </c>
      <c r="R1211" s="17" t="e">
        <f t="shared" si="258"/>
        <v>#N/A</v>
      </c>
      <c r="S1211" s="13">
        <f t="shared" si="265"/>
        <v>2580.6999999999998</v>
      </c>
      <c r="T1211" s="13">
        <f t="shared" si="266"/>
        <v>0</v>
      </c>
    </row>
    <row r="1212" spans="1:20" x14ac:dyDescent="0.25">
      <c r="A1212" s="1">
        <v>42972</v>
      </c>
      <c r="B1212">
        <v>2595</v>
      </c>
      <c r="C1212">
        <v>2604.9</v>
      </c>
      <c r="D1212">
        <v>2565.15</v>
      </c>
      <c r="E1212">
        <v>2588.4499999999998</v>
      </c>
      <c r="F1212">
        <v>822770</v>
      </c>
      <c r="G1212" s="6">
        <f t="shared" si="253"/>
        <v>0</v>
      </c>
      <c r="H1212" s="6">
        <f t="shared" si="254"/>
        <v>3.3000000000001819</v>
      </c>
      <c r="I1212" s="11">
        <f t="shared" si="259"/>
        <v>15.278571428571402</v>
      </c>
      <c r="J1212" s="11">
        <f t="shared" si="260"/>
        <v>4.2035714285714221</v>
      </c>
      <c r="K1212" s="6">
        <f t="shared" si="261"/>
        <v>3.6346644010195406</v>
      </c>
      <c r="L1212">
        <f t="shared" si="262"/>
        <v>78.42346471127405</v>
      </c>
      <c r="M1212" s="22" t="str">
        <f t="shared" si="255"/>
        <v>OVERBOUGHT</v>
      </c>
      <c r="N1212" s="13" t="str">
        <f t="shared" si="256"/>
        <v>SELL</v>
      </c>
      <c r="O1212" s="13">
        <f t="shared" si="263"/>
        <v>0</v>
      </c>
      <c r="P1212" s="13">
        <f t="shared" si="264"/>
        <v>-1</v>
      </c>
      <c r="Q1212" s="17" t="e">
        <f t="shared" si="257"/>
        <v>#N/A</v>
      </c>
      <c r="R1212" s="17" t="e">
        <f t="shared" si="258"/>
        <v>#N/A</v>
      </c>
      <c r="S1212" s="13">
        <f t="shared" si="265"/>
        <v>2580.6999999999998</v>
      </c>
      <c r="T1212" s="13">
        <f t="shared" si="266"/>
        <v>0</v>
      </c>
    </row>
    <row r="1213" spans="1:20" x14ac:dyDescent="0.25">
      <c r="A1213" s="1">
        <v>42975</v>
      </c>
      <c r="B1213">
        <v>2585.1999999999998</v>
      </c>
      <c r="C1213">
        <v>2611.15</v>
      </c>
      <c r="D1213">
        <v>2575</v>
      </c>
      <c r="E1213">
        <v>2606.4499999999998</v>
      </c>
      <c r="F1213">
        <v>728587</v>
      </c>
      <c r="G1213" s="6">
        <f t="shared" si="253"/>
        <v>18</v>
      </c>
      <c r="H1213" s="6">
        <f t="shared" si="254"/>
        <v>0</v>
      </c>
      <c r="I1213" s="11">
        <f t="shared" si="259"/>
        <v>15.246428571428558</v>
      </c>
      <c r="J1213" s="11">
        <f t="shared" si="260"/>
        <v>4.2035714285714221</v>
      </c>
      <c r="K1213" s="6">
        <f t="shared" si="261"/>
        <v>3.6270178419711154</v>
      </c>
      <c r="L1213">
        <f t="shared" si="262"/>
        <v>78.387807565185469</v>
      </c>
      <c r="M1213" s="22" t="str">
        <f t="shared" si="255"/>
        <v>OVERBOUGHT</v>
      </c>
      <c r="N1213" s="13" t="str">
        <f t="shared" si="256"/>
        <v>SELL</v>
      </c>
      <c r="O1213" s="13">
        <f t="shared" si="263"/>
        <v>0</v>
      </c>
      <c r="P1213" s="13">
        <f t="shared" si="264"/>
        <v>-1</v>
      </c>
      <c r="Q1213" s="17" t="e">
        <f t="shared" si="257"/>
        <v>#N/A</v>
      </c>
      <c r="R1213" s="17" t="e">
        <f t="shared" si="258"/>
        <v>#N/A</v>
      </c>
      <c r="S1213" s="13">
        <f t="shared" si="265"/>
        <v>2580.6999999999998</v>
      </c>
      <c r="T1213" s="13">
        <f t="shared" si="266"/>
        <v>0</v>
      </c>
    </row>
    <row r="1214" spans="1:20" x14ac:dyDescent="0.25">
      <c r="A1214" s="1">
        <v>42976</v>
      </c>
      <c r="B1214">
        <v>2595.1</v>
      </c>
      <c r="C1214">
        <v>2625</v>
      </c>
      <c r="D1214">
        <v>2592.25</v>
      </c>
      <c r="E1214">
        <v>2618.3000000000002</v>
      </c>
      <c r="F1214">
        <v>785276</v>
      </c>
      <c r="G1214" s="6">
        <f t="shared" si="253"/>
        <v>11.850000000000364</v>
      </c>
      <c r="H1214" s="6">
        <f t="shared" si="254"/>
        <v>0</v>
      </c>
      <c r="I1214" s="11">
        <f t="shared" si="259"/>
        <v>15.128571428571442</v>
      </c>
      <c r="J1214" s="11">
        <f t="shared" si="260"/>
        <v>4.2035714285714221</v>
      </c>
      <c r="K1214" s="6">
        <f t="shared" si="261"/>
        <v>3.5989804587935517</v>
      </c>
      <c r="L1214">
        <f t="shared" si="262"/>
        <v>78.256050249399635</v>
      </c>
      <c r="M1214" s="22" t="str">
        <f t="shared" si="255"/>
        <v>OVERBOUGHT</v>
      </c>
      <c r="N1214" s="13" t="str">
        <f t="shared" si="256"/>
        <v>SELL</v>
      </c>
      <c r="O1214" s="13">
        <f t="shared" si="263"/>
        <v>0</v>
      </c>
      <c r="P1214" s="13">
        <f t="shared" si="264"/>
        <v>-1</v>
      </c>
      <c r="Q1214" s="17" t="e">
        <f t="shared" si="257"/>
        <v>#N/A</v>
      </c>
      <c r="R1214" s="17" t="e">
        <f t="shared" si="258"/>
        <v>#N/A</v>
      </c>
      <c r="S1214" s="13">
        <f t="shared" si="265"/>
        <v>2580.6999999999998</v>
      </c>
      <c r="T1214" s="13">
        <f t="shared" si="266"/>
        <v>0</v>
      </c>
    </row>
    <row r="1215" spans="1:20" x14ac:dyDescent="0.25">
      <c r="A1215" s="1">
        <v>42977</v>
      </c>
      <c r="B1215">
        <v>2620</v>
      </c>
      <c r="C1215">
        <v>2626.65</v>
      </c>
      <c r="D1215">
        <v>2579.75</v>
      </c>
      <c r="E1215">
        <v>2585.85</v>
      </c>
      <c r="F1215">
        <v>733513</v>
      </c>
      <c r="G1215" s="6">
        <f t="shared" si="253"/>
        <v>0</v>
      </c>
      <c r="H1215" s="6">
        <f t="shared" si="254"/>
        <v>32.450000000000273</v>
      </c>
      <c r="I1215" s="11">
        <f t="shared" si="259"/>
        <v>15.128571428571442</v>
      </c>
      <c r="J1215" s="11">
        <f t="shared" si="260"/>
        <v>5.9357142857143117</v>
      </c>
      <c r="K1215" s="6">
        <f t="shared" si="261"/>
        <v>2.5487364620938542</v>
      </c>
      <c r="L1215">
        <f t="shared" si="262"/>
        <v>71.820956256358016</v>
      </c>
      <c r="M1215" s="22" t="str">
        <f t="shared" si="255"/>
        <v>OVERBOUGHT</v>
      </c>
      <c r="N1215" s="13" t="str">
        <f t="shared" si="256"/>
        <v>SELL</v>
      </c>
      <c r="O1215" s="13">
        <f t="shared" si="263"/>
        <v>0</v>
      </c>
      <c r="P1215" s="13">
        <f t="shared" si="264"/>
        <v>-1</v>
      </c>
      <c r="Q1215" s="17" t="e">
        <f t="shared" si="257"/>
        <v>#N/A</v>
      </c>
      <c r="R1215" s="17" t="e">
        <f t="shared" si="258"/>
        <v>#N/A</v>
      </c>
      <c r="S1215" s="13">
        <f t="shared" si="265"/>
        <v>2580.6999999999998</v>
      </c>
      <c r="T1215" s="13">
        <f t="shared" si="266"/>
        <v>0</v>
      </c>
    </row>
    <row r="1216" spans="1:20" x14ac:dyDescent="0.25">
      <c r="A1216" s="1">
        <v>42978</v>
      </c>
      <c r="B1216">
        <v>2598</v>
      </c>
      <c r="C1216">
        <v>2598</v>
      </c>
      <c r="D1216">
        <v>2557.4499999999998</v>
      </c>
      <c r="E1216">
        <v>2573.75</v>
      </c>
      <c r="F1216">
        <v>932873</v>
      </c>
      <c r="G1216" s="6">
        <f t="shared" si="253"/>
        <v>0</v>
      </c>
      <c r="H1216" s="6">
        <f t="shared" si="254"/>
        <v>12.099999999999909</v>
      </c>
      <c r="I1216" s="11">
        <f t="shared" si="259"/>
        <v>13.596428571428598</v>
      </c>
      <c r="J1216" s="11">
        <f t="shared" si="260"/>
        <v>6.8000000000000194</v>
      </c>
      <c r="K1216" s="6">
        <f t="shared" si="261"/>
        <v>1.9994747899159646</v>
      </c>
      <c r="L1216">
        <f t="shared" si="262"/>
        <v>66.660829977236887</v>
      </c>
      <c r="M1216" s="22" t="str">
        <f t="shared" si="255"/>
        <v/>
      </c>
      <c r="N1216" s="13">
        <f t="shared" si="256"/>
        <v>0</v>
      </c>
      <c r="O1216" s="13">
        <f t="shared" si="263"/>
        <v>0</v>
      </c>
      <c r="P1216" s="13">
        <f t="shared" si="264"/>
        <v>-1</v>
      </c>
      <c r="Q1216" s="17" t="e">
        <f t="shared" si="257"/>
        <v>#N/A</v>
      </c>
      <c r="R1216" s="17" t="e">
        <f t="shared" si="258"/>
        <v>#N/A</v>
      </c>
      <c r="S1216" s="13">
        <f t="shared" si="265"/>
        <v>2580.6999999999998</v>
      </c>
      <c r="T1216" s="13">
        <f t="shared" si="266"/>
        <v>0</v>
      </c>
    </row>
    <row r="1217" spans="1:20" x14ac:dyDescent="0.25">
      <c r="A1217" s="1">
        <v>42979</v>
      </c>
      <c r="B1217">
        <v>2588</v>
      </c>
      <c r="C1217">
        <v>2610.25</v>
      </c>
      <c r="D1217">
        <v>2560.5500000000002</v>
      </c>
      <c r="E1217">
        <v>2605.4499999999998</v>
      </c>
      <c r="F1217">
        <v>897693</v>
      </c>
      <c r="G1217" s="6">
        <f t="shared" si="253"/>
        <v>31.699999999999818</v>
      </c>
      <c r="H1217" s="6">
        <f t="shared" si="254"/>
        <v>0</v>
      </c>
      <c r="I1217" s="11">
        <f t="shared" si="259"/>
        <v>13.899999999999993</v>
      </c>
      <c r="J1217" s="11">
        <f t="shared" si="260"/>
        <v>6.8000000000000194</v>
      </c>
      <c r="K1217" s="6">
        <f t="shared" si="261"/>
        <v>2.0441176470588167</v>
      </c>
      <c r="L1217">
        <f t="shared" si="262"/>
        <v>67.149758454106205</v>
      </c>
      <c r="M1217" s="22" t="str">
        <f t="shared" si="255"/>
        <v/>
      </c>
      <c r="N1217" s="13">
        <f t="shared" si="256"/>
        <v>0</v>
      </c>
      <c r="O1217" s="13">
        <f t="shared" si="263"/>
        <v>0</v>
      </c>
      <c r="P1217" s="13">
        <f t="shared" si="264"/>
        <v>-1</v>
      </c>
      <c r="Q1217" s="17" t="e">
        <f t="shared" si="257"/>
        <v>#N/A</v>
      </c>
      <c r="R1217" s="17" t="e">
        <f t="shared" si="258"/>
        <v>#N/A</v>
      </c>
      <c r="S1217" s="13">
        <f t="shared" si="265"/>
        <v>2580.6999999999998</v>
      </c>
      <c r="T1217" s="13">
        <f t="shared" si="266"/>
        <v>0</v>
      </c>
    </row>
    <row r="1218" spans="1:20" x14ac:dyDescent="0.25">
      <c r="A1218" s="1">
        <v>42982</v>
      </c>
      <c r="B1218">
        <v>2608</v>
      </c>
      <c r="C1218">
        <v>2640</v>
      </c>
      <c r="D1218">
        <v>2586.65</v>
      </c>
      <c r="E1218">
        <v>2622.15</v>
      </c>
      <c r="F1218">
        <v>1000797</v>
      </c>
      <c r="G1218" s="6">
        <f t="shared" si="253"/>
        <v>16.700000000000273</v>
      </c>
      <c r="H1218" s="6">
        <f t="shared" si="254"/>
        <v>0</v>
      </c>
      <c r="I1218" s="11">
        <f t="shared" si="259"/>
        <v>11.367857142857181</v>
      </c>
      <c r="J1218" s="11">
        <f t="shared" si="260"/>
        <v>6.8000000000000194</v>
      </c>
      <c r="K1218" s="6">
        <f t="shared" si="261"/>
        <v>1.6717436974789925</v>
      </c>
      <c r="L1218">
        <f t="shared" si="262"/>
        <v>62.571260074700227</v>
      </c>
      <c r="M1218" s="22" t="str">
        <f t="shared" si="255"/>
        <v/>
      </c>
      <c r="N1218" s="13">
        <f t="shared" si="256"/>
        <v>0</v>
      </c>
      <c r="O1218" s="13">
        <f t="shared" si="263"/>
        <v>0</v>
      </c>
      <c r="P1218" s="13">
        <f t="shared" si="264"/>
        <v>-1</v>
      </c>
      <c r="Q1218" s="17" t="e">
        <f t="shared" si="257"/>
        <v>#N/A</v>
      </c>
      <c r="R1218" s="17" t="e">
        <f t="shared" si="258"/>
        <v>#N/A</v>
      </c>
      <c r="S1218" s="13">
        <f t="shared" si="265"/>
        <v>2580.6999999999998</v>
      </c>
      <c r="T1218" s="13">
        <f t="shared" si="266"/>
        <v>0</v>
      </c>
    </row>
    <row r="1219" spans="1:20" x14ac:dyDescent="0.25">
      <c r="A1219" s="1">
        <v>42983</v>
      </c>
      <c r="B1219">
        <v>2622</v>
      </c>
      <c r="C1219">
        <v>2665</v>
      </c>
      <c r="D1219">
        <v>2622</v>
      </c>
      <c r="E1219">
        <v>2657.7</v>
      </c>
      <c r="F1219">
        <v>971383</v>
      </c>
      <c r="G1219" s="6">
        <f t="shared" si="253"/>
        <v>35.549999999999727</v>
      </c>
      <c r="H1219" s="6">
        <f t="shared" si="254"/>
        <v>0</v>
      </c>
      <c r="I1219" s="11">
        <f t="shared" si="259"/>
        <v>10.360714285714298</v>
      </c>
      <c r="J1219" s="11">
        <f t="shared" si="260"/>
        <v>6.8000000000000194</v>
      </c>
      <c r="K1219" s="6">
        <f t="shared" si="261"/>
        <v>1.5236344537815101</v>
      </c>
      <c r="L1219">
        <f t="shared" si="262"/>
        <v>60.374609781477588</v>
      </c>
      <c r="M1219" s="22" t="str">
        <f t="shared" si="255"/>
        <v/>
      </c>
      <c r="N1219" s="13">
        <f t="shared" si="256"/>
        <v>0</v>
      </c>
      <c r="O1219" s="13">
        <f t="shared" si="263"/>
        <v>0</v>
      </c>
      <c r="P1219" s="13">
        <f t="shared" si="264"/>
        <v>-1</v>
      </c>
      <c r="Q1219" s="17" t="e">
        <f t="shared" si="257"/>
        <v>#N/A</v>
      </c>
      <c r="R1219" s="17" t="e">
        <f t="shared" si="258"/>
        <v>#N/A</v>
      </c>
      <c r="S1219" s="13">
        <f t="shared" si="265"/>
        <v>2580.6999999999998</v>
      </c>
      <c r="T1219" s="13">
        <f t="shared" si="266"/>
        <v>0</v>
      </c>
    </row>
    <row r="1220" spans="1:20" x14ac:dyDescent="0.25">
      <c r="A1220" s="1">
        <v>42984</v>
      </c>
      <c r="B1220">
        <v>2660</v>
      </c>
      <c r="C1220">
        <v>2679.4</v>
      </c>
      <c r="D1220">
        <v>2616</v>
      </c>
      <c r="E1220">
        <v>2636</v>
      </c>
      <c r="F1220">
        <v>1185842</v>
      </c>
      <c r="G1220" s="6">
        <f t="shared" ref="G1220:G1283" si="267">IF(E1220&gt;E1219,E1220-E1219,0)</f>
        <v>0</v>
      </c>
      <c r="H1220" s="6">
        <f t="shared" ref="H1220:H1283" si="268">IF(E1220&lt;E1219,E1219-E1220,0)</f>
        <v>21.699999999999818</v>
      </c>
      <c r="I1220" s="11">
        <f t="shared" si="259"/>
        <v>10.360714285714298</v>
      </c>
      <c r="J1220" s="11">
        <f t="shared" si="260"/>
        <v>7.1000000000000068</v>
      </c>
      <c r="K1220" s="6">
        <f t="shared" si="261"/>
        <v>1.4592555331991954</v>
      </c>
      <c r="L1220">
        <f t="shared" si="262"/>
        <v>59.337287788913898</v>
      </c>
      <c r="M1220" s="22" t="str">
        <f t="shared" si="255"/>
        <v/>
      </c>
      <c r="N1220" s="13">
        <f t="shared" si="256"/>
        <v>0</v>
      </c>
      <c r="O1220" s="13">
        <f t="shared" si="263"/>
        <v>0</v>
      </c>
      <c r="P1220" s="13">
        <f t="shared" si="264"/>
        <v>-1</v>
      </c>
      <c r="Q1220" s="17" t="e">
        <f t="shared" si="257"/>
        <v>#N/A</v>
      </c>
      <c r="R1220" s="17" t="e">
        <f t="shared" si="258"/>
        <v>#N/A</v>
      </c>
      <c r="S1220" s="13">
        <f t="shared" si="265"/>
        <v>2580.6999999999998</v>
      </c>
      <c r="T1220" s="13">
        <f t="shared" si="266"/>
        <v>0</v>
      </c>
    </row>
    <row r="1221" spans="1:20" x14ac:dyDescent="0.25">
      <c r="A1221" s="1">
        <v>42985</v>
      </c>
      <c r="B1221">
        <v>2630.05</v>
      </c>
      <c r="C1221">
        <v>2656.35</v>
      </c>
      <c r="D1221">
        <v>2615</v>
      </c>
      <c r="E1221">
        <v>2627.3</v>
      </c>
      <c r="F1221">
        <v>792400</v>
      </c>
      <c r="G1221" s="6">
        <f t="shared" si="267"/>
        <v>0</v>
      </c>
      <c r="H1221" s="6">
        <f t="shared" si="268"/>
        <v>8.6999999999998181</v>
      </c>
      <c r="I1221" s="11">
        <f t="shared" si="259"/>
        <v>9.7071428571428644</v>
      </c>
      <c r="J1221" s="11">
        <f t="shared" si="260"/>
        <v>7.7214285714285653</v>
      </c>
      <c r="K1221" s="6">
        <f t="shared" si="261"/>
        <v>1.2571692876965792</v>
      </c>
      <c r="L1221">
        <f t="shared" si="262"/>
        <v>55.69672131147545</v>
      </c>
      <c r="M1221" s="22" t="str">
        <f t="shared" si="255"/>
        <v/>
      </c>
      <c r="N1221" s="13">
        <f t="shared" si="256"/>
        <v>0</v>
      </c>
      <c r="O1221" s="13">
        <f t="shared" si="263"/>
        <v>0</v>
      </c>
      <c r="P1221" s="13">
        <f t="shared" si="264"/>
        <v>-1</v>
      </c>
      <c r="Q1221" s="17" t="e">
        <f t="shared" si="257"/>
        <v>#N/A</v>
      </c>
      <c r="R1221" s="17" t="e">
        <f t="shared" si="258"/>
        <v>#N/A</v>
      </c>
      <c r="S1221" s="13">
        <f t="shared" si="265"/>
        <v>2580.6999999999998</v>
      </c>
      <c r="T1221" s="13">
        <f t="shared" si="266"/>
        <v>0</v>
      </c>
    </row>
    <row r="1222" spans="1:20" x14ac:dyDescent="0.25">
      <c r="A1222" s="1">
        <v>42986</v>
      </c>
      <c r="B1222">
        <v>2627.3</v>
      </c>
      <c r="C1222">
        <v>2668</v>
      </c>
      <c r="D1222">
        <v>2625.3</v>
      </c>
      <c r="E1222">
        <v>2653.3</v>
      </c>
      <c r="F1222">
        <v>866209</v>
      </c>
      <c r="G1222" s="6">
        <f t="shared" si="267"/>
        <v>26</v>
      </c>
      <c r="H1222" s="6">
        <f t="shared" si="268"/>
        <v>0</v>
      </c>
      <c r="I1222" s="11">
        <f t="shared" si="259"/>
        <v>11.56428571428572</v>
      </c>
      <c r="J1222" s="11">
        <f t="shared" si="260"/>
        <v>5.8178571428571297</v>
      </c>
      <c r="K1222" s="6">
        <f t="shared" si="261"/>
        <v>1.9877225291589988</v>
      </c>
      <c r="L1222">
        <f t="shared" si="262"/>
        <v>66.529689747277644</v>
      </c>
      <c r="M1222" s="22" t="str">
        <f t="shared" si="255"/>
        <v/>
      </c>
      <c r="N1222" s="13">
        <f t="shared" si="256"/>
        <v>0</v>
      </c>
      <c r="O1222" s="13">
        <f t="shared" si="263"/>
        <v>0</v>
      </c>
      <c r="P1222" s="13">
        <f t="shared" si="264"/>
        <v>-1</v>
      </c>
      <c r="Q1222" s="17" t="e">
        <f t="shared" si="257"/>
        <v>#N/A</v>
      </c>
      <c r="R1222" s="17" t="e">
        <f t="shared" si="258"/>
        <v>#N/A</v>
      </c>
      <c r="S1222" s="13">
        <f t="shared" si="265"/>
        <v>2580.6999999999998</v>
      </c>
      <c r="T1222" s="13">
        <f t="shared" si="266"/>
        <v>0</v>
      </c>
    </row>
    <row r="1223" spans="1:20" x14ac:dyDescent="0.25">
      <c r="A1223" s="1">
        <v>42989</v>
      </c>
      <c r="B1223">
        <v>2658.35</v>
      </c>
      <c r="C1223">
        <v>2691.9</v>
      </c>
      <c r="D1223">
        <v>2635.35</v>
      </c>
      <c r="E1223">
        <v>2643</v>
      </c>
      <c r="F1223">
        <v>994884</v>
      </c>
      <c r="G1223" s="6">
        <f t="shared" si="267"/>
        <v>0</v>
      </c>
      <c r="H1223" s="6">
        <f t="shared" si="268"/>
        <v>10.300000000000182</v>
      </c>
      <c r="I1223" s="11">
        <f t="shared" si="259"/>
        <v>11.56428571428572</v>
      </c>
      <c r="J1223" s="11">
        <f t="shared" si="260"/>
        <v>6.3250000000000126</v>
      </c>
      <c r="K1223" s="6">
        <f t="shared" si="261"/>
        <v>1.8283455674759996</v>
      </c>
      <c r="L1223">
        <f t="shared" si="262"/>
        <v>64.643641445398259</v>
      </c>
      <c r="M1223" s="22" t="str">
        <f t="shared" si="255"/>
        <v/>
      </c>
      <c r="N1223" s="13">
        <f t="shared" si="256"/>
        <v>0</v>
      </c>
      <c r="O1223" s="13">
        <f t="shared" si="263"/>
        <v>0</v>
      </c>
      <c r="P1223" s="13">
        <f t="shared" si="264"/>
        <v>-1</v>
      </c>
      <c r="Q1223" s="17" t="e">
        <f t="shared" si="257"/>
        <v>#N/A</v>
      </c>
      <c r="R1223" s="17" t="e">
        <f t="shared" si="258"/>
        <v>#N/A</v>
      </c>
      <c r="S1223" s="13">
        <f t="shared" si="265"/>
        <v>2580.6999999999998</v>
      </c>
      <c r="T1223" s="13">
        <f t="shared" si="266"/>
        <v>0</v>
      </c>
    </row>
    <row r="1224" spans="1:20" x14ac:dyDescent="0.25">
      <c r="A1224" s="1">
        <v>42990</v>
      </c>
      <c r="B1224">
        <v>2650.5</v>
      </c>
      <c r="C1224">
        <v>2700</v>
      </c>
      <c r="D1224">
        <v>2645.25</v>
      </c>
      <c r="E1224">
        <v>2692.95</v>
      </c>
      <c r="F1224">
        <v>948177</v>
      </c>
      <c r="G1224" s="6">
        <f t="shared" si="267"/>
        <v>49.949999999999818</v>
      </c>
      <c r="H1224" s="6">
        <f t="shared" si="268"/>
        <v>0</v>
      </c>
      <c r="I1224" s="11">
        <f t="shared" si="259"/>
        <v>14.342857142857156</v>
      </c>
      <c r="J1224" s="11">
        <f t="shared" si="260"/>
        <v>6.3250000000000126</v>
      </c>
      <c r="K1224" s="6">
        <f t="shared" si="261"/>
        <v>2.2676453980801781</v>
      </c>
      <c r="L1224">
        <f t="shared" si="262"/>
        <v>69.396924140314468</v>
      </c>
      <c r="M1224" s="22" t="str">
        <f t="shared" si="255"/>
        <v/>
      </c>
      <c r="N1224" s="13">
        <f t="shared" si="256"/>
        <v>0</v>
      </c>
      <c r="O1224" s="13">
        <f t="shared" si="263"/>
        <v>0</v>
      </c>
      <c r="P1224" s="13">
        <f t="shared" si="264"/>
        <v>-1</v>
      </c>
      <c r="Q1224" s="17" t="e">
        <f t="shared" si="257"/>
        <v>#N/A</v>
      </c>
      <c r="R1224" s="17" t="e">
        <f t="shared" si="258"/>
        <v>#N/A</v>
      </c>
      <c r="S1224" s="13">
        <f t="shared" si="265"/>
        <v>2580.6999999999998</v>
      </c>
      <c r="T1224" s="13">
        <f t="shared" si="266"/>
        <v>0</v>
      </c>
    </row>
    <row r="1225" spans="1:20" x14ac:dyDescent="0.25">
      <c r="A1225" s="1">
        <v>42991</v>
      </c>
      <c r="B1225">
        <v>2693</v>
      </c>
      <c r="C1225">
        <v>2710.95</v>
      </c>
      <c r="D1225">
        <v>2649.35</v>
      </c>
      <c r="E1225">
        <v>2657.3</v>
      </c>
      <c r="F1225">
        <v>718286</v>
      </c>
      <c r="G1225" s="6">
        <f t="shared" si="267"/>
        <v>0</v>
      </c>
      <c r="H1225" s="6">
        <f t="shared" si="268"/>
        <v>35.649999999999636</v>
      </c>
      <c r="I1225" s="11">
        <f t="shared" si="259"/>
        <v>13.553571428571429</v>
      </c>
      <c r="J1225" s="11">
        <f t="shared" si="260"/>
        <v>8.8714285714285577</v>
      </c>
      <c r="K1225" s="6">
        <f t="shared" si="261"/>
        <v>1.5277777777777801</v>
      </c>
      <c r="L1225">
        <f t="shared" si="262"/>
        <v>60.439560439560481</v>
      </c>
      <c r="M1225" s="22" t="str">
        <f t="shared" si="255"/>
        <v/>
      </c>
      <c r="N1225" s="13">
        <f t="shared" si="256"/>
        <v>0</v>
      </c>
      <c r="O1225" s="13">
        <f t="shared" si="263"/>
        <v>0</v>
      </c>
      <c r="P1225" s="13">
        <f t="shared" si="264"/>
        <v>-1</v>
      </c>
      <c r="Q1225" s="17" t="e">
        <f t="shared" si="257"/>
        <v>#N/A</v>
      </c>
      <c r="R1225" s="17" t="e">
        <f t="shared" si="258"/>
        <v>#N/A</v>
      </c>
      <c r="S1225" s="13">
        <f t="shared" si="265"/>
        <v>2580.6999999999998</v>
      </c>
      <c r="T1225" s="13">
        <f t="shared" si="266"/>
        <v>0</v>
      </c>
    </row>
    <row r="1226" spans="1:20" x14ac:dyDescent="0.25">
      <c r="A1226" s="1">
        <v>42992</v>
      </c>
      <c r="B1226">
        <v>2671.9</v>
      </c>
      <c r="C1226">
        <v>2673.4</v>
      </c>
      <c r="D1226">
        <v>2618.5</v>
      </c>
      <c r="E1226">
        <v>2635.35</v>
      </c>
      <c r="F1226">
        <v>1547335</v>
      </c>
      <c r="G1226" s="6">
        <f t="shared" si="267"/>
        <v>0</v>
      </c>
      <c r="H1226" s="6">
        <f t="shared" si="268"/>
        <v>21.950000000000273</v>
      </c>
      <c r="I1226" s="11">
        <f t="shared" si="259"/>
        <v>13.553571428571429</v>
      </c>
      <c r="J1226" s="11">
        <f t="shared" si="260"/>
        <v>10.203571428571422</v>
      </c>
      <c r="K1226" s="6">
        <f t="shared" si="261"/>
        <v>1.3283164158207919</v>
      </c>
      <c r="L1226">
        <f t="shared" si="262"/>
        <v>57.050511124473864</v>
      </c>
      <c r="M1226" s="22" t="str">
        <f t="shared" si="255"/>
        <v/>
      </c>
      <c r="N1226" s="13">
        <f t="shared" si="256"/>
        <v>0</v>
      </c>
      <c r="O1226" s="13">
        <f t="shared" si="263"/>
        <v>0</v>
      </c>
      <c r="P1226" s="13">
        <f t="shared" si="264"/>
        <v>-1</v>
      </c>
      <c r="Q1226" s="17" t="e">
        <f t="shared" si="257"/>
        <v>#N/A</v>
      </c>
      <c r="R1226" s="17" t="e">
        <f t="shared" si="258"/>
        <v>#N/A</v>
      </c>
      <c r="S1226" s="13">
        <f t="shared" si="265"/>
        <v>2580.6999999999998</v>
      </c>
      <c r="T1226" s="13">
        <f t="shared" si="266"/>
        <v>0</v>
      </c>
    </row>
    <row r="1227" spans="1:20" x14ac:dyDescent="0.25">
      <c r="A1227" s="1">
        <v>42993</v>
      </c>
      <c r="B1227">
        <v>2664</v>
      </c>
      <c r="C1227">
        <v>2667</v>
      </c>
      <c r="D1227">
        <v>2629.9</v>
      </c>
      <c r="E1227">
        <v>2637.95</v>
      </c>
      <c r="F1227">
        <v>642654</v>
      </c>
      <c r="G1227" s="6">
        <f t="shared" si="267"/>
        <v>2.5999999999999091</v>
      </c>
      <c r="H1227" s="6">
        <f t="shared" si="268"/>
        <v>0</v>
      </c>
      <c r="I1227" s="11">
        <f t="shared" si="259"/>
        <v>12.453571428571422</v>
      </c>
      <c r="J1227" s="11">
        <f t="shared" si="260"/>
        <v>10.203571428571422</v>
      </c>
      <c r="K1227" s="6">
        <f t="shared" si="261"/>
        <v>1.2205110255512777</v>
      </c>
      <c r="L1227">
        <f t="shared" si="262"/>
        <v>54.965321563682224</v>
      </c>
      <c r="M1227" s="22" t="str">
        <f t="shared" si="255"/>
        <v/>
      </c>
      <c r="N1227" s="13">
        <f t="shared" si="256"/>
        <v>0</v>
      </c>
      <c r="O1227" s="13">
        <f t="shared" si="263"/>
        <v>0</v>
      </c>
      <c r="P1227" s="13">
        <f t="shared" si="264"/>
        <v>-1</v>
      </c>
      <c r="Q1227" s="17" t="e">
        <f t="shared" si="257"/>
        <v>#N/A</v>
      </c>
      <c r="R1227" s="17" t="e">
        <f t="shared" si="258"/>
        <v>#N/A</v>
      </c>
      <c r="S1227" s="13">
        <f t="shared" si="265"/>
        <v>2580.6999999999998</v>
      </c>
      <c r="T1227" s="13">
        <f t="shared" si="266"/>
        <v>0</v>
      </c>
    </row>
    <row r="1228" spans="1:20" x14ac:dyDescent="0.25">
      <c r="A1228" s="1">
        <v>42996</v>
      </c>
      <c r="B1228">
        <v>2640.9</v>
      </c>
      <c r="C1228">
        <v>2649.8</v>
      </c>
      <c r="D1228">
        <v>2572.15</v>
      </c>
      <c r="E1228">
        <v>2578.9499999999998</v>
      </c>
      <c r="F1228">
        <v>1179838</v>
      </c>
      <c r="G1228" s="6">
        <f t="shared" si="267"/>
        <v>0</v>
      </c>
      <c r="H1228" s="6">
        <f t="shared" si="268"/>
        <v>59</v>
      </c>
      <c r="I1228" s="11">
        <f t="shared" si="259"/>
        <v>11.607142857142824</v>
      </c>
      <c r="J1228" s="11">
        <f t="shared" si="260"/>
        <v>14.417857142857136</v>
      </c>
      <c r="K1228" s="6">
        <f t="shared" si="261"/>
        <v>0.80505325736933175</v>
      </c>
      <c r="L1228">
        <f t="shared" si="262"/>
        <v>44.599972553862983</v>
      </c>
      <c r="M1228" s="22" t="str">
        <f t="shared" si="255"/>
        <v/>
      </c>
      <c r="N1228" s="13">
        <f t="shared" si="256"/>
        <v>0</v>
      </c>
      <c r="O1228" s="13">
        <f t="shared" si="263"/>
        <v>0</v>
      </c>
      <c r="P1228" s="13">
        <f t="shared" si="264"/>
        <v>-1</v>
      </c>
      <c r="Q1228" s="17" t="e">
        <f t="shared" si="257"/>
        <v>#N/A</v>
      </c>
      <c r="R1228" s="17" t="e">
        <f t="shared" si="258"/>
        <v>#N/A</v>
      </c>
      <c r="S1228" s="13">
        <f t="shared" si="265"/>
        <v>2580.6999999999998</v>
      </c>
      <c r="T1228" s="13">
        <f t="shared" si="266"/>
        <v>0</v>
      </c>
    </row>
    <row r="1229" spans="1:20" x14ac:dyDescent="0.25">
      <c r="A1229" s="1">
        <v>42997</v>
      </c>
      <c r="B1229">
        <v>2595</v>
      </c>
      <c r="C1229">
        <v>2595</v>
      </c>
      <c r="D1229">
        <v>2501.65</v>
      </c>
      <c r="E1229">
        <v>2512.8000000000002</v>
      </c>
      <c r="F1229">
        <v>1616287</v>
      </c>
      <c r="G1229" s="6">
        <f t="shared" si="267"/>
        <v>0</v>
      </c>
      <c r="H1229" s="6">
        <f t="shared" si="268"/>
        <v>66.149999999999636</v>
      </c>
      <c r="I1229" s="11">
        <f t="shared" si="259"/>
        <v>11.607142857142824</v>
      </c>
      <c r="J1229" s="11">
        <f t="shared" si="260"/>
        <v>16.82499999999995</v>
      </c>
      <c r="K1229" s="6">
        <f t="shared" si="261"/>
        <v>0.68987476119719815</v>
      </c>
      <c r="L1229">
        <f t="shared" si="262"/>
        <v>40.824017083280999</v>
      </c>
      <c r="M1229" s="22" t="str">
        <f t="shared" si="255"/>
        <v/>
      </c>
      <c r="N1229" s="13">
        <f t="shared" si="256"/>
        <v>0</v>
      </c>
      <c r="O1229" s="13">
        <f t="shared" si="263"/>
        <v>0</v>
      </c>
      <c r="P1229" s="13">
        <f t="shared" si="264"/>
        <v>-1</v>
      </c>
      <c r="Q1229" s="17" t="e">
        <f t="shared" si="257"/>
        <v>#N/A</v>
      </c>
      <c r="R1229" s="17" t="e">
        <f t="shared" si="258"/>
        <v>#N/A</v>
      </c>
      <c r="S1229" s="13">
        <f t="shared" si="265"/>
        <v>2580.6999999999998</v>
      </c>
      <c r="T1229" s="13">
        <f t="shared" si="266"/>
        <v>0</v>
      </c>
    </row>
    <row r="1230" spans="1:20" x14ac:dyDescent="0.25">
      <c r="A1230" s="1">
        <v>42998</v>
      </c>
      <c r="B1230">
        <v>2516</v>
      </c>
      <c r="C1230">
        <v>2559</v>
      </c>
      <c r="D1230">
        <v>2509.1</v>
      </c>
      <c r="E1230">
        <v>2514.85</v>
      </c>
      <c r="F1230">
        <v>1243970</v>
      </c>
      <c r="G1230" s="6">
        <f t="shared" si="267"/>
        <v>2.0499999999997272</v>
      </c>
      <c r="H1230" s="6">
        <f t="shared" si="268"/>
        <v>0</v>
      </c>
      <c r="I1230" s="11">
        <f t="shared" si="259"/>
        <v>11.753571428571377</v>
      </c>
      <c r="J1230" s="11">
        <f t="shared" si="260"/>
        <v>15.960714285714241</v>
      </c>
      <c r="K1230" s="6">
        <f t="shared" si="261"/>
        <v>0.73640635488923578</v>
      </c>
      <c r="L1230">
        <f t="shared" si="262"/>
        <v>42.409793814432952</v>
      </c>
      <c r="M1230" s="22" t="str">
        <f t="shared" si="255"/>
        <v/>
      </c>
      <c r="N1230" s="13">
        <f t="shared" si="256"/>
        <v>0</v>
      </c>
      <c r="O1230" s="13">
        <f t="shared" si="263"/>
        <v>0</v>
      </c>
      <c r="P1230" s="13">
        <f t="shared" si="264"/>
        <v>-1</v>
      </c>
      <c r="Q1230" s="17" t="e">
        <f t="shared" si="257"/>
        <v>#N/A</v>
      </c>
      <c r="R1230" s="17" t="e">
        <f t="shared" si="258"/>
        <v>#N/A</v>
      </c>
      <c r="S1230" s="13">
        <f t="shared" si="265"/>
        <v>2580.6999999999998</v>
      </c>
      <c r="T1230" s="13">
        <f t="shared" si="266"/>
        <v>0</v>
      </c>
    </row>
    <row r="1231" spans="1:20" x14ac:dyDescent="0.25">
      <c r="A1231" s="1">
        <v>42999</v>
      </c>
      <c r="B1231">
        <v>2515</v>
      </c>
      <c r="C1231">
        <v>2531.9</v>
      </c>
      <c r="D1231">
        <v>2496.1999999999998</v>
      </c>
      <c r="E1231">
        <v>2507.9</v>
      </c>
      <c r="F1231">
        <v>1043985</v>
      </c>
      <c r="G1231" s="6">
        <f t="shared" si="267"/>
        <v>0</v>
      </c>
      <c r="H1231" s="6">
        <f t="shared" si="268"/>
        <v>6.9499999999998181</v>
      </c>
      <c r="I1231" s="11">
        <f t="shared" si="259"/>
        <v>9.4892857142856748</v>
      </c>
      <c r="J1231" s="11">
        <f t="shared" si="260"/>
        <v>16.457142857142799</v>
      </c>
      <c r="K1231" s="6">
        <f t="shared" si="261"/>
        <v>0.57660590277777746</v>
      </c>
      <c r="L1231">
        <f t="shared" si="262"/>
        <v>36.572608396421188</v>
      </c>
      <c r="M1231" s="22" t="str">
        <f t="shared" si="255"/>
        <v/>
      </c>
      <c r="N1231" s="13">
        <f t="shared" si="256"/>
        <v>0</v>
      </c>
      <c r="O1231" s="13">
        <f t="shared" si="263"/>
        <v>0</v>
      </c>
      <c r="P1231" s="13">
        <f t="shared" si="264"/>
        <v>-1</v>
      </c>
      <c r="Q1231" s="17" t="e">
        <f t="shared" si="257"/>
        <v>#N/A</v>
      </c>
      <c r="R1231" s="17" t="e">
        <f t="shared" si="258"/>
        <v>#N/A</v>
      </c>
      <c r="S1231" s="13">
        <f t="shared" si="265"/>
        <v>2580.6999999999998</v>
      </c>
      <c r="T1231" s="13">
        <f t="shared" si="266"/>
        <v>0</v>
      </c>
    </row>
    <row r="1232" spans="1:20" x14ac:dyDescent="0.25">
      <c r="A1232" s="1">
        <v>43000</v>
      </c>
      <c r="B1232">
        <v>2500.6</v>
      </c>
      <c r="C1232">
        <v>2522.9</v>
      </c>
      <c r="D1232">
        <v>2487</v>
      </c>
      <c r="E1232">
        <v>2492.15</v>
      </c>
      <c r="F1232">
        <v>969411</v>
      </c>
      <c r="G1232" s="6">
        <f t="shared" si="267"/>
        <v>0</v>
      </c>
      <c r="H1232" s="6">
        <f t="shared" si="268"/>
        <v>15.75</v>
      </c>
      <c r="I1232" s="11">
        <f t="shared" si="259"/>
        <v>8.2964285714285122</v>
      </c>
      <c r="J1232" s="11">
        <f t="shared" si="260"/>
        <v>17.582142857142799</v>
      </c>
      <c r="K1232" s="6">
        <f t="shared" si="261"/>
        <v>0.47186674791793443</v>
      </c>
      <c r="L1232">
        <f t="shared" si="262"/>
        <v>32.059067071487632</v>
      </c>
      <c r="M1232" s="22" t="str">
        <f t="shared" ref="M1232:M1295" si="269">IF(L1232&gt;RSI_Overbought,"OVERBOUGHT",IF(L1232&lt;RSI_Oversold,"OVERSOLD",""))</f>
        <v/>
      </c>
      <c r="N1232" s="13">
        <f t="shared" ref="N1232:N1295" si="270">IF(L1232&gt;RSI_Overbought,"SELL",IF(L1232&lt;RSI_Oversold,"BUY",0))</f>
        <v>0</v>
      </c>
      <c r="O1232" s="13">
        <f t="shared" si="263"/>
        <v>0</v>
      </c>
      <c r="P1232" s="13">
        <f t="shared" si="264"/>
        <v>-1</v>
      </c>
      <c r="Q1232" s="17" t="e">
        <f t="shared" ref="Q1232:Q1295" si="271">IF($O1232="BUY",$E1232,NA())</f>
        <v>#N/A</v>
      </c>
      <c r="R1232" s="17" t="e">
        <f t="shared" ref="R1232:R1295" si="272">IF($O1232="SELL",$E1232,NA())</f>
        <v>#N/A</v>
      </c>
      <c r="S1232" s="13">
        <f t="shared" si="265"/>
        <v>2580.6999999999998</v>
      </c>
      <c r="T1232" s="13">
        <f t="shared" si="266"/>
        <v>0</v>
      </c>
    </row>
    <row r="1233" spans="1:20" x14ac:dyDescent="0.25">
      <c r="A1233" s="1">
        <v>43003</v>
      </c>
      <c r="B1233">
        <v>2500</v>
      </c>
      <c r="C1233">
        <v>2520</v>
      </c>
      <c r="D1233">
        <v>2422.65</v>
      </c>
      <c r="E1233">
        <v>2450.6999999999998</v>
      </c>
      <c r="F1233">
        <v>1190393</v>
      </c>
      <c r="G1233" s="6">
        <f t="shared" si="267"/>
        <v>0</v>
      </c>
      <c r="H1233" s="6">
        <f t="shared" si="268"/>
        <v>41.450000000000273</v>
      </c>
      <c r="I1233" s="11">
        <f t="shared" ref="I1233:I1296" si="273">AVERAGE(G1220:G1233)</f>
        <v>5.757142857142818</v>
      </c>
      <c r="J1233" s="11">
        <f t="shared" ref="J1233:J1296" si="274">AVERAGE(H1220:H1233)</f>
        <v>20.542857142857105</v>
      </c>
      <c r="K1233" s="6">
        <f t="shared" ref="K1233:K1296" si="275">I1233/J1233</f>
        <v>0.28025034770514462</v>
      </c>
      <c r="L1233">
        <f t="shared" ref="L1233:L1296" si="276">100-(100/(K1233+1))</f>
        <v>21.890277023356788</v>
      </c>
      <c r="M1233" s="22" t="str">
        <f t="shared" si="269"/>
        <v>OVERSOLD</v>
      </c>
      <c r="N1233" s="13" t="str">
        <f t="shared" si="270"/>
        <v>BUY</v>
      </c>
      <c r="O1233" s="13" t="str">
        <f t="shared" ref="O1233:O1296" si="277">IF(AND(N1233="BUY",P1232&lt;&gt;1),"BUY",IF(AND(N1233="SELL",P1232&lt;&gt;-1),"SELL",0))</f>
        <v>BUY</v>
      </c>
      <c r="P1233" s="13">
        <f t="shared" ref="P1233:P1296" si="278">IF(O1233="BUY",1,IF(O1233="SELL",-1,P1232))</f>
        <v>1</v>
      </c>
      <c r="Q1233" s="17">
        <f t="shared" si="271"/>
        <v>2450.6999999999998</v>
      </c>
      <c r="R1233" s="17" t="e">
        <f t="shared" si="272"/>
        <v>#N/A</v>
      </c>
      <c r="S1233" s="13">
        <f t="shared" ref="S1233:S1296" si="279">IF(O1233&lt;&gt;0,E1233,S1232)</f>
        <v>2450.6999999999998</v>
      </c>
      <c r="T1233" s="13">
        <f t="shared" si="266"/>
        <v>5.0373929553996978E-2</v>
      </c>
    </row>
    <row r="1234" spans="1:20" x14ac:dyDescent="0.25">
      <c r="A1234" s="1">
        <v>43004</v>
      </c>
      <c r="B1234">
        <v>2384.9</v>
      </c>
      <c r="C1234">
        <v>2385</v>
      </c>
      <c r="D1234">
        <v>2352.25</v>
      </c>
      <c r="E1234">
        <v>2358.65</v>
      </c>
      <c r="F1234">
        <v>1743894</v>
      </c>
      <c r="G1234" s="6">
        <f t="shared" si="267"/>
        <v>0</v>
      </c>
      <c r="H1234" s="6">
        <f t="shared" si="268"/>
        <v>92.049999999999727</v>
      </c>
      <c r="I1234" s="11">
        <f t="shared" si="273"/>
        <v>5.757142857142818</v>
      </c>
      <c r="J1234" s="11">
        <f t="shared" si="274"/>
        <v>25.567857142857097</v>
      </c>
      <c r="K1234" s="6">
        <f t="shared" si="275"/>
        <v>0.2251711132839771</v>
      </c>
      <c r="L1234">
        <f t="shared" si="276"/>
        <v>18.37874814730354</v>
      </c>
      <c r="M1234" s="22" t="str">
        <f t="shared" si="269"/>
        <v>OVERSOLD</v>
      </c>
      <c r="N1234" s="13" t="str">
        <f t="shared" si="270"/>
        <v>BUY</v>
      </c>
      <c r="O1234" s="13">
        <f t="shared" si="277"/>
        <v>0</v>
      </c>
      <c r="P1234" s="13">
        <f t="shared" si="278"/>
        <v>1</v>
      </c>
      <c r="Q1234" s="17" t="e">
        <f t="shared" si="271"/>
        <v>#N/A</v>
      </c>
      <c r="R1234" s="17" t="e">
        <f t="shared" si="272"/>
        <v>#N/A</v>
      </c>
      <c r="S1234" s="13">
        <f t="shared" si="279"/>
        <v>2450.6999999999998</v>
      </c>
      <c r="T1234" s="13">
        <f t="shared" si="266"/>
        <v>0</v>
      </c>
    </row>
    <row r="1235" spans="1:20" x14ac:dyDescent="0.25">
      <c r="A1235" s="1">
        <v>43005</v>
      </c>
      <c r="B1235">
        <v>2350</v>
      </c>
      <c r="C1235">
        <v>2459.25</v>
      </c>
      <c r="D1235">
        <v>2345</v>
      </c>
      <c r="E1235">
        <v>2443.0500000000002</v>
      </c>
      <c r="F1235">
        <v>1669570</v>
      </c>
      <c r="G1235" s="6">
        <f t="shared" si="267"/>
        <v>84.400000000000091</v>
      </c>
      <c r="H1235" s="6">
        <f t="shared" si="268"/>
        <v>0</v>
      </c>
      <c r="I1235" s="11">
        <f t="shared" si="273"/>
        <v>11.785714285714253</v>
      </c>
      <c r="J1235" s="11">
        <f t="shared" si="274"/>
        <v>24.946428571428537</v>
      </c>
      <c r="K1235" s="6">
        <f t="shared" si="275"/>
        <v>0.47244094488188909</v>
      </c>
      <c r="L1235">
        <f t="shared" si="276"/>
        <v>32.085561497326168</v>
      </c>
      <c r="M1235" s="22" t="str">
        <f t="shared" si="269"/>
        <v/>
      </c>
      <c r="N1235" s="13">
        <f t="shared" si="270"/>
        <v>0</v>
      </c>
      <c r="O1235" s="13">
        <f t="shared" si="277"/>
        <v>0</v>
      </c>
      <c r="P1235" s="13">
        <f t="shared" si="278"/>
        <v>1</v>
      </c>
      <c r="Q1235" s="17" t="e">
        <f t="shared" si="271"/>
        <v>#N/A</v>
      </c>
      <c r="R1235" s="17" t="e">
        <f t="shared" si="272"/>
        <v>#N/A</v>
      </c>
      <c r="S1235" s="13">
        <f t="shared" si="279"/>
        <v>2450.6999999999998</v>
      </c>
      <c r="T1235" s="13">
        <f t="shared" si="266"/>
        <v>0</v>
      </c>
    </row>
    <row r="1236" spans="1:20" x14ac:dyDescent="0.25">
      <c r="A1236" s="1">
        <v>43006</v>
      </c>
      <c r="B1236">
        <v>2453.4</v>
      </c>
      <c r="C1236">
        <v>2470</v>
      </c>
      <c r="D1236">
        <v>2405.25</v>
      </c>
      <c r="E1236">
        <v>2444.1</v>
      </c>
      <c r="F1236">
        <v>1143538</v>
      </c>
      <c r="G1236" s="6">
        <f t="shared" si="267"/>
        <v>1.0499999999997272</v>
      </c>
      <c r="H1236" s="6">
        <f t="shared" si="268"/>
        <v>0</v>
      </c>
      <c r="I1236" s="11">
        <f t="shared" si="273"/>
        <v>10.003571428571377</v>
      </c>
      <c r="J1236" s="11">
        <f t="shared" si="274"/>
        <v>24.946428571428537</v>
      </c>
      <c r="K1236" s="6">
        <f t="shared" si="275"/>
        <v>0.40100214745883883</v>
      </c>
      <c r="L1236">
        <f t="shared" si="276"/>
        <v>28.622521970161372</v>
      </c>
      <c r="M1236" s="22" t="str">
        <f t="shared" si="269"/>
        <v>OVERSOLD</v>
      </c>
      <c r="N1236" s="13" t="str">
        <f t="shared" si="270"/>
        <v>BUY</v>
      </c>
      <c r="O1236" s="13">
        <f t="shared" si="277"/>
        <v>0</v>
      </c>
      <c r="P1236" s="13">
        <f t="shared" si="278"/>
        <v>1</v>
      </c>
      <c r="Q1236" s="17" t="e">
        <f t="shared" si="271"/>
        <v>#N/A</v>
      </c>
      <c r="R1236" s="17" t="e">
        <f t="shared" si="272"/>
        <v>#N/A</v>
      </c>
      <c r="S1236" s="13">
        <f t="shared" si="279"/>
        <v>2450.6999999999998</v>
      </c>
      <c r="T1236" s="13">
        <f t="shared" si="266"/>
        <v>0</v>
      </c>
    </row>
    <row r="1237" spans="1:20" x14ac:dyDescent="0.25">
      <c r="A1237" s="1">
        <v>43007</v>
      </c>
      <c r="B1237">
        <v>2455.1</v>
      </c>
      <c r="C1237">
        <v>2468.5</v>
      </c>
      <c r="D1237">
        <v>2434.8000000000002</v>
      </c>
      <c r="E1237">
        <v>2460.6999999999998</v>
      </c>
      <c r="F1237">
        <v>740722</v>
      </c>
      <c r="G1237" s="6">
        <f t="shared" si="267"/>
        <v>16.599999999999909</v>
      </c>
      <c r="H1237" s="6">
        <f t="shared" si="268"/>
        <v>0</v>
      </c>
      <c r="I1237" s="11">
        <f t="shared" si="273"/>
        <v>11.189285714285656</v>
      </c>
      <c r="J1237" s="11">
        <f t="shared" si="274"/>
        <v>24.210714285714239</v>
      </c>
      <c r="K1237" s="6">
        <f t="shared" si="275"/>
        <v>0.46216256084968133</v>
      </c>
      <c r="L1237">
        <f t="shared" si="276"/>
        <v>31.608151735270312</v>
      </c>
      <c r="M1237" s="22" t="str">
        <f t="shared" si="269"/>
        <v/>
      </c>
      <c r="N1237" s="13">
        <f t="shared" si="270"/>
        <v>0</v>
      </c>
      <c r="O1237" s="13">
        <f t="shared" si="277"/>
        <v>0</v>
      </c>
      <c r="P1237" s="13">
        <f t="shared" si="278"/>
        <v>1</v>
      </c>
      <c r="Q1237" s="17" t="e">
        <f t="shared" si="271"/>
        <v>#N/A</v>
      </c>
      <c r="R1237" s="17" t="e">
        <f t="shared" si="272"/>
        <v>#N/A</v>
      </c>
      <c r="S1237" s="13">
        <f t="shared" si="279"/>
        <v>2450.6999999999998</v>
      </c>
      <c r="T1237" s="13">
        <f t="shared" si="266"/>
        <v>0</v>
      </c>
    </row>
    <row r="1238" spans="1:20" x14ac:dyDescent="0.25">
      <c r="A1238" s="1">
        <v>43010</v>
      </c>
      <c r="B1238">
        <v>2471.3000000000002</v>
      </c>
      <c r="C1238">
        <v>2523.75</v>
      </c>
      <c r="D1238">
        <v>2468</v>
      </c>
      <c r="E1238">
        <v>2510.5500000000002</v>
      </c>
      <c r="F1238">
        <v>951565</v>
      </c>
      <c r="G1238" s="6">
        <f t="shared" si="267"/>
        <v>49.850000000000364</v>
      </c>
      <c r="H1238" s="6">
        <f t="shared" si="268"/>
        <v>0</v>
      </c>
      <c r="I1238" s="11">
        <f t="shared" si="273"/>
        <v>11.182142857142837</v>
      </c>
      <c r="J1238" s="11">
        <f t="shared" si="274"/>
        <v>24.210714285714239</v>
      </c>
      <c r="K1238" s="6">
        <f t="shared" si="275"/>
        <v>0.46186753208437831</v>
      </c>
      <c r="L1238">
        <f t="shared" si="276"/>
        <v>31.594349142280535</v>
      </c>
      <c r="M1238" s="22" t="str">
        <f t="shared" si="269"/>
        <v/>
      </c>
      <c r="N1238" s="13">
        <f t="shared" si="270"/>
        <v>0</v>
      </c>
      <c r="O1238" s="13">
        <f t="shared" si="277"/>
        <v>0</v>
      </c>
      <c r="P1238" s="13">
        <f t="shared" si="278"/>
        <v>1</v>
      </c>
      <c r="Q1238" s="17" t="e">
        <f t="shared" si="271"/>
        <v>#N/A</v>
      </c>
      <c r="R1238" s="17" t="e">
        <f t="shared" si="272"/>
        <v>#N/A</v>
      </c>
      <c r="S1238" s="13">
        <f t="shared" si="279"/>
        <v>2450.6999999999998</v>
      </c>
      <c r="T1238" s="13">
        <f t="shared" si="266"/>
        <v>0</v>
      </c>
    </row>
    <row r="1239" spans="1:20" x14ac:dyDescent="0.25">
      <c r="A1239" s="1">
        <v>43011</v>
      </c>
      <c r="B1239">
        <v>2526</v>
      </c>
      <c r="C1239">
        <v>2529</v>
      </c>
      <c r="D1239">
        <v>2474.4</v>
      </c>
      <c r="E1239">
        <v>2513.4</v>
      </c>
      <c r="F1239">
        <v>821977</v>
      </c>
      <c r="G1239" s="6">
        <f t="shared" si="267"/>
        <v>2.8499999999999091</v>
      </c>
      <c r="H1239" s="6">
        <f t="shared" si="268"/>
        <v>0</v>
      </c>
      <c r="I1239" s="11">
        <f t="shared" si="273"/>
        <v>11.385714285714259</v>
      </c>
      <c r="J1239" s="11">
        <f t="shared" si="274"/>
        <v>21.664285714285693</v>
      </c>
      <c r="K1239" s="6">
        <f t="shared" si="275"/>
        <v>0.52555225848994325</v>
      </c>
      <c r="L1239">
        <f t="shared" si="276"/>
        <v>34.449967581586307</v>
      </c>
      <c r="M1239" s="22" t="str">
        <f t="shared" si="269"/>
        <v/>
      </c>
      <c r="N1239" s="13">
        <f t="shared" si="270"/>
        <v>0</v>
      </c>
      <c r="O1239" s="13">
        <f t="shared" si="277"/>
        <v>0</v>
      </c>
      <c r="P1239" s="13">
        <f t="shared" si="278"/>
        <v>1</v>
      </c>
      <c r="Q1239" s="17" t="e">
        <f t="shared" si="271"/>
        <v>#N/A</v>
      </c>
      <c r="R1239" s="17" t="e">
        <f t="shared" si="272"/>
        <v>#N/A</v>
      </c>
      <c r="S1239" s="13">
        <f t="shared" si="279"/>
        <v>2450.6999999999998</v>
      </c>
      <c r="T1239" s="13">
        <f t="shared" si="266"/>
        <v>0</v>
      </c>
    </row>
    <row r="1240" spans="1:20" x14ac:dyDescent="0.25">
      <c r="A1240" s="1">
        <v>43012</v>
      </c>
      <c r="B1240">
        <v>2500</v>
      </c>
      <c r="C1240">
        <v>2536.65</v>
      </c>
      <c r="D1240">
        <v>2494.6</v>
      </c>
      <c r="E1240">
        <v>2516.6999999999998</v>
      </c>
      <c r="F1240">
        <v>633238</v>
      </c>
      <c r="G1240" s="6">
        <f t="shared" si="267"/>
        <v>3.2999999999997272</v>
      </c>
      <c r="H1240" s="6">
        <f t="shared" si="268"/>
        <v>0</v>
      </c>
      <c r="I1240" s="11">
        <f t="shared" si="273"/>
        <v>11.621428571428526</v>
      </c>
      <c r="J1240" s="11">
        <f t="shared" si="274"/>
        <v>20.096428571428532</v>
      </c>
      <c r="K1240" s="6">
        <f t="shared" si="275"/>
        <v>0.57828327705704519</v>
      </c>
      <c r="L1240">
        <f t="shared" si="276"/>
        <v>36.640018015989142</v>
      </c>
      <c r="M1240" s="22" t="str">
        <f t="shared" si="269"/>
        <v/>
      </c>
      <c r="N1240" s="13">
        <f t="shared" si="270"/>
        <v>0</v>
      </c>
      <c r="O1240" s="13">
        <f t="shared" si="277"/>
        <v>0</v>
      </c>
      <c r="P1240" s="13">
        <f t="shared" si="278"/>
        <v>1</v>
      </c>
      <c r="Q1240" s="17" t="e">
        <f t="shared" si="271"/>
        <v>#N/A</v>
      </c>
      <c r="R1240" s="17" t="e">
        <f t="shared" si="272"/>
        <v>#N/A</v>
      </c>
      <c r="S1240" s="13">
        <f t="shared" si="279"/>
        <v>2450.6999999999998</v>
      </c>
      <c r="T1240" s="13">
        <f t="shared" si="266"/>
        <v>0</v>
      </c>
    </row>
    <row r="1241" spans="1:20" x14ac:dyDescent="0.25">
      <c r="A1241" s="1">
        <v>43013</v>
      </c>
      <c r="B1241">
        <v>2515</v>
      </c>
      <c r="C1241">
        <v>2520.85</v>
      </c>
      <c r="D1241">
        <v>2465.65</v>
      </c>
      <c r="E1241">
        <v>2479.9</v>
      </c>
      <c r="F1241">
        <v>1644486</v>
      </c>
      <c r="G1241" s="6">
        <f t="shared" si="267"/>
        <v>0</v>
      </c>
      <c r="H1241" s="6">
        <f t="shared" si="268"/>
        <v>36.799999999999727</v>
      </c>
      <c r="I1241" s="11">
        <f t="shared" si="273"/>
        <v>11.435714285714246</v>
      </c>
      <c r="J1241" s="11">
        <f t="shared" si="274"/>
        <v>22.724999999999941</v>
      </c>
      <c r="K1241" s="6">
        <f t="shared" si="275"/>
        <v>0.50322175074650277</v>
      </c>
      <c r="L1241">
        <f t="shared" si="276"/>
        <v>33.476215368531072</v>
      </c>
      <c r="M1241" s="22" t="str">
        <f t="shared" si="269"/>
        <v/>
      </c>
      <c r="N1241" s="13">
        <f t="shared" si="270"/>
        <v>0</v>
      </c>
      <c r="O1241" s="13">
        <f t="shared" si="277"/>
        <v>0</v>
      </c>
      <c r="P1241" s="13">
        <f t="shared" si="278"/>
        <v>1</v>
      </c>
      <c r="Q1241" s="17" t="e">
        <f t="shared" si="271"/>
        <v>#N/A</v>
      </c>
      <c r="R1241" s="17" t="e">
        <f t="shared" si="272"/>
        <v>#N/A</v>
      </c>
      <c r="S1241" s="13">
        <f t="shared" si="279"/>
        <v>2450.6999999999998</v>
      </c>
      <c r="T1241" s="13">
        <f t="shared" si="266"/>
        <v>0</v>
      </c>
    </row>
    <row r="1242" spans="1:20" x14ac:dyDescent="0.25">
      <c r="A1242" s="1">
        <v>43014</v>
      </c>
      <c r="B1242">
        <v>2486</v>
      </c>
      <c r="C1242">
        <v>2510</v>
      </c>
      <c r="D1242">
        <v>2465</v>
      </c>
      <c r="E1242">
        <v>2505</v>
      </c>
      <c r="F1242">
        <v>313103</v>
      </c>
      <c r="G1242" s="6">
        <f t="shared" si="267"/>
        <v>25.099999999999909</v>
      </c>
      <c r="H1242" s="6">
        <f t="shared" si="268"/>
        <v>0</v>
      </c>
      <c r="I1242" s="11">
        <f t="shared" si="273"/>
        <v>13.228571428571383</v>
      </c>
      <c r="J1242" s="11">
        <f t="shared" si="274"/>
        <v>18.510714285714226</v>
      </c>
      <c r="K1242" s="6">
        <f t="shared" si="275"/>
        <v>0.71464402855489084</v>
      </c>
      <c r="L1242">
        <f t="shared" si="276"/>
        <v>41.678856757060863</v>
      </c>
      <c r="M1242" s="22" t="str">
        <f t="shared" si="269"/>
        <v/>
      </c>
      <c r="N1242" s="13">
        <f t="shared" si="270"/>
        <v>0</v>
      </c>
      <c r="O1242" s="13">
        <f t="shared" si="277"/>
        <v>0</v>
      </c>
      <c r="P1242" s="13">
        <f t="shared" si="278"/>
        <v>1</v>
      </c>
      <c r="Q1242" s="17" t="e">
        <f t="shared" si="271"/>
        <v>#N/A</v>
      </c>
      <c r="R1242" s="17" t="e">
        <f t="shared" si="272"/>
        <v>#N/A</v>
      </c>
      <c r="S1242" s="13">
        <f t="shared" si="279"/>
        <v>2450.6999999999998</v>
      </c>
      <c r="T1242" s="13">
        <f t="shared" ref="T1242:T1305" si="280">IF(O1242="BUY",(S1241-S1242)/S1241,IF(O1242="SELL",(S1242-S1241)/S1241,0))</f>
        <v>0</v>
      </c>
    </row>
    <row r="1243" spans="1:20" x14ac:dyDescent="0.25">
      <c r="A1243" s="1">
        <v>43017</v>
      </c>
      <c r="B1243">
        <v>2508</v>
      </c>
      <c r="C1243">
        <v>2536.9499999999998</v>
      </c>
      <c r="D1243">
        <v>2507</v>
      </c>
      <c r="E1243">
        <v>2522.9</v>
      </c>
      <c r="F1243">
        <v>389460</v>
      </c>
      <c r="G1243" s="6">
        <f t="shared" si="267"/>
        <v>17.900000000000091</v>
      </c>
      <c r="H1243" s="6">
        <f t="shared" si="268"/>
        <v>0</v>
      </c>
      <c r="I1243" s="11">
        <f t="shared" si="273"/>
        <v>14.507142857142819</v>
      </c>
      <c r="J1243" s="11">
        <f t="shared" si="274"/>
        <v>13.785714285714253</v>
      </c>
      <c r="K1243" s="6">
        <f t="shared" si="275"/>
        <v>1.0523316062176162</v>
      </c>
      <c r="L1243">
        <f t="shared" si="276"/>
        <v>51.274930573087595</v>
      </c>
      <c r="M1243" s="22" t="str">
        <f t="shared" si="269"/>
        <v/>
      </c>
      <c r="N1243" s="13">
        <f t="shared" si="270"/>
        <v>0</v>
      </c>
      <c r="O1243" s="13">
        <f t="shared" si="277"/>
        <v>0</v>
      </c>
      <c r="P1243" s="13">
        <f t="shared" si="278"/>
        <v>1</v>
      </c>
      <c r="Q1243" s="17" t="e">
        <f t="shared" si="271"/>
        <v>#N/A</v>
      </c>
      <c r="R1243" s="17" t="e">
        <f t="shared" si="272"/>
        <v>#N/A</v>
      </c>
      <c r="S1243" s="13">
        <f t="shared" si="279"/>
        <v>2450.6999999999998</v>
      </c>
      <c r="T1243" s="13">
        <f t="shared" si="280"/>
        <v>0</v>
      </c>
    </row>
    <row r="1244" spans="1:20" x14ac:dyDescent="0.25">
      <c r="A1244" s="1">
        <v>43018</v>
      </c>
      <c r="B1244">
        <v>2525</v>
      </c>
      <c r="C1244">
        <v>2542.4499999999998</v>
      </c>
      <c r="D1244">
        <v>2516</v>
      </c>
      <c r="E1244">
        <v>2530.0500000000002</v>
      </c>
      <c r="F1244">
        <v>350671</v>
      </c>
      <c r="G1244" s="6">
        <f t="shared" si="267"/>
        <v>7.1500000000000909</v>
      </c>
      <c r="H1244" s="6">
        <f t="shared" si="268"/>
        <v>0</v>
      </c>
      <c r="I1244" s="11">
        <f t="shared" si="273"/>
        <v>14.871428571428558</v>
      </c>
      <c r="J1244" s="11">
        <f t="shared" si="274"/>
        <v>13.785714285714253</v>
      </c>
      <c r="K1244" s="6">
        <f t="shared" si="275"/>
        <v>1.0787564766839395</v>
      </c>
      <c r="L1244">
        <f t="shared" si="276"/>
        <v>51.89431704885348</v>
      </c>
      <c r="M1244" s="22" t="str">
        <f t="shared" si="269"/>
        <v/>
      </c>
      <c r="N1244" s="13">
        <f t="shared" si="270"/>
        <v>0</v>
      </c>
      <c r="O1244" s="13">
        <f t="shared" si="277"/>
        <v>0</v>
      </c>
      <c r="P1244" s="13">
        <f t="shared" si="278"/>
        <v>1</v>
      </c>
      <c r="Q1244" s="17" t="e">
        <f t="shared" si="271"/>
        <v>#N/A</v>
      </c>
      <c r="R1244" s="17" t="e">
        <f t="shared" si="272"/>
        <v>#N/A</v>
      </c>
      <c r="S1244" s="13">
        <f t="shared" si="279"/>
        <v>2450.6999999999998</v>
      </c>
      <c r="T1244" s="13">
        <f t="shared" si="280"/>
        <v>0</v>
      </c>
    </row>
    <row r="1245" spans="1:20" x14ac:dyDescent="0.25">
      <c r="A1245" s="1">
        <v>43019</v>
      </c>
      <c r="B1245">
        <v>2532.6999999999998</v>
      </c>
      <c r="C1245">
        <v>2566.4</v>
      </c>
      <c r="D1245">
        <v>2525</v>
      </c>
      <c r="E1245">
        <v>2558.25</v>
      </c>
      <c r="F1245">
        <v>786896</v>
      </c>
      <c r="G1245" s="6">
        <f t="shared" si="267"/>
        <v>28.199999999999818</v>
      </c>
      <c r="H1245" s="6">
        <f t="shared" si="268"/>
        <v>0</v>
      </c>
      <c r="I1245" s="11">
        <f t="shared" si="273"/>
        <v>16.885714285714261</v>
      </c>
      <c r="J1245" s="11">
        <f t="shared" si="274"/>
        <v>13.289285714285695</v>
      </c>
      <c r="K1245" s="6">
        <f t="shared" si="275"/>
        <v>1.2706261757592046</v>
      </c>
      <c r="L1245">
        <f t="shared" si="276"/>
        <v>55.959285122499708</v>
      </c>
      <c r="M1245" s="22" t="str">
        <f t="shared" si="269"/>
        <v/>
      </c>
      <c r="N1245" s="13">
        <f t="shared" si="270"/>
        <v>0</v>
      </c>
      <c r="O1245" s="13">
        <f t="shared" si="277"/>
        <v>0</v>
      </c>
      <c r="P1245" s="13">
        <f t="shared" si="278"/>
        <v>1</v>
      </c>
      <c r="Q1245" s="17" t="e">
        <f t="shared" si="271"/>
        <v>#N/A</v>
      </c>
      <c r="R1245" s="17" t="e">
        <f t="shared" si="272"/>
        <v>#N/A</v>
      </c>
      <c r="S1245" s="13">
        <f t="shared" si="279"/>
        <v>2450.6999999999998</v>
      </c>
      <c r="T1245" s="13">
        <f t="shared" si="280"/>
        <v>0</v>
      </c>
    </row>
    <row r="1246" spans="1:20" x14ac:dyDescent="0.25">
      <c r="A1246" s="1">
        <v>43020</v>
      </c>
      <c r="B1246">
        <v>2567</v>
      </c>
      <c r="C1246">
        <v>2567</v>
      </c>
      <c r="D1246">
        <v>2541</v>
      </c>
      <c r="E1246">
        <v>2545.5500000000002</v>
      </c>
      <c r="F1246">
        <v>183415</v>
      </c>
      <c r="G1246" s="6">
        <f t="shared" si="267"/>
        <v>0</v>
      </c>
      <c r="H1246" s="6">
        <f t="shared" si="268"/>
        <v>12.699999999999818</v>
      </c>
      <c r="I1246" s="11">
        <f t="shared" si="273"/>
        <v>16.885714285714261</v>
      </c>
      <c r="J1246" s="11">
        <f t="shared" si="274"/>
        <v>13.071428571428539</v>
      </c>
      <c r="K1246" s="6">
        <f t="shared" si="275"/>
        <v>1.2918032786885258</v>
      </c>
      <c r="L1246">
        <f t="shared" si="276"/>
        <v>56.366237482117334</v>
      </c>
      <c r="M1246" s="22" t="str">
        <f t="shared" si="269"/>
        <v/>
      </c>
      <c r="N1246" s="13">
        <f t="shared" si="270"/>
        <v>0</v>
      </c>
      <c r="O1246" s="13">
        <f t="shared" si="277"/>
        <v>0</v>
      </c>
      <c r="P1246" s="13">
        <f t="shared" si="278"/>
        <v>1</v>
      </c>
      <c r="Q1246" s="17" t="e">
        <f t="shared" si="271"/>
        <v>#N/A</v>
      </c>
      <c r="R1246" s="17" t="e">
        <f t="shared" si="272"/>
        <v>#N/A</v>
      </c>
      <c r="S1246" s="13">
        <f t="shared" si="279"/>
        <v>2450.6999999999998</v>
      </c>
      <c r="T1246" s="13">
        <f t="shared" si="280"/>
        <v>0</v>
      </c>
    </row>
    <row r="1247" spans="1:20" x14ac:dyDescent="0.25">
      <c r="A1247" s="1">
        <v>43021</v>
      </c>
      <c r="B1247">
        <v>2551</v>
      </c>
      <c r="C1247">
        <v>2590.9499999999998</v>
      </c>
      <c r="D1247">
        <v>2550.6</v>
      </c>
      <c r="E1247">
        <v>2579.4499999999998</v>
      </c>
      <c r="F1247">
        <v>462870</v>
      </c>
      <c r="G1247" s="6">
        <f t="shared" si="267"/>
        <v>33.899999999999636</v>
      </c>
      <c r="H1247" s="6">
        <f t="shared" si="268"/>
        <v>0</v>
      </c>
      <c r="I1247" s="11">
        <f t="shared" si="273"/>
        <v>19.307142857142804</v>
      </c>
      <c r="J1247" s="11">
        <f t="shared" si="274"/>
        <v>10.110714285714234</v>
      </c>
      <c r="K1247" s="6">
        <f t="shared" si="275"/>
        <v>1.9095725891911031</v>
      </c>
      <c r="L1247">
        <f t="shared" si="276"/>
        <v>65.630690785480198</v>
      </c>
      <c r="M1247" s="22" t="str">
        <f t="shared" si="269"/>
        <v/>
      </c>
      <c r="N1247" s="13">
        <f t="shared" si="270"/>
        <v>0</v>
      </c>
      <c r="O1247" s="13">
        <f t="shared" si="277"/>
        <v>0</v>
      </c>
      <c r="P1247" s="13">
        <f t="shared" si="278"/>
        <v>1</v>
      </c>
      <c r="Q1247" s="17" t="e">
        <f t="shared" si="271"/>
        <v>#N/A</v>
      </c>
      <c r="R1247" s="17" t="e">
        <f t="shared" si="272"/>
        <v>#N/A</v>
      </c>
      <c r="S1247" s="13">
        <f t="shared" si="279"/>
        <v>2450.6999999999998</v>
      </c>
      <c r="T1247" s="13">
        <f t="shared" si="280"/>
        <v>0</v>
      </c>
    </row>
    <row r="1248" spans="1:20" x14ac:dyDescent="0.25">
      <c r="A1248" s="1">
        <v>43024</v>
      </c>
      <c r="B1248">
        <v>2581</v>
      </c>
      <c r="C1248">
        <v>2599.9</v>
      </c>
      <c r="D1248">
        <v>2524.65</v>
      </c>
      <c r="E1248">
        <v>2540.25</v>
      </c>
      <c r="F1248">
        <v>877121</v>
      </c>
      <c r="G1248" s="6">
        <f t="shared" si="267"/>
        <v>0</v>
      </c>
      <c r="H1248" s="6">
        <f t="shared" si="268"/>
        <v>39.199999999999818</v>
      </c>
      <c r="I1248" s="11">
        <f t="shared" si="273"/>
        <v>19.307142857142804</v>
      </c>
      <c r="J1248" s="11">
        <f t="shared" si="274"/>
        <v>6.3357142857142401</v>
      </c>
      <c r="K1248" s="6">
        <f t="shared" si="275"/>
        <v>3.0473506200676574</v>
      </c>
      <c r="L1248">
        <f t="shared" si="276"/>
        <v>75.292479108635177</v>
      </c>
      <c r="M1248" s="22" t="str">
        <f t="shared" si="269"/>
        <v>OVERBOUGHT</v>
      </c>
      <c r="N1248" s="13" t="str">
        <f t="shared" si="270"/>
        <v>SELL</v>
      </c>
      <c r="O1248" s="13" t="str">
        <f t="shared" si="277"/>
        <v>SELL</v>
      </c>
      <c r="P1248" s="13">
        <f t="shared" si="278"/>
        <v>-1</v>
      </c>
      <c r="Q1248" s="17" t="e">
        <f t="shared" si="271"/>
        <v>#N/A</v>
      </c>
      <c r="R1248" s="17">
        <f t="shared" si="272"/>
        <v>2540.25</v>
      </c>
      <c r="S1248" s="13">
        <f t="shared" si="279"/>
        <v>2540.25</v>
      </c>
      <c r="T1248" s="13">
        <f t="shared" si="280"/>
        <v>3.6540580242379807E-2</v>
      </c>
    </row>
    <row r="1249" spans="1:20" x14ac:dyDescent="0.25">
      <c r="A1249" s="1">
        <v>43025</v>
      </c>
      <c r="B1249">
        <v>2529.1</v>
      </c>
      <c r="C1249">
        <v>2529.1</v>
      </c>
      <c r="D1249">
        <v>2440</v>
      </c>
      <c r="E1249">
        <v>2446.6</v>
      </c>
      <c r="F1249">
        <v>1211892</v>
      </c>
      <c r="G1249" s="6">
        <f t="shared" si="267"/>
        <v>0</v>
      </c>
      <c r="H1249" s="6">
        <f t="shared" si="268"/>
        <v>93.650000000000091</v>
      </c>
      <c r="I1249" s="11">
        <f t="shared" si="273"/>
        <v>13.27857142857137</v>
      </c>
      <c r="J1249" s="11">
        <f t="shared" si="274"/>
        <v>13.024999999999961</v>
      </c>
      <c r="K1249" s="6">
        <f t="shared" si="275"/>
        <v>1.0194680559363847</v>
      </c>
      <c r="L1249">
        <f t="shared" si="276"/>
        <v>50.48200950441273</v>
      </c>
      <c r="M1249" s="22" t="str">
        <f t="shared" si="269"/>
        <v/>
      </c>
      <c r="N1249" s="13">
        <f t="shared" si="270"/>
        <v>0</v>
      </c>
      <c r="O1249" s="13">
        <f t="shared" si="277"/>
        <v>0</v>
      </c>
      <c r="P1249" s="13">
        <f t="shared" si="278"/>
        <v>-1</v>
      </c>
      <c r="Q1249" s="17" t="e">
        <f t="shared" si="271"/>
        <v>#N/A</v>
      </c>
      <c r="R1249" s="17" t="e">
        <f t="shared" si="272"/>
        <v>#N/A</v>
      </c>
      <c r="S1249" s="13">
        <f t="shared" si="279"/>
        <v>2540.25</v>
      </c>
      <c r="T1249" s="13">
        <f t="shared" si="280"/>
        <v>0</v>
      </c>
    </row>
    <row r="1250" spans="1:20" x14ac:dyDescent="0.25">
      <c r="A1250" s="1">
        <v>43026</v>
      </c>
      <c r="B1250">
        <v>2470</v>
      </c>
      <c r="C1250">
        <v>2479.15</v>
      </c>
      <c r="D1250">
        <v>2407.4499999999998</v>
      </c>
      <c r="E1250">
        <v>2417.6999999999998</v>
      </c>
      <c r="F1250">
        <v>1318166</v>
      </c>
      <c r="G1250" s="6">
        <f t="shared" si="267"/>
        <v>0</v>
      </c>
      <c r="H1250" s="6">
        <f t="shared" si="268"/>
        <v>28.900000000000091</v>
      </c>
      <c r="I1250" s="11">
        <f t="shared" si="273"/>
        <v>13.20357142857139</v>
      </c>
      <c r="J1250" s="11">
        <f t="shared" si="274"/>
        <v>15.089285714285682</v>
      </c>
      <c r="K1250" s="6">
        <f t="shared" si="275"/>
        <v>0.87502958579881596</v>
      </c>
      <c r="L1250">
        <f t="shared" si="276"/>
        <v>46.667508204998718</v>
      </c>
      <c r="M1250" s="22" t="str">
        <f t="shared" si="269"/>
        <v/>
      </c>
      <c r="N1250" s="13">
        <f t="shared" si="270"/>
        <v>0</v>
      </c>
      <c r="O1250" s="13">
        <f t="shared" si="277"/>
        <v>0</v>
      </c>
      <c r="P1250" s="13">
        <f t="shared" si="278"/>
        <v>-1</v>
      </c>
      <c r="Q1250" s="17" t="e">
        <f t="shared" si="271"/>
        <v>#N/A</v>
      </c>
      <c r="R1250" s="17" t="e">
        <f t="shared" si="272"/>
        <v>#N/A</v>
      </c>
      <c r="S1250" s="13">
        <f t="shared" si="279"/>
        <v>2540.25</v>
      </c>
      <c r="T1250" s="13">
        <f t="shared" si="280"/>
        <v>0</v>
      </c>
    </row>
    <row r="1251" spans="1:20" x14ac:dyDescent="0.25">
      <c r="A1251" s="1">
        <v>43027</v>
      </c>
      <c r="B1251">
        <v>2442.4</v>
      </c>
      <c r="C1251">
        <v>2449</v>
      </c>
      <c r="D1251">
        <v>2420.5500000000002</v>
      </c>
      <c r="E1251">
        <v>2443.8000000000002</v>
      </c>
      <c r="F1251">
        <v>782704</v>
      </c>
      <c r="G1251" s="6">
        <f t="shared" si="267"/>
        <v>26.100000000000364</v>
      </c>
      <c r="H1251" s="6">
        <f t="shared" si="268"/>
        <v>0</v>
      </c>
      <c r="I1251" s="11">
        <f t="shared" si="273"/>
        <v>13.882142857142851</v>
      </c>
      <c r="J1251" s="11">
        <f t="shared" si="274"/>
        <v>15.089285714285682</v>
      </c>
      <c r="K1251" s="6">
        <f t="shared" si="275"/>
        <v>0.92000000000000159</v>
      </c>
      <c r="L1251">
        <f t="shared" si="276"/>
        <v>47.916666666666714</v>
      </c>
      <c r="M1251" s="22" t="str">
        <f t="shared" si="269"/>
        <v/>
      </c>
      <c r="N1251" s="13">
        <f t="shared" si="270"/>
        <v>0</v>
      </c>
      <c r="O1251" s="13">
        <f t="shared" si="277"/>
        <v>0</v>
      </c>
      <c r="P1251" s="13">
        <f t="shared" si="278"/>
        <v>-1</v>
      </c>
      <c r="Q1251" s="17" t="e">
        <f t="shared" si="271"/>
        <v>#N/A</v>
      </c>
      <c r="R1251" s="17" t="e">
        <f t="shared" si="272"/>
        <v>#N/A</v>
      </c>
      <c r="S1251" s="13">
        <f t="shared" si="279"/>
        <v>2540.25</v>
      </c>
      <c r="T1251" s="13">
        <f t="shared" si="280"/>
        <v>0</v>
      </c>
    </row>
    <row r="1252" spans="1:20" x14ac:dyDescent="0.25">
      <c r="A1252" s="1">
        <v>43028</v>
      </c>
      <c r="B1252">
        <v>2455</v>
      </c>
      <c r="C1252">
        <v>2519.9</v>
      </c>
      <c r="D1252">
        <v>2450</v>
      </c>
      <c r="E1252">
        <v>2512.3000000000002</v>
      </c>
      <c r="F1252">
        <v>1598821</v>
      </c>
      <c r="G1252" s="6">
        <f t="shared" si="267"/>
        <v>68.5</v>
      </c>
      <c r="H1252" s="6">
        <f t="shared" si="268"/>
        <v>0</v>
      </c>
      <c r="I1252" s="11">
        <f t="shared" si="273"/>
        <v>15.214285714285682</v>
      </c>
      <c r="J1252" s="11">
        <f t="shared" si="274"/>
        <v>15.089285714285682</v>
      </c>
      <c r="K1252" s="6">
        <f t="shared" si="275"/>
        <v>1.008284023668639</v>
      </c>
      <c r="L1252">
        <f t="shared" si="276"/>
        <v>50.206246317030057</v>
      </c>
      <c r="M1252" s="22" t="str">
        <f t="shared" si="269"/>
        <v/>
      </c>
      <c r="N1252" s="13">
        <f t="shared" si="270"/>
        <v>0</v>
      </c>
      <c r="O1252" s="13">
        <f t="shared" si="277"/>
        <v>0</v>
      </c>
      <c r="P1252" s="13">
        <f t="shared" si="278"/>
        <v>-1</v>
      </c>
      <c r="Q1252" s="17" t="e">
        <f t="shared" si="271"/>
        <v>#N/A</v>
      </c>
      <c r="R1252" s="17" t="e">
        <f t="shared" si="272"/>
        <v>#N/A</v>
      </c>
      <c r="S1252" s="13">
        <f t="shared" si="279"/>
        <v>2540.25</v>
      </c>
      <c r="T1252" s="13">
        <f t="shared" si="280"/>
        <v>0</v>
      </c>
    </row>
    <row r="1253" spans="1:20" x14ac:dyDescent="0.25">
      <c r="A1253" s="1">
        <v>43031</v>
      </c>
      <c r="B1253">
        <v>2517</v>
      </c>
      <c r="C1253">
        <v>2528</v>
      </c>
      <c r="D1253">
        <v>2480.25</v>
      </c>
      <c r="E1253">
        <v>2509.6999999999998</v>
      </c>
      <c r="F1253">
        <v>798003</v>
      </c>
      <c r="G1253" s="6">
        <f t="shared" si="267"/>
        <v>0</v>
      </c>
      <c r="H1253" s="6">
        <f t="shared" si="268"/>
        <v>2.6000000000003638</v>
      </c>
      <c r="I1253" s="11">
        <f t="shared" si="273"/>
        <v>15.010714285714259</v>
      </c>
      <c r="J1253" s="11">
        <f t="shared" si="274"/>
        <v>15.274999999999993</v>
      </c>
      <c r="K1253" s="6">
        <f t="shared" si="275"/>
        <v>0.98269815291091756</v>
      </c>
      <c r="L1253">
        <f t="shared" si="276"/>
        <v>49.563679245282984</v>
      </c>
      <c r="M1253" s="22" t="str">
        <f t="shared" si="269"/>
        <v/>
      </c>
      <c r="N1253" s="13">
        <f t="shared" si="270"/>
        <v>0</v>
      </c>
      <c r="O1253" s="13">
        <f t="shared" si="277"/>
        <v>0</v>
      </c>
      <c r="P1253" s="13">
        <f t="shared" si="278"/>
        <v>-1</v>
      </c>
      <c r="Q1253" s="17" t="e">
        <f t="shared" si="271"/>
        <v>#N/A</v>
      </c>
      <c r="R1253" s="17" t="e">
        <f t="shared" si="272"/>
        <v>#N/A</v>
      </c>
      <c r="S1253" s="13">
        <f t="shared" si="279"/>
        <v>2540.25</v>
      </c>
      <c r="T1253" s="13">
        <f t="shared" si="280"/>
        <v>0</v>
      </c>
    </row>
    <row r="1254" spans="1:20" x14ac:dyDescent="0.25">
      <c r="A1254" s="1">
        <v>43032</v>
      </c>
      <c r="B1254">
        <v>2520</v>
      </c>
      <c r="C1254">
        <v>2530.4</v>
      </c>
      <c r="D1254">
        <v>2480.1</v>
      </c>
      <c r="E1254">
        <v>2497.9</v>
      </c>
      <c r="F1254">
        <v>734216</v>
      </c>
      <c r="G1254" s="6">
        <f t="shared" si="267"/>
        <v>0</v>
      </c>
      <c r="H1254" s="6">
        <f t="shared" si="268"/>
        <v>11.799999999999727</v>
      </c>
      <c r="I1254" s="11">
        <f t="shared" si="273"/>
        <v>14.774999999999993</v>
      </c>
      <c r="J1254" s="11">
        <f t="shared" si="274"/>
        <v>16.117857142857115</v>
      </c>
      <c r="K1254" s="6">
        <f t="shared" si="275"/>
        <v>0.91668513184134837</v>
      </c>
      <c r="L1254">
        <f t="shared" si="276"/>
        <v>47.826589595375751</v>
      </c>
      <c r="M1254" s="22" t="str">
        <f t="shared" si="269"/>
        <v/>
      </c>
      <c r="N1254" s="13">
        <f t="shared" si="270"/>
        <v>0</v>
      </c>
      <c r="O1254" s="13">
        <f t="shared" si="277"/>
        <v>0</v>
      </c>
      <c r="P1254" s="13">
        <f t="shared" si="278"/>
        <v>-1</v>
      </c>
      <c r="Q1254" s="17" t="e">
        <f t="shared" si="271"/>
        <v>#N/A</v>
      </c>
      <c r="R1254" s="17" t="e">
        <f t="shared" si="272"/>
        <v>#N/A</v>
      </c>
      <c r="S1254" s="13">
        <f t="shared" si="279"/>
        <v>2540.25</v>
      </c>
      <c r="T1254" s="13">
        <f t="shared" si="280"/>
        <v>0</v>
      </c>
    </row>
    <row r="1255" spans="1:20" x14ac:dyDescent="0.25">
      <c r="A1255" s="1">
        <v>43033</v>
      </c>
      <c r="B1255">
        <v>2516</v>
      </c>
      <c r="C1255">
        <v>2531.8000000000002</v>
      </c>
      <c r="D1255">
        <v>2500.5</v>
      </c>
      <c r="E1255">
        <v>2521.9499999999998</v>
      </c>
      <c r="F1255">
        <v>893548</v>
      </c>
      <c r="G1255" s="6">
        <f t="shared" si="267"/>
        <v>24.049999999999727</v>
      </c>
      <c r="H1255" s="6">
        <f t="shared" si="268"/>
        <v>0</v>
      </c>
      <c r="I1255" s="11">
        <f t="shared" si="273"/>
        <v>16.492857142857115</v>
      </c>
      <c r="J1255" s="11">
        <f t="shared" si="274"/>
        <v>13.489285714285709</v>
      </c>
      <c r="K1255" s="6">
        <f t="shared" si="275"/>
        <v>1.222663489541963</v>
      </c>
      <c r="L1255">
        <f t="shared" si="276"/>
        <v>55.008933889219747</v>
      </c>
      <c r="M1255" s="22" t="str">
        <f t="shared" si="269"/>
        <v/>
      </c>
      <c r="N1255" s="13">
        <f t="shared" si="270"/>
        <v>0</v>
      </c>
      <c r="O1255" s="13">
        <f t="shared" si="277"/>
        <v>0</v>
      </c>
      <c r="P1255" s="13">
        <f t="shared" si="278"/>
        <v>-1</v>
      </c>
      <c r="Q1255" s="17" t="e">
        <f t="shared" si="271"/>
        <v>#N/A</v>
      </c>
      <c r="R1255" s="17" t="e">
        <f t="shared" si="272"/>
        <v>#N/A</v>
      </c>
      <c r="S1255" s="13">
        <f t="shared" si="279"/>
        <v>2540.25</v>
      </c>
      <c r="T1255" s="13">
        <f t="shared" si="280"/>
        <v>0</v>
      </c>
    </row>
    <row r="1256" spans="1:20" x14ac:dyDescent="0.25">
      <c r="A1256" s="1">
        <v>43034</v>
      </c>
      <c r="B1256">
        <v>2533</v>
      </c>
      <c r="C1256">
        <v>2581.75</v>
      </c>
      <c r="D1256">
        <v>2523.25</v>
      </c>
      <c r="E1256">
        <v>2539.1</v>
      </c>
      <c r="F1256">
        <v>2504960</v>
      </c>
      <c r="G1256" s="6">
        <f t="shared" si="267"/>
        <v>17.150000000000091</v>
      </c>
      <c r="H1256" s="6">
        <f t="shared" si="268"/>
        <v>0</v>
      </c>
      <c r="I1256" s="11">
        <f t="shared" si="273"/>
        <v>15.924999999999986</v>
      </c>
      <c r="J1256" s="11">
        <f t="shared" si="274"/>
        <v>13.489285714285709</v>
      </c>
      <c r="K1256" s="6">
        <f t="shared" si="275"/>
        <v>1.1805665872385487</v>
      </c>
      <c r="L1256">
        <f t="shared" si="276"/>
        <v>54.140359397765899</v>
      </c>
      <c r="M1256" s="22" t="str">
        <f t="shared" si="269"/>
        <v/>
      </c>
      <c r="N1256" s="13">
        <f t="shared" si="270"/>
        <v>0</v>
      </c>
      <c r="O1256" s="13">
        <f t="shared" si="277"/>
        <v>0</v>
      </c>
      <c r="P1256" s="13">
        <f t="shared" si="278"/>
        <v>-1</v>
      </c>
      <c r="Q1256" s="17" t="e">
        <f t="shared" si="271"/>
        <v>#N/A</v>
      </c>
      <c r="R1256" s="17" t="e">
        <f t="shared" si="272"/>
        <v>#N/A</v>
      </c>
      <c r="S1256" s="13">
        <f t="shared" si="279"/>
        <v>2540.25</v>
      </c>
      <c r="T1256" s="13">
        <f t="shared" si="280"/>
        <v>0</v>
      </c>
    </row>
    <row r="1257" spans="1:20" x14ac:dyDescent="0.25">
      <c r="A1257" s="1">
        <v>43035</v>
      </c>
      <c r="B1257">
        <v>2543.6999999999998</v>
      </c>
      <c r="C1257">
        <v>2545</v>
      </c>
      <c r="D1257">
        <v>2484.3000000000002</v>
      </c>
      <c r="E1257">
        <v>2532.15</v>
      </c>
      <c r="F1257">
        <v>2646915</v>
      </c>
      <c r="G1257" s="6">
        <f t="shared" si="267"/>
        <v>0</v>
      </c>
      <c r="H1257" s="6">
        <f t="shared" si="268"/>
        <v>6.9499999999998181</v>
      </c>
      <c r="I1257" s="11">
        <f t="shared" si="273"/>
        <v>14.646428571428553</v>
      </c>
      <c r="J1257" s="11">
        <f t="shared" si="274"/>
        <v>13.985714285714266</v>
      </c>
      <c r="K1257" s="6">
        <f t="shared" si="275"/>
        <v>1.0472420837589378</v>
      </c>
      <c r="L1257">
        <f t="shared" si="276"/>
        <v>51.153798178869906</v>
      </c>
      <c r="M1257" s="22" t="str">
        <f t="shared" si="269"/>
        <v/>
      </c>
      <c r="N1257" s="13">
        <f t="shared" si="270"/>
        <v>0</v>
      </c>
      <c r="O1257" s="13">
        <f t="shared" si="277"/>
        <v>0</v>
      </c>
      <c r="P1257" s="13">
        <f t="shared" si="278"/>
        <v>-1</v>
      </c>
      <c r="Q1257" s="17" t="e">
        <f t="shared" si="271"/>
        <v>#N/A</v>
      </c>
      <c r="R1257" s="17" t="e">
        <f t="shared" si="272"/>
        <v>#N/A</v>
      </c>
      <c r="S1257" s="13">
        <f t="shared" si="279"/>
        <v>2540.25</v>
      </c>
      <c r="T1257" s="13">
        <f t="shared" si="280"/>
        <v>0</v>
      </c>
    </row>
    <row r="1258" spans="1:20" x14ac:dyDescent="0.25">
      <c r="A1258" s="1">
        <v>43038</v>
      </c>
      <c r="B1258">
        <v>2536</v>
      </c>
      <c r="C1258">
        <v>2551</v>
      </c>
      <c r="D1258">
        <v>2503</v>
      </c>
      <c r="E1258">
        <v>2511</v>
      </c>
      <c r="F1258">
        <v>567537</v>
      </c>
      <c r="G1258" s="6">
        <f t="shared" si="267"/>
        <v>0</v>
      </c>
      <c r="H1258" s="6">
        <f t="shared" si="268"/>
        <v>21.150000000000091</v>
      </c>
      <c r="I1258" s="11">
        <f t="shared" si="273"/>
        <v>14.135714285714259</v>
      </c>
      <c r="J1258" s="11">
        <f t="shared" si="274"/>
        <v>15.496428571428558</v>
      </c>
      <c r="K1258" s="6">
        <f t="shared" si="275"/>
        <v>0.91219174925097857</v>
      </c>
      <c r="L1258">
        <f t="shared" si="276"/>
        <v>47.703989393756757</v>
      </c>
      <c r="M1258" s="22" t="str">
        <f t="shared" si="269"/>
        <v/>
      </c>
      <c r="N1258" s="13">
        <f t="shared" si="270"/>
        <v>0</v>
      </c>
      <c r="O1258" s="13">
        <f t="shared" si="277"/>
        <v>0</v>
      </c>
      <c r="P1258" s="13">
        <f t="shared" si="278"/>
        <v>-1</v>
      </c>
      <c r="Q1258" s="17" t="e">
        <f t="shared" si="271"/>
        <v>#N/A</v>
      </c>
      <c r="R1258" s="17" t="e">
        <f t="shared" si="272"/>
        <v>#N/A</v>
      </c>
      <c r="S1258" s="13">
        <f t="shared" si="279"/>
        <v>2540.25</v>
      </c>
      <c r="T1258" s="13">
        <f t="shared" si="280"/>
        <v>0</v>
      </c>
    </row>
    <row r="1259" spans="1:20" x14ac:dyDescent="0.25">
      <c r="A1259" s="1">
        <v>43039</v>
      </c>
      <c r="B1259">
        <v>2520</v>
      </c>
      <c r="C1259">
        <v>2530</v>
      </c>
      <c r="D1259">
        <v>2483.25</v>
      </c>
      <c r="E1259">
        <v>2500.4499999999998</v>
      </c>
      <c r="F1259">
        <v>1029283</v>
      </c>
      <c r="G1259" s="6">
        <f t="shared" si="267"/>
        <v>0</v>
      </c>
      <c r="H1259" s="6">
        <f t="shared" si="268"/>
        <v>10.550000000000182</v>
      </c>
      <c r="I1259" s="11">
        <f t="shared" si="273"/>
        <v>12.121428571428558</v>
      </c>
      <c r="J1259" s="11">
        <f t="shared" si="274"/>
        <v>16.25</v>
      </c>
      <c r="K1259" s="6">
        <f t="shared" si="275"/>
        <v>0.74593406593406508</v>
      </c>
      <c r="L1259">
        <f t="shared" si="276"/>
        <v>42.724068479355459</v>
      </c>
      <c r="M1259" s="22" t="str">
        <f t="shared" si="269"/>
        <v/>
      </c>
      <c r="N1259" s="13">
        <f t="shared" si="270"/>
        <v>0</v>
      </c>
      <c r="O1259" s="13">
        <f t="shared" si="277"/>
        <v>0</v>
      </c>
      <c r="P1259" s="13">
        <f t="shared" si="278"/>
        <v>-1</v>
      </c>
      <c r="Q1259" s="17" t="e">
        <f t="shared" si="271"/>
        <v>#N/A</v>
      </c>
      <c r="R1259" s="17" t="e">
        <f t="shared" si="272"/>
        <v>#N/A</v>
      </c>
      <c r="S1259" s="13">
        <f t="shared" si="279"/>
        <v>2540.25</v>
      </c>
      <c r="T1259" s="13">
        <f t="shared" si="280"/>
        <v>0</v>
      </c>
    </row>
    <row r="1260" spans="1:20" x14ac:dyDescent="0.25">
      <c r="A1260" s="1">
        <v>43040</v>
      </c>
      <c r="B1260">
        <v>2522</v>
      </c>
      <c r="C1260">
        <v>2522</v>
      </c>
      <c r="D1260">
        <v>2488.25</v>
      </c>
      <c r="E1260">
        <v>2513.8000000000002</v>
      </c>
      <c r="F1260">
        <v>1155240</v>
      </c>
      <c r="G1260" s="6">
        <f t="shared" si="267"/>
        <v>13.350000000000364</v>
      </c>
      <c r="H1260" s="6">
        <f t="shared" si="268"/>
        <v>0</v>
      </c>
      <c r="I1260" s="11">
        <f t="shared" si="273"/>
        <v>13.075000000000014</v>
      </c>
      <c r="J1260" s="11">
        <f t="shared" si="274"/>
        <v>15.342857142857156</v>
      </c>
      <c r="K1260" s="6">
        <f t="shared" si="275"/>
        <v>0.85218808193668549</v>
      </c>
      <c r="L1260">
        <f t="shared" si="276"/>
        <v>46.009802689455825</v>
      </c>
      <c r="M1260" s="22" t="str">
        <f t="shared" si="269"/>
        <v/>
      </c>
      <c r="N1260" s="13">
        <f t="shared" si="270"/>
        <v>0</v>
      </c>
      <c r="O1260" s="13">
        <f t="shared" si="277"/>
        <v>0</v>
      </c>
      <c r="P1260" s="13">
        <f t="shared" si="278"/>
        <v>-1</v>
      </c>
      <c r="Q1260" s="17" t="e">
        <f t="shared" si="271"/>
        <v>#N/A</v>
      </c>
      <c r="R1260" s="17" t="e">
        <f t="shared" si="272"/>
        <v>#N/A</v>
      </c>
      <c r="S1260" s="13">
        <f t="shared" si="279"/>
        <v>2540.25</v>
      </c>
      <c r="T1260" s="13">
        <f t="shared" si="280"/>
        <v>0</v>
      </c>
    </row>
    <row r="1261" spans="1:20" x14ac:dyDescent="0.25">
      <c r="A1261" s="1">
        <v>43041</v>
      </c>
      <c r="B1261">
        <v>2516.5</v>
      </c>
      <c r="C1261">
        <v>2521.25</v>
      </c>
      <c r="D1261">
        <v>2495.5</v>
      </c>
      <c r="E1261">
        <v>2513.5500000000002</v>
      </c>
      <c r="F1261">
        <v>1056607</v>
      </c>
      <c r="G1261" s="6">
        <f t="shared" si="267"/>
        <v>0</v>
      </c>
      <c r="H1261" s="6">
        <f t="shared" si="268"/>
        <v>0.25</v>
      </c>
      <c r="I1261" s="11">
        <f t="shared" si="273"/>
        <v>10.653571428571468</v>
      </c>
      <c r="J1261" s="11">
        <f t="shared" si="274"/>
        <v>15.360714285714298</v>
      </c>
      <c r="K1261" s="6">
        <f t="shared" si="275"/>
        <v>0.69355963729365466</v>
      </c>
      <c r="L1261">
        <f t="shared" si="276"/>
        <v>40.952773201537688</v>
      </c>
      <c r="M1261" s="22" t="str">
        <f t="shared" si="269"/>
        <v/>
      </c>
      <c r="N1261" s="13">
        <f t="shared" si="270"/>
        <v>0</v>
      </c>
      <c r="O1261" s="13">
        <f t="shared" si="277"/>
        <v>0</v>
      </c>
      <c r="P1261" s="13">
        <f t="shared" si="278"/>
        <v>-1</v>
      </c>
      <c r="Q1261" s="17" t="e">
        <f t="shared" si="271"/>
        <v>#N/A</v>
      </c>
      <c r="R1261" s="17" t="e">
        <f t="shared" si="272"/>
        <v>#N/A</v>
      </c>
      <c r="S1261" s="13">
        <f t="shared" si="279"/>
        <v>2540.25</v>
      </c>
      <c r="T1261" s="13">
        <f t="shared" si="280"/>
        <v>0</v>
      </c>
    </row>
    <row r="1262" spans="1:20" x14ac:dyDescent="0.25">
      <c r="A1262" s="1">
        <v>43042</v>
      </c>
      <c r="B1262">
        <v>2514</v>
      </c>
      <c r="C1262">
        <v>2532.0500000000002</v>
      </c>
      <c r="D1262">
        <v>2496.1</v>
      </c>
      <c r="E1262">
        <v>2503.6</v>
      </c>
      <c r="F1262">
        <v>1575190</v>
      </c>
      <c r="G1262" s="6">
        <f t="shared" si="267"/>
        <v>0</v>
      </c>
      <c r="H1262" s="6">
        <f t="shared" si="268"/>
        <v>9.9500000000002728</v>
      </c>
      <c r="I1262" s="11">
        <f t="shared" si="273"/>
        <v>10.653571428571468</v>
      </c>
      <c r="J1262" s="11">
        <f t="shared" si="274"/>
        <v>13.271428571428617</v>
      </c>
      <c r="K1262" s="6">
        <f t="shared" si="275"/>
        <v>0.80274488697524238</v>
      </c>
      <c r="L1262">
        <f t="shared" si="276"/>
        <v>44.529034184206601</v>
      </c>
      <c r="M1262" s="22" t="str">
        <f t="shared" si="269"/>
        <v/>
      </c>
      <c r="N1262" s="13">
        <f t="shared" si="270"/>
        <v>0</v>
      </c>
      <c r="O1262" s="13">
        <f t="shared" si="277"/>
        <v>0</v>
      </c>
      <c r="P1262" s="13">
        <f t="shared" si="278"/>
        <v>-1</v>
      </c>
      <c r="Q1262" s="17" t="e">
        <f t="shared" si="271"/>
        <v>#N/A</v>
      </c>
      <c r="R1262" s="17" t="e">
        <f t="shared" si="272"/>
        <v>#N/A</v>
      </c>
      <c r="S1262" s="13">
        <f t="shared" si="279"/>
        <v>2540.25</v>
      </c>
      <c r="T1262" s="13">
        <f t="shared" si="280"/>
        <v>0</v>
      </c>
    </row>
    <row r="1263" spans="1:20" x14ac:dyDescent="0.25">
      <c r="A1263" s="1">
        <v>43045</v>
      </c>
      <c r="B1263">
        <v>2512.35</v>
      </c>
      <c r="C1263">
        <v>2515</v>
      </c>
      <c r="D1263">
        <v>2489.5500000000002</v>
      </c>
      <c r="E1263">
        <v>2502.0500000000002</v>
      </c>
      <c r="F1263">
        <v>1369368</v>
      </c>
      <c r="G1263" s="6">
        <f t="shared" si="267"/>
        <v>0</v>
      </c>
      <c r="H1263" s="6">
        <f t="shared" si="268"/>
        <v>1.5499999999997272</v>
      </c>
      <c r="I1263" s="11">
        <f t="shared" si="273"/>
        <v>10.653571428571468</v>
      </c>
      <c r="J1263" s="11">
        <f t="shared" si="274"/>
        <v>6.6928571428571626</v>
      </c>
      <c r="K1263" s="6">
        <f t="shared" si="275"/>
        <v>1.5917822838847397</v>
      </c>
      <c r="L1263">
        <f t="shared" si="276"/>
        <v>61.416512250360327</v>
      </c>
      <c r="M1263" s="22" t="str">
        <f t="shared" si="269"/>
        <v/>
      </c>
      <c r="N1263" s="13">
        <f t="shared" si="270"/>
        <v>0</v>
      </c>
      <c r="O1263" s="13">
        <f t="shared" si="277"/>
        <v>0</v>
      </c>
      <c r="P1263" s="13">
        <f t="shared" si="278"/>
        <v>-1</v>
      </c>
      <c r="Q1263" s="17" t="e">
        <f t="shared" si="271"/>
        <v>#N/A</v>
      </c>
      <c r="R1263" s="17" t="e">
        <f t="shared" si="272"/>
        <v>#N/A</v>
      </c>
      <c r="S1263" s="13">
        <f t="shared" si="279"/>
        <v>2540.25</v>
      </c>
      <c r="T1263" s="13">
        <f t="shared" si="280"/>
        <v>0</v>
      </c>
    </row>
    <row r="1264" spans="1:20" x14ac:dyDescent="0.25">
      <c r="A1264" s="1">
        <v>43046</v>
      </c>
      <c r="B1264">
        <v>2503</v>
      </c>
      <c r="C1264">
        <v>2544.9</v>
      </c>
      <c r="D1264">
        <v>2502.9</v>
      </c>
      <c r="E1264">
        <v>2539.6</v>
      </c>
      <c r="F1264">
        <v>1560990</v>
      </c>
      <c r="G1264" s="6">
        <f t="shared" si="267"/>
        <v>37.549999999999727</v>
      </c>
      <c r="H1264" s="6">
        <f t="shared" si="268"/>
        <v>0</v>
      </c>
      <c r="I1264" s="11">
        <f t="shared" si="273"/>
        <v>13.335714285714305</v>
      </c>
      <c r="J1264" s="11">
        <f t="shared" si="274"/>
        <v>4.6285714285714414</v>
      </c>
      <c r="K1264" s="6">
        <f t="shared" si="275"/>
        <v>2.8811728395061689</v>
      </c>
      <c r="L1264">
        <f t="shared" si="276"/>
        <v>74.234592445328005</v>
      </c>
      <c r="M1264" s="22" t="str">
        <f t="shared" si="269"/>
        <v>OVERBOUGHT</v>
      </c>
      <c r="N1264" s="13" t="str">
        <f t="shared" si="270"/>
        <v>SELL</v>
      </c>
      <c r="O1264" s="13">
        <f t="shared" si="277"/>
        <v>0</v>
      </c>
      <c r="P1264" s="13">
        <f t="shared" si="278"/>
        <v>-1</v>
      </c>
      <c r="Q1264" s="17" t="e">
        <f t="shared" si="271"/>
        <v>#N/A</v>
      </c>
      <c r="R1264" s="17" t="e">
        <f t="shared" si="272"/>
        <v>#N/A</v>
      </c>
      <c r="S1264" s="13">
        <f t="shared" si="279"/>
        <v>2540.25</v>
      </c>
      <c r="T1264" s="13">
        <f t="shared" si="280"/>
        <v>0</v>
      </c>
    </row>
    <row r="1265" spans="1:20" x14ac:dyDescent="0.25">
      <c r="A1265" s="1">
        <v>43047</v>
      </c>
      <c r="B1265">
        <v>2538</v>
      </c>
      <c r="C1265">
        <v>2568.6999999999998</v>
      </c>
      <c r="D1265">
        <v>2512.9</v>
      </c>
      <c r="E1265">
        <v>2544.65</v>
      </c>
      <c r="F1265">
        <v>1867196</v>
      </c>
      <c r="G1265" s="6">
        <f t="shared" si="267"/>
        <v>5.0500000000001819</v>
      </c>
      <c r="H1265" s="6">
        <f t="shared" si="268"/>
        <v>0</v>
      </c>
      <c r="I1265" s="11">
        <f t="shared" si="273"/>
        <v>11.832142857142864</v>
      </c>
      <c r="J1265" s="11">
        <f t="shared" si="274"/>
        <v>4.6285714285714414</v>
      </c>
      <c r="K1265" s="6">
        <f t="shared" si="275"/>
        <v>2.5563271604938218</v>
      </c>
      <c r="L1265">
        <f t="shared" si="276"/>
        <v>71.881102191364675</v>
      </c>
      <c r="M1265" s="22" t="str">
        <f t="shared" si="269"/>
        <v>OVERBOUGHT</v>
      </c>
      <c r="N1265" s="13" t="str">
        <f t="shared" si="270"/>
        <v>SELL</v>
      </c>
      <c r="O1265" s="13">
        <f t="shared" si="277"/>
        <v>0</v>
      </c>
      <c r="P1265" s="13">
        <f t="shared" si="278"/>
        <v>-1</v>
      </c>
      <c r="Q1265" s="17" t="e">
        <f t="shared" si="271"/>
        <v>#N/A</v>
      </c>
      <c r="R1265" s="17" t="e">
        <f t="shared" si="272"/>
        <v>#N/A</v>
      </c>
      <c r="S1265" s="13">
        <f t="shared" si="279"/>
        <v>2540.25</v>
      </c>
      <c r="T1265" s="13">
        <f t="shared" si="280"/>
        <v>0</v>
      </c>
    </row>
    <row r="1266" spans="1:20" x14ac:dyDescent="0.25">
      <c r="A1266" s="1">
        <v>43048</v>
      </c>
      <c r="B1266">
        <v>2560.6999999999998</v>
      </c>
      <c r="C1266">
        <v>2575</v>
      </c>
      <c r="D1266">
        <v>2470</v>
      </c>
      <c r="E1266">
        <v>2482.0500000000002</v>
      </c>
      <c r="F1266">
        <v>2908701</v>
      </c>
      <c r="G1266" s="6">
        <f t="shared" si="267"/>
        <v>0</v>
      </c>
      <c r="H1266" s="6">
        <f t="shared" si="268"/>
        <v>62.599999999999909</v>
      </c>
      <c r="I1266" s="11">
        <f t="shared" si="273"/>
        <v>6.9392857142857212</v>
      </c>
      <c r="J1266" s="11">
        <f t="shared" si="274"/>
        <v>9.1000000000000068</v>
      </c>
      <c r="K1266" s="6">
        <f t="shared" si="275"/>
        <v>0.76255886970172704</v>
      </c>
      <c r="L1266">
        <f t="shared" si="276"/>
        <v>43.2643063905589</v>
      </c>
      <c r="M1266" s="22" t="str">
        <f t="shared" si="269"/>
        <v/>
      </c>
      <c r="N1266" s="13">
        <f t="shared" si="270"/>
        <v>0</v>
      </c>
      <c r="O1266" s="13">
        <f t="shared" si="277"/>
        <v>0</v>
      </c>
      <c r="P1266" s="13">
        <f t="shared" si="278"/>
        <v>-1</v>
      </c>
      <c r="Q1266" s="17" t="e">
        <f t="shared" si="271"/>
        <v>#N/A</v>
      </c>
      <c r="R1266" s="17" t="e">
        <f t="shared" si="272"/>
        <v>#N/A</v>
      </c>
      <c r="S1266" s="13">
        <f t="shared" si="279"/>
        <v>2540.25</v>
      </c>
      <c r="T1266" s="13">
        <f t="shared" si="280"/>
        <v>0</v>
      </c>
    </row>
    <row r="1267" spans="1:20" x14ac:dyDescent="0.25">
      <c r="A1267" s="1">
        <v>43049</v>
      </c>
      <c r="B1267">
        <v>2482</v>
      </c>
      <c r="C1267">
        <v>2521.4499999999998</v>
      </c>
      <c r="D1267">
        <v>2462.0500000000002</v>
      </c>
      <c r="E1267">
        <v>2514.1999999999998</v>
      </c>
      <c r="F1267">
        <v>1590901</v>
      </c>
      <c r="G1267" s="6">
        <f t="shared" si="267"/>
        <v>32.149999999999636</v>
      </c>
      <c r="H1267" s="6">
        <f t="shared" si="268"/>
        <v>0</v>
      </c>
      <c r="I1267" s="11">
        <f t="shared" si="273"/>
        <v>9.2357142857142662</v>
      </c>
      <c r="J1267" s="11">
        <f t="shared" si="274"/>
        <v>8.9142857142856951</v>
      </c>
      <c r="K1267" s="6">
        <f t="shared" si="275"/>
        <v>1.0360576923076923</v>
      </c>
      <c r="L1267">
        <f t="shared" si="276"/>
        <v>50.885478158205437</v>
      </c>
      <c r="M1267" s="22" t="str">
        <f t="shared" si="269"/>
        <v/>
      </c>
      <c r="N1267" s="13">
        <f t="shared" si="270"/>
        <v>0</v>
      </c>
      <c r="O1267" s="13">
        <f t="shared" si="277"/>
        <v>0</v>
      </c>
      <c r="P1267" s="13">
        <f t="shared" si="278"/>
        <v>-1</v>
      </c>
      <c r="Q1267" s="17" t="e">
        <f t="shared" si="271"/>
        <v>#N/A</v>
      </c>
      <c r="R1267" s="17" t="e">
        <f t="shared" si="272"/>
        <v>#N/A</v>
      </c>
      <c r="S1267" s="13">
        <f t="shared" si="279"/>
        <v>2540.25</v>
      </c>
      <c r="T1267" s="13">
        <f t="shared" si="280"/>
        <v>0</v>
      </c>
    </row>
    <row r="1268" spans="1:20" x14ac:dyDescent="0.25">
      <c r="A1268" s="1">
        <v>43052</v>
      </c>
      <c r="B1268">
        <v>2511.65</v>
      </c>
      <c r="C1268">
        <v>2565</v>
      </c>
      <c r="D1268">
        <v>2507.1</v>
      </c>
      <c r="E1268">
        <v>2558.25</v>
      </c>
      <c r="F1268">
        <v>1172527</v>
      </c>
      <c r="G1268" s="6">
        <f t="shared" si="267"/>
        <v>44.050000000000182</v>
      </c>
      <c r="H1268" s="6">
        <f t="shared" si="268"/>
        <v>0</v>
      </c>
      <c r="I1268" s="11">
        <f t="shared" si="273"/>
        <v>12.382142857142851</v>
      </c>
      <c r="J1268" s="11">
        <f t="shared" si="274"/>
        <v>8.0714285714285712</v>
      </c>
      <c r="K1268" s="6">
        <f t="shared" si="275"/>
        <v>1.5340707964601763</v>
      </c>
      <c r="L1268">
        <f t="shared" si="276"/>
        <v>60.537803387462887</v>
      </c>
      <c r="M1268" s="22" t="str">
        <f t="shared" si="269"/>
        <v/>
      </c>
      <c r="N1268" s="13">
        <f t="shared" si="270"/>
        <v>0</v>
      </c>
      <c r="O1268" s="13">
        <f t="shared" si="277"/>
        <v>0</v>
      </c>
      <c r="P1268" s="13">
        <f t="shared" si="278"/>
        <v>-1</v>
      </c>
      <c r="Q1268" s="17" t="e">
        <f t="shared" si="271"/>
        <v>#N/A</v>
      </c>
      <c r="R1268" s="17" t="e">
        <f t="shared" si="272"/>
        <v>#N/A</v>
      </c>
      <c r="S1268" s="13">
        <f t="shared" si="279"/>
        <v>2540.25</v>
      </c>
      <c r="T1268" s="13">
        <f t="shared" si="280"/>
        <v>0</v>
      </c>
    </row>
    <row r="1269" spans="1:20" x14ac:dyDescent="0.25">
      <c r="A1269" s="1">
        <v>43053</v>
      </c>
      <c r="B1269">
        <v>2568</v>
      </c>
      <c r="C1269">
        <v>2571.6999999999998</v>
      </c>
      <c r="D1269">
        <v>2502.1</v>
      </c>
      <c r="E1269">
        <v>2514.3000000000002</v>
      </c>
      <c r="F1269">
        <v>1122709</v>
      </c>
      <c r="G1269" s="6">
        <f t="shared" si="267"/>
        <v>0</v>
      </c>
      <c r="H1269" s="6">
        <f t="shared" si="268"/>
        <v>43.949999999999818</v>
      </c>
      <c r="I1269" s="11">
        <f t="shared" si="273"/>
        <v>10.664285714285727</v>
      </c>
      <c r="J1269" s="11">
        <f t="shared" si="274"/>
        <v>11.210714285714273</v>
      </c>
      <c r="K1269" s="6">
        <f t="shared" si="275"/>
        <v>0.95125836253584162</v>
      </c>
      <c r="L1269">
        <f t="shared" si="276"/>
        <v>48.75102040816332</v>
      </c>
      <c r="M1269" s="22" t="str">
        <f t="shared" si="269"/>
        <v/>
      </c>
      <c r="N1269" s="13">
        <f t="shared" si="270"/>
        <v>0</v>
      </c>
      <c r="O1269" s="13">
        <f t="shared" si="277"/>
        <v>0</v>
      </c>
      <c r="P1269" s="13">
        <f t="shared" si="278"/>
        <v>-1</v>
      </c>
      <c r="Q1269" s="17" t="e">
        <f t="shared" si="271"/>
        <v>#N/A</v>
      </c>
      <c r="R1269" s="17" t="e">
        <f t="shared" si="272"/>
        <v>#N/A</v>
      </c>
      <c r="S1269" s="13">
        <f t="shared" si="279"/>
        <v>2540.25</v>
      </c>
      <c r="T1269" s="13">
        <f t="shared" si="280"/>
        <v>0</v>
      </c>
    </row>
    <row r="1270" spans="1:20" x14ac:dyDescent="0.25">
      <c r="A1270" s="1">
        <v>43054</v>
      </c>
      <c r="B1270">
        <v>2520</v>
      </c>
      <c r="C1270">
        <v>2591.6999999999998</v>
      </c>
      <c r="D1270">
        <v>2519</v>
      </c>
      <c r="E1270">
        <v>2552.4</v>
      </c>
      <c r="F1270">
        <v>2265084</v>
      </c>
      <c r="G1270" s="6">
        <f t="shared" si="267"/>
        <v>38.099999999999909</v>
      </c>
      <c r="H1270" s="6">
        <f t="shared" si="268"/>
        <v>0</v>
      </c>
      <c r="I1270" s="11">
        <f t="shared" si="273"/>
        <v>12.160714285714286</v>
      </c>
      <c r="J1270" s="11">
        <f t="shared" si="274"/>
        <v>11.210714285714273</v>
      </c>
      <c r="K1270" s="6">
        <f t="shared" si="275"/>
        <v>1.0847403631729864</v>
      </c>
      <c r="L1270">
        <f t="shared" si="276"/>
        <v>52.032396088019588</v>
      </c>
      <c r="M1270" s="22" t="str">
        <f t="shared" si="269"/>
        <v/>
      </c>
      <c r="N1270" s="13">
        <f t="shared" si="270"/>
        <v>0</v>
      </c>
      <c r="O1270" s="13">
        <f t="shared" si="277"/>
        <v>0</v>
      </c>
      <c r="P1270" s="13">
        <f t="shared" si="278"/>
        <v>-1</v>
      </c>
      <c r="Q1270" s="17" t="e">
        <f t="shared" si="271"/>
        <v>#N/A</v>
      </c>
      <c r="R1270" s="17" t="e">
        <f t="shared" si="272"/>
        <v>#N/A</v>
      </c>
      <c r="S1270" s="13">
        <f t="shared" si="279"/>
        <v>2540.25</v>
      </c>
      <c r="T1270" s="13">
        <f t="shared" si="280"/>
        <v>0</v>
      </c>
    </row>
    <row r="1271" spans="1:20" x14ac:dyDescent="0.25">
      <c r="A1271" s="1">
        <v>43055</v>
      </c>
      <c r="B1271">
        <v>2553</v>
      </c>
      <c r="C1271">
        <v>2594.8000000000002</v>
      </c>
      <c r="D1271">
        <v>2550.85</v>
      </c>
      <c r="E1271">
        <v>2575.75</v>
      </c>
      <c r="F1271">
        <v>1068208</v>
      </c>
      <c r="G1271" s="6">
        <f t="shared" si="267"/>
        <v>23.349999999999909</v>
      </c>
      <c r="H1271" s="6">
        <f t="shared" si="268"/>
        <v>0</v>
      </c>
      <c r="I1271" s="11">
        <f t="shared" si="273"/>
        <v>13.828571428571422</v>
      </c>
      <c r="J1271" s="11">
        <f t="shared" si="274"/>
        <v>10.714285714285714</v>
      </c>
      <c r="K1271" s="6">
        <f t="shared" si="275"/>
        <v>1.2906666666666662</v>
      </c>
      <c r="L1271">
        <f t="shared" si="276"/>
        <v>56.344586728754358</v>
      </c>
      <c r="M1271" s="22" t="str">
        <f t="shared" si="269"/>
        <v/>
      </c>
      <c r="N1271" s="13">
        <f t="shared" si="270"/>
        <v>0</v>
      </c>
      <c r="O1271" s="13">
        <f t="shared" si="277"/>
        <v>0</v>
      </c>
      <c r="P1271" s="13">
        <f t="shared" si="278"/>
        <v>-1</v>
      </c>
      <c r="Q1271" s="17" t="e">
        <f t="shared" si="271"/>
        <v>#N/A</v>
      </c>
      <c r="R1271" s="17" t="e">
        <f t="shared" si="272"/>
        <v>#N/A</v>
      </c>
      <c r="S1271" s="13">
        <f t="shared" si="279"/>
        <v>2540.25</v>
      </c>
      <c r="T1271" s="13">
        <f t="shared" si="280"/>
        <v>0</v>
      </c>
    </row>
    <row r="1272" spans="1:20" x14ac:dyDescent="0.25">
      <c r="A1272" s="1">
        <v>43056</v>
      </c>
      <c r="B1272">
        <v>2561.5</v>
      </c>
      <c r="C1272">
        <v>2569.1</v>
      </c>
      <c r="D1272">
        <v>2500</v>
      </c>
      <c r="E1272">
        <v>2512.9</v>
      </c>
      <c r="F1272">
        <v>1038216</v>
      </c>
      <c r="G1272" s="6">
        <f t="shared" si="267"/>
        <v>0</v>
      </c>
      <c r="H1272" s="6">
        <f t="shared" si="268"/>
        <v>62.849999999999909</v>
      </c>
      <c r="I1272" s="11">
        <f t="shared" si="273"/>
        <v>13.828571428571422</v>
      </c>
      <c r="J1272" s="11">
        <f t="shared" si="274"/>
        <v>13.692857142857131</v>
      </c>
      <c r="K1272" s="6">
        <f t="shared" si="275"/>
        <v>1.0099113197704752</v>
      </c>
      <c r="L1272">
        <f t="shared" si="276"/>
        <v>50.246561121204266</v>
      </c>
      <c r="M1272" s="22" t="str">
        <f t="shared" si="269"/>
        <v/>
      </c>
      <c r="N1272" s="13">
        <f t="shared" si="270"/>
        <v>0</v>
      </c>
      <c r="O1272" s="13">
        <f t="shared" si="277"/>
        <v>0</v>
      </c>
      <c r="P1272" s="13">
        <f t="shared" si="278"/>
        <v>-1</v>
      </c>
      <c r="Q1272" s="17" t="e">
        <f t="shared" si="271"/>
        <v>#N/A</v>
      </c>
      <c r="R1272" s="17" t="e">
        <f t="shared" si="272"/>
        <v>#N/A</v>
      </c>
      <c r="S1272" s="13">
        <f t="shared" si="279"/>
        <v>2540.25</v>
      </c>
      <c r="T1272" s="13">
        <f t="shared" si="280"/>
        <v>0</v>
      </c>
    </row>
    <row r="1273" spans="1:20" x14ac:dyDescent="0.25">
      <c r="A1273" s="1">
        <v>43059</v>
      </c>
      <c r="B1273">
        <v>2510</v>
      </c>
      <c r="C1273">
        <v>2526.25</v>
      </c>
      <c r="D1273">
        <v>2433</v>
      </c>
      <c r="E1273">
        <v>2441.15</v>
      </c>
      <c r="F1273">
        <v>1899527</v>
      </c>
      <c r="G1273" s="6">
        <f t="shared" si="267"/>
        <v>0</v>
      </c>
      <c r="H1273" s="6">
        <f t="shared" si="268"/>
        <v>71.75</v>
      </c>
      <c r="I1273" s="11">
        <f t="shared" si="273"/>
        <v>13.828571428571422</v>
      </c>
      <c r="J1273" s="11">
        <f t="shared" si="274"/>
        <v>18.064285714285688</v>
      </c>
      <c r="K1273" s="6">
        <f t="shared" si="275"/>
        <v>0.76551996836694425</v>
      </c>
      <c r="L1273">
        <f t="shared" si="276"/>
        <v>43.359462486002265</v>
      </c>
      <c r="M1273" s="22" t="str">
        <f t="shared" si="269"/>
        <v/>
      </c>
      <c r="N1273" s="13">
        <f t="shared" si="270"/>
        <v>0</v>
      </c>
      <c r="O1273" s="13">
        <f t="shared" si="277"/>
        <v>0</v>
      </c>
      <c r="P1273" s="13">
        <f t="shared" si="278"/>
        <v>-1</v>
      </c>
      <c r="Q1273" s="17" t="e">
        <f t="shared" si="271"/>
        <v>#N/A</v>
      </c>
      <c r="R1273" s="17" t="e">
        <f t="shared" si="272"/>
        <v>#N/A</v>
      </c>
      <c r="S1273" s="13">
        <f t="shared" si="279"/>
        <v>2540.25</v>
      </c>
      <c r="T1273" s="13">
        <f t="shared" si="280"/>
        <v>0</v>
      </c>
    </row>
    <row r="1274" spans="1:20" x14ac:dyDescent="0.25">
      <c r="A1274" s="1">
        <v>43060</v>
      </c>
      <c r="B1274">
        <v>2455.0500000000002</v>
      </c>
      <c r="C1274">
        <v>2487.25</v>
      </c>
      <c r="D1274">
        <v>2447.25</v>
      </c>
      <c r="E1274">
        <v>2459.9</v>
      </c>
      <c r="F1274">
        <v>1468761</v>
      </c>
      <c r="G1274" s="6">
        <f t="shared" si="267"/>
        <v>18.75</v>
      </c>
      <c r="H1274" s="6">
        <f t="shared" si="268"/>
        <v>0</v>
      </c>
      <c r="I1274" s="11">
        <f t="shared" si="273"/>
        <v>14.214285714285682</v>
      </c>
      <c r="J1274" s="11">
        <f t="shared" si="274"/>
        <v>18.064285714285688</v>
      </c>
      <c r="K1274" s="6">
        <f t="shared" si="275"/>
        <v>0.78687228153420252</v>
      </c>
      <c r="L1274">
        <f t="shared" si="276"/>
        <v>44.036291214870523</v>
      </c>
      <c r="M1274" s="22" t="str">
        <f t="shared" si="269"/>
        <v/>
      </c>
      <c r="N1274" s="13">
        <f t="shared" si="270"/>
        <v>0</v>
      </c>
      <c r="O1274" s="13">
        <f t="shared" si="277"/>
        <v>0</v>
      </c>
      <c r="P1274" s="13">
        <f t="shared" si="278"/>
        <v>-1</v>
      </c>
      <c r="Q1274" s="17" t="e">
        <f t="shared" si="271"/>
        <v>#N/A</v>
      </c>
      <c r="R1274" s="17" t="e">
        <f t="shared" si="272"/>
        <v>#N/A</v>
      </c>
      <c r="S1274" s="13">
        <f t="shared" si="279"/>
        <v>2540.25</v>
      </c>
      <c r="T1274" s="13">
        <f t="shared" si="280"/>
        <v>0</v>
      </c>
    </row>
    <row r="1275" spans="1:20" x14ac:dyDescent="0.25">
      <c r="A1275" s="1">
        <v>43061</v>
      </c>
      <c r="B1275">
        <v>2479.8000000000002</v>
      </c>
      <c r="C1275">
        <v>2479.8000000000002</v>
      </c>
      <c r="D1275">
        <v>2447</v>
      </c>
      <c r="E1275">
        <v>2462.15</v>
      </c>
      <c r="F1275">
        <v>1553990</v>
      </c>
      <c r="G1275" s="6">
        <f t="shared" si="267"/>
        <v>2.25</v>
      </c>
      <c r="H1275" s="6">
        <f t="shared" si="268"/>
        <v>0</v>
      </c>
      <c r="I1275" s="11">
        <f t="shared" si="273"/>
        <v>14.374999999999968</v>
      </c>
      <c r="J1275" s="11">
        <f t="shared" si="274"/>
        <v>18.046428571428546</v>
      </c>
      <c r="K1275" s="6">
        <f t="shared" si="275"/>
        <v>0.79655650108846165</v>
      </c>
      <c r="L1275">
        <f t="shared" si="276"/>
        <v>44.337959903062327</v>
      </c>
      <c r="M1275" s="22" t="str">
        <f t="shared" si="269"/>
        <v/>
      </c>
      <c r="N1275" s="13">
        <f t="shared" si="270"/>
        <v>0</v>
      </c>
      <c r="O1275" s="13">
        <f t="shared" si="277"/>
        <v>0</v>
      </c>
      <c r="P1275" s="13">
        <f t="shared" si="278"/>
        <v>-1</v>
      </c>
      <c r="Q1275" s="17" t="e">
        <f t="shared" si="271"/>
        <v>#N/A</v>
      </c>
      <c r="R1275" s="17" t="e">
        <f t="shared" si="272"/>
        <v>#N/A</v>
      </c>
      <c r="S1275" s="13">
        <f t="shared" si="279"/>
        <v>2540.25</v>
      </c>
      <c r="T1275" s="13">
        <f t="shared" si="280"/>
        <v>0</v>
      </c>
    </row>
    <row r="1276" spans="1:20" x14ac:dyDescent="0.25">
      <c r="A1276" s="1">
        <v>43062</v>
      </c>
      <c r="B1276">
        <v>2470</v>
      </c>
      <c r="C1276">
        <v>2547.75</v>
      </c>
      <c r="D1276">
        <v>2460.25</v>
      </c>
      <c r="E1276">
        <v>2538.75</v>
      </c>
      <c r="F1276">
        <v>2079163</v>
      </c>
      <c r="G1276" s="6">
        <f t="shared" si="267"/>
        <v>76.599999999999909</v>
      </c>
      <c r="H1276" s="6">
        <f t="shared" si="268"/>
        <v>0</v>
      </c>
      <c r="I1276" s="11">
        <f t="shared" si="273"/>
        <v>19.846428571428532</v>
      </c>
      <c r="J1276" s="11">
        <f t="shared" si="274"/>
        <v>17.335714285714239</v>
      </c>
      <c r="K1276" s="6">
        <f t="shared" si="275"/>
        <v>1.1448290070045333</v>
      </c>
      <c r="L1276">
        <f t="shared" si="276"/>
        <v>53.376236672750004</v>
      </c>
      <c r="M1276" s="22" t="str">
        <f t="shared" si="269"/>
        <v/>
      </c>
      <c r="N1276" s="13">
        <f t="shared" si="270"/>
        <v>0</v>
      </c>
      <c r="O1276" s="13">
        <f t="shared" si="277"/>
        <v>0</v>
      </c>
      <c r="P1276" s="13">
        <f t="shared" si="278"/>
        <v>-1</v>
      </c>
      <c r="Q1276" s="17" t="e">
        <f t="shared" si="271"/>
        <v>#N/A</v>
      </c>
      <c r="R1276" s="17" t="e">
        <f t="shared" si="272"/>
        <v>#N/A</v>
      </c>
      <c r="S1276" s="13">
        <f t="shared" si="279"/>
        <v>2540.25</v>
      </c>
      <c r="T1276" s="13">
        <f t="shared" si="280"/>
        <v>0</v>
      </c>
    </row>
    <row r="1277" spans="1:20" x14ac:dyDescent="0.25">
      <c r="A1277" s="1">
        <v>43063</v>
      </c>
      <c r="B1277">
        <v>2560</v>
      </c>
      <c r="C1277">
        <v>2595</v>
      </c>
      <c r="D1277">
        <v>2555</v>
      </c>
      <c r="E1277">
        <v>2584.8000000000002</v>
      </c>
      <c r="F1277">
        <v>1182196</v>
      </c>
      <c r="G1277" s="6">
        <f t="shared" si="267"/>
        <v>46.050000000000182</v>
      </c>
      <c r="H1277" s="6">
        <f t="shared" si="268"/>
        <v>0</v>
      </c>
      <c r="I1277" s="11">
        <f t="shared" si="273"/>
        <v>23.135714285714261</v>
      </c>
      <c r="J1277" s="11">
        <f t="shared" si="274"/>
        <v>17.224999999999973</v>
      </c>
      <c r="K1277" s="6">
        <f t="shared" si="275"/>
        <v>1.3431474186191175</v>
      </c>
      <c r="L1277">
        <f t="shared" si="276"/>
        <v>57.322360853021863</v>
      </c>
      <c r="M1277" s="22" t="str">
        <f t="shared" si="269"/>
        <v/>
      </c>
      <c r="N1277" s="13">
        <f t="shared" si="270"/>
        <v>0</v>
      </c>
      <c r="O1277" s="13">
        <f t="shared" si="277"/>
        <v>0</v>
      </c>
      <c r="P1277" s="13">
        <f t="shared" si="278"/>
        <v>-1</v>
      </c>
      <c r="Q1277" s="17" t="e">
        <f t="shared" si="271"/>
        <v>#N/A</v>
      </c>
      <c r="R1277" s="17" t="e">
        <f t="shared" si="272"/>
        <v>#N/A</v>
      </c>
      <c r="S1277" s="13">
        <f t="shared" si="279"/>
        <v>2540.25</v>
      </c>
      <c r="T1277" s="13">
        <f t="shared" si="280"/>
        <v>0</v>
      </c>
    </row>
    <row r="1278" spans="1:20" x14ac:dyDescent="0.25">
      <c r="A1278" s="1">
        <v>43066</v>
      </c>
      <c r="B1278">
        <v>2585.0500000000002</v>
      </c>
      <c r="C1278">
        <v>2643</v>
      </c>
      <c r="D1278">
        <v>2565.25</v>
      </c>
      <c r="E1278">
        <v>2635.65</v>
      </c>
      <c r="F1278">
        <v>1330007</v>
      </c>
      <c r="G1278" s="6">
        <f t="shared" si="267"/>
        <v>50.849999999999909</v>
      </c>
      <c r="H1278" s="6">
        <f t="shared" si="268"/>
        <v>0</v>
      </c>
      <c r="I1278" s="11">
        <f t="shared" si="273"/>
        <v>24.085714285714271</v>
      </c>
      <c r="J1278" s="11">
        <f t="shared" si="274"/>
        <v>17.224999999999973</v>
      </c>
      <c r="K1278" s="6">
        <f t="shared" si="275"/>
        <v>1.3982998133941544</v>
      </c>
      <c r="L1278">
        <f t="shared" si="276"/>
        <v>58.303795279674965</v>
      </c>
      <c r="M1278" s="22" t="str">
        <f t="shared" si="269"/>
        <v/>
      </c>
      <c r="N1278" s="13">
        <f t="shared" si="270"/>
        <v>0</v>
      </c>
      <c r="O1278" s="13">
        <f t="shared" si="277"/>
        <v>0</v>
      </c>
      <c r="P1278" s="13">
        <f t="shared" si="278"/>
        <v>-1</v>
      </c>
      <c r="Q1278" s="17" t="e">
        <f t="shared" si="271"/>
        <v>#N/A</v>
      </c>
      <c r="R1278" s="17" t="e">
        <f t="shared" si="272"/>
        <v>#N/A</v>
      </c>
      <c r="S1278" s="13">
        <f t="shared" si="279"/>
        <v>2540.25</v>
      </c>
      <c r="T1278" s="13">
        <f t="shared" si="280"/>
        <v>0</v>
      </c>
    </row>
    <row r="1279" spans="1:20" x14ac:dyDescent="0.25">
      <c r="A1279" s="1">
        <v>43067</v>
      </c>
      <c r="B1279">
        <v>2636</v>
      </c>
      <c r="C1279">
        <v>2687.3</v>
      </c>
      <c r="D1279">
        <v>2635</v>
      </c>
      <c r="E1279">
        <v>2681.05</v>
      </c>
      <c r="F1279">
        <v>1309001</v>
      </c>
      <c r="G1279" s="6">
        <f t="shared" si="267"/>
        <v>45.400000000000091</v>
      </c>
      <c r="H1279" s="6">
        <f t="shared" si="268"/>
        <v>0</v>
      </c>
      <c r="I1279" s="11">
        <f t="shared" si="273"/>
        <v>26.967857142857124</v>
      </c>
      <c r="J1279" s="11">
        <f t="shared" si="274"/>
        <v>17.224999999999973</v>
      </c>
      <c r="K1279" s="6">
        <f t="shared" si="275"/>
        <v>1.5656230561890954</v>
      </c>
      <c r="L1279">
        <f t="shared" si="276"/>
        <v>61.023112978826596</v>
      </c>
      <c r="M1279" s="22" t="str">
        <f t="shared" si="269"/>
        <v/>
      </c>
      <c r="N1279" s="13">
        <f t="shared" si="270"/>
        <v>0</v>
      </c>
      <c r="O1279" s="13">
        <f t="shared" si="277"/>
        <v>0</v>
      </c>
      <c r="P1279" s="13">
        <f t="shared" si="278"/>
        <v>-1</v>
      </c>
      <c r="Q1279" s="17" t="e">
        <f t="shared" si="271"/>
        <v>#N/A</v>
      </c>
      <c r="R1279" s="17" t="e">
        <f t="shared" si="272"/>
        <v>#N/A</v>
      </c>
      <c r="S1279" s="13">
        <f t="shared" si="279"/>
        <v>2540.25</v>
      </c>
      <c r="T1279" s="13">
        <f t="shared" si="280"/>
        <v>0</v>
      </c>
    </row>
    <row r="1280" spans="1:20" x14ac:dyDescent="0.25">
      <c r="A1280" s="1">
        <v>43068</v>
      </c>
      <c r="B1280">
        <v>2698.8</v>
      </c>
      <c r="C1280">
        <v>2698.8</v>
      </c>
      <c r="D1280">
        <v>2642.25</v>
      </c>
      <c r="E1280">
        <v>2675.55</v>
      </c>
      <c r="F1280">
        <v>900794</v>
      </c>
      <c r="G1280" s="6">
        <f t="shared" si="267"/>
        <v>0</v>
      </c>
      <c r="H1280" s="6">
        <f t="shared" si="268"/>
        <v>5.5</v>
      </c>
      <c r="I1280" s="11">
        <f t="shared" si="273"/>
        <v>26.967857142857124</v>
      </c>
      <c r="J1280" s="11">
        <f t="shared" si="274"/>
        <v>13.146428571428553</v>
      </c>
      <c r="K1280" s="6">
        <f t="shared" si="275"/>
        <v>2.0513447432762852</v>
      </c>
      <c r="L1280">
        <f t="shared" si="276"/>
        <v>67.227564102564116</v>
      </c>
      <c r="M1280" s="22" t="str">
        <f t="shared" si="269"/>
        <v/>
      </c>
      <c r="N1280" s="13">
        <f t="shared" si="270"/>
        <v>0</v>
      </c>
      <c r="O1280" s="13">
        <f t="shared" si="277"/>
        <v>0</v>
      </c>
      <c r="P1280" s="13">
        <f t="shared" si="278"/>
        <v>-1</v>
      </c>
      <c r="Q1280" s="17" t="e">
        <f t="shared" si="271"/>
        <v>#N/A</v>
      </c>
      <c r="R1280" s="17" t="e">
        <f t="shared" si="272"/>
        <v>#N/A</v>
      </c>
      <c r="S1280" s="13">
        <f t="shared" si="279"/>
        <v>2540.25</v>
      </c>
      <c r="T1280" s="13">
        <f t="shared" si="280"/>
        <v>0</v>
      </c>
    </row>
    <row r="1281" spans="1:20" x14ac:dyDescent="0.25">
      <c r="A1281" s="1">
        <v>43069</v>
      </c>
      <c r="B1281">
        <v>2671</v>
      </c>
      <c r="C1281">
        <v>2722</v>
      </c>
      <c r="D1281">
        <v>2671</v>
      </c>
      <c r="E1281">
        <v>2696.65</v>
      </c>
      <c r="F1281">
        <v>807446</v>
      </c>
      <c r="G1281" s="6">
        <f t="shared" si="267"/>
        <v>21.099999999999909</v>
      </c>
      <c r="H1281" s="6">
        <f t="shared" si="268"/>
        <v>0</v>
      </c>
      <c r="I1281" s="11">
        <f t="shared" si="273"/>
        <v>26.178571428571427</v>
      </c>
      <c r="J1281" s="11">
        <f t="shared" si="274"/>
        <v>13.146428571428553</v>
      </c>
      <c r="K1281" s="6">
        <f t="shared" si="275"/>
        <v>1.9913067101331188</v>
      </c>
      <c r="L1281">
        <f t="shared" si="276"/>
        <v>66.569793842521136</v>
      </c>
      <c r="M1281" s="22" t="str">
        <f t="shared" si="269"/>
        <v/>
      </c>
      <c r="N1281" s="13">
        <f t="shared" si="270"/>
        <v>0</v>
      </c>
      <c r="O1281" s="13">
        <f t="shared" si="277"/>
        <v>0</v>
      </c>
      <c r="P1281" s="13">
        <f t="shared" si="278"/>
        <v>-1</v>
      </c>
      <c r="Q1281" s="17" t="e">
        <f t="shared" si="271"/>
        <v>#N/A</v>
      </c>
      <c r="R1281" s="17" t="e">
        <f t="shared" si="272"/>
        <v>#N/A</v>
      </c>
      <c r="S1281" s="13">
        <f t="shared" si="279"/>
        <v>2540.25</v>
      </c>
      <c r="T1281" s="13">
        <f t="shared" si="280"/>
        <v>0</v>
      </c>
    </row>
    <row r="1282" spans="1:20" x14ac:dyDescent="0.25">
      <c r="A1282" s="1">
        <v>43070</v>
      </c>
      <c r="B1282">
        <v>2694</v>
      </c>
      <c r="C1282">
        <v>2730</v>
      </c>
      <c r="D1282">
        <v>2679</v>
      </c>
      <c r="E1282">
        <v>2704.75</v>
      </c>
      <c r="F1282">
        <v>1099961</v>
      </c>
      <c r="G1282" s="6">
        <f t="shared" si="267"/>
        <v>8.0999999999999091</v>
      </c>
      <c r="H1282" s="6">
        <f t="shared" si="268"/>
        <v>0</v>
      </c>
      <c r="I1282" s="11">
        <f t="shared" si="273"/>
        <v>23.610714285714266</v>
      </c>
      <c r="J1282" s="11">
        <f t="shared" si="274"/>
        <v>13.146428571428553</v>
      </c>
      <c r="K1282" s="6">
        <f t="shared" si="275"/>
        <v>1.7959793534365671</v>
      </c>
      <c r="L1282">
        <f t="shared" si="276"/>
        <v>64.234356781966596</v>
      </c>
      <c r="M1282" s="22" t="str">
        <f t="shared" si="269"/>
        <v/>
      </c>
      <c r="N1282" s="13">
        <f t="shared" si="270"/>
        <v>0</v>
      </c>
      <c r="O1282" s="13">
        <f t="shared" si="277"/>
        <v>0</v>
      </c>
      <c r="P1282" s="13">
        <f t="shared" si="278"/>
        <v>-1</v>
      </c>
      <c r="Q1282" s="17" t="e">
        <f t="shared" si="271"/>
        <v>#N/A</v>
      </c>
      <c r="R1282" s="17" t="e">
        <f t="shared" si="272"/>
        <v>#N/A</v>
      </c>
      <c r="S1282" s="13">
        <f t="shared" si="279"/>
        <v>2540.25</v>
      </c>
      <c r="T1282" s="13">
        <f t="shared" si="280"/>
        <v>0</v>
      </c>
    </row>
    <row r="1283" spans="1:20" x14ac:dyDescent="0.25">
      <c r="A1283" s="1">
        <v>43073</v>
      </c>
      <c r="B1283">
        <v>2710</v>
      </c>
      <c r="C1283">
        <v>2722</v>
      </c>
      <c r="D1283">
        <v>2667.85</v>
      </c>
      <c r="E1283">
        <v>2672.2</v>
      </c>
      <c r="F1283">
        <v>883997</v>
      </c>
      <c r="G1283" s="6">
        <f t="shared" si="267"/>
        <v>0</v>
      </c>
      <c r="H1283" s="6">
        <f t="shared" si="268"/>
        <v>32.550000000000182</v>
      </c>
      <c r="I1283" s="11">
        <f t="shared" si="273"/>
        <v>23.610714285714266</v>
      </c>
      <c r="J1283" s="11">
        <f t="shared" si="274"/>
        <v>12.332142857142864</v>
      </c>
      <c r="K1283" s="6">
        <f t="shared" si="275"/>
        <v>1.9145670431508806</v>
      </c>
      <c r="L1283">
        <f t="shared" si="276"/>
        <v>65.689586645468964</v>
      </c>
      <c r="M1283" s="22" t="str">
        <f t="shared" si="269"/>
        <v/>
      </c>
      <c r="N1283" s="13">
        <f t="shared" si="270"/>
        <v>0</v>
      </c>
      <c r="O1283" s="13">
        <f t="shared" si="277"/>
        <v>0</v>
      </c>
      <c r="P1283" s="13">
        <f t="shared" si="278"/>
        <v>-1</v>
      </c>
      <c r="Q1283" s="17" t="e">
        <f t="shared" si="271"/>
        <v>#N/A</v>
      </c>
      <c r="R1283" s="17" t="e">
        <f t="shared" si="272"/>
        <v>#N/A</v>
      </c>
      <c r="S1283" s="13">
        <f t="shared" si="279"/>
        <v>2540.25</v>
      </c>
      <c r="T1283" s="13">
        <f t="shared" si="280"/>
        <v>0</v>
      </c>
    </row>
    <row r="1284" spans="1:20" x14ac:dyDescent="0.25">
      <c r="A1284" s="1">
        <v>43074</v>
      </c>
      <c r="B1284">
        <v>2679</v>
      </c>
      <c r="C1284">
        <v>2692.75</v>
      </c>
      <c r="D1284">
        <v>2625.35</v>
      </c>
      <c r="E1284">
        <v>2656.45</v>
      </c>
      <c r="F1284">
        <v>995997</v>
      </c>
      <c r="G1284" s="6">
        <f t="shared" ref="G1284:G1347" si="281">IF(E1284&gt;E1283,E1284-E1283,0)</f>
        <v>0</v>
      </c>
      <c r="H1284" s="6">
        <f t="shared" ref="H1284:H1347" si="282">IF(E1284&lt;E1283,E1283-E1284,0)</f>
        <v>15.75</v>
      </c>
      <c r="I1284" s="11">
        <f t="shared" si="273"/>
        <v>20.889285714285702</v>
      </c>
      <c r="J1284" s="11">
        <f t="shared" si="274"/>
        <v>13.457142857142864</v>
      </c>
      <c r="K1284" s="6">
        <f t="shared" si="275"/>
        <v>1.5522823779193189</v>
      </c>
      <c r="L1284">
        <f t="shared" si="276"/>
        <v>60.819382343766222</v>
      </c>
      <c r="M1284" s="22" t="str">
        <f t="shared" si="269"/>
        <v/>
      </c>
      <c r="N1284" s="13">
        <f t="shared" si="270"/>
        <v>0</v>
      </c>
      <c r="O1284" s="13">
        <f t="shared" si="277"/>
        <v>0</v>
      </c>
      <c r="P1284" s="13">
        <f t="shared" si="278"/>
        <v>-1</v>
      </c>
      <c r="Q1284" s="17" t="e">
        <f t="shared" si="271"/>
        <v>#N/A</v>
      </c>
      <c r="R1284" s="17" t="e">
        <f t="shared" si="272"/>
        <v>#N/A</v>
      </c>
      <c r="S1284" s="13">
        <f t="shared" si="279"/>
        <v>2540.25</v>
      </c>
      <c r="T1284" s="13">
        <f t="shared" si="280"/>
        <v>0</v>
      </c>
    </row>
    <row r="1285" spans="1:20" x14ac:dyDescent="0.25">
      <c r="A1285" s="1">
        <v>43075</v>
      </c>
      <c r="B1285">
        <v>2659.45</v>
      </c>
      <c r="C1285">
        <v>2675.75</v>
      </c>
      <c r="D1285">
        <v>2616.3000000000002</v>
      </c>
      <c r="E1285">
        <v>2662.35</v>
      </c>
      <c r="F1285">
        <v>1438688</v>
      </c>
      <c r="G1285" s="6">
        <f t="shared" si="281"/>
        <v>5.9000000000000909</v>
      </c>
      <c r="H1285" s="6">
        <f t="shared" si="282"/>
        <v>0</v>
      </c>
      <c r="I1285" s="11">
        <f t="shared" si="273"/>
        <v>19.642857142857142</v>
      </c>
      <c r="J1285" s="11">
        <f t="shared" si="274"/>
        <v>13.457142857142864</v>
      </c>
      <c r="K1285" s="6">
        <f t="shared" si="275"/>
        <v>1.4596602972399142</v>
      </c>
      <c r="L1285">
        <f t="shared" si="276"/>
        <v>59.343979283556301</v>
      </c>
      <c r="M1285" s="22" t="str">
        <f t="shared" si="269"/>
        <v/>
      </c>
      <c r="N1285" s="13">
        <f t="shared" si="270"/>
        <v>0</v>
      </c>
      <c r="O1285" s="13">
        <f t="shared" si="277"/>
        <v>0</v>
      </c>
      <c r="P1285" s="13">
        <f t="shared" si="278"/>
        <v>-1</v>
      </c>
      <c r="Q1285" s="17" t="e">
        <f t="shared" si="271"/>
        <v>#N/A</v>
      </c>
      <c r="R1285" s="17" t="e">
        <f t="shared" si="272"/>
        <v>#N/A</v>
      </c>
      <c r="S1285" s="13">
        <f t="shared" si="279"/>
        <v>2540.25</v>
      </c>
      <c r="T1285" s="13">
        <f t="shared" si="280"/>
        <v>0</v>
      </c>
    </row>
    <row r="1286" spans="1:20" x14ac:dyDescent="0.25">
      <c r="A1286" s="1">
        <v>43076</v>
      </c>
      <c r="B1286">
        <v>2677</v>
      </c>
      <c r="C1286">
        <v>2687.1</v>
      </c>
      <c r="D1286">
        <v>2643</v>
      </c>
      <c r="E1286">
        <v>2675.25</v>
      </c>
      <c r="F1286">
        <v>589498</v>
      </c>
      <c r="G1286" s="6">
        <f t="shared" si="281"/>
        <v>12.900000000000091</v>
      </c>
      <c r="H1286" s="6">
        <f t="shared" si="282"/>
        <v>0</v>
      </c>
      <c r="I1286" s="11">
        <f t="shared" si="273"/>
        <v>20.56428571428572</v>
      </c>
      <c r="J1286" s="11">
        <f t="shared" si="274"/>
        <v>8.9678571428571558</v>
      </c>
      <c r="K1286" s="6">
        <f t="shared" si="275"/>
        <v>2.2931103146156882</v>
      </c>
      <c r="L1286">
        <f t="shared" si="276"/>
        <v>69.633571169427967</v>
      </c>
      <c r="M1286" s="22" t="str">
        <f t="shared" si="269"/>
        <v/>
      </c>
      <c r="N1286" s="13">
        <f t="shared" si="270"/>
        <v>0</v>
      </c>
      <c r="O1286" s="13">
        <f t="shared" si="277"/>
        <v>0</v>
      </c>
      <c r="P1286" s="13">
        <f t="shared" si="278"/>
        <v>-1</v>
      </c>
      <c r="Q1286" s="17" t="e">
        <f t="shared" si="271"/>
        <v>#N/A</v>
      </c>
      <c r="R1286" s="17" t="e">
        <f t="shared" si="272"/>
        <v>#N/A</v>
      </c>
      <c r="S1286" s="13">
        <f t="shared" si="279"/>
        <v>2540.25</v>
      </c>
      <c r="T1286" s="13">
        <f t="shared" si="280"/>
        <v>0</v>
      </c>
    </row>
    <row r="1287" spans="1:20" x14ac:dyDescent="0.25">
      <c r="A1287" s="1">
        <v>43077</v>
      </c>
      <c r="B1287">
        <v>2679.7</v>
      </c>
      <c r="C1287">
        <v>2708.95</v>
      </c>
      <c r="D1287">
        <v>2652.55</v>
      </c>
      <c r="E1287">
        <v>2669.4</v>
      </c>
      <c r="F1287">
        <v>1088019</v>
      </c>
      <c r="G1287" s="6">
        <f t="shared" si="281"/>
        <v>0</v>
      </c>
      <c r="H1287" s="6">
        <f t="shared" si="282"/>
        <v>5.8499999999999091</v>
      </c>
      <c r="I1287" s="11">
        <f t="shared" si="273"/>
        <v>20.56428571428572</v>
      </c>
      <c r="J1287" s="11">
        <f t="shared" si="274"/>
        <v>4.2607142857142923</v>
      </c>
      <c r="K1287" s="6">
        <f t="shared" si="275"/>
        <v>4.8264878457669678</v>
      </c>
      <c r="L1287">
        <f t="shared" si="276"/>
        <v>82.837001870234474</v>
      </c>
      <c r="M1287" s="22" t="str">
        <f t="shared" si="269"/>
        <v>OVERBOUGHT</v>
      </c>
      <c r="N1287" s="13" t="str">
        <f t="shared" si="270"/>
        <v>SELL</v>
      </c>
      <c r="O1287" s="13">
        <f t="shared" si="277"/>
        <v>0</v>
      </c>
      <c r="P1287" s="13">
        <f t="shared" si="278"/>
        <v>-1</v>
      </c>
      <c r="Q1287" s="17" t="e">
        <f t="shared" si="271"/>
        <v>#N/A</v>
      </c>
      <c r="R1287" s="17" t="e">
        <f t="shared" si="272"/>
        <v>#N/A</v>
      </c>
      <c r="S1287" s="13">
        <f t="shared" si="279"/>
        <v>2540.25</v>
      </c>
      <c r="T1287" s="13">
        <f t="shared" si="280"/>
        <v>0</v>
      </c>
    </row>
    <row r="1288" spans="1:20" x14ac:dyDescent="0.25">
      <c r="A1288" s="1">
        <v>43080</v>
      </c>
      <c r="B1288">
        <v>2682</v>
      </c>
      <c r="C1288">
        <v>2790</v>
      </c>
      <c r="D1288">
        <v>2676.15</v>
      </c>
      <c r="E1288">
        <v>2776</v>
      </c>
      <c r="F1288">
        <v>1712154</v>
      </c>
      <c r="G1288" s="6">
        <f t="shared" si="281"/>
        <v>106.59999999999991</v>
      </c>
      <c r="H1288" s="6">
        <f t="shared" si="282"/>
        <v>0</v>
      </c>
      <c r="I1288" s="11">
        <f t="shared" si="273"/>
        <v>26.839285714285715</v>
      </c>
      <c r="J1288" s="11">
        <f t="shared" si="274"/>
        <v>4.2607142857142923</v>
      </c>
      <c r="K1288" s="6">
        <f t="shared" si="275"/>
        <v>6.2992455993294119</v>
      </c>
      <c r="L1288">
        <f t="shared" si="276"/>
        <v>86.299954065227354</v>
      </c>
      <c r="M1288" s="22" t="str">
        <f t="shared" si="269"/>
        <v>OVERBOUGHT</v>
      </c>
      <c r="N1288" s="13" t="str">
        <f t="shared" si="270"/>
        <v>SELL</v>
      </c>
      <c r="O1288" s="13">
        <f t="shared" si="277"/>
        <v>0</v>
      </c>
      <c r="P1288" s="13">
        <f t="shared" si="278"/>
        <v>-1</v>
      </c>
      <c r="Q1288" s="17" t="e">
        <f t="shared" si="271"/>
        <v>#N/A</v>
      </c>
      <c r="R1288" s="17" t="e">
        <f t="shared" si="272"/>
        <v>#N/A</v>
      </c>
      <c r="S1288" s="13">
        <f t="shared" si="279"/>
        <v>2540.25</v>
      </c>
      <c r="T1288" s="13">
        <f t="shared" si="280"/>
        <v>0</v>
      </c>
    </row>
    <row r="1289" spans="1:20" x14ac:dyDescent="0.25">
      <c r="A1289" s="1">
        <v>43081</v>
      </c>
      <c r="B1289">
        <v>2788</v>
      </c>
      <c r="C1289">
        <v>2812.1</v>
      </c>
      <c r="D1289">
        <v>2715.65</v>
      </c>
      <c r="E1289">
        <v>2746</v>
      </c>
      <c r="F1289">
        <v>1931497</v>
      </c>
      <c r="G1289" s="6">
        <f t="shared" si="281"/>
        <v>0</v>
      </c>
      <c r="H1289" s="6">
        <f t="shared" si="282"/>
        <v>30</v>
      </c>
      <c r="I1289" s="11">
        <f t="shared" si="273"/>
        <v>26.678571428571427</v>
      </c>
      <c r="J1289" s="11">
        <f t="shared" si="274"/>
        <v>6.4035714285714347</v>
      </c>
      <c r="K1289" s="6">
        <f t="shared" si="275"/>
        <v>4.1662018962632414</v>
      </c>
      <c r="L1289">
        <f t="shared" si="276"/>
        <v>80.643420058296428</v>
      </c>
      <c r="M1289" s="22" t="str">
        <f t="shared" si="269"/>
        <v>OVERBOUGHT</v>
      </c>
      <c r="N1289" s="13" t="str">
        <f t="shared" si="270"/>
        <v>SELL</v>
      </c>
      <c r="O1289" s="13">
        <f t="shared" si="277"/>
        <v>0</v>
      </c>
      <c r="P1289" s="13">
        <f t="shared" si="278"/>
        <v>-1</v>
      </c>
      <c r="Q1289" s="17" t="e">
        <f t="shared" si="271"/>
        <v>#N/A</v>
      </c>
      <c r="R1289" s="17" t="e">
        <f t="shared" si="272"/>
        <v>#N/A</v>
      </c>
      <c r="S1289" s="13">
        <f t="shared" si="279"/>
        <v>2540.25</v>
      </c>
      <c r="T1289" s="13">
        <f t="shared" si="280"/>
        <v>0</v>
      </c>
    </row>
    <row r="1290" spans="1:20" x14ac:dyDescent="0.25">
      <c r="A1290" s="1">
        <v>43082</v>
      </c>
      <c r="B1290">
        <v>2750</v>
      </c>
      <c r="C1290">
        <v>2770.7</v>
      </c>
      <c r="D1290">
        <v>2681.05</v>
      </c>
      <c r="E1290">
        <v>2696.45</v>
      </c>
      <c r="F1290">
        <v>1086757</v>
      </c>
      <c r="G1290" s="6">
        <f t="shared" si="281"/>
        <v>0</v>
      </c>
      <c r="H1290" s="6">
        <f t="shared" si="282"/>
        <v>49.550000000000182</v>
      </c>
      <c r="I1290" s="11">
        <f t="shared" si="273"/>
        <v>21.207142857142863</v>
      </c>
      <c r="J1290" s="11">
        <f t="shared" si="274"/>
        <v>9.9428571428571626</v>
      </c>
      <c r="K1290" s="6">
        <f t="shared" si="275"/>
        <v>2.132902298850571</v>
      </c>
      <c r="L1290">
        <f t="shared" si="276"/>
        <v>68.080715432240282</v>
      </c>
      <c r="M1290" s="22" t="str">
        <f t="shared" si="269"/>
        <v/>
      </c>
      <c r="N1290" s="13">
        <f t="shared" si="270"/>
        <v>0</v>
      </c>
      <c r="O1290" s="13">
        <f t="shared" si="277"/>
        <v>0</v>
      </c>
      <c r="P1290" s="13">
        <f t="shared" si="278"/>
        <v>-1</v>
      </c>
      <c r="Q1290" s="17" t="e">
        <f t="shared" si="271"/>
        <v>#N/A</v>
      </c>
      <c r="R1290" s="17" t="e">
        <f t="shared" si="272"/>
        <v>#N/A</v>
      </c>
      <c r="S1290" s="13">
        <f t="shared" si="279"/>
        <v>2540.25</v>
      </c>
      <c r="T1290" s="13">
        <f t="shared" si="280"/>
        <v>0</v>
      </c>
    </row>
    <row r="1291" spans="1:20" x14ac:dyDescent="0.25">
      <c r="A1291" s="1">
        <v>43083</v>
      </c>
      <c r="B1291">
        <v>2640</v>
      </c>
      <c r="C1291">
        <v>2679.8</v>
      </c>
      <c r="D1291">
        <v>2610</v>
      </c>
      <c r="E1291">
        <v>2646.8</v>
      </c>
      <c r="F1291">
        <v>1441587</v>
      </c>
      <c r="G1291" s="6">
        <f t="shared" si="281"/>
        <v>0</v>
      </c>
      <c r="H1291" s="6">
        <f t="shared" si="282"/>
        <v>49.649999999999636</v>
      </c>
      <c r="I1291" s="11">
        <f t="shared" si="273"/>
        <v>17.917857142857137</v>
      </c>
      <c r="J1291" s="11">
        <f t="shared" si="274"/>
        <v>13.489285714285709</v>
      </c>
      <c r="K1291" s="6">
        <f t="shared" si="275"/>
        <v>1.3283028858882713</v>
      </c>
      <c r="L1291">
        <f t="shared" si="276"/>
        <v>57.050261541960424</v>
      </c>
      <c r="M1291" s="22" t="str">
        <f t="shared" si="269"/>
        <v/>
      </c>
      <c r="N1291" s="13">
        <f t="shared" si="270"/>
        <v>0</v>
      </c>
      <c r="O1291" s="13">
        <f t="shared" si="277"/>
        <v>0</v>
      </c>
      <c r="P1291" s="13">
        <f t="shared" si="278"/>
        <v>-1</v>
      </c>
      <c r="Q1291" s="17" t="e">
        <f t="shared" si="271"/>
        <v>#N/A</v>
      </c>
      <c r="R1291" s="17" t="e">
        <f t="shared" si="272"/>
        <v>#N/A</v>
      </c>
      <c r="S1291" s="13">
        <f t="shared" si="279"/>
        <v>2540.25</v>
      </c>
      <c r="T1291" s="13">
        <f t="shared" si="280"/>
        <v>0</v>
      </c>
    </row>
    <row r="1292" spans="1:20" x14ac:dyDescent="0.25">
      <c r="A1292" s="1">
        <v>43084</v>
      </c>
      <c r="B1292">
        <v>2648.9</v>
      </c>
      <c r="C1292">
        <v>2678.25</v>
      </c>
      <c r="D1292">
        <v>2595.25</v>
      </c>
      <c r="E1292">
        <v>2642.7</v>
      </c>
      <c r="F1292">
        <v>1518526</v>
      </c>
      <c r="G1292" s="6">
        <f t="shared" si="281"/>
        <v>0</v>
      </c>
      <c r="H1292" s="6">
        <f t="shared" si="282"/>
        <v>4.1000000000003638</v>
      </c>
      <c r="I1292" s="11">
        <f t="shared" si="273"/>
        <v>14.285714285714286</v>
      </c>
      <c r="J1292" s="11">
        <f t="shared" si="274"/>
        <v>13.782142857142876</v>
      </c>
      <c r="K1292" s="6">
        <f t="shared" si="275"/>
        <v>1.036537963202901</v>
      </c>
      <c r="L1292">
        <f t="shared" si="276"/>
        <v>50.897060694744845</v>
      </c>
      <c r="M1292" s="22" t="str">
        <f t="shared" si="269"/>
        <v/>
      </c>
      <c r="N1292" s="13">
        <f t="shared" si="270"/>
        <v>0</v>
      </c>
      <c r="O1292" s="13">
        <f t="shared" si="277"/>
        <v>0</v>
      </c>
      <c r="P1292" s="13">
        <f t="shared" si="278"/>
        <v>-1</v>
      </c>
      <c r="Q1292" s="17" t="e">
        <f t="shared" si="271"/>
        <v>#N/A</v>
      </c>
      <c r="R1292" s="17" t="e">
        <f t="shared" si="272"/>
        <v>#N/A</v>
      </c>
      <c r="S1292" s="13">
        <f t="shared" si="279"/>
        <v>2540.25</v>
      </c>
      <c r="T1292" s="13">
        <f t="shared" si="280"/>
        <v>0</v>
      </c>
    </row>
    <row r="1293" spans="1:20" x14ac:dyDescent="0.25">
      <c r="A1293" s="1">
        <v>43087</v>
      </c>
      <c r="B1293">
        <v>2642</v>
      </c>
      <c r="C1293">
        <v>2659.95</v>
      </c>
      <c r="D1293">
        <v>2597.8000000000002</v>
      </c>
      <c r="E1293">
        <v>2606.5500000000002</v>
      </c>
      <c r="F1293">
        <v>1120100</v>
      </c>
      <c r="G1293" s="6">
        <f t="shared" si="281"/>
        <v>0</v>
      </c>
      <c r="H1293" s="6">
        <f t="shared" si="282"/>
        <v>36.149999999999636</v>
      </c>
      <c r="I1293" s="11">
        <f t="shared" si="273"/>
        <v>11.042857142857136</v>
      </c>
      <c r="J1293" s="11">
        <f t="shared" si="274"/>
        <v>16.364285714285707</v>
      </c>
      <c r="K1293" s="6">
        <f t="shared" si="275"/>
        <v>0.67481449148843287</v>
      </c>
      <c r="L1293">
        <f t="shared" si="276"/>
        <v>40.291894709408389</v>
      </c>
      <c r="M1293" s="22" t="str">
        <f t="shared" si="269"/>
        <v/>
      </c>
      <c r="N1293" s="13">
        <f t="shared" si="270"/>
        <v>0</v>
      </c>
      <c r="O1293" s="13">
        <f t="shared" si="277"/>
        <v>0</v>
      </c>
      <c r="P1293" s="13">
        <f t="shared" si="278"/>
        <v>-1</v>
      </c>
      <c r="Q1293" s="17" t="e">
        <f t="shared" si="271"/>
        <v>#N/A</v>
      </c>
      <c r="R1293" s="17" t="e">
        <f t="shared" si="272"/>
        <v>#N/A</v>
      </c>
      <c r="S1293" s="13">
        <f t="shared" si="279"/>
        <v>2540.25</v>
      </c>
      <c r="T1293" s="13">
        <f t="shared" si="280"/>
        <v>0</v>
      </c>
    </row>
    <row r="1294" spans="1:20" x14ac:dyDescent="0.25">
      <c r="A1294" s="1">
        <v>43088</v>
      </c>
      <c r="B1294">
        <v>2623.9</v>
      </c>
      <c r="C1294">
        <v>2624.9</v>
      </c>
      <c r="D1294">
        <v>2590.1</v>
      </c>
      <c r="E1294">
        <v>2619.0500000000002</v>
      </c>
      <c r="F1294">
        <v>913818</v>
      </c>
      <c r="G1294" s="6">
        <f t="shared" si="281"/>
        <v>12.5</v>
      </c>
      <c r="H1294" s="6">
        <f t="shared" si="282"/>
        <v>0</v>
      </c>
      <c r="I1294" s="11">
        <f t="shared" si="273"/>
        <v>11.93571428571428</v>
      </c>
      <c r="J1294" s="11">
        <f t="shared" si="274"/>
        <v>15.971428571428564</v>
      </c>
      <c r="K1294" s="6">
        <f t="shared" si="275"/>
        <v>0.7473166368515205</v>
      </c>
      <c r="L1294">
        <f t="shared" si="276"/>
        <v>42.76938827745073</v>
      </c>
      <c r="M1294" s="22" t="str">
        <f t="shared" si="269"/>
        <v/>
      </c>
      <c r="N1294" s="13">
        <f t="shared" si="270"/>
        <v>0</v>
      </c>
      <c r="O1294" s="13">
        <f t="shared" si="277"/>
        <v>0</v>
      </c>
      <c r="P1294" s="13">
        <f t="shared" si="278"/>
        <v>-1</v>
      </c>
      <c r="Q1294" s="17" t="e">
        <f t="shared" si="271"/>
        <v>#N/A</v>
      </c>
      <c r="R1294" s="17" t="e">
        <f t="shared" si="272"/>
        <v>#N/A</v>
      </c>
      <c r="S1294" s="13">
        <f t="shared" si="279"/>
        <v>2540.25</v>
      </c>
      <c r="T1294" s="13">
        <f t="shared" si="280"/>
        <v>0</v>
      </c>
    </row>
    <row r="1295" spans="1:20" x14ac:dyDescent="0.25">
      <c r="A1295" s="1">
        <v>43089</v>
      </c>
      <c r="B1295">
        <v>2638</v>
      </c>
      <c r="C1295">
        <v>2639.95</v>
      </c>
      <c r="D1295">
        <v>2575</v>
      </c>
      <c r="E1295">
        <v>2582.35</v>
      </c>
      <c r="F1295">
        <v>793419</v>
      </c>
      <c r="G1295" s="6">
        <f t="shared" si="281"/>
        <v>0</v>
      </c>
      <c r="H1295" s="6">
        <f t="shared" si="282"/>
        <v>36.700000000000273</v>
      </c>
      <c r="I1295" s="11">
        <f t="shared" si="273"/>
        <v>10.428571428571429</v>
      </c>
      <c r="J1295" s="11">
        <f t="shared" si="274"/>
        <v>18.592857142857156</v>
      </c>
      <c r="K1295" s="6">
        <f t="shared" si="275"/>
        <v>0.56089127929312299</v>
      </c>
      <c r="L1295">
        <f t="shared" si="276"/>
        <v>35.934038887521524</v>
      </c>
      <c r="M1295" s="22" t="str">
        <f t="shared" si="269"/>
        <v/>
      </c>
      <c r="N1295" s="13">
        <f t="shared" si="270"/>
        <v>0</v>
      </c>
      <c r="O1295" s="13">
        <f t="shared" si="277"/>
        <v>0</v>
      </c>
      <c r="P1295" s="13">
        <f t="shared" si="278"/>
        <v>-1</v>
      </c>
      <c r="Q1295" s="17" t="e">
        <f t="shared" si="271"/>
        <v>#N/A</v>
      </c>
      <c r="R1295" s="17" t="e">
        <f t="shared" si="272"/>
        <v>#N/A</v>
      </c>
      <c r="S1295" s="13">
        <f t="shared" si="279"/>
        <v>2540.25</v>
      </c>
      <c r="T1295" s="13">
        <f t="shared" si="280"/>
        <v>0</v>
      </c>
    </row>
    <row r="1296" spans="1:20" x14ac:dyDescent="0.25">
      <c r="A1296" s="1">
        <v>43090</v>
      </c>
      <c r="B1296">
        <v>2585.1999999999998</v>
      </c>
      <c r="C1296">
        <v>2610</v>
      </c>
      <c r="D1296">
        <v>2552</v>
      </c>
      <c r="E1296">
        <v>2562.3000000000002</v>
      </c>
      <c r="F1296">
        <v>778148</v>
      </c>
      <c r="G1296" s="6">
        <f t="shared" si="281"/>
        <v>0</v>
      </c>
      <c r="H1296" s="6">
        <f t="shared" si="282"/>
        <v>20.049999999999727</v>
      </c>
      <c r="I1296" s="11">
        <f t="shared" si="273"/>
        <v>9.8500000000000068</v>
      </c>
      <c r="J1296" s="11">
        <f t="shared" si="274"/>
        <v>20.024999999999995</v>
      </c>
      <c r="K1296" s="6">
        <f t="shared" si="275"/>
        <v>0.49188514357053731</v>
      </c>
      <c r="L1296">
        <f t="shared" si="276"/>
        <v>32.970711297071148</v>
      </c>
      <c r="M1296" s="22" t="str">
        <f t="shared" ref="M1296:M1359" si="283">IF(L1296&gt;RSI_Overbought,"OVERBOUGHT",IF(L1296&lt;RSI_Oversold,"OVERSOLD",""))</f>
        <v/>
      </c>
      <c r="N1296" s="13">
        <f t="shared" ref="N1296:N1359" si="284">IF(L1296&gt;RSI_Overbought,"SELL",IF(L1296&lt;RSI_Oversold,"BUY",0))</f>
        <v>0</v>
      </c>
      <c r="O1296" s="13">
        <f t="shared" si="277"/>
        <v>0</v>
      </c>
      <c r="P1296" s="13">
        <f t="shared" si="278"/>
        <v>-1</v>
      </c>
      <c r="Q1296" s="17" t="e">
        <f t="shared" ref="Q1296:Q1359" si="285">IF($O1296="BUY",$E1296,NA())</f>
        <v>#N/A</v>
      </c>
      <c r="R1296" s="17" t="e">
        <f t="shared" ref="R1296:R1359" si="286">IF($O1296="SELL",$E1296,NA())</f>
        <v>#N/A</v>
      </c>
      <c r="S1296" s="13">
        <f t="shared" si="279"/>
        <v>2540.25</v>
      </c>
      <c r="T1296" s="13">
        <f t="shared" si="280"/>
        <v>0</v>
      </c>
    </row>
    <row r="1297" spans="1:20" x14ac:dyDescent="0.25">
      <c r="A1297" s="1">
        <v>43091</v>
      </c>
      <c r="B1297">
        <v>2582.5</v>
      </c>
      <c r="C1297">
        <v>2606.6999999999998</v>
      </c>
      <c r="D1297">
        <v>2557.75</v>
      </c>
      <c r="E1297">
        <v>2583.6999999999998</v>
      </c>
      <c r="F1297">
        <v>633659</v>
      </c>
      <c r="G1297" s="6">
        <f t="shared" si="281"/>
        <v>21.399999999999636</v>
      </c>
      <c r="H1297" s="6">
        <f t="shared" si="282"/>
        <v>0</v>
      </c>
      <c r="I1297" s="11">
        <f t="shared" ref="I1297:I1360" si="287">AVERAGE(G1284:G1297)</f>
        <v>11.378571428571409</v>
      </c>
      <c r="J1297" s="11">
        <f t="shared" ref="J1297:J1360" si="288">AVERAGE(H1284:H1297)</f>
        <v>17.699999999999982</v>
      </c>
      <c r="K1297" s="6">
        <f t="shared" ref="K1297:K1360" si="289">I1297/J1297</f>
        <v>0.64285714285714235</v>
      </c>
      <c r="L1297">
        <f t="shared" ref="L1297:L1360" si="290">100-(100/(K1297+1))</f>
        <v>39.130434782608674</v>
      </c>
      <c r="M1297" s="22" t="str">
        <f t="shared" si="283"/>
        <v/>
      </c>
      <c r="N1297" s="13">
        <f t="shared" si="284"/>
        <v>0</v>
      </c>
      <c r="O1297" s="13">
        <f t="shared" ref="O1297:O1360" si="291">IF(AND(N1297="BUY",P1296&lt;&gt;1),"BUY",IF(AND(N1297="SELL",P1296&lt;&gt;-1),"SELL",0))</f>
        <v>0</v>
      </c>
      <c r="P1297" s="13">
        <f t="shared" ref="P1297:P1360" si="292">IF(O1297="BUY",1,IF(O1297="SELL",-1,P1296))</f>
        <v>-1</v>
      </c>
      <c r="Q1297" s="17" t="e">
        <f t="shared" si="285"/>
        <v>#N/A</v>
      </c>
      <c r="R1297" s="17" t="e">
        <f t="shared" si="286"/>
        <v>#N/A</v>
      </c>
      <c r="S1297" s="13">
        <f t="shared" ref="S1297:S1360" si="293">IF(O1297&lt;&gt;0,E1297,S1296)</f>
        <v>2540.25</v>
      </c>
      <c r="T1297" s="13">
        <f t="shared" si="280"/>
        <v>0</v>
      </c>
    </row>
    <row r="1298" spans="1:20" x14ac:dyDescent="0.25">
      <c r="A1298" s="1">
        <v>43094</v>
      </c>
      <c r="B1298">
        <v>2590.9499999999998</v>
      </c>
      <c r="C1298">
        <v>2599.4499999999998</v>
      </c>
      <c r="D1298">
        <v>2551.6999999999998</v>
      </c>
      <c r="E1298">
        <v>2559.35</v>
      </c>
      <c r="F1298">
        <v>627585</v>
      </c>
      <c r="G1298" s="6">
        <f t="shared" si="281"/>
        <v>0</v>
      </c>
      <c r="H1298" s="6">
        <f t="shared" si="282"/>
        <v>24.349999999999909</v>
      </c>
      <c r="I1298" s="11">
        <f t="shared" si="287"/>
        <v>11.378571428571409</v>
      </c>
      <c r="J1298" s="11">
        <f t="shared" si="288"/>
        <v>18.314285714285688</v>
      </c>
      <c r="K1298" s="6">
        <f t="shared" si="289"/>
        <v>0.62129485179407151</v>
      </c>
      <c r="L1298">
        <f t="shared" si="290"/>
        <v>38.320904498436363</v>
      </c>
      <c r="M1298" s="22" t="str">
        <f t="shared" si="283"/>
        <v/>
      </c>
      <c r="N1298" s="13">
        <f t="shared" si="284"/>
        <v>0</v>
      </c>
      <c r="O1298" s="13">
        <f t="shared" si="291"/>
        <v>0</v>
      </c>
      <c r="P1298" s="13">
        <f t="shared" si="292"/>
        <v>-1</v>
      </c>
      <c r="Q1298" s="17" t="e">
        <f t="shared" si="285"/>
        <v>#N/A</v>
      </c>
      <c r="R1298" s="17" t="e">
        <f t="shared" si="286"/>
        <v>#N/A</v>
      </c>
      <c r="S1298" s="13">
        <f t="shared" si="293"/>
        <v>2540.25</v>
      </c>
      <c r="T1298" s="13">
        <f t="shared" si="280"/>
        <v>0</v>
      </c>
    </row>
    <row r="1299" spans="1:20" x14ac:dyDescent="0.25">
      <c r="A1299" s="1">
        <v>43095</v>
      </c>
      <c r="B1299">
        <v>2576</v>
      </c>
      <c r="C1299">
        <v>2605.85</v>
      </c>
      <c r="D1299">
        <v>2568.1</v>
      </c>
      <c r="E1299">
        <v>2596.25</v>
      </c>
      <c r="F1299">
        <v>1224482</v>
      </c>
      <c r="G1299" s="6">
        <f t="shared" si="281"/>
        <v>36.900000000000091</v>
      </c>
      <c r="H1299" s="6">
        <f t="shared" si="282"/>
        <v>0</v>
      </c>
      <c r="I1299" s="11">
        <f t="shared" si="287"/>
        <v>13.592857142857124</v>
      </c>
      <c r="J1299" s="11">
        <f t="shared" si="288"/>
        <v>18.314285714285688</v>
      </c>
      <c r="K1299" s="6">
        <f t="shared" si="289"/>
        <v>0.74219968798751956</v>
      </c>
      <c r="L1299">
        <f t="shared" si="290"/>
        <v>42.601298410566379</v>
      </c>
      <c r="M1299" s="22" t="str">
        <f t="shared" si="283"/>
        <v/>
      </c>
      <c r="N1299" s="13">
        <f t="shared" si="284"/>
        <v>0</v>
      </c>
      <c r="O1299" s="13">
        <f t="shared" si="291"/>
        <v>0</v>
      </c>
      <c r="P1299" s="13">
        <f t="shared" si="292"/>
        <v>-1</v>
      </c>
      <c r="Q1299" s="17" t="e">
        <f t="shared" si="285"/>
        <v>#N/A</v>
      </c>
      <c r="R1299" s="17" t="e">
        <f t="shared" si="286"/>
        <v>#N/A</v>
      </c>
      <c r="S1299" s="13">
        <f t="shared" si="293"/>
        <v>2540.25</v>
      </c>
      <c r="T1299" s="13">
        <f t="shared" si="280"/>
        <v>0</v>
      </c>
    </row>
    <row r="1300" spans="1:20" x14ac:dyDescent="0.25">
      <c r="A1300" s="1">
        <v>43096</v>
      </c>
      <c r="B1300">
        <v>2596</v>
      </c>
      <c r="C1300">
        <v>2618</v>
      </c>
      <c r="D1300">
        <v>2578.85</v>
      </c>
      <c r="E1300">
        <v>2610.9499999999998</v>
      </c>
      <c r="F1300">
        <v>981954</v>
      </c>
      <c r="G1300" s="6">
        <f t="shared" si="281"/>
        <v>14.699999999999818</v>
      </c>
      <c r="H1300" s="6">
        <f t="shared" si="282"/>
        <v>0</v>
      </c>
      <c r="I1300" s="11">
        <f t="shared" si="287"/>
        <v>13.721428571428532</v>
      </c>
      <c r="J1300" s="11">
        <f t="shared" si="288"/>
        <v>18.314285714285688</v>
      </c>
      <c r="K1300" s="6">
        <f t="shared" si="289"/>
        <v>0.74921996879875086</v>
      </c>
      <c r="L1300">
        <f t="shared" si="290"/>
        <v>42.831661092530624</v>
      </c>
      <c r="M1300" s="22" t="str">
        <f t="shared" si="283"/>
        <v/>
      </c>
      <c r="N1300" s="13">
        <f t="shared" si="284"/>
        <v>0</v>
      </c>
      <c r="O1300" s="13">
        <f t="shared" si="291"/>
        <v>0</v>
      </c>
      <c r="P1300" s="13">
        <f t="shared" si="292"/>
        <v>-1</v>
      </c>
      <c r="Q1300" s="17" t="e">
        <f t="shared" si="285"/>
        <v>#N/A</v>
      </c>
      <c r="R1300" s="17" t="e">
        <f t="shared" si="286"/>
        <v>#N/A</v>
      </c>
      <c r="S1300" s="13">
        <f t="shared" si="293"/>
        <v>2540.25</v>
      </c>
      <c r="T1300" s="13">
        <f t="shared" si="280"/>
        <v>0</v>
      </c>
    </row>
    <row r="1301" spans="1:20" x14ac:dyDescent="0.25">
      <c r="A1301" s="1">
        <v>43097</v>
      </c>
      <c r="B1301">
        <v>2616</v>
      </c>
      <c r="C1301">
        <v>2631</v>
      </c>
      <c r="D1301">
        <v>2606</v>
      </c>
      <c r="E1301">
        <v>2617.15</v>
      </c>
      <c r="F1301">
        <v>783304</v>
      </c>
      <c r="G1301" s="6">
        <f t="shared" si="281"/>
        <v>6.2000000000002728</v>
      </c>
      <c r="H1301" s="6">
        <f t="shared" si="282"/>
        <v>0</v>
      </c>
      <c r="I1301" s="11">
        <f t="shared" si="287"/>
        <v>14.164285714285695</v>
      </c>
      <c r="J1301" s="11">
        <f t="shared" si="288"/>
        <v>17.896428571428551</v>
      </c>
      <c r="K1301" s="6">
        <f t="shared" si="289"/>
        <v>0.79145879066054659</v>
      </c>
      <c r="L1301">
        <f t="shared" si="290"/>
        <v>44.179570012253528</v>
      </c>
      <c r="M1301" s="22" t="str">
        <f t="shared" si="283"/>
        <v/>
      </c>
      <c r="N1301" s="13">
        <f t="shared" si="284"/>
        <v>0</v>
      </c>
      <c r="O1301" s="13">
        <f t="shared" si="291"/>
        <v>0</v>
      </c>
      <c r="P1301" s="13">
        <f t="shared" si="292"/>
        <v>-1</v>
      </c>
      <c r="Q1301" s="17" t="e">
        <f t="shared" si="285"/>
        <v>#N/A</v>
      </c>
      <c r="R1301" s="17" t="e">
        <f t="shared" si="286"/>
        <v>#N/A</v>
      </c>
      <c r="S1301" s="13">
        <f t="shared" si="293"/>
        <v>2540.25</v>
      </c>
      <c r="T1301" s="13">
        <f t="shared" si="280"/>
        <v>0</v>
      </c>
    </row>
    <row r="1302" spans="1:20" x14ac:dyDescent="0.25">
      <c r="A1302" s="1">
        <v>43098</v>
      </c>
      <c r="B1302">
        <v>2630</v>
      </c>
      <c r="C1302">
        <v>2637</v>
      </c>
      <c r="D1302">
        <v>2582.1</v>
      </c>
      <c r="E1302">
        <v>2591.3000000000002</v>
      </c>
      <c r="F1302">
        <v>1197439</v>
      </c>
      <c r="G1302" s="6">
        <f t="shared" si="281"/>
        <v>0</v>
      </c>
      <c r="H1302" s="6">
        <f t="shared" si="282"/>
        <v>25.849999999999909</v>
      </c>
      <c r="I1302" s="11">
        <f t="shared" si="287"/>
        <v>6.5499999999999874</v>
      </c>
      <c r="J1302" s="11">
        <f t="shared" si="288"/>
        <v>19.742857142857115</v>
      </c>
      <c r="K1302" s="6">
        <f t="shared" si="289"/>
        <v>0.33176555716353096</v>
      </c>
      <c r="L1302">
        <f t="shared" si="290"/>
        <v>24.911708774789446</v>
      </c>
      <c r="M1302" s="22" t="str">
        <f t="shared" si="283"/>
        <v>OVERSOLD</v>
      </c>
      <c r="N1302" s="13" t="str">
        <f t="shared" si="284"/>
        <v>BUY</v>
      </c>
      <c r="O1302" s="13" t="str">
        <f t="shared" si="291"/>
        <v>BUY</v>
      </c>
      <c r="P1302" s="13">
        <f t="shared" si="292"/>
        <v>1</v>
      </c>
      <c r="Q1302" s="17">
        <f t="shared" si="285"/>
        <v>2591.3000000000002</v>
      </c>
      <c r="R1302" s="17" t="e">
        <f t="shared" si="286"/>
        <v>#N/A</v>
      </c>
      <c r="S1302" s="13">
        <f t="shared" si="293"/>
        <v>2591.3000000000002</v>
      </c>
      <c r="T1302" s="13">
        <f t="shared" si="280"/>
        <v>-2.0096447200078804E-2</v>
      </c>
    </row>
    <row r="1303" spans="1:20" x14ac:dyDescent="0.25">
      <c r="A1303" s="1">
        <v>43101</v>
      </c>
      <c r="B1303">
        <v>2591.4</v>
      </c>
      <c r="C1303">
        <v>2614</v>
      </c>
      <c r="D1303">
        <v>2545.1999999999998</v>
      </c>
      <c r="E1303">
        <v>2573.75</v>
      </c>
      <c r="F1303">
        <v>1112429</v>
      </c>
      <c r="G1303" s="6">
        <f t="shared" si="281"/>
        <v>0</v>
      </c>
      <c r="H1303" s="6">
        <f t="shared" si="282"/>
        <v>17.550000000000182</v>
      </c>
      <c r="I1303" s="11">
        <f t="shared" si="287"/>
        <v>6.5499999999999874</v>
      </c>
      <c r="J1303" s="11">
        <f t="shared" si="288"/>
        <v>18.853571428571417</v>
      </c>
      <c r="K1303" s="6">
        <f t="shared" si="289"/>
        <v>0.34741428300814503</v>
      </c>
      <c r="L1303">
        <f t="shared" si="290"/>
        <v>25.783776184450986</v>
      </c>
      <c r="M1303" s="22" t="str">
        <f t="shared" si="283"/>
        <v>OVERSOLD</v>
      </c>
      <c r="N1303" s="13" t="str">
        <f t="shared" si="284"/>
        <v>BUY</v>
      </c>
      <c r="O1303" s="13">
        <f t="shared" si="291"/>
        <v>0</v>
      </c>
      <c r="P1303" s="13">
        <f t="shared" si="292"/>
        <v>1</v>
      </c>
      <c r="Q1303" s="17" t="e">
        <f t="shared" si="285"/>
        <v>#N/A</v>
      </c>
      <c r="R1303" s="17" t="e">
        <f t="shared" si="286"/>
        <v>#N/A</v>
      </c>
      <c r="S1303" s="13">
        <f t="shared" si="293"/>
        <v>2591.3000000000002</v>
      </c>
      <c r="T1303" s="13">
        <f t="shared" si="280"/>
        <v>0</v>
      </c>
    </row>
    <row r="1304" spans="1:20" x14ac:dyDescent="0.25">
      <c r="A1304" s="1">
        <v>43102</v>
      </c>
      <c r="B1304">
        <v>2553.3000000000002</v>
      </c>
      <c r="C1304">
        <v>2586.6999999999998</v>
      </c>
      <c r="D1304">
        <v>2501</v>
      </c>
      <c r="E1304">
        <v>2513.1</v>
      </c>
      <c r="F1304">
        <v>1545821</v>
      </c>
      <c r="G1304" s="6">
        <f t="shared" si="281"/>
        <v>0</v>
      </c>
      <c r="H1304" s="6">
        <f t="shared" si="282"/>
        <v>60.650000000000091</v>
      </c>
      <c r="I1304" s="11">
        <f t="shared" si="287"/>
        <v>6.5499999999999874</v>
      </c>
      <c r="J1304" s="11">
        <f t="shared" si="288"/>
        <v>19.646428571428551</v>
      </c>
      <c r="K1304" s="6">
        <f t="shared" si="289"/>
        <v>0.33339392837665849</v>
      </c>
      <c r="L1304">
        <f t="shared" si="290"/>
        <v>25.00340831629174</v>
      </c>
      <c r="M1304" s="22" t="str">
        <f t="shared" si="283"/>
        <v>OVERSOLD</v>
      </c>
      <c r="N1304" s="13" t="str">
        <f t="shared" si="284"/>
        <v>BUY</v>
      </c>
      <c r="O1304" s="13">
        <f t="shared" si="291"/>
        <v>0</v>
      </c>
      <c r="P1304" s="13">
        <f t="shared" si="292"/>
        <v>1</v>
      </c>
      <c r="Q1304" s="17" t="e">
        <f t="shared" si="285"/>
        <v>#N/A</v>
      </c>
      <c r="R1304" s="17" t="e">
        <f t="shared" si="286"/>
        <v>#N/A</v>
      </c>
      <c r="S1304" s="13">
        <f t="shared" si="293"/>
        <v>2591.3000000000002</v>
      </c>
      <c r="T1304" s="13">
        <f t="shared" si="280"/>
        <v>0</v>
      </c>
    </row>
    <row r="1305" spans="1:20" x14ac:dyDescent="0.25">
      <c r="A1305" s="1">
        <v>43103</v>
      </c>
      <c r="B1305">
        <v>2531</v>
      </c>
      <c r="C1305">
        <v>2571.9</v>
      </c>
      <c r="D1305">
        <v>2504.1</v>
      </c>
      <c r="E1305">
        <v>2514.8000000000002</v>
      </c>
      <c r="F1305">
        <v>1375888</v>
      </c>
      <c r="G1305" s="6">
        <f t="shared" si="281"/>
        <v>1.7000000000002728</v>
      </c>
      <c r="H1305" s="6">
        <f t="shared" si="282"/>
        <v>0</v>
      </c>
      <c r="I1305" s="11">
        <f t="shared" si="287"/>
        <v>6.6714285714285779</v>
      </c>
      <c r="J1305" s="11">
        <f t="shared" si="288"/>
        <v>16.100000000000005</v>
      </c>
      <c r="K1305" s="6">
        <f t="shared" si="289"/>
        <v>0.41437444543034635</v>
      </c>
      <c r="L1305">
        <f t="shared" si="290"/>
        <v>29.297365119197011</v>
      </c>
      <c r="M1305" s="22" t="str">
        <f t="shared" si="283"/>
        <v>OVERSOLD</v>
      </c>
      <c r="N1305" s="13" t="str">
        <f t="shared" si="284"/>
        <v>BUY</v>
      </c>
      <c r="O1305" s="13">
        <f t="shared" si="291"/>
        <v>0</v>
      </c>
      <c r="P1305" s="13">
        <f t="shared" si="292"/>
        <v>1</v>
      </c>
      <c r="Q1305" s="17" t="e">
        <f t="shared" si="285"/>
        <v>#N/A</v>
      </c>
      <c r="R1305" s="17" t="e">
        <f t="shared" si="286"/>
        <v>#N/A</v>
      </c>
      <c r="S1305" s="13">
        <f t="shared" si="293"/>
        <v>2591.3000000000002</v>
      </c>
      <c r="T1305" s="13">
        <f t="shared" si="280"/>
        <v>0</v>
      </c>
    </row>
    <row r="1306" spans="1:20" x14ac:dyDescent="0.25">
      <c r="A1306" s="1">
        <v>43104</v>
      </c>
      <c r="B1306">
        <v>2525</v>
      </c>
      <c r="C1306">
        <v>2569.9</v>
      </c>
      <c r="D1306">
        <v>2520</v>
      </c>
      <c r="E1306">
        <v>2564.15</v>
      </c>
      <c r="F1306">
        <v>669503</v>
      </c>
      <c r="G1306" s="6">
        <f t="shared" si="281"/>
        <v>49.349999999999909</v>
      </c>
      <c r="H1306" s="6">
        <f t="shared" si="282"/>
        <v>0</v>
      </c>
      <c r="I1306" s="11">
        <f t="shared" si="287"/>
        <v>10.196428571428571</v>
      </c>
      <c r="J1306" s="11">
        <f t="shared" si="288"/>
        <v>15.807142857142837</v>
      </c>
      <c r="K1306" s="6">
        <f t="shared" si="289"/>
        <v>0.64505196565747935</v>
      </c>
      <c r="L1306">
        <f t="shared" si="290"/>
        <v>39.211646751819835</v>
      </c>
      <c r="M1306" s="22" t="str">
        <f t="shared" si="283"/>
        <v/>
      </c>
      <c r="N1306" s="13">
        <f t="shared" si="284"/>
        <v>0</v>
      </c>
      <c r="O1306" s="13">
        <f t="shared" si="291"/>
        <v>0</v>
      </c>
      <c r="P1306" s="13">
        <f t="shared" si="292"/>
        <v>1</v>
      </c>
      <c r="Q1306" s="17" t="e">
        <f t="shared" si="285"/>
        <v>#N/A</v>
      </c>
      <c r="R1306" s="17" t="e">
        <f t="shared" si="286"/>
        <v>#N/A</v>
      </c>
      <c r="S1306" s="13">
        <f t="shared" si="293"/>
        <v>2591.3000000000002</v>
      </c>
      <c r="T1306" s="13">
        <f t="shared" ref="T1306:T1369" si="294">IF(O1306="BUY",(S1305-S1306)/S1305,IF(O1306="SELL",(S1306-S1305)/S1305,0))</f>
        <v>0</v>
      </c>
    </row>
    <row r="1307" spans="1:20" x14ac:dyDescent="0.25">
      <c r="A1307" s="1">
        <v>43105</v>
      </c>
      <c r="B1307">
        <v>2569.4499999999998</v>
      </c>
      <c r="C1307">
        <v>2569.4499999999998</v>
      </c>
      <c r="D1307">
        <v>2521</v>
      </c>
      <c r="E1307">
        <v>2553.9499999999998</v>
      </c>
      <c r="F1307">
        <v>1213514</v>
      </c>
      <c r="G1307" s="6">
        <f t="shared" si="281"/>
        <v>0</v>
      </c>
      <c r="H1307" s="6">
        <f t="shared" si="282"/>
        <v>10.200000000000273</v>
      </c>
      <c r="I1307" s="11">
        <f t="shared" si="287"/>
        <v>10.196428571428571</v>
      </c>
      <c r="J1307" s="11">
        <f t="shared" si="288"/>
        <v>13.953571428571454</v>
      </c>
      <c r="K1307" s="6">
        <f t="shared" si="289"/>
        <v>0.73073969797798688</v>
      </c>
      <c r="L1307">
        <f t="shared" si="290"/>
        <v>42.221236320615155</v>
      </c>
      <c r="M1307" s="22" t="str">
        <f t="shared" si="283"/>
        <v/>
      </c>
      <c r="N1307" s="13">
        <f t="shared" si="284"/>
        <v>0</v>
      </c>
      <c r="O1307" s="13">
        <f t="shared" si="291"/>
        <v>0</v>
      </c>
      <c r="P1307" s="13">
        <f t="shared" si="292"/>
        <v>1</v>
      </c>
      <c r="Q1307" s="17" t="e">
        <f t="shared" si="285"/>
        <v>#N/A</v>
      </c>
      <c r="R1307" s="17" t="e">
        <f t="shared" si="286"/>
        <v>#N/A</v>
      </c>
      <c r="S1307" s="13">
        <f t="shared" si="293"/>
        <v>2591.3000000000002</v>
      </c>
      <c r="T1307" s="13">
        <f t="shared" si="294"/>
        <v>0</v>
      </c>
    </row>
    <row r="1308" spans="1:20" x14ac:dyDescent="0.25">
      <c r="A1308" s="1">
        <v>43108</v>
      </c>
      <c r="B1308">
        <v>2558</v>
      </c>
      <c r="C1308">
        <v>2563.6</v>
      </c>
      <c r="D1308">
        <v>2522.25</v>
      </c>
      <c r="E1308">
        <v>2542.65</v>
      </c>
      <c r="F1308">
        <v>1037879</v>
      </c>
      <c r="G1308" s="6">
        <f t="shared" si="281"/>
        <v>0</v>
      </c>
      <c r="H1308" s="6">
        <f t="shared" si="282"/>
        <v>11.299999999999727</v>
      </c>
      <c r="I1308" s="11">
        <f t="shared" si="287"/>
        <v>9.3035714285714288</v>
      </c>
      <c r="J1308" s="11">
        <f t="shared" si="288"/>
        <v>14.760714285714291</v>
      </c>
      <c r="K1308" s="6">
        <f t="shared" si="289"/>
        <v>0.63029276554560831</v>
      </c>
      <c r="L1308">
        <f t="shared" si="290"/>
        <v>38.661323834965856</v>
      </c>
      <c r="M1308" s="22" t="str">
        <f t="shared" si="283"/>
        <v/>
      </c>
      <c r="N1308" s="13">
        <f t="shared" si="284"/>
        <v>0</v>
      </c>
      <c r="O1308" s="13">
        <f t="shared" si="291"/>
        <v>0</v>
      </c>
      <c r="P1308" s="13">
        <f t="shared" si="292"/>
        <v>1</v>
      </c>
      <c r="Q1308" s="17" t="e">
        <f t="shared" si="285"/>
        <v>#N/A</v>
      </c>
      <c r="R1308" s="17" t="e">
        <f t="shared" si="286"/>
        <v>#N/A</v>
      </c>
      <c r="S1308" s="13">
        <f t="shared" si="293"/>
        <v>2591.3000000000002</v>
      </c>
      <c r="T1308" s="13">
        <f t="shared" si="294"/>
        <v>0</v>
      </c>
    </row>
    <row r="1309" spans="1:20" x14ac:dyDescent="0.25">
      <c r="A1309" s="1">
        <v>43109</v>
      </c>
      <c r="B1309">
        <v>2558</v>
      </c>
      <c r="C1309">
        <v>2562.9</v>
      </c>
      <c r="D1309">
        <v>2500.1</v>
      </c>
      <c r="E1309">
        <v>2547.3000000000002</v>
      </c>
      <c r="F1309">
        <v>784271</v>
      </c>
      <c r="G1309" s="6">
        <f t="shared" si="281"/>
        <v>4.6500000000000909</v>
      </c>
      <c r="H1309" s="6">
        <f t="shared" si="282"/>
        <v>0</v>
      </c>
      <c r="I1309" s="11">
        <f t="shared" si="287"/>
        <v>9.6357142857142914</v>
      </c>
      <c r="J1309" s="11">
        <f t="shared" si="288"/>
        <v>12.139285714285702</v>
      </c>
      <c r="K1309" s="6">
        <f t="shared" si="289"/>
        <v>0.79376287143277569</v>
      </c>
      <c r="L1309">
        <f t="shared" si="290"/>
        <v>44.251271116942803</v>
      </c>
      <c r="M1309" s="22" t="str">
        <f t="shared" si="283"/>
        <v/>
      </c>
      <c r="N1309" s="13">
        <f t="shared" si="284"/>
        <v>0</v>
      </c>
      <c r="O1309" s="13">
        <f t="shared" si="291"/>
        <v>0</v>
      </c>
      <c r="P1309" s="13">
        <f t="shared" si="292"/>
        <v>1</v>
      </c>
      <c r="Q1309" s="17" t="e">
        <f t="shared" si="285"/>
        <v>#N/A</v>
      </c>
      <c r="R1309" s="17" t="e">
        <f t="shared" si="286"/>
        <v>#N/A</v>
      </c>
      <c r="S1309" s="13">
        <f t="shared" si="293"/>
        <v>2591.3000000000002</v>
      </c>
      <c r="T1309" s="13">
        <f t="shared" si="294"/>
        <v>0</v>
      </c>
    </row>
    <row r="1310" spans="1:20" x14ac:dyDescent="0.25">
      <c r="A1310" s="1">
        <v>43110</v>
      </c>
      <c r="B1310">
        <v>2562.4499999999998</v>
      </c>
      <c r="C1310">
        <v>2599</v>
      </c>
      <c r="D1310">
        <v>2544</v>
      </c>
      <c r="E1310">
        <v>2585</v>
      </c>
      <c r="F1310">
        <v>943461</v>
      </c>
      <c r="G1310" s="6">
        <f t="shared" si="281"/>
        <v>37.699999999999818</v>
      </c>
      <c r="H1310" s="6">
        <f t="shared" si="282"/>
        <v>0</v>
      </c>
      <c r="I1310" s="11">
        <f t="shared" si="287"/>
        <v>12.328571428571422</v>
      </c>
      <c r="J1310" s="11">
        <f t="shared" si="288"/>
        <v>10.707142857142864</v>
      </c>
      <c r="K1310" s="6">
        <f t="shared" si="289"/>
        <v>1.1514342895263494</v>
      </c>
      <c r="L1310">
        <f t="shared" si="290"/>
        <v>53.519379844961215</v>
      </c>
      <c r="M1310" s="22" t="str">
        <f t="shared" si="283"/>
        <v/>
      </c>
      <c r="N1310" s="13">
        <f t="shared" si="284"/>
        <v>0</v>
      </c>
      <c r="O1310" s="13">
        <f t="shared" si="291"/>
        <v>0</v>
      </c>
      <c r="P1310" s="13">
        <f t="shared" si="292"/>
        <v>1</v>
      </c>
      <c r="Q1310" s="17" t="e">
        <f t="shared" si="285"/>
        <v>#N/A</v>
      </c>
      <c r="R1310" s="17" t="e">
        <f t="shared" si="286"/>
        <v>#N/A</v>
      </c>
      <c r="S1310" s="13">
        <f t="shared" si="293"/>
        <v>2591.3000000000002</v>
      </c>
      <c r="T1310" s="13">
        <f t="shared" si="294"/>
        <v>0</v>
      </c>
    </row>
    <row r="1311" spans="1:20" x14ac:dyDescent="0.25">
      <c r="A1311" s="1">
        <v>43111</v>
      </c>
      <c r="B1311">
        <v>2594</v>
      </c>
      <c r="C1311">
        <v>2656.5</v>
      </c>
      <c r="D1311">
        <v>2590.85</v>
      </c>
      <c r="E1311">
        <v>2641.4</v>
      </c>
      <c r="F1311">
        <v>826067</v>
      </c>
      <c r="G1311" s="6">
        <f t="shared" si="281"/>
        <v>56.400000000000091</v>
      </c>
      <c r="H1311" s="6">
        <f t="shared" si="282"/>
        <v>0</v>
      </c>
      <c r="I1311" s="11">
        <f t="shared" si="287"/>
        <v>14.828571428571454</v>
      </c>
      <c r="J1311" s="11">
        <f t="shared" si="288"/>
        <v>10.707142857142864</v>
      </c>
      <c r="K1311" s="6">
        <f t="shared" si="289"/>
        <v>1.3849232821881268</v>
      </c>
      <c r="L1311">
        <f t="shared" si="290"/>
        <v>58.069930069930095</v>
      </c>
      <c r="M1311" s="22" t="str">
        <f t="shared" si="283"/>
        <v/>
      </c>
      <c r="N1311" s="13">
        <f t="shared" si="284"/>
        <v>0</v>
      </c>
      <c r="O1311" s="13">
        <f t="shared" si="291"/>
        <v>0</v>
      </c>
      <c r="P1311" s="13">
        <f t="shared" si="292"/>
        <v>1</v>
      </c>
      <c r="Q1311" s="17" t="e">
        <f t="shared" si="285"/>
        <v>#N/A</v>
      </c>
      <c r="R1311" s="17" t="e">
        <f t="shared" si="286"/>
        <v>#N/A</v>
      </c>
      <c r="S1311" s="13">
        <f t="shared" si="293"/>
        <v>2591.3000000000002</v>
      </c>
      <c r="T1311" s="13">
        <f t="shared" si="294"/>
        <v>0</v>
      </c>
    </row>
    <row r="1312" spans="1:20" x14ac:dyDescent="0.25">
      <c r="A1312" s="1">
        <v>43112</v>
      </c>
      <c r="B1312">
        <v>2659</v>
      </c>
      <c r="C1312">
        <v>2687.45</v>
      </c>
      <c r="D1312">
        <v>2635.15</v>
      </c>
      <c r="E1312">
        <v>2664.55</v>
      </c>
      <c r="F1312">
        <v>1272225</v>
      </c>
      <c r="G1312" s="6">
        <f t="shared" si="281"/>
        <v>23.150000000000091</v>
      </c>
      <c r="H1312" s="6">
        <f t="shared" si="282"/>
        <v>0</v>
      </c>
      <c r="I1312" s="11">
        <f t="shared" si="287"/>
        <v>16.48214285714289</v>
      </c>
      <c r="J1312" s="11">
        <f t="shared" si="288"/>
        <v>8.9678571428571558</v>
      </c>
      <c r="K1312" s="6">
        <f t="shared" si="289"/>
        <v>1.8379131819992045</v>
      </c>
      <c r="L1312">
        <f t="shared" si="290"/>
        <v>64.762840303115368</v>
      </c>
      <c r="M1312" s="22" t="str">
        <f t="shared" si="283"/>
        <v/>
      </c>
      <c r="N1312" s="13">
        <f t="shared" si="284"/>
        <v>0</v>
      </c>
      <c r="O1312" s="13">
        <f t="shared" si="291"/>
        <v>0</v>
      </c>
      <c r="P1312" s="13">
        <f t="shared" si="292"/>
        <v>1</v>
      </c>
      <c r="Q1312" s="17" t="e">
        <f t="shared" si="285"/>
        <v>#N/A</v>
      </c>
      <c r="R1312" s="17" t="e">
        <f t="shared" si="286"/>
        <v>#N/A</v>
      </c>
      <c r="S1312" s="13">
        <f t="shared" si="293"/>
        <v>2591.3000000000002</v>
      </c>
      <c r="T1312" s="13">
        <f t="shared" si="294"/>
        <v>0</v>
      </c>
    </row>
    <row r="1313" spans="1:20" x14ac:dyDescent="0.25">
      <c r="A1313" s="1">
        <v>43115</v>
      </c>
      <c r="B1313">
        <v>2648.5</v>
      </c>
      <c r="C1313">
        <v>2670.8</v>
      </c>
      <c r="D1313">
        <v>2628</v>
      </c>
      <c r="E1313">
        <v>2653.75</v>
      </c>
      <c r="F1313">
        <v>907772</v>
      </c>
      <c r="G1313" s="6">
        <f t="shared" si="281"/>
        <v>0</v>
      </c>
      <c r="H1313" s="6">
        <f t="shared" si="282"/>
        <v>10.800000000000182</v>
      </c>
      <c r="I1313" s="11">
        <f t="shared" si="287"/>
        <v>13.846428571428598</v>
      </c>
      <c r="J1313" s="11">
        <f t="shared" si="288"/>
        <v>9.7392857142857405</v>
      </c>
      <c r="K1313" s="6">
        <f t="shared" si="289"/>
        <v>1.4217088375504205</v>
      </c>
      <c r="L1313">
        <f t="shared" si="290"/>
        <v>58.706844336765577</v>
      </c>
      <c r="M1313" s="22" t="str">
        <f t="shared" si="283"/>
        <v/>
      </c>
      <c r="N1313" s="13">
        <f t="shared" si="284"/>
        <v>0</v>
      </c>
      <c r="O1313" s="13">
        <f t="shared" si="291"/>
        <v>0</v>
      </c>
      <c r="P1313" s="13">
        <f t="shared" si="292"/>
        <v>1</v>
      </c>
      <c r="Q1313" s="17" t="e">
        <f t="shared" si="285"/>
        <v>#N/A</v>
      </c>
      <c r="R1313" s="17" t="e">
        <f t="shared" si="286"/>
        <v>#N/A</v>
      </c>
      <c r="S1313" s="13">
        <f t="shared" si="293"/>
        <v>2591.3000000000002</v>
      </c>
      <c r="T1313" s="13">
        <f t="shared" si="294"/>
        <v>0</v>
      </c>
    </row>
    <row r="1314" spans="1:20" x14ac:dyDescent="0.25">
      <c r="A1314" s="1">
        <v>43116</v>
      </c>
      <c r="B1314">
        <v>2664</v>
      </c>
      <c r="C1314">
        <v>2665</v>
      </c>
      <c r="D1314">
        <v>2628</v>
      </c>
      <c r="E1314">
        <v>2655.5</v>
      </c>
      <c r="F1314">
        <v>654321</v>
      </c>
      <c r="G1314" s="6">
        <f t="shared" si="281"/>
        <v>1.75</v>
      </c>
      <c r="H1314" s="6">
        <f t="shared" si="282"/>
        <v>0</v>
      </c>
      <c r="I1314" s="11">
        <f t="shared" si="287"/>
        <v>12.92142857142861</v>
      </c>
      <c r="J1314" s="11">
        <f t="shared" si="288"/>
        <v>9.7392857142857405</v>
      </c>
      <c r="K1314" s="6">
        <f t="shared" si="289"/>
        <v>1.326732673267327</v>
      </c>
      <c r="L1314">
        <f t="shared" si="290"/>
        <v>57.021276595744688</v>
      </c>
      <c r="M1314" s="22" t="str">
        <f t="shared" si="283"/>
        <v/>
      </c>
      <c r="N1314" s="13">
        <f t="shared" si="284"/>
        <v>0</v>
      </c>
      <c r="O1314" s="13">
        <f t="shared" si="291"/>
        <v>0</v>
      </c>
      <c r="P1314" s="13">
        <f t="shared" si="292"/>
        <v>1</v>
      </c>
      <c r="Q1314" s="17" t="e">
        <f t="shared" si="285"/>
        <v>#N/A</v>
      </c>
      <c r="R1314" s="17" t="e">
        <f t="shared" si="286"/>
        <v>#N/A</v>
      </c>
      <c r="S1314" s="13">
        <f t="shared" si="293"/>
        <v>2591.3000000000002</v>
      </c>
      <c r="T1314" s="13">
        <f t="shared" si="294"/>
        <v>0</v>
      </c>
    </row>
    <row r="1315" spans="1:20" x14ac:dyDescent="0.25">
      <c r="A1315" s="1">
        <v>43117</v>
      </c>
      <c r="B1315">
        <v>2654.7</v>
      </c>
      <c r="C1315">
        <v>2713.9</v>
      </c>
      <c r="D1315">
        <v>2609.4</v>
      </c>
      <c r="E1315">
        <v>2627.75</v>
      </c>
      <c r="F1315">
        <v>1456967</v>
      </c>
      <c r="G1315" s="6">
        <f t="shared" si="281"/>
        <v>0</v>
      </c>
      <c r="H1315" s="6">
        <f t="shared" si="282"/>
        <v>27.75</v>
      </c>
      <c r="I1315" s="11">
        <f t="shared" si="287"/>
        <v>12.478571428571447</v>
      </c>
      <c r="J1315" s="11">
        <f t="shared" si="288"/>
        <v>11.721428571428598</v>
      </c>
      <c r="K1315" s="6">
        <f t="shared" si="289"/>
        <v>1.0645947592931131</v>
      </c>
      <c r="L1315">
        <f t="shared" si="290"/>
        <v>51.564344746162909</v>
      </c>
      <c r="M1315" s="22" t="str">
        <f t="shared" si="283"/>
        <v/>
      </c>
      <c r="N1315" s="13">
        <f t="shared" si="284"/>
        <v>0</v>
      </c>
      <c r="O1315" s="13">
        <f t="shared" si="291"/>
        <v>0</v>
      </c>
      <c r="P1315" s="13">
        <f t="shared" si="292"/>
        <v>1</v>
      </c>
      <c r="Q1315" s="17" t="e">
        <f t="shared" si="285"/>
        <v>#N/A</v>
      </c>
      <c r="R1315" s="17" t="e">
        <f t="shared" si="286"/>
        <v>#N/A</v>
      </c>
      <c r="S1315" s="13">
        <f t="shared" si="293"/>
        <v>2591.3000000000002</v>
      </c>
      <c r="T1315" s="13">
        <f t="shared" si="294"/>
        <v>0</v>
      </c>
    </row>
    <row r="1316" spans="1:20" x14ac:dyDescent="0.25">
      <c r="A1316" s="1">
        <v>43118</v>
      </c>
      <c r="B1316">
        <v>2626.95</v>
      </c>
      <c r="C1316">
        <v>2627</v>
      </c>
      <c r="D1316">
        <v>2571.35</v>
      </c>
      <c r="E1316">
        <v>2582.8000000000002</v>
      </c>
      <c r="F1316">
        <v>1608785</v>
      </c>
      <c r="G1316" s="6">
        <f t="shared" si="281"/>
        <v>0</v>
      </c>
      <c r="H1316" s="6">
        <f t="shared" si="282"/>
        <v>44.949999999999818</v>
      </c>
      <c r="I1316" s="11">
        <f t="shared" si="287"/>
        <v>12.478571428571447</v>
      </c>
      <c r="J1316" s="11">
        <f t="shared" si="288"/>
        <v>13.085714285714305</v>
      </c>
      <c r="K1316" s="6">
        <f t="shared" si="289"/>
        <v>0.95360262008733632</v>
      </c>
      <c r="L1316">
        <f t="shared" si="290"/>
        <v>48.812517462978484</v>
      </c>
      <c r="M1316" s="22" t="str">
        <f t="shared" si="283"/>
        <v/>
      </c>
      <c r="N1316" s="13">
        <f t="shared" si="284"/>
        <v>0</v>
      </c>
      <c r="O1316" s="13">
        <f t="shared" si="291"/>
        <v>0</v>
      </c>
      <c r="P1316" s="13">
        <f t="shared" si="292"/>
        <v>1</v>
      </c>
      <c r="Q1316" s="17" t="e">
        <f t="shared" si="285"/>
        <v>#N/A</v>
      </c>
      <c r="R1316" s="17" t="e">
        <f t="shared" si="286"/>
        <v>#N/A</v>
      </c>
      <c r="S1316" s="13">
        <f t="shared" si="293"/>
        <v>2591.3000000000002</v>
      </c>
      <c r="T1316" s="13">
        <f t="shared" si="294"/>
        <v>0</v>
      </c>
    </row>
    <row r="1317" spans="1:20" x14ac:dyDescent="0.25">
      <c r="A1317" s="1">
        <v>43119</v>
      </c>
      <c r="B1317">
        <v>2557.1</v>
      </c>
      <c r="C1317">
        <v>2560</v>
      </c>
      <c r="D1317">
        <v>2470</v>
      </c>
      <c r="E1317">
        <v>2474.85</v>
      </c>
      <c r="F1317">
        <v>4834371</v>
      </c>
      <c r="G1317" s="6">
        <f t="shared" si="281"/>
        <v>0</v>
      </c>
      <c r="H1317" s="6">
        <f t="shared" si="282"/>
        <v>107.95000000000027</v>
      </c>
      <c r="I1317" s="11">
        <f t="shared" si="287"/>
        <v>12.478571428571447</v>
      </c>
      <c r="J1317" s="11">
        <f t="shared" si="288"/>
        <v>19.542857142857169</v>
      </c>
      <c r="K1317" s="6">
        <f t="shared" si="289"/>
        <v>0.63852339181286555</v>
      </c>
      <c r="L1317">
        <f t="shared" si="290"/>
        <v>38.969440107071158</v>
      </c>
      <c r="M1317" s="22" t="str">
        <f t="shared" si="283"/>
        <v/>
      </c>
      <c r="N1317" s="13">
        <f t="shared" si="284"/>
        <v>0</v>
      </c>
      <c r="O1317" s="13">
        <f t="shared" si="291"/>
        <v>0</v>
      </c>
      <c r="P1317" s="13">
        <f t="shared" si="292"/>
        <v>1</v>
      </c>
      <c r="Q1317" s="17" t="e">
        <f t="shared" si="285"/>
        <v>#N/A</v>
      </c>
      <c r="R1317" s="17" t="e">
        <f t="shared" si="286"/>
        <v>#N/A</v>
      </c>
      <c r="S1317" s="13">
        <f t="shared" si="293"/>
        <v>2591.3000000000002</v>
      </c>
      <c r="T1317" s="13">
        <f t="shared" si="294"/>
        <v>0</v>
      </c>
    </row>
    <row r="1318" spans="1:20" x14ac:dyDescent="0.25">
      <c r="A1318" s="1">
        <v>43122</v>
      </c>
      <c r="B1318">
        <v>2480.0500000000002</v>
      </c>
      <c r="C1318">
        <v>2483.9</v>
      </c>
      <c r="D1318">
        <v>2424.85</v>
      </c>
      <c r="E1318">
        <v>2428.8000000000002</v>
      </c>
      <c r="F1318">
        <v>1445361</v>
      </c>
      <c r="G1318" s="6">
        <f t="shared" si="281"/>
        <v>0</v>
      </c>
      <c r="H1318" s="6">
        <f t="shared" si="282"/>
        <v>46.049999999999727</v>
      </c>
      <c r="I1318" s="11">
        <f t="shared" si="287"/>
        <v>12.478571428571447</v>
      </c>
      <c r="J1318" s="11">
        <f t="shared" si="288"/>
        <v>18.5</v>
      </c>
      <c r="K1318" s="6">
        <f t="shared" si="289"/>
        <v>0.67451737451737548</v>
      </c>
      <c r="L1318">
        <f t="shared" si="290"/>
        <v>40.281300438090888</v>
      </c>
      <c r="M1318" s="22" t="str">
        <f t="shared" si="283"/>
        <v/>
      </c>
      <c r="N1318" s="13">
        <f t="shared" si="284"/>
        <v>0</v>
      </c>
      <c r="O1318" s="13">
        <f t="shared" si="291"/>
        <v>0</v>
      </c>
      <c r="P1318" s="13">
        <f t="shared" si="292"/>
        <v>1</v>
      </c>
      <c r="Q1318" s="17" t="e">
        <f t="shared" si="285"/>
        <v>#N/A</v>
      </c>
      <c r="R1318" s="17" t="e">
        <f t="shared" si="286"/>
        <v>#N/A</v>
      </c>
      <c r="S1318" s="13">
        <f t="shared" si="293"/>
        <v>2591.3000000000002</v>
      </c>
      <c r="T1318" s="13">
        <f t="shared" si="294"/>
        <v>0</v>
      </c>
    </row>
    <row r="1319" spans="1:20" x14ac:dyDescent="0.25">
      <c r="A1319" s="1">
        <v>43123</v>
      </c>
      <c r="B1319">
        <v>2428.8000000000002</v>
      </c>
      <c r="C1319">
        <v>2452</v>
      </c>
      <c r="D1319">
        <v>2401</v>
      </c>
      <c r="E1319">
        <v>2427.0500000000002</v>
      </c>
      <c r="F1319">
        <v>1273016</v>
      </c>
      <c r="G1319" s="6">
        <f t="shared" si="281"/>
        <v>0</v>
      </c>
      <c r="H1319" s="6">
        <f t="shared" si="282"/>
        <v>1.75</v>
      </c>
      <c r="I1319" s="11">
        <f t="shared" si="287"/>
        <v>12.357142857142858</v>
      </c>
      <c r="J1319" s="11">
        <f t="shared" si="288"/>
        <v>18.625</v>
      </c>
      <c r="K1319" s="6">
        <f t="shared" si="289"/>
        <v>0.663470757430489</v>
      </c>
      <c r="L1319">
        <f t="shared" si="290"/>
        <v>39.884726224783861</v>
      </c>
      <c r="M1319" s="22" t="str">
        <f t="shared" si="283"/>
        <v/>
      </c>
      <c r="N1319" s="13">
        <f t="shared" si="284"/>
        <v>0</v>
      </c>
      <c r="O1319" s="13">
        <f t="shared" si="291"/>
        <v>0</v>
      </c>
      <c r="P1319" s="13">
        <f t="shared" si="292"/>
        <v>1</v>
      </c>
      <c r="Q1319" s="17" t="e">
        <f t="shared" si="285"/>
        <v>#N/A</v>
      </c>
      <c r="R1319" s="17" t="e">
        <f t="shared" si="286"/>
        <v>#N/A</v>
      </c>
      <c r="S1319" s="13">
        <f t="shared" si="293"/>
        <v>2591.3000000000002</v>
      </c>
      <c r="T1319" s="13">
        <f t="shared" si="294"/>
        <v>0</v>
      </c>
    </row>
    <row r="1320" spans="1:20" x14ac:dyDescent="0.25">
      <c r="A1320" s="1">
        <v>43124</v>
      </c>
      <c r="B1320">
        <v>2431.5</v>
      </c>
      <c r="C1320">
        <v>2473</v>
      </c>
      <c r="D1320">
        <v>2407.5500000000002</v>
      </c>
      <c r="E1320">
        <v>2445.1</v>
      </c>
      <c r="F1320">
        <v>2093406</v>
      </c>
      <c r="G1320" s="6">
        <f t="shared" si="281"/>
        <v>18.049999999999727</v>
      </c>
      <c r="H1320" s="6">
        <f t="shared" si="282"/>
        <v>0</v>
      </c>
      <c r="I1320" s="11">
        <f t="shared" si="287"/>
        <v>10.121428571428558</v>
      </c>
      <c r="J1320" s="11">
        <f t="shared" si="288"/>
        <v>18.625</v>
      </c>
      <c r="K1320" s="6">
        <f t="shared" si="289"/>
        <v>0.54343240651965408</v>
      </c>
      <c r="L1320">
        <f t="shared" si="290"/>
        <v>35.209342775500033</v>
      </c>
      <c r="M1320" s="22" t="str">
        <f t="shared" si="283"/>
        <v/>
      </c>
      <c r="N1320" s="13">
        <f t="shared" si="284"/>
        <v>0</v>
      </c>
      <c r="O1320" s="13">
        <f t="shared" si="291"/>
        <v>0</v>
      </c>
      <c r="P1320" s="13">
        <f t="shared" si="292"/>
        <v>1</v>
      </c>
      <c r="Q1320" s="17" t="e">
        <f t="shared" si="285"/>
        <v>#N/A</v>
      </c>
      <c r="R1320" s="17" t="e">
        <f t="shared" si="286"/>
        <v>#N/A</v>
      </c>
      <c r="S1320" s="13">
        <f t="shared" si="293"/>
        <v>2591.3000000000002</v>
      </c>
      <c r="T1320" s="13">
        <f t="shared" si="294"/>
        <v>0</v>
      </c>
    </row>
    <row r="1321" spans="1:20" x14ac:dyDescent="0.25">
      <c r="A1321" s="1">
        <v>43125</v>
      </c>
      <c r="B1321">
        <v>2472</v>
      </c>
      <c r="C1321">
        <v>2479.8000000000002</v>
      </c>
      <c r="D1321">
        <v>2431.6999999999998</v>
      </c>
      <c r="E1321">
        <v>2457.25</v>
      </c>
      <c r="F1321">
        <v>2171495</v>
      </c>
      <c r="G1321" s="6">
        <f t="shared" si="281"/>
        <v>12.150000000000091</v>
      </c>
      <c r="H1321" s="6">
        <f t="shared" si="282"/>
        <v>0</v>
      </c>
      <c r="I1321" s="11">
        <f t="shared" si="287"/>
        <v>10.989285714285709</v>
      </c>
      <c r="J1321" s="11">
        <f t="shared" si="288"/>
        <v>17.896428571428551</v>
      </c>
      <c r="K1321" s="6">
        <f t="shared" si="289"/>
        <v>0.6140490919976056</v>
      </c>
      <c r="L1321">
        <f t="shared" si="290"/>
        <v>38.044015825914947</v>
      </c>
      <c r="M1321" s="22" t="str">
        <f t="shared" si="283"/>
        <v/>
      </c>
      <c r="N1321" s="13">
        <f t="shared" si="284"/>
        <v>0</v>
      </c>
      <c r="O1321" s="13">
        <f t="shared" si="291"/>
        <v>0</v>
      </c>
      <c r="P1321" s="13">
        <f t="shared" si="292"/>
        <v>1</v>
      </c>
      <c r="Q1321" s="17" t="e">
        <f t="shared" si="285"/>
        <v>#N/A</v>
      </c>
      <c r="R1321" s="17" t="e">
        <f t="shared" si="286"/>
        <v>#N/A</v>
      </c>
      <c r="S1321" s="13">
        <f t="shared" si="293"/>
        <v>2591.3000000000002</v>
      </c>
      <c r="T1321" s="13">
        <f t="shared" si="294"/>
        <v>0</v>
      </c>
    </row>
    <row r="1322" spans="1:20" x14ac:dyDescent="0.25">
      <c r="A1322" s="1">
        <v>43126</v>
      </c>
      <c r="B1322">
        <v>2455.3000000000002</v>
      </c>
      <c r="C1322">
        <v>2514</v>
      </c>
      <c r="D1322">
        <v>2447.5500000000002</v>
      </c>
      <c r="E1322">
        <v>2493.0500000000002</v>
      </c>
      <c r="F1322">
        <v>1812579</v>
      </c>
      <c r="G1322" s="6">
        <f t="shared" si="281"/>
        <v>35.800000000000182</v>
      </c>
      <c r="H1322" s="6">
        <f t="shared" si="282"/>
        <v>0</v>
      </c>
      <c r="I1322" s="11">
        <f t="shared" si="287"/>
        <v>13.546428571428578</v>
      </c>
      <c r="J1322" s="11">
        <f t="shared" si="288"/>
        <v>17.089285714285715</v>
      </c>
      <c r="K1322" s="6">
        <f t="shared" si="289"/>
        <v>0.79268547544409651</v>
      </c>
      <c r="L1322">
        <f t="shared" si="290"/>
        <v>44.217766379109364</v>
      </c>
      <c r="M1322" s="22" t="str">
        <f t="shared" si="283"/>
        <v/>
      </c>
      <c r="N1322" s="13">
        <f t="shared" si="284"/>
        <v>0</v>
      </c>
      <c r="O1322" s="13">
        <f t="shared" si="291"/>
        <v>0</v>
      </c>
      <c r="P1322" s="13">
        <f t="shared" si="292"/>
        <v>1</v>
      </c>
      <c r="Q1322" s="17" t="e">
        <f t="shared" si="285"/>
        <v>#N/A</v>
      </c>
      <c r="R1322" s="17" t="e">
        <f t="shared" si="286"/>
        <v>#N/A</v>
      </c>
      <c r="S1322" s="13">
        <f t="shared" si="293"/>
        <v>2591.3000000000002</v>
      </c>
      <c r="T1322" s="13">
        <f t="shared" si="294"/>
        <v>0</v>
      </c>
    </row>
    <row r="1323" spans="1:20" x14ac:dyDescent="0.25">
      <c r="A1323" s="1">
        <v>43129</v>
      </c>
      <c r="B1323">
        <v>2499.5</v>
      </c>
      <c r="C1323">
        <v>2520</v>
      </c>
      <c r="D1323">
        <v>2486</v>
      </c>
      <c r="E1323">
        <v>2500.1999999999998</v>
      </c>
      <c r="F1323">
        <v>1366526</v>
      </c>
      <c r="G1323" s="6">
        <f t="shared" si="281"/>
        <v>7.1499999999996362</v>
      </c>
      <c r="H1323" s="6">
        <f t="shared" si="282"/>
        <v>0</v>
      </c>
      <c r="I1323" s="11">
        <f t="shared" si="287"/>
        <v>13.724999999999975</v>
      </c>
      <c r="J1323" s="11">
        <f t="shared" si="288"/>
        <v>17.089285714285715</v>
      </c>
      <c r="K1323" s="6">
        <f t="shared" si="289"/>
        <v>0.80313479623824302</v>
      </c>
      <c r="L1323">
        <f t="shared" si="290"/>
        <v>44.541029207232221</v>
      </c>
      <c r="M1323" s="22" t="str">
        <f t="shared" si="283"/>
        <v/>
      </c>
      <c r="N1323" s="13">
        <f t="shared" si="284"/>
        <v>0</v>
      </c>
      <c r="O1323" s="13">
        <f t="shared" si="291"/>
        <v>0</v>
      </c>
      <c r="P1323" s="13">
        <f t="shared" si="292"/>
        <v>1</v>
      </c>
      <c r="Q1323" s="17" t="e">
        <f t="shared" si="285"/>
        <v>#N/A</v>
      </c>
      <c r="R1323" s="17" t="e">
        <f t="shared" si="286"/>
        <v>#N/A</v>
      </c>
      <c r="S1323" s="13">
        <f t="shared" si="293"/>
        <v>2591.3000000000002</v>
      </c>
      <c r="T1323" s="13">
        <f t="shared" si="294"/>
        <v>0</v>
      </c>
    </row>
    <row r="1324" spans="1:20" x14ac:dyDescent="0.25">
      <c r="A1324" s="1">
        <v>43130</v>
      </c>
      <c r="B1324">
        <v>2510</v>
      </c>
      <c r="C1324">
        <v>2510</v>
      </c>
      <c r="D1324">
        <v>2455.1</v>
      </c>
      <c r="E1324">
        <v>2495</v>
      </c>
      <c r="F1324">
        <v>1544149</v>
      </c>
      <c r="G1324" s="6">
        <f t="shared" si="281"/>
        <v>0</v>
      </c>
      <c r="H1324" s="6">
        <f t="shared" si="282"/>
        <v>5.1999999999998181</v>
      </c>
      <c r="I1324" s="11">
        <f t="shared" si="287"/>
        <v>11.032142857142844</v>
      </c>
      <c r="J1324" s="11">
        <f t="shared" si="288"/>
        <v>17.460714285714271</v>
      </c>
      <c r="K1324" s="6">
        <f t="shared" si="289"/>
        <v>0.63182654939660443</v>
      </c>
      <c r="L1324">
        <f t="shared" si="290"/>
        <v>38.718977187264969</v>
      </c>
      <c r="M1324" s="22" t="str">
        <f t="shared" si="283"/>
        <v/>
      </c>
      <c r="N1324" s="13">
        <f t="shared" si="284"/>
        <v>0</v>
      </c>
      <c r="O1324" s="13">
        <f t="shared" si="291"/>
        <v>0</v>
      </c>
      <c r="P1324" s="13">
        <f t="shared" si="292"/>
        <v>1</v>
      </c>
      <c r="Q1324" s="17" t="e">
        <f t="shared" si="285"/>
        <v>#N/A</v>
      </c>
      <c r="R1324" s="17" t="e">
        <f t="shared" si="286"/>
        <v>#N/A</v>
      </c>
      <c r="S1324" s="13">
        <f t="shared" si="293"/>
        <v>2591.3000000000002</v>
      </c>
      <c r="T1324" s="13">
        <f t="shared" si="294"/>
        <v>0</v>
      </c>
    </row>
    <row r="1325" spans="1:20" x14ac:dyDescent="0.25">
      <c r="A1325" s="1">
        <v>43131</v>
      </c>
      <c r="B1325">
        <v>2484</v>
      </c>
      <c r="C1325">
        <v>2495</v>
      </c>
      <c r="D1325">
        <v>2451.0500000000002</v>
      </c>
      <c r="E1325">
        <v>2487.3000000000002</v>
      </c>
      <c r="F1325">
        <v>1009810</v>
      </c>
      <c r="G1325" s="6">
        <f t="shared" si="281"/>
        <v>0</v>
      </c>
      <c r="H1325" s="6">
        <f t="shared" si="282"/>
        <v>7.6999999999998181</v>
      </c>
      <c r="I1325" s="11">
        <f t="shared" si="287"/>
        <v>7.0035714285714095</v>
      </c>
      <c r="J1325" s="11">
        <f t="shared" si="288"/>
        <v>18.010714285714261</v>
      </c>
      <c r="K1325" s="6">
        <f t="shared" si="289"/>
        <v>0.38885583977790944</v>
      </c>
      <c r="L1325">
        <f t="shared" si="290"/>
        <v>27.998286693318079</v>
      </c>
      <c r="M1325" s="22" t="str">
        <f t="shared" si="283"/>
        <v>OVERSOLD</v>
      </c>
      <c r="N1325" s="13" t="str">
        <f t="shared" si="284"/>
        <v>BUY</v>
      </c>
      <c r="O1325" s="13">
        <f t="shared" si="291"/>
        <v>0</v>
      </c>
      <c r="P1325" s="13">
        <f t="shared" si="292"/>
        <v>1</v>
      </c>
      <c r="Q1325" s="17" t="e">
        <f t="shared" si="285"/>
        <v>#N/A</v>
      </c>
      <c r="R1325" s="17" t="e">
        <f t="shared" si="286"/>
        <v>#N/A</v>
      </c>
      <c r="S1325" s="13">
        <f t="shared" si="293"/>
        <v>2591.3000000000002</v>
      </c>
      <c r="T1325" s="13">
        <f t="shared" si="294"/>
        <v>0</v>
      </c>
    </row>
    <row r="1326" spans="1:20" x14ac:dyDescent="0.25">
      <c r="A1326" s="1">
        <v>43132</v>
      </c>
      <c r="B1326">
        <v>2480</v>
      </c>
      <c r="C1326">
        <v>2490</v>
      </c>
      <c r="D1326">
        <v>2427.1</v>
      </c>
      <c r="E1326">
        <v>2463.6999999999998</v>
      </c>
      <c r="F1326">
        <v>1869027</v>
      </c>
      <c r="G1326" s="6">
        <f t="shared" si="281"/>
        <v>0</v>
      </c>
      <c r="H1326" s="6">
        <f t="shared" si="282"/>
        <v>23.600000000000364</v>
      </c>
      <c r="I1326" s="11">
        <f t="shared" si="287"/>
        <v>5.3499999999999739</v>
      </c>
      <c r="J1326" s="11">
        <f t="shared" si="288"/>
        <v>19.696428571428573</v>
      </c>
      <c r="K1326" s="6">
        <f t="shared" si="289"/>
        <v>0.27162284678150361</v>
      </c>
      <c r="L1326">
        <f t="shared" si="290"/>
        <v>21.360330814202115</v>
      </c>
      <c r="M1326" s="22" t="str">
        <f t="shared" si="283"/>
        <v>OVERSOLD</v>
      </c>
      <c r="N1326" s="13" t="str">
        <f t="shared" si="284"/>
        <v>BUY</v>
      </c>
      <c r="O1326" s="13">
        <f t="shared" si="291"/>
        <v>0</v>
      </c>
      <c r="P1326" s="13">
        <f t="shared" si="292"/>
        <v>1</v>
      </c>
      <c r="Q1326" s="17" t="e">
        <f t="shared" si="285"/>
        <v>#N/A</v>
      </c>
      <c r="R1326" s="17" t="e">
        <f t="shared" si="286"/>
        <v>#N/A</v>
      </c>
      <c r="S1326" s="13">
        <f t="shared" si="293"/>
        <v>2591.3000000000002</v>
      </c>
      <c r="T1326" s="13">
        <f t="shared" si="294"/>
        <v>0</v>
      </c>
    </row>
    <row r="1327" spans="1:20" x14ac:dyDescent="0.25">
      <c r="A1327" s="1">
        <v>43133</v>
      </c>
      <c r="B1327">
        <v>2491</v>
      </c>
      <c r="C1327">
        <v>2504.8000000000002</v>
      </c>
      <c r="D1327">
        <v>2457.1999999999998</v>
      </c>
      <c r="E1327">
        <v>2481.5500000000002</v>
      </c>
      <c r="F1327">
        <v>945315</v>
      </c>
      <c r="G1327" s="6">
        <f t="shared" si="281"/>
        <v>17.850000000000364</v>
      </c>
      <c r="H1327" s="6">
        <f t="shared" si="282"/>
        <v>0</v>
      </c>
      <c r="I1327" s="11">
        <f t="shared" si="287"/>
        <v>6.625</v>
      </c>
      <c r="J1327" s="11">
        <f t="shared" si="288"/>
        <v>18.924999999999986</v>
      </c>
      <c r="K1327" s="6">
        <f t="shared" si="289"/>
        <v>0.35006605019815085</v>
      </c>
      <c r="L1327">
        <f t="shared" si="290"/>
        <v>25.929549902152658</v>
      </c>
      <c r="M1327" s="22" t="str">
        <f t="shared" si="283"/>
        <v>OVERSOLD</v>
      </c>
      <c r="N1327" s="13" t="str">
        <f t="shared" si="284"/>
        <v>BUY</v>
      </c>
      <c r="O1327" s="13">
        <f t="shared" si="291"/>
        <v>0</v>
      </c>
      <c r="P1327" s="13">
        <f t="shared" si="292"/>
        <v>1</v>
      </c>
      <c r="Q1327" s="17" t="e">
        <f t="shared" si="285"/>
        <v>#N/A</v>
      </c>
      <c r="R1327" s="17" t="e">
        <f t="shared" si="286"/>
        <v>#N/A</v>
      </c>
      <c r="S1327" s="13">
        <f t="shared" si="293"/>
        <v>2591.3000000000002</v>
      </c>
      <c r="T1327" s="13">
        <f t="shared" si="294"/>
        <v>0</v>
      </c>
    </row>
    <row r="1328" spans="1:20" x14ac:dyDescent="0.25">
      <c r="A1328" s="1">
        <v>43136</v>
      </c>
      <c r="B1328">
        <v>2501</v>
      </c>
      <c r="C1328">
        <v>2536.4499999999998</v>
      </c>
      <c r="D1328">
        <v>2500</v>
      </c>
      <c r="E1328">
        <v>2517.85</v>
      </c>
      <c r="F1328">
        <v>1627535</v>
      </c>
      <c r="G1328" s="6">
        <f t="shared" si="281"/>
        <v>36.299999999999727</v>
      </c>
      <c r="H1328" s="6">
        <f t="shared" si="282"/>
        <v>0</v>
      </c>
      <c r="I1328" s="11">
        <f t="shared" si="287"/>
        <v>9.0928571428571239</v>
      </c>
      <c r="J1328" s="11">
        <f t="shared" si="288"/>
        <v>18.924999999999986</v>
      </c>
      <c r="K1328" s="6">
        <f t="shared" si="289"/>
        <v>0.48046801283260926</v>
      </c>
      <c r="L1328">
        <f t="shared" si="290"/>
        <v>32.453792224346685</v>
      </c>
      <c r="M1328" s="22" t="str">
        <f t="shared" si="283"/>
        <v/>
      </c>
      <c r="N1328" s="13">
        <f t="shared" si="284"/>
        <v>0</v>
      </c>
      <c r="O1328" s="13">
        <f t="shared" si="291"/>
        <v>0</v>
      </c>
      <c r="P1328" s="13">
        <f t="shared" si="292"/>
        <v>1</v>
      </c>
      <c r="Q1328" s="17" t="e">
        <f t="shared" si="285"/>
        <v>#N/A</v>
      </c>
      <c r="R1328" s="17" t="e">
        <f t="shared" si="286"/>
        <v>#N/A</v>
      </c>
      <c r="S1328" s="13">
        <f t="shared" si="293"/>
        <v>2591.3000000000002</v>
      </c>
      <c r="T1328" s="13">
        <f t="shared" si="294"/>
        <v>0</v>
      </c>
    </row>
    <row r="1329" spans="1:20" x14ac:dyDescent="0.25">
      <c r="A1329" s="1">
        <v>43137</v>
      </c>
      <c r="B1329">
        <v>2515</v>
      </c>
      <c r="C1329">
        <v>2515</v>
      </c>
      <c r="D1329">
        <v>2455.8000000000002</v>
      </c>
      <c r="E1329">
        <v>2463.0500000000002</v>
      </c>
      <c r="F1329">
        <v>1697203</v>
      </c>
      <c r="G1329" s="6">
        <f t="shared" si="281"/>
        <v>0</v>
      </c>
      <c r="H1329" s="6">
        <f t="shared" si="282"/>
        <v>54.799999999999727</v>
      </c>
      <c r="I1329" s="11">
        <f t="shared" si="287"/>
        <v>9.0928571428571239</v>
      </c>
      <c r="J1329" s="11">
        <f t="shared" si="288"/>
        <v>20.857142857142826</v>
      </c>
      <c r="K1329" s="6">
        <f t="shared" si="289"/>
        <v>0.43595890410958876</v>
      </c>
      <c r="L1329">
        <f t="shared" si="290"/>
        <v>30.360124016217497</v>
      </c>
      <c r="M1329" s="22" t="str">
        <f t="shared" si="283"/>
        <v/>
      </c>
      <c r="N1329" s="13">
        <f t="shared" si="284"/>
        <v>0</v>
      </c>
      <c r="O1329" s="13">
        <f t="shared" si="291"/>
        <v>0</v>
      </c>
      <c r="P1329" s="13">
        <f t="shared" si="292"/>
        <v>1</v>
      </c>
      <c r="Q1329" s="17" t="e">
        <f t="shared" si="285"/>
        <v>#N/A</v>
      </c>
      <c r="R1329" s="17" t="e">
        <f t="shared" si="286"/>
        <v>#N/A</v>
      </c>
      <c r="S1329" s="13">
        <f t="shared" si="293"/>
        <v>2591.3000000000002</v>
      </c>
      <c r="T1329" s="13">
        <f t="shared" si="294"/>
        <v>0</v>
      </c>
    </row>
    <row r="1330" spans="1:20" x14ac:dyDescent="0.25">
      <c r="A1330" s="1">
        <v>43138</v>
      </c>
      <c r="B1330">
        <v>2464.9</v>
      </c>
      <c r="C1330">
        <v>2553.75</v>
      </c>
      <c r="D1330">
        <v>2453.6999999999998</v>
      </c>
      <c r="E1330">
        <v>2545.25</v>
      </c>
      <c r="F1330">
        <v>1602514</v>
      </c>
      <c r="G1330" s="6">
        <f t="shared" si="281"/>
        <v>82.199999999999818</v>
      </c>
      <c r="H1330" s="6">
        <f t="shared" si="282"/>
        <v>0</v>
      </c>
      <c r="I1330" s="11">
        <f t="shared" si="287"/>
        <v>14.964285714285682</v>
      </c>
      <c r="J1330" s="11">
        <f t="shared" si="288"/>
        <v>17.646428571428551</v>
      </c>
      <c r="K1330" s="6">
        <f t="shared" si="289"/>
        <v>0.84800647642177607</v>
      </c>
      <c r="L1330">
        <f t="shared" si="290"/>
        <v>45.88763552732447</v>
      </c>
      <c r="M1330" s="22" t="str">
        <f t="shared" si="283"/>
        <v/>
      </c>
      <c r="N1330" s="13">
        <f t="shared" si="284"/>
        <v>0</v>
      </c>
      <c r="O1330" s="13">
        <f t="shared" si="291"/>
        <v>0</v>
      </c>
      <c r="P1330" s="13">
        <f t="shared" si="292"/>
        <v>1</v>
      </c>
      <c r="Q1330" s="17" t="e">
        <f t="shared" si="285"/>
        <v>#N/A</v>
      </c>
      <c r="R1330" s="17" t="e">
        <f t="shared" si="286"/>
        <v>#N/A</v>
      </c>
      <c r="S1330" s="13">
        <f t="shared" si="293"/>
        <v>2591.3000000000002</v>
      </c>
      <c r="T1330" s="13">
        <f t="shared" si="294"/>
        <v>0</v>
      </c>
    </row>
    <row r="1331" spans="1:20" x14ac:dyDescent="0.25">
      <c r="A1331" s="1">
        <v>43139</v>
      </c>
      <c r="B1331">
        <v>2560</v>
      </c>
      <c r="C1331">
        <v>2588</v>
      </c>
      <c r="D1331">
        <v>2516.3000000000002</v>
      </c>
      <c r="E1331">
        <v>2527.25</v>
      </c>
      <c r="F1331">
        <v>1501832</v>
      </c>
      <c r="G1331" s="6">
        <f t="shared" si="281"/>
        <v>0</v>
      </c>
      <c r="H1331" s="6">
        <f t="shared" si="282"/>
        <v>18</v>
      </c>
      <c r="I1331" s="11">
        <f t="shared" si="287"/>
        <v>14.964285714285682</v>
      </c>
      <c r="J1331" s="11">
        <f t="shared" si="288"/>
        <v>11.221428571428532</v>
      </c>
      <c r="K1331" s="6">
        <f t="shared" si="289"/>
        <v>1.3335455124124778</v>
      </c>
      <c r="L1331">
        <f t="shared" si="290"/>
        <v>57.146753955264622</v>
      </c>
      <c r="M1331" s="22" t="str">
        <f t="shared" si="283"/>
        <v/>
      </c>
      <c r="N1331" s="13">
        <f t="shared" si="284"/>
        <v>0</v>
      </c>
      <c r="O1331" s="13">
        <f t="shared" si="291"/>
        <v>0</v>
      </c>
      <c r="P1331" s="13">
        <f t="shared" si="292"/>
        <v>1</v>
      </c>
      <c r="Q1331" s="17" t="e">
        <f t="shared" si="285"/>
        <v>#N/A</v>
      </c>
      <c r="R1331" s="17" t="e">
        <f t="shared" si="286"/>
        <v>#N/A</v>
      </c>
      <c r="S1331" s="13">
        <f t="shared" si="293"/>
        <v>2591.3000000000002</v>
      </c>
      <c r="T1331" s="13">
        <f t="shared" si="294"/>
        <v>0</v>
      </c>
    </row>
    <row r="1332" spans="1:20" x14ac:dyDescent="0.25">
      <c r="A1332" s="1">
        <v>43140</v>
      </c>
      <c r="B1332">
        <v>2535</v>
      </c>
      <c r="C1332">
        <v>2563.0500000000002</v>
      </c>
      <c r="D1332">
        <v>2525</v>
      </c>
      <c r="E1332">
        <v>2556</v>
      </c>
      <c r="F1332">
        <v>1286541</v>
      </c>
      <c r="G1332" s="6">
        <f t="shared" si="281"/>
        <v>28.75</v>
      </c>
      <c r="H1332" s="6">
        <f t="shared" si="282"/>
        <v>0</v>
      </c>
      <c r="I1332" s="11">
        <f t="shared" si="287"/>
        <v>17.01785714285711</v>
      </c>
      <c r="J1332" s="11">
        <f t="shared" si="288"/>
        <v>7.9321428571428374</v>
      </c>
      <c r="K1332" s="6">
        <f t="shared" si="289"/>
        <v>2.1454299864925721</v>
      </c>
      <c r="L1332">
        <f t="shared" si="290"/>
        <v>68.207844259948473</v>
      </c>
      <c r="M1332" s="22" t="str">
        <f t="shared" si="283"/>
        <v/>
      </c>
      <c r="N1332" s="13">
        <f t="shared" si="284"/>
        <v>0</v>
      </c>
      <c r="O1332" s="13">
        <f t="shared" si="291"/>
        <v>0</v>
      </c>
      <c r="P1332" s="13">
        <f t="shared" si="292"/>
        <v>1</v>
      </c>
      <c r="Q1332" s="17" t="e">
        <f t="shared" si="285"/>
        <v>#N/A</v>
      </c>
      <c r="R1332" s="17" t="e">
        <f t="shared" si="286"/>
        <v>#N/A</v>
      </c>
      <c r="S1332" s="13">
        <f t="shared" si="293"/>
        <v>2591.3000000000002</v>
      </c>
      <c r="T1332" s="13">
        <f t="shared" si="294"/>
        <v>0</v>
      </c>
    </row>
    <row r="1333" spans="1:20" x14ac:dyDescent="0.25">
      <c r="A1333" s="1">
        <v>43143</v>
      </c>
      <c r="B1333">
        <v>2560</v>
      </c>
      <c r="C1333">
        <v>2565</v>
      </c>
      <c r="D1333">
        <v>2513</v>
      </c>
      <c r="E1333">
        <v>2522.9</v>
      </c>
      <c r="F1333">
        <v>1233693</v>
      </c>
      <c r="G1333" s="6">
        <f t="shared" si="281"/>
        <v>0</v>
      </c>
      <c r="H1333" s="6">
        <f t="shared" si="282"/>
        <v>33.099999999999909</v>
      </c>
      <c r="I1333" s="11">
        <f t="shared" si="287"/>
        <v>17.01785714285711</v>
      </c>
      <c r="J1333" s="11">
        <f t="shared" si="288"/>
        <v>10.171428571428546</v>
      </c>
      <c r="K1333" s="6">
        <f t="shared" si="289"/>
        <v>1.6731039325842707</v>
      </c>
      <c r="L1333">
        <f t="shared" si="290"/>
        <v>62.590306055431512</v>
      </c>
      <c r="M1333" s="22" t="str">
        <f t="shared" si="283"/>
        <v/>
      </c>
      <c r="N1333" s="13">
        <f t="shared" si="284"/>
        <v>0</v>
      </c>
      <c r="O1333" s="13">
        <f t="shared" si="291"/>
        <v>0</v>
      </c>
      <c r="P1333" s="13">
        <f t="shared" si="292"/>
        <v>1</v>
      </c>
      <c r="Q1333" s="17" t="e">
        <f t="shared" si="285"/>
        <v>#N/A</v>
      </c>
      <c r="R1333" s="17" t="e">
        <f t="shared" si="286"/>
        <v>#N/A</v>
      </c>
      <c r="S1333" s="13">
        <f t="shared" si="293"/>
        <v>2591.3000000000002</v>
      </c>
      <c r="T1333" s="13">
        <f t="shared" si="294"/>
        <v>0</v>
      </c>
    </row>
    <row r="1334" spans="1:20" x14ac:dyDescent="0.25">
      <c r="A1334" s="1">
        <v>43144</v>
      </c>
      <c r="B1334">
        <v>2547</v>
      </c>
      <c r="C1334">
        <v>2547</v>
      </c>
      <c r="D1334">
        <v>2480.4499999999998</v>
      </c>
      <c r="E1334">
        <v>2515.4</v>
      </c>
      <c r="F1334">
        <v>931887</v>
      </c>
      <c r="G1334" s="6">
        <f t="shared" si="281"/>
        <v>0</v>
      </c>
      <c r="H1334" s="6">
        <f t="shared" si="282"/>
        <v>7.5</v>
      </c>
      <c r="I1334" s="11">
        <f t="shared" si="287"/>
        <v>15.728571428571415</v>
      </c>
      <c r="J1334" s="11">
        <f t="shared" si="288"/>
        <v>10.707142857142831</v>
      </c>
      <c r="K1334" s="6">
        <f t="shared" si="289"/>
        <v>1.4689793195463667</v>
      </c>
      <c r="L1334">
        <f t="shared" si="290"/>
        <v>59.497433126182152</v>
      </c>
      <c r="M1334" s="22" t="str">
        <f t="shared" si="283"/>
        <v/>
      </c>
      <c r="N1334" s="13">
        <f t="shared" si="284"/>
        <v>0</v>
      </c>
      <c r="O1334" s="13">
        <f t="shared" si="291"/>
        <v>0</v>
      </c>
      <c r="P1334" s="13">
        <f t="shared" si="292"/>
        <v>1</v>
      </c>
      <c r="Q1334" s="17" t="e">
        <f t="shared" si="285"/>
        <v>#N/A</v>
      </c>
      <c r="R1334" s="17" t="e">
        <f t="shared" si="286"/>
        <v>#N/A</v>
      </c>
      <c r="S1334" s="13">
        <f t="shared" si="293"/>
        <v>2591.3000000000002</v>
      </c>
      <c r="T1334" s="13">
        <f t="shared" si="294"/>
        <v>0</v>
      </c>
    </row>
    <row r="1335" spans="1:20" x14ac:dyDescent="0.25">
      <c r="A1335" s="1">
        <v>43145</v>
      </c>
      <c r="B1335">
        <v>2520</v>
      </c>
      <c r="C1335">
        <v>2520</v>
      </c>
      <c r="D1335">
        <v>2485</v>
      </c>
      <c r="E1335">
        <v>2499.25</v>
      </c>
      <c r="F1335">
        <v>654525</v>
      </c>
      <c r="G1335" s="6">
        <f t="shared" si="281"/>
        <v>0</v>
      </c>
      <c r="H1335" s="6">
        <f t="shared" si="282"/>
        <v>16.150000000000091</v>
      </c>
      <c r="I1335" s="11">
        <f t="shared" si="287"/>
        <v>14.860714285714266</v>
      </c>
      <c r="J1335" s="11">
        <f t="shared" si="288"/>
        <v>11.860714285714266</v>
      </c>
      <c r="K1335" s="6">
        <f t="shared" si="289"/>
        <v>1.2529358626919607</v>
      </c>
      <c r="L1335">
        <f t="shared" si="290"/>
        <v>55.613472333600647</v>
      </c>
      <c r="M1335" s="22" t="str">
        <f t="shared" si="283"/>
        <v/>
      </c>
      <c r="N1335" s="13">
        <f t="shared" si="284"/>
        <v>0</v>
      </c>
      <c r="O1335" s="13">
        <f t="shared" si="291"/>
        <v>0</v>
      </c>
      <c r="P1335" s="13">
        <f t="shared" si="292"/>
        <v>1</v>
      </c>
      <c r="Q1335" s="17" t="e">
        <f t="shared" si="285"/>
        <v>#N/A</v>
      </c>
      <c r="R1335" s="17" t="e">
        <f t="shared" si="286"/>
        <v>#N/A</v>
      </c>
      <c r="S1335" s="13">
        <f t="shared" si="293"/>
        <v>2591.3000000000002</v>
      </c>
      <c r="T1335" s="13">
        <f t="shared" si="294"/>
        <v>0</v>
      </c>
    </row>
    <row r="1336" spans="1:20" x14ac:dyDescent="0.25">
      <c r="A1336" s="1">
        <v>43146</v>
      </c>
      <c r="B1336">
        <v>2515</v>
      </c>
      <c r="C1336">
        <v>2532.4</v>
      </c>
      <c r="D1336">
        <v>2501</v>
      </c>
      <c r="E1336">
        <v>2511.15</v>
      </c>
      <c r="F1336">
        <v>730727</v>
      </c>
      <c r="G1336" s="6">
        <f t="shared" si="281"/>
        <v>11.900000000000091</v>
      </c>
      <c r="H1336" s="6">
        <f t="shared" si="282"/>
        <v>0</v>
      </c>
      <c r="I1336" s="11">
        <f t="shared" si="287"/>
        <v>13.153571428571402</v>
      </c>
      <c r="J1336" s="11">
        <f t="shared" si="288"/>
        <v>11.860714285714266</v>
      </c>
      <c r="K1336" s="6">
        <f t="shared" si="289"/>
        <v>1.1090033122553444</v>
      </c>
      <c r="L1336">
        <f t="shared" si="290"/>
        <v>52.584237578526555</v>
      </c>
      <c r="M1336" s="22" t="str">
        <f t="shared" si="283"/>
        <v/>
      </c>
      <c r="N1336" s="13">
        <f t="shared" si="284"/>
        <v>0</v>
      </c>
      <c r="O1336" s="13">
        <f t="shared" si="291"/>
        <v>0</v>
      </c>
      <c r="P1336" s="13">
        <f t="shared" si="292"/>
        <v>1</v>
      </c>
      <c r="Q1336" s="17" t="e">
        <f t="shared" si="285"/>
        <v>#N/A</v>
      </c>
      <c r="R1336" s="17" t="e">
        <f t="shared" si="286"/>
        <v>#N/A</v>
      </c>
      <c r="S1336" s="13">
        <f t="shared" si="293"/>
        <v>2591.3000000000002</v>
      </c>
      <c r="T1336" s="13">
        <f t="shared" si="294"/>
        <v>0</v>
      </c>
    </row>
    <row r="1337" spans="1:20" x14ac:dyDescent="0.25">
      <c r="A1337" s="1">
        <v>43147</v>
      </c>
      <c r="B1337">
        <v>2514.1</v>
      </c>
      <c r="C1337">
        <v>2525.25</v>
      </c>
      <c r="D1337">
        <v>2497.1</v>
      </c>
      <c r="E1337">
        <v>2520.4</v>
      </c>
      <c r="F1337">
        <v>2253876</v>
      </c>
      <c r="G1337" s="6">
        <f t="shared" si="281"/>
        <v>9.25</v>
      </c>
      <c r="H1337" s="6">
        <f t="shared" si="282"/>
        <v>0</v>
      </c>
      <c r="I1337" s="11">
        <f t="shared" si="287"/>
        <v>13.303571428571429</v>
      </c>
      <c r="J1337" s="11">
        <f t="shared" si="288"/>
        <v>11.860714285714266</v>
      </c>
      <c r="K1337" s="6">
        <f t="shared" si="289"/>
        <v>1.1216501053899446</v>
      </c>
      <c r="L1337">
        <f t="shared" si="290"/>
        <v>52.866874822594419</v>
      </c>
      <c r="M1337" s="22" t="str">
        <f t="shared" si="283"/>
        <v/>
      </c>
      <c r="N1337" s="13">
        <f t="shared" si="284"/>
        <v>0</v>
      </c>
      <c r="O1337" s="13">
        <f t="shared" si="291"/>
        <v>0</v>
      </c>
      <c r="P1337" s="13">
        <f t="shared" si="292"/>
        <v>1</v>
      </c>
      <c r="Q1337" s="17" t="e">
        <f t="shared" si="285"/>
        <v>#N/A</v>
      </c>
      <c r="R1337" s="17" t="e">
        <f t="shared" si="286"/>
        <v>#N/A</v>
      </c>
      <c r="S1337" s="13">
        <f t="shared" si="293"/>
        <v>2591.3000000000002</v>
      </c>
      <c r="T1337" s="13">
        <f t="shared" si="294"/>
        <v>0</v>
      </c>
    </row>
    <row r="1338" spans="1:20" x14ac:dyDescent="0.25">
      <c r="A1338" s="1">
        <v>43150</v>
      </c>
      <c r="B1338">
        <v>2519.4</v>
      </c>
      <c r="C1338">
        <v>2530</v>
      </c>
      <c r="D1338">
        <v>2496.75</v>
      </c>
      <c r="E1338">
        <v>2512.6999999999998</v>
      </c>
      <c r="F1338">
        <v>978861</v>
      </c>
      <c r="G1338" s="6">
        <f t="shared" si="281"/>
        <v>0</v>
      </c>
      <c r="H1338" s="6">
        <f t="shared" si="282"/>
        <v>7.7000000000002728</v>
      </c>
      <c r="I1338" s="11">
        <f t="shared" si="287"/>
        <v>13.303571428571429</v>
      </c>
      <c r="J1338" s="11">
        <f t="shared" si="288"/>
        <v>12.039285714285727</v>
      </c>
      <c r="K1338" s="6">
        <f t="shared" si="289"/>
        <v>1.1050133491545524</v>
      </c>
      <c r="L1338">
        <f t="shared" si="290"/>
        <v>52.49436302142049</v>
      </c>
      <c r="M1338" s="22" t="str">
        <f t="shared" si="283"/>
        <v/>
      </c>
      <c r="N1338" s="13">
        <f t="shared" si="284"/>
        <v>0</v>
      </c>
      <c r="O1338" s="13">
        <f t="shared" si="291"/>
        <v>0</v>
      </c>
      <c r="P1338" s="13">
        <f t="shared" si="292"/>
        <v>1</v>
      </c>
      <c r="Q1338" s="17" t="e">
        <f t="shared" si="285"/>
        <v>#N/A</v>
      </c>
      <c r="R1338" s="17" t="e">
        <f t="shared" si="286"/>
        <v>#N/A</v>
      </c>
      <c r="S1338" s="13">
        <f t="shared" si="293"/>
        <v>2591.3000000000002</v>
      </c>
      <c r="T1338" s="13">
        <f t="shared" si="294"/>
        <v>0</v>
      </c>
    </row>
    <row r="1339" spans="1:20" x14ac:dyDescent="0.25">
      <c r="A1339" s="1">
        <v>43151</v>
      </c>
      <c r="B1339">
        <v>2520</v>
      </c>
      <c r="C1339">
        <v>2569.9</v>
      </c>
      <c r="D1339">
        <v>2516.9</v>
      </c>
      <c r="E1339">
        <v>2557.0500000000002</v>
      </c>
      <c r="F1339">
        <v>948907</v>
      </c>
      <c r="G1339" s="6">
        <f t="shared" si="281"/>
        <v>44.350000000000364</v>
      </c>
      <c r="H1339" s="6">
        <f t="shared" si="282"/>
        <v>0</v>
      </c>
      <c r="I1339" s="11">
        <f t="shared" si="287"/>
        <v>16.471428571428596</v>
      </c>
      <c r="J1339" s="11">
        <f t="shared" si="288"/>
        <v>11.489285714285741</v>
      </c>
      <c r="K1339" s="6">
        <f t="shared" si="289"/>
        <v>1.4336338203294985</v>
      </c>
      <c r="L1339">
        <f t="shared" si="290"/>
        <v>58.909183803806343</v>
      </c>
      <c r="M1339" s="22" t="str">
        <f t="shared" si="283"/>
        <v/>
      </c>
      <c r="N1339" s="13">
        <f t="shared" si="284"/>
        <v>0</v>
      </c>
      <c r="O1339" s="13">
        <f t="shared" si="291"/>
        <v>0</v>
      </c>
      <c r="P1339" s="13">
        <f t="shared" si="292"/>
        <v>1</v>
      </c>
      <c r="Q1339" s="17" t="e">
        <f t="shared" si="285"/>
        <v>#N/A</v>
      </c>
      <c r="R1339" s="17" t="e">
        <f t="shared" si="286"/>
        <v>#N/A</v>
      </c>
      <c r="S1339" s="13">
        <f t="shared" si="293"/>
        <v>2591.3000000000002</v>
      </c>
      <c r="T1339" s="13">
        <f t="shared" si="294"/>
        <v>0</v>
      </c>
    </row>
    <row r="1340" spans="1:20" x14ac:dyDescent="0.25">
      <c r="A1340" s="1">
        <v>43152</v>
      </c>
      <c r="B1340">
        <v>2557</v>
      </c>
      <c r="C1340">
        <v>2580</v>
      </c>
      <c r="D1340">
        <v>2548.15</v>
      </c>
      <c r="E1340">
        <v>2555.5</v>
      </c>
      <c r="F1340">
        <v>789789</v>
      </c>
      <c r="G1340" s="6">
        <f t="shared" si="281"/>
        <v>0</v>
      </c>
      <c r="H1340" s="6">
        <f t="shared" si="282"/>
        <v>1.5500000000001819</v>
      </c>
      <c r="I1340" s="11">
        <f t="shared" si="287"/>
        <v>16.471428571428596</v>
      </c>
      <c r="J1340" s="11">
        <f t="shared" si="288"/>
        <v>9.914285714285727</v>
      </c>
      <c r="K1340" s="6">
        <f t="shared" si="289"/>
        <v>1.661383285302594</v>
      </c>
      <c r="L1340">
        <f t="shared" si="290"/>
        <v>62.425554953979429</v>
      </c>
      <c r="M1340" s="22" t="str">
        <f t="shared" si="283"/>
        <v/>
      </c>
      <c r="N1340" s="13">
        <f t="shared" si="284"/>
        <v>0</v>
      </c>
      <c r="O1340" s="13">
        <f t="shared" si="291"/>
        <v>0</v>
      </c>
      <c r="P1340" s="13">
        <f t="shared" si="292"/>
        <v>1</v>
      </c>
      <c r="Q1340" s="17" t="e">
        <f t="shared" si="285"/>
        <v>#N/A</v>
      </c>
      <c r="R1340" s="17" t="e">
        <f t="shared" si="286"/>
        <v>#N/A</v>
      </c>
      <c r="S1340" s="13">
        <f t="shared" si="293"/>
        <v>2591.3000000000002</v>
      </c>
      <c r="T1340" s="13">
        <f t="shared" si="294"/>
        <v>0</v>
      </c>
    </row>
    <row r="1341" spans="1:20" x14ac:dyDescent="0.25">
      <c r="A1341" s="1">
        <v>43153</v>
      </c>
      <c r="B1341">
        <v>2550</v>
      </c>
      <c r="C1341">
        <v>2628.75</v>
      </c>
      <c r="D1341">
        <v>2539.25</v>
      </c>
      <c r="E1341">
        <v>2617.9</v>
      </c>
      <c r="F1341">
        <v>1345816</v>
      </c>
      <c r="G1341" s="6">
        <f t="shared" si="281"/>
        <v>62.400000000000091</v>
      </c>
      <c r="H1341" s="6">
        <f t="shared" si="282"/>
        <v>0</v>
      </c>
      <c r="I1341" s="11">
        <f t="shared" si="287"/>
        <v>19.653571428571436</v>
      </c>
      <c r="J1341" s="11">
        <f t="shared" si="288"/>
        <v>9.914285714285727</v>
      </c>
      <c r="K1341" s="6">
        <f t="shared" si="289"/>
        <v>1.9823487031700269</v>
      </c>
      <c r="L1341">
        <f t="shared" si="290"/>
        <v>66.469380359946825</v>
      </c>
      <c r="M1341" s="22" t="str">
        <f t="shared" si="283"/>
        <v/>
      </c>
      <c r="N1341" s="13">
        <f t="shared" si="284"/>
        <v>0</v>
      </c>
      <c r="O1341" s="13">
        <f t="shared" si="291"/>
        <v>0</v>
      </c>
      <c r="P1341" s="13">
        <f t="shared" si="292"/>
        <v>1</v>
      </c>
      <c r="Q1341" s="17" t="e">
        <f t="shared" si="285"/>
        <v>#N/A</v>
      </c>
      <c r="R1341" s="17" t="e">
        <f t="shared" si="286"/>
        <v>#N/A</v>
      </c>
      <c r="S1341" s="13">
        <f t="shared" si="293"/>
        <v>2591.3000000000002</v>
      </c>
      <c r="T1341" s="13">
        <f t="shared" si="294"/>
        <v>0</v>
      </c>
    </row>
    <row r="1342" spans="1:20" x14ac:dyDescent="0.25">
      <c r="A1342" s="1">
        <v>43154</v>
      </c>
      <c r="B1342">
        <v>2620</v>
      </c>
      <c r="C1342">
        <v>2636.9</v>
      </c>
      <c r="D1342">
        <v>2585.6999999999998</v>
      </c>
      <c r="E1342">
        <v>2601</v>
      </c>
      <c r="F1342">
        <v>491489</v>
      </c>
      <c r="G1342" s="6">
        <f t="shared" si="281"/>
        <v>0</v>
      </c>
      <c r="H1342" s="6">
        <f t="shared" si="282"/>
        <v>16.900000000000091</v>
      </c>
      <c r="I1342" s="11">
        <f t="shared" si="287"/>
        <v>17.060714285714312</v>
      </c>
      <c r="J1342" s="11">
        <f t="shared" si="288"/>
        <v>11.121428571428591</v>
      </c>
      <c r="K1342" s="6">
        <f t="shared" si="289"/>
        <v>1.5340398201669874</v>
      </c>
      <c r="L1342">
        <f t="shared" si="290"/>
        <v>60.537320998606006</v>
      </c>
      <c r="M1342" s="22" t="str">
        <f t="shared" si="283"/>
        <v/>
      </c>
      <c r="N1342" s="13">
        <f t="shared" si="284"/>
        <v>0</v>
      </c>
      <c r="O1342" s="13">
        <f t="shared" si="291"/>
        <v>0</v>
      </c>
      <c r="P1342" s="13">
        <f t="shared" si="292"/>
        <v>1</v>
      </c>
      <c r="Q1342" s="17" t="e">
        <f t="shared" si="285"/>
        <v>#N/A</v>
      </c>
      <c r="R1342" s="17" t="e">
        <f t="shared" si="286"/>
        <v>#N/A</v>
      </c>
      <c r="S1342" s="13">
        <f t="shared" si="293"/>
        <v>2591.3000000000002</v>
      </c>
      <c r="T1342" s="13">
        <f t="shared" si="294"/>
        <v>0</v>
      </c>
    </row>
    <row r="1343" spans="1:20" x14ac:dyDescent="0.25">
      <c r="A1343" s="1">
        <v>43157</v>
      </c>
      <c r="B1343">
        <v>2605</v>
      </c>
      <c r="C1343">
        <v>2623.25</v>
      </c>
      <c r="D1343">
        <v>2588.9</v>
      </c>
      <c r="E1343">
        <v>2608.85</v>
      </c>
      <c r="F1343">
        <v>980870</v>
      </c>
      <c r="G1343" s="6">
        <f t="shared" si="281"/>
        <v>7.8499999999999091</v>
      </c>
      <c r="H1343" s="6">
        <f t="shared" si="282"/>
        <v>0</v>
      </c>
      <c r="I1343" s="11">
        <f t="shared" si="287"/>
        <v>17.621428571428591</v>
      </c>
      <c r="J1343" s="11">
        <f t="shared" si="288"/>
        <v>7.2071428571428964</v>
      </c>
      <c r="K1343" s="6">
        <f t="shared" si="289"/>
        <v>2.4449950445986022</v>
      </c>
      <c r="L1343">
        <f t="shared" si="290"/>
        <v>70.972382048331326</v>
      </c>
      <c r="M1343" s="22" t="str">
        <f t="shared" si="283"/>
        <v>OVERBOUGHT</v>
      </c>
      <c r="N1343" s="13" t="str">
        <f t="shared" si="284"/>
        <v>SELL</v>
      </c>
      <c r="O1343" s="13" t="str">
        <f t="shared" si="291"/>
        <v>SELL</v>
      </c>
      <c r="P1343" s="13">
        <f t="shared" si="292"/>
        <v>-1</v>
      </c>
      <c r="Q1343" s="17" t="e">
        <f t="shared" si="285"/>
        <v>#N/A</v>
      </c>
      <c r="R1343" s="17">
        <f t="shared" si="286"/>
        <v>2608.85</v>
      </c>
      <c r="S1343" s="13">
        <f t="shared" si="293"/>
        <v>2608.85</v>
      </c>
      <c r="T1343" s="13">
        <f t="shared" si="294"/>
        <v>6.7726623702387707E-3</v>
      </c>
    </row>
    <row r="1344" spans="1:20" x14ac:dyDescent="0.25">
      <c r="A1344" s="1">
        <v>43158</v>
      </c>
      <c r="B1344">
        <v>2608</v>
      </c>
      <c r="C1344">
        <v>2633.15</v>
      </c>
      <c r="D1344">
        <v>2592</v>
      </c>
      <c r="E1344">
        <v>2615.25</v>
      </c>
      <c r="F1344">
        <v>810345</v>
      </c>
      <c r="G1344" s="6">
        <f t="shared" si="281"/>
        <v>6.4000000000000909</v>
      </c>
      <c r="H1344" s="6">
        <f t="shared" si="282"/>
        <v>0</v>
      </c>
      <c r="I1344" s="11">
        <f t="shared" si="287"/>
        <v>12.207142857142896</v>
      </c>
      <c r="J1344" s="11">
        <f t="shared" si="288"/>
        <v>7.2071428571428964</v>
      </c>
      <c r="K1344" s="6">
        <f t="shared" si="289"/>
        <v>1.6937561942517305</v>
      </c>
      <c r="L1344">
        <f t="shared" si="290"/>
        <v>62.877115526122097</v>
      </c>
      <c r="M1344" s="22" t="str">
        <f t="shared" si="283"/>
        <v/>
      </c>
      <c r="N1344" s="13">
        <f t="shared" si="284"/>
        <v>0</v>
      </c>
      <c r="O1344" s="13">
        <f t="shared" si="291"/>
        <v>0</v>
      </c>
      <c r="P1344" s="13">
        <f t="shared" si="292"/>
        <v>-1</v>
      </c>
      <c r="Q1344" s="17" t="e">
        <f t="shared" si="285"/>
        <v>#N/A</v>
      </c>
      <c r="R1344" s="17" t="e">
        <f t="shared" si="286"/>
        <v>#N/A</v>
      </c>
      <c r="S1344" s="13">
        <f t="shared" si="293"/>
        <v>2608.85</v>
      </c>
      <c r="T1344" s="13">
        <f t="shared" si="294"/>
        <v>0</v>
      </c>
    </row>
    <row r="1345" spans="1:20" x14ac:dyDescent="0.25">
      <c r="A1345" s="1">
        <v>43159</v>
      </c>
      <c r="B1345">
        <v>2603.9</v>
      </c>
      <c r="C1345">
        <v>2623</v>
      </c>
      <c r="D1345">
        <v>2582.25</v>
      </c>
      <c r="E1345">
        <v>2609.5</v>
      </c>
      <c r="F1345">
        <v>1381804</v>
      </c>
      <c r="G1345" s="6">
        <f t="shared" si="281"/>
        <v>0</v>
      </c>
      <c r="H1345" s="6">
        <f t="shared" si="282"/>
        <v>5.75</v>
      </c>
      <c r="I1345" s="11">
        <f t="shared" si="287"/>
        <v>12.207142857142896</v>
      </c>
      <c r="J1345" s="11">
        <f t="shared" si="288"/>
        <v>6.3321428571428964</v>
      </c>
      <c r="K1345" s="6">
        <f t="shared" si="289"/>
        <v>1.9278059785673942</v>
      </c>
      <c r="L1345">
        <f t="shared" si="290"/>
        <v>65.84473126565203</v>
      </c>
      <c r="M1345" s="22" t="str">
        <f t="shared" si="283"/>
        <v/>
      </c>
      <c r="N1345" s="13">
        <f t="shared" si="284"/>
        <v>0</v>
      </c>
      <c r="O1345" s="13">
        <f t="shared" si="291"/>
        <v>0</v>
      </c>
      <c r="P1345" s="13">
        <f t="shared" si="292"/>
        <v>-1</v>
      </c>
      <c r="Q1345" s="17" t="e">
        <f t="shared" si="285"/>
        <v>#N/A</v>
      </c>
      <c r="R1345" s="17" t="e">
        <f t="shared" si="286"/>
        <v>#N/A</v>
      </c>
      <c r="S1345" s="13">
        <f t="shared" si="293"/>
        <v>2608.85</v>
      </c>
      <c r="T1345" s="13">
        <f t="shared" si="294"/>
        <v>0</v>
      </c>
    </row>
    <row r="1346" spans="1:20" x14ac:dyDescent="0.25">
      <c r="A1346" s="1">
        <v>43160</v>
      </c>
      <c r="B1346">
        <v>2617</v>
      </c>
      <c r="C1346">
        <v>2648.6</v>
      </c>
      <c r="D1346">
        <v>2597.25</v>
      </c>
      <c r="E1346">
        <v>2610.3000000000002</v>
      </c>
      <c r="F1346">
        <v>2211766</v>
      </c>
      <c r="G1346" s="6">
        <f t="shared" si="281"/>
        <v>0.8000000000001819</v>
      </c>
      <c r="H1346" s="6">
        <f t="shared" si="282"/>
        <v>0</v>
      </c>
      <c r="I1346" s="11">
        <f t="shared" si="287"/>
        <v>10.210714285714337</v>
      </c>
      <c r="J1346" s="11">
        <f t="shared" si="288"/>
        <v>6.3321428571428964</v>
      </c>
      <c r="K1346" s="6">
        <f t="shared" si="289"/>
        <v>1.6125211505922146</v>
      </c>
      <c r="L1346">
        <f t="shared" si="290"/>
        <v>61.722797927461109</v>
      </c>
      <c r="M1346" s="22" t="str">
        <f t="shared" si="283"/>
        <v/>
      </c>
      <c r="N1346" s="13">
        <f t="shared" si="284"/>
        <v>0</v>
      </c>
      <c r="O1346" s="13">
        <f t="shared" si="291"/>
        <v>0</v>
      </c>
      <c r="P1346" s="13">
        <f t="shared" si="292"/>
        <v>-1</v>
      </c>
      <c r="Q1346" s="17" t="e">
        <f t="shared" si="285"/>
        <v>#N/A</v>
      </c>
      <c r="R1346" s="17" t="e">
        <f t="shared" si="286"/>
        <v>#N/A</v>
      </c>
      <c r="S1346" s="13">
        <f t="shared" si="293"/>
        <v>2608.85</v>
      </c>
      <c r="T1346" s="13">
        <f t="shared" si="294"/>
        <v>0</v>
      </c>
    </row>
    <row r="1347" spans="1:20" x14ac:dyDescent="0.25">
      <c r="A1347" s="1">
        <v>43161</v>
      </c>
      <c r="B1347">
        <v>2609.4499999999998</v>
      </c>
      <c r="C1347">
        <v>2647.1</v>
      </c>
      <c r="D1347">
        <v>2608.35</v>
      </c>
      <c r="E1347">
        <v>2617.75</v>
      </c>
      <c r="F1347">
        <v>441132</v>
      </c>
      <c r="G1347" s="6">
        <f t="shared" si="281"/>
        <v>7.4499999999998181</v>
      </c>
      <c r="H1347" s="6">
        <f t="shared" si="282"/>
        <v>0</v>
      </c>
      <c r="I1347" s="11">
        <f t="shared" si="287"/>
        <v>10.742857142857181</v>
      </c>
      <c r="J1347" s="11">
        <f t="shared" si="288"/>
        <v>3.9678571428571883</v>
      </c>
      <c r="K1347" s="6">
        <f t="shared" si="289"/>
        <v>2.7074707470746859</v>
      </c>
      <c r="L1347">
        <f t="shared" si="290"/>
        <v>73.027433843165653</v>
      </c>
      <c r="M1347" s="22" t="str">
        <f t="shared" si="283"/>
        <v>OVERBOUGHT</v>
      </c>
      <c r="N1347" s="13" t="str">
        <f t="shared" si="284"/>
        <v>SELL</v>
      </c>
      <c r="O1347" s="13">
        <f t="shared" si="291"/>
        <v>0</v>
      </c>
      <c r="P1347" s="13">
        <f t="shared" si="292"/>
        <v>-1</v>
      </c>
      <c r="Q1347" s="17" t="e">
        <f t="shared" si="285"/>
        <v>#N/A</v>
      </c>
      <c r="R1347" s="17" t="e">
        <f t="shared" si="286"/>
        <v>#N/A</v>
      </c>
      <c r="S1347" s="13">
        <f t="shared" si="293"/>
        <v>2608.85</v>
      </c>
      <c r="T1347" s="13">
        <f t="shared" si="294"/>
        <v>0</v>
      </c>
    </row>
    <row r="1348" spans="1:20" x14ac:dyDescent="0.25">
      <c r="A1348" s="1">
        <v>43164</v>
      </c>
      <c r="B1348">
        <v>2616</v>
      </c>
      <c r="C1348">
        <v>2630</v>
      </c>
      <c r="D1348">
        <v>2590.5</v>
      </c>
      <c r="E1348">
        <v>2599.9</v>
      </c>
      <c r="F1348">
        <v>1967910</v>
      </c>
      <c r="G1348" s="6">
        <f t="shared" ref="G1348:G1411" si="295">IF(E1348&gt;E1347,E1348-E1347,0)</f>
        <v>0</v>
      </c>
      <c r="H1348" s="6">
        <f t="shared" ref="H1348:H1411" si="296">IF(E1348&lt;E1347,E1347-E1348,0)</f>
        <v>17.849999999999909</v>
      </c>
      <c r="I1348" s="11">
        <f t="shared" si="287"/>
        <v>10.742857142857181</v>
      </c>
      <c r="J1348" s="11">
        <f t="shared" si="288"/>
        <v>4.7071428571428964</v>
      </c>
      <c r="K1348" s="6">
        <f t="shared" si="289"/>
        <v>2.2822458270106112</v>
      </c>
      <c r="L1348">
        <f t="shared" si="290"/>
        <v>69.533055940822834</v>
      </c>
      <c r="M1348" s="22" t="str">
        <f t="shared" si="283"/>
        <v/>
      </c>
      <c r="N1348" s="13">
        <f t="shared" si="284"/>
        <v>0</v>
      </c>
      <c r="O1348" s="13">
        <f t="shared" si="291"/>
        <v>0</v>
      </c>
      <c r="P1348" s="13">
        <f t="shared" si="292"/>
        <v>-1</v>
      </c>
      <c r="Q1348" s="17" t="e">
        <f t="shared" si="285"/>
        <v>#N/A</v>
      </c>
      <c r="R1348" s="17" t="e">
        <f t="shared" si="286"/>
        <v>#N/A</v>
      </c>
      <c r="S1348" s="13">
        <f t="shared" si="293"/>
        <v>2608.85</v>
      </c>
      <c r="T1348" s="13">
        <f t="shared" si="294"/>
        <v>0</v>
      </c>
    </row>
    <row r="1349" spans="1:20" x14ac:dyDescent="0.25">
      <c r="A1349" s="1">
        <v>43165</v>
      </c>
      <c r="B1349">
        <v>2604</v>
      </c>
      <c r="C1349">
        <v>2625.6</v>
      </c>
      <c r="D1349">
        <v>2590.5</v>
      </c>
      <c r="E1349">
        <v>2610.9</v>
      </c>
      <c r="F1349">
        <v>902342</v>
      </c>
      <c r="G1349" s="6">
        <f t="shared" si="295"/>
        <v>11</v>
      </c>
      <c r="H1349" s="6">
        <f t="shared" si="296"/>
        <v>0</v>
      </c>
      <c r="I1349" s="11">
        <f t="shared" si="287"/>
        <v>11.528571428571468</v>
      </c>
      <c r="J1349" s="11">
        <f t="shared" si="288"/>
        <v>3.5535714285714612</v>
      </c>
      <c r="K1349" s="6">
        <f t="shared" si="289"/>
        <v>3.2442211055276196</v>
      </c>
      <c r="L1349">
        <f t="shared" si="290"/>
        <v>76.438550793274828</v>
      </c>
      <c r="M1349" s="22" t="str">
        <f t="shared" si="283"/>
        <v>OVERBOUGHT</v>
      </c>
      <c r="N1349" s="13" t="str">
        <f t="shared" si="284"/>
        <v>SELL</v>
      </c>
      <c r="O1349" s="13">
        <f t="shared" si="291"/>
        <v>0</v>
      </c>
      <c r="P1349" s="13">
        <f t="shared" si="292"/>
        <v>-1</v>
      </c>
      <c r="Q1349" s="17" t="e">
        <f t="shared" si="285"/>
        <v>#N/A</v>
      </c>
      <c r="R1349" s="17" t="e">
        <f t="shared" si="286"/>
        <v>#N/A</v>
      </c>
      <c r="S1349" s="13">
        <f t="shared" si="293"/>
        <v>2608.85</v>
      </c>
      <c r="T1349" s="13">
        <f t="shared" si="294"/>
        <v>0</v>
      </c>
    </row>
    <row r="1350" spans="1:20" x14ac:dyDescent="0.25">
      <c r="A1350" s="1">
        <v>43166</v>
      </c>
      <c r="B1350">
        <v>2617.1</v>
      </c>
      <c r="C1350">
        <v>2622.8</v>
      </c>
      <c r="D1350">
        <v>2588.5</v>
      </c>
      <c r="E1350">
        <v>2605.65</v>
      </c>
      <c r="F1350">
        <v>2065734</v>
      </c>
      <c r="G1350" s="6">
        <f t="shared" si="295"/>
        <v>0</v>
      </c>
      <c r="H1350" s="6">
        <f t="shared" si="296"/>
        <v>5.25</v>
      </c>
      <c r="I1350" s="11">
        <f t="shared" si="287"/>
        <v>10.678571428571461</v>
      </c>
      <c r="J1350" s="11">
        <f t="shared" si="288"/>
        <v>3.9285714285714612</v>
      </c>
      <c r="K1350" s="6">
        <f t="shared" si="289"/>
        <v>2.7181818181818036</v>
      </c>
      <c r="L1350">
        <f t="shared" si="290"/>
        <v>73.105134474327528</v>
      </c>
      <c r="M1350" s="22" t="str">
        <f t="shared" si="283"/>
        <v>OVERBOUGHT</v>
      </c>
      <c r="N1350" s="13" t="str">
        <f t="shared" si="284"/>
        <v>SELL</v>
      </c>
      <c r="O1350" s="13">
        <f t="shared" si="291"/>
        <v>0</v>
      </c>
      <c r="P1350" s="13">
        <f t="shared" si="292"/>
        <v>-1</v>
      </c>
      <c r="Q1350" s="17" t="e">
        <f t="shared" si="285"/>
        <v>#N/A</v>
      </c>
      <c r="R1350" s="17" t="e">
        <f t="shared" si="286"/>
        <v>#N/A</v>
      </c>
      <c r="S1350" s="13">
        <f t="shared" si="293"/>
        <v>2608.85</v>
      </c>
      <c r="T1350" s="13">
        <f t="shared" si="294"/>
        <v>0</v>
      </c>
    </row>
    <row r="1351" spans="1:20" x14ac:dyDescent="0.25">
      <c r="A1351" s="1">
        <v>43167</v>
      </c>
      <c r="B1351">
        <v>2592</v>
      </c>
      <c r="C1351">
        <v>2609</v>
      </c>
      <c r="D1351">
        <v>2570</v>
      </c>
      <c r="E1351">
        <v>2575.85</v>
      </c>
      <c r="F1351">
        <v>1154267</v>
      </c>
      <c r="G1351" s="6">
        <f t="shared" si="295"/>
        <v>0</v>
      </c>
      <c r="H1351" s="6">
        <f t="shared" si="296"/>
        <v>29.800000000000182</v>
      </c>
      <c r="I1351" s="11">
        <f t="shared" si="287"/>
        <v>10.017857142857176</v>
      </c>
      <c r="J1351" s="11">
        <f t="shared" si="288"/>
        <v>6.0571428571429022</v>
      </c>
      <c r="K1351" s="6">
        <f t="shared" si="289"/>
        <v>1.6538915094339555</v>
      </c>
      <c r="L1351">
        <f t="shared" si="290"/>
        <v>62.319484558986794</v>
      </c>
      <c r="M1351" s="22" t="str">
        <f t="shared" si="283"/>
        <v/>
      </c>
      <c r="N1351" s="13">
        <f t="shared" si="284"/>
        <v>0</v>
      </c>
      <c r="O1351" s="13">
        <f t="shared" si="291"/>
        <v>0</v>
      </c>
      <c r="P1351" s="13">
        <f t="shared" si="292"/>
        <v>-1</v>
      </c>
      <c r="Q1351" s="17" t="e">
        <f t="shared" si="285"/>
        <v>#N/A</v>
      </c>
      <c r="R1351" s="17" t="e">
        <f t="shared" si="286"/>
        <v>#N/A</v>
      </c>
      <c r="S1351" s="13">
        <f t="shared" si="293"/>
        <v>2608.85</v>
      </c>
      <c r="T1351" s="13">
        <f t="shared" si="294"/>
        <v>0</v>
      </c>
    </row>
    <row r="1352" spans="1:20" x14ac:dyDescent="0.25">
      <c r="A1352" s="1">
        <v>43168</v>
      </c>
      <c r="B1352">
        <v>2590</v>
      </c>
      <c r="C1352">
        <v>2590</v>
      </c>
      <c r="D1352">
        <v>2561.65</v>
      </c>
      <c r="E1352">
        <v>2577.4499999999998</v>
      </c>
      <c r="F1352">
        <v>785160</v>
      </c>
      <c r="G1352" s="6">
        <f t="shared" si="295"/>
        <v>1.5999999999999091</v>
      </c>
      <c r="H1352" s="6">
        <f t="shared" si="296"/>
        <v>0</v>
      </c>
      <c r="I1352" s="11">
        <f t="shared" si="287"/>
        <v>10.132142857142883</v>
      </c>
      <c r="J1352" s="11">
        <f t="shared" si="288"/>
        <v>5.5071428571428829</v>
      </c>
      <c r="K1352" s="6">
        <f t="shared" si="289"/>
        <v>1.8398184176394254</v>
      </c>
      <c r="L1352">
        <f t="shared" si="290"/>
        <v>64.786480931719524</v>
      </c>
      <c r="M1352" s="22" t="str">
        <f t="shared" si="283"/>
        <v/>
      </c>
      <c r="N1352" s="13">
        <f t="shared" si="284"/>
        <v>0</v>
      </c>
      <c r="O1352" s="13">
        <f t="shared" si="291"/>
        <v>0</v>
      </c>
      <c r="P1352" s="13">
        <f t="shared" si="292"/>
        <v>-1</v>
      </c>
      <c r="Q1352" s="17" t="e">
        <f t="shared" si="285"/>
        <v>#N/A</v>
      </c>
      <c r="R1352" s="17" t="e">
        <f t="shared" si="286"/>
        <v>#N/A</v>
      </c>
      <c r="S1352" s="13">
        <f t="shared" si="293"/>
        <v>2608.85</v>
      </c>
      <c r="T1352" s="13">
        <f t="shared" si="294"/>
        <v>0</v>
      </c>
    </row>
    <row r="1353" spans="1:20" x14ac:dyDescent="0.25">
      <c r="A1353" s="1">
        <v>43171</v>
      </c>
      <c r="B1353">
        <v>2585</v>
      </c>
      <c r="C1353">
        <v>2590</v>
      </c>
      <c r="D1353">
        <v>2551</v>
      </c>
      <c r="E1353">
        <v>2561.65</v>
      </c>
      <c r="F1353">
        <v>1289457</v>
      </c>
      <c r="G1353" s="6">
        <f t="shared" si="295"/>
        <v>0</v>
      </c>
      <c r="H1353" s="6">
        <f t="shared" si="296"/>
        <v>15.799999999999727</v>
      </c>
      <c r="I1353" s="11">
        <f t="shared" si="287"/>
        <v>6.9642857142857144</v>
      </c>
      <c r="J1353" s="11">
        <f t="shared" si="288"/>
        <v>6.6357142857142923</v>
      </c>
      <c r="K1353" s="6">
        <f t="shared" si="289"/>
        <v>1.0495156081808386</v>
      </c>
      <c r="L1353">
        <f t="shared" si="290"/>
        <v>51.207983193277286</v>
      </c>
      <c r="M1353" s="22" t="str">
        <f t="shared" si="283"/>
        <v/>
      </c>
      <c r="N1353" s="13">
        <f t="shared" si="284"/>
        <v>0</v>
      </c>
      <c r="O1353" s="13">
        <f t="shared" si="291"/>
        <v>0</v>
      </c>
      <c r="P1353" s="13">
        <f t="shared" si="292"/>
        <v>-1</v>
      </c>
      <c r="Q1353" s="17" t="e">
        <f t="shared" si="285"/>
        <v>#N/A</v>
      </c>
      <c r="R1353" s="17" t="e">
        <f t="shared" si="286"/>
        <v>#N/A</v>
      </c>
      <c r="S1353" s="13">
        <f t="shared" si="293"/>
        <v>2608.85</v>
      </c>
      <c r="T1353" s="13">
        <f t="shared" si="294"/>
        <v>0</v>
      </c>
    </row>
    <row r="1354" spans="1:20" x14ac:dyDescent="0.25">
      <c r="A1354" s="1">
        <v>43172</v>
      </c>
      <c r="B1354">
        <v>2566</v>
      </c>
      <c r="C1354">
        <v>2610</v>
      </c>
      <c r="D1354">
        <v>2563.8000000000002</v>
      </c>
      <c r="E1354">
        <v>2600.75</v>
      </c>
      <c r="F1354">
        <v>1381675</v>
      </c>
      <c r="G1354" s="6">
        <f t="shared" si="295"/>
        <v>39.099999999999909</v>
      </c>
      <c r="H1354" s="6">
        <f t="shared" si="296"/>
        <v>0</v>
      </c>
      <c r="I1354" s="11">
        <f t="shared" si="287"/>
        <v>9.7571428571428509</v>
      </c>
      <c r="J1354" s="11">
        <f t="shared" si="288"/>
        <v>6.5249999999999932</v>
      </c>
      <c r="K1354" s="6">
        <f t="shared" si="289"/>
        <v>1.4953475643130822</v>
      </c>
      <c r="L1354">
        <f t="shared" si="290"/>
        <v>59.925422241719687</v>
      </c>
      <c r="M1354" s="22" t="str">
        <f t="shared" si="283"/>
        <v/>
      </c>
      <c r="N1354" s="13">
        <f t="shared" si="284"/>
        <v>0</v>
      </c>
      <c r="O1354" s="13">
        <f t="shared" si="291"/>
        <v>0</v>
      </c>
      <c r="P1354" s="13">
        <f t="shared" si="292"/>
        <v>-1</v>
      </c>
      <c r="Q1354" s="17" t="e">
        <f t="shared" si="285"/>
        <v>#N/A</v>
      </c>
      <c r="R1354" s="17" t="e">
        <f t="shared" si="286"/>
        <v>#N/A</v>
      </c>
      <c r="S1354" s="13">
        <f t="shared" si="293"/>
        <v>2608.85</v>
      </c>
      <c r="T1354" s="13">
        <f t="shared" si="294"/>
        <v>0</v>
      </c>
    </row>
    <row r="1355" spans="1:20" x14ac:dyDescent="0.25">
      <c r="A1355" s="1">
        <v>43173</v>
      </c>
      <c r="B1355">
        <v>2605.5</v>
      </c>
      <c r="C1355">
        <v>2613</v>
      </c>
      <c r="D1355">
        <v>2556.75</v>
      </c>
      <c r="E1355">
        <v>2571.3000000000002</v>
      </c>
      <c r="F1355">
        <v>923668</v>
      </c>
      <c r="G1355" s="6">
        <f t="shared" si="295"/>
        <v>0</v>
      </c>
      <c r="H1355" s="6">
        <f t="shared" si="296"/>
        <v>29.449999999999818</v>
      </c>
      <c r="I1355" s="11">
        <f t="shared" si="287"/>
        <v>5.2999999999999874</v>
      </c>
      <c r="J1355" s="11">
        <f t="shared" si="288"/>
        <v>8.6285714285714086</v>
      </c>
      <c r="K1355" s="6">
        <f t="shared" si="289"/>
        <v>0.61423841059602646</v>
      </c>
      <c r="L1355">
        <f t="shared" si="290"/>
        <v>38.051282051282044</v>
      </c>
      <c r="M1355" s="22" t="str">
        <f t="shared" si="283"/>
        <v/>
      </c>
      <c r="N1355" s="13">
        <f t="shared" si="284"/>
        <v>0</v>
      </c>
      <c r="O1355" s="13">
        <f t="shared" si="291"/>
        <v>0</v>
      </c>
      <c r="P1355" s="13">
        <f t="shared" si="292"/>
        <v>-1</v>
      </c>
      <c r="Q1355" s="17" t="e">
        <f t="shared" si="285"/>
        <v>#N/A</v>
      </c>
      <c r="R1355" s="17" t="e">
        <f t="shared" si="286"/>
        <v>#N/A</v>
      </c>
      <c r="S1355" s="13">
        <f t="shared" si="293"/>
        <v>2608.85</v>
      </c>
      <c r="T1355" s="13">
        <f t="shared" si="294"/>
        <v>0</v>
      </c>
    </row>
    <row r="1356" spans="1:20" x14ac:dyDescent="0.25">
      <c r="A1356" s="1">
        <v>43174</v>
      </c>
      <c r="B1356">
        <v>2571.9</v>
      </c>
      <c r="C1356">
        <v>2588.9499999999998</v>
      </c>
      <c r="D1356">
        <v>2476.8000000000002</v>
      </c>
      <c r="E1356">
        <v>2505.8000000000002</v>
      </c>
      <c r="F1356">
        <v>1285728</v>
      </c>
      <c r="G1356" s="6">
        <f t="shared" si="295"/>
        <v>0</v>
      </c>
      <c r="H1356" s="6">
        <f t="shared" si="296"/>
        <v>65.5</v>
      </c>
      <c r="I1356" s="11">
        <f t="shared" si="287"/>
        <v>5.2999999999999874</v>
      </c>
      <c r="J1356" s="11">
        <f t="shared" si="288"/>
        <v>12.099999999999975</v>
      </c>
      <c r="K1356" s="6">
        <f t="shared" si="289"/>
        <v>0.43801652892561971</v>
      </c>
      <c r="L1356">
        <f t="shared" si="290"/>
        <v>30.459770114942529</v>
      </c>
      <c r="M1356" s="22" t="str">
        <f t="shared" si="283"/>
        <v/>
      </c>
      <c r="N1356" s="13">
        <f t="shared" si="284"/>
        <v>0</v>
      </c>
      <c r="O1356" s="13">
        <f t="shared" si="291"/>
        <v>0</v>
      </c>
      <c r="P1356" s="13">
        <f t="shared" si="292"/>
        <v>-1</v>
      </c>
      <c r="Q1356" s="17" t="e">
        <f t="shared" si="285"/>
        <v>#N/A</v>
      </c>
      <c r="R1356" s="17" t="e">
        <f t="shared" si="286"/>
        <v>#N/A</v>
      </c>
      <c r="S1356" s="13">
        <f t="shared" si="293"/>
        <v>2608.85</v>
      </c>
      <c r="T1356" s="13">
        <f t="shared" si="294"/>
        <v>0</v>
      </c>
    </row>
    <row r="1357" spans="1:20" x14ac:dyDescent="0.25">
      <c r="A1357" s="1">
        <v>43175</v>
      </c>
      <c r="B1357">
        <v>2505.3000000000002</v>
      </c>
      <c r="C1357">
        <v>2520.4499999999998</v>
      </c>
      <c r="D1357">
        <v>2481</v>
      </c>
      <c r="E1357">
        <v>2504.8000000000002</v>
      </c>
      <c r="F1357">
        <v>1262588</v>
      </c>
      <c r="G1357" s="6">
        <f t="shared" si="295"/>
        <v>0</v>
      </c>
      <c r="H1357" s="6">
        <f t="shared" si="296"/>
        <v>1</v>
      </c>
      <c r="I1357" s="11">
        <f t="shared" si="287"/>
        <v>4.7392857142857077</v>
      </c>
      <c r="J1357" s="11">
        <f t="shared" si="288"/>
        <v>12.171428571428546</v>
      </c>
      <c r="K1357" s="6">
        <f t="shared" si="289"/>
        <v>0.38937793427230072</v>
      </c>
      <c r="L1357">
        <f t="shared" si="290"/>
        <v>28.02534318901796</v>
      </c>
      <c r="M1357" s="22" t="str">
        <f t="shared" si="283"/>
        <v>OVERSOLD</v>
      </c>
      <c r="N1357" s="13" t="str">
        <f t="shared" si="284"/>
        <v>BUY</v>
      </c>
      <c r="O1357" s="13" t="str">
        <f t="shared" si="291"/>
        <v>BUY</v>
      </c>
      <c r="P1357" s="13">
        <f t="shared" si="292"/>
        <v>1</v>
      </c>
      <c r="Q1357" s="17">
        <f t="shared" si="285"/>
        <v>2504.8000000000002</v>
      </c>
      <c r="R1357" s="17" t="e">
        <f t="shared" si="286"/>
        <v>#N/A</v>
      </c>
      <c r="S1357" s="13">
        <f t="shared" si="293"/>
        <v>2504.8000000000002</v>
      </c>
      <c r="T1357" s="13">
        <f t="shared" si="294"/>
        <v>3.9883473561147527E-2</v>
      </c>
    </row>
    <row r="1358" spans="1:20" x14ac:dyDescent="0.25">
      <c r="A1358" s="1">
        <v>43178</v>
      </c>
      <c r="B1358">
        <v>2500</v>
      </c>
      <c r="C1358">
        <v>2519.3000000000002</v>
      </c>
      <c r="D1358">
        <v>2494.4499999999998</v>
      </c>
      <c r="E1358">
        <v>2512</v>
      </c>
      <c r="F1358">
        <v>633698</v>
      </c>
      <c r="G1358" s="6">
        <f t="shared" si="295"/>
        <v>7.1999999999998181</v>
      </c>
      <c r="H1358" s="6">
        <f t="shared" si="296"/>
        <v>0</v>
      </c>
      <c r="I1358" s="11">
        <f t="shared" si="287"/>
        <v>4.7964285714285451</v>
      </c>
      <c r="J1358" s="11">
        <f t="shared" si="288"/>
        <v>12.171428571428546</v>
      </c>
      <c r="K1358" s="6">
        <f t="shared" si="289"/>
        <v>0.39407276995305029</v>
      </c>
      <c r="L1358">
        <f t="shared" si="290"/>
        <v>28.267733108819115</v>
      </c>
      <c r="M1358" s="22" t="str">
        <f t="shared" si="283"/>
        <v>OVERSOLD</v>
      </c>
      <c r="N1358" s="13" t="str">
        <f t="shared" si="284"/>
        <v>BUY</v>
      </c>
      <c r="O1358" s="13">
        <f t="shared" si="291"/>
        <v>0</v>
      </c>
      <c r="P1358" s="13">
        <f t="shared" si="292"/>
        <v>1</v>
      </c>
      <c r="Q1358" s="17" t="e">
        <f t="shared" si="285"/>
        <v>#N/A</v>
      </c>
      <c r="R1358" s="17" t="e">
        <f t="shared" si="286"/>
        <v>#N/A</v>
      </c>
      <c r="S1358" s="13">
        <f t="shared" si="293"/>
        <v>2504.8000000000002</v>
      </c>
      <c r="T1358" s="13">
        <f t="shared" si="294"/>
        <v>0</v>
      </c>
    </row>
    <row r="1359" spans="1:20" x14ac:dyDescent="0.25">
      <c r="A1359" s="1">
        <v>43179</v>
      </c>
      <c r="B1359">
        <v>2521</v>
      </c>
      <c r="C1359">
        <v>2529.15</v>
      </c>
      <c r="D1359">
        <v>2501.8000000000002</v>
      </c>
      <c r="E1359">
        <v>2513.8000000000002</v>
      </c>
      <c r="F1359">
        <v>987860</v>
      </c>
      <c r="G1359" s="6">
        <f t="shared" si="295"/>
        <v>1.8000000000001819</v>
      </c>
      <c r="H1359" s="6">
        <f t="shared" si="296"/>
        <v>0</v>
      </c>
      <c r="I1359" s="11">
        <f t="shared" si="287"/>
        <v>4.9249999999999874</v>
      </c>
      <c r="J1359" s="11">
        <f t="shared" si="288"/>
        <v>11.760714285714259</v>
      </c>
      <c r="K1359" s="6">
        <f t="shared" si="289"/>
        <v>0.41876708168842985</v>
      </c>
      <c r="L1359">
        <f t="shared" si="290"/>
        <v>29.516267123287662</v>
      </c>
      <c r="M1359" s="22" t="str">
        <f t="shared" si="283"/>
        <v>OVERSOLD</v>
      </c>
      <c r="N1359" s="13" t="str">
        <f t="shared" si="284"/>
        <v>BUY</v>
      </c>
      <c r="O1359" s="13">
        <f t="shared" si="291"/>
        <v>0</v>
      </c>
      <c r="P1359" s="13">
        <f t="shared" si="292"/>
        <v>1</v>
      </c>
      <c r="Q1359" s="17" t="e">
        <f t="shared" si="285"/>
        <v>#N/A</v>
      </c>
      <c r="R1359" s="17" t="e">
        <f t="shared" si="286"/>
        <v>#N/A</v>
      </c>
      <c r="S1359" s="13">
        <f t="shared" si="293"/>
        <v>2504.8000000000002</v>
      </c>
      <c r="T1359" s="13">
        <f t="shared" si="294"/>
        <v>0</v>
      </c>
    </row>
    <row r="1360" spans="1:20" x14ac:dyDescent="0.25">
      <c r="A1360" s="1">
        <v>43180</v>
      </c>
      <c r="B1360">
        <v>2515</v>
      </c>
      <c r="C1360">
        <v>2546.3000000000002</v>
      </c>
      <c r="D1360">
        <v>2508</v>
      </c>
      <c r="E1360">
        <v>2530.0500000000002</v>
      </c>
      <c r="F1360">
        <v>1082523</v>
      </c>
      <c r="G1360" s="6">
        <f t="shared" si="295"/>
        <v>16.25</v>
      </c>
      <c r="H1360" s="6">
        <f t="shared" si="296"/>
        <v>0</v>
      </c>
      <c r="I1360" s="11">
        <f t="shared" si="287"/>
        <v>6.0285714285714027</v>
      </c>
      <c r="J1360" s="11">
        <f t="shared" si="288"/>
        <v>11.760714285714259</v>
      </c>
      <c r="K1360" s="6">
        <f t="shared" si="289"/>
        <v>0.51260249013057901</v>
      </c>
      <c r="L1360">
        <f t="shared" si="290"/>
        <v>33.888777353944946</v>
      </c>
      <c r="M1360" s="22" t="str">
        <f t="shared" ref="M1360:M1423" si="297">IF(L1360&gt;RSI_Overbought,"OVERBOUGHT",IF(L1360&lt;RSI_Oversold,"OVERSOLD",""))</f>
        <v/>
      </c>
      <c r="N1360" s="13">
        <f t="shared" ref="N1360:N1423" si="298">IF(L1360&gt;RSI_Overbought,"SELL",IF(L1360&lt;RSI_Oversold,"BUY",0))</f>
        <v>0</v>
      </c>
      <c r="O1360" s="13">
        <f t="shared" si="291"/>
        <v>0</v>
      </c>
      <c r="P1360" s="13">
        <f t="shared" si="292"/>
        <v>1</v>
      </c>
      <c r="Q1360" s="17" t="e">
        <f t="shared" ref="Q1360:Q1423" si="299">IF($O1360="BUY",$E1360,NA())</f>
        <v>#N/A</v>
      </c>
      <c r="R1360" s="17" t="e">
        <f t="shared" ref="R1360:R1423" si="300">IF($O1360="SELL",$E1360,NA())</f>
        <v>#N/A</v>
      </c>
      <c r="S1360" s="13">
        <f t="shared" si="293"/>
        <v>2504.8000000000002</v>
      </c>
      <c r="T1360" s="13">
        <f t="shared" si="294"/>
        <v>0</v>
      </c>
    </row>
    <row r="1361" spans="1:20" x14ac:dyDescent="0.25">
      <c r="A1361" s="1">
        <v>43181</v>
      </c>
      <c r="B1361">
        <v>2535</v>
      </c>
      <c r="C1361">
        <v>2555</v>
      </c>
      <c r="D1361">
        <v>2527.1</v>
      </c>
      <c r="E1361">
        <v>2549.5500000000002</v>
      </c>
      <c r="F1361">
        <v>999805</v>
      </c>
      <c r="G1361" s="6">
        <f t="shared" si="295"/>
        <v>19.5</v>
      </c>
      <c r="H1361" s="6">
        <f t="shared" si="296"/>
        <v>0</v>
      </c>
      <c r="I1361" s="11">
        <f t="shared" ref="I1361:I1424" si="301">AVERAGE(G1348:G1361)</f>
        <v>6.8892857142857009</v>
      </c>
      <c r="J1361" s="11">
        <f t="shared" ref="J1361:J1424" si="302">AVERAGE(H1348:H1361)</f>
        <v>11.760714285714259</v>
      </c>
      <c r="K1361" s="6">
        <f t="shared" ref="K1361:K1424" si="303">I1361/J1361</f>
        <v>0.58578803522623768</v>
      </c>
      <c r="L1361">
        <f t="shared" ref="L1361:L1424" si="304">100-(100/(K1361+1))</f>
        <v>36.939869781692849</v>
      </c>
      <c r="M1361" s="22" t="str">
        <f t="shared" si="297"/>
        <v/>
      </c>
      <c r="N1361" s="13">
        <f t="shared" si="298"/>
        <v>0</v>
      </c>
      <c r="O1361" s="13">
        <f t="shared" ref="O1361:O1424" si="305">IF(AND(N1361="BUY",P1360&lt;&gt;1),"BUY",IF(AND(N1361="SELL",P1360&lt;&gt;-1),"SELL",0))</f>
        <v>0</v>
      </c>
      <c r="P1361" s="13">
        <f t="shared" ref="P1361:P1424" si="306">IF(O1361="BUY",1,IF(O1361="SELL",-1,P1360))</f>
        <v>1</v>
      </c>
      <c r="Q1361" s="17" t="e">
        <f t="shared" si="299"/>
        <v>#N/A</v>
      </c>
      <c r="R1361" s="17" t="e">
        <f t="shared" si="300"/>
        <v>#N/A</v>
      </c>
      <c r="S1361" s="13">
        <f t="shared" ref="S1361:S1424" si="307">IF(O1361&lt;&gt;0,E1361,S1360)</f>
        <v>2504.8000000000002</v>
      </c>
      <c r="T1361" s="13">
        <f t="shared" si="294"/>
        <v>0</v>
      </c>
    </row>
    <row r="1362" spans="1:20" x14ac:dyDescent="0.25">
      <c r="A1362" s="1">
        <v>43182</v>
      </c>
      <c r="B1362">
        <v>2547</v>
      </c>
      <c r="C1362">
        <v>2600</v>
      </c>
      <c r="D1362">
        <v>2547</v>
      </c>
      <c r="E1362">
        <v>2591.5</v>
      </c>
      <c r="F1362">
        <v>551001</v>
      </c>
      <c r="G1362" s="6">
        <f t="shared" si="295"/>
        <v>41.949999999999818</v>
      </c>
      <c r="H1362" s="6">
        <f t="shared" si="296"/>
        <v>0</v>
      </c>
      <c r="I1362" s="11">
        <f t="shared" si="301"/>
        <v>9.8857142857142595</v>
      </c>
      <c r="J1362" s="11">
        <f t="shared" si="302"/>
        <v>10.485714285714266</v>
      </c>
      <c r="K1362" s="6">
        <f t="shared" si="303"/>
        <v>0.94277929155313278</v>
      </c>
      <c r="L1362">
        <f t="shared" si="304"/>
        <v>48.527349228611484</v>
      </c>
      <c r="M1362" s="22" t="str">
        <f t="shared" si="297"/>
        <v/>
      </c>
      <c r="N1362" s="13">
        <f t="shared" si="298"/>
        <v>0</v>
      </c>
      <c r="O1362" s="13">
        <f t="shared" si="305"/>
        <v>0</v>
      </c>
      <c r="P1362" s="13">
        <f t="shared" si="306"/>
        <v>1</v>
      </c>
      <c r="Q1362" s="17" t="e">
        <f t="shared" si="299"/>
        <v>#N/A</v>
      </c>
      <c r="R1362" s="17" t="e">
        <f t="shared" si="300"/>
        <v>#N/A</v>
      </c>
      <c r="S1362" s="13">
        <f t="shared" si="307"/>
        <v>2504.8000000000002</v>
      </c>
      <c r="T1362" s="13">
        <f t="shared" si="294"/>
        <v>0</v>
      </c>
    </row>
    <row r="1363" spans="1:20" x14ac:dyDescent="0.25">
      <c r="A1363" s="1">
        <v>43185</v>
      </c>
      <c r="B1363">
        <v>2600</v>
      </c>
      <c r="C1363">
        <v>2608</v>
      </c>
      <c r="D1363">
        <v>2567.1999999999998</v>
      </c>
      <c r="E1363">
        <v>2574.6</v>
      </c>
      <c r="F1363">
        <v>449159</v>
      </c>
      <c r="G1363" s="6">
        <f t="shared" si="295"/>
        <v>0</v>
      </c>
      <c r="H1363" s="6">
        <f t="shared" si="296"/>
        <v>16.900000000000091</v>
      </c>
      <c r="I1363" s="11">
        <f t="shared" si="301"/>
        <v>9.0999999999999748</v>
      </c>
      <c r="J1363" s="11">
        <f t="shared" si="302"/>
        <v>11.692857142857131</v>
      </c>
      <c r="K1363" s="6">
        <f t="shared" si="303"/>
        <v>0.77825290164935723</v>
      </c>
      <c r="L1363">
        <f t="shared" si="304"/>
        <v>43.765029199587723</v>
      </c>
      <c r="M1363" s="22" t="str">
        <f t="shared" si="297"/>
        <v/>
      </c>
      <c r="N1363" s="13">
        <f t="shared" si="298"/>
        <v>0</v>
      </c>
      <c r="O1363" s="13">
        <f t="shared" si="305"/>
        <v>0</v>
      </c>
      <c r="P1363" s="13">
        <f t="shared" si="306"/>
        <v>1</v>
      </c>
      <c r="Q1363" s="17" t="e">
        <f t="shared" si="299"/>
        <v>#N/A</v>
      </c>
      <c r="R1363" s="17" t="e">
        <f t="shared" si="300"/>
        <v>#N/A</v>
      </c>
      <c r="S1363" s="13">
        <f t="shared" si="307"/>
        <v>2504.8000000000002</v>
      </c>
      <c r="T1363" s="13">
        <f t="shared" si="294"/>
        <v>0</v>
      </c>
    </row>
    <row r="1364" spans="1:20" x14ac:dyDescent="0.25">
      <c r="A1364" s="1">
        <v>43186</v>
      </c>
      <c r="B1364">
        <v>2580</v>
      </c>
      <c r="C1364">
        <v>2587.9</v>
      </c>
      <c r="D1364">
        <v>2558.85</v>
      </c>
      <c r="E1364">
        <v>2570.3000000000002</v>
      </c>
      <c r="F1364">
        <v>585123</v>
      </c>
      <c r="G1364" s="6">
        <f t="shared" si="295"/>
        <v>0</v>
      </c>
      <c r="H1364" s="6">
        <f t="shared" si="296"/>
        <v>4.2999999999997272</v>
      </c>
      <c r="I1364" s="11">
        <f t="shared" si="301"/>
        <v>9.0999999999999748</v>
      </c>
      <c r="J1364" s="11">
        <f t="shared" si="302"/>
        <v>11.624999999999968</v>
      </c>
      <c r="K1364" s="6">
        <f t="shared" si="303"/>
        <v>0.78279569892473122</v>
      </c>
      <c r="L1364">
        <f t="shared" si="304"/>
        <v>43.90832328106152</v>
      </c>
      <c r="M1364" s="22" t="str">
        <f t="shared" si="297"/>
        <v/>
      </c>
      <c r="N1364" s="13">
        <f t="shared" si="298"/>
        <v>0</v>
      </c>
      <c r="O1364" s="13">
        <f t="shared" si="305"/>
        <v>0</v>
      </c>
      <c r="P1364" s="13">
        <f t="shared" si="306"/>
        <v>1</v>
      </c>
      <c r="Q1364" s="17" t="e">
        <f t="shared" si="299"/>
        <v>#N/A</v>
      </c>
      <c r="R1364" s="17" t="e">
        <f t="shared" si="300"/>
        <v>#N/A</v>
      </c>
      <c r="S1364" s="13">
        <f t="shared" si="307"/>
        <v>2504.8000000000002</v>
      </c>
      <c r="T1364" s="13">
        <f t="shared" si="294"/>
        <v>0</v>
      </c>
    </row>
    <row r="1365" spans="1:20" x14ac:dyDescent="0.25">
      <c r="A1365" s="1">
        <v>43187</v>
      </c>
      <c r="B1365">
        <v>2562</v>
      </c>
      <c r="C1365">
        <v>2573</v>
      </c>
      <c r="D1365">
        <v>2544.15</v>
      </c>
      <c r="E1365">
        <v>2550</v>
      </c>
      <c r="F1365">
        <v>965496</v>
      </c>
      <c r="G1365" s="6">
        <f t="shared" si="295"/>
        <v>0</v>
      </c>
      <c r="H1365" s="6">
        <f t="shared" si="296"/>
        <v>20.300000000000182</v>
      </c>
      <c r="I1365" s="11">
        <f t="shared" si="301"/>
        <v>9.0999999999999748</v>
      </c>
      <c r="J1365" s="11">
        <f t="shared" si="302"/>
        <v>10.946428571428539</v>
      </c>
      <c r="K1365" s="6">
        <f t="shared" si="303"/>
        <v>0.83132137030995124</v>
      </c>
      <c r="L1365">
        <f t="shared" si="304"/>
        <v>45.394619632994832</v>
      </c>
      <c r="M1365" s="22" t="str">
        <f t="shared" si="297"/>
        <v/>
      </c>
      <c r="N1365" s="13">
        <f t="shared" si="298"/>
        <v>0</v>
      </c>
      <c r="O1365" s="13">
        <f t="shared" si="305"/>
        <v>0</v>
      </c>
      <c r="P1365" s="13">
        <f t="shared" si="306"/>
        <v>1</v>
      </c>
      <c r="Q1365" s="17" t="e">
        <f t="shared" si="299"/>
        <v>#N/A</v>
      </c>
      <c r="R1365" s="17" t="e">
        <f t="shared" si="300"/>
        <v>#N/A</v>
      </c>
      <c r="S1365" s="13">
        <f t="shared" si="307"/>
        <v>2504.8000000000002</v>
      </c>
      <c r="T1365" s="13">
        <f t="shared" si="294"/>
        <v>0</v>
      </c>
    </row>
    <row r="1366" spans="1:20" x14ac:dyDescent="0.25">
      <c r="A1366" s="1">
        <v>43188</v>
      </c>
      <c r="B1366">
        <v>2550.1999999999998</v>
      </c>
      <c r="C1366">
        <v>2596.35</v>
      </c>
      <c r="D1366">
        <v>2550.1999999999998</v>
      </c>
      <c r="E1366">
        <v>2592.8000000000002</v>
      </c>
      <c r="F1366">
        <v>645051</v>
      </c>
      <c r="G1366" s="6">
        <f t="shared" si="295"/>
        <v>42.800000000000182</v>
      </c>
      <c r="H1366" s="6">
        <f t="shared" si="296"/>
        <v>0</v>
      </c>
      <c r="I1366" s="11">
        <f t="shared" si="301"/>
        <v>12.042857142857136</v>
      </c>
      <c r="J1366" s="11">
        <f t="shared" si="302"/>
        <v>10.946428571428539</v>
      </c>
      <c r="K1366" s="6">
        <f t="shared" si="303"/>
        <v>1.1001631321370335</v>
      </c>
      <c r="L1366">
        <f t="shared" si="304"/>
        <v>52.384651235047443</v>
      </c>
      <c r="M1366" s="22" t="str">
        <f t="shared" si="297"/>
        <v/>
      </c>
      <c r="N1366" s="13">
        <f t="shared" si="298"/>
        <v>0</v>
      </c>
      <c r="O1366" s="13">
        <f t="shared" si="305"/>
        <v>0</v>
      </c>
      <c r="P1366" s="13">
        <f t="shared" si="306"/>
        <v>1</v>
      </c>
      <c r="Q1366" s="17" t="e">
        <f t="shared" si="299"/>
        <v>#N/A</v>
      </c>
      <c r="R1366" s="17" t="e">
        <f t="shared" si="300"/>
        <v>#N/A</v>
      </c>
      <c r="S1366" s="13">
        <f t="shared" si="307"/>
        <v>2504.8000000000002</v>
      </c>
      <c r="T1366" s="13">
        <f t="shared" si="294"/>
        <v>0</v>
      </c>
    </row>
    <row r="1367" spans="1:20" x14ac:dyDescent="0.25">
      <c r="A1367" s="1">
        <v>43189</v>
      </c>
      <c r="B1367">
        <v>2572</v>
      </c>
      <c r="C1367">
        <v>2604</v>
      </c>
      <c r="D1367">
        <v>2543.4</v>
      </c>
      <c r="E1367">
        <v>2592.9</v>
      </c>
      <c r="F1367">
        <v>686378</v>
      </c>
      <c r="G1367" s="6">
        <f t="shared" si="295"/>
        <v>9.9999999999909051E-2</v>
      </c>
      <c r="H1367" s="6">
        <f t="shared" si="296"/>
        <v>0</v>
      </c>
      <c r="I1367" s="11">
        <f t="shared" si="301"/>
        <v>12.049999999999986</v>
      </c>
      <c r="J1367" s="11">
        <f t="shared" si="302"/>
        <v>9.8178571428571306</v>
      </c>
      <c r="K1367" s="6">
        <f t="shared" si="303"/>
        <v>1.2273554019643509</v>
      </c>
      <c r="L1367">
        <f t="shared" si="304"/>
        <v>55.103707333006703</v>
      </c>
      <c r="M1367" s="22" t="str">
        <f t="shared" si="297"/>
        <v/>
      </c>
      <c r="N1367" s="13">
        <f t="shared" si="298"/>
        <v>0</v>
      </c>
      <c r="O1367" s="13">
        <f t="shared" si="305"/>
        <v>0</v>
      </c>
      <c r="P1367" s="13">
        <f t="shared" si="306"/>
        <v>1</v>
      </c>
      <c r="Q1367" s="17" t="e">
        <f t="shared" si="299"/>
        <v>#N/A</v>
      </c>
      <c r="R1367" s="17" t="e">
        <f t="shared" si="300"/>
        <v>#N/A</v>
      </c>
      <c r="S1367" s="13">
        <f t="shared" si="307"/>
        <v>2504.8000000000002</v>
      </c>
      <c r="T1367" s="13">
        <f t="shared" si="294"/>
        <v>0</v>
      </c>
    </row>
    <row r="1368" spans="1:20" x14ac:dyDescent="0.25">
      <c r="A1368" s="1">
        <v>43192</v>
      </c>
      <c r="B1368">
        <v>2585</v>
      </c>
      <c r="C1368">
        <v>2588.75</v>
      </c>
      <c r="D1368">
        <v>2540</v>
      </c>
      <c r="E1368">
        <v>2550.9499999999998</v>
      </c>
      <c r="F1368">
        <v>774976</v>
      </c>
      <c r="G1368" s="6">
        <f t="shared" si="295"/>
        <v>0</v>
      </c>
      <c r="H1368" s="6">
        <f t="shared" si="296"/>
        <v>41.950000000000273</v>
      </c>
      <c r="I1368" s="11">
        <f t="shared" si="301"/>
        <v>9.2571428571428509</v>
      </c>
      <c r="J1368" s="11">
        <f t="shared" si="302"/>
        <v>12.81428571428572</v>
      </c>
      <c r="K1368" s="6">
        <f t="shared" si="303"/>
        <v>0.72240802675585203</v>
      </c>
      <c r="L1368">
        <f t="shared" si="304"/>
        <v>41.941747572815501</v>
      </c>
      <c r="M1368" s="22" t="str">
        <f t="shared" si="297"/>
        <v/>
      </c>
      <c r="N1368" s="13">
        <f t="shared" si="298"/>
        <v>0</v>
      </c>
      <c r="O1368" s="13">
        <f t="shared" si="305"/>
        <v>0</v>
      </c>
      <c r="P1368" s="13">
        <f t="shared" si="306"/>
        <v>1</v>
      </c>
      <c r="Q1368" s="17" t="e">
        <f t="shared" si="299"/>
        <v>#N/A</v>
      </c>
      <c r="R1368" s="17" t="e">
        <f t="shared" si="300"/>
        <v>#N/A</v>
      </c>
      <c r="S1368" s="13">
        <f t="shared" si="307"/>
        <v>2504.8000000000002</v>
      </c>
      <c r="T1368" s="13">
        <f t="shared" si="294"/>
        <v>0</v>
      </c>
    </row>
    <row r="1369" spans="1:20" x14ac:dyDescent="0.25">
      <c r="A1369" s="1">
        <v>43193</v>
      </c>
      <c r="B1369">
        <v>2563.9</v>
      </c>
      <c r="C1369">
        <v>2608</v>
      </c>
      <c r="D1369">
        <v>2556.75</v>
      </c>
      <c r="E1369">
        <v>2593.1</v>
      </c>
      <c r="F1369">
        <v>639854</v>
      </c>
      <c r="G1369" s="6">
        <f t="shared" si="295"/>
        <v>42.150000000000091</v>
      </c>
      <c r="H1369" s="6">
        <f t="shared" si="296"/>
        <v>0</v>
      </c>
      <c r="I1369" s="11">
        <f t="shared" si="301"/>
        <v>12.267857142857142</v>
      </c>
      <c r="J1369" s="11">
        <f t="shared" si="302"/>
        <v>10.710714285714305</v>
      </c>
      <c r="K1369" s="6">
        <f t="shared" si="303"/>
        <v>1.1453817939313082</v>
      </c>
      <c r="L1369">
        <f t="shared" si="304"/>
        <v>53.388249922287798</v>
      </c>
      <c r="M1369" s="22" t="str">
        <f t="shared" si="297"/>
        <v/>
      </c>
      <c r="N1369" s="13">
        <f t="shared" si="298"/>
        <v>0</v>
      </c>
      <c r="O1369" s="13">
        <f t="shared" si="305"/>
        <v>0</v>
      </c>
      <c r="P1369" s="13">
        <f t="shared" si="306"/>
        <v>1</v>
      </c>
      <c r="Q1369" s="17" t="e">
        <f t="shared" si="299"/>
        <v>#N/A</v>
      </c>
      <c r="R1369" s="17" t="e">
        <f t="shared" si="300"/>
        <v>#N/A</v>
      </c>
      <c r="S1369" s="13">
        <f t="shared" si="307"/>
        <v>2504.8000000000002</v>
      </c>
      <c r="T1369" s="13">
        <f t="shared" si="294"/>
        <v>0</v>
      </c>
    </row>
    <row r="1370" spans="1:20" x14ac:dyDescent="0.25">
      <c r="A1370" s="1">
        <v>43194</v>
      </c>
      <c r="B1370">
        <v>2600</v>
      </c>
      <c r="C1370">
        <v>2602.9499999999998</v>
      </c>
      <c r="D1370">
        <v>2571.0500000000002</v>
      </c>
      <c r="E1370">
        <v>2577.75</v>
      </c>
      <c r="F1370">
        <v>722940</v>
      </c>
      <c r="G1370" s="6">
        <f t="shared" si="295"/>
        <v>0</v>
      </c>
      <c r="H1370" s="6">
        <f t="shared" si="296"/>
        <v>15.349999999999909</v>
      </c>
      <c r="I1370" s="11">
        <f t="shared" si="301"/>
        <v>12.267857142857142</v>
      </c>
      <c r="J1370" s="11">
        <f t="shared" si="302"/>
        <v>7.1285714285714414</v>
      </c>
      <c r="K1370" s="6">
        <f t="shared" si="303"/>
        <v>1.7209418837675319</v>
      </c>
      <c r="L1370">
        <f t="shared" si="304"/>
        <v>63.248020622353117</v>
      </c>
      <c r="M1370" s="22" t="str">
        <f t="shared" si="297"/>
        <v/>
      </c>
      <c r="N1370" s="13">
        <f t="shared" si="298"/>
        <v>0</v>
      </c>
      <c r="O1370" s="13">
        <f t="shared" si="305"/>
        <v>0</v>
      </c>
      <c r="P1370" s="13">
        <f t="shared" si="306"/>
        <v>1</v>
      </c>
      <c r="Q1370" s="17" t="e">
        <f t="shared" si="299"/>
        <v>#N/A</v>
      </c>
      <c r="R1370" s="17" t="e">
        <f t="shared" si="300"/>
        <v>#N/A</v>
      </c>
      <c r="S1370" s="13">
        <f t="shared" si="307"/>
        <v>2504.8000000000002</v>
      </c>
      <c r="T1370" s="13">
        <f t="shared" ref="T1370:T1433" si="308">IF(O1370="BUY",(S1369-S1370)/S1369,IF(O1370="SELL",(S1370-S1369)/S1369,0))</f>
        <v>0</v>
      </c>
    </row>
    <row r="1371" spans="1:20" x14ac:dyDescent="0.25">
      <c r="A1371" s="1">
        <v>43195</v>
      </c>
      <c r="B1371">
        <v>2573.0500000000002</v>
      </c>
      <c r="C1371">
        <v>2610</v>
      </c>
      <c r="D1371">
        <v>2570</v>
      </c>
      <c r="E1371">
        <v>2603.9</v>
      </c>
      <c r="F1371">
        <v>481735</v>
      </c>
      <c r="G1371" s="6">
        <f t="shared" si="295"/>
        <v>26.150000000000091</v>
      </c>
      <c r="H1371" s="6">
        <f t="shared" si="296"/>
        <v>0</v>
      </c>
      <c r="I1371" s="11">
        <f t="shared" si="301"/>
        <v>14.135714285714291</v>
      </c>
      <c r="J1371" s="11">
        <f t="shared" si="302"/>
        <v>7.0571428571428703</v>
      </c>
      <c r="K1371" s="6">
        <f t="shared" si="303"/>
        <v>2.0030364372469607</v>
      </c>
      <c r="L1371">
        <f t="shared" si="304"/>
        <v>66.700370744860095</v>
      </c>
      <c r="M1371" s="22" t="str">
        <f t="shared" si="297"/>
        <v/>
      </c>
      <c r="N1371" s="13">
        <f t="shared" si="298"/>
        <v>0</v>
      </c>
      <c r="O1371" s="13">
        <f t="shared" si="305"/>
        <v>0</v>
      </c>
      <c r="P1371" s="13">
        <f t="shared" si="306"/>
        <v>1</v>
      </c>
      <c r="Q1371" s="17" t="e">
        <f t="shared" si="299"/>
        <v>#N/A</v>
      </c>
      <c r="R1371" s="17" t="e">
        <f t="shared" si="300"/>
        <v>#N/A</v>
      </c>
      <c r="S1371" s="13">
        <f t="shared" si="307"/>
        <v>2504.8000000000002</v>
      </c>
      <c r="T1371" s="13">
        <f t="shared" si="308"/>
        <v>0</v>
      </c>
    </row>
    <row r="1372" spans="1:20" x14ac:dyDescent="0.25">
      <c r="A1372" s="1">
        <v>43196</v>
      </c>
      <c r="B1372">
        <v>2580.3000000000002</v>
      </c>
      <c r="C1372">
        <v>2645</v>
      </c>
      <c r="D1372">
        <v>2580.3000000000002</v>
      </c>
      <c r="E1372">
        <v>2633.3</v>
      </c>
      <c r="F1372">
        <v>591169</v>
      </c>
      <c r="G1372" s="6">
        <f t="shared" si="295"/>
        <v>29.400000000000091</v>
      </c>
      <c r="H1372" s="6">
        <f t="shared" si="296"/>
        <v>0</v>
      </c>
      <c r="I1372" s="11">
        <f t="shared" si="301"/>
        <v>15.721428571428598</v>
      </c>
      <c r="J1372" s="11">
        <f t="shared" si="302"/>
        <v>7.0571428571428703</v>
      </c>
      <c r="K1372" s="6">
        <f t="shared" si="303"/>
        <v>2.2277327935222671</v>
      </c>
      <c r="L1372">
        <f t="shared" si="304"/>
        <v>69.01850109752273</v>
      </c>
      <c r="M1372" s="22" t="str">
        <f t="shared" si="297"/>
        <v/>
      </c>
      <c r="N1372" s="13">
        <f t="shared" si="298"/>
        <v>0</v>
      </c>
      <c r="O1372" s="13">
        <f t="shared" si="305"/>
        <v>0</v>
      </c>
      <c r="P1372" s="13">
        <f t="shared" si="306"/>
        <v>1</v>
      </c>
      <c r="Q1372" s="17" t="e">
        <f t="shared" si="299"/>
        <v>#N/A</v>
      </c>
      <c r="R1372" s="17" t="e">
        <f t="shared" si="300"/>
        <v>#N/A</v>
      </c>
      <c r="S1372" s="13">
        <f t="shared" si="307"/>
        <v>2504.8000000000002</v>
      </c>
      <c r="T1372" s="13">
        <f t="shared" si="308"/>
        <v>0</v>
      </c>
    </row>
    <row r="1373" spans="1:20" x14ac:dyDescent="0.25">
      <c r="A1373" s="1">
        <v>43199</v>
      </c>
      <c r="B1373">
        <v>2632.75</v>
      </c>
      <c r="C1373">
        <v>2646.9</v>
      </c>
      <c r="D1373">
        <v>2603</v>
      </c>
      <c r="E1373">
        <v>2616.25</v>
      </c>
      <c r="F1373">
        <v>821418</v>
      </c>
      <c r="G1373" s="6">
        <f t="shared" si="295"/>
        <v>0</v>
      </c>
      <c r="H1373" s="6">
        <f t="shared" si="296"/>
        <v>17.050000000000182</v>
      </c>
      <c r="I1373" s="11">
        <f t="shared" si="301"/>
        <v>15.592857142857156</v>
      </c>
      <c r="J1373" s="11">
        <f t="shared" si="302"/>
        <v>8.2750000000000252</v>
      </c>
      <c r="K1373" s="6">
        <f t="shared" si="303"/>
        <v>1.8843331894691369</v>
      </c>
      <c r="L1373">
        <f t="shared" si="304"/>
        <v>65.32994164297466</v>
      </c>
      <c r="M1373" s="22" t="str">
        <f t="shared" si="297"/>
        <v/>
      </c>
      <c r="N1373" s="13">
        <f t="shared" si="298"/>
        <v>0</v>
      </c>
      <c r="O1373" s="13">
        <f t="shared" si="305"/>
        <v>0</v>
      </c>
      <c r="P1373" s="13">
        <f t="shared" si="306"/>
        <v>1</v>
      </c>
      <c r="Q1373" s="17" t="e">
        <f t="shared" si="299"/>
        <v>#N/A</v>
      </c>
      <c r="R1373" s="17" t="e">
        <f t="shared" si="300"/>
        <v>#N/A</v>
      </c>
      <c r="S1373" s="13">
        <f t="shared" si="307"/>
        <v>2504.8000000000002</v>
      </c>
      <c r="T1373" s="13">
        <f t="shared" si="308"/>
        <v>0</v>
      </c>
    </row>
    <row r="1374" spans="1:20" x14ac:dyDescent="0.25">
      <c r="A1374" s="1">
        <v>43200</v>
      </c>
      <c r="B1374">
        <v>2597.9499999999998</v>
      </c>
      <c r="C1374">
        <v>2621.7</v>
      </c>
      <c r="D1374">
        <v>2580.5</v>
      </c>
      <c r="E1374">
        <v>2595.1</v>
      </c>
      <c r="F1374">
        <v>1333925</v>
      </c>
      <c r="G1374" s="6">
        <f t="shared" si="295"/>
        <v>0</v>
      </c>
      <c r="H1374" s="6">
        <f t="shared" si="296"/>
        <v>21.150000000000091</v>
      </c>
      <c r="I1374" s="11">
        <f t="shared" si="301"/>
        <v>14.432142857142869</v>
      </c>
      <c r="J1374" s="11">
        <f t="shared" si="302"/>
        <v>9.7857142857143185</v>
      </c>
      <c r="K1374" s="6">
        <f t="shared" si="303"/>
        <v>1.4748175182481715</v>
      </c>
      <c r="L1374">
        <f t="shared" si="304"/>
        <v>59.592980386373625</v>
      </c>
      <c r="M1374" s="22" t="str">
        <f t="shared" si="297"/>
        <v/>
      </c>
      <c r="N1374" s="13">
        <f t="shared" si="298"/>
        <v>0</v>
      </c>
      <c r="O1374" s="13">
        <f t="shared" si="305"/>
        <v>0</v>
      </c>
      <c r="P1374" s="13">
        <f t="shared" si="306"/>
        <v>1</v>
      </c>
      <c r="Q1374" s="17" t="e">
        <f t="shared" si="299"/>
        <v>#N/A</v>
      </c>
      <c r="R1374" s="17" t="e">
        <f t="shared" si="300"/>
        <v>#N/A</v>
      </c>
      <c r="S1374" s="13">
        <f t="shared" si="307"/>
        <v>2504.8000000000002</v>
      </c>
      <c r="T1374" s="13">
        <f t="shared" si="308"/>
        <v>0</v>
      </c>
    </row>
    <row r="1375" spans="1:20" x14ac:dyDescent="0.25">
      <c r="A1375" s="1">
        <v>43201</v>
      </c>
      <c r="B1375">
        <v>2595</v>
      </c>
      <c r="C1375">
        <v>2598.25</v>
      </c>
      <c r="D1375">
        <v>2506.65</v>
      </c>
      <c r="E1375">
        <v>2522.5</v>
      </c>
      <c r="F1375">
        <v>1967061</v>
      </c>
      <c r="G1375" s="6">
        <f t="shared" si="295"/>
        <v>0</v>
      </c>
      <c r="H1375" s="6">
        <f t="shared" si="296"/>
        <v>72.599999999999909</v>
      </c>
      <c r="I1375" s="11">
        <f t="shared" si="301"/>
        <v>13.039285714285727</v>
      </c>
      <c r="J1375" s="11">
        <f t="shared" si="302"/>
        <v>14.971428571428598</v>
      </c>
      <c r="K1375" s="6">
        <f t="shared" si="303"/>
        <v>0.87094465648854891</v>
      </c>
      <c r="L1375">
        <f t="shared" si="304"/>
        <v>46.55106464363125</v>
      </c>
      <c r="M1375" s="22" t="str">
        <f t="shared" si="297"/>
        <v/>
      </c>
      <c r="N1375" s="13">
        <f t="shared" si="298"/>
        <v>0</v>
      </c>
      <c r="O1375" s="13">
        <f t="shared" si="305"/>
        <v>0</v>
      </c>
      <c r="P1375" s="13">
        <f t="shared" si="306"/>
        <v>1</v>
      </c>
      <c r="Q1375" s="17" t="e">
        <f t="shared" si="299"/>
        <v>#N/A</v>
      </c>
      <c r="R1375" s="17" t="e">
        <f t="shared" si="300"/>
        <v>#N/A</v>
      </c>
      <c r="S1375" s="13">
        <f t="shared" si="307"/>
        <v>2504.8000000000002</v>
      </c>
      <c r="T1375" s="13">
        <f t="shared" si="308"/>
        <v>0</v>
      </c>
    </row>
    <row r="1376" spans="1:20" x14ac:dyDescent="0.25">
      <c r="A1376" s="1">
        <v>43202</v>
      </c>
      <c r="B1376">
        <v>2559</v>
      </c>
      <c r="C1376">
        <v>2559</v>
      </c>
      <c r="D1376">
        <v>2455</v>
      </c>
      <c r="E1376">
        <v>2474.35</v>
      </c>
      <c r="F1376">
        <v>4131827</v>
      </c>
      <c r="G1376" s="6">
        <f t="shared" si="295"/>
        <v>0</v>
      </c>
      <c r="H1376" s="6">
        <f t="shared" si="296"/>
        <v>48.150000000000091</v>
      </c>
      <c r="I1376" s="11">
        <f t="shared" si="301"/>
        <v>10.042857142857169</v>
      </c>
      <c r="J1376" s="11">
        <f t="shared" si="302"/>
        <v>18.410714285714317</v>
      </c>
      <c r="K1376" s="6">
        <f t="shared" si="303"/>
        <v>0.54548981571290067</v>
      </c>
      <c r="L1376">
        <f t="shared" si="304"/>
        <v>35.295594326597239</v>
      </c>
      <c r="M1376" s="22" t="str">
        <f t="shared" si="297"/>
        <v/>
      </c>
      <c r="N1376" s="13">
        <f t="shared" si="298"/>
        <v>0</v>
      </c>
      <c r="O1376" s="13">
        <f t="shared" si="305"/>
        <v>0</v>
      </c>
      <c r="P1376" s="13">
        <f t="shared" si="306"/>
        <v>1</v>
      </c>
      <c r="Q1376" s="17" t="e">
        <f t="shared" si="299"/>
        <v>#N/A</v>
      </c>
      <c r="R1376" s="17" t="e">
        <f t="shared" si="300"/>
        <v>#N/A</v>
      </c>
      <c r="S1376" s="13">
        <f t="shared" si="307"/>
        <v>2504.8000000000002</v>
      </c>
      <c r="T1376" s="13">
        <f t="shared" si="308"/>
        <v>0</v>
      </c>
    </row>
    <row r="1377" spans="1:20" x14ac:dyDescent="0.25">
      <c r="A1377" s="1">
        <v>43203</v>
      </c>
      <c r="B1377">
        <v>2475.4</v>
      </c>
      <c r="C1377">
        <v>2518.6</v>
      </c>
      <c r="D1377">
        <v>2475.4</v>
      </c>
      <c r="E1377">
        <v>2509.5500000000002</v>
      </c>
      <c r="F1377">
        <v>1140154</v>
      </c>
      <c r="G1377" s="6">
        <f t="shared" si="295"/>
        <v>35.200000000000273</v>
      </c>
      <c r="H1377" s="6">
        <f t="shared" si="296"/>
        <v>0</v>
      </c>
      <c r="I1377" s="11">
        <f t="shared" si="301"/>
        <v>12.557142857142903</v>
      </c>
      <c r="J1377" s="11">
        <f t="shared" si="302"/>
        <v>17.203571428571454</v>
      </c>
      <c r="K1377" s="6">
        <f t="shared" si="303"/>
        <v>0.72991488478306155</v>
      </c>
      <c r="L1377">
        <f t="shared" si="304"/>
        <v>42.193687747509948</v>
      </c>
      <c r="M1377" s="22" t="str">
        <f t="shared" si="297"/>
        <v/>
      </c>
      <c r="N1377" s="13">
        <f t="shared" si="298"/>
        <v>0</v>
      </c>
      <c r="O1377" s="13">
        <f t="shared" si="305"/>
        <v>0</v>
      </c>
      <c r="P1377" s="13">
        <f t="shared" si="306"/>
        <v>1</v>
      </c>
      <c r="Q1377" s="17" t="e">
        <f t="shared" si="299"/>
        <v>#N/A</v>
      </c>
      <c r="R1377" s="17" t="e">
        <f t="shared" si="300"/>
        <v>#N/A</v>
      </c>
      <c r="S1377" s="13">
        <f t="shared" si="307"/>
        <v>2504.8000000000002</v>
      </c>
      <c r="T1377" s="13">
        <f t="shared" si="308"/>
        <v>0</v>
      </c>
    </row>
    <row r="1378" spans="1:20" x14ac:dyDescent="0.25">
      <c r="A1378" s="1">
        <v>43206</v>
      </c>
      <c r="B1378">
        <v>2511</v>
      </c>
      <c r="C1378">
        <v>2515</v>
      </c>
      <c r="D1378">
        <v>2490</v>
      </c>
      <c r="E1378">
        <v>2499.5</v>
      </c>
      <c r="F1378">
        <v>851637</v>
      </c>
      <c r="G1378" s="6">
        <f t="shared" si="295"/>
        <v>0</v>
      </c>
      <c r="H1378" s="6">
        <f t="shared" si="296"/>
        <v>10.050000000000182</v>
      </c>
      <c r="I1378" s="11">
        <f t="shared" si="301"/>
        <v>12.557142857142903</v>
      </c>
      <c r="J1378" s="11">
        <f t="shared" si="302"/>
        <v>17.614285714285774</v>
      </c>
      <c r="K1378" s="6">
        <f t="shared" si="303"/>
        <v>0.7128953771289539</v>
      </c>
      <c r="L1378">
        <f t="shared" si="304"/>
        <v>41.619318181818187</v>
      </c>
      <c r="M1378" s="22" t="str">
        <f t="shared" si="297"/>
        <v/>
      </c>
      <c r="N1378" s="13">
        <f t="shared" si="298"/>
        <v>0</v>
      </c>
      <c r="O1378" s="13">
        <f t="shared" si="305"/>
        <v>0</v>
      </c>
      <c r="P1378" s="13">
        <f t="shared" si="306"/>
        <v>1</v>
      </c>
      <c r="Q1378" s="17" t="e">
        <f t="shared" si="299"/>
        <v>#N/A</v>
      </c>
      <c r="R1378" s="17" t="e">
        <f t="shared" si="300"/>
        <v>#N/A</v>
      </c>
      <c r="S1378" s="13">
        <f t="shared" si="307"/>
        <v>2504.8000000000002</v>
      </c>
      <c r="T1378" s="13">
        <f t="shared" si="308"/>
        <v>0</v>
      </c>
    </row>
    <row r="1379" spans="1:20" x14ac:dyDescent="0.25">
      <c r="A1379" s="1">
        <v>43207</v>
      </c>
      <c r="B1379">
        <v>2501</v>
      </c>
      <c r="C1379">
        <v>2549.9499999999998</v>
      </c>
      <c r="D1379">
        <v>2500</v>
      </c>
      <c r="E1379">
        <v>2545.75</v>
      </c>
      <c r="F1379">
        <v>1001830</v>
      </c>
      <c r="G1379" s="6">
        <f t="shared" si="295"/>
        <v>46.25</v>
      </c>
      <c r="H1379" s="6">
        <f t="shared" si="296"/>
        <v>0</v>
      </c>
      <c r="I1379" s="11">
        <f t="shared" si="301"/>
        <v>15.860714285714332</v>
      </c>
      <c r="J1379" s="11">
        <f t="shared" si="302"/>
        <v>16.164285714285761</v>
      </c>
      <c r="K1379" s="6">
        <f t="shared" si="303"/>
        <v>0.98121961997348661</v>
      </c>
      <c r="L1379">
        <f t="shared" si="304"/>
        <v>49.52603992416639</v>
      </c>
      <c r="M1379" s="22" t="str">
        <f t="shared" si="297"/>
        <v/>
      </c>
      <c r="N1379" s="13">
        <f t="shared" si="298"/>
        <v>0</v>
      </c>
      <c r="O1379" s="13">
        <f t="shared" si="305"/>
        <v>0</v>
      </c>
      <c r="P1379" s="13">
        <f t="shared" si="306"/>
        <v>1</v>
      </c>
      <c r="Q1379" s="17" t="e">
        <f t="shared" si="299"/>
        <v>#N/A</v>
      </c>
      <c r="R1379" s="17" t="e">
        <f t="shared" si="300"/>
        <v>#N/A</v>
      </c>
      <c r="S1379" s="13">
        <f t="shared" si="307"/>
        <v>2504.8000000000002</v>
      </c>
      <c r="T1379" s="13">
        <f t="shared" si="308"/>
        <v>0</v>
      </c>
    </row>
    <row r="1380" spans="1:20" x14ac:dyDescent="0.25">
      <c r="A1380" s="1">
        <v>43208</v>
      </c>
      <c r="B1380">
        <v>2543.6999999999998</v>
      </c>
      <c r="C1380">
        <v>2558.85</v>
      </c>
      <c r="D1380">
        <v>2526.6</v>
      </c>
      <c r="E1380">
        <v>2540.1999999999998</v>
      </c>
      <c r="F1380">
        <v>728304</v>
      </c>
      <c r="G1380" s="6">
        <f t="shared" si="295"/>
        <v>0</v>
      </c>
      <c r="H1380" s="6">
        <f t="shared" si="296"/>
        <v>5.5500000000001819</v>
      </c>
      <c r="I1380" s="11">
        <f t="shared" si="301"/>
        <v>12.803571428571461</v>
      </c>
      <c r="J1380" s="11">
        <f t="shared" si="302"/>
        <v>16.560714285714344</v>
      </c>
      <c r="K1380" s="6">
        <f t="shared" si="303"/>
        <v>0.77312917834806916</v>
      </c>
      <c r="L1380">
        <f t="shared" si="304"/>
        <v>43.60252979810263</v>
      </c>
      <c r="M1380" s="22" t="str">
        <f t="shared" si="297"/>
        <v/>
      </c>
      <c r="N1380" s="13">
        <f t="shared" si="298"/>
        <v>0</v>
      </c>
      <c r="O1380" s="13">
        <f t="shared" si="305"/>
        <v>0</v>
      </c>
      <c r="P1380" s="13">
        <f t="shared" si="306"/>
        <v>1</v>
      </c>
      <c r="Q1380" s="17" t="e">
        <f t="shared" si="299"/>
        <v>#N/A</v>
      </c>
      <c r="R1380" s="17" t="e">
        <f t="shared" si="300"/>
        <v>#N/A</v>
      </c>
      <c r="S1380" s="13">
        <f t="shared" si="307"/>
        <v>2504.8000000000002</v>
      </c>
      <c r="T1380" s="13">
        <f t="shared" si="308"/>
        <v>0</v>
      </c>
    </row>
    <row r="1381" spans="1:20" x14ac:dyDescent="0.25">
      <c r="A1381" s="1">
        <v>43209</v>
      </c>
      <c r="B1381">
        <v>2546.8000000000002</v>
      </c>
      <c r="C1381">
        <v>2570.1</v>
      </c>
      <c r="D1381">
        <v>2543.3000000000002</v>
      </c>
      <c r="E1381">
        <v>2564.4</v>
      </c>
      <c r="F1381">
        <v>535263</v>
      </c>
      <c r="G1381" s="6">
        <f t="shared" si="295"/>
        <v>24.200000000000273</v>
      </c>
      <c r="H1381" s="6">
        <f t="shared" si="296"/>
        <v>0</v>
      </c>
      <c r="I1381" s="11">
        <f t="shared" si="301"/>
        <v>14.525000000000059</v>
      </c>
      <c r="J1381" s="11">
        <f t="shared" si="302"/>
        <v>16.560714285714344</v>
      </c>
      <c r="K1381" s="6">
        <f t="shared" si="303"/>
        <v>0.87707569549277598</v>
      </c>
      <c r="L1381">
        <f t="shared" si="304"/>
        <v>46.725643382352949</v>
      </c>
      <c r="M1381" s="22" t="str">
        <f t="shared" si="297"/>
        <v/>
      </c>
      <c r="N1381" s="13">
        <f t="shared" si="298"/>
        <v>0</v>
      </c>
      <c r="O1381" s="13">
        <f t="shared" si="305"/>
        <v>0</v>
      </c>
      <c r="P1381" s="13">
        <f t="shared" si="306"/>
        <v>1</v>
      </c>
      <c r="Q1381" s="17" t="e">
        <f t="shared" si="299"/>
        <v>#N/A</v>
      </c>
      <c r="R1381" s="17" t="e">
        <f t="shared" si="300"/>
        <v>#N/A</v>
      </c>
      <c r="S1381" s="13">
        <f t="shared" si="307"/>
        <v>2504.8000000000002</v>
      </c>
      <c r="T1381" s="13">
        <f t="shared" si="308"/>
        <v>0</v>
      </c>
    </row>
    <row r="1382" spans="1:20" x14ac:dyDescent="0.25">
      <c r="A1382" s="1">
        <v>43210</v>
      </c>
      <c r="B1382">
        <v>2564</v>
      </c>
      <c r="C1382">
        <v>2583.9</v>
      </c>
      <c r="D1382">
        <v>2551.9</v>
      </c>
      <c r="E1382">
        <v>2579.15</v>
      </c>
      <c r="F1382">
        <v>426893</v>
      </c>
      <c r="G1382" s="6">
        <f t="shared" si="295"/>
        <v>14.75</v>
      </c>
      <c r="H1382" s="6">
        <f t="shared" si="296"/>
        <v>0</v>
      </c>
      <c r="I1382" s="11">
        <f t="shared" si="301"/>
        <v>15.578571428571488</v>
      </c>
      <c r="J1382" s="11">
        <f t="shared" si="302"/>
        <v>13.564285714285754</v>
      </c>
      <c r="K1382" s="6">
        <f t="shared" si="303"/>
        <v>1.1484992101105855</v>
      </c>
      <c r="L1382">
        <f t="shared" si="304"/>
        <v>53.455882352941195</v>
      </c>
      <c r="M1382" s="22" t="str">
        <f t="shared" si="297"/>
        <v/>
      </c>
      <c r="N1382" s="13">
        <f t="shared" si="298"/>
        <v>0</v>
      </c>
      <c r="O1382" s="13">
        <f t="shared" si="305"/>
        <v>0</v>
      </c>
      <c r="P1382" s="13">
        <f t="shared" si="306"/>
        <v>1</v>
      </c>
      <c r="Q1382" s="17" t="e">
        <f t="shared" si="299"/>
        <v>#N/A</v>
      </c>
      <c r="R1382" s="17" t="e">
        <f t="shared" si="300"/>
        <v>#N/A</v>
      </c>
      <c r="S1382" s="13">
        <f t="shared" si="307"/>
        <v>2504.8000000000002</v>
      </c>
      <c r="T1382" s="13">
        <f t="shared" si="308"/>
        <v>0</v>
      </c>
    </row>
    <row r="1383" spans="1:20" x14ac:dyDescent="0.25">
      <c r="A1383" s="1">
        <v>43213</v>
      </c>
      <c r="B1383">
        <v>2576</v>
      </c>
      <c r="C1383">
        <v>2600.35</v>
      </c>
      <c r="D1383">
        <v>2555.1</v>
      </c>
      <c r="E1383">
        <v>2561.4</v>
      </c>
      <c r="F1383">
        <v>637250</v>
      </c>
      <c r="G1383" s="6">
        <f t="shared" si="295"/>
        <v>0</v>
      </c>
      <c r="H1383" s="6">
        <f t="shared" si="296"/>
        <v>17.75</v>
      </c>
      <c r="I1383" s="11">
        <f t="shared" si="301"/>
        <v>12.567857142857195</v>
      </c>
      <c r="J1383" s="11">
        <f t="shared" si="302"/>
        <v>14.832142857142896</v>
      </c>
      <c r="K1383" s="6">
        <f t="shared" si="303"/>
        <v>0.8473392728148339</v>
      </c>
      <c r="L1383">
        <f t="shared" si="304"/>
        <v>45.868091762252384</v>
      </c>
      <c r="M1383" s="22" t="str">
        <f t="shared" si="297"/>
        <v/>
      </c>
      <c r="N1383" s="13">
        <f t="shared" si="298"/>
        <v>0</v>
      </c>
      <c r="O1383" s="13">
        <f t="shared" si="305"/>
        <v>0</v>
      </c>
      <c r="P1383" s="13">
        <f t="shared" si="306"/>
        <v>1</v>
      </c>
      <c r="Q1383" s="17" t="e">
        <f t="shared" si="299"/>
        <v>#N/A</v>
      </c>
      <c r="R1383" s="17" t="e">
        <f t="shared" si="300"/>
        <v>#N/A</v>
      </c>
      <c r="S1383" s="13">
        <f t="shared" si="307"/>
        <v>2504.8000000000002</v>
      </c>
      <c r="T1383" s="13">
        <f t="shared" si="308"/>
        <v>0</v>
      </c>
    </row>
    <row r="1384" spans="1:20" x14ac:dyDescent="0.25">
      <c r="A1384" s="1">
        <v>43214</v>
      </c>
      <c r="B1384">
        <v>2561</v>
      </c>
      <c r="C1384">
        <v>2569</v>
      </c>
      <c r="D1384">
        <v>2521.0500000000002</v>
      </c>
      <c r="E1384">
        <v>2528.0500000000002</v>
      </c>
      <c r="F1384">
        <v>660314</v>
      </c>
      <c r="G1384" s="6">
        <f t="shared" si="295"/>
        <v>0</v>
      </c>
      <c r="H1384" s="6">
        <f t="shared" si="296"/>
        <v>33.349999999999909</v>
      </c>
      <c r="I1384" s="11">
        <f t="shared" si="301"/>
        <v>12.567857142857195</v>
      </c>
      <c r="J1384" s="11">
        <f t="shared" si="302"/>
        <v>16.117857142857183</v>
      </c>
      <c r="K1384" s="6">
        <f t="shared" si="303"/>
        <v>0.77974739641037127</v>
      </c>
      <c r="L1384">
        <f t="shared" si="304"/>
        <v>43.812250996015969</v>
      </c>
      <c r="M1384" s="22" t="str">
        <f t="shared" si="297"/>
        <v/>
      </c>
      <c r="N1384" s="13">
        <f t="shared" si="298"/>
        <v>0</v>
      </c>
      <c r="O1384" s="13">
        <f t="shared" si="305"/>
        <v>0</v>
      </c>
      <c r="P1384" s="13">
        <f t="shared" si="306"/>
        <v>1</v>
      </c>
      <c r="Q1384" s="17" t="e">
        <f t="shared" si="299"/>
        <v>#N/A</v>
      </c>
      <c r="R1384" s="17" t="e">
        <f t="shared" si="300"/>
        <v>#N/A</v>
      </c>
      <c r="S1384" s="13">
        <f t="shared" si="307"/>
        <v>2504.8000000000002</v>
      </c>
      <c r="T1384" s="13">
        <f t="shared" si="308"/>
        <v>0</v>
      </c>
    </row>
    <row r="1385" spans="1:20" x14ac:dyDescent="0.25">
      <c r="A1385" s="1">
        <v>43215</v>
      </c>
      <c r="B1385">
        <v>2517.5</v>
      </c>
      <c r="C1385">
        <v>2537.85</v>
      </c>
      <c r="D1385">
        <v>2483</v>
      </c>
      <c r="E1385">
        <v>2488.6</v>
      </c>
      <c r="F1385">
        <v>748390</v>
      </c>
      <c r="G1385" s="6">
        <f t="shared" si="295"/>
        <v>0</v>
      </c>
      <c r="H1385" s="6">
        <f t="shared" si="296"/>
        <v>39.450000000000273</v>
      </c>
      <c r="I1385" s="11">
        <f t="shared" si="301"/>
        <v>10.700000000000045</v>
      </c>
      <c r="J1385" s="11">
        <f t="shared" si="302"/>
        <v>18.935714285714344</v>
      </c>
      <c r="K1385" s="6">
        <f t="shared" si="303"/>
        <v>0.56506978498679805</v>
      </c>
      <c r="L1385">
        <f t="shared" si="304"/>
        <v>36.105085562786236</v>
      </c>
      <c r="M1385" s="22" t="str">
        <f t="shared" si="297"/>
        <v/>
      </c>
      <c r="N1385" s="13">
        <f t="shared" si="298"/>
        <v>0</v>
      </c>
      <c r="O1385" s="13">
        <f t="shared" si="305"/>
        <v>0</v>
      </c>
      <c r="P1385" s="13">
        <f t="shared" si="306"/>
        <v>1</v>
      </c>
      <c r="Q1385" s="17" t="e">
        <f t="shared" si="299"/>
        <v>#N/A</v>
      </c>
      <c r="R1385" s="17" t="e">
        <f t="shared" si="300"/>
        <v>#N/A</v>
      </c>
      <c r="S1385" s="13">
        <f t="shared" si="307"/>
        <v>2504.8000000000002</v>
      </c>
      <c r="T1385" s="13">
        <f t="shared" si="308"/>
        <v>0</v>
      </c>
    </row>
    <row r="1386" spans="1:20" x14ac:dyDescent="0.25">
      <c r="A1386" s="1">
        <v>43216</v>
      </c>
      <c r="B1386">
        <v>2497.5</v>
      </c>
      <c r="C1386">
        <v>2516.5</v>
      </c>
      <c r="D1386">
        <v>2492.1</v>
      </c>
      <c r="E1386">
        <v>2505.15</v>
      </c>
      <c r="F1386">
        <v>787486</v>
      </c>
      <c r="G1386" s="6">
        <f t="shared" si="295"/>
        <v>16.550000000000182</v>
      </c>
      <c r="H1386" s="6">
        <f t="shared" si="296"/>
        <v>0</v>
      </c>
      <c r="I1386" s="11">
        <f t="shared" si="301"/>
        <v>9.7821428571429099</v>
      </c>
      <c r="J1386" s="11">
        <f t="shared" si="302"/>
        <v>18.935714285714344</v>
      </c>
      <c r="K1386" s="6">
        <f t="shared" si="303"/>
        <v>0.51659751037344515</v>
      </c>
      <c r="L1386">
        <f t="shared" si="304"/>
        <v>34.062927496580087</v>
      </c>
      <c r="M1386" s="22" t="str">
        <f t="shared" si="297"/>
        <v/>
      </c>
      <c r="N1386" s="13">
        <f t="shared" si="298"/>
        <v>0</v>
      </c>
      <c r="O1386" s="13">
        <f t="shared" si="305"/>
        <v>0</v>
      </c>
      <c r="P1386" s="13">
        <f t="shared" si="306"/>
        <v>1</v>
      </c>
      <c r="Q1386" s="17" t="e">
        <f t="shared" si="299"/>
        <v>#N/A</v>
      </c>
      <c r="R1386" s="17" t="e">
        <f t="shared" si="300"/>
        <v>#N/A</v>
      </c>
      <c r="S1386" s="13">
        <f t="shared" si="307"/>
        <v>2504.8000000000002</v>
      </c>
      <c r="T1386" s="13">
        <f t="shared" si="308"/>
        <v>0</v>
      </c>
    </row>
    <row r="1387" spans="1:20" x14ac:dyDescent="0.25">
      <c r="A1387" s="1">
        <v>43217</v>
      </c>
      <c r="B1387">
        <v>2488</v>
      </c>
      <c r="C1387">
        <v>2505</v>
      </c>
      <c r="D1387">
        <v>2481.15</v>
      </c>
      <c r="E1387">
        <v>2497.0500000000002</v>
      </c>
      <c r="F1387">
        <v>1001869</v>
      </c>
      <c r="G1387" s="6">
        <f t="shared" si="295"/>
        <v>0</v>
      </c>
      <c r="H1387" s="6">
        <f t="shared" si="296"/>
        <v>8.0999999999999091</v>
      </c>
      <c r="I1387" s="11">
        <f t="shared" si="301"/>
        <v>9.7821428571429099</v>
      </c>
      <c r="J1387" s="11">
        <f t="shared" si="302"/>
        <v>18.29642857142861</v>
      </c>
      <c r="K1387" s="6">
        <f t="shared" si="303"/>
        <v>0.53464766738239489</v>
      </c>
      <c r="L1387">
        <f t="shared" si="304"/>
        <v>34.838463495293894</v>
      </c>
      <c r="M1387" s="22" t="str">
        <f t="shared" si="297"/>
        <v/>
      </c>
      <c r="N1387" s="13">
        <f t="shared" si="298"/>
        <v>0</v>
      </c>
      <c r="O1387" s="13">
        <f t="shared" si="305"/>
        <v>0</v>
      </c>
      <c r="P1387" s="13">
        <f t="shared" si="306"/>
        <v>1</v>
      </c>
      <c r="Q1387" s="17" t="e">
        <f t="shared" si="299"/>
        <v>#N/A</v>
      </c>
      <c r="R1387" s="17" t="e">
        <f t="shared" si="300"/>
        <v>#N/A</v>
      </c>
      <c r="S1387" s="13">
        <f t="shared" si="307"/>
        <v>2504.8000000000002</v>
      </c>
      <c r="T1387" s="13">
        <f t="shared" si="308"/>
        <v>0</v>
      </c>
    </row>
    <row r="1388" spans="1:20" x14ac:dyDescent="0.25">
      <c r="A1388" s="1">
        <v>43220</v>
      </c>
      <c r="B1388">
        <v>2499.5</v>
      </c>
      <c r="C1388">
        <v>2519</v>
      </c>
      <c r="D1388">
        <v>2492.15</v>
      </c>
      <c r="E1388">
        <v>2502.0500000000002</v>
      </c>
      <c r="F1388">
        <v>945594</v>
      </c>
      <c r="G1388" s="6">
        <f t="shared" si="295"/>
        <v>5</v>
      </c>
      <c r="H1388" s="6">
        <f t="shared" si="296"/>
        <v>0</v>
      </c>
      <c r="I1388" s="11">
        <f t="shared" si="301"/>
        <v>10.139285714285766</v>
      </c>
      <c r="J1388" s="11">
        <f t="shared" si="302"/>
        <v>16.785714285714317</v>
      </c>
      <c r="K1388" s="6">
        <f t="shared" si="303"/>
        <v>0.60404255319149136</v>
      </c>
      <c r="L1388">
        <f t="shared" si="304"/>
        <v>37.657514259185653</v>
      </c>
      <c r="M1388" s="22" t="str">
        <f t="shared" si="297"/>
        <v/>
      </c>
      <c r="N1388" s="13">
        <f t="shared" si="298"/>
        <v>0</v>
      </c>
      <c r="O1388" s="13">
        <f t="shared" si="305"/>
        <v>0</v>
      </c>
      <c r="P1388" s="13">
        <f t="shared" si="306"/>
        <v>1</v>
      </c>
      <c r="Q1388" s="17" t="e">
        <f t="shared" si="299"/>
        <v>#N/A</v>
      </c>
      <c r="R1388" s="17" t="e">
        <f t="shared" si="300"/>
        <v>#N/A</v>
      </c>
      <c r="S1388" s="13">
        <f t="shared" si="307"/>
        <v>2504.8000000000002</v>
      </c>
      <c r="T1388" s="13">
        <f t="shared" si="308"/>
        <v>0</v>
      </c>
    </row>
    <row r="1389" spans="1:20" x14ac:dyDescent="0.25">
      <c r="A1389" s="1">
        <v>43221</v>
      </c>
      <c r="B1389">
        <v>2511</v>
      </c>
      <c r="C1389">
        <v>2515.0500000000002</v>
      </c>
      <c r="D1389">
        <v>2483.5</v>
      </c>
      <c r="E1389">
        <v>2506.75</v>
      </c>
      <c r="F1389">
        <v>1206659</v>
      </c>
      <c r="G1389" s="6">
        <f t="shared" si="295"/>
        <v>4.6999999999998181</v>
      </c>
      <c r="H1389" s="6">
        <f t="shared" si="296"/>
        <v>0</v>
      </c>
      <c r="I1389" s="11">
        <f t="shared" si="301"/>
        <v>10.475000000000039</v>
      </c>
      <c r="J1389" s="11">
        <f t="shared" si="302"/>
        <v>11.600000000000039</v>
      </c>
      <c r="K1389" s="6">
        <f t="shared" si="303"/>
        <v>0.90301724137931072</v>
      </c>
      <c r="L1389">
        <f t="shared" si="304"/>
        <v>47.451868629671587</v>
      </c>
      <c r="M1389" s="22" t="str">
        <f t="shared" si="297"/>
        <v/>
      </c>
      <c r="N1389" s="13">
        <f t="shared" si="298"/>
        <v>0</v>
      </c>
      <c r="O1389" s="13">
        <f t="shared" si="305"/>
        <v>0</v>
      </c>
      <c r="P1389" s="13">
        <f t="shared" si="306"/>
        <v>1</v>
      </c>
      <c r="Q1389" s="17" t="e">
        <f t="shared" si="299"/>
        <v>#N/A</v>
      </c>
      <c r="R1389" s="17" t="e">
        <f t="shared" si="300"/>
        <v>#N/A</v>
      </c>
      <c r="S1389" s="13">
        <f t="shared" si="307"/>
        <v>2504.8000000000002</v>
      </c>
      <c r="T1389" s="13">
        <f t="shared" si="308"/>
        <v>0</v>
      </c>
    </row>
    <row r="1390" spans="1:20" x14ac:dyDescent="0.25">
      <c r="A1390" s="1">
        <v>43222</v>
      </c>
      <c r="B1390">
        <v>2516.0500000000002</v>
      </c>
      <c r="C1390">
        <v>2516.8000000000002</v>
      </c>
      <c r="D1390">
        <v>2472.8000000000002</v>
      </c>
      <c r="E1390">
        <v>2480.65</v>
      </c>
      <c r="F1390">
        <v>1385287</v>
      </c>
      <c r="G1390" s="6">
        <f t="shared" si="295"/>
        <v>0</v>
      </c>
      <c r="H1390" s="6">
        <f t="shared" si="296"/>
        <v>26.099999999999909</v>
      </c>
      <c r="I1390" s="11">
        <f t="shared" si="301"/>
        <v>10.475000000000039</v>
      </c>
      <c r="J1390" s="11">
        <f t="shared" si="302"/>
        <v>10.025000000000025</v>
      </c>
      <c r="K1390" s="6">
        <f t="shared" si="303"/>
        <v>1.0448877805486296</v>
      </c>
      <c r="L1390">
        <f t="shared" si="304"/>
        <v>51.097560975609781</v>
      </c>
      <c r="M1390" s="22" t="str">
        <f t="shared" si="297"/>
        <v/>
      </c>
      <c r="N1390" s="13">
        <f t="shared" si="298"/>
        <v>0</v>
      </c>
      <c r="O1390" s="13">
        <f t="shared" si="305"/>
        <v>0</v>
      </c>
      <c r="P1390" s="13">
        <f t="shared" si="306"/>
        <v>1</v>
      </c>
      <c r="Q1390" s="17" t="e">
        <f t="shared" si="299"/>
        <v>#N/A</v>
      </c>
      <c r="R1390" s="17" t="e">
        <f t="shared" si="300"/>
        <v>#N/A</v>
      </c>
      <c r="S1390" s="13">
        <f t="shared" si="307"/>
        <v>2504.8000000000002</v>
      </c>
      <c r="T1390" s="13">
        <f t="shared" si="308"/>
        <v>0</v>
      </c>
    </row>
    <row r="1391" spans="1:20" x14ac:dyDescent="0.25">
      <c r="A1391" s="1">
        <v>43223</v>
      </c>
      <c r="B1391">
        <v>2489.9</v>
      </c>
      <c r="C1391">
        <v>2519</v>
      </c>
      <c r="D1391">
        <v>2487</v>
      </c>
      <c r="E1391">
        <v>2510.75</v>
      </c>
      <c r="F1391">
        <v>981888</v>
      </c>
      <c r="G1391" s="6">
        <f t="shared" si="295"/>
        <v>30.099999999999909</v>
      </c>
      <c r="H1391" s="6">
        <f t="shared" si="296"/>
        <v>0</v>
      </c>
      <c r="I1391" s="11">
        <f t="shared" si="301"/>
        <v>10.110714285714298</v>
      </c>
      <c r="J1391" s="11">
        <f t="shared" si="302"/>
        <v>10.025000000000025</v>
      </c>
      <c r="K1391" s="6">
        <f t="shared" si="303"/>
        <v>1.0085500534378327</v>
      </c>
      <c r="L1391">
        <f t="shared" si="304"/>
        <v>50.212841433132276</v>
      </c>
      <c r="M1391" s="22" t="str">
        <f t="shared" si="297"/>
        <v/>
      </c>
      <c r="N1391" s="13">
        <f t="shared" si="298"/>
        <v>0</v>
      </c>
      <c r="O1391" s="13">
        <f t="shared" si="305"/>
        <v>0</v>
      </c>
      <c r="P1391" s="13">
        <f t="shared" si="306"/>
        <v>1</v>
      </c>
      <c r="Q1391" s="17" t="e">
        <f t="shared" si="299"/>
        <v>#N/A</v>
      </c>
      <c r="R1391" s="17" t="e">
        <f t="shared" si="300"/>
        <v>#N/A</v>
      </c>
      <c r="S1391" s="13">
        <f t="shared" si="307"/>
        <v>2504.8000000000002</v>
      </c>
      <c r="T1391" s="13">
        <f t="shared" si="308"/>
        <v>0</v>
      </c>
    </row>
    <row r="1392" spans="1:20" x14ac:dyDescent="0.25">
      <c r="A1392" s="1">
        <v>43224</v>
      </c>
      <c r="B1392">
        <v>2503.4</v>
      </c>
      <c r="C1392">
        <v>2525</v>
      </c>
      <c r="D1392">
        <v>2500.9</v>
      </c>
      <c r="E1392">
        <v>2509.6</v>
      </c>
      <c r="F1392">
        <v>589662</v>
      </c>
      <c r="G1392" s="6">
        <f t="shared" si="295"/>
        <v>0</v>
      </c>
      <c r="H1392" s="6">
        <f t="shared" si="296"/>
        <v>1.1500000000000909</v>
      </c>
      <c r="I1392" s="11">
        <f t="shared" si="301"/>
        <v>10.110714285714298</v>
      </c>
      <c r="J1392" s="11">
        <f t="shared" si="302"/>
        <v>9.3892857142857338</v>
      </c>
      <c r="K1392" s="6">
        <f t="shared" si="303"/>
        <v>1.0768352985926199</v>
      </c>
      <c r="L1392">
        <f t="shared" si="304"/>
        <v>51.849816849816833</v>
      </c>
      <c r="M1392" s="22" t="str">
        <f t="shared" si="297"/>
        <v/>
      </c>
      <c r="N1392" s="13">
        <f t="shared" si="298"/>
        <v>0</v>
      </c>
      <c r="O1392" s="13">
        <f t="shared" si="305"/>
        <v>0</v>
      </c>
      <c r="P1392" s="13">
        <f t="shared" si="306"/>
        <v>1</v>
      </c>
      <c r="Q1392" s="17" t="e">
        <f t="shared" si="299"/>
        <v>#N/A</v>
      </c>
      <c r="R1392" s="17" t="e">
        <f t="shared" si="300"/>
        <v>#N/A</v>
      </c>
      <c r="S1392" s="13">
        <f t="shared" si="307"/>
        <v>2504.8000000000002</v>
      </c>
      <c r="T1392" s="13">
        <f t="shared" si="308"/>
        <v>0</v>
      </c>
    </row>
    <row r="1393" spans="1:20" x14ac:dyDescent="0.25">
      <c r="A1393" s="1">
        <v>43227</v>
      </c>
      <c r="B1393">
        <v>2510.4</v>
      </c>
      <c r="C1393">
        <v>2523</v>
      </c>
      <c r="D1393">
        <v>2486</v>
      </c>
      <c r="E1393">
        <v>2508.9</v>
      </c>
      <c r="F1393">
        <v>1171346</v>
      </c>
      <c r="G1393" s="6">
        <f t="shared" si="295"/>
        <v>0</v>
      </c>
      <c r="H1393" s="6">
        <f t="shared" si="296"/>
        <v>0.6999999999998181</v>
      </c>
      <c r="I1393" s="11">
        <f t="shared" si="301"/>
        <v>6.8071428571428703</v>
      </c>
      <c r="J1393" s="11">
        <f t="shared" si="302"/>
        <v>9.4392857142857203</v>
      </c>
      <c r="K1393" s="6">
        <f t="shared" si="303"/>
        <v>0.72115020809686059</v>
      </c>
      <c r="L1393">
        <f t="shared" si="304"/>
        <v>41.899318531545426</v>
      </c>
      <c r="M1393" s="22" t="str">
        <f t="shared" si="297"/>
        <v/>
      </c>
      <c r="N1393" s="13">
        <f t="shared" si="298"/>
        <v>0</v>
      </c>
      <c r="O1393" s="13">
        <f t="shared" si="305"/>
        <v>0</v>
      </c>
      <c r="P1393" s="13">
        <f t="shared" si="306"/>
        <v>1</v>
      </c>
      <c r="Q1393" s="17" t="e">
        <f t="shared" si="299"/>
        <v>#N/A</v>
      </c>
      <c r="R1393" s="17" t="e">
        <f t="shared" si="300"/>
        <v>#N/A</v>
      </c>
      <c r="S1393" s="13">
        <f t="shared" si="307"/>
        <v>2504.8000000000002</v>
      </c>
      <c r="T1393" s="13">
        <f t="shared" si="308"/>
        <v>0</v>
      </c>
    </row>
    <row r="1394" spans="1:20" x14ac:dyDescent="0.25">
      <c r="A1394" s="1">
        <v>43228</v>
      </c>
      <c r="B1394">
        <v>2520</v>
      </c>
      <c r="C1394">
        <v>2550</v>
      </c>
      <c r="D1394">
        <v>2511</v>
      </c>
      <c r="E1394">
        <v>2547.15</v>
      </c>
      <c r="F1394">
        <v>494497</v>
      </c>
      <c r="G1394" s="6">
        <f t="shared" si="295"/>
        <v>38.25</v>
      </c>
      <c r="H1394" s="6">
        <f t="shared" si="296"/>
        <v>0</v>
      </c>
      <c r="I1394" s="11">
        <f t="shared" si="301"/>
        <v>9.539285714285727</v>
      </c>
      <c r="J1394" s="11">
        <f t="shared" si="302"/>
        <v>9.0428571428571356</v>
      </c>
      <c r="K1394" s="6">
        <f t="shared" si="303"/>
        <v>1.0548973143759897</v>
      </c>
      <c r="L1394">
        <f t="shared" si="304"/>
        <v>51.335767826254141</v>
      </c>
      <c r="M1394" s="22" t="str">
        <f t="shared" si="297"/>
        <v/>
      </c>
      <c r="N1394" s="13">
        <f t="shared" si="298"/>
        <v>0</v>
      </c>
      <c r="O1394" s="13">
        <f t="shared" si="305"/>
        <v>0</v>
      </c>
      <c r="P1394" s="13">
        <f t="shared" si="306"/>
        <v>1</v>
      </c>
      <c r="Q1394" s="17" t="e">
        <f t="shared" si="299"/>
        <v>#N/A</v>
      </c>
      <c r="R1394" s="17" t="e">
        <f t="shared" si="300"/>
        <v>#N/A</v>
      </c>
      <c r="S1394" s="13">
        <f t="shared" si="307"/>
        <v>2504.8000000000002</v>
      </c>
      <c r="T1394" s="13">
        <f t="shared" si="308"/>
        <v>0</v>
      </c>
    </row>
    <row r="1395" spans="1:20" x14ac:dyDescent="0.25">
      <c r="A1395" s="1">
        <v>43229</v>
      </c>
      <c r="B1395">
        <v>2565</v>
      </c>
      <c r="C1395">
        <v>2583</v>
      </c>
      <c r="D1395">
        <v>2550.1</v>
      </c>
      <c r="E1395">
        <v>2573.3000000000002</v>
      </c>
      <c r="F1395">
        <v>1105683</v>
      </c>
      <c r="G1395" s="6">
        <f t="shared" si="295"/>
        <v>26.150000000000091</v>
      </c>
      <c r="H1395" s="6">
        <f t="shared" si="296"/>
        <v>0</v>
      </c>
      <c r="I1395" s="11">
        <f t="shared" si="301"/>
        <v>9.6785714285714288</v>
      </c>
      <c r="J1395" s="11">
        <f t="shared" si="302"/>
        <v>9.0428571428571356</v>
      </c>
      <c r="K1395" s="6">
        <f t="shared" si="303"/>
        <v>1.0703001579778839</v>
      </c>
      <c r="L1395">
        <f t="shared" si="304"/>
        <v>51.697825257535307</v>
      </c>
      <c r="M1395" s="22" t="str">
        <f t="shared" si="297"/>
        <v/>
      </c>
      <c r="N1395" s="13">
        <f t="shared" si="298"/>
        <v>0</v>
      </c>
      <c r="O1395" s="13">
        <f t="shared" si="305"/>
        <v>0</v>
      </c>
      <c r="P1395" s="13">
        <f t="shared" si="306"/>
        <v>1</v>
      </c>
      <c r="Q1395" s="17" t="e">
        <f t="shared" si="299"/>
        <v>#N/A</v>
      </c>
      <c r="R1395" s="17" t="e">
        <f t="shared" si="300"/>
        <v>#N/A</v>
      </c>
      <c r="S1395" s="13">
        <f t="shared" si="307"/>
        <v>2504.8000000000002</v>
      </c>
      <c r="T1395" s="13">
        <f t="shared" si="308"/>
        <v>0</v>
      </c>
    </row>
    <row r="1396" spans="1:20" x14ac:dyDescent="0.25">
      <c r="A1396" s="1">
        <v>43230</v>
      </c>
      <c r="B1396">
        <v>2573</v>
      </c>
      <c r="C1396">
        <v>2573</v>
      </c>
      <c r="D1396">
        <v>2547</v>
      </c>
      <c r="E1396">
        <v>2552.0500000000002</v>
      </c>
      <c r="F1396">
        <v>594253</v>
      </c>
      <c r="G1396" s="6">
        <f t="shared" si="295"/>
        <v>0</v>
      </c>
      <c r="H1396" s="6">
        <f t="shared" si="296"/>
        <v>21.25</v>
      </c>
      <c r="I1396" s="11">
        <f t="shared" si="301"/>
        <v>8.625</v>
      </c>
      <c r="J1396" s="11">
        <f t="shared" si="302"/>
        <v>10.56071428571428</v>
      </c>
      <c r="K1396" s="6">
        <f t="shared" si="303"/>
        <v>0.81670612106865115</v>
      </c>
      <c r="L1396">
        <f t="shared" si="304"/>
        <v>44.955323901712596</v>
      </c>
      <c r="M1396" s="22" t="str">
        <f t="shared" si="297"/>
        <v/>
      </c>
      <c r="N1396" s="13">
        <f t="shared" si="298"/>
        <v>0</v>
      </c>
      <c r="O1396" s="13">
        <f t="shared" si="305"/>
        <v>0</v>
      </c>
      <c r="P1396" s="13">
        <f t="shared" si="306"/>
        <v>1</v>
      </c>
      <c r="Q1396" s="17" t="e">
        <f t="shared" si="299"/>
        <v>#N/A</v>
      </c>
      <c r="R1396" s="17" t="e">
        <f t="shared" si="300"/>
        <v>#N/A</v>
      </c>
      <c r="S1396" s="13">
        <f t="shared" si="307"/>
        <v>2504.8000000000002</v>
      </c>
      <c r="T1396" s="13">
        <f t="shared" si="308"/>
        <v>0</v>
      </c>
    </row>
    <row r="1397" spans="1:20" x14ac:dyDescent="0.25">
      <c r="A1397" s="1">
        <v>43231</v>
      </c>
      <c r="B1397">
        <v>2572</v>
      </c>
      <c r="C1397">
        <v>2589</v>
      </c>
      <c r="D1397">
        <v>2556.6</v>
      </c>
      <c r="E1397">
        <v>2572.1</v>
      </c>
      <c r="F1397">
        <v>715591</v>
      </c>
      <c r="G1397" s="6">
        <f t="shared" si="295"/>
        <v>20.049999999999727</v>
      </c>
      <c r="H1397" s="6">
        <f t="shared" si="296"/>
        <v>0</v>
      </c>
      <c r="I1397" s="11">
        <f t="shared" si="301"/>
        <v>10.057142857142837</v>
      </c>
      <c r="J1397" s="11">
        <f t="shared" si="302"/>
        <v>9.2928571428571356</v>
      </c>
      <c r="K1397" s="6">
        <f t="shared" si="303"/>
        <v>1.0822444273635652</v>
      </c>
      <c r="L1397">
        <f t="shared" si="304"/>
        <v>51.974898486526364</v>
      </c>
      <c r="M1397" s="22" t="str">
        <f t="shared" si="297"/>
        <v/>
      </c>
      <c r="N1397" s="13">
        <f t="shared" si="298"/>
        <v>0</v>
      </c>
      <c r="O1397" s="13">
        <f t="shared" si="305"/>
        <v>0</v>
      </c>
      <c r="P1397" s="13">
        <f t="shared" si="306"/>
        <v>1</v>
      </c>
      <c r="Q1397" s="17" t="e">
        <f t="shared" si="299"/>
        <v>#N/A</v>
      </c>
      <c r="R1397" s="17" t="e">
        <f t="shared" si="300"/>
        <v>#N/A</v>
      </c>
      <c r="S1397" s="13">
        <f t="shared" si="307"/>
        <v>2504.8000000000002</v>
      </c>
      <c r="T1397" s="13">
        <f t="shared" si="308"/>
        <v>0</v>
      </c>
    </row>
    <row r="1398" spans="1:20" x14ac:dyDescent="0.25">
      <c r="A1398" s="1">
        <v>43234</v>
      </c>
      <c r="B1398">
        <v>2578</v>
      </c>
      <c r="C1398">
        <v>2610</v>
      </c>
      <c r="D1398">
        <v>2542.1</v>
      </c>
      <c r="E1398">
        <v>2604.1999999999998</v>
      </c>
      <c r="F1398">
        <v>1100153</v>
      </c>
      <c r="G1398" s="6">
        <f t="shared" si="295"/>
        <v>32.099999999999909</v>
      </c>
      <c r="H1398" s="6">
        <f t="shared" si="296"/>
        <v>0</v>
      </c>
      <c r="I1398" s="11">
        <f t="shared" si="301"/>
        <v>12.349999999999975</v>
      </c>
      <c r="J1398" s="11">
        <f t="shared" si="302"/>
        <v>6.9107142857142856</v>
      </c>
      <c r="K1398" s="6">
        <f t="shared" si="303"/>
        <v>1.7870801033591694</v>
      </c>
      <c r="L1398">
        <f t="shared" si="304"/>
        <v>64.120155757463337</v>
      </c>
      <c r="M1398" s="22" t="str">
        <f t="shared" si="297"/>
        <v/>
      </c>
      <c r="N1398" s="13">
        <f t="shared" si="298"/>
        <v>0</v>
      </c>
      <c r="O1398" s="13">
        <f t="shared" si="305"/>
        <v>0</v>
      </c>
      <c r="P1398" s="13">
        <f t="shared" si="306"/>
        <v>1</v>
      </c>
      <c r="Q1398" s="17" t="e">
        <f t="shared" si="299"/>
        <v>#N/A</v>
      </c>
      <c r="R1398" s="17" t="e">
        <f t="shared" si="300"/>
        <v>#N/A</v>
      </c>
      <c r="S1398" s="13">
        <f t="shared" si="307"/>
        <v>2504.8000000000002</v>
      </c>
      <c r="T1398" s="13">
        <f t="shared" si="308"/>
        <v>0</v>
      </c>
    </row>
    <row r="1399" spans="1:20" x14ac:dyDescent="0.25">
      <c r="A1399" s="1">
        <v>43235</v>
      </c>
      <c r="B1399">
        <v>2603.1</v>
      </c>
      <c r="C1399">
        <v>2691.4</v>
      </c>
      <c r="D1399">
        <v>2602</v>
      </c>
      <c r="E1399">
        <v>2671.7</v>
      </c>
      <c r="F1399">
        <v>1739892</v>
      </c>
      <c r="G1399" s="6">
        <f t="shared" si="295"/>
        <v>67.5</v>
      </c>
      <c r="H1399" s="6">
        <f t="shared" si="296"/>
        <v>0</v>
      </c>
      <c r="I1399" s="11">
        <f t="shared" si="301"/>
        <v>17.171428571428546</v>
      </c>
      <c r="J1399" s="11">
        <f t="shared" si="302"/>
        <v>4.092857142857123</v>
      </c>
      <c r="K1399" s="6">
        <f t="shared" si="303"/>
        <v>4.1954624781850054</v>
      </c>
      <c r="L1399">
        <f t="shared" si="304"/>
        <v>80.752435337588224</v>
      </c>
      <c r="M1399" s="22" t="str">
        <f t="shared" si="297"/>
        <v>OVERBOUGHT</v>
      </c>
      <c r="N1399" s="13" t="str">
        <f t="shared" si="298"/>
        <v>SELL</v>
      </c>
      <c r="O1399" s="13" t="str">
        <f t="shared" si="305"/>
        <v>SELL</v>
      </c>
      <c r="P1399" s="13">
        <f t="shared" si="306"/>
        <v>-1</v>
      </c>
      <c r="Q1399" s="17" t="e">
        <f t="shared" si="299"/>
        <v>#N/A</v>
      </c>
      <c r="R1399" s="17">
        <f t="shared" si="300"/>
        <v>2671.7</v>
      </c>
      <c r="S1399" s="13">
        <f t="shared" si="307"/>
        <v>2671.7</v>
      </c>
      <c r="T1399" s="13">
        <f t="shared" si="308"/>
        <v>6.6632066432449552E-2</v>
      </c>
    </row>
    <row r="1400" spans="1:20" x14ac:dyDescent="0.25">
      <c r="A1400" s="1">
        <v>43236</v>
      </c>
      <c r="B1400">
        <v>2670</v>
      </c>
      <c r="C1400">
        <v>2684</v>
      </c>
      <c r="D1400">
        <v>2556</v>
      </c>
      <c r="E1400">
        <v>2635.6</v>
      </c>
      <c r="F1400">
        <v>703213</v>
      </c>
      <c r="G1400" s="6">
        <f t="shared" si="295"/>
        <v>0</v>
      </c>
      <c r="H1400" s="6">
        <f t="shared" si="296"/>
        <v>36.099999999999909</v>
      </c>
      <c r="I1400" s="11">
        <f t="shared" si="301"/>
        <v>15.989285714285675</v>
      </c>
      <c r="J1400" s="11">
        <f t="shared" si="302"/>
        <v>6.6714285714285451</v>
      </c>
      <c r="K1400" s="6">
        <f t="shared" si="303"/>
        <v>2.3966809421841577</v>
      </c>
      <c r="L1400">
        <f t="shared" si="304"/>
        <v>70.559495665878671</v>
      </c>
      <c r="M1400" s="22" t="str">
        <f t="shared" si="297"/>
        <v>OVERBOUGHT</v>
      </c>
      <c r="N1400" s="13" t="str">
        <f t="shared" si="298"/>
        <v>SELL</v>
      </c>
      <c r="O1400" s="13">
        <f t="shared" si="305"/>
        <v>0</v>
      </c>
      <c r="P1400" s="13">
        <f t="shared" si="306"/>
        <v>-1</v>
      </c>
      <c r="Q1400" s="17" t="e">
        <f t="shared" si="299"/>
        <v>#N/A</v>
      </c>
      <c r="R1400" s="17" t="e">
        <f t="shared" si="300"/>
        <v>#N/A</v>
      </c>
      <c r="S1400" s="13">
        <f t="shared" si="307"/>
        <v>2671.7</v>
      </c>
      <c r="T1400" s="13">
        <f t="shared" si="308"/>
        <v>0</v>
      </c>
    </row>
    <row r="1401" spans="1:20" x14ac:dyDescent="0.25">
      <c r="A1401" s="1">
        <v>43237</v>
      </c>
      <c r="B1401">
        <v>2638</v>
      </c>
      <c r="C1401">
        <v>2719.35</v>
      </c>
      <c r="D1401">
        <v>2637.1</v>
      </c>
      <c r="E1401">
        <v>2703.2</v>
      </c>
      <c r="F1401">
        <v>1146982</v>
      </c>
      <c r="G1401" s="6">
        <f t="shared" si="295"/>
        <v>67.599999999999909</v>
      </c>
      <c r="H1401" s="6">
        <f t="shared" si="296"/>
        <v>0</v>
      </c>
      <c r="I1401" s="11">
        <f t="shared" si="301"/>
        <v>20.817857142857097</v>
      </c>
      <c r="J1401" s="11">
        <f t="shared" si="302"/>
        <v>6.092857142857123</v>
      </c>
      <c r="K1401" s="6">
        <f t="shared" si="303"/>
        <v>3.4167643610785499</v>
      </c>
      <c r="L1401">
        <f t="shared" si="304"/>
        <v>77.35899137358993</v>
      </c>
      <c r="M1401" s="22" t="str">
        <f t="shared" si="297"/>
        <v>OVERBOUGHT</v>
      </c>
      <c r="N1401" s="13" t="str">
        <f t="shared" si="298"/>
        <v>SELL</v>
      </c>
      <c r="O1401" s="13">
        <f t="shared" si="305"/>
        <v>0</v>
      </c>
      <c r="P1401" s="13">
        <f t="shared" si="306"/>
        <v>-1</v>
      </c>
      <c r="Q1401" s="17" t="e">
        <f t="shared" si="299"/>
        <v>#N/A</v>
      </c>
      <c r="R1401" s="17" t="e">
        <f t="shared" si="300"/>
        <v>#N/A</v>
      </c>
      <c r="S1401" s="13">
        <f t="shared" si="307"/>
        <v>2671.7</v>
      </c>
      <c r="T1401" s="13">
        <f t="shared" si="308"/>
        <v>0</v>
      </c>
    </row>
    <row r="1402" spans="1:20" x14ac:dyDescent="0.25">
      <c r="A1402" s="1">
        <v>43238</v>
      </c>
      <c r="B1402">
        <v>2690.1</v>
      </c>
      <c r="C1402">
        <v>2696.8</v>
      </c>
      <c r="D1402">
        <v>2655</v>
      </c>
      <c r="E1402">
        <v>2684.75</v>
      </c>
      <c r="F1402">
        <v>386822</v>
      </c>
      <c r="G1402" s="6">
        <f t="shared" si="295"/>
        <v>0</v>
      </c>
      <c r="H1402" s="6">
        <f t="shared" si="296"/>
        <v>18.449999999999818</v>
      </c>
      <c r="I1402" s="11">
        <f t="shared" si="301"/>
        <v>20.460714285714239</v>
      </c>
      <c r="J1402" s="11">
        <f t="shared" si="302"/>
        <v>7.4107142857142536</v>
      </c>
      <c r="K1402" s="6">
        <f t="shared" si="303"/>
        <v>2.7609638554216924</v>
      </c>
      <c r="L1402">
        <f t="shared" si="304"/>
        <v>73.41107124551516</v>
      </c>
      <c r="M1402" s="22" t="str">
        <f t="shared" si="297"/>
        <v>OVERBOUGHT</v>
      </c>
      <c r="N1402" s="13" t="str">
        <f t="shared" si="298"/>
        <v>SELL</v>
      </c>
      <c r="O1402" s="13">
        <f t="shared" si="305"/>
        <v>0</v>
      </c>
      <c r="P1402" s="13">
        <f t="shared" si="306"/>
        <v>-1</v>
      </c>
      <c r="Q1402" s="17" t="e">
        <f t="shared" si="299"/>
        <v>#N/A</v>
      </c>
      <c r="R1402" s="17" t="e">
        <f t="shared" si="300"/>
        <v>#N/A</v>
      </c>
      <c r="S1402" s="13">
        <f t="shared" si="307"/>
        <v>2671.7</v>
      </c>
      <c r="T1402" s="13">
        <f t="shared" si="308"/>
        <v>0</v>
      </c>
    </row>
    <row r="1403" spans="1:20" x14ac:dyDescent="0.25">
      <c r="A1403" s="1">
        <v>43241</v>
      </c>
      <c r="B1403">
        <v>2706.9</v>
      </c>
      <c r="C1403">
        <v>2749.9</v>
      </c>
      <c r="D1403">
        <v>2690</v>
      </c>
      <c r="E1403">
        <v>2740.9</v>
      </c>
      <c r="F1403">
        <v>958463</v>
      </c>
      <c r="G1403" s="6">
        <f t="shared" si="295"/>
        <v>56.150000000000091</v>
      </c>
      <c r="H1403" s="6">
        <f t="shared" si="296"/>
        <v>0</v>
      </c>
      <c r="I1403" s="11">
        <f t="shared" si="301"/>
        <v>24.135714285714261</v>
      </c>
      <c r="J1403" s="11">
        <f t="shared" si="302"/>
        <v>7.4107142857142536</v>
      </c>
      <c r="K1403" s="6">
        <f t="shared" si="303"/>
        <v>3.2568674698795288</v>
      </c>
      <c r="L1403">
        <f t="shared" si="304"/>
        <v>76.508547492358261</v>
      </c>
      <c r="M1403" s="22" t="str">
        <f t="shared" si="297"/>
        <v>OVERBOUGHT</v>
      </c>
      <c r="N1403" s="13" t="str">
        <f t="shared" si="298"/>
        <v>SELL</v>
      </c>
      <c r="O1403" s="13">
        <f t="shared" si="305"/>
        <v>0</v>
      </c>
      <c r="P1403" s="13">
        <f t="shared" si="306"/>
        <v>-1</v>
      </c>
      <c r="Q1403" s="17" t="e">
        <f t="shared" si="299"/>
        <v>#N/A</v>
      </c>
      <c r="R1403" s="17" t="e">
        <f t="shared" si="300"/>
        <v>#N/A</v>
      </c>
      <c r="S1403" s="13">
        <f t="shared" si="307"/>
        <v>2671.7</v>
      </c>
      <c r="T1403" s="13">
        <f t="shared" si="308"/>
        <v>0</v>
      </c>
    </row>
    <row r="1404" spans="1:20" x14ac:dyDescent="0.25">
      <c r="A1404" s="1">
        <v>43242</v>
      </c>
      <c r="B1404">
        <v>2750</v>
      </c>
      <c r="C1404">
        <v>2752.85</v>
      </c>
      <c r="D1404">
        <v>2721.9</v>
      </c>
      <c r="E1404">
        <v>2733.6</v>
      </c>
      <c r="F1404">
        <v>845035</v>
      </c>
      <c r="G1404" s="6">
        <f t="shared" si="295"/>
        <v>0</v>
      </c>
      <c r="H1404" s="6">
        <f t="shared" si="296"/>
        <v>7.3000000000001819</v>
      </c>
      <c r="I1404" s="11">
        <f t="shared" si="301"/>
        <v>24.135714285714261</v>
      </c>
      <c r="J1404" s="11">
        <f t="shared" si="302"/>
        <v>6.0678571428571297</v>
      </c>
      <c r="K1404" s="6">
        <f t="shared" si="303"/>
        <v>3.9776339022954725</v>
      </c>
      <c r="L1404">
        <f t="shared" si="304"/>
        <v>79.910133617121929</v>
      </c>
      <c r="M1404" s="22" t="str">
        <f t="shared" si="297"/>
        <v>OVERBOUGHT</v>
      </c>
      <c r="N1404" s="13" t="str">
        <f t="shared" si="298"/>
        <v>SELL</v>
      </c>
      <c r="O1404" s="13">
        <f t="shared" si="305"/>
        <v>0</v>
      </c>
      <c r="P1404" s="13">
        <f t="shared" si="306"/>
        <v>-1</v>
      </c>
      <c r="Q1404" s="17" t="e">
        <f t="shared" si="299"/>
        <v>#N/A</v>
      </c>
      <c r="R1404" s="17" t="e">
        <f t="shared" si="300"/>
        <v>#N/A</v>
      </c>
      <c r="S1404" s="13">
        <f t="shared" si="307"/>
        <v>2671.7</v>
      </c>
      <c r="T1404" s="13">
        <f t="shared" si="308"/>
        <v>0</v>
      </c>
    </row>
    <row r="1405" spans="1:20" x14ac:dyDescent="0.25">
      <c r="A1405" s="1">
        <v>43243</v>
      </c>
      <c r="B1405">
        <v>2745</v>
      </c>
      <c r="C1405">
        <v>2745</v>
      </c>
      <c r="D1405">
        <v>2672</v>
      </c>
      <c r="E1405">
        <v>2686.85</v>
      </c>
      <c r="F1405">
        <v>1174649</v>
      </c>
      <c r="G1405" s="6">
        <f t="shared" si="295"/>
        <v>0</v>
      </c>
      <c r="H1405" s="6">
        <f t="shared" si="296"/>
        <v>46.75</v>
      </c>
      <c r="I1405" s="11">
        <f t="shared" si="301"/>
        <v>21.985714285714266</v>
      </c>
      <c r="J1405" s="11">
        <f t="shared" si="302"/>
        <v>9.4071428571428442</v>
      </c>
      <c r="K1405" s="6">
        <f t="shared" si="303"/>
        <v>2.337129840546698</v>
      </c>
      <c r="L1405">
        <f t="shared" si="304"/>
        <v>70.034129692832778</v>
      </c>
      <c r="M1405" s="22" t="str">
        <f t="shared" si="297"/>
        <v>OVERBOUGHT</v>
      </c>
      <c r="N1405" s="13" t="str">
        <f t="shared" si="298"/>
        <v>SELL</v>
      </c>
      <c r="O1405" s="13">
        <f t="shared" si="305"/>
        <v>0</v>
      </c>
      <c r="P1405" s="13">
        <f t="shared" si="306"/>
        <v>-1</v>
      </c>
      <c r="Q1405" s="17" t="e">
        <f t="shared" si="299"/>
        <v>#N/A</v>
      </c>
      <c r="R1405" s="17" t="e">
        <f t="shared" si="300"/>
        <v>#N/A</v>
      </c>
      <c r="S1405" s="13">
        <f t="shared" si="307"/>
        <v>2671.7</v>
      </c>
      <c r="T1405" s="13">
        <f t="shared" si="308"/>
        <v>0</v>
      </c>
    </row>
    <row r="1406" spans="1:20" x14ac:dyDescent="0.25">
      <c r="A1406" s="1">
        <v>43244</v>
      </c>
      <c r="B1406">
        <v>2712</v>
      </c>
      <c r="C1406">
        <v>2729.9</v>
      </c>
      <c r="D1406">
        <v>2655.1</v>
      </c>
      <c r="E1406">
        <v>2676.15</v>
      </c>
      <c r="F1406">
        <v>1768040</v>
      </c>
      <c r="G1406" s="6">
        <f t="shared" si="295"/>
        <v>0</v>
      </c>
      <c r="H1406" s="6">
        <f t="shared" si="296"/>
        <v>10.699999999999818</v>
      </c>
      <c r="I1406" s="11">
        <f t="shared" si="301"/>
        <v>21.985714285714266</v>
      </c>
      <c r="J1406" s="11">
        <f t="shared" si="302"/>
        <v>10.089285714285682</v>
      </c>
      <c r="K1406" s="6">
        <f t="shared" si="303"/>
        <v>2.1791150442477929</v>
      </c>
      <c r="L1406">
        <f t="shared" si="304"/>
        <v>68.544705489366493</v>
      </c>
      <c r="M1406" s="22" t="str">
        <f t="shared" si="297"/>
        <v/>
      </c>
      <c r="N1406" s="13">
        <f t="shared" si="298"/>
        <v>0</v>
      </c>
      <c r="O1406" s="13">
        <f t="shared" si="305"/>
        <v>0</v>
      </c>
      <c r="P1406" s="13">
        <f t="shared" si="306"/>
        <v>-1</v>
      </c>
      <c r="Q1406" s="17" t="e">
        <f t="shared" si="299"/>
        <v>#N/A</v>
      </c>
      <c r="R1406" s="17" t="e">
        <f t="shared" si="300"/>
        <v>#N/A</v>
      </c>
      <c r="S1406" s="13">
        <f t="shared" si="307"/>
        <v>2671.7</v>
      </c>
      <c r="T1406" s="13">
        <f t="shared" si="308"/>
        <v>0</v>
      </c>
    </row>
    <row r="1407" spans="1:20" x14ac:dyDescent="0.25">
      <c r="A1407" s="1">
        <v>43245</v>
      </c>
      <c r="B1407">
        <v>2639</v>
      </c>
      <c r="C1407">
        <v>2645</v>
      </c>
      <c r="D1407">
        <v>2569.1</v>
      </c>
      <c r="E1407">
        <v>2578.65</v>
      </c>
      <c r="F1407">
        <v>2346172</v>
      </c>
      <c r="G1407" s="6">
        <f t="shared" si="295"/>
        <v>0</v>
      </c>
      <c r="H1407" s="6">
        <f t="shared" si="296"/>
        <v>97.5</v>
      </c>
      <c r="I1407" s="11">
        <f t="shared" si="301"/>
        <v>21.985714285714266</v>
      </c>
      <c r="J1407" s="11">
        <f t="shared" si="302"/>
        <v>17.003571428571409</v>
      </c>
      <c r="K1407" s="6">
        <f t="shared" si="303"/>
        <v>1.2930056710775051</v>
      </c>
      <c r="L1407">
        <f t="shared" si="304"/>
        <v>56.389117889530098</v>
      </c>
      <c r="M1407" s="22" t="str">
        <f t="shared" si="297"/>
        <v/>
      </c>
      <c r="N1407" s="13">
        <f t="shared" si="298"/>
        <v>0</v>
      </c>
      <c r="O1407" s="13">
        <f t="shared" si="305"/>
        <v>0</v>
      </c>
      <c r="P1407" s="13">
        <f t="shared" si="306"/>
        <v>-1</v>
      </c>
      <c r="Q1407" s="17" t="e">
        <f t="shared" si="299"/>
        <v>#N/A</v>
      </c>
      <c r="R1407" s="17" t="e">
        <f t="shared" si="300"/>
        <v>#N/A</v>
      </c>
      <c r="S1407" s="13">
        <f t="shared" si="307"/>
        <v>2671.7</v>
      </c>
      <c r="T1407" s="13">
        <f t="shared" si="308"/>
        <v>0</v>
      </c>
    </row>
    <row r="1408" spans="1:20" x14ac:dyDescent="0.25">
      <c r="A1408" s="1">
        <v>43248</v>
      </c>
      <c r="B1408">
        <v>2587.9</v>
      </c>
      <c r="C1408">
        <v>2622</v>
      </c>
      <c r="D1408">
        <v>2535.5</v>
      </c>
      <c r="E1408">
        <v>2567.15</v>
      </c>
      <c r="F1408">
        <v>1962900</v>
      </c>
      <c r="G1408" s="6">
        <f t="shared" si="295"/>
        <v>0</v>
      </c>
      <c r="H1408" s="6">
        <f t="shared" si="296"/>
        <v>11.5</v>
      </c>
      <c r="I1408" s="11">
        <f t="shared" si="301"/>
        <v>19.253571428571409</v>
      </c>
      <c r="J1408" s="11">
        <f t="shared" si="302"/>
        <v>17.824999999999982</v>
      </c>
      <c r="K1408" s="6">
        <f t="shared" si="303"/>
        <v>1.0801442596674014</v>
      </c>
      <c r="L1408">
        <f t="shared" si="304"/>
        <v>51.926411096127907</v>
      </c>
      <c r="M1408" s="22" t="str">
        <f t="shared" si="297"/>
        <v/>
      </c>
      <c r="N1408" s="13">
        <f t="shared" si="298"/>
        <v>0</v>
      </c>
      <c r="O1408" s="13">
        <f t="shared" si="305"/>
        <v>0</v>
      </c>
      <c r="P1408" s="13">
        <f t="shared" si="306"/>
        <v>-1</v>
      </c>
      <c r="Q1408" s="17" t="e">
        <f t="shared" si="299"/>
        <v>#N/A</v>
      </c>
      <c r="R1408" s="17" t="e">
        <f t="shared" si="300"/>
        <v>#N/A</v>
      </c>
      <c r="S1408" s="13">
        <f t="shared" si="307"/>
        <v>2671.7</v>
      </c>
      <c r="T1408" s="13">
        <f t="shared" si="308"/>
        <v>0</v>
      </c>
    </row>
    <row r="1409" spans="1:20" x14ac:dyDescent="0.25">
      <c r="A1409" s="1">
        <v>43249</v>
      </c>
      <c r="B1409">
        <v>2558.0500000000002</v>
      </c>
      <c r="C1409">
        <v>2639</v>
      </c>
      <c r="D1409">
        <v>2511.9499999999998</v>
      </c>
      <c r="E1409">
        <v>2576.75</v>
      </c>
      <c r="F1409">
        <v>1608079</v>
      </c>
      <c r="G1409" s="6">
        <f t="shared" si="295"/>
        <v>9.5999999999999091</v>
      </c>
      <c r="H1409" s="6">
        <f t="shared" si="296"/>
        <v>0</v>
      </c>
      <c r="I1409" s="11">
        <f t="shared" si="301"/>
        <v>18.071428571428537</v>
      </c>
      <c r="J1409" s="11">
        <f t="shared" si="302"/>
        <v>17.824999999999982</v>
      </c>
      <c r="K1409" s="6">
        <f t="shared" si="303"/>
        <v>1.0138248847926259</v>
      </c>
      <c r="L1409">
        <f t="shared" si="304"/>
        <v>50.343249427917598</v>
      </c>
      <c r="M1409" s="22" t="str">
        <f t="shared" si="297"/>
        <v/>
      </c>
      <c r="N1409" s="13">
        <f t="shared" si="298"/>
        <v>0</v>
      </c>
      <c r="O1409" s="13">
        <f t="shared" si="305"/>
        <v>0</v>
      </c>
      <c r="P1409" s="13">
        <f t="shared" si="306"/>
        <v>-1</v>
      </c>
      <c r="Q1409" s="17" t="e">
        <f t="shared" si="299"/>
        <v>#N/A</v>
      </c>
      <c r="R1409" s="17" t="e">
        <f t="shared" si="300"/>
        <v>#N/A</v>
      </c>
      <c r="S1409" s="13">
        <f t="shared" si="307"/>
        <v>2671.7</v>
      </c>
      <c r="T1409" s="13">
        <f t="shared" si="308"/>
        <v>0</v>
      </c>
    </row>
    <row r="1410" spans="1:20" x14ac:dyDescent="0.25">
      <c r="A1410" s="1">
        <v>43250</v>
      </c>
      <c r="B1410">
        <v>2614.9</v>
      </c>
      <c r="C1410">
        <v>2614.9</v>
      </c>
      <c r="D1410">
        <v>2545.8000000000002</v>
      </c>
      <c r="E1410">
        <v>2574.65</v>
      </c>
      <c r="F1410">
        <v>2632399</v>
      </c>
      <c r="G1410" s="6">
        <f t="shared" si="295"/>
        <v>0</v>
      </c>
      <c r="H1410" s="6">
        <f t="shared" si="296"/>
        <v>2.0999999999999091</v>
      </c>
      <c r="I1410" s="11">
        <f t="shared" si="301"/>
        <v>18.071428571428537</v>
      </c>
      <c r="J1410" s="11">
        <f t="shared" si="302"/>
        <v>16.457142857142831</v>
      </c>
      <c r="K1410" s="6">
        <f t="shared" si="303"/>
        <v>1.0980902777777775</v>
      </c>
      <c r="L1410">
        <f t="shared" si="304"/>
        <v>52.337608605709555</v>
      </c>
      <c r="M1410" s="22" t="str">
        <f t="shared" si="297"/>
        <v/>
      </c>
      <c r="N1410" s="13">
        <f t="shared" si="298"/>
        <v>0</v>
      </c>
      <c r="O1410" s="13">
        <f t="shared" si="305"/>
        <v>0</v>
      </c>
      <c r="P1410" s="13">
        <f t="shared" si="306"/>
        <v>-1</v>
      </c>
      <c r="Q1410" s="17" t="e">
        <f t="shared" si="299"/>
        <v>#N/A</v>
      </c>
      <c r="R1410" s="17" t="e">
        <f t="shared" si="300"/>
        <v>#N/A</v>
      </c>
      <c r="S1410" s="13">
        <f t="shared" si="307"/>
        <v>2671.7</v>
      </c>
      <c r="T1410" s="13">
        <f t="shared" si="308"/>
        <v>0</v>
      </c>
    </row>
    <row r="1411" spans="1:20" x14ac:dyDescent="0.25">
      <c r="A1411" s="1">
        <v>43251</v>
      </c>
      <c r="B1411">
        <v>2609</v>
      </c>
      <c r="C1411">
        <v>2609</v>
      </c>
      <c r="D1411">
        <v>2557.6999999999998</v>
      </c>
      <c r="E1411">
        <v>2570.85</v>
      </c>
      <c r="F1411">
        <v>1372076</v>
      </c>
      <c r="G1411" s="6">
        <f t="shared" si="295"/>
        <v>0</v>
      </c>
      <c r="H1411" s="6">
        <f t="shared" si="296"/>
        <v>3.8000000000001819</v>
      </c>
      <c r="I1411" s="11">
        <f t="shared" si="301"/>
        <v>16.639285714285702</v>
      </c>
      <c r="J1411" s="11">
        <f t="shared" si="302"/>
        <v>16.728571428571417</v>
      </c>
      <c r="K1411" s="6">
        <f t="shared" si="303"/>
        <v>0.99466268146882997</v>
      </c>
      <c r="L1411">
        <f t="shared" si="304"/>
        <v>49.866209996789038</v>
      </c>
      <c r="M1411" s="22" t="str">
        <f t="shared" si="297"/>
        <v/>
      </c>
      <c r="N1411" s="13">
        <f t="shared" si="298"/>
        <v>0</v>
      </c>
      <c r="O1411" s="13">
        <f t="shared" si="305"/>
        <v>0</v>
      </c>
      <c r="P1411" s="13">
        <f t="shared" si="306"/>
        <v>-1</v>
      </c>
      <c r="Q1411" s="17" t="e">
        <f t="shared" si="299"/>
        <v>#N/A</v>
      </c>
      <c r="R1411" s="17" t="e">
        <f t="shared" si="300"/>
        <v>#N/A</v>
      </c>
      <c r="S1411" s="13">
        <f t="shared" si="307"/>
        <v>2671.7</v>
      </c>
      <c r="T1411" s="13">
        <f t="shared" si="308"/>
        <v>0</v>
      </c>
    </row>
    <row r="1412" spans="1:20" x14ac:dyDescent="0.25">
      <c r="A1412" s="1">
        <v>43252</v>
      </c>
      <c r="B1412">
        <v>2590</v>
      </c>
      <c r="C1412">
        <v>2590</v>
      </c>
      <c r="D1412">
        <v>2531.0500000000002</v>
      </c>
      <c r="E1412">
        <v>2564.0500000000002</v>
      </c>
      <c r="F1412">
        <v>1846022</v>
      </c>
      <c r="G1412" s="6">
        <f t="shared" ref="G1412:G1475" si="309">IF(E1412&gt;E1411,E1412-E1411,0)</f>
        <v>0</v>
      </c>
      <c r="H1412" s="6">
        <f t="shared" ref="H1412:H1475" si="310">IF(E1412&lt;E1411,E1411-E1412,0)</f>
        <v>6.7999999999997272</v>
      </c>
      <c r="I1412" s="11">
        <f t="shared" si="301"/>
        <v>14.346428571428564</v>
      </c>
      <c r="J1412" s="11">
        <f t="shared" si="302"/>
        <v>17.214285714285683</v>
      </c>
      <c r="K1412" s="6">
        <f t="shared" si="303"/>
        <v>0.83340248962655716</v>
      </c>
      <c r="L1412">
        <f t="shared" si="304"/>
        <v>45.45660291954286</v>
      </c>
      <c r="M1412" s="22" t="str">
        <f t="shared" si="297"/>
        <v/>
      </c>
      <c r="N1412" s="13">
        <f t="shared" si="298"/>
        <v>0</v>
      </c>
      <c r="O1412" s="13">
        <f t="shared" si="305"/>
        <v>0</v>
      </c>
      <c r="P1412" s="13">
        <f t="shared" si="306"/>
        <v>-1</v>
      </c>
      <c r="Q1412" s="17" t="e">
        <f t="shared" si="299"/>
        <v>#N/A</v>
      </c>
      <c r="R1412" s="17" t="e">
        <f t="shared" si="300"/>
        <v>#N/A</v>
      </c>
      <c r="S1412" s="13">
        <f t="shared" si="307"/>
        <v>2671.7</v>
      </c>
      <c r="T1412" s="13">
        <f t="shared" si="308"/>
        <v>0</v>
      </c>
    </row>
    <row r="1413" spans="1:20" x14ac:dyDescent="0.25">
      <c r="A1413" s="1">
        <v>43255</v>
      </c>
      <c r="B1413">
        <v>2556</v>
      </c>
      <c r="C1413">
        <v>2611.1999999999998</v>
      </c>
      <c r="D1413">
        <v>2530</v>
      </c>
      <c r="E1413">
        <v>2537.4</v>
      </c>
      <c r="F1413">
        <v>1493801</v>
      </c>
      <c r="G1413" s="6">
        <f t="shared" si="309"/>
        <v>0</v>
      </c>
      <c r="H1413" s="6">
        <f t="shared" si="310"/>
        <v>26.650000000000091</v>
      </c>
      <c r="I1413" s="11">
        <f t="shared" si="301"/>
        <v>9.5249999999999932</v>
      </c>
      <c r="J1413" s="11">
        <f t="shared" si="302"/>
        <v>19.117857142857115</v>
      </c>
      <c r="K1413" s="6">
        <f t="shared" si="303"/>
        <v>0.49822529422753631</v>
      </c>
      <c r="L1413">
        <f t="shared" si="304"/>
        <v>33.254364089775578</v>
      </c>
      <c r="M1413" s="22" t="str">
        <f t="shared" si="297"/>
        <v/>
      </c>
      <c r="N1413" s="13">
        <f t="shared" si="298"/>
        <v>0</v>
      </c>
      <c r="O1413" s="13">
        <f t="shared" si="305"/>
        <v>0</v>
      </c>
      <c r="P1413" s="13">
        <f t="shared" si="306"/>
        <v>-1</v>
      </c>
      <c r="Q1413" s="17" t="e">
        <f t="shared" si="299"/>
        <v>#N/A</v>
      </c>
      <c r="R1413" s="17" t="e">
        <f t="shared" si="300"/>
        <v>#N/A</v>
      </c>
      <c r="S1413" s="13">
        <f t="shared" si="307"/>
        <v>2671.7</v>
      </c>
      <c r="T1413" s="13">
        <f t="shared" si="308"/>
        <v>0</v>
      </c>
    </row>
    <row r="1414" spans="1:20" x14ac:dyDescent="0.25">
      <c r="A1414" s="1">
        <v>43256</v>
      </c>
      <c r="B1414">
        <v>2559.6999999999998</v>
      </c>
      <c r="C1414">
        <v>2620.4499999999998</v>
      </c>
      <c r="D1414">
        <v>2548</v>
      </c>
      <c r="E1414">
        <v>2591.8000000000002</v>
      </c>
      <c r="F1414">
        <v>1882975</v>
      </c>
      <c r="G1414" s="6">
        <f t="shared" si="309"/>
        <v>54.400000000000091</v>
      </c>
      <c r="H1414" s="6">
        <f t="shared" si="310"/>
        <v>0</v>
      </c>
      <c r="I1414" s="11">
        <f t="shared" si="301"/>
        <v>13.410714285714286</v>
      </c>
      <c r="J1414" s="11">
        <f t="shared" si="302"/>
        <v>16.539285714285693</v>
      </c>
      <c r="K1414" s="6">
        <f t="shared" si="303"/>
        <v>0.8108399913625578</v>
      </c>
      <c r="L1414">
        <f t="shared" si="304"/>
        <v>44.777009301216353</v>
      </c>
      <c r="M1414" s="22" t="str">
        <f t="shared" si="297"/>
        <v/>
      </c>
      <c r="N1414" s="13">
        <f t="shared" si="298"/>
        <v>0</v>
      </c>
      <c r="O1414" s="13">
        <f t="shared" si="305"/>
        <v>0</v>
      </c>
      <c r="P1414" s="13">
        <f t="shared" si="306"/>
        <v>-1</v>
      </c>
      <c r="Q1414" s="17" t="e">
        <f t="shared" si="299"/>
        <v>#N/A</v>
      </c>
      <c r="R1414" s="17" t="e">
        <f t="shared" si="300"/>
        <v>#N/A</v>
      </c>
      <c r="S1414" s="13">
        <f t="shared" si="307"/>
        <v>2671.7</v>
      </c>
      <c r="T1414" s="13">
        <f t="shared" si="308"/>
        <v>0</v>
      </c>
    </row>
    <row r="1415" spans="1:20" x14ac:dyDescent="0.25">
      <c r="A1415" s="1">
        <v>43257</v>
      </c>
      <c r="B1415">
        <v>2596.1</v>
      </c>
      <c r="C1415">
        <v>2615</v>
      </c>
      <c r="D1415">
        <v>2576.25</v>
      </c>
      <c r="E1415">
        <v>2605.6</v>
      </c>
      <c r="F1415">
        <v>1132537</v>
      </c>
      <c r="G1415" s="6">
        <f t="shared" si="309"/>
        <v>13.799999999999727</v>
      </c>
      <c r="H1415" s="6">
        <f t="shared" si="310"/>
        <v>0</v>
      </c>
      <c r="I1415" s="11">
        <f t="shared" si="301"/>
        <v>9.5678571428571306</v>
      </c>
      <c r="J1415" s="11">
        <f t="shared" si="302"/>
        <v>16.539285714285693</v>
      </c>
      <c r="K1415" s="6">
        <f t="shared" si="303"/>
        <v>0.57849276614122225</v>
      </c>
      <c r="L1415">
        <f t="shared" si="304"/>
        <v>36.648426812585498</v>
      </c>
      <c r="M1415" s="22" t="str">
        <f t="shared" si="297"/>
        <v/>
      </c>
      <c r="N1415" s="13">
        <f t="shared" si="298"/>
        <v>0</v>
      </c>
      <c r="O1415" s="13">
        <f t="shared" si="305"/>
        <v>0</v>
      </c>
      <c r="P1415" s="13">
        <f t="shared" si="306"/>
        <v>-1</v>
      </c>
      <c r="Q1415" s="17" t="e">
        <f t="shared" si="299"/>
        <v>#N/A</v>
      </c>
      <c r="R1415" s="17" t="e">
        <f t="shared" si="300"/>
        <v>#N/A</v>
      </c>
      <c r="S1415" s="13">
        <f t="shared" si="307"/>
        <v>2671.7</v>
      </c>
      <c r="T1415" s="13">
        <f t="shared" si="308"/>
        <v>0</v>
      </c>
    </row>
    <row r="1416" spans="1:20" x14ac:dyDescent="0.25">
      <c r="A1416" s="1">
        <v>43258</v>
      </c>
      <c r="B1416">
        <v>2611.4</v>
      </c>
      <c r="C1416">
        <v>2614.9</v>
      </c>
      <c r="D1416">
        <v>2539.15</v>
      </c>
      <c r="E1416">
        <v>2547.4499999999998</v>
      </c>
      <c r="F1416">
        <v>1213198</v>
      </c>
      <c r="G1416" s="6">
        <f t="shared" si="309"/>
        <v>0</v>
      </c>
      <c r="H1416" s="6">
        <f t="shared" si="310"/>
        <v>58.150000000000091</v>
      </c>
      <c r="I1416" s="11">
        <f t="shared" si="301"/>
        <v>9.5678571428571306</v>
      </c>
      <c r="J1416" s="11">
        <f t="shared" si="302"/>
        <v>19.375</v>
      </c>
      <c r="K1416" s="6">
        <f t="shared" si="303"/>
        <v>0.4938248847926261</v>
      </c>
      <c r="L1416">
        <f t="shared" si="304"/>
        <v>33.057749259624842</v>
      </c>
      <c r="M1416" s="22" t="str">
        <f t="shared" si="297"/>
        <v/>
      </c>
      <c r="N1416" s="13">
        <f t="shared" si="298"/>
        <v>0</v>
      </c>
      <c r="O1416" s="13">
        <f t="shared" si="305"/>
        <v>0</v>
      </c>
      <c r="P1416" s="13">
        <f t="shared" si="306"/>
        <v>-1</v>
      </c>
      <c r="Q1416" s="17" t="e">
        <f t="shared" si="299"/>
        <v>#N/A</v>
      </c>
      <c r="R1416" s="17" t="e">
        <f t="shared" si="300"/>
        <v>#N/A</v>
      </c>
      <c r="S1416" s="13">
        <f t="shared" si="307"/>
        <v>2671.7</v>
      </c>
      <c r="T1416" s="13">
        <f t="shared" si="308"/>
        <v>0</v>
      </c>
    </row>
    <row r="1417" spans="1:20" x14ac:dyDescent="0.25">
      <c r="A1417" s="1">
        <v>43259</v>
      </c>
      <c r="B1417">
        <v>2553</v>
      </c>
      <c r="C1417">
        <v>2559.9499999999998</v>
      </c>
      <c r="D1417">
        <v>2532.6999999999998</v>
      </c>
      <c r="E1417">
        <v>2539.75</v>
      </c>
      <c r="F1417">
        <v>879592</v>
      </c>
      <c r="G1417" s="6">
        <f t="shared" si="309"/>
        <v>0</v>
      </c>
      <c r="H1417" s="6">
        <f t="shared" si="310"/>
        <v>7.6999999999998181</v>
      </c>
      <c r="I1417" s="11">
        <f t="shared" si="301"/>
        <v>5.5571428571428374</v>
      </c>
      <c r="J1417" s="11">
        <f t="shared" si="302"/>
        <v>19.924999999999986</v>
      </c>
      <c r="K1417" s="6">
        <f t="shared" si="303"/>
        <v>0.27890302921670468</v>
      </c>
      <c r="L1417">
        <f t="shared" si="304"/>
        <v>21.807988787666389</v>
      </c>
      <c r="M1417" s="22" t="str">
        <f t="shared" si="297"/>
        <v>OVERSOLD</v>
      </c>
      <c r="N1417" s="13" t="str">
        <f t="shared" si="298"/>
        <v>BUY</v>
      </c>
      <c r="O1417" s="13" t="str">
        <f t="shared" si="305"/>
        <v>BUY</v>
      </c>
      <c r="P1417" s="13">
        <f t="shared" si="306"/>
        <v>1</v>
      </c>
      <c r="Q1417" s="17">
        <f t="shared" si="299"/>
        <v>2539.75</v>
      </c>
      <c r="R1417" s="17" t="e">
        <f t="shared" si="300"/>
        <v>#N/A</v>
      </c>
      <c r="S1417" s="13">
        <f t="shared" si="307"/>
        <v>2539.75</v>
      </c>
      <c r="T1417" s="13">
        <f t="shared" si="308"/>
        <v>4.9388030093199024E-2</v>
      </c>
    </row>
    <row r="1418" spans="1:20" x14ac:dyDescent="0.25">
      <c r="A1418" s="1">
        <v>43262</v>
      </c>
      <c r="B1418">
        <v>2545</v>
      </c>
      <c r="C1418">
        <v>2564.1</v>
      </c>
      <c r="D1418">
        <v>2523.5</v>
      </c>
      <c r="E1418">
        <v>2540.3000000000002</v>
      </c>
      <c r="F1418">
        <v>893873</v>
      </c>
      <c r="G1418" s="6">
        <f t="shared" si="309"/>
        <v>0.5500000000001819</v>
      </c>
      <c r="H1418" s="6">
        <f t="shared" si="310"/>
        <v>0</v>
      </c>
      <c r="I1418" s="11">
        <f t="shared" si="301"/>
        <v>5.5964285714285653</v>
      </c>
      <c r="J1418" s="11">
        <f t="shared" si="302"/>
        <v>19.403571428571404</v>
      </c>
      <c r="K1418" s="6">
        <f t="shared" si="303"/>
        <v>0.28842260261365732</v>
      </c>
      <c r="L1418">
        <f t="shared" si="304"/>
        <v>22.385714285714286</v>
      </c>
      <c r="M1418" s="22" t="str">
        <f t="shared" si="297"/>
        <v>OVERSOLD</v>
      </c>
      <c r="N1418" s="13" t="str">
        <f t="shared" si="298"/>
        <v>BUY</v>
      </c>
      <c r="O1418" s="13">
        <f t="shared" si="305"/>
        <v>0</v>
      </c>
      <c r="P1418" s="13">
        <f t="shared" si="306"/>
        <v>1</v>
      </c>
      <c r="Q1418" s="17" t="e">
        <f t="shared" si="299"/>
        <v>#N/A</v>
      </c>
      <c r="R1418" s="17" t="e">
        <f t="shared" si="300"/>
        <v>#N/A</v>
      </c>
      <c r="S1418" s="13">
        <f t="shared" si="307"/>
        <v>2539.75</v>
      </c>
      <c r="T1418" s="13">
        <f t="shared" si="308"/>
        <v>0</v>
      </c>
    </row>
    <row r="1419" spans="1:20" x14ac:dyDescent="0.25">
      <c r="A1419" s="1">
        <v>43263</v>
      </c>
      <c r="B1419">
        <v>2562.9499999999998</v>
      </c>
      <c r="C1419">
        <v>2574</v>
      </c>
      <c r="D1419">
        <v>2544</v>
      </c>
      <c r="E1419">
        <v>2549.75</v>
      </c>
      <c r="F1419">
        <v>1022538</v>
      </c>
      <c r="G1419" s="6">
        <f t="shared" si="309"/>
        <v>9.4499999999998181</v>
      </c>
      <c r="H1419" s="6">
        <f t="shared" si="310"/>
        <v>0</v>
      </c>
      <c r="I1419" s="11">
        <f t="shared" si="301"/>
        <v>6.2714285714285518</v>
      </c>
      <c r="J1419" s="11">
        <f t="shared" si="302"/>
        <v>16.064285714285688</v>
      </c>
      <c r="K1419" s="6">
        <f t="shared" si="303"/>
        <v>0.39039573143619327</v>
      </c>
      <c r="L1419">
        <f t="shared" si="304"/>
        <v>28.07803006076108</v>
      </c>
      <c r="M1419" s="22" t="str">
        <f t="shared" si="297"/>
        <v>OVERSOLD</v>
      </c>
      <c r="N1419" s="13" t="str">
        <f t="shared" si="298"/>
        <v>BUY</v>
      </c>
      <c r="O1419" s="13">
        <f t="shared" si="305"/>
        <v>0</v>
      </c>
      <c r="P1419" s="13">
        <f t="shared" si="306"/>
        <v>1</v>
      </c>
      <c r="Q1419" s="17" t="e">
        <f t="shared" si="299"/>
        <v>#N/A</v>
      </c>
      <c r="R1419" s="17" t="e">
        <f t="shared" si="300"/>
        <v>#N/A</v>
      </c>
      <c r="S1419" s="13">
        <f t="shared" si="307"/>
        <v>2539.75</v>
      </c>
      <c r="T1419" s="13">
        <f t="shared" si="308"/>
        <v>0</v>
      </c>
    </row>
    <row r="1420" spans="1:20" x14ac:dyDescent="0.25">
      <c r="A1420" s="1">
        <v>43264</v>
      </c>
      <c r="B1420">
        <v>2542</v>
      </c>
      <c r="C1420">
        <v>2578.5</v>
      </c>
      <c r="D1420">
        <v>2527</v>
      </c>
      <c r="E1420">
        <v>2545.4</v>
      </c>
      <c r="F1420">
        <v>1332909</v>
      </c>
      <c r="G1420" s="6">
        <f t="shared" si="309"/>
        <v>0</v>
      </c>
      <c r="H1420" s="6">
        <f t="shared" si="310"/>
        <v>4.3499999999999091</v>
      </c>
      <c r="I1420" s="11">
        <f t="shared" si="301"/>
        <v>6.2714285714285518</v>
      </c>
      <c r="J1420" s="11">
        <f t="shared" si="302"/>
        <v>15.610714285714266</v>
      </c>
      <c r="K1420" s="6">
        <f t="shared" si="303"/>
        <v>0.40173873255547854</v>
      </c>
      <c r="L1420">
        <f t="shared" si="304"/>
        <v>28.660029378162193</v>
      </c>
      <c r="M1420" s="22" t="str">
        <f t="shared" si="297"/>
        <v>OVERSOLD</v>
      </c>
      <c r="N1420" s="13" t="str">
        <f t="shared" si="298"/>
        <v>BUY</v>
      </c>
      <c r="O1420" s="13">
        <f t="shared" si="305"/>
        <v>0</v>
      </c>
      <c r="P1420" s="13">
        <f t="shared" si="306"/>
        <v>1</v>
      </c>
      <c r="Q1420" s="17" t="e">
        <f t="shared" si="299"/>
        <v>#N/A</v>
      </c>
      <c r="R1420" s="17" t="e">
        <f t="shared" si="300"/>
        <v>#N/A</v>
      </c>
      <c r="S1420" s="13">
        <f t="shared" si="307"/>
        <v>2539.75</v>
      </c>
      <c r="T1420" s="13">
        <f t="shared" si="308"/>
        <v>0</v>
      </c>
    </row>
    <row r="1421" spans="1:20" x14ac:dyDescent="0.25">
      <c r="A1421" s="1">
        <v>43265</v>
      </c>
      <c r="B1421">
        <v>2546.5</v>
      </c>
      <c r="C1421">
        <v>2568.4</v>
      </c>
      <c r="D1421">
        <v>2540.6</v>
      </c>
      <c r="E1421">
        <v>2552</v>
      </c>
      <c r="F1421">
        <v>796336</v>
      </c>
      <c r="G1421" s="6">
        <f t="shared" si="309"/>
        <v>6.5999999999999091</v>
      </c>
      <c r="H1421" s="6">
        <f t="shared" si="310"/>
        <v>0</v>
      </c>
      <c r="I1421" s="11">
        <f t="shared" si="301"/>
        <v>6.7428571428571171</v>
      </c>
      <c r="J1421" s="11">
        <f t="shared" si="302"/>
        <v>8.6464285714285527</v>
      </c>
      <c r="K1421" s="6">
        <f t="shared" si="303"/>
        <v>0.77984304006608707</v>
      </c>
      <c r="L1421">
        <f t="shared" si="304"/>
        <v>43.81527036435363</v>
      </c>
      <c r="M1421" s="22" t="str">
        <f t="shared" si="297"/>
        <v/>
      </c>
      <c r="N1421" s="13">
        <f t="shared" si="298"/>
        <v>0</v>
      </c>
      <c r="O1421" s="13">
        <f t="shared" si="305"/>
        <v>0</v>
      </c>
      <c r="P1421" s="13">
        <f t="shared" si="306"/>
        <v>1</v>
      </c>
      <c r="Q1421" s="17" t="e">
        <f t="shared" si="299"/>
        <v>#N/A</v>
      </c>
      <c r="R1421" s="17" t="e">
        <f t="shared" si="300"/>
        <v>#N/A</v>
      </c>
      <c r="S1421" s="13">
        <f t="shared" si="307"/>
        <v>2539.75</v>
      </c>
      <c r="T1421" s="13">
        <f t="shared" si="308"/>
        <v>0</v>
      </c>
    </row>
    <row r="1422" spans="1:20" x14ac:dyDescent="0.25">
      <c r="A1422" s="1">
        <v>43266</v>
      </c>
      <c r="B1422">
        <v>2565</v>
      </c>
      <c r="C1422">
        <v>2565</v>
      </c>
      <c r="D1422">
        <v>2543</v>
      </c>
      <c r="E1422">
        <v>2551.65</v>
      </c>
      <c r="F1422">
        <v>794659</v>
      </c>
      <c r="G1422" s="6">
        <f t="shared" si="309"/>
        <v>0</v>
      </c>
      <c r="H1422" s="6">
        <f t="shared" si="310"/>
        <v>0.34999999999990905</v>
      </c>
      <c r="I1422" s="11">
        <f t="shared" si="301"/>
        <v>6.7428571428571171</v>
      </c>
      <c r="J1422" s="11">
        <f t="shared" si="302"/>
        <v>7.8499999999999739</v>
      </c>
      <c r="K1422" s="6">
        <f t="shared" si="303"/>
        <v>0.85896269335759745</v>
      </c>
      <c r="L1422">
        <f t="shared" si="304"/>
        <v>46.206558981889373</v>
      </c>
      <c r="M1422" s="22" t="str">
        <f t="shared" si="297"/>
        <v/>
      </c>
      <c r="N1422" s="13">
        <f t="shared" si="298"/>
        <v>0</v>
      </c>
      <c r="O1422" s="13">
        <f t="shared" si="305"/>
        <v>0</v>
      </c>
      <c r="P1422" s="13">
        <f t="shared" si="306"/>
        <v>1</v>
      </c>
      <c r="Q1422" s="17" t="e">
        <f t="shared" si="299"/>
        <v>#N/A</v>
      </c>
      <c r="R1422" s="17" t="e">
        <f t="shared" si="300"/>
        <v>#N/A</v>
      </c>
      <c r="S1422" s="13">
        <f t="shared" si="307"/>
        <v>2539.75</v>
      </c>
      <c r="T1422" s="13">
        <f t="shared" si="308"/>
        <v>0</v>
      </c>
    </row>
    <row r="1423" spans="1:20" x14ac:dyDescent="0.25">
      <c r="A1423" s="1">
        <v>43269</v>
      </c>
      <c r="B1423">
        <v>2551.65</v>
      </c>
      <c r="C1423">
        <v>2558.9</v>
      </c>
      <c r="D1423">
        <v>2536</v>
      </c>
      <c r="E1423">
        <v>2547.6</v>
      </c>
      <c r="F1423">
        <v>689950</v>
      </c>
      <c r="G1423" s="6">
        <f t="shared" si="309"/>
        <v>0</v>
      </c>
      <c r="H1423" s="6">
        <f t="shared" si="310"/>
        <v>4.0500000000001819</v>
      </c>
      <c r="I1423" s="11">
        <f t="shared" si="301"/>
        <v>6.0571428571428374</v>
      </c>
      <c r="J1423" s="11">
        <f t="shared" si="302"/>
        <v>8.1392857142857018</v>
      </c>
      <c r="K1423" s="6">
        <f t="shared" si="303"/>
        <v>0.74418604651162668</v>
      </c>
      <c r="L1423">
        <f t="shared" si="304"/>
        <v>42.666666666666622</v>
      </c>
      <c r="M1423" s="22" t="str">
        <f t="shared" si="297"/>
        <v/>
      </c>
      <c r="N1423" s="13">
        <f t="shared" si="298"/>
        <v>0</v>
      </c>
      <c r="O1423" s="13">
        <f t="shared" si="305"/>
        <v>0</v>
      </c>
      <c r="P1423" s="13">
        <f t="shared" si="306"/>
        <v>1</v>
      </c>
      <c r="Q1423" s="17" t="e">
        <f t="shared" si="299"/>
        <v>#N/A</v>
      </c>
      <c r="R1423" s="17" t="e">
        <f t="shared" si="300"/>
        <v>#N/A</v>
      </c>
      <c r="S1423" s="13">
        <f t="shared" si="307"/>
        <v>2539.75</v>
      </c>
      <c r="T1423" s="13">
        <f t="shared" si="308"/>
        <v>0</v>
      </c>
    </row>
    <row r="1424" spans="1:20" x14ac:dyDescent="0.25">
      <c r="A1424" s="1">
        <v>43270</v>
      </c>
      <c r="B1424">
        <v>2555</v>
      </c>
      <c r="C1424">
        <v>2565</v>
      </c>
      <c r="D1424">
        <v>2541.0500000000002</v>
      </c>
      <c r="E1424">
        <v>2550.35</v>
      </c>
      <c r="F1424">
        <v>878408</v>
      </c>
      <c r="G1424" s="6">
        <f t="shared" si="309"/>
        <v>2.75</v>
      </c>
      <c r="H1424" s="6">
        <f t="shared" si="310"/>
        <v>0</v>
      </c>
      <c r="I1424" s="11">
        <f t="shared" si="301"/>
        <v>6.2535714285714095</v>
      </c>
      <c r="J1424" s="11">
        <f t="shared" si="302"/>
        <v>7.9892857142857077</v>
      </c>
      <c r="K1424" s="6">
        <f t="shared" si="303"/>
        <v>0.78274474742959144</v>
      </c>
      <c r="L1424">
        <f t="shared" si="304"/>
        <v>43.906720160481392</v>
      </c>
      <c r="M1424" s="22" t="str">
        <f t="shared" ref="M1424:M1487" si="311">IF(L1424&gt;RSI_Overbought,"OVERBOUGHT",IF(L1424&lt;RSI_Oversold,"OVERSOLD",""))</f>
        <v/>
      </c>
      <c r="N1424" s="13">
        <f t="shared" ref="N1424:N1487" si="312">IF(L1424&gt;RSI_Overbought,"SELL",IF(L1424&lt;RSI_Oversold,"BUY",0))</f>
        <v>0</v>
      </c>
      <c r="O1424" s="13">
        <f t="shared" si="305"/>
        <v>0</v>
      </c>
      <c r="P1424" s="13">
        <f t="shared" si="306"/>
        <v>1</v>
      </c>
      <c r="Q1424" s="17" t="e">
        <f t="shared" ref="Q1424:Q1487" si="313">IF($O1424="BUY",$E1424,NA())</f>
        <v>#N/A</v>
      </c>
      <c r="R1424" s="17" t="e">
        <f t="shared" ref="R1424:R1487" si="314">IF($O1424="SELL",$E1424,NA())</f>
        <v>#N/A</v>
      </c>
      <c r="S1424" s="13">
        <f t="shared" si="307"/>
        <v>2539.75</v>
      </c>
      <c r="T1424" s="13">
        <f t="shared" si="308"/>
        <v>0</v>
      </c>
    </row>
    <row r="1425" spans="1:20" x14ac:dyDescent="0.25">
      <c r="A1425" s="1">
        <v>43271</v>
      </c>
      <c r="B1425">
        <v>2565</v>
      </c>
      <c r="C1425">
        <v>2586</v>
      </c>
      <c r="D1425">
        <v>2539</v>
      </c>
      <c r="E1425">
        <v>2551.25</v>
      </c>
      <c r="F1425">
        <v>1227647</v>
      </c>
      <c r="G1425" s="6">
        <f t="shared" si="309"/>
        <v>0.90000000000009095</v>
      </c>
      <c r="H1425" s="6">
        <f t="shared" si="310"/>
        <v>0</v>
      </c>
      <c r="I1425" s="11">
        <f t="shared" ref="I1425:I1488" si="315">AVERAGE(G1412:G1425)</f>
        <v>6.3178571428571297</v>
      </c>
      <c r="J1425" s="11">
        <f t="shared" ref="J1425:J1488" si="316">AVERAGE(H1412:H1425)</f>
        <v>7.717857142857123</v>
      </c>
      <c r="K1425" s="6">
        <f t="shared" ref="K1425:K1488" si="317">I1425/J1425</f>
        <v>0.81860249884312863</v>
      </c>
      <c r="L1425">
        <f t="shared" ref="L1425:L1488" si="318">100-(100/(K1425+1))</f>
        <v>45.012722646310444</v>
      </c>
      <c r="M1425" s="22" t="str">
        <f t="shared" si="311"/>
        <v/>
      </c>
      <c r="N1425" s="13">
        <f t="shared" si="312"/>
        <v>0</v>
      </c>
      <c r="O1425" s="13">
        <f t="shared" ref="O1425:O1488" si="319">IF(AND(N1425="BUY",P1424&lt;&gt;1),"BUY",IF(AND(N1425="SELL",P1424&lt;&gt;-1),"SELL",0))</f>
        <v>0</v>
      </c>
      <c r="P1425" s="13">
        <f t="shared" ref="P1425:P1488" si="320">IF(O1425="BUY",1,IF(O1425="SELL",-1,P1424))</f>
        <v>1</v>
      </c>
      <c r="Q1425" s="17" t="e">
        <f t="shared" si="313"/>
        <v>#N/A</v>
      </c>
      <c r="R1425" s="17" t="e">
        <f t="shared" si="314"/>
        <v>#N/A</v>
      </c>
      <c r="S1425" s="13">
        <f t="shared" ref="S1425:S1488" si="321">IF(O1425&lt;&gt;0,E1425,S1424)</f>
        <v>2539.75</v>
      </c>
      <c r="T1425" s="13">
        <f t="shared" si="308"/>
        <v>0</v>
      </c>
    </row>
    <row r="1426" spans="1:20" x14ac:dyDescent="0.25">
      <c r="A1426" s="1">
        <v>43272</v>
      </c>
      <c r="B1426">
        <v>2550</v>
      </c>
      <c r="C1426">
        <v>2557.1</v>
      </c>
      <c r="D1426">
        <v>2533.1999999999998</v>
      </c>
      <c r="E1426">
        <v>2551.0500000000002</v>
      </c>
      <c r="F1426">
        <v>554420</v>
      </c>
      <c r="G1426" s="6">
        <f t="shared" si="309"/>
        <v>0</v>
      </c>
      <c r="H1426" s="6">
        <f t="shared" si="310"/>
        <v>0.1999999999998181</v>
      </c>
      <c r="I1426" s="11">
        <f t="shared" si="315"/>
        <v>6.3178571428571297</v>
      </c>
      <c r="J1426" s="11">
        <f t="shared" si="316"/>
        <v>7.2464285714285586</v>
      </c>
      <c r="K1426" s="6">
        <f t="shared" si="317"/>
        <v>0.87185805815672723</v>
      </c>
      <c r="L1426">
        <f t="shared" si="318"/>
        <v>46.577145866245388</v>
      </c>
      <c r="M1426" s="22" t="str">
        <f t="shared" si="311"/>
        <v/>
      </c>
      <c r="N1426" s="13">
        <f t="shared" si="312"/>
        <v>0</v>
      </c>
      <c r="O1426" s="13">
        <f t="shared" si="319"/>
        <v>0</v>
      </c>
      <c r="P1426" s="13">
        <f t="shared" si="320"/>
        <v>1</v>
      </c>
      <c r="Q1426" s="17" t="e">
        <f t="shared" si="313"/>
        <v>#N/A</v>
      </c>
      <c r="R1426" s="17" t="e">
        <f t="shared" si="314"/>
        <v>#N/A</v>
      </c>
      <c r="S1426" s="13">
        <f t="shared" si="321"/>
        <v>2539.75</v>
      </c>
      <c r="T1426" s="13">
        <f t="shared" si="308"/>
        <v>0</v>
      </c>
    </row>
    <row r="1427" spans="1:20" x14ac:dyDescent="0.25">
      <c r="A1427" s="1">
        <v>43273</v>
      </c>
      <c r="B1427">
        <v>2557.5</v>
      </c>
      <c r="C1427">
        <v>2572.4</v>
      </c>
      <c r="D1427">
        <v>2490</v>
      </c>
      <c r="E1427">
        <v>2526.8000000000002</v>
      </c>
      <c r="F1427">
        <v>1040623</v>
      </c>
      <c r="G1427" s="6">
        <f t="shared" si="309"/>
        <v>0</v>
      </c>
      <c r="H1427" s="6">
        <f t="shared" si="310"/>
        <v>24.25</v>
      </c>
      <c r="I1427" s="11">
        <f t="shared" si="315"/>
        <v>6.3178571428571297</v>
      </c>
      <c r="J1427" s="11">
        <f t="shared" si="316"/>
        <v>7.0749999999999806</v>
      </c>
      <c r="K1427" s="6">
        <f t="shared" si="317"/>
        <v>0.89298334174659322</v>
      </c>
      <c r="L1427">
        <f t="shared" si="318"/>
        <v>47.173333333333353</v>
      </c>
      <c r="M1427" s="22" t="str">
        <f t="shared" si="311"/>
        <v/>
      </c>
      <c r="N1427" s="13">
        <f t="shared" si="312"/>
        <v>0</v>
      </c>
      <c r="O1427" s="13">
        <f t="shared" si="319"/>
        <v>0</v>
      </c>
      <c r="P1427" s="13">
        <f t="shared" si="320"/>
        <v>1</v>
      </c>
      <c r="Q1427" s="17" t="e">
        <f t="shared" si="313"/>
        <v>#N/A</v>
      </c>
      <c r="R1427" s="17" t="e">
        <f t="shared" si="314"/>
        <v>#N/A</v>
      </c>
      <c r="S1427" s="13">
        <f t="shared" si="321"/>
        <v>2539.75</v>
      </c>
      <c r="T1427" s="13">
        <f t="shared" si="308"/>
        <v>0</v>
      </c>
    </row>
    <row r="1428" spans="1:20" x14ac:dyDescent="0.25">
      <c r="A1428" s="1">
        <v>43276</v>
      </c>
      <c r="B1428">
        <v>2534.3000000000002</v>
      </c>
      <c r="C1428">
        <v>2557.75</v>
      </c>
      <c r="D1428">
        <v>2512.6</v>
      </c>
      <c r="E1428">
        <v>2532.65</v>
      </c>
      <c r="F1428">
        <v>614176</v>
      </c>
      <c r="G1428" s="6">
        <f t="shared" si="309"/>
        <v>5.8499999999999091</v>
      </c>
      <c r="H1428" s="6">
        <f t="shared" si="310"/>
        <v>0</v>
      </c>
      <c r="I1428" s="11">
        <f t="shared" si="315"/>
        <v>2.8499999999999739</v>
      </c>
      <c r="J1428" s="11">
        <f t="shared" si="316"/>
        <v>7.0749999999999806</v>
      </c>
      <c r="K1428" s="6">
        <f t="shared" si="317"/>
        <v>0.40282685512367233</v>
      </c>
      <c r="L1428">
        <f t="shared" si="318"/>
        <v>28.715365239294584</v>
      </c>
      <c r="M1428" s="22" t="str">
        <f t="shared" si="311"/>
        <v>OVERSOLD</v>
      </c>
      <c r="N1428" s="13" t="str">
        <f t="shared" si="312"/>
        <v>BUY</v>
      </c>
      <c r="O1428" s="13">
        <f t="shared" si="319"/>
        <v>0</v>
      </c>
      <c r="P1428" s="13">
        <f t="shared" si="320"/>
        <v>1</v>
      </c>
      <c r="Q1428" s="17" t="e">
        <f t="shared" si="313"/>
        <v>#N/A</v>
      </c>
      <c r="R1428" s="17" t="e">
        <f t="shared" si="314"/>
        <v>#N/A</v>
      </c>
      <c r="S1428" s="13">
        <f t="shared" si="321"/>
        <v>2539.75</v>
      </c>
      <c r="T1428" s="13">
        <f t="shared" si="308"/>
        <v>0</v>
      </c>
    </row>
    <row r="1429" spans="1:20" x14ac:dyDescent="0.25">
      <c r="A1429" s="1">
        <v>43277</v>
      </c>
      <c r="B1429">
        <v>2535.5</v>
      </c>
      <c r="C1429">
        <v>2590</v>
      </c>
      <c r="D1429">
        <v>2529.9</v>
      </c>
      <c r="E1429">
        <v>2580.4</v>
      </c>
      <c r="F1429">
        <v>1177127</v>
      </c>
      <c r="G1429" s="6">
        <f t="shared" si="309"/>
        <v>47.75</v>
      </c>
      <c r="H1429" s="6">
        <f t="shared" si="310"/>
        <v>0</v>
      </c>
      <c r="I1429" s="11">
        <f t="shared" si="315"/>
        <v>5.2749999999999932</v>
      </c>
      <c r="J1429" s="11">
        <f t="shared" si="316"/>
        <v>7.0749999999999806</v>
      </c>
      <c r="K1429" s="6">
        <f t="shared" si="317"/>
        <v>0.74558303886925903</v>
      </c>
      <c r="L1429">
        <f t="shared" si="318"/>
        <v>42.712550607287483</v>
      </c>
      <c r="M1429" s="22" t="str">
        <f t="shared" si="311"/>
        <v/>
      </c>
      <c r="N1429" s="13">
        <f t="shared" si="312"/>
        <v>0</v>
      </c>
      <c r="O1429" s="13">
        <f t="shared" si="319"/>
        <v>0</v>
      </c>
      <c r="P1429" s="13">
        <f t="shared" si="320"/>
        <v>1</v>
      </c>
      <c r="Q1429" s="17" t="e">
        <f t="shared" si="313"/>
        <v>#N/A</v>
      </c>
      <c r="R1429" s="17" t="e">
        <f t="shared" si="314"/>
        <v>#N/A</v>
      </c>
      <c r="S1429" s="13">
        <f t="shared" si="321"/>
        <v>2539.75</v>
      </c>
      <c r="T1429" s="13">
        <f t="shared" si="308"/>
        <v>0</v>
      </c>
    </row>
    <row r="1430" spans="1:20" x14ac:dyDescent="0.25">
      <c r="A1430" s="1">
        <v>43278</v>
      </c>
      <c r="B1430">
        <v>2594</v>
      </c>
      <c r="C1430">
        <v>2619</v>
      </c>
      <c r="D1430">
        <v>2579.5</v>
      </c>
      <c r="E1430">
        <v>2593.6999999999998</v>
      </c>
      <c r="F1430">
        <v>1183406</v>
      </c>
      <c r="G1430" s="6">
        <f t="shared" si="309"/>
        <v>13.299999999999727</v>
      </c>
      <c r="H1430" s="6">
        <f t="shared" si="310"/>
        <v>0</v>
      </c>
      <c r="I1430" s="11">
        <f t="shared" si="315"/>
        <v>6.2249999999999739</v>
      </c>
      <c r="J1430" s="11">
        <f t="shared" si="316"/>
        <v>2.9214285714285455</v>
      </c>
      <c r="K1430" s="6">
        <f t="shared" si="317"/>
        <v>2.1308068459657803</v>
      </c>
      <c r="L1430">
        <f t="shared" si="318"/>
        <v>68.059351815697099</v>
      </c>
      <c r="M1430" s="22" t="str">
        <f t="shared" si="311"/>
        <v/>
      </c>
      <c r="N1430" s="13">
        <f t="shared" si="312"/>
        <v>0</v>
      </c>
      <c r="O1430" s="13">
        <f t="shared" si="319"/>
        <v>0</v>
      </c>
      <c r="P1430" s="13">
        <f t="shared" si="320"/>
        <v>1</v>
      </c>
      <c r="Q1430" s="17" t="e">
        <f t="shared" si="313"/>
        <v>#N/A</v>
      </c>
      <c r="R1430" s="17" t="e">
        <f t="shared" si="314"/>
        <v>#N/A</v>
      </c>
      <c r="S1430" s="13">
        <f t="shared" si="321"/>
        <v>2539.75</v>
      </c>
      <c r="T1430" s="13">
        <f t="shared" si="308"/>
        <v>0</v>
      </c>
    </row>
    <row r="1431" spans="1:20" x14ac:dyDescent="0.25">
      <c r="A1431" s="1">
        <v>43279</v>
      </c>
      <c r="B1431">
        <v>2583.35</v>
      </c>
      <c r="C1431">
        <v>2634</v>
      </c>
      <c r="D1431">
        <v>2569.85</v>
      </c>
      <c r="E1431">
        <v>2588.25</v>
      </c>
      <c r="F1431">
        <v>1662976</v>
      </c>
      <c r="G1431" s="6">
        <f t="shared" si="309"/>
        <v>0</v>
      </c>
      <c r="H1431" s="6">
        <f t="shared" si="310"/>
        <v>5.4499999999998181</v>
      </c>
      <c r="I1431" s="11">
        <f t="shared" si="315"/>
        <v>6.2249999999999739</v>
      </c>
      <c r="J1431" s="11">
        <f t="shared" si="316"/>
        <v>2.7607142857142599</v>
      </c>
      <c r="K1431" s="6">
        <f t="shared" si="317"/>
        <v>2.2548512289780192</v>
      </c>
      <c r="L1431">
        <f t="shared" si="318"/>
        <v>69.276629570747332</v>
      </c>
      <c r="M1431" s="22" t="str">
        <f t="shared" si="311"/>
        <v/>
      </c>
      <c r="N1431" s="13">
        <f t="shared" si="312"/>
        <v>0</v>
      </c>
      <c r="O1431" s="13">
        <f t="shared" si="319"/>
        <v>0</v>
      </c>
      <c r="P1431" s="13">
        <f t="shared" si="320"/>
        <v>1</v>
      </c>
      <c r="Q1431" s="17" t="e">
        <f t="shared" si="313"/>
        <v>#N/A</v>
      </c>
      <c r="R1431" s="17" t="e">
        <f t="shared" si="314"/>
        <v>#N/A</v>
      </c>
      <c r="S1431" s="13">
        <f t="shared" si="321"/>
        <v>2539.75</v>
      </c>
      <c r="T1431" s="13">
        <f t="shared" si="308"/>
        <v>0</v>
      </c>
    </row>
    <row r="1432" spans="1:20" x14ac:dyDescent="0.25">
      <c r="A1432" s="1">
        <v>43280</v>
      </c>
      <c r="B1432">
        <v>2643.7</v>
      </c>
      <c r="C1432">
        <v>2643.7</v>
      </c>
      <c r="D1432">
        <v>2570.9499999999998</v>
      </c>
      <c r="E1432">
        <v>2588.0500000000002</v>
      </c>
      <c r="F1432">
        <v>1684168</v>
      </c>
      <c r="G1432" s="6">
        <f t="shared" si="309"/>
        <v>0</v>
      </c>
      <c r="H1432" s="6">
        <f t="shared" si="310"/>
        <v>0.1999999999998181</v>
      </c>
      <c r="I1432" s="11">
        <f t="shared" si="315"/>
        <v>6.1857142857142469</v>
      </c>
      <c r="J1432" s="11">
        <f t="shared" si="316"/>
        <v>2.7749999999999608</v>
      </c>
      <c r="K1432" s="6">
        <f t="shared" si="317"/>
        <v>2.2290862290862465</v>
      </c>
      <c r="L1432">
        <f t="shared" si="318"/>
        <v>69.03148664806713</v>
      </c>
      <c r="M1432" s="22" t="str">
        <f t="shared" si="311"/>
        <v/>
      </c>
      <c r="N1432" s="13">
        <f t="shared" si="312"/>
        <v>0</v>
      </c>
      <c r="O1432" s="13">
        <f t="shared" si="319"/>
        <v>0</v>
      </c>
      <c r="P1432" s="13">
        <f t="shared" si="320"/>
        <v>1</v>
      </c>
      <c r="Q1432" s="17" t="e">
        <f t="shared" si="313"/>
        <v>#N/A</v>
      </c>
      <c r="R1432" s="17" t="e">
        <f t="shared" si="314"/>
        <v>#N/A</v>
      </c>
      <c r="S1432" s="13">
        <f t="shared" si="321"/>
        <v>2539.75</v>
      </c>
      <c r="T1432" s="13">
        <f t="shared" si="308"/>
        <v>0</v>
      </c>
    </row>
    <row r="1433" spans="1:20" x14ac:dyDescent="0.25">
      <c r="A1433" s="1">
        <v>43283</v>
      </c>
      <c r="B1433">
        <v>2599</v>
      </c>
      <c r="C1433">
        <v>2649.95</v>
      </c>
      <c r="D1433">
        <v>2592.1999999999998</v>
      </c>
      <c r="E1433">
        <v>2644.6</v>
      </c>
      <c r="F1433">
        <v>1417204</v>
      </c>
      <c r="G1433" s="6">
        <f t="shared" si="309"/>
        <v>56.549999999999727</v>
      </c>
      <c r="H1433" s="6">
        <f t="shared" si="310"/>
        <v>0</v>
      </c>
      <c r="I1433" s="11">
        <f t="shared" si="315"/>
        <v>9.5499999999999545</v>
      </c>
      <c r="J1433" s="11">
        <f t="shared" si="316"/>
        <v>2.7749999999999608</v>
      </c>
      <c r="K1433" s="6">
        <f t="shared" si="317"/>
        <v>3.4414414414414738</v>
      </c>
      <c r="L1433">
        <f t="shared" si="318"/>
        <v>77.484787018255744</v>
      </c>
      <c r="M1433" s="22" t="str">
        <f t="shared" si="311"/>
        <v>OVERBOUGHT</v>
      </c>
      <c r="N1433" s="13" t="str">
        <f t="shared" si="312"/>
        <v>SELL</v>
      </c>
      <c r="O1433" s="13" t="str">
        <f t="shared" si="319"/>
        <v>SELL</v>
      </c>
      <c r="P1433" s="13">
        <f t="shared" si="320"/>
        <v>-1</v>
      </c>
      <c r="Q1433" s="17" t="e">
        <f t="shared" si="313"/>
        <v>#N/A</v>
      </c>
      <c r="R1433" s="17">
        <f t="shared" si="314"/>
        <v>2644.6</v>
      </c>
      <c r="S1433" s="13">
        <f t="shared" si="321"/>
        <v>2644.6</v>
      </c>
      <c r="T1433" s="13">
        <f t="shared" si="308"/>
        <v>4.1283590904616557E-2</v>
      </c>
    </row>
    <row r="1434" spans="1:20" x14ac:dyDescent="0.25">
      <c r="A1434" s="1">
        <v>43284</v>
      </c>
      <c r="B1434">
        <v>2652.7</v>
      </c>
      <c r="C1434">
        <v>2770</v>
      </c>
      <c r="D1434">
        <v>2652.7</v>
      </c>
      <c r="E1434">
        <v>2711.65</v>
      </c>
      <c r="F1434">
        <v>2403653</v>
      </c>
      <c r="G1434" s="6">
        <f t="shared" si="309"/>
        <v>67.050000000000182</v>
      </c>
      <c r="H1434" s="6">
        <f t="shared" si="310"/>
        <v>0</v>
      </c>
      <c r="I1434" s="11">
        <f t="shared" si="315"/>
        <v>14.339285714285682</v>
      </c>
      <c r="J1434" s="11">
        <f t="shared" si="316"/>
        <v>2.464285714285682</v>
      </c>
      <c r="K1434" s="6">
        <f t="shared" si="317"/>
        <v>5.8188405797102076</v>
      </c>
      <c r="L1434">
        <f t="shared" si="318"/>
        <v>85.334750265674955</v>
      </c>
      <c r="M1434" s="22" t="str">
        <f t="shared" si="311"/>
        <v>OVERBOUGHT</v>
      </c>
      <c r="N1434" s="13" t="str">
        <f t="shared" si="312"/>
        <v>SELL</v>
      </c>
      <c r="O1434" s="13">
        <f t="shared" si="319"/>
        <v>0</v>
      </c>
      <c r="P1434" s="13">
        <f t="shared" si="320"/>
        <v>-1</v>
      </c>
      <c r="Q1434" s="17" t="e">
        <f t="shared" si="313"/>
        <v>#N/A</v>
      </c>
      <c r="R1434" s="17" t="e">
        <f t="shared" si="314"/>
        <v>#N/A</v>
      </c>
      <c r="S1434" s="13">
        <f t="shared" si="321"/>
        <v>2644.6</v>
      </c>
      <c r="T1434" s="13">
        <f t="shared" ref="T1434:T1497" si="322">IF(O1434="BUY",(S1433-S1434)/S1433,IF(O1434="SELL",(S1434-S1433)/S1433,0))</f>
        <v>0</v>
      </c>
    </row>
    <row r="1435" spans="1:20" x14ac:dyDescent="0.25">
      <c r="A1435" s="1">
        <v>43285</v>
      </c>
      <c r="B1435">
        <v>2725</v>
      </c>
      <c r="C1435">
        <v>2726</v>
      </c>
      <c r="D1435">
        <v>2684</v>
      </c>
      <c r="E1435">
        <v>2700</v>
      </c>
      <c r="F1435">
        <v>1989795</v>
      </c>
      <c r="G1435" s="6">
        <f t="shared" si="309"/>
        <v>0</v>
      </c>
      <c r="H1435" s="6">
        <f t="shared" si="310"/>
        <v>11.650000000000091</v>
      </c>
      <c r="I1435" s="11">
        <f t="shared" si="315"/>
        <v>13.867857142857117</v>
      </c>
      <c r="J1435" s="11">
        <f t="shared" si="316"/>
        <v>3.2964285714285455</v>
      </c>
      <c r="K1435" s="6">
        <f t="shared" si="317"/>
        <v>4.2069339111592887</v>
      </c>
      <c r="L1435">
        <f t="shared" si="318"/>
        <v>80.794839783603919</v>
      </c>
      <c r="M1435" s="22" t="str">
        <f t="shared" si="311"/>
        <v>OVERBOUGHT</v>
      </c>
      <c r="N1435" s="13" t="str">
        <f t="shared" si="312"/>
        <v>SELL</v>
      </c>
      <c r="O1435" s="13">
        <f t="shared" si="319"/>
        <v>0</v>
      </c>
      <c r="P1435" s="13">
        <f t="shared" si="320"/>
        <v>-1</v>
      </c>
      <c r="Q1435" s="17" t="e">
        <f t="shared" si="313"/>
        <v>#N/A</v>
      </c>
      <c r="R1435" s="17" t="e">
        <f t="shared" si="314"/>
        <v>#N/A</v>
      </c>
      <c r="S1435" s="13">
        <f t="shared" si="321"/>
        <v>2644.6</v>
      </c>
      <c r="T1435" s="13">
        <f t="shared" si="322"/>
        <v>0</v>
      </c>
    </row>
    <row r="1436" spans="1:20" x14ac:dyDescent="0.25">
      <c r="A1436" s="1">
        <v>43286</v>
      </c>
      <c r="B1436">
        <v>2693.95</v>
      </c>
      <c r="C1436">
        <v>2717</v>
      </c>
      <c r="D1436">
        <v>2646.95</v>
      </c>
      <c r="E1436">
        <v>2653.95</v>
      </c>
      <c r="F1436">
        <v>1032765</v>
      </c>
      <c r="G1436" s="6">
        <f t="shared" si="309"/>
        <v>0</v>
      </c>
      <c r="H1436" s="6">
        <f t="shared" si="310"/>
        <v>46.050000000000182</v>
      </c>
      <c r="I1436" s="11">
        <f t="shared" si="315"/>
        <v>13.867857142857117</v>
      </c>
      <c r="J1436" s="11">
        <f t="shared" si="316"/>
        <v>6.5607142857142788</v>
      </c>
      <c r="K1436" s="6">
        <f t="shared" si="317"/>
        <v>2.1137724550898187</v>
      </c>
      <c r="L1436">
        <f t="shared" si="318"/>
        <v>67.884615384615358</v>
      </c>
      <c r="M1436" s="22" t="str">
        <f t="shared" si="311"/>
        <v/>
      </c>
      <c r="N1436" s="13">
        <f t="shared" si="312"/>
        <v>0</v>
      </c>
      <c r="O1436" s="13">
        <f t="shared" si="319"/>
        <v>0</v>
      </c>
      <c r="P1436" s="13">
        <f t="shared" si="320"/>
        <v>-1</v>
      </c>
      <c r="Q1436" s="17" t="e">
        <f t="shared" si="313"/>
        <v>#N/A</v>
      </c>
      <c r="R1436" s="17" t="e">
        <f t="shared" si="314"/>
        <v>#N/A</v>
      </c>
      <c r="S1436" s="13">
        <f t="shared" si="321"/>
        <v>2644.6</v>
      </c>
      <c r="T1436" s="13">
        <f t="shared" si="322"/>
        <v>0</v>
      </c>
    </row>
    <row r="1437" spans="1:20" x14ac:dyDescent="0.25">
      <c r="A1437" s="1">
        <v>43287</v>
      </c>
      <c r="B1437">
        <v>2670</v>
      </c>
      <c r="C1437">
        <v>2678.35</v>
      </c>
      <c r="D1437">
        <v>2620</v>
      </c>
      <c r="E1437">
        <v>2633.8</v>
      </c>
      <c r="F1437">
        <v>1178775</v>
      </c>
      <c r="G1437" s="6">
        <f t="shared" si="309"/>
        <v>0</v>
      </c>
      <c r="H1437" s="6">
        <f t="shared" si="310"/>
        <v>20.149999999999636</v>
      </c>
      <c r="I1437" s="11">
        <f t="shared" si="315"/>
        <v>13.867857142857117</v>
      </c>
      <c r="J1437" s="11">
        <f t="shared" si="316"/>
        <v>7.7107142857142401</v>
      </c>
      <c r="K1437" s="6">
        <f t="shared" si="317"/>
        <v>1.7985178323297897</v>
      </c>
      <c r="L1437">
        <f t="shared" si="318"/>
        <v>64.266799073154672</v>
      </c>
      <c r="M1437" s="22" t="str">
        <f t="shared" si="311"/>
        <v/>
      </c>
      <c r="N1437" s="13">
        <f t="shared" si="312"/>
        <v>0</v>
      </c>
      <c r="O1437" s="13">
        <f t="shared" si="319"/>
        <v>0</v>
      </c>
      <c r="P1437" s="13">
        <f t="shared" si="320"/>
        <v>-1</v>
      </c>
      <c r="Q1437" s="17" t="e">
        <f t="shared" si="313"/>
        <v>#N/A</v>
      </c>
      <c r="R1437" s="17" t="e">
        <f t="shared" si="314"/>
        <v>#N/A</v>
      </c>
      <c r="S1437" s="13">
        <f t="shared" si="321"/>
        <v>2644.6</v>
      </c>
      <c r="T1437" s="13">
        <f t="shared" si="322"/>
        <v>0</v>
      </c>
    </row>
    <row r="1438" spans="1:20" x14ac:dyDescent="0.25">
      <c r="A1438" s="1">
        <v>43290</v>
      </c>
      <c r="B1438">
        <v>2650.5</v>
      </c>
      <c r="C1438">
        <v>2650.6</v>
      </c>
      <c r="D1438">
        <v>2608</v>
      </c>
      <c r="E1438">
        <v>2629.65</v>
      </c>
      <c r="F1438">
        <v>1124862</v>
      </c>
      <c r="G1438" s="6">
        <f t="shared" si="309"/>
        <v>0</v>
      </c>
      <c r="H1438" s="6">
        <f t="shared" si="310"/>
        <v>4.1500000000000909</v>
      </c>
      <c r="I1438" s="11">
        <f t="shared" si="315"/>
        <v>13.671428571428546</v>
      </c>
      <c r="J1438" s="11">
        <f t="shared" si="316"/>
        <v>8.0071428571428189</v>
      </c>
      <c r="K1438" s="6">
        <f t="shared" si="317"/>
        <v>1.7074041034790415</v>
      </c>
      <c r="L1438">
        <f t="shared" si="318"/>
        <v>63.064250411861686</v>
      </c>
      <c r="M1438" s="22" t="str">
        <f t="shared" si="311"/>
        <v/>
      </c>
      <c r="N1438" s="13">
        <f t="shared" si="312"/>
        <v>0</v>
      </c>
      <c r="O1438" s="13">
        <f t="shared" si="319"/>
        <v>0</v>
      </c>
      <c r="P1438" s="13">
        <f t="shared" si="320"/>
        <v>-1</v>
      </c>
      <c r="Q1438" s="17" t="e">
        <f t="shared" si="313"/>
        <v>#N/A</v>
      </c>
      <c r="R1438" s="17" t="e">
        <f t="shared" si="314"/>
        <v>#N/A</v>
      </c>
      <c r="S1438" s="13">
        <f t="shared" si="321"/>
        <v>2644.6</v>
      </c>
      <c r="T1438" s="13">
        <f t="shared" si="322"/>
        <v>0</v>
      </c>
    </row>
    <row r="1439" spans="1:20" x14ac:dyDescent="0.25">
      <c r="A1439" s="1">
        <v>43291</v>
      </c>
      <c r="B1439">
        <v>2655</v>
      </c>
      <c r="C1439">
        <v>2660.35</v>
      </c>
      <c r="D1439">
        <v>2587</v>
      </c>
      <c r="E1439">
        <v>2592.6</v>
      </c>
      <c r="F1439">
        <v>1227956</v>
      </c>
      <c r="G1439" s="6">
        <f t="shared" si="309"/>
        <v>0</v>
      </c>
      <c r="H1439" s="6">
        <f t="shared" si="310"/>
        <v>37.050000000000182</v>
      </c>
      <c r="I1439" s="11">
        <f t="shared" si="315"/>
        <v>13.607142857142824</v>
      </c>
      <c r="J1439" s="11">
        <f t="shared" si="316"/>
        <v>10.653571428571402</v>
      </c>
      <c r="K1439" s="6">
        <f t="shared" si="317"/>
        <v>1.2772376801877305</v>
      </c>
      <c r="L1439">
        <f t="shared" si="318"/>
        <v>56.087148535256887</v>
      </c>
      <c r="M1439" s="22" t="str">
        <f t="shared" si="311"/>
        <v/>
      </c>
      <c r="N1439" s="13">
        <f t="shared" si="312"/>
        <v>0</v>
      </c>
      <c r="O1439" s="13">
        <f t="shared" si="319"/>
        <v>0</v>
      </c>
      <c r="P1439" s="13">
        <f t="shared" si="320"/>
        <v>-1</v>
      </c>
      <c r="Q1439" s="17" t="e">
        <f t="shared" si="313"/>
        <v>#N/A</v>
      </c>
      <c r="R1439" s="17" t="e">
        <f t="shared" si="314"/>
        <v>#N/A</v>
      </c>
      <c r="S1439" s="13">
        <f t="shared" si="321"/>
        <v>2644.6</v>
      </c>
      <c r="T1439" s="13">
        <f t="shared" si="322"/>
        <v>0</v>
      </c>
    </row>
    <row r="1440" spans="1:20" x14ac:dyDescent="0.25">
      <c r="A1440" s="1">
        <v>43292</v>
      </c>
      <c r="B1440">
        <v>2602.8000000000002</v>
      </c>
      <c r="C1440">
        <v>2612</v>
      </c>
      <c r="D1440">
        <v>2567.6</v>
      </c>
      <c r="E1440">
        <v>2598.5500000000002</v>
      </c>
      <c r="F1440">
        <v>3089856</v>
      </c>
      <c r="G1440" s="6">
        <f t="shared" si="309"/>
        <v>5.9500000000002728</v>
      </c>
      <c r="H1440" s="6">
        <f t="shared" si="310"/>
        <v>0</v>
      </c>
      <c r="I1440" s="11">
        <f t="shared" si="315"/>
        <v>14.032142857142844</v>
      </c>
      <c r="J1440" s="11">
        <f t="shared" si="316"/>
        <v>10.639285714285702</v>
      </c>
      <c r="K1440" s="6">
        <f t="shared" si="317"/>
        <v>1.3188989593823435</v>
      </c>
      <c r="L1440">
        <f t="shared" si="318"/>
        <v>56.87608569774175</v>
      </c>
      <c r="M1440" s="22" t="str">
        <f t="shared" si="311"/>
        <v/>
      </c>
      <c r="N1440" s="13">
        <f t="shared" si="312"/>
        <v>0</v>
      </c>
      <c r="O1440" s="13">
        <f t="shared" si="319"/>
        <v>0</v>
      </c>
      <c r="P1440" s="13">
        <f t="shared" si="320"/>
        <v>-1</v>
      </c>
      <c r="Q1440" s="17" t="e">
        <f t="shared" si="313"/>
        <v>#N/A</v>
      </c>
      <c r="R1440" s="17" t="e">
        <f t="shared" si="314"/>
        <v>#N/A</v>
      </c>
      <c r="S1440" s="13">
        <f t="shared" si="321"/>
        <v>2644.6</v>
      </c>
      <c r="T1440" s="13">
        <f t="shared" si="322"/>
        <v>0</v>
      </c>
    </row>
    <row r="1441" spans="1:20" x14ac:dyDescent="0.25">
      <c r="A1441" s="1">
        <v>43293</v>
      </c>
      <c r="B1441">
        <v>2548</v>
      </c>
      <c r="C1441">
        <v>2548</v>
      </c>
      <c r="D1441">
        <v>2480</v>
      </c>
      <c r="E1441">
        <v>2483.6999999999998</v>
      </c>
      <c r="F1441">
        <v>4168564</v>
      </c>
      <c r="G1441" s="6">
        <f t="shared" si="309"/>
        <v>0</v>
      </c>
      <c r="H1441" s="6">
        <f t="shared" si="310"/>
        <v>114.85000000000036</v>
      </c>
      <c r="I1441" s="11">
        <f t="shared" si="315"/>
        <v>14.032142857142844</v>
      </c>
      <c r="J1441" s="11">
        <f t="shared" si="316"/>
        <v>17.110714285714298</v>
      </c>
      <c r="K1441" s="6">
        <f t="shared" si="317"/>
        <v>0.82007931538300849</v>
      </c>
      <c r="L1441">
        <f t="shared" si="318"/>
        <v>45.057339449541239</v>
      </c>
      <c r="M1441" s="22" t="str">
        <f t="shared" si="311"/>
        <v/>
      </c>
      <c r="N1441" s="13">
        <f t="shared" si="312"/>
        <v>0</v>
      </c>
      <c r="O1441" s="13">
        <f t="shared" si="319"/>
        <v>0</v>
      </c>
      <c r="P1441" s="13">
        <f t="shared" si="320"/>
        <v>-1</v>
      </c>
      <c r="Q1441" s="17" t="e">
        <f t="shared" si="313"/>
        <v>#N/A</v>
      </c>
      <c r="R1441" s="17" t="e">
        <f t="shared" si="314"/>
        <v>#N/A</v>
      </c>
      <c r="S1441" s="13">
        <f t="shared" si="321"/>
        <v>2644.6</v>
      </c>
      <c r="T1441" s="13">
        <f t="shared" si="322"/>
        <v>0</v>
      </c>
    </row>
    <row r="1442" spans="1:20" x14ac:dyDescent="0.25">
      <c r="A1442" s="1">
        <v>43294</v>
      </c>
      <c r="B1442">
        <v>2490</v>
      </c>
      <c r="C1442">
        <v>2503.5</v>
      </c>
      <c r="D1442">
        <v>2465</v>
      </c>
      <c r="E1442">
        <v>2467.75</v>
      </c>
      <c r="F1442">
        <v>1607855</v>
      </c>
      <c r="G1442" s="6">
        <f t="shared" si="309"/>
        <v>0</v>
      </c>
      <c r="H1442" s="6">
        <f t="shared" si="310"/>
        <v>15.949999999999818</v>
      </c>
      <c r="I1442" s="11">
        <f t="shared" si="315"/>
        <v>13.614285714285709</v>
      </c>
      <c r="J1442" s="11">
        <f t="shared" si="316"/>
        <v>18.25</v>
      </c>
      <c r="K1442" s="6">
        <f t="shared" si="317"/>
        <v>0.74598825831702509</v>
      </c>
      <c r="L1442">
        <f t="shared" si="318"/>
        <v>42.725846222819989</v>
      </c>
      <c r="M1442" s="22" t="str">
        <f t="shared" si="311"/>
        <v/>
      </c>
      <c r="N1442" s="13">
        <f t="shared" si="312"/>
        <v>0</v>
      </c>
      <c r="O1442" s="13">
        <f t="shared" si="319"/>
        <v>0</v>
      </c>
      <c r="P1442" s="13">
        <f t="shared" si="320"/>
        <v>-1</v>
      </c>
      <c r="Q1442" s="17" t="e">
        <f t="shared" si="313"/>
        <v>#N/A</v>
      </c>
      <c r="R1442" s="17" t="e">
        <f t="shared" si="314"/>
        <v>#N/A</v>
      </c>
      <c r="S1442" s="13">
        <f t="shared" si="321"/>
        <v>2644.6</v>
      </c>
      <c r="T1442" s="13">
        <f t="shared" si="322"/>
        <v>0</v>
      </c>
    </row>
    <row r="1443" spans="1:20" x14ac:dyDescent="0.25">
      <c r="A1443" s="1">
        <v>43297</v>
      </c>
      <c r="B1443">
        <v>2480.9</v>
      </c>
      <c r="C1443">
        <v>2492</v>
      </c>
      <c r="D1443">
        <v>2470</v>
      </c>
      <c r="E1443">
        <v>2473.75</v>
      </c>
      <c r="F1443">
        <v>1166914</v>
      </c>
      <c r="G1443" s="6">
        <f t="shared" si="309"/>
        <v>6</v>
      </c>
      <c r="H1443" s="6">
        <f t="shared" si="310"/>
        <v>0</v>
      </c>
      <c r="I1443" s="11">
        <f t="shared" si="315"/>
        <v>10.632142857142851</v>
      </c>
      <c r="J1443" s="11">
        <f t="shared" si="316"/>
        <v>18.25</v>
      </c>
      <c r="K1443" s="6">
        <f t="shared" si="317"/>
        <v>0.58258317025440276</v>
      </c>
      <c r="L1443">
        <f t="shared" si="318"/>
        <v>36.812167676517852</v>
      </c>
      <c r="M1443" s="22" t="str">
        <f t="shared" si="311"/>
        <v/>
      </c>
      <c r="N1443" s="13">
        <f t="shared" si="312"/>
        <v>0</v>
      </c>
      <c r="O1443" s="13">
        <f t="shared" si="319"/>
        <v>0</v>
      </c>
      <c r="P1443" s="13">
        <f t="shared" si="320"/>
        <v>-1</v>
      </c>
      <c r="Q1443" s="17" t="e">
        <f t="shared" si="313"/>
        <v>#N/A</v>
      </c>
      <c r="R1443" s="17" t="e">
        <f t="shared" si="314"/>
        <v>#N/A</v>
      </c>
      <c r="S1443" s="13">
        <f t="shared" si="321"/>
        <v>2644.6</v>
      </c>
      <c r="T1443" s="13">
        <f t="shared" si="322"/>
        <v>0</v>
      </c>
    </row>
    <row r="1444" spans="1:20" x14ac:dyDescent="0.25">
      <c r="A1444" s="1">
        <v>43298</v>
      </c>
      <c r="B1444">
        <v>2490</v>
      </c>
      <c r="C1444">
        <v>2494.9499999999998</v>
      </c>
      <c r="D1444">
        <v>2455.85</v>
      </c>
      <c r="E1444">
        <v>2488.75</v>
      </c>
      <c r="F1444">
        <v>1565321</v>
      </c>
      <c r="G1444" s="6">
        <f t="shared" si="309"/>
        <v>15</v>
      </c>
      <c r="H1444" s="6">
        <f t="shared" si="310"/>
        <v>0</v>
      </c>
      <c r="I1444" s="11">
        <f t="shared" si="315"/>
        <v>10.753571428571442</v>
      </c>
      <c r="J1444" s="11">
        <f t="shared" si="316"/>
        <v>18.25</v>
      </c>
      <c r="K1444" s="6">
        <f t="shared" si="317"/>
        <v>0.58923679060665435</v>
      </c>
      <c r="L1444">
        <f t="shared" si="318"/>
        <v>37.07671469030911</v>
      </c>
      <c r="M1444" s="22" t="str">
        <f t="shared" si="311"/>
        <v/>
      </c>
      <c r="N1444" s="13">
        <f t="shared" si="312"/>
        <v>0</v>
      </c>
      <c r="O1444" s="13">
        <f t="shared" si="319"/>
        <v>0</v>
      </c>
      <c r="P1444" s="13">
        <f t="shared" si="320"/>
        <v>-1</v>
      </c>
      <c r="Q1444" s="17" t="e">
        <f t="shared" si="313"/>
        <v>#N/A</v>
      </c>
      <c r="R1444" s="17" t="e">
        <f t="shared" si="314"/>
        <v>#N/A</v>
      </c>
      <c r="S1444" s="13">
        <f t="shared" si="321"/>
        <v>2644.6</v>
      </c>
      <c r="T1444" s="13">
        <f t="shared" si="322"/>
        <v>0</v>
      </c>
    </row>
    <row r="1445" spans="1:20" x14ac:dyDescent="0.25">
      <c r="A1445" s="1">
        <v>43299</v>
      </c>
      <c r="B1445">
        <v>2496.25</v>
      </c>
      <c r="C1445">
        <v>2530</v>
      </c>
      <c r="D1445">
        <v>2495.6</v>
      </c>
      <c r="E1445">
        <v>2526.75</v>
      </c>
      <c r="F1445">
        <v>1347542</v>
      </c>
      <c r="G1445" s="6">
        <f t="shared" si="309"/>
        <v>38</v>
      </c>
      <c r="H1445" s="6">
        <f t="shared" si="310"/>
        <v>0</v>
      </c>
      <c r="I1445" s="11">
        <f t="shared" si="315"/>
        <v>13.467857142857156</v>
      </c>
      <c r="J1445" s="11">
        <f t="shared" si="316"/>
        <v>17.860714285714298</v>
      </c>
      <c r="K1445" s="6">
        <f t="shared" si="317"/>
        <v>0.75404919016196781</v>
      </c>
      <c r="L1445">
        <f t="shared" si="318"/>
        <v>42.989056087551305</v>
      </c>
      <c r="M1445" s="22" t="str">
        <f t="shared" si="311"/>
        <v/>
      </c>
      <c r="N1445" s="13">
        <f t="shared" si="312"/>
        <v>0</v>
      </c>
      <c r="O1445" s="13">
        <f t="shared" si="319"/>
        <v>0</v>
      </c>
      <c r="P1445" s="13">
        <f t="shared" si="320"/>
        <v>-1</v>
      </c>
      <c r="Q1445" s="17" t="e">
        <f t="shared" si="313"/>
        <v>#N/A</v>
      </c>
      <c r="R1445" s="17" t="e">
        <f t="shared" si="314"/>
        <v>#N/A</v>
      </c>
      <c r="S1445" s="13">
        <f t="shared" si="321"/>
        <v>2644.6</v>
      </c>
      <c r="T1445" s="13">
        <f t="shared" si="322"/>
        <v>0</v>
      </c>
    </row>
    <row r="1446" spans="1:20" x14ac:dyDescent="0.25">
      <c r="A1446" s="1">
        <v>43300</v>
      </c>
      <c r="B1446">
        <v>2535</v>
      </c>
      <c r="C1446">
        <v>2542</v>
      </c>
      <c r="D1446">
        <v>2522.25</v>
      </c>
      <c r="E1446">
        <v>2530</v>
      </c>
      <c r="F1446">
        <v>964844</v>
      </c>
      <c r="G1446" s="6">
        <f t="shared" si="309"/>
        <v>3.25</v>
      </c>
      <c r="H1446" s="6">
        <f t="shared" si="310"/>
        <v>0</v>
      </c>
      <c r="I1446" s="11">
        <f t="shared" si="315"/>
        <v>13.700000000000014</v>
      </c>
      <c r="J1446" s="11">
        <f t="shared" si="316"/>
        <v>17.846428571428596</v>
      </c>
      <c r="K1446" s="6">
        <f t="shared" si="317"/>
        <v>0.76766059635781436</v>
      </c>
      <c r="L1446">
        <f t="shared" si="318"/>
        <v>43.428053888825985</v>
      </c>
      <c r="M1446" s="22" t="str">
        <f t="shared" si="311"/>
        <v/>
      </c>
      <c r="N1446" s="13">
        <f t="shared" si="312"/>
        <v>0</v>
      </c>
      <c r="O1446" s="13">
        <f t="shared" si="319"/>
        <v>0</v>
      </c>
      <c r="P1446" s="13">
        <f t="shared" si="320"/>
        <v>-1</v>
      </c>
      <c r="Q1446" s="17" t="e">
        <f t="shared" si="313"/>
        <v>#N/A</v>
      </c>
      <c r="R1446" s="17" t="e">
        <f t="shared" si="314"/>
        <v>#N/A</v>
      </c>
      <c r="S1446" s="13">
        <f t="shared" si="321"/>
        <v>2644.6</v>
      </c>
      <c r="T1446" s="13">
        <f t="shared" si="322"/>
        <v>0</v>
      </c>
    </row>
    <row r="1447" spans="1:20" x14ac:dyDescent="0.25">
      <c r="A1447" s="1">
        <v>43301</v>
      </c>
      <c r="B1447">
        <v>2548</v>
      </c>
      <c r="C1447">
        <v>2548</v>
      </c>
      <c r="D1447">
        <v>2527.3000000000002</v>
      </c>
      <c r="E1447">
        <v>2537.15</v>
      </c>
      <c r="F1447">
        <v>1167699</v>
      </c>
      <c r="G1447" s="6">
        <f t="shared" si="309"/>
        <v>7.1500000000000909</v>
      </c>
      <c r="H1447" s="6">
        <f t="shared" si="310"/>
        <v>0</v>
      </c>
      <c r="I1447" s="11">
        <f t="shared" si="315"/>
        <v>10.17142857142861</v>
      </c>
      <c r="J1447" s="11">
        <f t="shared" si="316"/>
        <v>17.846428571428596</v>
      </c>
      <c r="K1447" s="6">
        <f t="shared" si="317"/>
        <v>0.56994196517910878</v>
      </c>
      <c r="L1447">
        <f t="shared" si="318"/>
        <v>36.303377947737459</v>
      </c>
      <c r="M1447" s="22" t="str">
        <f t="shared" si="311"/>
        <v/>
      </c>
      <c r="N1447" s="13">
        <f t="shared" si="312"/>
        <v>0</v>
      </c>
      <c r="O1447" s="13">
        <f t="shared" si="319"/>
        <v>0</v>
      </c>
      <c r="P1447" s="13">
        <f t="shared" si="320"/>
        <v>-1</v>
      </c>
      <c r="Q1447" s="17" t="e">
        <f t="shared" si="313"/>
        <v>#N/A</v>
      </c>
      <c r="R1447" s="17" t="e">
        <f t="shared" si="314"/>
        <v>#N/A</v>
      </c>
      <c r="S1447" s="13">
        <f t="shared" si="321"/>
        <v>2644.6</v>
      </c>
      <c r="T1447" s="13">
        <f t="shared" si="322"/>
        <v>0</v>
      </c>
    </row>
    <row r="1448" spans="1:20" x14ac:dyDescent="0.25">
      <c r="A1448" s="1">
        <v>43304</v>
      </c>
      <c r="B1448">
        <v>2549</v>
      </c>
      <c r="C1448">
        <v>2549</v>
      </c>
      <c r="D1448">
        <v>2515.1</v>
      </c>
      <c r="E1448">
        <v>2536.5500000000002</v>
      </c>
      <c r="F1448">
        <v>707315</v>
      </c>
      <c r="G1448" s="6">
        <f t="shared" si="309"/>
        <v>0</v>
      </c>
      <c r="H1448" s="6">
        <f t="shared" si="310"/>
        <v>0.59999999999990905</v>
      </c>
      <c r="I1448" s="11">
        <f t="shared" si="315"/>
        <v>5.3821428571428829</v>
      </c>
      <c r="J1448" s="11">
        <f t="shared" si="316"/>
        <v>17.889285714285734</v>
      </c>
      <c r="K1448" s="6">
        <f t="shared" si="317"/>
        <v>0.30085845478139461</v>
      </c>
      <c r="L1448">
        <f t="shared" si="318"/>
        <v>23.127685696746539</v>
      </c>
      <c r="M1448" s="22" t="str">
        <f t="shared" si="311"/>
        <v>OVERSOLD</v>
      </c>
      <c r="N1448" s="13" t="str">
        <f t="shared" si="312"/>
        <v>BUY</v>
      </c>
      <c r="O1448" s="13" t="str">
        <f t="shared" si="319"/>
        <v>BUY</v>
      </c>
      <c r="P1448" s="13">
        <f t="shared" si="320"/>
        <v>1</v>
      </c>
      <c r="Q1448" s="17">
        <f t="shared" si="313"/>
        <v>2536.5500000000002</v>
      </c>
      <c r="R1448" s="17" t="e">
        <f t="shared" si="314"/>
        <v>#N/A</v>
      </c>
      <c r="S1448" s="13">
        <f t="shared" si="321"/>
        <v>2536.5500000000002</v>
      </c>
      <c r="T1448" s="13">
        <f t="shared" si="322"/>
        <v>4.0856840353928656E-2</v>
      </c>
    </row>
    <row r="1449" spans="1:20" x14ac:dyDescent="0.25">
      <c r="A1449" s="1">
        <v>43305</v>
      </c>
      <c r="B1449">
        <v>2530.0500000000002</v>
      </c>
      <c r="C1449">
        <v>2544.9</v>
      </c>
      <c r="D1449">
        <v>2520.35</v>
      </c>
      <c r="E1449">
        <v>2531.1</v>
      </c>
      <c r="F1449">
        <v>765210</v>
      </c>
      <c r="G1449" s="6">
        <f t="shared" si="309"/>
        <v>0</v>
      </c>
      <c r="H1449" s="6">
        <f t="shared" si="310"/>
        <v>5.4500000000002728</v>
      </c>
      <c r="I1449" s="11">
        <f t="shared" si="315"/>
        <v>5.3821428571428829</v>
      </c>
      <c r="J1449" s="11">
        <f t="shared" si="316"/>
        <v>17.446428571428605</v>
      </c>
      <c r="K1449" s="6">
        <f t="shared" si="317"/>
        <v>0.30849539406346044</v>
      </c>
      <c r="L1449">
        <f t="shared" si="318"/>
        <v>23.57634543178979</v>
      </c>
      <c r="M1449" s="22" t="str">
        <f t="shared" si="311"/>
        <v>OVERSOLD</v>
      </c>
      <c r="N1449" s="13" t="str">
        <f t="shared" si="312"/>
        <v>BUY</v>
      </c>
      <c r="O1449" s="13">
        <f t="shared" si="319"/>
        <v>0</v>
      </c>
      <c r="P1449" s="13">
        <f t="shared" si="320"/>
        <v>1</v>
      </c>
      <c r="Q1449" s="17" t="e">
        <f t="shared" si="313"/>
        <v>#N/A</v>
      </c>
      <c r="R1449" s="17" t="e">
        <f t="shared" si="314"/>
        <v>#N/A</v>
      </c>
      <c r="S1449" s="13">
        <f t="shared" si="321"/>
        <v>2536.5500000000002</v>
      </c>
      <c r="T1449" s="13">
        <f t="shared" si="322"/>
        <v>0</v>
      </c>
    </row>
    <row r="1450" spans="1:20" x14ac:dyDescent="0.25">
      <c r="A1450" s="1">
        <v>43306</v>
      </c>
      <c r="B1450">
        <v>2510.0500000000002</v>
      </c>
      <c r="C1450">
        <v>2533.5500000000002</v>
      </c>
      <c r="D1450">
        <v>2510.0500000000002</v>
      </c>
      <c r="E1450">
        <v>2529.1</v>
      </c>
      <c r="F1450">
        <v>627671</v>
      </c>
      <c r="G1450" s="6">
        <f t="shared" si="309"/>
        <v>0</v>
      </c>
      <c r="H1450" s="6">
        <f t="shared" si="310"/>
        <v>2</v>
      </c>
      <c r="I1450" s="11">
        <f t="shared" si="315"/>
        <v>5.3821428571428829</v>
      </c>
      <c r="J1450" s="11">
        <f t="shared" si="316"/>
        <v>14.30000000000002</v>
      </c>
      <c r="K1450" s="6">
        <f t="shared" si="317"/>
        <v>0.37637362637362765</v>
      </c>
      <c r="L1450">
        <f t="shared" si="318"/>
        <v>27.345309381237598</v>
      </c>
      <c r="M1450" s="22" t="str">
        <f t="shared" si="311"/>
        <v>OVERSOLD</v>
      </c>
      <c r="N1450" s="13" t="str">
        <f t="shared" si="312"/>
        <v>BUY</v>
      </c>
      <c r="O1450" s="13">
        <f t="shared" si="319"/>
        <v>0</v>
      </c>
      <c r="P1450" s="13">
        <f t="shared" si="320"/>
        <v>1</v>
      </c>
      <c r="Q1450" s="17" t="e">
        <f t="shared" si="313"/>
        <v>#N/A</v>
      </c>
      <c r="R1450" s="17" t="e">
        <f t="shared" si="314"/>
        <v>#N/A</v>
      </c>
      <c r="S1450" s="13">
        <f t="shared" si="321"/>
        <v>2536.5500000000002</v>
      </c>
      <c r="T1450" s="13">
        <f t="shared" si="322"/>
        <v>0</v>
      </c>
    </row>
    <row r="1451" spans="1:20" x14ac:dyDescent="0.25">
      <c r="A1451" s="1">
        <v>43307</v>
      </c>
      <c r="B1451">
        <v>2533.5500000000002</v>
      </c>
      <c r="C1451">
        <v>2535.4</v>
      </c>
      <c r="D1451">
        <v>2490.0500000000002</v>
      </c>
      <c r="E1451">
        <v>2495.35</v>
      </c>
      <c r="F1451">
        <v>1565158</v>
      </c>
      <c r="G1451" s="6">
        <f t="shared" si="309"/>
        <v>0</v>
      </c>
      <c r="H1451" s="6">
        <f t="shared" si="310"/>
        <v>33.75</v>
      </c>
      <c r="I1451" s="11">
        <f t="shared" si="315"/>
        <v>5.3821428571428829</v>
      </c>
      <c r="J1451" s="11">
        <f t="shared" si="316"/>
        <v>15.271428571428617</v>
      </c>
      <c r="K1451" s="6">
        <f t="shared" si="317"/>
        <v>0.3524321796071101</v>
      </c>
      <c r="L1451">
        <f t="shared" si="318"/>
        <v>26.059138855265473</v>
      </c>
      <c r="M1451" s="22" t="str">
        <f t="shared" si="311"/>
        <v>OVERSOLD</v>
      </c>
      <c r="N1451" s="13" t="str">
        <f t="shared" si="312"/>
        <v>BUY</v>
      </c>
      <c r="O1451" s="13">
        <f t="shared" si="319"/>
        <v>0</v>
      </c>
      <c r="P1451" s="13">
        <f t="shared" si="320"/>
        <v>1</v>
      </c>
      <c r="Q1451" s="17" t="e">
        <f t="shared" si="313"/>
        <v>#N/A</v>
      </c>
      <c r="R1451" s="17" t="e">
        <f t="shared" si="314"/>
        <v>#N/A</v>
      </c>
      <c r="S1451" s="13">
        <f t="shared" si="321"/>
        <v>2536.5500000000002</v>
      </c>
      <c r="T1451" s="13">
        <f t="shared" si="322"/>
        <v>0</v>
      </c>
    </row>
    <row r="1452" spans="1:20" x14ac:dyDescent="0.25">
      <c r="A1452" s="1">
        <v>43308</v>
      </c>
      <c r="B1452">
        <v>2500</v>
      </c>
      <c r="C1452">
        <v>2511.9</v>
      </c>
      <c r="D1452">
        <v>2485</v>
      </c>
      <c r="E1452">
        <v>2495.1999999999998</v>
      </c>
      <c r="F1452">
        <v>758348</v>
      </c>
      <c r="G1452" s="6">
        <f t="shared" si="309"/>
        <v>0</v>
      </c>
      <c r="H1452" s="6">
        <f t="shared" si="310"/>
        <v>0.15000000000009095</v>
      </c>
      <c r="I1452" s="11">
        <f t="shared" si="315"/>
        <v>5.3821428571428829</v>
      </c>
      <c r="J1452" s="11">
        <f t="shared" si="316"/>
        <v>14.985714285714332</v>
      </c>
      <c r="K1452" s="6">
        <f t="shared" si="317"/>
        <v>0.35915157292659738</v>
      </c>
      <c r="L1452">
        <f t="shared" si="318"/>
        <v>26.424688760301635</v>
      </c>
      <c r="M1452" s="22" t="str">
        <f t="shared" si="311"/>
        <v>OVERSOLD</v>
      </c>
      <c r="N1452" s="13" t="str">
        <f t="shared" si="312"/>
        <v>BUY</v>
      </c>
      <c r="O1452" s="13">
        <f t="shared" si="319"/>
        <v>0</v>
      </c>
      <c r="P1452" s="13">
        <f t="shared" si="320"/>
        <v>1</v>
      </c>
      <c r="Q1452" s="17" t="e">
        <f t="shared" si="313"/>
        <v>#N/A</v>
      </c>
      <c r="R1452" s="17" t="e">
        <f t="shared" si="314"/>
        <v>#N/A</v>
      </c>
      <c r="S1452" s="13">
        <f t="shared" si="321"/>
        <v>2536.5500000000002</v>
      </c>
      <c r="T1452" s="13">
        <f t="shared" si="322"/>
        <v>0</v>
      </c>
    </row>
    <row r="1453" spans="1:20" x14ac:dyDescent="0.25">
      <c r="A1453" s="1">
        <v>43311</v>
      </c>
      <c r="B1453">
        <v>2500</v>
      </c>
      <c r="C1453">
        <v>2522.8000000000002</v>
      </c>
      <c r="D1453">
        <v>2487.5500000000002</v>
      </c>
      <c r="E1453">
        <v>2517.35</v>
      </c>
      <c r="F1453">
        <v>659647</v>
      </c>
      <c r="G1453" s="6">
        <f t="shared" si="309"/>
        <v>22.150000000000091</v>
      </c>
      <c r="H1453" s="6">
        <f t="shared" si="310"/>
        <v>0</v>
      </c>
      <c r="I1453" s="11">
        <f t="shared" si="315"/>
        <v>6.9642857142857464</v>
      </c>
      <c r="J1453" s="11">
        <f t="shared" si="316"/>
        <v>12.339285714285747</v>
      </c>
      <c r="K1453" s="6">
        <f t="shared" si="317"/>
        <v>0.56439942112879993</v>
      </c>
      <c r="L1453">
        <f t="shared" si="318"/>
        <v>36.077705827937137</v>
      </c>
      <c r="M1453" s="22" t="str">
        <f t="shared" si="311"/>
        <v/>
      </c>
      <c r="N1453" s="13">
        <f t="shared" si="312"/>
        <v>0</v>
      </c>
      <c r="O1453" s="13">
        <f t="shared" si="319"/>
        <v>0</v>
      </c>
      <c r="P1453" s="13">
        <f t="shared" si="320"/>
        <v>1</v>
      </c>
      <c r="Q1453" s="17" t="e">
        <f t="shared" si="313"/>
        <v>#N/A</v>
      </c>
      <c r="R1453" s="17" t="e">
        <f t="shared" si="314"/>
        <v>#N/A</v>
      </c>
      <c r="S1453" s="13">
        <f t="shared" si="321"/>
        <v>2536.5500000000002</v>
      </c>
      <c r="T1453" s="13">
        <f t="shared" si="322"/>
        <v>0</v>
      </c>
    </row>
    <row r="1454" spans="1:20" x14ac:dyDescent="0.25">
      <c r="A1454" s="1">
        <v>43312</v>
      </c>
      <c r="B1454">
        <v>2528</v>
      </c>
      <c r="C1454">
        <v>2547.8000000000002</v>
      </c>
      <c r="D1454">
        <v>2518.5</v>
      </c>
      <c r="E1454">
        <v>2543.4499999999998</v>
      </c>
      <c r="F1454">
        <v>682453</v>
      </c>
      <c r="G1454" s="6">
        <f t="shared" si="309"/>
        <v>26.099999999999909</v>
      </c>
      <c r="H1454" s="6">
        <f t="shared" si="310"/>
        <v>0</v>
      </c>
      <c r="I1454" s="11">
        <f t="shared" si="315"/>
        <v>8.4035714285714356</v>
      </c>
      <c r="J1454" s="11">
        <f t="shared" si="316"/>
        <v>12.339285714285747</v>
      </c>
      <c r="K1454" s="6">
        <f t="shared" si="317"/>
        <v>0.68104196816208273</v>
      </c>
      <c r="L1454">
        <f t="shared" si="318"/>
        <v>40.513085399448997</v>
      </c>
      <c r="M1454" s="22" t="str">
        <f t="shared" si="311"/>
        <v/>
      </c>
      <c r="N1454" s="13">
        <f t="shared" si="312"/>
        <v>0</v>
      </c>
      <c r="O1454" s="13">
        <f t="shared" si="319"/>
        <v>0</v>
      </c>
      <c r="P1454" s="13">
        <f t="shared" si="320"/>
        <v>1</v>
      </c>
      <c r="Q1454" s="17" t="e">
        <f t="shared" si="313"/>
        <v>#N/A</v>
      </c>
      <c r="R1454" s="17" t="e">
        <f t="shared" si="314"/>
        <v>#N/A</v>
      </c>
      <c r="S1454" s="13">
        <f t="shared" si="321"/>
        <v>2536.5500000000002</v>
      </c>
      <c r="T1454" s="13">
        <f t="shared" si="322"/>
        <v>0</v>
      </c>
    </row>
    <row r="1455" spans="1:20" x14ac:dyDescent="0.25">
      <c r="A1455" s="1">
        <v>43313</v>
      </c>
      <c r="B1455">
        <v>2545</v>
      </c>
      <c r="C1455">
        <v>2547.1999999999998</v>
      </c>
      <c r="D1455">
        <v>2520</v>
      </c>
      <c r="E1455">
        <v>2533.8000000000002</v>
      </c>
      <c r="F1455">
        <v>495717</v>
      </c>
      <c r="G1455" s="6">
        <f t="shared" si="309"/>
        <v>0</v>
      </c>
      <c r="H1455" s="6">
        <f t="shared" si="310"/>
        <v>9.6499999999996362</v>
      </c>
      <c r="I1455" s="11">
        <f t="shared" si="315"/>
        <v>8.4035714285714356</v>
      </c>
      <c r="J1455" s="11">
        <f t="shared" si="316"/>
        <v>4.8249999999999806</v>
      </c>
      <c r="K1455" s="6">
        <f t="shared" si="317"/>
        <v>1.741672834937092</v>
      </c>
      <c r="L1455">
        <f t="shared" si="318"/>
        <v>63.525917926565988</v>
      </c>
      <c r="M1455" s="22" t="str">
        <f t="shared" si="311"/>
        <v/>
      </c>
      <c r="N1455" s="13">
        <f t="shared" si="312"/>
        <v>0</v>
      </c>
      <c r="O1455" s="13">
        <f t="shared" si="319"/>
        <v>0</v>
      </c>
      <c r="P1455" s="13">
        <f t="shared" si="320"/>
        <v>1</v>
      </c>
      <c r="Q1455" s="17" t="e">
        <f t="shared" si="313"/>
        <v>#N/A</v>
      </c>
      <c r="R1455" s="17" t="e">
        <f t="shared" si="314"/>
        <v>#N/A</v>
      </c>
      <c r="S1455" s="13">
        <f t="shared" si="321"/>
        <v>2536.5500000000002</v>
      </c>
      <c r="T1455" s="13">
        <f t="shared" si="322"/>
        <v>0</v>
      </c>
    </row>
    <row r="1456" spans="1:20" x14ac:dyDescent="0.25">
      <c r="A1456" s="1">
        <v>43314</v>
      </c>
      <c r="B1456">
        <v>2530.8000000000002</v>
      </c>
      <c r="C1456">
        <v>2534.9499999999998</v>
      </c>
      <c r="D1456">
        <v>2480</v>
      </c>
      <c r="E1456">
        <v>2482.65</v>
      </c>
      <c r="F1456">
        <v>798049</v>
      </c>
      <c r="G1456" s="6">
        <f t="shared" si="309"/>
        <v>0</v>
      </c>
      <c r="H1456" s="6">
        <f t="shared" si="310"/>
        <v>51.150000000000091</v>
      </c>
      <c r="I1456" s="11">
        <f t="shared" si="315"/>
        <v>8.4035714285714356</v>
      </c>
      <c r="J1456" s="11">
        <f t="shared" si="316"/>
        <v>7.3392857142857144</v>
      </c>
      <c r="K1456" s="6">
        <f t="shared" si="317"/>
        <v>1.1450121654501226</v>
      </c>
      <c r="L1456">
        <f t="shared" si="318"/>
        <v>53.380217785843939</v>
      </c>
      <c r="M1456" s="22" t="str">
        <f t="shared" si="311"/>
        <v/>
      </c>
      <c r="N1456" s="13">
        <f t="shared" si="312"/>
        <v>0</v>
      </c>
      <c r="O1456" s="13">
        <f t="shared" si="319"/>
        <v>0</v>
      </c>
      <c r="P1456" s="13">
        <f t="shared" si="320"/>
        <v>1</v>
      </c>
      <c r="Q1456" s="17" t="e">
        <f t="shared" si="313"/>
        <v>#N/A</v>
      </c>
      <c r="R1456" s="17" t="e">
        <f t="shared" si="314"/>
        <v>#N/A</v>
      </c>
      <c r="S1456" s="13">
        <f t="shared" si="321"/>
        <v>2536.5500000000002</v>
      </c>
      <c r="T1456" s="13">
        <f t="shared" si="322"/>
        <v>0</v>
      </c>
    </row>
    <row r="1457" spans="1:20" x14ac:dyDescent="0.25">
      <c r="A1457" s="1">
        <v>43315</v>
      </c>
      <c r="B1457">
        <v>2492</v>
      </c>
      <c r="C1457">
        <v>2518.25</v>
      </c>
      <c r="D1457">
        <v>2483.4499999999998</v>
      </c>
      <c r="E1457">
        <v>2505.75</v>
      </c>
      <c r="F1457">
        <v>454012</v>
      </c>
      <c r="G1457" s="6">
        <f t="shared" si="309"/>
        <v>23.099999999999909</v>
      </c>
      <c r="H1457" s="6">
        <f t="shared" si="310"/>
        <v>0</v>
      </c>
      <c r="I1457" s="11">
        <f t="shared" si="315"/>
        <v>9.625</v>
      </c>
      <c r="J1457" s="11">
        <f t="shared" si="316"/>
        <v>7.3392857142857144</v>
      </c>
      <c r="K1457" s="6">
        <f t="shared" si="317"/>
        <v>1.3114355231143553</v>
      </c>
      <c r="L1457">
        <f t="shared" si="318"/>
        <v>56.736842105263158</v>
      </c>
      <c r="M1457" s="22" t="str">
        <f t="shared" si="311"/>
        <v/>
      </c>
      <c r="N1457" s="13">
        <f t="shared" si="312"/>
        <v>0</v>
      </c>
      <c r="O1457" s="13">
        <f t="shared" si="319"/>
        <v>0</v>
      </c>
      <c r="P1457" s="13">
        <f t="shared" si="320"/>
        <v>1</v>
      </c>
      <c r="Q1457" s="17" t="e">
        <f t="shared" si="313"/>
        <v>#N/A</v>
      </c>
      <c r="R1457" s="17" t="e">
        <f t="shared" si="314"/>
        <v>#N/A</v>
      </c>
      <c r="S1457" s="13">
        <f t="shared" si="321"/>
        <v>2536.5500000000002</v>
      </c>
      <c r="T1457" s="13">
        <f t="shared" si="322"/>
        <v>0</v>
      </c>
    </row>
    <row r="1458" spans="1:20" x14ac:dyDescent="0.25">
      <c r="A1458" s="1">
        <v>43318</v>
      </c>
      <c r="B1458">
        <v>2495</v>
      </c>
      <c r="C1458">
        <v>2502.75</v>
      </c>
      <c r="D1458">
        <v>2468.6</v>
      </c>
      <c r="E1458">
        <v>2471.35</v>
      </c>
      <c r="F1458">
        <v>1010778</v>
      </c>
      <c r="G1458" s="6">
        <f t="shared" si="309"/>
        <v>0</v>
      </c>
      <c r="H1458" s="6">
        <f t="shared" si="310"/>
        <v>34.400000000000091</v>
      </c>
      <c r="I1458" s="11">
        <f t="shared" si="315"/>
        <v>8.5535714285714288</v>
      </c>
      <c r="J1458" s="11">
        <f t="shared" si="316"/>
        <v>9.7964285714285779</v>
      </c>
      <c r="K1458" s="6">
        <f t="shared" si="317"/>
        <v>0.87313160772876353</v>
      </c>
      <c r="L1458">
        <f t="shared" si="318"/>
        <v>46.613468275593604</v>
      </c>
      <c r="M1458" s="22" t="str">
        <f t="shared" si="311"/>
        <v/>
      </c>
      <c r="N1458" s="13">
        <f t="shared" si="312"/>
        <v>0</v>
      </c>
      <c r="O1458" s="13">
        <f t="shared" si="319"/>
        <v>0</v>
      </c>
      <c r="P1458" s="13">
        <f t="shared" si="320"/>
        <v>1</v>
      </c>
      <c r="Q1458" s="17" t="e">
        <f t="shared" si="313"/>
        <v>#N/A</v>
      </c>
      <c r="R1458" s="17" t="e">
        <f t="shared" si="314"/>
        <v>#N/A</v>
      </c>
      <c r="S1458" s="13">
        <f t="shared" si="321"/>
        <v>2536.5500000000002</v>
      </c>
      <c r="T1458" s="13">
        <f t="shared" si="322"/>
        <v>0</v>
      </c>
    </row>
    <row r="1459" spans="1:20" x14ac:dyDescent="0.25">
      <c r="A1459" s="1">
        <v>43319</v>
      </c>
      <c r="B1459">
        <v>2472.9499999999998</v>
      </c>
      <c r="C1459">
        <v>2477</v>
      </c>
      <c r="D1459">
        <v>2450</v>
      </c>
      <c r="E1459">
        <v>2458.15</v>
      </c>
      <c r="F1459">
        <v>680960</v>
      </c>
      <c r="G1459" s="6">
        <f t="shared" si="309"/>
        <v>0</v>
      </c>
      <c r="H1459" s="6">
        <f t="shared" si="310"/>
        <v>13.199999999999818</v>
      </c>
      <c r="I1459" s="11">
        <f t="shared" si="315"/>
        <v>5.8392857142857144</v>
      </c>
      <c r="J1459" s="11">
        <f t="shared" si="316"/>
        <v>10.739285714285709</v>
      </c>
      <c r="K1459" s="6">
        <f t="shared" si="317"/>
        <v>0.54373129364815465</v>
      </c>
      <c r="L1459">
        <f t="shared" si="318"/>
        <v>35.221887117621733</v>
      </c>
      <c r="M1459" s="22" t="str">
        <f t="shared" si="311"/>
        <v/>
      </c>
      <c r="N1459" s="13">
        <f t="shared" si="312"/>
        <v>0</v>
      </c>
      <c r="O1459" s="13">
        <f t="shared" si="319"/>
        <v>0</v>
      </c>
      <c r="P1459" s="13">
        <f t="shared" si="320"/>
        <v>1</v>
      </c>
      <c r="Q1459" s="17" t="e">
        <f t="shared" si="313"/>
        <v>#N/A</v>
      </c>
      <c r="R1459" s="17" t="e">
        <f t="shared" si="314"/>
        <v>#N/A</v>
      </c>
      <c r="S1459" s="13">
        <f t="shared" si="321"/>
        <v>2536.5500000000002</v>
      </c>
      <c r="T1459" s="13">
        <f t="shared" si="322"/>
        <v>0</v>
      </c>
    </row>
    <row r="1460" spans="1:20" x14ac:dyDescent="0.25">
      <c r="A1460" s="1">
        <v>43320</v>
      </c>
      <c r="B1460">
        <v>2475</v>
      </c>
      <c r="C1460">
        <v>2475</v>
      </c>
      <c r="D1460">
        <v>2450</v>
      </c>
      <c r="E1460">
        <v>2468.8000000000002</v>
      </c>
      <c r="F1460">
        <v>67582</v>
      </c>
      <c r="G1460" s="6">
        <f t="shared" si="309"/>
        <v>10.650000000000091</v>
      </c>
      <c r="H1460" s="6">
        <f t="shared" si="310"/>
        <v>0</v>
      </c>
      <c r="I1460" s="11">
        <f t="shared" si="315"/>
        <v>6.3678571428571491</v>
      </c>
      <c r="J1460" s="11">
        <f t="shared" si="316"/>
        <v>10.739285714285709</v>
      </c>
      <c r="K1460" s="6">
        <f t="shared" si="317"/>
        <v>0.59294978383771291</v>
      </c>
      <c r="L1460">
        <f t="shared" si="318"/>
        <v>37.223382045929057</v>
      </c>
      <c r="M1460" s="22" t="str">
        <f t="shared" si="311"/>
        <v/>
      </c>
      <c r="N1460" s="13">
        <f t="shared" si="312"/>
        <v>0</v>
      </c>
      <c r="O1460" s="13">
        <f t="shared" si="319"/>
        <v>0</v>
      </c>
      <c r="P1460" s="13">
        <f t="shared" si="320"/>
        <v>1</v>
      </c>
      <c r="Q1460" s="17" t="e">
        <f t="shared" si="313"/>
        <v>#N/A</v>
      </c>
      <c r="R1460" s="17" t="e">
        <f t="shared" si="314"/>
        <v>#N/A</v>
      </c>
      <c r="S1460" s="13">
        <f t="shared" si="321"/>
        <v>2536.5500000000002</v>
      </c>
      <c r="T1460" s="13">
        <f t="shared" si="322"/>
        <v>0</v>
      </c>
    </row>
    <row r="1461" spans="1:20" x14ac:dyDescent="0.25">
      <c r="A1461" s="1">
        <v>43321</v>
      </c>
      <c r="B1461">
        <v>2438.0500000000002</v>
      </c>
      <c r="C1461">
        <v>2438.0500000000002</v>
      </c>
      <c r="D1461">
        <v>2386.5500000000002</v>
      </c>
      <c r="E1461">
        <v>2397.4</v>
      </c>
      <c r="F1461">
        <v>1371616</v>
      </c>
      <c r="G1461" s="6">
        <f t="shared" si="309"/>
        <v>0</v>
      </c>
      <c r="H1461" s="6">
        <f t="shared" si="310"/>
        <v>71.400000000000091</v>
      </c>
      <c r="I1461" s="11">
        <f t="shared" si="315"/>
        <v>5.8571428571428568</v>
      </c>
      <c r="J1461" s="11">
        <f t="shared" si="316"/>
        <v>15.839285714285714</v>
      </c>
      <c r="K1461" s="6">
        <f t="shared" si="317"/>
        <v>0.36978579481397972</v>
      </c>
      <c r="L1461">
        <f t="shared" si="318"/>
        <v>26.995884773662553</v>
      </c>
      <c r="M1461" s="22" t="str">
        <f t="shared" si="311"/>
        <v>OVERSOLD</v>
      </c>
      <c r="N1461" s="13" t="str">
        <f t="shared" si="312"/>
        <v>BUY</v>
      </c>
      <c r="O1461" s="13">
        <f t="shared" si="319"/>
        <v>0</v>
      </c>
      <c r="P1461" s="13">
        <f t="shared" si="320"/>
        <v>1</v>
      </c>
      <c r="Q1461" s="17" t="e">
        <f t="shared" si="313"/>
        <v>#N/A</v>
      </c>
      <c r="R1461" s="17" t="e">
        <f t="shared" si="314"/>
        <v>#N/A</v>
      </c>
      <c r="S1461" s="13">
        <f t="shared" si="321"/>
        <v>2536.5500000000002</v>
      </c>
      <c r="T1461" s="13">
        <f t="shared" si="322"/>
        <v>0</v>
      </c>
    </row>
    <row r="1462" spans="1:20" x14ac:dyDescent="0.25">
      <c r="A1462" s="1">
        <v>43322</v>
      </c>
      <c r="B1462">
        <v>2390</v>
      </c>
      <c r="C1462">
        <v>2390</v>
      </c>
      <c r="D1462">
        <v>2356</v>
      </c>
      <c r="E1462">
        <v>2374.6</v>
      </c>
      <c r="F1462">
        <v>1021764</v>
      </c>
      <c r="G1462" s="6">
        <f t="shared" si="309"/>
        <v>0</v>
      </c>
      <c r="H1462" s="6">
        <f t="shared" si="310"/>
        <v>22.800000000000182</v>
      </c>
      <c r="I1462" s="11">
        <f t="shared" si="315"/>
        <v>5.8571428571428568</v>
      </c>
      <c r="J1462" s="11">
        <f t="shared" si="316"/>
        <v>17.425000000000018</v>
      </c>
      <c r="K1462" s="6">
        <f t="shared" si="317"/>
        <v>0.33613445378151224</v>
      </c>
      <c r="L1462">
        <f t="shared" si="318"/>
        <v>25.157232704402503</v>
      </c>
      <c r="M1462" s="22" t="str">
        <f t="shared" si="311"/>
        <v>OVERSOLD</v>
      </c>
      <c r="N1462" s="13" t="str">
        <f t="shared" si="312"/>
        <v>BUY</v>
      </c>
      <c r="O1462" s="13">
        <f t="shared" si="319"/>
        <v>0</v>
      </c>
      <c r="P1462" s="13">
        <f t="shared" si="320"/>
        <v>1</v>
      </c>
      <c r="Q1462" s="17" t="e">
        <f t="shared" si="313"/>
        <v>#N/A</v>
      </c>
      <c r="R1462" s="17" t="e">
        <f t="shared" si="314"/>
        <v>#N/A</v>
      </c>
      <c r="S1462" s="13">
        <f t="shared" si="321"/>
        <v>2536.5500000000002</v>
      </c>
      <c r="T1462" s="13">
        <f t="shared" si="322"/>
        <v>0</v>
      </c>
    </row>
    <row r="1463" spans="1:20" x14ac:dyDescent="0.25">
      <c r="A1463" s="1">
        <v>43325</v>
      </c>
      <c r="B1463">
        <v>2380.5</v>
      </c>
      <c r="C1463">
        <v>2398.4499999999998</v>
      </c>
      <c r="D1463">
        <v>2375</v>
      </c>
      <c r="E1463">
        <v>2390.5500000000002</v>
      </c>
      <c r="F1463">
        <v>992514</v>
      </c>
      <c r="G1463" s="6">
        <f t="shared" si="309"/>
        <v>15.950000000000273</v>
      </c>
      <c r="H1463" s="6">
        <f t="shared" si="310"/>
        <v>0</v>
      </c>
      <c r="I1463" s="11">
        <f t="shared" si="315"/>
        <v>6.9964285714285905</v>
      </c>
      <c r="J1463" s="11">
        <f t="shared" si="316"/>
        <v>17.035714285714285</v>
      </c>
      <c r="K1463" s="6">
        <f t="shared" si="317"/>
        <v>0.4106918238993722</v>
      </c>
      <c r="L1463">
        <f t="shared" si="318"/>
        <v>29.112795363352703</v>
      </c>
      <c r="M1463" s="22" t="str">
        <f t="shared" si="311"/>
        <v>OVERSOLD</v>
      </c>
      <c r="N1463" s="13" t="str">
        <f t="shared" si="312"/>
        <v>BUY</v>
      </c>
      <c r="O1463" s="13">
        <f t="shared" si="319"/>
        <v>0</v>
      </c>
      <c r="P1463" s="13">
        <f t="shared" si="320"/>
        <v>1</v>
      </c>
      <c r="Q1463" s="17" t="e">
        <f t="shared" si="313"/>
        <v>#N/A</v>
      </c>
      <c r="R1463" s="17" t="e">
        <f t="shared" si="314"/>
        <v>#N/A</v>
      </c>
      <c r="S1463" s="13">
        <f t="shared" si="321"/>
        <v>2536.5500000000002</v>
      </c>
      <c r="T1463" s="13">
        <f t="shared" si="322"/>
        <v>0</v>
      </c>
    </row>
    <row r="1464" spans="1:20" x14ac:dyDescent="0.25">
      <c r="A1464" s="1">
        <v>43326</v>
      </c>
      <c r="B1464">
        <v>2388.9</v>
      </c>
      <c r="C1464">
        <v>2388.9</v>
      </c>
      <c r="D1464">
        <v>2346</v>
      </c>
      <c r="E1464">
        <v>2351.4499999999998</v>
      </c>
      <c r="F1464">
        <v>760176</v>
      </c>
      <c r="G1464" s="6">
        <f t="shared" si="309"/>
        <v>0</v>
      </c>
      <c r="H1464" s="6">
        <f t="shared" si="310"/>
        <v>39.100000000000364</v>
      </c>
      <c r="I1464" s="11">
        <f t="shared" si="315"/>
        <v>6.9964285714285905</v>
      </c>
      <c r="J1464" s="11">
        <f t="shared" si="316"/>
        <v>19.685714285714312</v>
      </c>
      <c r="K1464" s="6">
        <f t="shared" si="317"/>
        <v>0.35540638606676395</v>
      </c>
      <c r="L1464">
        <f t="shared" si="318"/>
        <v>26.221389372239358</v>
      </c>
      <c r="M1464" s="22" t="str">
        <f t="shared" si="311"/>
        <v>OVERSOLD</v>
      </c>
      <c r="N1464" s="13" t="str">
        <f t="shared" si="312"/>
        <v>BUY</v>
      </c>
      <c r="O1464" s="13">
        <f t="shared" si="319"/>
        <v>0</v>
      </c>
      <c r="P1464" s="13">
        <f t="shared" si="320"/>
        <v>1</v>
      </c>
      <c r="Q1464" s="17" t="e">
        <f t="shared" si="313"/>
        <v>#N/A</v>
      </c>
      <c r="R1464" s="17" t="e">
        <f t="shared" si="314"/>
        <v>#N/A</v>
      </c>
      <c r="S1464" s="13">
        <f t="shared" si="321"/>
        <v>2536.5500000000002</v>
      </c>
      <c r="T1464" s="13">
        <f t="shared" si="322"/>
        <v>0</v>
      </c>
    </row>
    <row r="1465" spans="1:20" x14ac:dyDescent="0.25">
      <c r="A1465" s="1">
        <v>43327</v>
      </c>
      <c r="B1465">
        <v>2365.35</v>
      </c>
      <c r="C1465">
        <v>2381.6</v>
      </c>
      <c r="D1465">
        <v>2352</v>
      </c>
      <c r="E1465">
        <v>2362.5500000000002</v>
      </c>
      <c r="F1465">
        <v>933453</v>
      </c>
      <c r="G1465" s="6">
        <f t="shared" si="309"/>
        <v>11.100000000000364</v>
      </c>
      <c r="H1465" s="6">
        <f t="shared" si="310"/>
        <v>0</v>
      </c>
      <c r="I1465" s="11">
        <f t="shared" si="315"/>
        <v>7.7892857142857599</v>
      </c>
      <c r="J1465" s="11">
        <f t="shared" si="316"/>
        <v>17.275000000000027</v>
      </c>
      <c r="K1465" s="6">
        <f t="shared" si="317"/>
        <v>0.45089931775894343</v>
      </c>
      <c r="L1465">
        <f t="shared" si="318"/>
        <v>31.077229980051385</v>
      </c>
      <c r="M1465" s="22" t="str">
        <f t="shared" si="311"/>
        <v/>
      </c>
      <c r="N1465" s="13">
        <f t="shared" si="312"/>
        <v>0</v>
      </c>
      <c r="O1465" s="13">
        <f t="shared" si="319"/>
        <v>0</v>
      </c>
      <c r="P1465" s="13">
        <f t="shared" si="320"/>
        <v>1</v>
      </c>
      <c r="Q1465" s="17" t="e">
        <f t="shared" si="313"/>
        <v>#N/A</v>
      </c>
      <c r="R1465" s="17" t="e">
        <f t="shared" si="314"/>
        <v>#N/A</v>
      </c>
      <c r="S1465" s="13">
        <f t="shared" si="321"/>
        <v>2536.5500000000002</v>
      </c>
      <c r="T1465" s="13">
        <f t="shared" si="322"/>
        <v>0</v>
      </c>
    </row>
    <row r="1466" spans="1:20" x14ac:dyDescent="0.25">
      <c r="A1466" s="1">
        <v>43328</v>
      </c>
      <c r="B1466">
        <v>2366.5</v>
      </c>
      <c r="C1466">
        <v>2423.5500000000002</v>
      </c>
      <c r="D1466">
        <v>2361.9499999999998</v>
      </c>
      <c r="E1466">
        <v>2398.35</v>
      </c>
      <c r="F1466">
        <v>1006063</v>
      </c>
      <c r="G1466" s="6">
        <f t="shared" si="309"/>
        <v>35.799999999999727</v>
      </c>
      <c r="H1466" s="6">
        <f t="shared" si="310"/>
        <v>0</v>
      </c>
      <c r="I1466" s="11">
        <f t="shared" si="315"/>
        <v>10.346428571428598</v>
      </c>
      <c r="J1466" s="11">
        <f t="shared" si="316"/>
        <v>17.264285714285734</v>
      </c>
      <c r="K1466" s="6">
        <f t="shared" si="317"/>
        <v>0.59929664873810595</v>
      </c>
      <c r="L1466">
        <f t="shared" si="318"/>
        <v>37.472513258310734</v>
      </c>
      <c r="M1466" s="22" t="str">
        <f t="shared" si="311"/>
        <v/>
      </c>
      <c r="N1466" s="13">
        <f t="shared" si="312"/>
        <v>0</v>
      </c>
      <c r="O1466" s="13">
        <f t="shared" si="319"/>
        <v>0</v>
      </c>
      <c r="P1466" s="13">
        <f t="shared" si="320"/>
        <v>1</v>
      </c>
      <c r="Q1466" s="17" t="e">
        <f t="shared" si="313"/>
        <v>#N/A</v>
      </c>
      <c r="R1466" s="17" t="e">
        <f t="shared" si="314"/>
        <v>#N/A</v>
      </c>
      <c r="S1466" s="13">
        <f t="shared" si="321"/>
        <v>2536.5500000000002</v>
      </c>
      <c r="T1466" s="13">
        <f t="shared" si="322"/>
        <v>0</v>
      </c>
    </row>
    <row r="1467" spans="1:20" x14ac:dyDescent="0.25">
      <c r="A1467" s="1">
        <v>43329</v>
      </c>
      <c r="B1467">
        <v>2405.3000000000002</v>
      </c>
      <c r="C1467">
        <v>2413.4</v>
      </c>
      <c r="D1467">
        <v>2382.25</v>
      </c>
      <c r="E1467">
        <v>2391.0500000000002</v>
      </c>
      <c r="F1467">
        <v>544041</v>
      </c>
      <c r="G1467" s="6">
        <f t="shared" si="309"/>
        <v>0</v>
      </c>
      <c r="H1467" s="6">
        <f t="shared" si="310"/>
        <v>7.2999999999997272</v>
      </c>
      <c r="I1467" s="11">
        <f t="shared" si="315"/>
        <v>8.7642857142857338</v>
      </c>
      <c r="J1467" s="11">
        <f t="shared" si="316"/>
        <v>17.785714285714285</v>
      </c>
      <c r="K1467" s="6">
        <f t="shared" si="317"/>
        <v>0.49277108433735051</v>
      </c>
      <c r="L1467">
        <f t="shared" si="318"/>
        <v>33.010492332526283</v>
      </c>
      <c r="M1467" s="22" t="str">
        <f t="shared" si="311"/>
        <v/>
      </c>
      <c r="N1467" s="13">
        <f t="shared" si="312"/>
        <v>0</v>
      </c>
      <c r="O1467" s="13">
        <f t="shared" si="319"/>
        <v>0</v>
      </c>
      <c r="P1467" s="13">
        <f t="shared" si="320"/>
        <v>1</v>
      </c>
      <c r="Q1467" s="17" t="e">
        <f t="shared" si="313"/>
        <v>#N/A</v>
      </c>
      <c r="R1467" s="17" t="e">
        <f t="shared" si="314"/>
        <v>#N/A</v>
      </c>
      <c r="S1467" s="13">
        <f t="shared" si="321"/>
        <v>2536.5500000000002</v>
      </c>
      <c r="T1467" s="13">
        <f t="shared" si="322"/>
        <v>0</v>
      </c>
    </row>
    <row r="1468" spans="1:20" x14ac:dyDescent="0.25">
      <c r="A1468" s="1">
        <v>43332</v>
      </c>
      <c r="B1468">
        <v>2380.0500000000002</v>
      </c>
      <c r="C1468">
        <v>2392.4499999999998</v>
      </c>
      <c r="D1468">
        <v>2365.5</v>
      </c>
      <c r="E1468">
        <v>2367.9499999999998</v>
      </c>
      <c r="F1468">
        <v>499320</v>
      </c>
      <c r="G1468" s="6">
        <f t="shared" si="309"/>
        <v>0</v>
      </c>
      <c r="H1468" s="6">
        <f t="shared" si="310"/>
        <v>23.100000000000364</v>
      </c>
      <c r="I1468" s="11">
        <f t="shared" si="315"/>
        <v>6.9000000000000261</v>
      </c>
      <c r="J1468" s="11">
        <f t="shared" si="316"/>
        <v>19.435714285714312</v>
      </c>
      <c r="K1468" s="6">
        <f t="shared" si="317"/>
        <v>0.35501653803748706</v>
      </c>
      <c r="L1468">
        <f t="shared" si="318"/>
        <v>26.200162733930071</v>
      </c>
      <c r="M1468" s="22" t="str">
        <f t="shared" si="311"/>
        <v>OVERSOLD</v>
      </c>
      <c r="N1468" s="13" t="str">
        <f t="shared" si="312"/>
        <v>BUY</v>
      </c>
      <c r="O1468" s="13">
        <f t="shared" si="319"/>
        <v>0</v>
      </c>
      <c r="P1468" s="13">
        <f t="shared" si="320"/>
        <v>1</v>
      </c>
      <c r="Q1468" s="17" t="e">
        <f t="shared" si="313"/>
        <v>#N/A</v>
      </c>
      <c r="R1468" s="17" t="e">
        <f t="shared" si="314"/>
        <v>#N/A</v>
      </c>
      <c r="S1468" s="13">
        <f t="shared" si="321"/>
        <v>2536.5500000000002</v>
      </c>
      <c r="T1468" s="13">
        <f t="shared" si="322"/>
        <v>0</v>
      </c>
    </row>
    <row r="1469" spans="1:20" x14ac:dyDescent="0.25">
      <c r="A1469" s="1">
        <v>43333</v>
      </c>
      <c r="B1469">
        <v>2377.9</v>
      </c>
      <c r="C1469">
        <v>2382.4</v>
      </c>
      <c r="D1469">
        <v>2337.85</v>
      </c>
      <c r="E1469">
        <v>2345.5500000000002</v>
      </c>
      <c r="F1469">
        <v>1457646</v>
      </c>
      <c r="G1469" s="6">
        <f t="shared" si="309"/>
        <v>0</v>
      </c>
      <c r="H1469" s="6">
        <f t="shared" si="310"/>
        <v>22.399999999999636</v>
      </c>
      <c r="I1469" s="11">
        <f t="shared" si="315"/>
        <v>6.9000000000000261</v>
      </c>
      <c r="J1469" s="11">
        <f t="shared" si="316"/>
        <v>20.346428571428596</v>
      </c>
      <c r="K1469" s="6">
        <f t="shared" si="317"/>
        <v>0.33912585571353432</v>
      </c>
      <c r="L1469">
        <f t="shared" si="318"/>
        <v>25.324419976405878</v>
      </c>
      <c r="M1469" s="22" t="str">
        <f t="shared" si="311"/>
        <v>OVERSOLD</v>
      </c>
      <c r="N1469" s="13" t="str">
        <f t="shared" si="312"/>
        <v>BUY</v>
      </c>
      <c r="O1469" s="13">
        <f t="shared" si="319"/>
        <v>0</v>
      </c>
      <c r="P1469" s="13">
        <f t="shared" si="320"/>
        <v>1</v>
      </c>
      <c r="Q1469" s="17" t="e">
        <f t="shared" si="313"/>
        <v>#N/A</v>
      </c>
      <c r="R1469" s="17" t="e">
        <f t="shared" si="314"/>
        <v>#N/A</v>
      </c>
      <c r="S1469" s="13">
        <f t="shared" si="321"/>
        <v>2536.5500000000002</v>
      </c>
      <c r="T1469" s="13">
        <f t="shared" si="322"/>
        <v>0</v>
      </c>
    </row>
    <row r="1470" spans="1:20" x14ac:dyDescent="0.25">
      <c r="A1470" s="1">
        <v>43334</v>
      </c>
      <c r="B1470">
        <v>2348</v>
      </c>
      <c r="C1470">
        <v>2359.4499999999998</v>
      </c>
      <c r="D1470">
        <v>2332.5</v>
      </c>
      <c r="E1470">
        <v>2353.35</v>
      </c>
      <c r="F1470">
        <v>868603</v>
      </c>
      <c r="G1470" s="6">
        <f t="shared" si="309"/>
        <v>7.7999999999997272</v>
      </c>
      <c r="H1470" s="6">
        <f t="shared" si="310"/>
        <v>0</v>
      </c>
      <c r="I1470" s="11">
        <f t="shared" si="315"/>
        <v>7.4571428571428635</v>
      </c>
      <c r="J1470" s="11">
        <f t="shared" si="316"/>
        <v>16.692857142857161</v>
      </c>
      <c r="K1470" s="6">
        <f t="shared" si="317"/>
        <v>0.44672657252888309</v>
      </c>
      <c r="L1470">
        <f t="shared" si="318"/>
        <v>30.878438331854483</v>
      </c>
      <c r="M1470" s="22" t="str">
        <f t="shared" si="311"/>
        <v/>
      </c>
      <c r="N1470" s="13">
        <f t="shared" si="312"/>
        <v>0</v>
      </c>
      <c r="O1470" s="13">
        <f t="shared" si="319"/>
        <v>0</v>
      </c>
      <c r="P1470" s="13">
        <f t="shared" si="320"/>
        <v>1</v>
      </c>
      <c r="Q1470" s="17" t="e">
        <f t="shared" si="313"/>
        <v>#N/A</v>
      </c>
      <c r="R1470" s="17" t="e">
        <f t="shared" si="314"/>
        <v>#N/A</v>
      </c>
      <c r="S1470" s="13">
        <f t="shared" si="321"/>
        <v>2536.5500000000002</v>
      </c>
      <c r="T1470" s="13">
        <f t="shared" si="322"/>
        <v>0</v>
      </c>
    </row>
    <row r="1471" spans="1:20" x14ac:dyDescent="0.25">
      <c r="A1471" s="1">
        <v>43335</v>
      </c>
      <c r="B1471">
        <v>2365</v>
      </c>
      <c r="C1471">
        <v>2391.25</v>
      </c>
      <c r="D1471">
        <v>2350.15</v>
      </c>
      <c r="E1471">
        <v>2364.6999999999998</v>
      </c>
      <c r="F1471">
        <v>2050024</v>
      </c>
      <c r="G1471" s="6">
        <f t="shared" si="309"/>
        <v>11.349999999999909</v>
      </c>
      <c r="H1471" s="6">
        <f t="shared" si="310"/>
        <v>0</v>
      </c>
      <c r="I1471" s="11">
        <f t="shared" si="315"/>
        <v>6.6178571428571491</v>
      </c>
      <c r="J1471" s="11">
        <f t="shared" si="316"/>
        <v>16.692857142857161</v>
      </c>
      <c r="K1471" s="6">
        <f t="shared" si="317"/>
        <v>0.39644843816859215</v>
      </c>
      <c r="L1471">
        <f t="shared" si="318"/>
        <v>28.389765589091468</v>
      </c>
      <c r="M1471" s="22" t="str">
        <f t="shared" si="311"/>
        <v>OVERSOLD</v>
      </c>
      <c r="N1471" s="13" t="str">
        <f t="shared" si="312"/>
        <v>BUY</v>
      </c>
      <c r="O1471" s="13">
        <f t="shared" si="319"/>
        <v>0</v>
      </c>
      <c r="P1471" s="13">
        <f t="shared" si="320"/>
        <v>1</v>
      </c>
      <c r="Q1471" s="17" t="e">
        <f t="shared" si="313"/>
        <v>#N/A</v>
      </c>
      <c r="R1471" s="17" t="e">
        <f t="shared" si="314"/>
        <v>#N/A</v>
      </c>
      <c r="S1471" s="13">
        <f t="shared" si="321"/>
        <v>2536.5500000000002</v>
      </c>
      <c r="T1471" s="13">
        <f t="shared" si="322"/>
        <v>0</v>
      </c>
    </row>
    <row r="1472" spans="1:20" x14ac:dyDescent="0.25">
      <c r="A1472" s="1">
        <v>43336</v>
      </c>
      <c r="B1472">
        <v>2362.9</v>
      </c>
      <c r="C1472">
        <v>2378.0500000000002</v>
      </c>
      <c r="D1472">
        <v>2357.0500000000002</v>
      </c>
      <c r="E1472">
        <v>2361.9</v>
      </c>
      <c r="F1472">
        <v>860997</v>
      </c>
      <c r="G1472" s="6">
        <f t="shared" si="309"/>
        <v>0</v>
      </c>
      <c r="H1472" s="6">
        <f t="shared" si="310"/>
        <v>2.7999999999997272</v>
      </c>
      <c r="I1472" s="11">
        <f t="shared" si="315"/>
        <v>6.6178571428571491</v>
      </c>
      <c r="J1472" s="11">
        <f t="shared" si="316"/>
        <v>14.43571428571428</v>
      </c>
      <c r="K1472" s="6">
        <f t="shared" si="317"/>
        <v>0.45843641761504267</v>
      </c>
      <c r="L1472">
        <f t="shared" si="318"/>
        <v>31.433418150975427</v>
      </c>
      <c r="M1472" s="22" t="str">
        <f t="shared" si="311"/>
        <v/>
      </c>
      <c r="N1472" s="13">
        <f t="shared" si="312"/>
        <v>0</v>
      </c>
      <c r="O1472" s="13">
        <f t="shared" si="319"/>
        <v>0</v>
      </c>
      <c r="P1472" s="13">
        <f t="shared" si="320"/>
        <v>1</v>
      </c>
      <c r="Q1472" s="17" t="e">
        <f t="shared" si="313"/>
        <v>#N/A</v>
      </c>
      <c r="R1472" s="17" t="e">
        <f t="shared" si="314"/>
        <v>#N/A</v>
      </c>
      <c r="S1472" s="13">
        <f t="shared" si="321"/>
        <v>2536.5500000000002</v>
      </c>
      <c r="T1472" s="13">
        <f t="shared" si="322"/>
        <v>0</v>
      </c>
    </row>
    <row r="1473" spans="1:20" x14ac:dyDescent="0.25">
      <c r="A1473" s="1">
        <v>43339</v>
      </c>
      <c r="B1473">
        <v>2378</v>
      </c>
      <c r="C1473">
        <v>2378.1</v>
      </c>
      <c r="D1473">
        <v>2346.5</v>
      </c>
      <c r="E1473">
        <v>2365.1999999999998</v>
      </c>
      <c r="F1473">
        <v>820148</v>
      </c>
      <c r="G1473" s="6">
        <f t="shared" si="309"/>
        <v>3.2999999999997272</v>
      </c>
      <c r="H1473" s="6">
        <f t="shared" si="310"/>
        <v>0</v>
      </c>
      <c r="I1473" s="11">
        <f t="shared" si="315"/>
        <v>6.8535714285714153</v>
      </c>
      <c r="J1473" s="11">
        <f t="shared" si="316"/>
        <v>13.492857142857149</v>
      </c>
      <c r="K1473" s="6">
        <f t="shared" si="317"/>
        <v>0.50794070937003588</v>
      </c>
      <c r="L1473">
        <f t="shared" si="318"/>
        <v>33.684395295769647</v>
      </c>
      <c r="M1473" s="22" t="str">
        <f t="shared" si="311"/>
        <v/>
      </c>
      <c r="N1473" s="13">
        <f t="shared" si="312"/>
        <v>0</v>
      </c>
      <c r="O1473" s="13">
        <f t="shared" si="319"/>
        <v>0</v>
      </c>
      <c r="P1473" s="13">
        <f t="shared" si="320"/>
        <v>1</v>
      </c>
      <c r="Q1473" s="17" t="e">
        <f t="shared" si="313"/>
        <v>#N/A</v>
      </c>
      <c r="R1473" s="17" t="e">
        <f t="shared" si="314"/>
        <v>#N/A</v>
      </c>
      <c r="S1473" s="13">
        <f t="shared" si="321"/>
        <v>2536.5500000000002</v>
      </c>
      <c r="T1473" s="13">
        <f t="shared" si="322"/>
        <v>0</v>
      </c>
    </row>
    <row r="1474" spans="1:20" x14ac:dyDescent="0.25">
      <c r="A1474" s="1">
        <v>43340</v>
      </c>
      <c r="B1474">
        <v>2360</v>
      </c>
      <c r="C1474">
        <v>2373</v>
      </c>
      <c r="D1474">
        <v>2347</v>
      </c>
      <c r="E1474">
        <v>2350.75</v>
      </c>
      <c r="F1474">
        <v>1141679</v>
      </c>
      <c r="G1474" s="6">
        <f t="shared" si="309"/>
        <v>0</v>
      </c>
      <c r="H1474" s="6">
        <f t="shared" si="310"/>
        <v>14.449999999999818</v>
      </c>
      <c r="I1474" s="11">
        <f t="shared" si="315"/>
        <v>6.092857142857123</v>
      </c>
      <c r="J1474" s="11">
        <f t="shared" si="316"/>
        <v>14.524999999999993</v>
      </c>
      <c r="K1474" s="6">
        <f t="shared" si="317"/>
        <v>0.41947381362183311</v>
      </c>
      <c r="L1474">
        <f t="shared" si="318"/>
        <v>29.551359778278126</v>
      </c>
      <c r="M1474" s="22" t="str">
        <f t="shared" si="311"/>
        <v>OVERSOLD</v>
      </c>
      <c r="N1474" s="13" t="str">
        <f t="shared" si="312"/>
        <v>BUY</v>
      </c>
      <c r="O1474" s="13">
        <f t="shared" si="319"/>
        <v>0</v>
      </c>
      <c r="P1474" s="13">
        <f t="shared" si="320"/>
        <v>1</v>
      </c>
      <c r="Q1474" s="17" t="e">
        <f t="shared" si="313"/>
        <v>#N/A</v>
      </c>
      <c r="R1474" s="17" t="e">
        <f t="shared" si="314"/>
        <v>#N/A</v>
      </c>
      <c r="S1474" s="13">
        <f t="shared" si="321"/>
        <v>2536.5500000000002</v>
      </c>
      <c r="T1474" s="13">
        <f t="shared" si="322"/>
        <v>0</v>
      </c>
    </row>
    <row r="1475" spans="1:20" x14ac:dyDescent="0.25">
      <c r="A1475" s="1">
        <v>43341</v>
      </c>
      <c r="B1475">
        <v>2340</v>
      </c>
      <c r="C1475">
        <v>2347.3000000000002</v>
      </c>
      <c r="D1475">
        <v>2321.1</v>
      </c>
      <c r="E1475">
        <v>2328.4</v>
      </c>
      <c r="F1475">
        <v>623046</v>
      </c>
      <c r="G1475" s="6">
        <f t="shared" si="309"/>
        <v>0</v>
      </c>
      <c r="H1475" s="6">
        <f t="shared" si="310"/>
        <v>22.349999999999909</v>
      </c>
      <c r="I1475" s="11">
        <f t="shared" si="315"/>
        <v>6.092857142857123</v>
      </c>
      <c r="J1475" s="11">
        <f t="shared" si="316"/>
        <v>11.021428571428553</v>
      </c>
      <c r="K1475" s="6">
        <f t="shared" si="317"/>
        <v>0.55281918340894276</v>
      </c>
      <c r="L1475">
        <f t="shared" si="318"/>
        <v>35.601001669449047</v>
      </c>
      <c r="M1475" s="22" t="str">
        <f t="shared" si="311"/>
        <v/>
      </c>
      <c r="N1475" s="13">
        <f t="shared" si="312"/>
        <v>0</v>
      </c>
      <c r="O1475" s="13">
        <f t="shared" si="319"/>
        <v>0</v>
      </c>
      <c r="P1475" s="13">
        <f t="shared" si="320"/>
        <v>1</v>
      </c>
      <c r="Q1475" s="17" t="e">
        <f t="shared" si="313"/>
        <v>#N/A</v>
      </c>
      <c r="R1475" s="17" t="e">
        <f t="shared" si="314"/>
        <v>#N/A</v>
      </c>
      <c r="S1475" s="13">
        <f t="shared" si="321"/>
        <v>2536.5500000000002</v>
      </c>
      <c r="T1475" s="13">
        <f t="shared" si="322"/>
        <v>0</v>
      </c>
    </row>
    <row r="1476" spans="1:20" x14ac:dyDescent="0.25">
      <c r="A1476" s="1">
        <v>43342</v>
      </c>
      <c r="B1476">
        <v>2332.1999999999998</v>
      </c>
      <c r="C1476">
        <v>2343.9</v>
      </c>
      <c r="D1476">
        <v>2315.25</v>
      </c>
      <c r="E1476">
        <v>2319.8000000000002</v>
      </c>
      <c r="F1476">
        <v>691302</v>
      </c>
      <c r="G1476" s="6">
        <f t="shared" ref="G1476:G1539" si="323">IF(E1476&gt;E1475,E1476-E1475,0)</f>
        <v>0</v>
      </c>
      <c r="H1476" s="6">
        <f t="shared" ref="H1476:H1539" si="324">IF(E1476&lt;E1475,E1475-E1476,0)</f>
        <v>8.5999999999999091</v>
      </c>
      <c r="I1476" s="11">
        <f t="shared" si="315"/>
        <v>6.092857142857123</v>
      </c>
      <c r="J1476" s="11">
        <f t="shared" si="316"/>
        <v>10.007142857142819</v>
      </c>
      <c r="K1476" s="6">
        <f t="shared" si="317"/>
        <v>0.60885082084225584</v>
      </c>
      <c r="L1476">
        <f t="shared" si="318"/>
        <v>37.843833185448105</v>
      </c>
      <c r="M1476" s="22" t="str">
        <f t="shared" si="311"/>
        <v/>
      </c>
      <c r="N1476" s="13">
        <f t="shared" si="312"/>
        <v>0</v>
      </c>
      <c r="O1476" s="13">
        <f t="shared" si="319"/>
        <v>0</v>
      </c>
      <c r="P1476" s="13">
        <f t="shared" si="320"/>
        <v>1</v>
      </c>
      <c r="Q1476" s="17" t="e">
        <f t="shared" si="313"/>
        <v>#N/A</v>
      </c>
      <c r="R1476" s="17" t="e">
        <f t="shared" si="314"/>
        <v>#N/A</v>
      </c>
      <c r="S1476" s="13">
        <f t="shared" si="321"/>
        <v>2536.5500000000002</v>
      </c>
      <c r="T1476" s="13">
        <f t="shared" si="322"/>
        <v>0</v>
      </c>
    </row>
    <row r="1477" spans="1:20" x14ac:dyDescent="0.25">
      <c r="A1477" s="1">
        <v>43343</v>
      </c>
      <c r="B1477">
        <v>2319.4</v>
      </c>
      <c r="C1477">
        <v>2349</v>
      </c>
      <c r="D1477">
        <v>2317.3000000000002</v>
      </c>
      <c r="E1477">
        <v>2329</v>
      </c>
      <c r="F1477">
        <v>569982</v>
      </c>
      <c r="G1477" s="6">
        <f t="shared" si="323"/>
        <v>9.1999999999998181</v>
      </c>
      <c r="H1477" s="6">
        <f t="shared" si="324"/>
        <v>0</v>
      </c>
      <c r="I1477" s="11">
        <f t="shared" si="315"/>
        <v>5.6107142857142334</v>
      </c>
      <c r="J1477" s="11">
        <f t="shared" si="316"/>
        <v>10.007142857142819</v>
      </c>
      <c r="K1477" s="6">
        <f t="shared" si="317"/>
        <v>0.56067094932190986</v>
      </c>
      <c r="L1477">
        <f t="shared" si="318"/>
        <v>35.92499428310073</v>
      </c>
      <c r="M1477" s="22" t="str">
        <f t="shared" si="311"/>
        <v/>
      </c>
      <c r="N1477" s="13">
        <f t="shared" si="312"/>
        <v>0</v>
      </c>
      <c r="O1477" s="13">
        <f t="shared" si="319"/>
        <v>0</v>
      </c>
      <c r="P1477" s="13">
        <f t="shared" si="320"/>
        <v>1</v>
      </c>
      <c r="Q1477" s="17" t="e">
        <f t="shared" si="313"/>
        <v>#N/A</v>
      </c>
      <c r="R1477" s="17" t="e">
        <f t="shared" si="314"/>
        <v>#N/A</v>
      </c>
      <c r="S1477" s="13">
        <f t="shared" si="321"/>
        <v>2536.5500000000002</v>
      </c>
      <c r="T1477" s="13">
        <f t="shared" si="322"/>
        <v>0</v>
      </c>
    </row>
    <row r="1478" spans="1:20" x14ac:dyDescent="0.25">
      <c r="A1478" s="1">
        <v>43346</v>
      </c>
      <c r="B1478">
        <v>2337.9</v>
      </c>
      <c r="C1478">
        <v>2372.8000000000002</v>
      </c>
      <c r="D1478">
        <v>2320</v>
      </c>
      <c r="E1478">
        <v>2367.65</v>
      </c>
      <c r="F1478">
        <v>2641403</v>
      </c>
      <c r="G1478" s="6">
        <f t="shared" si="323"/>
        <v>38.650000000000091</v>
      </c>
      <c r="H1478" s="6">
        <f t="shared" si="324"/>
        <v>0</v>
      </c>
      <c r="I1478" s="11">
        <f t="shared" si="315"/>
        <v>8.3714285714285257</v>
      </c>
      <c r="J1478" s="11">
        <f t="shared" si="316"/>
        <v>7.2142857142856496</v>
      </c>
      <c r="K1478" s="6">
        <f t="shared" si="317"/>
        <v>1.1603960396039645</v>
      </c>
      <c r="L1478">
        <f t="shared" si="318"/>
        <v>53.712190650779192</v>
      </c>
      <c r="M1478" s="22" t="str">
        <f t="shared" si="311"/>
        <v/>
      </c>
      <c r="N1478" s="13">
        <f t="shared" si="312"/>
        <v>0</v>
      </c>
      <c r="O1478" s="13">
        <f t="shared" si="319"/>
        <v>0</v>
      </c>
      <c r="P1478" s="13">
        <f t="shared" si="320"/>
        <v>1</v>
      </c>
      <c r="Q1478" s="17" t="e">
        <f t="shared" si="313"/>
        <v>#N/A</v>
      </c>
      <c r="R1478" s="17" t="e">
        <f t="shared" si="314"/>
        <v>#N/A</v>
      </c>
      <c r="S1478" s="13">
        <f t="shared" si="321"/>
        <v>2536.5500000000002</v>
      </c>
      <c r="T1478" s="13">
        <f t="shared" si="322"/>
        <v>0</v>
      </c>
    </row>
    <row r="1479" spans="1:20" x14ac:dyDescent="0.25">
      <c r="A1479" s="1">
        <v>43347</v>
      </c>
      <c r="B1479">
        <v>2369</v>
      </c>
      <c r="C1479">
        <v>2391.1999999999998</v>
      </c>
      <c r="D1479">
        <v>2352</v>
      </c>
      <c r="E1479">
        <v>2384.5500000000002</v>
      </c>
      <c r="F1479">
        <v>861994</v>
      </c>
      <c r="G1479" s="6">
        <f t="shared" si="323"/>
        <v>16.900000000000091</v>
      </c>
      <c r="H1479" s="6">
        <f t="shared" si="324"/>
        <v>0</v>
      </c>
      <c r="I1479" s="11">
        <f t="shared" si="315"/>
        <v>8.7857142857142208</v>
      </c>
      <c r="J1479" s="11">
        <f t="shared" si="316"/>
        <v>7.2142857142856496</v>
      </c>
      <c r="K1479" s="6">
        <f t="shared" si="317"/>
        <v>1.2178217821782198</v>
      </c>
      <c r="L1479">
        <f t="shared" si="318"/>
        <v>54.910714285714327</v>
      </c>
      <c r="M1479" s="22" t="str">
        <f t="shared" si="311"/>
        <v/>
      </c>
      <c r="N1479" s="13">
        <f t="shared" si="312"/>
        <v>0</v>
      </c>
      <c r="O1479" s="13">
        <f t="shared" si="319"/>
        <v>0</v>
      </c>
      <c r="P1479" s="13">
        <f t="shared" si="320"/>
        <v>1</v>
      </c>
      <c r="Q1479" s="17" t="e">
        <f t="shared" si="313"/>
        <v>#N/A</v>
      </c>
      <c r="R1479" s="17" t="e">
        <f t="shared" si="314"/>
        <v>#N/A</v>
      </c>
      <c r="S1479" s="13">
        <f t="shared" si="321"/>
        <v>2536.5500000000002</v>
      </c>
      <c r="T1479" s="13">
        <f t="shared" si="322"/>
        <v>0</v>
      </c>
    </row>
    <row r="1480" spans="1:20" x14ac:dyDescent="0.25">
      <c r="A1480" s="1">
        <v>43348</v>
      </c>
      <c r="B1480">
        <v>2383</v>
      </c>
      <c r="C1480">
        <v>2391.9499999999998</v>
      </c>
      <c r="D1480">
        <v>2363.25</v>
      </c>
      <c r="E1480">
        <v>2386</v>
      </c>
      <c r="F1480">
        <v>826189</v>
      </c>
      <c r="G1480" s="6">
        <f t="shared" si="323"/>
        <v>1.4499999999998181</v>
      </c>
      <c r="H1480" s="6">
        <f t="shared" si="324"/>
        <v>0</v>
      </c>
      <c r="I1480" s="11">
        <f t="shared" si="315"/>
        <v>6.3321428571427987</v>
      </c>
      <c r="J1480" s="11">
        <f t="shared" si="316"/>
        <v>7.2142857142856496</v>
      </c>
      <c r="K1480" s="6">
        <f t="shared" si="317"/>
        <v>0.8777227722772275</v>
      </c>
      <c r="L1480">
        <f t="shared" si="318"/>
        <v>46.744002109148425</v>
      </c>
      <c r="M1480" s="22" t="str">
        <f t="shared" si="311"/>
        <v/>
      </c>
      <c r="N1480" s="13">
        <f t="shared" si="312"/>
        <v>0</v>
      </c>
      <c r="O1480" s="13">
        <f t="shared" si="319"/>
        <v>0</v>
      </c>
      <c r="P1480" s="13">
        <f t="shared" si="320"/>
        <v>1</v>
      </c>
      <c r="Q1480" s="17" t="e">
        <f t="shared" si="313"/>
        <v>#N/A</v>
      </c>
      <c r="R1480" s="17" t="e">
        <f t="shared" si="314"/>
        <v>#N/A</v>
      </c>
      <c r="S1480" s="13">
        <f t="shared" si="321"/>
        <v>2536.5500000000002</v>
      </c>
      <c r="T1480" s="13">
        <f t="shared" si="322"/>
        <v>0</v>
      </c>
    </row>
    <row r="1481" spans="1:20" x14ac:dyDescent="0.25">
      <c r="A1481" s="1">
        <v>43349</v>
      </c>
      <c r="B1481">
        <v>2335.1999999999998</v>
      </c>
      <c r="C1481">
        <v>2387</v>
      </c>
      <c r="D1481">
        <v>2330.6</v>
      </c>
      <c r="E1481">
        <v>2378.4499999999998</v>
      </c>
      <c r="F1481">
        <v>1359266</v>
      </c>
      <c r="G1481" s="6">
        <f t="shared" si="323"/>
        <v>0</v>
      </c>
      <c r="H1481" s="6">
        <f t="shared" si="324"/>
        <v>7.5500000000001819</v>
      </c>
      <c r="I1481" s="11">
        <f t="shared" si="315"/>
        <v>6.3321428571427987</v>
      </c>
      <c r="J1481" s="11">
        <f t="shared" si="316"/>
        <v>7.2321428571428248</v>
      </c>
      <c r="K1481" s="6">
        <f t="shared" si="317"/>
        <v>0.87555555555555142</v>
      </c>
      <c r="L1481">
        <f t="shared" si="318"/>
        <v>46.682464454976184</v>
      </c>
      <c r="M1481" s="22" t="str">
        <f t="shared" si="311"/>
        <v/>
      </c>
      <c r="N1481" s="13">
        <f t="shared" si="312"/>
        <v>0</v>
      </c>
      <c r="O1481" s="13">
        <f t="shared" si="319"/>
        <v>0</v>
      </c>
      <c r="P1481" s="13">
        <f t="shared" si="320"/>
        <v>1</v>
      </c>
      <c r="Q1481" s="17" t="e">
        <f t="shared" si="313"/>
        <v>#N/A</v>
      </c>
      <c r="R1481" s="17" t="e">
        <f t="shared" si="314"/>
        <v>#N/A</v>
      </c>
      <c r="S1481" s="13">
        <f t="shared" si="321"/>
        <v>2536.5500000000002</v>
      </c>
      <c r="T1481" s="13">
        <f t="shared" si="322"/>
        <v>0</v>
      </c>
    </row>
    <row r="1482" spans="1:20" x14ac:dyDescent="0.25">
      <c r="A1482" s="1">
        <v>43350</v>
      </c>
      <c r="B1482">
        <v>2378.4499999999998</v>
      </c>
      <c r="C1482">
        <v>2385</v>
      </c>
      <c r="D1482">
        <v>2363.0500000000002</v>
      </c>
      <c r="E1482">
        <v>2375.85</v>
      </c>
      <c r="F1482">
        <v>567934</v>
      </c>
      <c r="G1482" s="6">
        <f t="shared" si="323"/>
        <v>0</v>
      </c>
      <c r="H1482" s="6">
        <f t="shared" si="324"/>
        <v>2.5999999999999091</v>
      </c>
      <c r="I1482" s="11">
        <f t="shared" si="315"/>
        <v>6.3321428571427987</v>
      </c>
      <c r="J1482" s="11">
        <f t="shared" si="316"/>
        <v>5.7678571428570775</v>
      </c>
      <c r="K1482" s="6">
        <f t="shared" si="317"/>
        <v>1.0978328173374636</v>
      </c>
      <c r="L1482">
        <f t="shared" si="318"/>
        <v>52.331759149941028</v>
      </c>
      <c r="M1482" s="22" t="str">
        <f t="shared" si="311"/>
        <v/>
      </c>
      <c r="N1482" s="13">
        <f t="shared" si="312"/>
        <v>0</v>
      </c>
      <c r="O1482" s="13">
        <f t="shared" si="319"/>
        <v>0</v>
      </c>
      <c r="P1482" s="13">
        <f t="shared" si="320"/>
        <v>1</v>
      </c>
      <c r="Q1482" s="17" t="e">
        <f t="shared" si="313"/>
        <v>#N/A</v>
      </c>
      <c r="R1482" s="17" t="e">
        <f t="shared" si="314"/>
        <v>#N/A</v>
      </c>
      <c r="S1482" s="13">
        <f t="shared" si="321"/>
        <v>2536.5500000000002</v>
      </c>
      <c r="T1482" s="13">
        <f t="shared" si="322"/>
        <v>0</v>
      </c>
    </row>
    <row r="1483" spans="1:20" x14ac:dyDescent="0.25">
      <c r="A1483" s="1">
        <v>43353</v>
      </c>
      <c r="B1483">
        <v>2384</v>
      </c>
      <c r="C1483">
        <v>2414.5</v>
      </c>
      <c r="D1483">
        <v>2384</v>
      </c>
      <c r="E1483">
        <v>2408.4</v>
      </c>
      <c r="F1483">
        <v>717967</v>
      </c>
      <c r="G1483" s="6">
        <f t="shared" si="323"/>
        <v>32.550000000000182</v>
      </c>
      <c r="H1483" s="6">
        <f t="shared" si="324"/>
        <v>0</v>
      </c>
      <c r="I1483" s="11">
        <f t="shared" si="315"/>
        <v>8.6571428571428122</v>
      </c>
      <c r="J1483" s="11">
        <f t="shared" si="316"/>
        <v>4.1678571428571036</v>
      </c>
      <c r="K1483" s="6">
        <f t="shared" si="317"/>
        <v>2.0771208226221169</v>
      </c>
      <c r="L1483">
        <f t="shared" si="318"/>
        <v>67.502088554720231</v>
      </c>
      <c r="M1483" s="22" t="str">
        <f t="shared" si="311"/>
        <v/>
      </c>
      <c r="N1483" s="13">
        <f t="shared" si="312"/>
        <v>0</v>
      </c>
      <c r="O1483" s="13">
        <f t="shared" si="319"/>
        <v>0</v>
      </c>
      <c r="P1483" s="13">
        <f t="shared" si="320"/>
        <v>1</v>
      </c>
      <c r="Q1483" s="17" t="e">
        <f t="shared" si="313"/>
        <v>#N/A</v>
      </c>
      <c r="R1483" s="17" t="e">
        <f t="shared" si="314"/>
        <v>#N/A</v>
      </c>
      <c r="S1483" s="13">
        <f t="shared" si="321"/>
        <v>2536.5500000000002</v>
      </c>
      <c r="T1483" s="13">
        <f t="shared" si="322"/>
        <v>0</v>
      </c>
    </row>
    <row r="1484" spans="1:20" x14ac:dyDescent="0.25">
      <c r="A1484" s="1">
        <v>43354</v>
      </c>
      <c r="B1484">
        <v>2415</v>
      </c>
      <c r="C1484">
        <v>2445</v>
      </c>
      <c r="D1484">
        <v>2393.35</v>
      </c>
      <c r="E1484">
        <v>2439.75</v>
      </c>
      <c r="F1484">
        <v>809422</v>
      </c>
      <c r="G1484" s="6">
        <f t="shared" si="323"/>
        <v>31.349999999999909</v>
      </c>
      <c r="H1484" s="6">
        <f t="shared" si="324"/>
        <v>0</v>
      </c>
      <c r="I1484" s="11">
        <f t="shared" si="315"/>
        <v>10.339285714285682</v>
      </c>
      <c r="J1484" s="11">
        <f t="shared" si="316"/>
        <v>4.1678571428571036</v>
      </c>
      <c r="K1484" s="6">
        <f t="shared" si="317"/>
        <v>2.4807197943444885</v>
      </c>
      <c r="L1484">
        <f t="shared" si="318"/>
        <v>71.270310192023757</v>
      </c>
      <c r="M1484" s="22" t="str">
        <f t="shared" si="311"/>
        <v>OVERBOUGHT</v>
      </c>
      <c r="N1484" s="13" t="str">
        <f t="shared" si="312"/>
        <v>SELL</v>
      </c>
      <c r="O1484" s="13" t="str">
        <f t="shared" si="319"/>
        <v>SELL</v>
      </c>
      <c r="P1484" s="13">
        <f t="shared" si="320"/>
        <v>-1</v>
      </c>
      <c r="Q1484" s="17" t="e">
        <f t="shared" si="313"/>
        <v>#N/A</v>
      </c>
      <c r="R1484" s="17">
        <f t="shared" si="314"/>
        <v>2439.75</v>
      </c>
      <c r="S1484" s="13">
        <f t="shared" si="321"/>
        <v>2439.75</v>
      </c>
      <c r="T1484" s="13">
        <f t="shared" si="322"/>
        <v>-3.8162070528868018E-2</v>
      </c>
    </row>
    <row r="1485" spans="1:20" x14ac:dyDescent="0.25">
      <c r="A1485" s="1">
        <v>43355</v>
      </c>
      <c r="B1485">
        <v>2420</v>
      </c>
      <c r="C1485">
        <v>2434.1999999999998</v>
      </c>
      <c r="D1485">
        <v>2400.65</v>
      </c>
      <c r="E1485">
        <v>2416.8000000000002</v>
      </c>
      <c r="F1485">
        <v>1512485</v>
      </c>
      <c r="G1485" s="6">
        <f t="shared" si="323"/>
        <v>0</v>
      </c>
      <c r="H1485" s="6">
        <f t="shared" si="324"/>
        <v>22.949999999999818</v>
      </c>
      <c r="I1485" s="11">
        <f t="shared" si="315"/>
        <v>9.5285714285714018</v>
      </c>
      <c r="J1485" s="11">
        <f t="shared" si="316"/>
        <v>5.8071428571428054</v>
      </c>
      <c r="K1485" s="6">
        <f t="shared" si="317"/>
        <v>1.6408364083640936</v>
      </c>
      <c r="L1485">
        <f t="shared" si="318"/>
        <v>62.133209129017381</v>
      </c>
      <c r="M1485" s="22" t="str">
        <f t="shared" si="311"/>
        <v/>
      </c>
      <c r="N1485" s="13">
        <f t="shared" si="312"/>
        <v>0</v>
      </c>
      <c r="O1485" s="13">
        <f t="shared" si="319"/>
        <v>0</v>
      </c>
      <c r="P1485" s="13">
        <f t="shared" si="320"/>
        <v>-1</v>
      </c>
      <c r="Q1485" s="17" t="e">
        <f t="shared" si="313"/>
        <v>#N/A</v>
      </c>
      <c r="R1485" s="17" t="e">
        <f t="shared" si="314"/>
        <v>#N/A</v>
      </c>
      <c r="S1485" s="13">
        <f t="shared" si="321"/>
        <v>2439.75</v>
      </c>
      <c r="T1485" s="13">
        <f t="shared" si="322"/>
        <v>0</v>
      </c>
    </row>
    <row r="1486" spans="1:20" x14ac:dyDescent="0.25">
      <c r="A1486" s="1">
        <v>43356</v>
      </c>
      <c r="B1486">
        <v>2419.9499999999998</v>
      </c>
      <c r="C1486">
        <v>2450</v>
      </c>
      <c r="D1486">
        <v>2406.85</v>
      </c>
      <c r="E1486">
        <v>2446.4</v>
      </c>
      <c r="F1486">
        <v>805052</v>
      </c>
      <c r="G1486" s="6">
        <f t="shared" si="323"/>
        <v>29.599999999999909</v>
      </c>
      <c r="H1486" s="6">
        <f t="shared" si="324"/>
        <v>0</v>
      </c>
      <c r="I1486" s="11">
        <f t="shared" si="315"/>
        <v>11.64285714285711</v>
      </c>
      <c r="J1486" s="11">
        <f t="shared" si="316"/>
        <v>5.6071428571428248</v>
      </c>
      <c r="K1486" s="6">
        <f t="shared" si="317"/>
        <v>2.0764331210191145</v>
      </c>
      <c r="L1486">
        <f t="shared" si="318"/>
        <v>67.494824016563214</v>
      </c>
      <c r="M1486" s="22" t="str">
        <f t="shared" si="311"/>
        <v/>
      </c>
      <c r="N1486" s="13">
        <f t="shared" si="312"/>
        <v>0</v>
      </c>
      <c r="O1486" s="13">
        <f t="shared" si="319"/>
        <v>0</v>
      </c>
      <c r="P1486" s="13">
        <f t="shared" si="320"/>
        <v>-1</v>
      </c>
      <c r="Q1486" s="17" t="e">
        <f t="shared" si="313"/>
        <v>#N/A</v>
      </c>
      <c r="R1486" s="17" t="e">
        <f t="shared" si="314"/>
        <v>#N/A</v>
      </c>
      <c r="S1486" s="13">
        <f t="shared" si="321"/>
        <v>2439.75</v>
      </c>
      <c r="T1486" s="13">
        <f t="shared" si="322"/>
        <v>0</v>
      </c>
    </row>
    <row r="1487" spans="1:20" x14ac:dyDescent="0.25">
      <c r="A1487" s="1">
        <v>43357</v>
      </c>
      <c r="B1487">
        <v>2440</v>
      </c>
      <c r="C1487">
        <v>2440</v>
      </c>
      <c r="D1487">
        <v>2400</v>
      </c>
      <c r="E1487">
        <v>2405.0500000000002</v>
      </c>
      <c r="F1487">
        <v>780429</v>
      </c>
      <c r="G1487" s="6">
        <f t="shared" si="323"/>
        <v>0</v>
      </c>
      <c r="H1487" s="6">
        <f t="shared" si="324"/>
        <v>41.349999999999909</v>
      </c>
      <c r="I1487" s="11">
        <f t="shared" si="315"/>
        <v>11.407142857142844</v>
      </c>
      <c r="J1487" s="11">
        <f t="shared" si="316"/>
        <v>8.560714285714246</v>
      </c>
      <c r="K1487" s="6">
        <f t="shared" si="317"/>
        <v>1.3324989570296251</v>
      </c>
      <c r="L1487">
        <f t="shared" si="318"/>
        <v>57.127526381684937</v>
      </c>
      <c r="M1487" s="22" t="str">
        <f t="shared" si="311"/>
        <v/>
      </c>
      <c r="N1487" s="13">
        <f t="shared" si="312"/>
        <v>0</v>
      </c>
      <c r="O1487" s="13">
        <f t="shared" si="319"/>
        <v>0</v>
      </c>
      <c r="P1487" s="13">
        <f t="shared" si="320"/>
        <v>-1</v>
      </c>
      <c r="Q1487" s="17" t="e">
        <f t="shared" si="313"/>
        <v>#N/A</v>
      </c>
      <c r="R1487" s="17" t="e">
        <f t="shared" si="314"/>
        <v>#N/A</v>
      </c>
      <c r="S1487" s="13">
        <f t="shared" si="321"/>
        <v>2439.75</v>
      </c>
      <c r="T1487" s="13">
        <f t="shared" si="322"/>
        <v>0</v>
      </c>
    </row>
    <row r="1488" spans="1:20" x14ac:dyDescent="0.25">
      <c r="A1488" s="1">
        <v>43360</v>
      </c>
      <c r="B1488">
        <v>2415</v>
      </c>
      <c r="C1488">
        <v>2435</v>
      </c>
      <c r="D1488">
        <v>2410.5500000000002</v>
      </c>
      <c r="E1488">
        <v>2425.8000000000002</v>
      </c>
      <c r="F1488">
        <v>424917</v>
      </c>
      <c r="G1488" s="6">
        <f t="shared" si="323"/>
        <v>20.75</v>
      </c>
      <c r="H1488" s="6">
        <f t="shared" si="324"/>
        <v>0</v>
      </c>
      <c r="I1488" s="11">
        <f t="shared" si="315"/>
        <v>12.889285714285702</v>
      </c>
      <c r="J1488" s="11">
        <f t="shared" si="316"/>
        <v>7.5285714285714027</v>
      </c>
      <c r="K1488" s="6">
        <f t="shared" si="317"/>
        <v>1.7120493358633819</v>
      </c>
      <c r="L1488">
        <f t="shared" si="318"/>
        <v>63.127514430645505</v>
      </c>
      <c r="M1488" s="22" t="str">
        <f t="shared" ref="M1488:M1551" si="325">IF(L1488&gt;RSI_Overbought,"OVERBOUGHT",IF(L1488&lt;RSI_Oversold,"OVERSOLD",""))</f>
        <v/>
      </c>
      <c r="N1488" s="13">
        <f t="shared" ref="N1488:N1551" si="326">IF(L1488&gt;RSI_Overbought,"SELL",IF(L1488&lt;RSI_Oversold,"BUY",0))</f>
        <v>0</v>
      </c>
      <c r="O1488" s="13">
        <f t="shared" si="319"/>
        <v>0</v>
      </c>
      <c r="P1488" s="13">
        <f t="shared" si="320"/>
        <v>-1</v>
      </c>
      <c r="Q1488" s="17" t="e">
        <f t="shared" ref="Q1488:Q1551" si="327">IF($O1488="BUY",$E1488,NA())</f>
        <v>#N/A</v>
      </c>
      <c r="R1488" s="17" t="e">
        <f t="shared" ref="R1488:R1551" si="328">IF($O1488="SELL",$E1488,NA())</f>
        <v>#N/A</v>
      </c>
      <c r="S1488" s="13">
        <f t="shared" si="321"/>
        <v>2439.75</v>
      </c>
      <c r="T1488" s="13">
        <f t="shared" si="322"/>
        <v>0</v>
      </c>
    </row>
    <row r="1489" spans="1:20" x14ac:dyDescent="0.25">
      <c r="A1489" s="1">
        <v>43361</v>
      </c>
      <c r="B1489">
        <v>2421</v>
      </c>
      <c r="C1489">
        <v>2438.1999999999998</v>
      </c>
      <c r="D1489">
        <v>2404</v>
      </c>
      <c r="E1489">
        <v>2434.25</v>
      </c>
      <c r="F1489">
        <v>421580</v>
      </c>
      <c r="G1489" s="6">
        <f t="shared" si="323"/>
        <v>8.4499999999998181</v>
      </c>
      <c r="H1489" s="6">
        <f t="shared" si="324"/>
        <v>0</v>
      </c>
      <c r="I1489" s="11">
        <f t="shared" ref="I1489:I1552" si="329">AVERAGE(G1476:G1489)</f>
        <v>13.492857142857117</v>
      </c>
      <c r="J1489" s="11">
        <f t="shared" ref="J1489:J1552" si="330">AVERAGE(H1476:H1489)</f>
        <v>5.9321428571428374</v>
      </c>
      <c r="K1489" s="6">
        <f t="shared" ref="K1489:K1552" si="331">I1489/J1489</f>
        <v>2.2745334136062647</v>
      </c>
      <c r="L1489">
        <f t="shared" ref="L1489:L1552" si="332">100-(100/(K1489+1))</f>
        <v>69.461298032726631</v>
      </c>
      <c r="M1489" s="22" t="str">
        <f t="shared" si="325"/>
        <v/>
      </c>
      <c r="N1489" s="13">
        <f t="shared" si="326"/>
        <v>0</v>
      </c>
      <c r="O1489" s="13">
        <f t="shared" ref="O1489:O1552" si="333">IF(AND(N1489="BUY",P1488&lt;&gt;1),"BUY",IF(AND(N1489="SELL",P1488&lt;&gt;-1),"SELL",0))</f>
        <v>0</v>
      </c>
      <c r="P1489" s="13">
        <f t="shared" ref="P1489:P1552" si="334">IF(O1489="BUY",1,IF(O1489="SELL",-1,P1488))</f>
        <v>-1</v>
      </c>
      <c r="Q1489" s="17" t="e">
        <f t="shared" si="327"/>
        <v>#N/A</v>
      </c>
      <c r="R1489" s="17" t="e">
        <f t="shared" si="328"/>
        <v>#N/A</v>
      </c>
      <c r="S1489" s="13">
        <f t="shared" ref="S1489:S1552" si="335">IF(O1489&lt;&gt;0,E1489,S1488)</f>
        <v>2439.75</v>
      </c>
      <c r="T1489" s="13">
        <f t="shared" si="322"/>
        <v>0</v>
      </c>
    </row>
    <row r="1490" spans="1:20" x14ac:dyDescent="0.25">
      <c r="A1490" s="1">
        <v>43362</v>
      </c>
      <c r="B1490">
        <v>2428</v>
      </c>
      <c r="C1490">
        <v>2466.4</v>
      </c>
      <c r="D1490">
        <v>2420.1999999999998</v>
      </c>
      <c r="E1490">
        <v>2462.6999999999998</v>
      </c>
      <c r="F1490">
        <v>1852099</v>
      </c>
      <c r="G1490" s="6">
        <f t="shared" si="323"/>
        <v>28.449999999999818</v>
      </c>
      <c r="H1490" s="6">
        <f t="shared" si="324"/>
        <v>0</v>
      </c>
      <c r="I1490" s="11">
        <f t="shared" si="329"/>
        <v>15.524999999999961</v>
      </c>
      <c r="J1490" s="11">
        <f t="shared" si="330"/>
        <v>5.3178571428571297</v>
      </c>
      <c r="K1490" s="6">
        <f t="shared" si="331"/>
        <v>2.9194089993284082</v>
      </c>
      <c r="L1490">
        <f t="shared" si="332"/>
        <v>74.485949280328995</v>
      </c>
      <c r="M1490" s="22" t="str">
        <f t="shared" si="325"/>
        <v>OVERBOUGHT</v>
      </c>
      <c r="N1490" s="13" t="str">
        <f t="shared" si="326"/>
        <v>SELL</v>
      </c>
      <c r="O1490" s="13">
        <f t="shared" si="333"/>
        <v>0</v>
      </c>
      <c r="P1490" s="13">
        <f t="shared" si="334"/>
        <v>-1</v>
      </c>
      <c r="Q1490" s="17" t="e">
        <f t="shared" si="327"/>
        <v>#N/A</v>
      </c>
      <c r="R1490" s="17" t="e">
        <f t="shared" si="328"/>
        <v>#N/A</v>
      </c>
      <c r="S1490" s="13">
        <f t="shared" si="335"/>
        <v>2439.75</v>
      </c>
      <c r="T1490" s="13">
        <f t="shared" si="322"/>
        <v>0</v>
      </c>
    </row>
    <row r="1491" spans="1:20" x14ac:dyDescent="0.25">
      <c r="A1491" s="1">
        <v>43363</v>
      </c>
      <c r="B1491">
        <v>2458.35</v>
      </c>
      <c r="C1491">
        <v>2465.3000000000002</v>
      </c>
      <c r="D1491">
        <v>2445.75</v>
      </c>
      <c r="E1491">
        <v>2455.8000000000002</v>
      </c>
      <c r="F1491">
        <v>854262</v>
      </c>
      <c r="G1491" s="6">
        <f t="shared" si="323"/>
        <v>0</v>
      </c>
      <c r="H1491" s="6">
        <f t="shared" si="324"/>
        <v>6.8999999999996362</v>
      </c>
      <c r="I1491" s="11">
        <f t="shared" si="329"/>
        <v>14.867857142857117</v>
      </c>
      <c r="J1491" s="11">
        <f t="shared" si="330"/>
        <v>5.8107142857142469</v>
      </c>
      <c r="K1491" s="6">
        <f t="shared" si="331"/>
        <v>2.5586969883220778</v>
      </c>
      <c r="L1491">
        <f t="shared" si="332"/>
        <v>71.899827288428426</v>
      </c>
      <c r="M1491" s="22" t="str">
        <f t="shared" si="325"/>
        <v>OVERBOUGHT</v>
      </c>
      <c r="N1491" s="13" t="str">
        <f t="shared" si="326"/>
        <v>SELL</v>
      </c>
      <c r="O1491" s="13">
        <f t="shared" si="333"/>
        <v>0</v>
      </c>
      <c r="P1491" s="13">
        <f t="shared" si="334"/>
        <v>-1</v>
      </c>
      <c r="Q1491" s="17" t="e">
        <f t="shared" si="327"/>
        <v>#N/A</v>
      </c>
      <c r="R1491" s="17" t="e">
        <f t="shared" si="328"/>
        <v>#N/A</v>
      </c>
      <c r="S1491" s="13">
        <f t="shared" si="335"/>
        <v>2439.75</v>
      </c>
      <c r="T1491" s="13">
        <f t="shared" si="322"/>
        <v>0</v>
      </c>
    </row>
    <row r="1492" spans="1:20" x14ac:dyDescent="0.25">
      <c r="A1492" s="1">
        <v>43364</v>
      </c>
      <c r="B1492">
        <v>2453.0500000000002</v>
      </c>
      <c r="C1492">
        <v>2459</v>
      </c>
      <c r="D1492">
        <v>2412.3000000000002</v>
      </c>
      <c r="E1492">
        <v>2418.3000000000002</v>
      </c>
      <c r="F1492">
        <v>802881</v>
      </c>
      <c r="G1492" s="6">
        <f t="shared" si="323"/>
        <v>0</v>
      </c>
      <c r="H1492" s="6">
        <f t="shared" si="324"/>
        <v>37.5</v>
      </c>
      <c r="I1492" s="11">
        <f t="shared" si="329"/>
        <v>12.107142857142824</v>
      </c>
      <c r="J1492" s="11">
        <f t="shared" si="330"/>
        <v>8.4892857142856748</v>
      </c>
      <c r="K1492" s="6">
        <f t="shared" si="331"/>
        <v>1.4261674379469946</v>
      </c>
      <c r="L1492">
        <f t="shared" si="332"/>
        <v>58.782729322004556</v>
      </c>
      <c r="M1492" s="22" t="str">
        <f t="shared" si="325"/>
        <v/>
      </c>
      <c r="N1492" s="13">
        <f t="shared" si="326"/>
        <v>0</v>
      </c>
      <c r="O1492" s="13">
        <f t="shared" si="333"/>
        <v>0</v>
      </c>
      <c r="P1492" s="13">
        <f t="shared" si="334"/>
        <v>-1</v>
      </c>
      <c r="Q1492" s="17" t="e">
        <f t="shared" si="327"/>
        <v>#N/A</v>
      </c>
      <c r="R1492" s="17" t="e">
        <f t="shared" si="328"/>
        <v>#N/A</v>
      </c>
      <c r="S1492" s="13">
        <f t="shared" si="335"/>
        <v>2439.75</v>
      </c>
      <c r="T1492" s="13">
        <f t="shared" si="322"/>
        <v>0</v>
      </c>
    </row>
    <row r="1493" spans="1:20" x14ac:dyDescent="0.25">
      <c r="A1493" s="1">
        <v>43367</v>
      </c>
      <c r="B1493">
        <v>2415.75</v>
      </c>
      <c r="C1493">
        <v>2448.5</v>
      </c>
      <c r="D1493">
        <v>2407.5</v>
      </c>
      <c r="E1493">
        <v>2436.85</v>
      </c>
      <c r="F1493">
        <v>620159</v>
      </c>
      <c r="G1493" s="6">
        <f t="shared" si="323"/>
        <v>18.549999999999727</v>
      </c>
      <c r="H1493" s="6">
        <f t="shared" si="324"/>
        <v>0</v>
      </c>
      <c r="I1493" s="11">
        <f t="shared" si="329"/>
        <v>12.224999999999941</v>
      </c>
      <c r="J1493" s="11">
        <f t="shared" si="330"/>
        <v>8.4892857142856748</v>
      </c>
      <c r="K1493" s="6">
        <f t="shared" si="331"/>
        <v>1.440050483803113</v>
      </c>
      <c r="L1493">
        <f t="shared" si="332"/>
        <v>59.017241379310342</v>
      </c>
      <c r="M1493" s="22" t="str">
        <f t="shared" si="325"/>
        <v/>
      </c>
      <c r="N1493" s="13">
        <f t="shared" si="326"/>
        <v>0</v>
      </c>
      <c r="O1493" s="13">
        <f t="shared" si="333"/>
        <v>0</v>
      </c>
      <c r="P1493" s="13">
        <f t="shared" si="334"/>
        <v>-1</v>
      </c>
      <c r="Q1493" s="17" t="e">
        <f t="shared" si="327"/>
        <v>#N/A</v>
      </c>
      <c r="R1493" s="17" t="e">
        <f t="shared" si="328"/>
        <v>#N/A</v>
      </c>
      <c r="S1493" s="13">
        <f t="shared" si="335"/>
        <v>2439.75</v>
      </c>
      <c r="T1493" s="13">
        <f t="shared" si="322"/>
        <v>0</v>
      </c>
    </row>
    <row r="1494" spans="1:20" x14ac:dyDescent="0.25">
      <c r="A1494" s="1">
        <v>43368</v>
      </c>
      <c r="B1494">
        <v>2439</v>
      </c>
      <c r="C1494">
        <v>2439</v>
      </c>
      <c r="D1494">
        <v>2412.25</v>
      </c>
      <c r="E1494">
        <v>2416.4</v>
      </c>
      <c r="F1494">
        <v>356131</v>
      </c>
      <c r="G1494" s="6">
        <f t="shared" si="323"/>
        <v>0</v>
      </c>
      <c r="H1494" s="6">
        <f t="shared" si="324"/>
        <v>20.449999999999818</v>
      </c>
      <c r="I1494" s="11">
        <f t="shared" si="329"/>
        <v>12.121428571428526</v>
      </c>
      <c r="J1494" s="11">
        <f t="shared" si="330"/>
        <v>9.9499999999999478</v>
      </c>
      <c r="K1494" s="6">
        <f t="shared" si="331"/>
        <v>1.2182340272792551</v>
      </c>
      <c r="L1494">
        <f t="shared" si="332"/>
        <v>54.919093851132722</v>
      </c>
      <c r="M1494" s="22" t="str">
        <f t="shared" si="325"/>
        <v/>
      </c>
      <c r="N1494" s="13">
        <f t="shared" si="326"/>
        <v>0</v>
      </c>
      <c r="O1494" s="13">
        <f t="shared" si="333"/>
        <v>0</v>
      </c>
      <c r="P1494" s="13">
        <f t="shared" si="334"/>
        <v>-1</v>
      </c>
      <c r="Q1494" s="17" t="e">
        <f t="shared" si="327"/>
        <v>#N/A</v>
      </c>
      <c r="R1494" s="17" t="e">
        <f t="shared" si="328"/>
        <v>#N/A</v>
      </c>
      <c r="S1494" s="13">
        <f t="shared" si="335"/>
        <v>2439.75</v>
      </c>
      <c r="T1494" s="13">
        <f t="shared" si="322"/>
        <v>0</v>
      </c>
    </row>
    <row r="1495" spans="1:20" x14ac:dyDescent="0.25">
      <c r="A1495" s="1">
        <v>43369</v>
      </c>
      <c r="B1495">
        <v>2410.15</v>
      </c>
      <c r="C1495">
        <v>2414</v>
      </c>
      <c r="D1495">
        <v>2366.0500000000002</v>
      </c>
      <c r="E1495">
        <v>2369.6</v>
      </c>
      <c r="F1495">
        <v>935092</v>
      </c>
      <c r="G1495" s="6">
        <f t="shared" si="323"/>
        <v>0</v>
      </c>
      <c r="H1495" s="6">
        <f t="shared" si="324"/>
        <v>46.800000000000182</v>
      </c>
      <c r="I1495" s="11">
        <f t="shared" si="329"/>
        <v>12.121428571428526</v>
      </c>
      <c r="J1495" s="11">
        <f t="shared" si="330"/>
        <v>12.753571428571377</v>
      </c>
      <c r="K1495" s="6">
        <f t="shared" si="331"/>
        <v>0.95043405208625065</v>
      </c>
      <c r="L1495">
        <f t="shared" si="332"/>
        <v>48.729361091170141</v>
      </c>
      <c r="M1495" s="22" t="str">
        <f t="shared" si="325"/>
        <v/>
      </c>
      <c r="N1495" s="13">
        <f t="shared" si="326"/>
        <v>0</v>
      </c>
      <c r="O1495" s="13">
        <f t="shared" si="333"/>
        <v>0</v>
      </c>
      <c r="P1495" s="13">
        <f t="shared" si="334"/>
        <v>-1</v>
      </c>
      <c r="Q1495" s="17" t="e">
        <f t="shared" si="327"/>
        <v>#N/A</v>
      </c>
      <c r="R1495" s="17" t="e">
        <f t="shared" si="328"/>
        <v>#N/A</v>
      </c>
      <c r="S1495" s="13">
        <f t="shared" si="335"/>
        <v>2439.75</v>
      </c>
      <c r="T1495" s="13">
        <f t="shared" si="322"/>
        <v>0</v>
      </c>
    </row>
    <row r="1496" spans="1:20" x14ac:dyDescent="0.25">
      <c r="A1496" s="1">
        <v>43370</v>
      </c>
      <c r="B1496">
        <v>2385</v>
      </c>
      <c r="C1496">
        <v>2386.6</v>
      </c>
      <c r="D1496">
        <v>2341</v>
      </c>
      <c r="E1496">
        <v>2348.9499999999998</v>
      </c>
      <c r="F1496">
        <v>1339010</v>
      </c>
      <c r="G1496" s="6">
        <f t="shared" si="323"/>
        <v>0</v>
      </c>
      <c r="H1496" s="6">
        <f t="shared" si="324"/>
        <v>20.650000000000091</v>
      </c>
      <c r="I1496" s="11">
        <f t="shared" si="329"/>
        <v>12.121428571428526</v>
      </c>
      <c r="J1496" s="11">
        <f t="shared" si="330"/>
        <v>14.042857142857104</v>
      </c>
      <c r="K1496" s="6">
        <f t="shared" si="331"/>
        <v>0.8631739572736512</v>
      </c>
      <c r="L1496">
        <f t="shared" si="332"/>
        <v>46.328146328146303</v>
      </c>
      <c r="M1496" s="22" t="str">
        <f t="shared" si="325"/>
        <v/>
      </c>
      <c r="N1496" s="13">
        <f t="shared" si="326"/>
        <v>0</v>
      </c>
      <c r="O1496" s="13">
        <f t="shared" si="333"/>
        <v>0</v>
      </c>
      <c r="P1496" s="13">
        <f t="shared" si="334"/>
        <v>-1</v>
      </c>
      <c r="Q1496" s="17" t="e">
        <f t="shared" si="327"/>
        <v>#N/A</v>
      </c>
      <c r="R1496" s="17" t="e">
        <f t="shared" si="328"/>
        <v>#N/A</v>
      </c>
      <c r="S1496" s="13">
        <f t="shared" si="335"/>
        <v>2439.75</v>
      </c>
      <c r="T1496" s="13">
        <f t="shared" si="322"/>
        <v>0</v>
      </c>
    </row>
    <row r="1497" spans="1:20" x14ac:dyDescent="0.25">
      <c r="A1497" s="1">
        <v>43371</v>
      </c>
      <c r="B1497">
        <v>2350.1999999999998</v>
      </c>
      <c r="C1497">
        <v>2386.15</v>
      </c>
      <c r="D1497">
        <v>2350.1999999999998</v>
      </c>
      <c r="E1497">
        <v>2381.6</v>
      </c>
      <c r="F1497">
        <v>1326614</v>
      </c>
      <c r="G1497" s="6">
        <f t="shared" si="323"/>
        <v>32.650000000000091</v>
      </c>
      <c r="H1497" s="6">
        <f t="shared" si="324"/>
        <v>0</v>
      </c>
      <c r="I1497" s="11">
        <f t="shared" si="329"/>
        <v>12.128571428571377</v>
      </c>
      <c r="J1497" s="11">
        <f t="shared" si="330"/>
        <v>14.042857142857104</v>
      </c>
      <c r="K1497" s="6">
        <f t="shared" si="331"/>
        <v>0.86368260427263355</v>
      </c>
      <c r="L1497">
        <f t="shared" si="332"/>
        <v>46.342794759825289</v>
      </c>
      <c r="M1497" s="22" t="str">
        <f t="shared" si="325"/>
        <v/>
      </c>
      <c r="N1497" s="13">
        <f t="shared" si="326"/>
        <v>0</v>
      </c>
      <c r="O1497" s="13">
        <f t="shared" si="333"/>
        <v>0</v>
      </c>
      <c r="P1497" s="13">
        <f t="shared" si="334"/>
        <v>-1</v>
      </c>
      <c r="Q1497" s="17" t="e">
        <f t="shared" si="327"/>
        <v>#N/A</v>
      </c>
      <c r="R1497" s="17" t="e">
        <f t="shared" si="328"/>
        <v>#N/A</v>
      </c>
      <c r="S1497" s="13">
        <f t="shared" si="335"/>
        <v>2439.75</v>
      </c>
      <c r="T1497" s="13">
        <f t="shared" si="322"/>
        <v>0</v>
      </c>
    </row>
    <row r="1498" spans="1:20" x14ac:dyDescent="0.25">
      <c r="A1498" s="1">
        <v>43374</v>
      </c>
      <c r="B1498">
        <v>2370</v>
      </c>
      <c r="C1498">
        <v>2382.9</v>
      </c>
      <c r="D1498">
        <v>2360</v>
      </c>
      <c r="E1498">
        <v>2371.25</v>
      </c>
      <c r="F1498">
        <v>1599790</v>
      </c>
      <c r="G1498" s="6">
        <f t="shared" si="323"/>
        <v>0</v>
      </c>
      <c r="H1498" s="6">
        <f t="shared" si="324"/>
        <v>10.349999999999909</v>
      </c>
      <c r="I1498" s="11">
        <f t="shared" si="329"/>
        <v>9.889285714285668</v>
      </c>
      <c r="J1498" s="11">
        <f t="shared" si="330"/>
        <v>14.782142857142812</v>
      </c>
      <c r="K1498" s="6">
        <f t="shared" si="331"/>
        <v>0.66900217443826904</v>
      </c>
      <c r="L1498">
        <f t="shared" si="332"/>
        <v>40.083960625361861</v>
      </c>
      <c r="M1498" s="22" t="str">
        <f t="shared" si="325"/>
        <v/>
      </c>
      <c r="N1498" s="13">
        <f t="shared" si="326"/>
        <v>0</v>
      </c>
      <c r="O1498" s="13">
        <f t="shared" si="333"/>
        <v>0</v>
      </c>
      <c r="P1498" s="13">
        <f t="shared" si="334"/>
        <v>-1</v>
      </c>
      <c r="Q1498" s="17" t="e">
        <f t="shared" si="327"/>
        <v>#N/A</v>
      </c>
      <c r="R1498" s="17" t="e">
        <f t="shared" si="328"/>
        <v>#N/A</v>
      </c>
      <c r="S1498" s="13">
        <f t="shared" si="335"/>
        <v>2439.75</v>
      </c>
      <c r="T1498" s="13">
        <f t="shared" ref="T1498:T1561" si="336">IF(O1498="BUY",(S1497-S1498)/S1497,IF(O1498="SELL",(S1498-S1497)/S1497,0))</f>
        <v>0</v>
      </c>
    </row>
    <row r="1499" spans="1:20" x14ac:dyDescent="0.25">
      <c r="A1499" s="1">
        <v>43375</v>
      </c>
      <c r="B1499">
        <v>2385</v>
      </c>
      <c r="C1499">
        <v>2407.35</v>
      </c>
      <c r="D1499">
        <v>2372.5</v>
      </c>
      <c r="E1499">
        <v>2397.6</v>
      </c>
      <c r="F1499">
        <v>953772</v>
      </c>
      <c r="G1499" s="6">
        <f t="shared" si="323"/>
        <v>26.349999999999909</v>
      </c>
      <c r="H1499" s="6">
        <f t="shared" si="324"/>
        <v>0</v>
      </c>
      <c r="I1499" s="11">
        <f t="shared" si="329"/>
        <v>11.771428571428519</v>
      </c>
      <c r="J1499" s="11">
        <f t="shared" si="330"/>
        <v>13.14285714285711</v>
      </c>
      <c r="K1499" s="6">
        <f t="shared" si="331"/>
        <v>0.89565217391304175</v>
      </c>
      <c r="L1499">
        <f t="shared" si="332"/>
        <v>47.247706422018304</v>
      </c>
      <c r="M1499" s="22" t="str">
        <f t="shared" si="325"/>
        <v/>
      </c>
      <c r="N1499" s="13">
        <f t="shared" si="326"/>
        <v>0</v>
      </c>
      <c r="O1499" s="13">
        <f t="shared" si="333"/>
        <v>0</v>
      </c>
      <c r="P1499" s="13">
        <f t="shared" si="334"/>
        <v>-1</v>
      </c>
      <c r="Q1499" s="17" t="e">
        <f t="shared" si="327"/>
        <v>#N/A</v>
      </c>
      <c r="R1499" s="17" t="e">
        <f t="shared" si="328"/>
        <v>#N/A</v>
      </c>
      <c r="S1499" s="13">
        <f t="shared" si="335"/>
        <v>2439.75</v>
      </c>
      <c r="T1499" s="13">
        <f t="shared" si="336"/>
        <v>0</v>
      </c>
    </row>
    <row r="1500" spans="1:20" x14ac:dyDescent="0.25">
      <c r="A1500" s="1">
        <v>43376</v>
      </c>
      <c r="B1500">
        <v>2382.5</v>
      </c>
      <c r="C1500">
        <v>2384</v>
      </c>
      <c r="D1500">
        <v>2348.85</v>
      </c>
      <c r="E1500">
        <v>2362.35</v>
      </c>
      <c r="F1500">
        <v>1465114</v>
      </c>
      <c r="G1500" s="6">
        <f t="shared" si="323"/>
        <v>0</v>
      </c>
      <c r="H1500" s="6">
        <f t="shared" si="324"/>
        <v>35.25</v>
      </c>
      <c r="I1500" s="11">
        <f t="shared" si="329"/>
        <v>9.6571428571428122</v>
      </c>
      <c r="J1500" s="11">
        <f t="shared" si="330"/>
        <v>15.660714285714253</v>
      </c>
      <c r="K1500" s="6">
        <f t="shared" si="331"/>
        <v>0.61664766248574532</v>
      </c>
      <c r="L1500">
        <f t="shared" si="332"/>
        <v>38.143602764846889</v>
      </c>
      <c r="M1500" s="22" t="str">
        <f t="shared" si="325"/>
        <v/>
      </c>
      <c r="N1500" s="13">
        <f t="shared" si="326"/>
        <v>0</v>
      </c>
      <c r="O1500" s="13">
        <f t="shared" si="333"/>
        <v>0</v>
      </c>
      <c r="P1500" s="13">
        <f t="shared" si="334"/>
        <v>-1</v>
      </c>
      <c r="Q1500" s="17" t="e">
        <f t="shared" si="327"/>
        <v>#N/A</v>
      </c>
      <c r="R1500" s="17" t="e">
        <f t="shared" si="328"/>
        <v>#N/A</v>
      </c>
      <c r="S1500" s="13">
        <f t="shared" si="335"/>
        <v>2439.75</v>
      </c>
      <c r="T1500" s="13">
        <f t="shared" si="336"/>
        <v>0</v>
      </c>
    </row>
    <row r="1501" spans="1:20" x14ac:dyDescent="0.25">
      <c r="A1501" s="1">
        <v>43377</v>
      </c>
      <c r="B1501">
        <v>2362.6999999999998</v>
      </c>
      <c r="C1501">
        <v>2365</v>
      </c>
      <c r="D1501">
        <v>2301.6</v>
      </c>
      <c r="E1501">
        <v>2327.0500000000002</v>
      </c>
      <c r="F1501">
        <v>1741297</v>
      </c>
      <c r="G1501" s="6">
        <f t="shared" si="323"/>
        <v>0</v>
      </c>
      <c r="H1501" s="6">
        <f t="shared" si="324"/>
        <v>35.299999999999727</v>
      </c>
      <c r="I1501" s="11">
        <f t="shared" si="329"/>
        <v>9.6571428571428122</v>
      </c>
      <c r="J1501" s="11">
        <f t="shared" si="330"/>
        <v>15.228571428571383</v>
      </c>
      <c r="K1501" s="6">
        <f t="shared" si="331"/>
        <v>0.63414634146341353</v>
      </c>
      <c r="L1501">
        <f t="shared" si="332"/>
        <v>38.805970149253689</v>
      </c>
      <c r="M1501" s="22" t="str">
        <f t="shared" si="325"/>
        <v/>
      </c>
      <c r="N1501" s="13">
        <f t="shared" si="326"/>
        <v>0</v>
      </c>
      <c r="O1501" s="13">
        <f t="shared" si="333"/>
        <v>0</v>
      </c>
      <c r="P1501" s="13">
        <f t="shared" si="334"/>
        <v>-1</v>
      </c>
      <c r="Q1501" s="17" t="e">
        <f t="shared" si="327"/>
        <v>#N/A</v>
      </c>
      <c r="R1501" s="17" t="e">
        <f t="shared" si="328"/>
        <v>#N/A</v>
      </c>
      <c r="S1501" s="13">
        <f t="shared" si="335"/>
        <v>2439.75</v>
      </c>
      <c r="T1501" s="13">
        <f t="shared" si="336"/>
        <v>0</v>
      </c>
    </row>
    <row r="1502" spans="1:20" x14ac:dyDescent="0.25">
      <c r="A1502" s="1">
        <v>43378</v>
      </c>
      <c r="B1502">
        <v>2317</v>
      </c>
      <c r="C1502">
        <v>2327</v>
      </c>
      <c r="D1502">
        <v>2255.1</v>
      </c>
      <c r="E1502">
        <v>2279.1999999999998</v>
      </c>
      <c r="F1502">
        <v>2373046</v>
      </c>
      <c r="G1502" s="6">
        <f t="shared" si="323"/>
        <v>0</v>
      </c>
      <c r="H1502" s="6">
        <f t="shared" si="324"/>
        <v>47.850000000000364</v>
      </c>
      <c r="I1502" s="11">
        <f t="shared" si="329"/>
        <v>8.1749999999999545</v>
      </c>
      <c r="J1502" s="11">
        <f t="shared" si="330"/>
        <v>18.646428571428551</v>
      </c>
      <c r="K1502" s="6">
        <f t="shared" si="331"/>
        <v>0.43842175828385171</v>
      </c>
      <c r="L1502">
        <f t="shared" si="332"/>
        <v>30.479360852196976</v>
      </c>
      <c r="M1502" s="22" t="str">
        <f t="shared" si="325"/>
        <v/>
      </c>
      <c r="N1502" s="13">
        <f t="shared" si="326"/>
        <v>0</v>
      </c>
      <c r="O1502" s="13">
        <f t="shared" si="333"/>
        <v>0</v>
      </c>
      <c r="P1502" s="13">
        <f t="shared" si="334"/>
        <v>-1</v>
      </c>
      <c r="Q1502" s="17" t="e">
        <f t="shared" si="327"/>
        <v>#N/A</v>
      </c>
      <c r="R1502" s="17" t="e">
        <f t="shared" si="328"/>
        <v>#N/A</v>
      </c>
      <c r="S1502" s="13">
        <f t="shared" si="335"/>
        <v>2439.75</v>
      </c>
      <c r="T1502" s="13">
        <f t="shared" si="336"/>
        <v>0</v>
      </c>
    </row>
    <row r="1503" spans="1:20" x14ac:dyDescent="0.25">
      <c r="A1503" s="1">
        <v>43381</v>
      </c>
      <c r="B1503">
        <v>2273</v>
      </c>
      <c r="C1503">
        <v>2298.9</v>
      </c>
      <c r="D1503">
        <v>2250</v>
      </c>
      <c r="E1503">
        <v>2278.8000000000002</v>
      </c>
      <c r="F1503">
        <v>1371026</v>
      </c>
      <c r="G1503" s="6">
        <f t="shared" si="323"/>
        <v>0</v>
      </c>
      <c r="H1503" s="6">
        <f t="shared" si="324"/>
        <v>0.3999999999996362</v>
      </c>
      <c r="I1503" s="11">
        <f t="shared" si="329"/>
        <v>7.5714285714285392</v>
      </c>
      <c r="J1503" s="11">
        <f t="shared" si="330"/>
        <v>18.674999999999955</v>
      </c>
      <c r="K1503" s="6">
        <f t="shared" si="331"/>
        <v>0.40543124880474202</v>
      </c>
      <c r="L1503">
        <f t="shared" si="332"/>
        <v>28.847462239760475</v>
      </c>
      <c r="M1503" s="22" t="str">
        <f t="shared" si="325"/>
        <v>OVERSOLD</v>
      </c>
      <c r="N1503" s="13" t="str">
        <f t="shared" si="326"/>
        <v>BUY</v>
      </c>
      <c r="O1503" s="13" t="str">
        <f t="shared" si="333"/>
        <v>BUY</v>
      </c>
      <c r="P1503" s="13">
        <f t="shared" si="334"/>
        <v>1</v>
      </c>
      <c r="Q1503" s="17">
        <f t="shared" si="327"/>
        <v>2278.8000000000002</v>
      </c>
      <c r="R1503" s="17" t="e">
        <f t="shared" si="328"/>
        <v>#N/A</v>
      </c>
      <c r="S1503" s="13">
        <f t="shared" si="335"/>
        <v>2278.8000000000002</v>
      </c>
      <c r="T1503" s="13">
        <f t="shared" si="336"/>
        <v>6.5969873962496081E-2</v>
      </c>
    </row>
    <row r="1504" spans="1:20" x14ac:dyDescent="0.25">
      <c r="A1504" s="1">
        <v>43382</v>
      </c>
      <c r="B1504">
        <v>2288.85</v>
      </c>
      <c r="C1504">
        <v>2291.6999999999998</v>
      </c>
      <c r="D1504">
        <v>2255</v>
      </c>
      <c r="E1504">
        <v>2261.1</v>
      </c>
      <c r="F1504">
        <v>1634704</v>
      </c>
      <c r="G1504" s="6">
        <f t="shared" si="323"/>
        <v>0</v>
      </c>
      <c r="H1504" s="6">
        <f t="shared" si="324"/>
        <v>17.700000000000273</v>
      </c>
      <c r="I1504" s="11">
        <f t="shared" si="329"/>
        <v>5.5392857142856951</v>
      </c>
      <c r="J1504" s="11">
        <f t="shared" si="330"/>
        <v>19.939285714285688</v>
      </c>
      <c r="K1504" s="6">
        <f t="shared" si="331"/>
        <v>0.27780763030628636</v>
      </c>
      <c r="L1504">
        <f t="shared" si="332"/>
        <v>21.740958788898197</v>
      </c>
      <c r="M1504" s="22" t="str">
        <f t="shared" si="325"/>
        <v>OVERSOLD</v>
      </c>
      <c r="N1504" s="13" t="str">
        <f t="shared" si="326"/>
        <v>BUY</v>
      </c>
      <c r="O1504" s="13">
        <f t="shared" si="333"/>
        <v>0</v>
      </c>
      <c r="P1504" s="13">
        <f t="shared" si="334"/>
        <v>1</v>
      </c>
      <c r="Q1504" s="17" t="e">
        <f t="shared" si="327"/>
        <v>#N/A</v>
      </c>
      <c r="R1504" s="17" t="e">
        <f t="shared" si="328"/>
        <v>#N/A</v>
      </c>
      <c r="S1504" s="13">
        <f t="shared" si="335"/>
        <v>2278.8000000000002</v>
      </c>
      <c r="T1504" s="13">
        <f t="shared" si="336"/>
        <v>0</v>
      </c>
    </row>
    <row r="1505" spans="1:20" x14ac:dyDescent="0.25">
      <c r="A1505" s="1">
        <v>43383</v>
      </c>
      <c r="B1505">
        <v>2262</v>
      </c>
      <c r="C1505">
        <v>2291.9</v>
      </c>
      <c r="D1505">
        <v>2260</v>
      </c>
      <c r="E1505">
        <v>2277.65</v>
      </c>
      <c r="F1505">
        <v>1106961</v>
      </c>
      <c r="G1505" s="6">
        <f t="shared" si="323"/>
        <v>16.550000000000182</v>
      </c>
      <c r="H1505" s="6">
        <f t="shared" si="324"/>
        <v>0</v>
      </c>
      <c r="I1505" s="11">
        <f t="shared" si="329"/>
        <v>6.7214285714285653</v>
      </c>
      <c r="J1505" s="11">
        <f t="shared" si="330"/>
        <v>19.446428571428573</v>
      </c>
      <c r="K1505" s="6">
        <f t="shared" si="331"/>
        <v>0.34563820018365438</v>
      </c>
      <c r="L1505">
        <f t="shared" si="332"/>
        <v>25.68581957144805</v>
      </c>
      <c r="M1505" s="22" t="str">
        <f t="shared" si="325"/>
        <v>OVERSOLD</v>
      </c>
      <c r="N1505" s="13" t="str">
        <f t="shared" si="326"/>
        <v>BUY</v>
      </c>
      <c r="O1505" s="13">
        <f t="shared" si="333"/>
        <v>0</v>
      </c>
      <c r="P1505" s="13">
        <f t="shared" si="334"/>
        <v>1</v>
      </c>
      <c r="Q1505" s="17" t="e">
        <f t="shared" si="327"/>
        <v>#N/A</v>
      </c>
      <c r="R1505" s="17" t="e">
        <f t="shared" si="328"/>
        <v>#N/A</v>
      </c>
      <c r="S1505" s="13">
        <f t="shared" si="335"/>
        <v>2278.8000000000002</v>
      </c>
      <c r="T1505" s="13">
        <f t="shared" si="336"/>
        <v>0</v>
      </c>
    </row>
    <row r="1506" spans="1:20" x14ac:dyDescent="0.25">
      <c r="A1506" s="1">
        <v>43384</v>
      </c>
      <c r="B1506">
        <v>2277</v>
      </c>
      <c r="C1506">
        <v>2300</v>
      </c>
      <c r="D1506">
        <v>2268.3000000000002</v>
      </c>
      <c r="E1506">
        <v>2279.3000000000002</v>
      </c>
      <c r="F1506">
        <v>483955</v>
      </c>
      <c r="G1506" s="6">
        <f t="shared" si="323"/>
        <v>1.6500000000000909</v>
      </c>
      <c r="H1506" s="6">
        <f t="shared" si="324"/>
        <v>0</v>
      </c>
      <c r="I1506" s="11">
        <f t="shared" si="329"/>
        <v>6.8392857142857144</v>
      </c>
      <c r="J1506" s="11">
        <f t="shared" si="330"/>
        <v>16.767857142857142</v>
      </c>
      <c r="K1506" s="6">
        <f t="shared" si="331"/>
        <v>0.40788072417465393</v>
      </c>
      <c r="L1506">
        <f t="shared" si="332"/>
        <v>28.971255673222402</v>
      </c>
      <c r="M1506" s="22" t="str">
        <f t="shared" si="325"/>
        <v>OVERSOLD</v>
      </c>
      <c r="N1506" s="13" t="str">
        <f t="shared" si="326"/>
        <v>BUY</v>
      </c>
      <c r="O1506" s="13">
        <f t="shared" si="333"/>
        <v>0</v>
      </c>
      <c r="P1506" s="13">
        <f t="shared" si="334"/>
        <v>1</v>
      </c>
      <c r="Q1506" s="17" t="e">
        <f t="shared" si="327"/>
        <v>#N/A</v>
      </c>
      <c r="R1506" s="17" t="e">
        <f t="shared" si="328"/>
        <v>#N/A</v>
      </c>
      <c r="S1506" s="13">
        <f t="shared" si="335"/>
        <v>2278.8000000000002</v>
      </c>
      <c r="T1506" s="13">
        <f t="shared" si="336"/>
        <v>0</v>
      </c>
    </row>
    <row r="1507" spans="1:20" x14ac:dyDescent="0.25">
      <c r="A1507" s="1">
        <v>43385</v>
      </c>
      <c r="B1507">
        <v>2273.8000000000002</v>
      </c>
      <c r="C1507">
        <v>2285</v>
      </c>
      <c r="D1507">
        <v>2243</v>
      </c>
      <c r="E1507">
        <v>2280.1</v>
      </c>
      <c r="F1507">
        <v>807977</v>
      </c>
      <c r="G1507" s="6">
        <f t="shared" si="323"/>
        <v>0.79999999999972715</v>
      </c>
      <c r="H1507" s="6">
        <f t="shared" si="324"/>
        <v>0</v>
      </c>
      <c r="I1507" s="11">
        <f t="shared" si="329"/>
        <v>5.5714285714285712</v>
      </c>
      <c r="J1507" s="11">
        <f t="shared" si="330"/>
        <v>16.767857142857142</v>
      </c>
      <c r="K1507" s="6">
        <f t="shared" si="331"/>
        <v>0.33226837060702874</v>
      </c>
      <c r="L1507">
        <f t="shared" si="332"/>
        <v>24.940047961630682</v>
      </c>
      <c r="M1507" s="22" t="str">
        <f t="shared" si="325"/>
        <v>OVERSOLD</v>
      </c>
      <c r="N1507" s="13" t="str">
        <f t="shared" si="326"/>
        <v>BUY</v>
      </c>
      <c r="O1507" s="13">
        <f t="shared" si="333"/>
        <v>0</v>
      </c>
      <c r="P1507" s="13">
        <f t="shared" si="334"/>
        <v>1</v>
      </c>
      <c r="Q1507" s="17" t="e">
        <f t="shared" si="327"/>
        <v>#N/A</v>
      </c>
      <c r="R1507" s="17" t="e">
        <f t="shared" si="328"/>
        <v>#N/A</v>
      </c>
      <c r="S1507" s="13">
        <f t="shared" si="335"/>
        <v>2278.8000000000002</v>
      </c>
      <c r="T1507" s="13">
        <f t="shared" si="336"/>
        <v>0</v>
      </c>
    </row>
    <row r="1508" spans="1:20" x14ac:dyDescent="0.25">
      <c r="A1508" s="1">
        <v>43388</v>
      </c>
      <c r="B1508">
        <v>2285</v>
      </c>
      <c r="C1508">
        <v>2289.9</v>
      </c>
      <c r="D1508">
        <v>2245.75</v>
      </c>
      <c r="E1508">
        <v>2254.5</v>
      </c>
      <c r="F1508">
        <v>1337768</v>
      </c>
      <c r="G1508" s="6">
        <f t="shared" si="323"/>
        <v>0</v>
      </c>
      <c r="H1508" s="6">
        <f t="shared" si="324"/>
        <v>25.599999999999909</v>
      </c>
      <c r="I1508" s="11">
        <f t="shared" si="329"/>
        <v>5.5714285714285712</v>
      </c>
      <c r="J1508" s="11">
        <f t="shared" si="330"/>
        <v>17.135714285714293</v>
      </c>
      <c r="K1508" s="6">
        <f t="shared" si="331"/>
        <v>0.32513547311379726</v>
      </c>
      <c r="L1508">
        <f t="shared" si="332"/>
        <v>24.536017615602375</v>
      </c>
      <c r="M1508" s="22" t="str">
        <f t="shared" si="325"/>
        <v>OVERSOLD</v>
      </c>
      <c r="N1508" s="13" t="str">
        <f t="shared" si="326"/>
        <v>BUY</v>
      </c>
      <c r="O1508" s="13">
        <f t="shared" si="333"/>
        <v>0</v>
      </c>
      <c r="P1508" s="13">
        <f t="shared" si="334"/>
        <v>1</v>
      </c>
      <c r="Q1508" s="17" t="e">
        <f t="shared" si="327"/>
        <v>#N/A</v>
      </c>
      <c r="R1508" s="17" t="e">
        <f t="shared" si="328"/>
        <v>#N/A</v>
      </c>
      <c r="S1508" s="13">
        <f t="shared" si="335"/>
        <v>2278.8000000000002</v>
      </c>
      <c r="T1508" s="13">
        <f t="shared" si="336"/>
        <v>0</v>
      </c>
    </row>
    <row r="1509" spans="1:20" x14ac:dyDescent="0.25">
      <c r="A1509" s="1">
        <v>43389</v>
      </c>
      <c r="B1509">
        <v>2273</v>
      </c>
      <c r="C1509">
        <v>2302.0500000000002</v>
      </c>
      <c r="D1509">
        <v>2260</v>
      </c>
      <c r="E1509">
        <v>2295.75</v>
      </c>
      <c r="F1509">
        <v>671589</v>
      </c>
      <c r="G1509" s="6">
        <f t="shared" si="323"/>
        <v>41.25</v>
      </c>
      <c r="H1509" s="6">
        <f t="shared" si="324"/>
        <v>0</v>
      </c>
      <c r="I1509" s="11">
        <f t="shared" si="329"/>
        <v>8.5178571428571423</v>
      </c>
      <c r="J1509" s="11">
        <f t="shared" si="330"/>
        <v>13.792857142857136</v>
      </c>
      <c r="K1509" s="6">
        <f t="shared" si="331"/>
        <v>0.61755567063697592</v>
      </c>
      <c r="L1509">
        <f t="shared" si="332"/>
        <v>38.178325596286228</v>
      </c>
      <c r="M1509" s="22" t="str">
        <f t="shared" si="325"/>
        <v/>
      </c>
      <c r="N1509" s="13">
        <f t="shared" si="326"/>
        <v>0</v>
      </c>
      <c r="O1509" s="13">
        <f t="shared" si="333"/>
        <v>0</v>
      </c>
      <c r="P1509" s="13">
        <f t="shared" si="334"/>
        <v>1</v>
      </c>
      <c r="Q1509" s="17" t="e">
        <f t="shared" si="327"/>
        <v>#N/A</v>
      </c>
      <c r="R1509" s="17" t="e">
        <f t="shared" si="328"/>
        <v>#N/A</v>
      </c>
      <c r="S1509" s="13">
        <f t="shared" si="335"/>
        <v>2278.8000000000002</v>
      </c>
      <c r="T1509" s="13">
        <f t="shared" si="336"/>
        <v>0</v>
      </c>
    </row>
    <row r="1510" spans="1:20" x14ac:dyDescent="0.25">
      <c r="A1510" s="1">
        <v>43390</v>
      </c>
      <c r="B1510">
        <v>2301.9</v>
      </c>
      <c r="C1510">
        <v>2339</v>
      </c>
      <c r="D1510">
        <v>2291.5</v>
      </c>
      <c r="E1510">
        <v>2304.65</v>
      </c>
      <c r="F1510">
        <v>698780</v>
      </c>
      <c r="G1510" s="6">
        <f t="shared" si="323"/>
        <v>8.9000000000000909</v>
      </c>
      <c r="H1510" s="6">
        <f t="shared" si="324"/>
        <v>0</v>
      </c>
      <c r="I1510" s="11">
        <f t="shared" si="329"/>
        <v>9.1535714285714356</v>
      </c>
      <c r="J1510" s="11">
        <f t="shared" si="330"/>
        <v>12.317857142857131</v>
      </c>
      <c r="K1510" s="6">
        <f t="shared" si="331"/>
        <v>0.7431139460713263</v>
      </c>
      <c r="L1510">
        <f t="shared" si="332"/>
        <v>42.631403858948808</v>
      </c>
      <c r="M1510" s="22" t="str">
        <f t="shared" si="325"/>
        <v/>
      </c>
      <c r="N1510" s="13">
        <f t="shared" si="326"/>
        <v>0</v>
      </c>
      <c r="O1510" s="13">
        <f t="shared" si="333"/>
        <v>0</v>
      </c>
      <c r="P1510" s="13">
        <f t="shared" si="334"/>
        <v>1</v>
      </c>
      <c r="Q1510" s="17" t="e">
        <f t="shared" si="327"/>
        <v>#N/A</v>
      </c>
      <c r="R1510" s="17" t="e">
        <f t="shared" si="328"/>
        <v>#N/A</v>
      </c>
      <c r="S1510" s="13">
        <f t="shared" si="335"/>
        <v>2278.8000000000002</v>
      </c>
      <c r="T1510" s="13">
        <f t="shared" si="336"/>
        <v>0</v>
      </c>
    </row>
    <row r="1511" spans="1:20" x14ac:dyDescent="0.25">
      <c r="A1511" s="1">
        <v>43391</v>
      </c>
      <c r="B1511">
        <v>2302</v>
      </c>
      <c r="C1511">
        <v>2329.9499999999998</v>
      </c>
      <c r="D1511">
        <v>2281.9</v>
      </c>
      <c r="E1511">
        <v>2319.75</v>
      </c>
      <c r="F1511">
        <v>813493</v>
      </c>
      <c r="G1511" s="6">
        <f t="shared" si="323"/>
        <v>15.099999999999909</v>
      </c>
      <c r="H1511" s="6">
        <f t="shared" si="324"/>
        <v>0</v>
      </c>
      <c r="I1511" s="11">
        <f t="shared" si="329"/>
        <v>7.8999999999999932</v>
      </c>
      <c r="J1511" s="11">
        <f t="shared" si="330"/>
        <v>12.317857142857131</v>
      </c>
      <c r="K1511" s="6">
        <f t="shared" si="331"/>
        <v>0.64134531748332857</v>
      </c>
      <c r="L1511">
        <f t="shared" si="332"/>
        <v>39.074368486133196</v>
      </c>
      <c r="M1511" s="22" t="str">
        <f t="shared" si="325"/>
        <v/>
      </c>
      <c r="N1511" s="13">
        <f t="shared" si="326"/>
        <v>0</v>
      </c>
      <c r="O1511" s="13">
        <f t="shared" si="333"/>
        <v>0</v>
      </c>
      <c r="P1511" s="13">
        <f t="shared" si="334"/>
        <v>1</v>
      </c>
      <c r="Q1511" s="17" t="e">
        <f t="shared" si="327"/>
        <v>#N/A</v>
      </c>
      <c r="R1511" s="17" t="e">
        <f t="shared" si="328"/>
        <v>#N/A</v>
      </c>
      <c r="S1511" s="13">
        <f t="shared" si="335"/>
        <v>2278.8000000000002</v>
      </c>
      <c r="T1511" s="13">
        <f t="shared" si="336"/>
        <v>0</v>
      </c>
    </row>
    <row r="1512" spans="1:20" x14ac:dyDescent="0.25">
      <c r="A1512" s="1">
        <v>43392</v>
      </c>
      <c r="B1512">
        <v>2315.5</v>
      </c>
      <c r="C1512">
        <v>2348.9</v>
      </c>
      <c r="D1512">
        <v>2308.0500000000002</v>
      </c>
      <c r="E1512">
        <v>2331.1999999999998</v>
      </c>
      <c r="F1512">
        <v>1553330</v>
      </c>
      <c r="G1512" s="6">
        <f t="shared" si="323"/>
        <v>11.449999999999818</v>
      </c>
      <c r="H1512" s="6">
        <f t="shared" si="324"/>
        <v>0</v>
      </c>
      <c r="I1512" s="11">
        <f t="shared" si="329"/>
        <v>8.7178571428571239</v>
      </c>
      <c r="J1512" s="11">
        <f t="shared" si="330"/>
        <v>11.578571428571422</v>
      </c>
      <c r="K1512" s="6">
        <f t="shared" si="331"/>
        <v>0.75293028994447753</v>
      </c>
      <c r="L1512">
        <f t="shared" si="332"/>
        <v>42.952665845504093</v>
      </c>
      <c r="M1512" s="22" t="str">
        <f t="shared" si="325"/>
        <v/>
      </c>
      <c r="N1512" s="13">
        <f t="shared" si="326"/>
        <v>0</v>
      </c>
      <c r="O1512" s="13">
        <f t="shared" si="333"/>
        <v>0</v>
      </c>
      <c r="P1512" s="13">
        <f t="shared" si="334"/>
        <v>1</v>
      </c>
      <c r="Q1512" s="17" t="e">
        <f t="shared" si="327"/>
        <v>#N/A</v>
      </c>
      <c r="R1512" s="17" t="e">
        <f t="shared" si="328"/>
        <v>#N/A</v>
      </c>
      <c r="S1512" s="13">
        <f t="shared" si="335"/>
        <v>2278.8000000000002</v>
      </c>
      <c r="T1512" s="13">
        <f t="shared" si="336"/>
        <v>0</v>
      </c>
    </row>
    <row r="1513" spans="1:20" x14ac:dyDescent="0.25">
      <c r="A1513" s="1">
        <v>43395</v>
      </c>
      <c r="B1513">
        <v>2358.6999999999998</v>
      </c>
      <c r="C1513">
        <v>2400</v>
      </c>
      <c r="D1513">
        <v>2335.0500000000002</v>
      </c>
      <c r="E1513">
        <v>2391.3000000000002</v>
      </c>
      <c r="F1513">
        <v>1117872</v>
      </c>
      <c r="G1513" s="6">
        <f t="shared" si="323"/>
        <v>60.100000000000364</v>
      </c>
      <c r="H1513" s="6">
        <f t="shared" si="324"/>
        <v>0</v>
      </c>
      <c r="I1513" s="11">
        <f t="shared" si="329"/>
        <v>11.128571428571442</v>
      </c>
      <c r="J1513" s="11">
        <f t="shared" si="330"/>
        <v>11.578571428571422</v>
      </c>
      <c r="K1513" s="6">
        <f t="shared" si="331"/>
        <v>0.96113510178902084</v>
      </c>
      <c r="L1513">
        <f t="shared" si="332"/>
        <v>49.009122365523794</v>
      </c>
      <c r="M1513" s="22" t="str">
        <f t="shared" si="325"/>
        <v/>
      </c>
      <c r="N1513" s="13">
        <f t="shared" si="326"/>
        <v>0</v>
      </c>
      <c r="O1513" s="13">
        <f t="shared" si="333"/>
        <v>0</v>
      </c>
      <c r="P1513" s="13">
        <f t="shared" si="334"/>
        <v>1</v>
      </c>
      <c r="Q1513" s="17" t="e">
        <f t="shared" si="327"/>
        <v>#N/A</v>
      </c>
      <c r="R1513" s="17" t="e">
        <f t="shared" si="328"/>
        <v>#N/A</v>
      </c>
      <c r="S1513" s="13">
        <f t="shared" si="335"/>
        <v>2278.8000000000002</v>
      </c>
      <c r="T1513" s="13">
        <f t="shared" si="336"/>
        <v>0</v>
      </c>
    </row>
    <row r="1514" spans="1:20" x14ac:dyDescent="0.25">
      <c r="A1514" s="1">
        <v>43396</v>
      </c>
      <c r="B1514">
        <v>2391.1</v>
      </c>
      <c r="C1514">
        <v>2412.9499999999998</v>
      </c>
      <c r="D1514">
        <v>2359</v>
      </c>
      <c r="E1514">
        <v>2402.6999999999998</v>
      </c>
      <c r="F1514">
        <v>747637</v>
      </c>
      <c r="G1514" s="6">
        <f t="shared" si="323"/>
        <v>11.399999999999636</v>
      </c>
      <c r="H1514" s="6">
        <f t="shared" si="324"/>
        <v>0</v>
      </c>
      <c r="I1514" s="11">
        <f t="shared" si="329"/>
        <v>11.942857142857131</v>
      </c>
      <c r="J1514" s="11">
        <f t="shared" si="330"/>
        <v>9.0607142857142797</v>
      </c>
      <c r="K1514" s="6">
        <f t="shared" si="331"/>
        <v>1.318092234923137</v>
      </c>
      <c r="L1514">
        <f t="shared" si="332"/>
        <v>56.861078047951018</v>
      </c>
      <c r="M1514" s="22" t="str">
        <f t="shared" si="325"/>
        <v/>
      </c>
      <c r="N1514" s="13">
        <f t="shared" si="326"/>
        <v>0</v>
      </c>
      <c r="O1514" s="13">
        <f t="shared" si="333"/>
        <v>0</v>
      </c>
      <c r="P1514" s="13">
        <f t="shared" si="334"/>
        <v>1</v>
      </c>
      <c r="Q1514" s="17" t="e">
        <f t="shared" si="327"/>
        <v>#N/A</v>
      </c>
      <c r="R1514" s="17" t="e">
        <f t="shared" si="328"/>
        <v>#N/A</v>
      </c>
      <c r="S1514" s="13">
        <f t="shared" si="335"/>
        <v>2278.8000000000002</v>
      </c>
      <c r="T1514" s="13">
        <f t="shared" si="336"/>
        <v>0</v>
      </c>
    </row>
    <row r="1515" spans="1:20" x14ac:dyDescent="0.25">
      <c r="A1515" s="1">
        <v>43397</v>
      </c>
      <c r="B1515">
        <v>2409</v>
      </c>
      <c r="C1515">
        <v>2433</v>
      </c>
      <c r="D1515">
        <v>2379.6999999999998</v>
      </c>
      <c r="E1515">
        <v>2398.1</v>
      </c>
      <c r="F1515">
        <v>737794</v>
      </c>
      <c r="G1515" s="6">
        <f t="shared" si="323"/>
        <v>0</v>
      </c>
      <c r="H1515" s="6">
        <f t="shared" si="324"/>
        <v>4.5999999999999091</v>
      </c>
      <c r="I1515" s="11">
        <f t="shared" si="329"/>
        <v>11.942857142857131</v>
      </c>
      <c r="J1515" s="11">
        <f t="shared" si="330"/>
        <v>6.8678571428571491</v>
      </c>
      <c r="K1515" s="6">
        <f t="shared" si="331"/>
        <v>1.738949557982316</v>
      </c>
      <c r="L1515">
        <f t="shared" si="332"/>
        <v>63.489652553635807</v>
      </c>
      <c r="M1515" s="22" t="str">
        <f t="shared" si="325"/>
        <v/>
      </c>
      <c r="N1515" s="13">
        <f t="shared" si="326"/>
        <v>0</v>
      </c>
      <c r="O1515" s="13">
        <f t="shared" si="333"/>
        <v>0</v>
      </c>
      <c r="P1515" s="13">
        <f t="shared" si="334"/>
        <v>1</v>
      </c>
      <c r="Q1515" s="17" t="e">
        <f t="shared" si="327"/>
        <v>#N/A</v>
      </c>
      <c r="R1515" s="17" t="e">
        <f t="shared" si="328"/>
        <v>#N/A</v>
      </c>
      <c r="S1515" s="13">
        <f t="shared" si="335"/>
        <v>2278.8000000000002</v>
      </c>
      <c r="T1515" s="13">
        <f t="shared" si="336"/>
        <v>0</v>
      </c>
    </row>
    <row r="1516" spans="1:20" x14ac:dyDescent="0.25">
      <c r="A1516" s="1">
        <v>43398</v>
      </c>
      <c r="B1516">
        <v>2387.5</v>
      </c>
      <c r="C1516">
        <v>2429.9</v>
      </c>
      <c r="D1516">
        <v>2360.3000000000002</v>
      </c>
      <c r="E1516">
        <v>2416.3000000000002</v>
      </c>
      <c r="F1516">
        <v>654346</v>
      </c>
      <c r="G1516" s="6">
        <f t="shared" si="323"/>
        <v>18.200000000000273</v>
      </c>
      <c r="H1516" s="6">
        <f t="shared" si="324"/>
        <v>0</v>
      </c>
      <c r="I1516" s="11">
        <f t="shared" si="329"/>
        <v>13.242857142857149</v>
      </c>
      <c r="J1516" s="11">
        <f t="shared" si="330"/>
        <v>3.4499999999999806</v>
      </c>
      <c r="K1516" s="6">
        <f t="shared" si="331"/>
        <v>3.8385093167702098</v>
      </c>
      <c r="L1516">
        <f t="shared" si="332"/>
        <v>79.332477535301763</v>
      </c>
      <c r="M1516" s="22" t="str">
        <f t="shared" si="325"/>
        <v>OVERBOUGHT</v>
      </c>
      <c r="N1516" s="13" t="str">
        <f t="shared" si="326"/>
        <v>SELL</v>
      </c>
      <c r="O1516" s="13" t="str">
        <f t="shared" si="333"/>
        <v>SELL</v>
      </c>
      <c r="P1516" s="13">
        <f t="shared" si="334"/>
        <v>-1</v>
      </c>
      <c r="Q1516" s="17" t="e">
        <f t="shared" si="327"/>
        <v>#N/A</v>
      </c>
      <c r="R1516" s="17">
        <f t="shared" si="328"/>
        <v>2416.3000000000002</v>
      </c>
      <c r="S1516" s="13">
        <f t="shared" si="335"/>
        <v>2416.3000000000002</v>
      </c>
      <c r="T1516" s="13">
        <f t="shared" si="336"/>
        <v>6.033877479375109E-2</v>
      </c>
    </row>
    <row r="1517" spans="1:20" x14ac:dyDescent="0.25">
      <c r="A1517" s="1">
        <v>43399</v>
      </c>
      <c r="B1517">
        <v>2421.9</v>
      </c>
      <c r="C1517">
        <v>2440</v>
      </c>
      <c r="D1517">
        <v>2402</v>
      </c>
      <c r="E1517">
        <v>2420.0500000000002</v>
      </c>
      <c r="F1517">
        <v>625023</v>
      </c>
      <c r="G1517" s="6">
        <f t="shared" si="323"/>
        <v>3.75</v>
      </c>
      <c r="H1517" s="6">
        <f t="shared" si="324"/>
        <v>0</v>
      </c>
      <c r="I1517" s="11">
        <f t="shared" si="329"/>
        <v>13.510714285714291</v>
      </c>
      <c r="J1517" s="11">
        <f t="shared" si="330"/>
        <v>3.4214285714285779</v>
      </c>
      <c r="K1517" s="6">
        <f t="shared" si="331"/>
        <v>3.9488517745302656</v>
      </c>
      <c r="L1517">
        <f t="shared" si="332"/>
        <v>79.79329255431341</v>
      </c>
      <c r="M1517" s="22" t="str">
        <f t="shared" si="325"/>
        <v>OVERBOUGHT</v>
      </c>
      <c r="N1517" s="13" t="str">
        <f t="shared" si="326"/>
        <v>SELL</v>
      </c>
      <c r="O1517" s="13">
        <f t="shared" si="333"/>
        <v>0</v>
      </c>
      <c r="P1517" s="13">
        <f t="shared" si="334"/>
        <v>-1</v>
      </c>
      <c r="Q1517" s="17" t="e">
        <f t="shared" si="327"/>
        <v>#N/A</v>
      </c>
      <c r="R1517" s="17" t="e">
        <f t="shared" si="328"/>
        <v>#N/A</v>
      </c>
      <c r="S1517" s="13">
        <f t="shared" si="335"/>
        <v>2416.3000000000002</v>
      </c>
      <c r="T1517" s="13">
        <f t="shared" si="336"/>
        <v>0</v>
      </c>
    </row>
    <row r="1518" spans="1:20" x14ac:dyDescent="0.25">
      <c r="A1518" s="1">
        <v>43402</v>
      </c>
      <c r="B1518">
        <v>2408.1</v>
      </c>
      <c r="C1518">
        <v>2439.9499999999998</v>
      </c>
      <c r="D1518">
        <v>2408.1</v>
      </c>
      <c r="E1518">
        <v>2421.9499999999998</v>
      </c>
      <c r="F1518">
        <v>701498</v>
      </c>
      <c r="G1518" s="6">
        <f t="shared" si="323"/>
        <v>1.8999999999996362</v>
      </c>
      <c r="H1518" s="6">
        <f t="shared" si="324"/>
        <v>0</v>
      </c>
      <c r="I1518" s="11">
        <f t="shared" si="329"/>
        <v>13.646428571428553</v>
      </c>
      <c r="J1518" s="11">
        <f t="shared" si="330"/>
        <v>2.1571428571428442</v>
      </c>
      <c r="K1518" s="6">
        <f t="shared" si="331"/>
        <v>6.3261589403973808</v>
      </c>
      <c r="L1518">
        <f t="shared" si="332"/>
        <v>86.350282485875766</v>
      </c>
      <c r="M1518" s="22" t="str">
        <f t="shared" si="325"/>
        <v>OVERBOUGHT</v>
      </c>
      <c r="N1518" s="13" t="str">
        <f t="shared" si="326"/>
        <v>SELL</v>
      </c>
      <c r="O1518" s="13">
        <f t="shared" si="333"/>
        <v>0</v>
      </c>
      <c r="P1518" s="13">
        <f t="shared" si="334"/>
        <v>-1</v>
      </c>
      <c r="Q1518" s="17" t="e">
        <f t="shared" si="327"/>
        <v>#N/A</v>
      </c>
      <c r="R1518" s="17" t="e">
        <f t="shared" si="328"/>
        <v>#N/A</v>
      </c>
      <c r="S1518" s="13">
        <f t="shared" si="335"/>
        <v>2416.3000000000002</v>
      </c>
      <c r="T1518" s="13">
        <f t="shared" si="336"/>
        <v>0</v>
      </c>
    </row>
    <row r="1519" spans="1:20" x14ac:dyDescent="0.25">
      <c r="A1519" s="1">
        <v>43403</v>
      </c>
      <c r="B1519">
        <v>2400</v>
      </c>
      <c r="C1519">
        <v>2412.0500000000002</v>
      </c>
      <c r="D1519">
        <v>2347</v>
      </c>
      <c r="E1519">
        <v>2362.9499999999998</v>
      </c>
      <c r="F1519">
        <v>531829</v>
      </c>
      <c r="G1519" s="6">
        <f t="shared" si="323"/>
        <v>0</v>
      </c>
      <c r="H1519" s="6">
        <f t="shared" si="324"/>
        <v>59</v>
      </c>
      <c r="I1519" s="11">
        <f t="shared" si="329"/>
        <v>12.464285714285682</v>
      </c>
      <c r="J1519" s="11">
        <f t="shared" si="330"/>
        <v>6.3714285714285586</v>
      </c>
      <c r="K1519" s="6">
        <f t="shared" si="331"/>
        <v>1.9562780269058284</v>
      </c>
      <c r="L1519">
        <f t="shared" si="332"/>
        <v>66.173682214637836</v>
      </c>
      <c r="M1519" s="22" t="str">
        <f t="shared" si="325"/>
        <v/>
      </c>
      <c r="N1519" s="13">
        <f t="shared" si="326"/>
        <v>0</v>
      </c>
      <c r="O1519" s="13">
        <f t="shared" si="333"/>
        <v>0</v>
      </c>
      <c r="P1519" s="13">
        <f t="shared" si="334"/>
        <v>-1</v>
      </c>
      <c r="Q1519" s="17" t="e">
        <f t="shared" si="327"/>
        <v>#N/A</v>
      </c>
      <c r="R1519" s="17" t="e">
        <f t="shared" si="328"/>
        <v>#N/A</v>
      </c>
      <c r="S1519" s="13">
        <f t="shared" si="335"/>
        <v>2416.3000000000002</v>
      </c>
      <c r="T1519" s="13">
        <f t="shared" si="336"/>
        <v>0</v>
      </c>
    </row>
    <row r="1520" spans="1:20" x14ac:dyDescent="0.25">
      <c r="A1520" s="1">
        <v>43404</v>
      </c>
      <c r="B1520">
        <v>2333.6</v>
      </c>
      <c r="C1520">
        <v>2333.6</v>
      </c>
      <c r="D1520">
        <v>2255.6</v>
      </c>
      <c r="E1520">
        <v>2281.4</v>
      </c>
      <c r="F1520">
        <v>1244805</v>
      </c>
      <c r="G1520" s="6">
        <f t="shared" si="323"/>
        <v>0</v>
      </c>
      <c r="H1520" s="6">
        <f t="shared" si="324"/>
        <v>81.549999999999727</v>
      </c>
      <c r="I1520" s="11">
        <f t="shared" si="329"/>
        <v>12.346428571428532</v>
      </c>
      <c r="J1520" s="11">
        <f t="shared" si="330"/>
        <v>12.196428571428539</v>
      </c>
      <c r="K1520" s="6">
        <f t="shared" si="331"/>
        <v>1.0122986822840405</v>
      </c>
      <c r="L1520">
        <f t="shared" si="332"/>
        <v>50.3055878928987</v>
      </c>
      <c r="M1520" s="22" t="str">
        <f t="shared" si="325"/>
        <v/>
      </c>
      <c r="N1520" s="13">
        <f t="shared" si="326"/>
        <v>0</v>
      </c>
      <c r="O1520" s="13">
        <f t="shared" si="333"/>
        <v>0</v>
      </c>
      <c r="P1520" s="13">
        <f t="shared" si="334"/>
        <v>-1</v>
      </c>
      <c r="Q1520" s="17" t="e">
        <f t="shared" si="327"/>
        <v>#N/A</v>
      </c>
      <c r="R1520" s="17" t="e">
        <f t="shared" si="328"/>
        <v>#N/A</v>
      </c>
      <c r="S1520" s="13">
        <f t="shared" si="335"/>
        <v>2416.3000000000002</v>
      </c>
      <c r="T1520" s="13">
        <f t="shared" si="336"/>
        <v>0</v>
      </c>
    </row>
    <row r="1521" spans="1:20" x14ac:dyDescent="0.25">
      <c r="A1521" s="1">
        <v>43405</v>
      </c>
      <c r="B1521">
        <v>2275</v>
      </c>
      <c r="C1521">
        <v>2289.9</v>
      </c>
      <c r="D1521">
        <v>2258.1</v>
      </c>
      <c r="E1521">
        <v>2268.8000000000002</v>
      </c>
      <c r="F1521">
        <v>945366</v>
      </c>
      <c r="G1521" s="6">
        <f t="shared" si="323"/>
        <v>0</v>
      </c>
      <c r="H1521" s="6">
        <f t="shared" si="324"/>
        <v>12.599999999999909</v>
      </c>
      <c r="I1521" s="11">
        <f t="shared" si="329"/>
        <v>12.289285714285695</v>
      </c>
      <c r="J1521" s="11">
        <f t="shared" si="330"/>
        <v>13.096428571428532</v>
      </c>
      <c r="K1521" s="6">
        <f t="shared" si="331"/>
        <v>0.93836923916007764</v>
      </c>
      <c r="L1521">
        <f t="shared" si="332"/>
        <v>48.410241980866665</v>
      </c>
      <c r="M1521" s="22" t="str">
        <f t="shared" si="325"/>
        <v/>
      </c>
      <c r="N1521" s="13">
        <f t="shared" si="326"/>
        <v>0</v>
      </c>
      <c r="O1521" s="13">
        <f t="shared" si="333"/>
        <v>0</v>
      </c>
      <c r="P1521" s="13">
        <f t="shared" si="334"/>
        <v>-1</v>
      </c>
      <c r="Q1521" s="17" t="e">
        <f t="shared" si="327"/>
        <v>#N/A</v>
      </c>
      <c r="R1521" s="17" t="e">
        <f t="shared" si="328"/>
        <v>#N/A</v>
      </c>
      <c r="S1521" s="13">
        <f t="shared" si="335"/>
        <v>2416.3000000000002</v>
      </c>
      <c r="T1521" s="13">
        <f t="shared" si="336"/>
        <v>0</v>
      </c>
    </row>
    <row r="1522" spans="1:20" x14ac:dyDescent="0.25">
      <c r="A1522" s="1">
        <v>43406</v>
      </c>
      <c r="B1522">
        <v>2280</v>
      </c>
      <c r="C1522">
        <v>2289</v>
      </c>
      <c r="D1522">
        <v>2171.65</v>
      </c>
      <c r="E1522">
        <v>2197.9499999999998</v>
      </c>
      <c r="F1522">
        <v>981204</v>
      </c>
      <c r="G1522" s="6">
        <f t="shared" si="323"/>
        <v>0</v>
      </c>
      <c r="H1522" s="6">
        <f t="shared" si="324"/>
        <v>70.850000000000364</v>
      </c>
      <c r="I1522" s="11">
        <f t="shared" si="329"/>
        <v>12.289285714285695</v>
      </c>
      <c r="J1522" s="11">
        <f t="shared" si="330"/>
        <v>16.328571428571422</v>
      </c>
      <c r="K1522" s="6">
        <f t="shared" si="331"/>
        <v>0.75262467191600957</v>
      </c>
      <c r="L1522">
        <f t="shared" si="332"/>
        <v>42.942718083114904</v>
      </c>
      <c r="M1522" s="22" t="str">
        <f t="shared" si="325"/>
        <v/>
      </c>
      <c r="N1522" s="13">
        <f t="shared" si="326"/>
        <v>0</v>
      </c>
      <c r="O1522" s="13">
        <f t="shared" si="333"/>
        <v>0</v>
      </c>
      <c r="P1522" s="13">
        <f t="shared" si="334"/>
        <v>-1</v>
      </c>
      <c r="Q1522" s="17" t="e">
        <f t="shared" si="327"/>
        <v>#N/A</v>
      </c>
      <c r="R1522" s="17" t="e">
        <f t="shared" si="328"/>
        <v>#N/A</v>
      </c>
      <c r="S1522" s="13">
        <f t="shared" si="335"/>
        <v>2416.3000000000002</v>
      </c>
      <c r="T1522" s="13">
        <f t="shared" si="336"/>
        <v>0</v>
      </c>
    </row>
    <row r="1523" spans="1:20" x14ac:dyDescent="0.25">
      <c r="A1523" s="1">
        <v>43409</v>
      </c>
      <c r="B1523">
        <v>2200</v>
      </c>
      <c r="C1523">
        <v>2243.4</v>
      </c>
      <c r="D1523">
        <v>2164</v>
      </c>
      <c r="E1523">
        <v>2226.6</v>
      </c>
      <c r="F1523">
        <v>1086284</v>
      </c>
      <c r="G1523" s="6">
        <f t="shared" si="323"/>
        <v>28.650000000000091</v>
      </c>
      <c r="H1523" s="6">
        <f t="shared" si="324"/>
        <v>0</v>
      </c>
      <c r="I1523" s="11">
        <f t="shared" si="329"/>
        <v>11.389285714285702</v>
      </c>
      <c r="J1523" s="11">
        <f t="shared" si="330"/>
        <v>16.328571428571422</v>
      </c>
      <c r="K1523" s="6">
        <f t="shared" si="331"/>
        <v>0.69750656167978953</v>
      </c>
      <c r="L1523">
        <f t="shared" si="332"/>
        <v>41.090065713181275</v>
      </c>
      <c r="M1523" s="22" t="str">
        <f t="shared" si="325"/>
        <v/>
      </c>
      <c r="N1523" s="13">
        <f t="shared" si="326"/>
        <v>0</v>
      </c>
      <c r="O1523" s="13">
        <f t="shared" si="333"/>
        <v>0</v>
      </c>
      <c r="P1523" s="13">
        <f t="shared" si="334"/>
        <v>-1</v>
      </c>
      <c r="Q1523" s="17" t="e">
        <f t="shared" si="327"/>
        <v>#N/A</v>
      </c>
      <c r="R1523" s="17" t="e">
        <f t="shared" si="328"/>
        <v>#N/A</v>
      </c>
      <c r="S1523" s="13">
        <f t="shared" si="335"/>
        <v>2416.3000000000002</v>
      </c>
      <c r="T1523" s="13">
        <f t="shared" si="336"/>
        <v>0</v>
      </c>
    </row>
    <row r="1524" spans="1:20" x14ac:dyDescent="0.25">
      <c r="A1524" s="1">
        <v>43410</v>
      </c>
      <c r="B1524">
        <v>2250</v>
      </c>
      <c r="C1524">
        <v>2306.85</v>
      </c>
      <c r="D1524">
        <v>2240</v>
      </c>
      <c r="E1524">
        <v>2269.15</v>
      </c>
      <c r="F1524">
        <v>1239856</v>
      </c>
      <c r="G1524" s="6">
        <f t="shared" si="323"/>
        <v>42.550000000000182</v>
      </c>
      <c r="H1524" s="6">
        <f t="shared" si="324"/>
        <v>0</v>
      </c>
      <c r="I1524" s="11">
        <f t="shared" si="329"/>
        <v>13.792857142857136</v>
      </c>
      <c r="J1524" s="11">
        <f t="shared" si="330"/>
        <v>16.328571428571422</v>
      </c>
      <c r="K1524" s="6">
        <f t="shared" si="331"/>
        <v>0.84470691163604539</v>
      </c>
      <c r="L1524">
        <f t="shared" si="332"/>
        <v>45.790846573393402</v>
      </c>
      <c r="M1524" s="22" t="str">
        <f t="shared" si="325"/>
        <v/>
      </c>
      <c r="N1524" s="13">
        <f t="shared" si="326"/>
        <v>0</v>
      </c>
      <c r="O1524" s="13">
        <f t="shared" si="333"/>
        <v>0</v>
      </c>
      <c r="P1524" s="13">
        <f t="shared" si="334"/>
        <v>-1</v>
      </c>
      <c r="Q1524" s="17" t="e">
        <f t="shared" si="327"/>
        <v>#N/A</v>
      </c>
      <c r="R1524" s="17" t="e">
        <f t="shared" si="328"/>
        <v>#N/A</v>
      </c>
      <c r="S1524" s="13">
        <f t="shared" si="335"/>
        <v>2416.3000000000002</v>
      </c>
      <c r="T1524" s="13">
        <f t="shared" si="336"/>
        <v>0</v>
      </c>
    </row>
    <row r="1525" spans="1:20" x14ac:dyDescent="0.25">
      <c r="A1525" s="1">
        <v>43411</v>
      </c>
      <c r="B1525">
        <v>2266</v>
      </c>
      <c r="C1525">
        <v>2282</v>
      </c>
      <c r="D1525">
        <v>2243</v>
      </c>
      <c r="E1525">
        <v>2265.5500000000002</v>
      </c>
      <c r="F1525">
        <v>794351</v>
      </c>
      <c r="G1525" s="6">
        <f t="shared" si="323"/>
        <v>0</v>
      </c>
      <c r="H1525" s="6">
        <f t="shared" si="324"/>
        <v>3.5999999999999091</v>
      </c>
      <c r="I1525" s="11">
        <f t="shared" si="329"/>
        <v>12.714285714285714</v>
      </c>
      <c r="J1525" s="11">
        <f t="shared" si="330"/>
        <v>16.585714285714271</v>
      </c>
      <c r="K1525" s="6">
        <f t="shared" si="331"/>
        <v>0.76658053402239512</v>
      </c>
      <c r="L1525">
        <f t="shared" si="332"/>
        <v>43.393466601657742</v>
      </c>
      <c r="M1525" s="22" t="str">
        <f t="shared" si="325"/>
        <v/>
      </c>
      <c r="N1525" s="13">
        <f t="shared" si="326"/>
        <v>0</v>
      </c>
      <c r="O1525" s="13">
        <f t="shared" si="333"/>
        <v>0</v>
      </c>
      <c r="P1525" s="13">
        <f t="shared" si="334"/>
        <v>-1</v>
      </c>
      <c r="Q1525" s="17" t="e">
        <f t="shared" si="327"/>
        <v>#N/A</v>
      </c>
      <c r="R1525" s="17" t="e">
        <f t="shared" si="328"/>
        <v>#N/A</v>
      </c>
      <c r="S1525" s="13">
        <f t="shared" si="335"/>
        <v>2416.3000000000002</v>
      </c>
      <c r="T1525" s="13">
        <f t="shared" si="336"/>
        <v>0</v>
      </c>
    </row>
    <row r="1526" spans="1:20" x14ac:dyDescent="0.25">
      <c r="A1526" s="1">
        <v>43412</v>
      </c>
      <c r="B1526">
        <v>2265</v>
      </c>
      <c r="C1526">
        <v>2279.65</v>
      </c>
      <c r="D1526">
        <v>2246.4</v>
      </c>
      <c r="E1526">
        <v>2275.5500000000002</v>
      </c>
      <c r="F1526">
        <v>792589</v>
      </c>
      <c r="G1526" s="6">
        <f t="shared" si="323"/>
        <v>10</v>
      </c>
      <c r="H1526" s="6">
        <f t="shared" si="324"/>
        <v>0</v>
      </c>
      <c r="I1526" s="11">
        <f t="shared" si="329"/>
        <v>12.610714285714298</v>
      </c>
      <c r="J1526" s="11">
        <f t="shared" si="330"/>
        <v>16.585714285714271</v>
      </c>
      <c r="K1526" s="6">
        <f t="shared" si="331"/>
        <v>0.76033591731266292</v>
      </c>
      <c r="L1526">
        <f t="shared" si="332"/>
        <v>43.192660550458761</v>
      </c>
      <c r="M1526" s="22" t="str">
        <f t="shared" si="325"/>
        <v/>
      </c>
      <c r="N1526" s="13">
        <f t="shared" si="326"/>
        <v>0</v>
      </c>
      <c r="O1526" s="13">
        <f t="shared" si="333"/>
        <v>0</v>
      </c>
      <c r="P1526" s="13">
        <f t="shared" si="334"/>
        <v>-1</v>
      </c>
      <c r="Q1526" s="17" t="e">
        <f t="shared" si="327"/>
        <v>#N/A</v>
      </c>
      <c r="R1526" s="17" t="e">
        <f t="shared" si="328"/>
        <v>#N/A</v>
      </c>
      <c r="S1526" s="13">
        <f t="shared" si="335"/>
        <v>2416.3000000000002</v>
      </c>
      <c r="T1526" s="13">
        <f t="shared" si="336"/>
        <v>0</v>
      </c>
    </row>
    <row r="1527" spans="1:20" x14ac:dyDescent="0.25">
      <c r="A1527" s="1">
        <v>43413</v>
      </c>
      <c r="B1527">
        <v>2285</v>
      </c>
      <c r="C1527">
        <v>2319.75</v>
      </c>
      <c r="D1527">
        <v>2278</v>
      </c>
      <c r="E1527">
        <v>2315.85</v>
      </c>
      <c r="F1527">
        <v>764570</v>
      </c>
      <c r="G1527" s="6">
        <f t="shared" si="323"/>
        <v>40.299999999999727</v>
      </c>
      <c r="H1527" s="6">
        <f t="shared" si="324"/>
        <v>0</v>
      </c>
      <c r="I1527" s="11">
        <f t="shared" si="329"/>
        <v>11.196428571428539</v>
      </c>
      <c r="J1527" s="11">
        <f t="shared" si="330"/>
        <v>16.585714285714271</v>
      </c>
      <c r="K1527" s="6">
        <f t="shared" si="331"/>
        <v>0.67506459948320274</v>
      </c>
      <c r="L1527">
        <f t="shared" si="332"/>
        <v>40.300809872734234</v>
      </c>
      <c r="M1527" s="22" t="str">
        <f t="shared" si="325"/>
        <v/>
      </c>
      <c r="N1527" s="13">
        <f t="shared" si="326"/>
        <v>0</v>
      </c>
      <c r="O1527" s="13">
        <f t="shared" si="333"/>
        <v>0</v>
      </c>
      <c r="P1527" s="13">
        <f t="shared" si="334"/>
        <v>-1</v>
      </c>
      <c r="Q1527" s="17" t="e">
        <f t="shared" si="327"/>
        <v>#N/A</v>
      </c>
      <c r="R1527" s="17" t="e">
        <f t="shared" si="328"/>
        <v>#N/A</v>
      </c>
      <c r="S1527" s="13">
        <f t="shared" si="335"/>
        <v>2416.3000000000002</v>
      </c>
      <c r="T1527" s="13">
        <f t="shared" si="336"/>
        <v>0</v>
      </c>
    </row>
    <row r="1528" spans="1:20" x14ac:dyDescent="0.25">
      <c r="A1528" s="1">
        <v>43416</v>
      </c>
      <c r="B1528">
        <v>2307.35</v>
      </c>
      <c r="C1528">
        <v>2327</v>
      </c>
      <c r="D1528">
        <v>2305.4499999999998</v>
      </c>
      <c r="E1528">
        <v>2319.65</v>
      </c>
      <c r="F1528">
        <v>439506</v>
      </c>
      <c r="G1528" s="6">
        <f t="shared" si="323"/>
        <v>3.8000000000001819</v>
      </c>
      <c r="H1528" s="6">
        <f t="shared" si="324"/>
        <v>0</v>
      </c>
      <c r="I1528" s="11">
        <f t="shared" si="329"/>
        <v>10.653571428571436</v>
      </c>
      <c r="J1528" s="11">
        <f t="shared" si="330"/>
        <v>16.585714285714271</v>
      </c>
      <c r="K1528" s="6">
        <f t="shared" si="331"/>
        <v>0.64233419465977704</v>
      </c>
      <c r="L1528">
        <f t="shared" si="332"/>
        <v>39.111052838599754</v>
      </c>
      <c r="M1528" s="22" t="str">
        <f t="shared" si="325"/>
        <v/>
      </c>
      <c r="N1528" s="13">
        <f t="shared" si="326"/>
        <v>0</v>
      </c>
      <c r="O1528" s="13">
        <f t="shared" si="333"/>
        <v>0</v>
      </c>
      <c r="P1528" s="13">
        <f t="shared" si="334"/>
        <v>-1</v>
      </c>
      <c r="Q1528" s="17" t="e">
        <f t="shared" si="327"/>
        <v>#N/A</v>
      </c>
      <c r="R1528" s="17" t="e">
        <f t="shared" si="328"/>
        <v>#N/A</v>
      </c>
      <c r="S1528" s="13">
        <f t="shared" si="335"/>
        <v>2416.3000000000002</v>
      </c>
      <c r="T1528" s="13">
        <f t="shared" si="336"/>
        <v>0</v>
      </c>
    </row>
    <row r="1529" spans="1:20" x14ac:dyDescent="0.25">
      <c r="A1529" s="1">
        <v>43417</v>
      </c>
      <c r="B1529">
        <v>2320.25</v>
      </c>
      <c r="C1529">
        <v>2343</v>
      </c>
      <c r="D1529">
        <v>2305</v>
      </c>
      <c r="E1529">
        <v>2315.9</v>
      </c>
      <c r="F1529">
        <v>662442</v>
      </c>
      <c r="G1529" s="6">
        <f t="shared" si="323"/>
        <v>0</v>
      </c>
      <c r="H1529" s="6">
        <f t="shared" si="324"/>
        <v>3.75</v>
      </c>
      <c r="I1529" s="11">
        <f t="shared" si="329"/>
        <v>10.653571428571436</v>
      </c>
      <c r="J1529" s="11">
        <f t="shared" si="330"/>
        <v>16.524999999999995</v>
      </c>
      <c r="K1529" s="6">
        <f t="shared" si="331"/>
        <v>0.64469418629781783</v>
      </c>
      <c r="L1529">
        <f t="shared" si="332"/>
        <v>39.19842312746389</v>
      </c>
      <c r="M1529" s="22" t="str">
        <f t="shared" si="325"/>
        <v/>
      </c>
      <c r="N1529" s="13">
        <f t="shared" si="326"/>
        <v>0</v>
      </c>
      <c r="O1529" s="13">
        <f t="shared" si="333"/>
        <v>0</v>
      </c>
      <c r="P1529" s="13">
        <f t="shared" si="334"/>
        <v>-1</v>
      </c>
      <c r="Q1529" s="17" t="e">
        <f t="shared" si="327"/>
        <v>#N/A</v>
      </c>
      <c r="R1529" s="17" t="e">
        <f t="shared" si="328"/>
        <v>#N/A</v>
      </c>
      <c r="S1529" s="13">
        <f t="shared" si="335"/>
        <v>2416.3000000000002</v>
      </c>
      <c r="T1529" s="13">
        <f t="shared" si="336"/>
        <v>0</v>
      </c>
    </row>
    <row r="1530" spans="1:20" x14ac:dyDescent="0.25">
      <c r="A1530" s="1">
        <v>43418</v>
      </c>
      <c r="B1530">
        <v>2310.25</v>
      </c>
      <c r="C1530">
        <v>2319.9</v>
      </c>
      <c r="D1530">
        <v>2256.75</v>
      </c>
      <c r="E1530">
        <v>2264</v>
      </c>
      <c r="F1530">
        <v>653426</v>
      </c>
      <c r="G1530" s="6">
        <f t="shared" si="323"/>
        <v>0</v>
      </c>
      <c r="H1530" s="6">
        <f t="shared" si="324"/>
        <v>51.900000000000091</v>
      </c>
      <c r="I1530" s="11">
        <f t="shared" si="329"/>
        <v>9.3535714285714153</v>
      </c>
      <c r="J1530" s="11">
        <f t="shared" si="330"/>
        <v>20.232142857142858</v>
      </c>
      <c r="K1530" s="6">
        <f t="shared" si="331"/>
        <v>0.46231244483671602</v>
      </c>
      <c r="L1530">
        <f t="shared" si="332"/>
        <v>31.615161757604994</v>
      </c>
      <c r="M1530" s="22" t="str">
        <f t="shared" si="325"/>
        <v/>
      </c>
      <c r="N1530" s="13">
        <f t="shared" si="326"/>
        <v>0</v>
      </c>
      <c r="O1530" s="13">
        <f t="shared" si="333"/>
        <v>0</v>
      </c>
      <c r="P1530" s="13">
        <f t="shared" si="334"/>
        <v>-1</v>
      </c>
      <c r="Q1530" s="17" t="e">
        <f t="shared" si="327"/>
        <v>#N/A</v>
      </c>
      <c r="R1530" s="17" t="e">
        <f t="shared" si="328"/>
        <v>#N/A</v>
      </c>
      <c r="S1530" s="13">
        <f t="shared" si="335"/>
        <v>2416.3000000000002</v>
      </c>
      <c r="T1530" s="13">
        <f t="shared" si="336"/>
        <v>0</v>
      </c>
    </row>
    <row r="1531" spans="1:20" x14ac:dyDescent="0.25">
      <c r="A1531" s="1">
        <v>43419</v>
      </c>
      <c r="B1531">
        <v>2262.4499999999998</v>
      </c>
      <c r="C1531">
        <v>2262.4499999999998</v>
      </c>
      <c r="D1531">
        <v>2201.1999999999998</v>
      </c>
      <c r="E1531">
        <v>2210.9499999999998</v>
      </c>
      <c r="F1531">
        <v>829664</v>
      </c>
      <c r="G1531" s="6">
        <f t="shared" si="323"/>
        <v>0</v>
      </c>
      <c r="H1531" s="6">
        <f t="shared" si="324"/>
        <v>53.050000000000182</v>
      </c>
      <c r="I1531" s="11">
        <f t="shared" si="329"/>
        <v>9.085714285714273</v>
      </c>
      <c r="J1531" s="11">
        <f t="shared" si="330"/>
        <v>24.021428571428583</v>
      </c>
      <c r="K1531" s="6">
        <f t="shared" si="331"/>
        <v>0.37823371989295201</v>
      </c>
      <c r="L1531">
        <f t="shared" si="332"/>
        <v>27.443365695792835</v>
      </c>
      <c r="M1531" s="22" t="str">
        <f t="shared" si="325"/>
        <v>OVERSOLD</v>
      </c>
      <c r="N1531" s="13" t="str">
        <f t="shared" si="326"/>
        <v>BUY</v>
      </c>
      <c r="O1531" s="13" t="str">
        <f t="shared" si="333"/>
        <v>BUY</v>
      </c>
      <c r="P1531" s="13">
        <f t="shared" si="334"/>
        <v>1</v>
      </c>
      <c r="Q1531" s="17">
        <f t="shared" si="327"/>
        <v>2210.9499999999998</v>
      </c>
      <c r="R1531" s="17" t="e">
        <f t="shared" si="328"/>
        <v>#N/A</v>
      </c>
      <c r="S1531" s="13">
        <f t="shared" si="335"/>
        <v>2210.9499999999998</v>
      </c>
      <c r="T1531" s="13">
        <f t="shared" si="336"/>
        <v>8.4985308115714253E-2</v>
      </c>
    </row>
    <row r="1532" spans="1:20" x14ac:dyDescent="0.25">
      <c r="A1532" s="1">
        <v>43420</v>
      </c>
      <c r="B1532">
        <v>2219.8000000000002</v>
      </c>
      <c r="C1532">
        <v>2228</v>
      </c>
      <c r="D1532">
        <v>2185.65</v>
      </c>
      <c r="E1532">
        <v>2212.85</v>
      </c>
      <c r="F1532">
        <v>915278</v>
      </c>
      <c r="G1532" s="6">
        <f t="shared" si="323"/>
        <v>1.9000000000000909</v>
      </c>
      <c r="H1532" s="6">
        <f t="shared" si="324"/>
        <v>0</v>
      </c>
      <c r="I1532" s="11">
        <f t="shared" si="329"/>
        <v>9.0857142857143049</v>
      </c>
      <c r="J1532" s="11">
        <f t="shared" si="330"/>
        <v>24.021428571428583</v>
      </c>
      <c r="K1532" s="6">
        <f t="shared" si="331"/>
        <v>0.37823371989295335</v>
      </c>
      <c r="L1532">
        <f t="shared" si="332"/>
        <v>27.443365695792906</v>
      </c>
      <c r="M1532" s="22" t="str">
        <f t="shared" si="325"/>
        <v>OVERSOLD</v>
      </c>
      <c r="N1532" s="13" t="str">
        <f t="shared" si="326"/>
        <v>BUY</v>
      </c>
      <c r="O1532" s="13">
        <f t="shared" si="333"/>
        <v>0</v>
      </c>
      <c r="P1532" s="13">
        <f t="shared" si="334"/>
        <v>1</v>
      </c>
      <c r="Q1532" s="17" t="e">
        <f t="shared" si="327"/>
        <v>#N/A</v>
      </c>
      <c r="R1532" s="17" t="e">
        <f t="shared" si="328"/>
        <v>#N/A</v>
      </c>
      <c r="S1532" s="13">
        <f t="shared" si="335"/>
        <v>2210.9499999999998</v>
      </c>
      <c r="T1532" s="13">
        <f t="shared" si="336"/>
        <v>0</v>
      </c>
    </row>
    <row r="1533" spans="1:20" x14ac:dyDescent="0.25">
      <c r="A1533" s="1">
        <v>43423</v>
      </c>
      <c r="B1533">
        <v>2229.6999999999998</v>
      </c>
      <c r="C1533">
        <v>2256.9</v>
      </c>
      <c r="D1533">
        <v>2199.6</v>
      </c>
      <c r="E1533">
        <v>2210.5</v>
      </c>
      <c r="F1533">
        <v>768768</v>
      </c>
      <c r="G1533" s="6">
        <f t="shared" si="323"/>
        <v>0</v>
      </c>
      <c r="H1533" s="6">
        <f t="shared" si="324"/>
        <v>2.3499999999999091</v>
      </c>
      <c r="I1533" s="11">
        <f t="shared" si="329"/>
        <v>9.0857142857143049</v>
      </c>
      <c r="J1533" s="11">
        <f t="shared" si="330"/>
        <v>19.975000000000005</v>
      </c>
      <c r="K1533" s="6">
        <f t="shared" si="331"/>
        <v>0.45485428213838813</v>
      </c>
      <c r="L1533">
        <f t="shared" si="332"/>
        <v>31.264593830650156</v>
      </c>
      <c r="M1533" s="22" t="str">
        <f t="shared" si="325"/>
        <v/>
      </c>
      <c r="N1533" s="13">
        <f t="shared" si="326"/>
        <v>0</v>
      </c>
      <c r="O1533" s="13">
        <f t="shared" si="333"/>
        <v>0</v>
      </c>
      <c r="P1533" s="13">
        <f t="shared" si="334"/>
        <v>1</v>
      </c>
      <c r="Q1533" s="17" t="e">
        <f t="shared" si="327"/>
        <v>#N/A</v>
      </c>
      <c r="R1533" s="17" t="e">
        <f t="shared" si="328"/>
        <v>#N/A</v>
      </c>
      <c r="S1533" s="13">
        <f t="shared" si="335"/>
        <v>2210.9499999999998</v>
      </c>
      <c r="T1533" s="13">
        <f t="shared" si="336"/>
        <v>0</v>
      </c>
    </row>
    <row r="1534" spans="1:20" x14ac:dyDescent="0.25">
      <c r="A1534" s="1">
        <v>43424</v>
      </c>
      <c r="B1534">
        <v>2237</v>
      </c>
      <c r="C1534">
        <v>2237</v>
      </c>
      <c r="D1534">
        <v>2115</v>
      </c>
      <c r="E1534">
        <v>2176.8000000000002</v>
      </c>
      <c r="F1534">
        <v>1095859</v>
      </c>
      <c r="G1534" s="6">
        <f t="shared" si="323"/>
        <v>0</v>
      </c>
      <c r="H1534" s="6">
        <f t="shared" si="324"/>
        <v>33.699999999999818</v>
      </c>
      <c r="I1534" s="11">
        <f t="shared" si="329"/>
        <v>9.0857142857143049</v>
      </c>
      <c r="J1534" s="11">
        <f t="shared" si="330"/>
        <v>16.557142857142871</v>
      </c>
      <c r="K1534" s="6">
        <f t="shared" si="331"/>
        <v>0.54874892148403864</v>
      </c>
      <c r="L1534">
        <f t="shared" si="332"/>
        <v>35.431754874651844</v>
      </c>
      <c r="M1534" s="22" t="str">
        <f t="shared" si="325"/>
        <v/>
      </c>
      <c r="N1534" s="13">
        <f t="shared" si="326"/>
        <v>0</v>
      </c>
      <c r="O1534" s="13">
        <f t="shared" si="333"/>
        <v>0</v>
      </c>
      <c r="P1534" s="13">
        <f t="shared" si="334"/>
        <v>1</v>
      </c>
      <c r="Q1534" s="17" t="e">
        <f t="shared" si="327"/>
        <v>#N/A</v>
      </c>
      <c r="R1534" s="17" t="e">
        <f t="shared" si="328"/>
        <v>#N/A</v>
      </c>
      <c r="S1534" s="13">
        <f t="shared" si="335"/>
        <v>2210.9499999999998</v>
      </c>
      <c r="T1534" s="13">
        <f t="shared" si="336"/>
        <v>0</v>
      </c>
    </row>
    <row r="1535" spans="1:20" x14ac:dyDescent="0.25">
      <c r="A1535" s="1">
        <v>43425</v>
      </c>
      <c r="B1535">
        <v>2193</v>
      </c>
      <c r="C1535">
        <v>2285.1</v>
      </c>
      <c r="D1535">
        <v>2162</v>
      </c>
      <c r="E1535">
        <v>2276.65</v>
      </c>
      <c r="F1535">
        <v>999880</v>
      </c>
      <c r="G1535" s="6">
        <f t="shared" si="323"/>
        <v>99.849999999999909</v>
      </c>
      <c r="H1535" s="6">
        <f t="shared" si="324"/>
        <v>0</v>
      </c>
      <c r="I1535" s="11">
        <f t="shared" si="329"/>
        <v>16.217857142857156</v>
      </c>
      <c r="J1535" s="11">
        <f t="shared" si="330"/>
        <v>15.657142857142876</v>
      </c>
      <c r="K1535" s="6">
        <f t="shared" si="331"/>
        <v>1.03581204379562</v>
      </c>
      <c r="L1535">
        <f t="shared" si="332"/>
        <v>50.879551820728281</v>
      </c>
      <c r="M1535" s="22" t="str">
        <f t="shared" si="325"/>
        <v/>
      </c>
      <c r="N1535" s="13">
        <f t="shared" si="326"/>
        <v>0</v>
      </c>
      <c r="O1535" s="13">
        <f t="shared" si="333"/>
        <v>0</v>
      </c>
      <c r="P1535" s="13">
        <f t="shared" si="334"/>
        <v>1</v>
      </c>
      <c r="Q1535" s="17" t="e">
        <f t="shared" si="327"/>
        <v>#N/A</v>
      </c>
      <c r="R1535" s="17" t="e">
        <f t="shared" si="328"/>
        <v>#N/A</v>
      </c>
      <c r="S1535" s="13">
        <f t="shared" si="335"/>
        <v>2210.9499999999998</v>
      </c>
      <c r="T1535" s="13">
        <f t="shared" si="336"/>
        <v>0</v>
      </c>
    </row>
    <row r="1536" spans="1:20" x14ac:dyDescent="0.25">
      <c r="A1536" s="1">
        <v>43426</v>
      </c>
      <c r="B1536">
        <v>2305</v>
      </c>
      <c r="C1536">
        <v>2330</v>
      </c>
      <c r="D1536">
        <v>2256.25</v>
      </c>
      <c r="E1536">
        <v>2318.85</v>
      </c>
      <c r="F1536">
        <v>763743</v>
      </c>
      <c r="G1536" s="6">
        <f t="shared" si="323"/>
        <v>42.199999999999818</v>
      </c>
      <c r="H1536" s="6">
        <f t="shared" si="324"/>
        <v>0</v>
      </c>
      <c r="I1536" s="11">
        <f t="shared" si="329"/>
        <v>19.232142857142858</v>
      </c>
      <c r="J1536" s="11">
        <f t="shared" si="330"/>
        <v>10.596428571428564</v>
      </c>
      <c r="K1536" s="6">
        <f t="shared" si="331"/>
        <v>1.8149646107178981</v>
      </c>
      <c r="L1536">
        <f t="shared" si="332"/>
        <v>64.475574712643692</v>
      </c>
      <c r="M1536" s="22" t="str">
        <f t="shared" si="325"/>
        <v/>
      </c>
      <c r="N1536" s="13">
        <f t="shared" si="326"/>
        <v>0</v>
      </c>
      <c r="O1536" s="13">
        <f t="shared" si="333"/>
        <v>0</v>
      </c>
      <c r="P1536" s="13">
        <f t="shared" si="334"/>
        <v>1</v>
      </c>
      <c r="Q1536" s="17" t="e">
        <f t="shared" si="327"/>
        <v>#N/A</v>
      </c>
      <c r="R1536" s="17" t="e">
        <f t="shared" si="328"/>
        <v>#N/A</v>
      </c>
      <c r="S1536" s="13">
        <f t="shared" si="335"/>
        <v>2210.9499999999998</v>
      </c>
      <c r="T1536" s="13">
        <f t="shared" si="336"/>
        <v>0</v>
      </c>
    </row>
    <row r="1537" spans="1:20" x14ac:dyDescent="0.25">
      <c r="A1537" s="1">
        <v>43427</v>
      </c>
      <c r="B1537">
        <v>2336</v>
      </c>
      <c r="C1537">
        <v>2391</v>
      </c>
      <c r="D1537">
        <v>2301</v>
      </c>
      <c r="E1537">
        <v>2373.15</v>
      </c>
      <c r="F1537">
        <v>1324142</v>
      </c>
      <c r="G1537" s="6">
        <f t="shared" si="323"/>
        <v>54.300000000000182</v>
      </c>
      <c r="H1537" s="6">
        <f t="shared" si="324"/>
        <v>0</v>
      </c>
      <c r="I1537" s="11">
        <f t="shared" si="329"/>
        <v>21.06428571428572</v>
      </c>
      <c r="J1537" s="11">
        <f t="shared" si="330"/>
        <v>10.596428571428564</v>
      </c>
      <c r="K1537" s="6">
        <f t="shared" si="331"/>
        <v>1.9878665318503557</v>
      </c>
      <c r="L1537">
        <f t="shared" si="332"/>
        <v>66.531302876480567</v>
      </c>
      <c r="M1537" s="22" t="str">
        <f t="shared" si="325"/>
        <v/>
      </c>
      <c r="N1537" s="13">
        <f t="shared" si="326"/>
        <v>0</v>
      </c>
      <c r="O1537" s="13">
        <f t="shared" si="333"/>
        <v>0</v>
      </c>
      <c r="P1537" s="13">
        <f t="shared" si="334"/>
        <v>1</v>
      </c>
      <c r="Q1537" s="17" t="e">
        <f t="shared" si="327"/>
        <v>#N/A</v>
      </c>
      <c r="R1537" s="17" t="e">
        <f t="shared" si="328"/>
        <v>#N/A</v>
      </c>
      <c r="S1537" s="13">
        <f t="shared" si="335"/>
        <v>2210.9499999999998</v>
      </c>
      <c r="T1537" s="13">
        <f t="shared" si="336"/>
        <v>0</v>
      </c>
    </row>
    <row r="1538" spans="1:20" x14ac:dyDescent="0.25">
      <c r="A1538" s="1">
        <v>43430</v>
      </c>
      <c r="B1538">
        <v>2380</v>
      </c>
      <c r="C1538">
        <v>2380</v>
      </c>
      <c r="D1538">
        <v>2349.5500000000002</v>
      </c>
      <c r="E1538">
        <v>2357.5500000000002</v>
      </c>
      <c r="F1538">
        <v>756483</v>
      </c>
      <c r="G1538" s="6">
        <f t="shared" si="323"/>
        <v>0</v>
      </c>
      <c r="H1538" s="6">
        <f t="shared" si="324"/>
        <v>15.599999999999909</v>
      </c>
      <c r="I1538" s="11">
        <f t="shared" si="329"/>
        <v>18.024999999999995</v>
      </c>
      <c r="J1538" s="11">
        <f t="shared" si="330"/>
        <v>11.710714285714273</v>
      </c>
      <c r="K1538" s="6">
        <f t="shared" si="331"/>
        <v>1.5391887770661801</v>
      </c>
      <c r="L1538">
        <f t="shared" si="332"/>
        <v>60.617343262070641</v>
      </c>
      <c r="M1538" s="22" t="str">
        <f t="shared" si="325"/>
        <v/>
      </c>
      <c r="N1538" s="13">
        <f t="shared" si="326"/>
        <v>0</v>
      </c>
      <c r="O1538" s="13">
        <f t="shared" si="333"/>
        <v>0</v>
      </c>
      <c r="P1538" s="13">
        <f t="shared" si="334"/>
        <v>1</v>
      </c>
      <c r="Q1538" s="17" t="e">
        <f t="shared" si="327"/>
        <v>#N/A</v>
      </c>
      <c r="R1538" s="17" t="e">
        <f t="shared" si="328"/>
        <v>#N/A</v>
      </c>
      <c r="S1538" s="13">
        <f t="shared" si="335"/>
        <v>2210.9499999999998</v>
      </c>
      <c r="T1538" s="13">
        <f t="shared" si="336"/>
        <v>0</v>
      </c>
    </row>
    <row r="1539" spans="1:20" x14ac:dyDescent="0.25">
      <c r="A1539" s="1">
        <v>43431</v>
      </c>
      <c r="B1539">
        <v>2342.1</v>
      </c>
      <c r="C1539">
        <v>2367</v>
      </c>
      <c r="D1539">
        <v>2304.1999999999998</v>
      </c>
      <c r="E1539">
        <v>2354.3000000000002</v>
      </c>
      <c r="F1539">
        <v>634076</v>
      </c>
      <c r="G1539" s="6">
        <f t="shared" si="323"/>
        <v>0</v>
      </c>
      <c r="H1539" s="6">
        <f t="shared" si="324"/>
        <v>3.25</v>
      </c>
      <c r="I1539" s="11">
        <f t="shared" si="329"/>
        <v>18.024999999999995</v>
      </c>
      <c r="J1539" s="11">
        <f t="shared" si="330"/>
        <v>11.68571428571428</v>
      </c>
      <c r="K1539" s="6">
        <f t="shared" si="331"/>
        <v>1.5424816625916875</v>
      </c>
      <c r="L1539">
        <f t="shared" si="332"/>
        <v>60.66834956124535</v>
      </c>
      <c r="M1539" s="22" t="str">
        <f t="shared" si="325"/>
        <v/>
      </c>
      <c r="N1539" s="13">
        <f t="shared" si="326"/>
        <v>0</v>
      </c>
      <c r="O1539" s="13">
        <f t="shared" si="333"/>
        <v>0</v>
      </c>
      <c r="P1539" s="13">
        <f t="shared" si="334"/>
        <v>1</v>
      </c>
      <c r="Q1539" s="17" t="e">
        <f t="shared" si="327"/>
        <v>#N/A</v>
      </c>
      <c r="R1539" s="17" t="e">
        <f t="shared" si="328"/>
        <v>#N/A</v>
      </c>
      <c r="S1539" s="13">
        <f t="shared" si="335"/>
        <v>2210.9499999999998</v>
      </c>
      <c r="T1539" s="13">
        <f t="shared" si="336"/>
        <v>0</v>
      </c>
    </row>
    <row r="1540" spans="1:20" x14ac:dyDescent="0.25">
      <c r="A1540" s="1">
        <v>43432</v>
      </c>
      <c r="B1540">
        <v>2341</v>
      </c>
      <c r="C1540">
        <v>2369.4</v>
      </c>
      <c r="D1540">
        <v>2295.15</v>
      </c>
      <c r="E1540">
        <v>2357.25</v>
      </c>
      <c r="F1540">
        <v>1008892</v>
      </c>
      <c r="G1540" s="6">
        <f t="shared" ref="G1540:G1603" si="337">IF(E1540&gt;E1539,E1540-E1539,0)</f>
        <v>2.9499999999998181</v>
      </c>
      <c r="H1540" s="6">
        <f t="shared" ref="H1540:H1603" si="338">IF(E1540&lt;E1539,E1539-E1540,0)</f>
        <v>0</v>
      </c>
      <c r="I1540" s="11">
        <f t="shared" si="329"/>
        <v>17.521428571428551</v>
      </c>
      <c r="J1540" s="11">
        <f t="shared" si="330"/>
        <v>11.68571428571428</v>
      </c>
      <c r="K1540" s="6">
        <f t="shared" si="331"/>
        <v>1.4993887530562338</v>
      </c>
      <c r="L1540">
        <f t="shared" si="332"/>
        <v>59.990217657128873</v>
      </c>
      <c r="M1540" s="22" t="str">
        <f t="shared" si="325"/>
        <v/>
      </c>
      <c r="N1540" s="13">
        <f t="shared" si="326"/>
        <v>0</v>
      </c>
      <c r="O1540" s="13">
        <f t="shared" si="333"/>
        <v>0</v>
      </c>
      <c r="P1540" s="13">
        <f t="shared" si="334"/>
        <v>1</v>
      </c>
      <c r="Q1540" s="17" t="e">
        <f t="shared" si="327"/>
        <v>#N/A</v>
      </c>
      <c r="R1540" s="17" t="e">
        <f t="shared" si="328"/>
        <v>#N/A</v>
      </c>
      <c r="S1540" s="13">
        <f t="shared" si="335"/>
        <v>2210.9499999999998</v>
      </c>
      <c r="T1540" s="13">
        <f t="shared" si="336"/>
        <v>0</v>
      </c>
    </row>
    <row r="1541" spans="1:20" x14ac:dyDescent="0.25">
      <c r="A1541" s="1">
        <v>43433</v>
      </c>
      <c r="B1541">
        <v>2356.0500000000002</v>
      </c>
      <c r="C1541">
        <v>2359.85</v>
      </c>
      <c r="D1541">
        <v>2314.9499999999998</v>
      </c>
      <c r="E1541">
        <v>2348.3000000000002</v>
      </c>
      <c r="F1541">
        <v>830833</v>
      </c>
      <c r="G1541" s="6">
        <f t="shared" si="337"/>
        <v>0</v>
      </c>
      <c r="H1541" s="6">
        <f t="shared" si="338"/>
        <v>8.9499999999998181</v>
      </c>
      <c r="I1541" s="11">
        <f t="shared" si="329"/>
        <v>14.642857142857142</v>
      </c>
      <c r="J1541" s="11">
        <f t="shared" si="330"/>
        <v>12.32499999999998</v>
      </c>
      <c r="K1541" s="6">
        <f t="shared" si="331"/>
        <v>1.1880614314691413</v>
      </c>
      <c r="L1541">
        <f t="shared" si="332"/>
        <v>54.297444047146122</v>
      </c>
      <c r="M1541" s="22" t="str">
        <f t="shared" si="325"/>
        <v/>
      </c>
      <c r="N1541" s="13">
        <f t="shared" si="326"/>
        <v>0</v>
      </c>
      <c r="O1541" s="13">
        <f t="shared" si="333"/>
        <v>0</v>
      </c>
      <c r="P1541" s="13">
        <f t="shared" si="334"/>
        <v>1</v>
      </c>
      <c r="Q1541" s="17" t="e">
        <f t="shared" si="327"/>
        <v>#N/A</v>
      </c>
      <c r="R1541" s="17" t="e">
        <f t="shared" si="328"/>
        <v>#N/A</v>
      </c>
      <c r="S1541" s="13">
        <f t="shared" si="335"/>
        <v>2210.9499999999998</v>
      </c>
      <c r="T1541" s="13">
        <f t="shared" si="336"/>
        <v>0</v>
      </c>
    </row>
    <row r="1542" spans="1:20" x14ac:dyDescent="0.25">
      <c r="A1542" s="1">
        <v>43434</v>
      </c>
      <c r="B1542">
        <v>2340</v>
      </c>
      <c r="C1542">
        <v>2390.85</v>
      </c>
      <c r="D1542">
        <v>2335</v>
      </c>
      <c r="E1542">
        <v>2365.25</v>
      </c>
      <c r="F1542">
        <v>765264</v>
      </c>
      <c r="G1542" s="6">
        <f t="shared" si="337"/>
        <v>16.949999999999818</v>
      </c>
      <c r="H1542" s="6">
        <f t="shared" si="338"/>
        <v>0</v>
      </c>
      <c r="I1542" s="11">
        <f t="shared" si="329"/>
        <v>15.582142857142831</v>
      </c>
      <c r="J1542" s="11">
        <f t="shared" si="330"/>
        <v>12.32499999999998</v>
      </c>
      <c r="K1542" s="6">
        <f t="shared" si="331"/>
        <v>1.2642712257316719</v>
      </c>
      <c r="L1542">
        <f t="shared" si="332"/>
        <v>55.835679549526489</v>
      </c>
      <c r="M1542" s="22" t="str">
        <f t="shared" si="325"/>
        <v/>
      </c>
      <c r="N1542" s="13">
        <f t="shared" si="326"/>
        <v>0</v>
      </c>
      <c r="O1542" s="13">
        <f t="shared" si="333"/>
        <v>0</v>
      </c>
      <c r="P1542" s="13">
        <f t="shared" si="334"/>
        <v>1</v>
      </c>
      <c r="Q1542" s="17" t="e">
        <f t="shared" si="327"/>
        <v>#N/A</v>
      </c>
      <c r="R1542" s="17" t="e">
        <f t="shared" si="328"/>
        <v>#N/A</v>
      </c>
      <c r="S1542" s="13">
        <f t="shared" si="335"/>
        <v>2210.9499999999998</v>
      </c>
      <c r="T1542" s="13">
        <f t="shared" si="336"/>
        <v>0</v>
      </c>
    </row>
    <row r="1543" spans="1:20" x14ac:dyDescent="0.25">
      <c r="A1543" s="1">
        <v>43437</v>
      </c>
      <c r="B1543">
        <v>2362</v>
      </c>
      <c r="C1543">
        <v>2398</v>
      </c>
      <c r="D1543">
        <v>2340</v>
      </c>
      <c r="E1543">
        <v>2355</v>
      </c>
      <c r="F1543">
        <v>818371</v>
      </c>
      <c r="G1543" s="6">
        <f t="shared" si="337"/>
        <v>0</v>
      </c>
      <c r="H1543" s="6">
        <f t="shared" si="338"/>
        <v>10.25</v>
      </c>
      <c r="I1543" s="11">
        <f t="shared" si="329"/>
        <v>15.582142857142831</v>
      </c>
      <c r="J1543" s="11">
        <f t="shared" si="330"/>
        <v>12.789285714285695</v>
      </c>
      <c r="K1543" s="6">
        <f t="shared" si="331"/>
        <v>1.2183747556548448</v>
      </c>
      <c r="L1543">
        <f t="shared" si="332"/>
        <v>54.921953675730109</v>
      </c>
      <c r="M1543" s="22" t="str">
        <f t="shared" si="325"/>
        <v/>
      </c>
      <c r="N1543" s="13">
        <f t="shared" si="326"/>
        <v>0</v>
      </c>
      <c r="O1543" s="13">
        <f t="shared" si="333"/>
        <v>0</v>
      </c>
      <c r="P1543" s="13">
        <f t="shared" si="334"/>
        <v>1</v>
      </c>
      <c r="Q1543" s="17" t="e">
        <f t="shared" si="327"/>
        <v>#N/A</v>
      </c>
      <c r="R1543" s="17" t="e">
        <f t="shared" si="328"/>
        <v>#N/A</v>
      </c>
      <c r="S1543" s="13">
        <f t="shared" si="335"/>
        <v>2210.9499999999998</v>
      </c>
      <c r="T1543" s="13">
        <f t="shared" si="336"/>
        <v>0</v>
      </c>
    </row>
    <row r="1544" spans="1:20" x14ac:dyDescent="0.25">
      <c r="A1544" s="1">
        <v>43438</v>
      </c>
      <c r="B1544">
        <v>2349.0500000000002</v>
      </c>
      <c r="C1544">
        <v>2363.5</v>
      </c>
      <c r="D1544">
        <v>2320.1</v>
      </c>
      <c r="E1544">
        <v>2329.9</v>
      </c>
      <c r="F1544">
        <v>811678</v>
      </c>
      <c r="G1544" s="6">
        <f t="shared" si="337"/>
        <v>0</v>
      </c>
      <c r="H1544" s="6">
        <f t="shared" si="338"/>
        <v>25.099999999999909</v>
      </c>
      <c r="I1544" s="11">
        <f t="shared" si="329"/>
        <v>15.582142857142831</v>
      </c>
      <c r="J1544" s="11">
        <f t="shared" si="330"/>
        <v>10.874999999999968</v>
      </c>
      <c r="K1544" s="6">
        <f t="shared" si="331"/>
        <v>1.4328407224958968</v>
      </c>
      <c r="L1544">
        <f t="shared" si="332"/>
        <v>58.895788336933073</v>
      </c>
      <c r="M1544" s="22" t="str">
        <f t="shared" si="325"/>
        <v/>
      </c>
      <c r="N1544" s="13">
        <f t="shared" si="326"/>
        <v>0</v>
      </c>
      <c r="O1544" s="13">
        <f t="shared" si="333"/>
        <v>0</v>
      </c>
      <c r="P1544" s="13">
        <f t="shared" si="334"/>
        <v>1</v>
      </c>
      <c r="Q1544" s="17" t="e">
        <f t="shared" si="327"/>
        <v>#N/A</v>
      </c>
      <c r="R1544" s="17" t="e">
        <f t="shared" si="328"/>
        <v>#N/A</v>
      </c>
      <c r="S1544" s="13">
        <f t="shared" si="335"/>
        <v>2210.9499999999998</v>
      </c>
      <c r="T1544" s="13">
        <f t="shared" si="336"/>
        <v>0</v>
      </c>
    </row>
    <row r="1545" spans="1:20" x14ac:dyDescent="0.25">
      <c r="A1545" s="1">
        <v>43439</v>
      </c>
      <c r="B1545">
        <v>2315</v>
      </c>
      <c r="C1545">
        <v>2332</v>
      </c>
      <c r="D1545">
        <v>2306.9</v>
      </c>
      <c r="E1545">
        <v>2327.0500000000002</v>
      </c>
      <c r="F1545">
        <v>959123</v>
      </c>
      <c r="G1545" s="6">
        <f t="shared" si="337"/>
        <v>0</v>
      </c>
      <c r="H1545" s="6">
        <f t="shared" si="338"/>
        <v>2.8499999999999091</v>
      </c>
      <c r="I1545" s="11">
        <f t="shared" si="329"/>
        <v>15.582142857142831</v>
      </c>
      <c r="J1545" s="11">
        <f t="shared" si="330"/>
        <v>7.2892857142856622</v>
      </c>
      <c r="K1545" s="6">
        <f t="shared" si="331"/>
        <v>2.1376776090152001</v>
      </c>
      <c r="L1545">
        <f t="shared" si="332"/>
        <v>68.129294191130668</v>
      </c>
      <c r="M1545" s="22" t="str">
        <f t="shared" si="325"/>
        <v/>
      </c>
      <c r="N1545" s="13">
        <f t="shared" si="326"/>
        <v>0</v>
      </c>
      <c r="O1545" s="13">
        <f t="shared" si="333"/>
        <v>0</v>
      </c>
      <c r="P1545" s="13">
        <f t="shared" si="334"/>
        <v>1</v>
      </c>
      <c r="Q1545" s="17" t="e">
        <f t="shared" si="327"/>
        <v>#N/A</v>
      </c>
      <c r="R1545" s="17" t="e">
        <f t="shared" si="328"/>
        <v>#N/A</v>
      </c>
      <c r="S1545" s="13">
        <f t="shared" si="335"/>
        <v>2210.9499999999998</v>
      </c>
      <c r="T1545" s="13">
        <f t="shared" si="336"/>
        <v>0</v>
      </c>
    </row>
    <row r="1546" spans="1:20" x14ac:dyDescent="0.25">
      <c r="A1546" s="1">
        <v>43440</v>
      </c>
      <c r="B1546">
        <v>2334</v>
      </c>
      <c r="C1546">
        <v>2361.8000000000002</v>
      </c>
      <c r="D1546">
        <v>2332</v>
      </c>
      <c r="E1546">
        <v>2352.0500000000002</v>
      </c>
      <c r="F1546">
        <v>1110544</v>
      </c>
      <c r="G1546" s="6">
        <f t="shared" si="337"/>
        <v>25</v>
      </c>
      <c r="H1546" s="6">
        <f t="shared" si="338"/>
        <v>0</v>
      </c>
      <c r="I1546" s="11">
        <f t="shared" si="329"/>
        <v>17.232142857142826</v>
      </c>
      <c r="J1546" s="11">
        <f t="shared" si="330"/>
        <v>7.2892857142856622</v>
      </c>
      <c r="K1546" s="6">
        <f t="shared" si="331"/>
        <v>2.3640372366487141</v>
      </c>
      <c r="L1546">
        <f t="shared" si="332"/>
        <v>70.273812991552688</v>
      </c>
      <c r="M1546" s="22" t="str">
        <f t="shared" si="325"/>
        <v>OVERBOUGHT</v>
      </c>
      <c r="N1546" s="13" t="str">
        <f t="shared" si="326"/>
        <v>SELL</v>
      </c>
      <c r="O1546" s="13" t="str">
        <f t="shared" si="333"/>
        <v>SELL</v>
      </c>
      <c r="P1546" s="13">
        <f t="shared" si="334"/>
        <v>-1</v>
      </c>
      <c r="Q1546" s="17" t="e">
        <f t="shared" si="327"/>
        <v>#N/A</v>
      </c>
      <c r="R1546" s="17">
        <f t="shared" si="328"/>
        <v>2352.0500000000002</v>
      </c>
      <c r="S1546" s="13">
        <f t="shared" si="335"/>
        <v>2352.0500000000002</v>
      </c>
      <c r="T1546" s="13">
        <f t="shared" si="336"/>
        <v>6.3818720459531145E-2</v>
      </c>
    </row>
    <row r="1547" spans="1:20" x14ac:dyDescent="0.25">
      <c r="A1547" s="1">
        <v>43441</v>
      </c>
      <c r="B1547">
        <v>2360</v>
      </c>
      <c r="C1547">
        <v>2430</v>
      </c>
      <c r="D1547">
        <v>2360</v>
      </c>
      <c r="E1547">
        <v>2425.85</v>
      </c>
      <c r="F1547">
        <v>1602035</v>
      </c>
      <c r="G1547" s="6">
        <f t="shared" si="337"/>
        <v>73.799999999999727</v>
      </c>
      <c r="H1547" s="6">
        <f t="shared" si="338"/>
        <v>0</v>
      </c>
      <c r="I1547" s="11">
        <f t="shared" si="329"/>
        <v>22.503571428571377</v>
      </c>
      <c r="J1547" s="11">
        <f t="shared" si="330"/>
        <v>7.1214285714285257</v>
      </c>
      <c r="K1547" s="6">
        <f t="shared" si="331"/>
        <v>3.1599799398194715</v>
      </c>
      <c r="L1547">
        <f t="shared" si="332"/>
        <v>75.961422543701104</v>
      </c>
      <c r="M1547" s="22" t="str">
        <f t="shared" si="325"/>
        <v>OVERBOUGHT</v>
      </c>
      <c r="N1547" s="13" t="str">
        <f t="shared" si="326"/>
        <v>SELL</v>
      </c>
      <c r="O1547" s="13">
        <f t="shared" si="333"/>
        <v>0</v>
      </c>
      <c r="P1547" s="13">
        <f t="shared" si="334"/>
        <v>-1</v>
      </c>
      <c r="Q1547" s="17" t="e">
        <f t="shared" si="327"/>
        <v>#N/A</v>
      </c>
      <c r="R1547" s="17" t="e">
        <f t="shared" si="328"/>
        <v>#N/A</v>
      </c>
      <c r="S1547" s="13">
        <f t="shared" si="335"/>
        <v>2352.0500000000002</v>
      </c>
      <c r="T1547" s="13">
        <f t="shared" si="336"/>
        <v>0</v>
      </c>
    </row>
    <row r="1548" spans="1:20" x14ac:dyDescent="0.25">
      <c r="A1548" s="1">
        <v>43444</v>
      </c>
      <c r="B1548">
        <v>2426</v>
      </c>
      <c r="C1548">
        <v>2454.9499999999998</v>
      </c>
      <c r="D1548">
        <v>2420</v>
      </c>
      <c r="E1548">
        <v>2446.25</v>
      </c>
      <c r="F1548">
        <v>1168491</v>
      </c>
      <c r="G1548" s="6">
        <f t="shared" si="337"/>
        <v>20.400000000000091</v>
      </c>
      <c r="H1548" s="6">
        <f t="shared" si="338"/>
        <v>0</v>
      </c>
      <c r="I1548" s="11">
        <f t="shared" si="329"/>
        <v>23.960714285714239</v>
      </c>
      <c r="J1548" s="11">
        <f t="shared" si="330"/>
        <v>4.7142857142856815</v>
      </c>
      <c r="K1548" s="6">
        <f t="shared" si="331"/>
        <v>5.0825757575757828</v>
      </c>
      <c r="L1548">
        <f t="shared" si="332"/>
        <v>83.559596462822341</v>
      </c>
      <c r="M1548" s="22" t="str">
        <f t="shared" si="325"/>
        <v>OVERBOUGHT</v>
      </c>
      <c r="N1548" s="13" t="str">
        <f t="shared" si="326"/>
        <v>SELL</v>
      </c>
      <c r="O1548" s="13">
        <f t="shared" si="333"/>
        <v>0</v>
      </c>
      <c r="P1548" s="13">
        <f t="shared" si="334"/>
        <v>-1</v>
      </c>
      <c r="Q1548" s="17" t="e">
        <f t="shared" si="327"/>
        <v>#N/A</v>
      </c>
      <c r="R1548" s="17" t="e">
        <f t="shared" si="328"/>
        <v>#N/A</v>
      </c>
      <c r="S1548" s="13">
        <f t="shared" si="335"/>
        <v>2352.0500000000002</v>
      </c>
      <c r="T1548" s="13">
        <f t="shared" si="336"/>
        <v>0</v>
      </c>
    </row>
    <row r="1549" spans="1:20" x14ac:dyDescent="0.25">
      <c r="A1549" s="1">
        <v>43445</v>
      </c>
      <c r="B1549">
        <v>2442</v>
      </c>
      <c r="C1549">
        <v>2485</v>
      </c>
      <c r="D1549">
        <v>2436.5</v>
      </c>
      <c r="E1549">
        <v>2473.1</v>
      </c>
      <c r="F1549">
        <v>975992</v>
      </c>
      <c r="G1549" s="6">
        <f t="shared" si="337"/>
        <v>26.849999999999909</v>
      </c>
      <c r="H1549" s="6">
        <f t="shared" si="338"/>
        <v>0</v>
      </c>
      <c r="I1549" s="11">
        <f t="shared" si="329"/>
        <v>18.746428571428527</v>
      </c>
      <c r="J1549" s="11">
        <f t="shared" si="330"/>
        <v>4.7142857142856815</v>
      </c>
      <c r="K1549" s="6">
        <f t="shared" si="331"/>
        <v>3.9765151515151698</v>
      </c>
      <c r="L1549">
        <f t="shared" si="332"/>
        <v>79.905617293347618</v>
      </c>
      <c r="M1549" s="22" t="str">
        <f t="shared" si="325"/>
        <v>OVERBOUGHT</v>
      </c>
      <c r="N1549" s="13" t="str">
        <f t="shared" si="326"/>
        <v>SELL</v>
      </c>
      <c r="O1549" s="13">
        <f t="shared" si="333"/>
        <v>0</v>
      </c>
      <c r="P1549" s="13">
        <f t="shared" si="334"/>
        <v>-1</v>
      </c>
      <c r="Q1549" s="17" t="e">
        <f t="shared" si="327"/>
        <v>#N/A</v>
      </c>
      <c r="R1549" s="17" t="e">
        <f t="shared" si="328"/>
        <v>#N/A</v>
      </c>
      <c r="S1549" s="13">
        <f t="shared" si="335"/>
        <v>2352.0500000000002</v>
      </c>
      <c r="T1549" s="13">
        <f t="shared" si="336"/>
        <v>0</v>
      </c>
    </row>
    <row r="1550" spans="1:20" x14ac:dyDescent="0.25">
      <c r="A1550" s="1">
        <v>43446</v>
      </c>
      <c r="B1550">
        <v>2487.9</v>
      </c>
      <c r="C1550">
        <v>2487.9</v>
      </c>
      <c r="D1550">
        <v>2457.3000000000002</v>
      </c>
      <c r="E1550">
        <v>2473.8000000000002</v>
      </c>
      <c r="F1550">
        <v>1139217</v>
      </c>
      <c r="G1550" s="6">
        <f t="shared" si="337"/>
        <v>0.70000000000027285</v>
      </c>
      <c r="H1550" s="6">
        <f t="shared" si="338"/>
        <v>0</v>
      </c>
      <c r="I1550" s="11">
        <f t="shared" si="329"/>
        <v>15.782142857142844</v>
      </c>
      <c r="J1550" s="11">
        <f t="shared" si="330"/>
        <v>4.7142857142856815</v>
      </c>
      <c r="K1550" s="6">
        <f t="shared" si="331"/>
        <v>3.3477272727272931</v>
      </c>
      <c r="L1550">
        <f t="shared" si="332"/>
        <v>76.999477260846945</v>
      </c>
      <c r="M1550" s="22" t="str">
        <f t="shared" si="325"/>
        <v>OVERBOUGHT</v>
      </c>
      <c r="N1550" s="13" t="str">
        <f t="shared" si="326"/>
        <v>SELL</v>
      </c>
      <c r="O1550" s="13">
        <f t="shared" si="333"/>
        <v>0</v>
      </c>
      <c r="P1550" s="13">
        <f t="shared" si="334"/>
        <v>-1</v>
      </c>
      <c r="Q1550" s="17" t="e">
        <f t="shared" si="327"/>
        <v>#N/A</v>
      </c>
      <c r="R1550" s="17" t="e">
        <f t="shared" si="328"/>
        <v>#N/A</v>
      </c>
      <c r="S1550" s="13">
        <f t="shared" si="335"/>
        <v>2352.0500000000002</v>
      </c>
      <c r="T1550" s="13">
        <f t="shared" si="336"/>
        <v>0</v>
      </c>
    </row>
    <row r="1551" spans="1:20" x14ac:dyDescent="0.25">
      <c r="A1551" s="1">
        <v>43447</v>
      </c>
      <c r="B1551">
        <v>2491</v>
      </c>
      <c r="C1551">
        <v>2517.15</v>
      </c>
      <c r="D1551">
        <v>2461.5500000000002</v>
      </c>
      <c r="E1551">
        <v>2473.4</v>
      </c>
      <c r="F1551">
        <v>1660441</v>
      </c>
      <c r="G1551" s="6">
        <f t="shared" si="337"/>
        <v>0</v>
      </c>
      <c r="H1551" s="6">
        <f t="shared" si="338"/>
        <v>0.40000000000009095</v>
      </c>
      <c r="I1551" s="11">
        <f t="shared" si="329"/>
        <v>11.903571428571402</v>
      </c>
      <c r="J1551" s="11">
        <f t="shared" si="330"/>
        <v>4.7428571428571171</v>
      </c>
      <c r="K1551" s="6">
        <f t="shared" si="331"/>
        <v>2.509789156626514</v>
      </c>
      <c r="L1551">
        <f t="shared" si="332"/>
        <v>71.508260030036539</v>
      </c>
      <c r="M1551" s="22" t="str">
        <f t="shared" si="325"/>
        <v>OVERBOUGHT</v>
      </c>
      <c r="N1551" s="13" t="str">
        <f t="shared" si="326"/>
        <v>SELL</v>
      </c>
      <c r="O1551" s="13">
        <f t="shared" si="333"/>
        <v>0</v>
      </c>
      <c r="P1551" s="13">
        <f t="shared" si="334"/>
        <v>-1</v>
      </c>
      <c r="Q1551" s="17" t="e">
        <f t="shared" si="327"/>
        <v>#N/A</v>
      </c>
      <c r="R1551" s="17" t="e">
        <f t="shared" si="328"/>
        <v>#N/A</v>
      </c>
      <c r="S1551" s="13">
        <f t="shared" si="335"/>
        <v>2352.0500000000002</v>
      </c>
      <c r="T1551" s="13">
        <f t="shared" si="336"/>
        <v>0</v>
      </c>
    </row>
    <row r="1552" spans="1:20" x14ac:dyDescent="0.25">
      <c r="A1552" s="1">
        <v>43448</v>
      </c>
      <c r="B1552">
        <v>2478</v>
      </c>
      <c r="C1552">
        <v>2486.9499999999998</v>
      </c>
      <c r="D1552">
        <v>2455</v>
      </c>
      <c r="E1552">
        <v>2469.4</v>
      </c>
      <c r="F1552">
        <v>919398</v>
      </c>
      <c r="G1552" s="6">
        <f t="shared" si="337"/>
        <v>0</v>
      </c>
      <c r="H1552" s="6">
        <f t="shared" si="338"/>
        <v>4</v>
      </c>
      <c r="I1552" s="11">
        <f t="shared" si="329"/>
        <v>11.903571428571402</v>
      </c>
      <c r="J1552" s="11">
        <f t="shared" si="330"/>
        <v>3.9142857142856946</v>
      </c>
      <c r="K1552" s="6">
        <f t="shared" si="331"/>
        <v>3.0410583941605922</v>
      </c>
      <c r="L1552">
        <f t="shared" si="332"/>
        <v>75.254007676676494</v>
      </c>
      <c r="M1552" s="22" t="str">
        <f t="shared" ref="M1552:M1615" si="339">IF(L1552&gt;RSI_Overbought,"OVERBOUGHT",IF(L1552&lt;RSI_Oversold,"OVERSOLD",""))</f>
        <v>OVERBOUGHT</v>
      </c>
      <c r="N1552" s="13" t="str">
        <f t="shared" ref="N1552:N1615" si="340">IF(L1552&gt;RSI_Overbought,"SELL",IF(L1552&lt;RSI_Oversold,"BUY",0))</f>
        <v>SELL</v>
      </c>
      <c r="O1552" s="13">
        <f t="shared" si="333"/>
        <v>0</v>
      </c>
      <c r="P1552" s="13">
        <f t="shared" si="334"/>
        <v>-1</v>
      </c>
      <c r="Q1552" s="17" t="e">
        <f t="shared" ref="Q1552:Q1615" si="341">IF($O1552="BUY",$E1552,NA())</f>
        <v>#N/A</v>
      </c>
      <c r="R1552" s="17" t="e">
        <f t="shared" ref="R1552:R1615" si="342">IF($O1552="SELL",$E1552,NA())</f>
        <v>#N/A</v>
      </c>
      <c r="S1552" s="13">
        <f t="shared" si="335"/>
        <v>2352.0500000000002</v>
      </c>
      <c r="T1552" s="13">
        <f t="shared" si="336"/>
        <v>0</v>
      </c>
    </row>
    <row r="1553" spans="1:20" x14ac:dyDescent="0.25">
      <c r="A1553" s="1">
        <v>43451</v>
      </c>
      <c r="B1553">
        <v>2470.9</v>
      </c>
      <c r="C1553">
        <v>2505</v>
      </c>
      <c r="D1553">
        <v>2460</v>
      </c>
      <c r="E1553">
        <v>2489.5</v>
      </c>
      <c r="F1553">
        <v>1068252</v>
      </c>
      <c r="G1553" s="6">
        <f t="shared" si="337"/>
        <v>20.099999999999909</v>
      </c>
      <c r="H1553" s="6">
        <f t="shared" si="338"/>
        <v>0</v>
      </c>
      <c r="I1553" s="11">
        <f t="shared" ref="I1553:I1616" si="343">AVERAGE(G1540:G1553)</f>
        <v>13.339285714285682</v>
      </c>
      <c r="J1553" s="11">
        <f t="shared" ref="J1553:J1616" si="344">AVERAGE(H1540:H1553)</f>
        <v>3.6821428571428378</v>
      </c>
      <c r="K1553" s="6">
        <f t="shared" ref="K1553:K1616" si="345">I1553/J1553</f>
        <v>3.6226964112512223</v>
      </c>
      <c r="L1553">
        <f t="shared" ref="L1553:L1616" si="346">100-(100/(K1553+1))</f>
        <v>78.367603860679864</v>
      </c>
      <c r="M1553" s="22" t="str">
        <f t="shared" si="339"/>
        <v>OVERBOUGHT</v>
      </c>
      <c r="N1553" s="13" t="str">
        <f t="shared" si="340"/>
        <v>SELL</v>
      </c>
      <c r="O1553" s="13">
        <f t="shared" ref="O1553:O1616" si="347">IF(AND(N1553="BUY",P1552&lt;&gt;1),"BUY",IF(AND(N1553="SELL",P1552&lt;&gt;-1),"SELL",0))</f>
        <v>0</v>
      </c>
      <c r="P1553" s="13">
        <f t="shared" ref="P1553:P1616" si="348">IF(O1553="BUY",1,IF(O1553="SELL",-1,P1552))</f>
        <v>-1</v>
      </c>
      <c r="Q1553" s="17" t="e">
        <f t="shared" si="341"/>
        <v>#N/A</v>
      </c>
      <c r="R1553" s="17" t="e">
        <f t="shared" si="342"/>
        <v>#N/A</v>
      </c>
      <c r="S1553" s="13">
        <f t="shared" ref="S1553:S1616" si="349">IF(O1553&lt;&gt;0,E1553,S1552)</f>
        <v>2352.0500000000002</v>
      </c>
      <c r="T1553" s="13">
        <f t="shared" si="336"/>
        <v>0</v>
      </c>
    </row>
    <row r="1554" spans="1:20" x14ac:dyDescent="0.25">
      <c r="A1554" s="1">
        <v>43452</v>
      </c>
      <c r="B1554">
        <v>2478.3000000000002</v>
      </c>
      <c r="C1554">
        <v>2550</v>
      </c>
      <c r="D1554">
        <v>2472.15</v>
      </c>
      <c r="E1554">
        <v>2520.3000000000002</v>
      </c>
      <c r="F1554">
        <v>2181982</v>
      </c>
      <c r="G1554" s="6">
        <f t="shared" si="337"/>
        <v>30.800000000000182</v>
      </c>
      <c r="H1554" s="6">
        <f t="shared" si="338"/>
        <v>0</v>
      </c>
      <c r="I1554" s="11">
        <f t="shared" si="343"/>
        <v>15.328571428571422</v>
      </c>
      <c r="J1554" s="11">
        <f t="shared" si="344"/>
        <v>3.6821428571428378</v>
      </c>
      <c r="K1554" s="6">
        <f t="shared" si="345"/>
        <v>4.1629485935984682</v>
      </c>
      <c r="L1554">
        <f t="shared" si="346"/>
        <v>80.631222994552019</v>
      </c>
      <c r="M1554" s="22" t="str">
        <f t="shared" si="339"/>
        <v>OVERBOUGHT</v>
      </c>
      <c r="N1554" s="13" t="str">
        <f t="shared" si="340"/>
        <v>SELL</v>
      </c>
      <c r="O1554" s="13">
        <f t="shared" si="347"/>
        <v>0</v>
      </c>
      <c r="P1554" s="13">
        <f t="shared" si="348"/>
        <v>-1</v>
      </c>
      <c r="Q1554" s="17" t="e">
        <f t="shared" si="341"/>
        <v>#N/A</v>
      </c>
      <c r="R1554" s="17" t="e">
        <f t="shared" si="342"/>
        <v>#N/A</v>
      </c>
      <c r="S1554" s="13">
        <f t="shared" si="349"/>
        <v>2352.0500000000002</v>
      </c>
      <c r="T1554" s="13">
        <f t="shared" si="336"/>
        <v>0</v>
      </c>
    </row>
    <row r="1555" spans="1:20" x14ac:dyDescent="0.25">
      <c r="A1555" s="1">
        <v>43453</v>
      </c>
      <c r="B1555">
        <v>2505</v>
      </c>
      <c r="C1555">
        <v>2520.85</v>
      </c>
      <c r="D1555">
        <v>2434.1</v>
      </c>
      <c r="E1555">
        <v>2453.9</v>
      </c>
      <c r="F1555">
        <v>1520700</v>
      </c>
      <c r="G1555" s="6">
        <f t="shared" si="337"/>
        <v>0</v>
      </c>
      <c r="H1555" s="6">
        <f t="shared" si="338"/>
        <v>66.400000000000091</v>
      </c>
      <c r="I1555" s="11">
        <f t="shared" si="343"/>
        <v>15.328571428571422</v>
      </c>
      <c r="J1555" s="11">
        <f t="shared" si="344"/>
        <v>7.7857142857142856</v>
      </c>
      <c r="K1555" s="6">
        <f t="shared" si="345"/>
        <v>1.9688073394495405</v>
      </c>
      <c r="L1555">
        <f t="shared" si="346"/>
        <v>66.316440049443742</v>
      </c>
      <c r="M1555" s="22" t="str">
        <f t="shared" si="339"/>
        <v/>
      </c>
      <c r="N1555" s="13">
        <f t="shared" si="340"/>
        <v>0</v>
      </c>
      <c r="O1555" s="13">
        <f t="shared" si="347"/>
        <v>0</v>
      </c>
      <c r="P1555" s="13">
        <f t="shared" si="348"/>
        <v>-1</v>
      </c>
      <c r="Q1555" s="17" t="e">
        <f t="shared" si="341"/>
        <v>#N/A</v>
      </c>
      <c r="R1555" s="17" t="e">
        <f t="shared" si="342"/>
        <v>#N/A</v>
      </c>
      <c r="S1555" s="13">
        <f t="shared" si="349"/>
        <v>2352.0500000000002</v>
      </c>
      <c r="T1555" s="13">
        <f t="shared" si="336"/>
        <v>0</v>
      </c>
    </row>
    <row r="1556" spans="1:20" x14ac:dyDescent="0.25">
      <c r="A1556" s="1">
        <v>43454</v>
      </c>
      <c r="B1556">
        <v>2456</v>
      </c>
      <c r="C1556">
        <v>2488</v>
      </c>
      <c r="D1556">
        <v>2447</v>
      </c>
      <c r="E1556">
        <v>2471.25</v>
      </c>
      <c r="F1556">
        <v>876176</v>
      </c>
      <c r="G1556" s="6">
        <f t="shared" si="337"/>
        <v>17.349999999999909</v>
      </c>
      <c r="H1556" s="6">
        <f t="shared" si="338"/>
        <v>0</v>
      </c>
      <c r="I1556" s="11">
        <f t="shared" si="343"/>
        <v>15.357142857142858</v>
      </c>
      <c r="J1556" s="11">
        <f t="shared" si="344"/>
        <v>7.7857142857142856</v>
      </c>
      <c r="K1556" s="6">
        <f t="shared" si="345"/>
        <v>1.9724770642201837</v>
      </c>
      <c r="L1556">
        <f t="shared" si="346"/>
        <v>66.358024691358025</v>
      </c>
      <c r="M1556" s="22" t="str">
        <f t="shared" si="339"/>
        <v/>
      </c>
      <c r="N1556" s="13">
        <f t="shared" si="340"/>
        <v>0</v>
      </c>
      <c r="O1556" s="13">
        <f t="shared" si="347"/>
        <v>0</v>
      </c>
      <c r="P1556" s="13">
        <f t="shared" si="348"/>
        <v>-1</v>
      </c>
      <c r="Q1556" s="17" t="e">
        <f t="shared" si="341"/>
        <v>#N/A</v>
      </c>
      <c r="R1556" s="17" t="e">
        <f t="shared" si="342"/>
        <v>#N/A</v>
      </c>
      <c r="S1556" s="13">
        <f t="shared" si="349"/>
        <v>2352.0500000000002</v>
      </c>
      <c r="T1556" s="13">
        <f t="shared" si="336"/>
        <v>0</v>
      </c>
    </row>
    <row r="1557" spans="1:20" x14ac:dyDescent="0.25">
      <c r="A1557" s="1">
        <v>43455</v>
      </c>
      <c r="B1557">
        <v>2470.8000000000002</v>
      </c>
      <c r="C1557">
        <v>2484.9</v>
      </c>
      <c r="D1557">
        <v>2442.0500000000002</v>
      </c>
      <c r="E1557">
        <v>2462.75</v>
      </c>
      <c r="F1557">
        <v>745897</v>
      </c>
      <c r="G1557" s="6">
        <f t="shared" si="337"/>
        <v>0</v>
      </c>
      <c r="H1557" s="6">
        <f t="shared" si="338"/>
        <v>8.5</v>
      </c>
      <c r="I1557" s="11">
        <f t="shared" si="343"/>
        <v>15.357142857142858</v>
      </c>
      <c r="J1557" s="11">
        <f t="shared" si="344"/>
        <v>7.6607142857142856</v>
      </c>
      <c r="K1557" s="6">
        <f t="shared" si="345"/>
        <v>2.0046620046620047</v>
      </c>
      <c r="L1557">
        <f t="shared" si="346"/>
        <v>66.71838634600465</v>
      </c>
      <c r="M1557" s="22" t="str">
        <f t="shared" si="339"/>
        <v/>
      </c>
      <c r="N1557" s="13">
        <f t="shared" si="340"/>
        <v>0</v>
      </c>
      <c r="O1557" s="13">
        <f t="shared" si="347"/>
        <v>0</v>
      </c>
      <c r="P1557" s="13">
        <f t="shared" si="348"/>
        <v>-1</v>
      </c>
      <c r="Q1557" s="17" t="e">
        <f t="shared" si="341"/>
        <v>#N/A</v>
      </c>
      <c r="R1557" s="17" t="e">
        <f t="shared" si="342"/>
        <v>#N/A</v>
      </c>
      <c r="S1557" s="13">
        <f t="shared" si="349"/>
        <v>2352.0500000000002</v>
      </c>
      <c r="T1557" s="13">
        <f t="shared" si="336"/>
        <v>0</v>
      </c>
    </row>
    <row r="1558" spans="1:20" x14ac:dyDescent="0.25">
      <c r="A1558" s="1">
        <v>43458</v>
      </c>
      <c r="B1558">
        <v>2470</v>
      </c>
      <c r="C1558">
        <v>2489</v>
      </c>
      <c r="D1558">
        <v>2459.35</v>
      </c>
      <c r="E1558">
        <v>2481.9</v>
      </c>
      <c r="F1558">
        <v>881575</v>
      </c>
      <c r="G1558" s="6">
        <f t="shared" si="337"/>
        <v>19.150000000000091</v>
      </c>
      <c r="H1558" s="6">
        <f t="shared" si="338"/>
        <v>0</v>
      </c>
      <c r="I1558" s="11">
        <f t="shared" si="343"/>
        <v>16.725000000000005</v>
      </c>
      <c r="J1558" s="11">
        <f t="shared" si="344"/>
        <v>5.8678571428571491</v>
      </c>
      <c r="K1558" s="6">
        <f t="shared" si="345"/>
        <v>2.8502738892270214</v>
      </c>
      <c r="L1558">
        <f t="shared" si="346"/>
        <v>74.02782168827062</v>
      </c>
      <c r="M1558" s="22" t="str">
        <f t="shared" si="339"/>
        <v>OVERBOUGHT</v>
      </c>
      <c r="N1558" s="13" t="str">
        <f t="shared" si="340"/>
        <v>SELL</v>
      </c>
      <c r="O1558" s="13">
        <f t="shared" si="347"/>
        <v>0</v>
      </c>
      <c r="P1558" s="13">
        <f t="shared" si="348"/>
        <v>-1</v>
      </c>
      <c r="Q1558" s="17" t="e">
        <f t="shared" si="341"/>
        <v>#N/A</v>
      </c>
      <c r="R1558" s="17" t="e">
        <f t="shared" si="342"/>
        <v>#N/A</v>
      </c>
      <c r="S1558" s="13">
        <f t="shared" si="349"/>
        <v>2352.0500000000002</v>
      </c>
      <c r="T1558" s="13">
        <f t="shared" si="336"/>
        <v>0</v>
      </c>
    </row>
    <row r="1559" spans="1:20" x14ac:dyDescent="0.25">
      <c r="A1559" s="1">
        <v>43459</v>
      </c>
      <c r="B1559">
        <v>2480</v>
      </c>
      <c r="C1559">
        <v>2484.6999999999998</v>
      </c>
      <c r="D1559">
        <v>2457</v>
      </c>
      <c r="E1559">
        <v>2470.8000000000002</v>
      </c>
      <c r="F1559">
        <v>1195471</v>
      </c>
      <c r="G1559" s="6">
        <f t="shared" si="337"/>
        <v>0</v>
      </c>
      <c r="H1559" s="6">
        <f t="shared" si="338"/>
        <v>11.099999999999909</v>
      </c>
      <c r="I1559" s="11">
        <f t="shared" si="343"/>
        <v>16.725000000000005</v>
      </c>
      <c r="J1559" s="11">
        <f t="shared" si="344"/>
        <v>6.4571428571428635</v>
      </c>
      <c r="K1559" s="6">
        <f t="shared" si="345"/>
        <v>2.5901548672566355</v>
      </c>
      <c r="L1559">
        <f t="shared" si="346"/>
        <v>72.146048374672603</v>
      </c>
      <c r="M1559" s="22" t="str">
        <f t="shared" si="339"/>
        <v>OVERBOUGHT</v>
      </c>
      <c r="N1559" s="13" t="str">
        <f t="shared" si="340"/>
        <v>SELL</v>
      </c>
      <c r="O1559" s="13">
        <f t="shared" si="347"/>
        <v>0</v>
      </c>
      <c r="P1559" s="13">
        <f t="shared" si="348"/>
        <v>-1</v>
      </c>
      <c r="Q1559" s="17" t="e">
        <f t="shared" si="341"/>
        <v>#N/A</v>
      </c>
      <c r="R1559" s="17" t="e">
        <f t="shared" si="342"/>
        <v>#N/A</v>
      </c>
      <c r="S1559" s="13">
        <f t="shared" si="349"/>
        <v>2352.0500000000002</v>
      </c>
      <c r="T1559" s="13">
        <f t="shared" si="336"/>
        <v>0</v>
      </c>
    </row>
    <row r="1560" spans="1:20" x14ac:dyDescent="0.25">
      <c r="A1560" s="1">
        <v>43460</v>
      </c>
      <c r="B1560">
        <v>2466</v>
      </c>
      <c r="C1560">
        <v>2473.6999999999998</v>
      </c>
      <c r="D1560">
        <v>2427</v>
      </c>
      <c r="E1560">
        <v>2432.0500000000002</v>
      </c>
      <c r="F1560">
        <v>699750</v>
      </c>
      <c r="G1560" s="6">
        <f t="shared" si="337"/>
        <v>0</v>
      </c>
      <c r="H1560" s="6">
        <f t="shared" si="338"/>
        <v>38.75</v>
      </c>
      <c r="I1560" s="11">
        <f t="shared" si="343"/>
        <v>14.93928571428572</v>
      </c>
      <c r="J1560" s="11">
        <f t="shared" si="344"/>
        <v>9.2250000000000068</v>
      </c>
      <c r="K1560" s="6">
        <f t="shared" si="345"/>
        <v>1.6194347657762287</v>
      </c>
      <c r="L1560">
        <f t="shared" si="346"/>
        <v>61.823825007389885</v>
      </c>
      <c r="M1560" s="22" t="str">
        <f t="shared" si="339"/>
        <v/>
      </c>
      <c r="N1560" s="13">
        <f t="shared" si="340"/>
        <v>0</v>
      </c>
      <c r="O1560" s="13">
        <f t="shared" si="347"/>
        <v>0</v>
      </c>
      <c r="P1560" s="13">
        <f t="shared" si="348"/>
        <v>-1</v>
      </c>
      <c r="Q1560" s="17" t="e">
        <f t="shared" si="341"/>
        <v>#N/A</v>
      </c>
      <c r="R1560" s="17" t="e">
        <f t="shared" si="342"/>
        <v>#N/A</v>
      </c>
      <c r="S1560" s="13">
        <f t="shared" si="349"/>
        <v>2352.0500000000002</v>
      </c>
      <c r="T1560" s="13">
        <f t="shared" si="336"/>
        <v>0</v>
      </c>
    </row>
    <row r="1561" spans="1:20" x14ac:dyDescent="0.25">
      <c r="A1561" s="1">
        <v>43461</v>
      </c>
      <c r="B1561">
        <v>2433</v>
      </c>
      <c r="C1561">
        <v>2517</v>
      </c>
      <c r="D1561">
        <v>2413</v>
      </c>
      <c r="E1561">
        <v>2506.65</v>
      </c>
      <c r="F1561">
        <v>1200324</v>
      </c>
      <c r="G1561" s="6">
        <f t="shared" si="337"/>
        <v>74.599999999999909</v>
      </c>
      <c r="H1561" s="6">
        <f t="shared" si="338"/>
        <v>0</v>
      </c>
      <c r="I1561" s="11">
        <f t="shared" si="343"/>
        <v>14.996428571428591</v>
      </c>
      <c r="J1561" s="11">
        <f t="shared" si="344"/>
        <v>9.2250000000000068</v>
      </c>
      <c r="K1561" s="6">
        <f t="shared" si="345"/>
        <v>1.6256291134339924</v>
      </c>
      <c r="L1561">
        <f t="shared" si="346"/>
        <v>61.913889708050739</v>
      </c>
      <c r="M1561" s="22" t="str">
        <f t="shared" si="339"/>
        <v/>
      </c>
      <c r="N1561" s="13">
        <f t="shared" si="340"/>
        <v>0</v>
      </c>
      <c r="O1561" s="13">
        <f t="shared" si="347"/>
        <v>0</v>
      </c>
      <c r="P1561" s="13">
        <f t="shared" si="348"/>
        <v>-1</v>
      </c>
      <c r="Q1561" s="17" t="e">
        <f t="shared" si="341"/>
        <v>#N/A</v>
      </c>
      <c r="R1561" s="17" t="e">
        <f t="shared" si="342"/>
        <v>#N/A</v>
      </c>
      <c r="S1561" s="13">
        <f t="shared" si="349"/>
        <v>2352.0500000000002</v>
      </c>
      <c r="T1561" s="13">
        <f t="shared" si="336"/>
        <v>0</v>
      </c>
    </row>
    <row r="1562" spans="1:20" x14ac:dyDescent="0.25">
      <c r="A1562" s="1">
        <v>43462</v>
      </c>
      <c r="B1562">
        <v>2498</v>
      </c>
      <c r="C1562">
        <v>2525</v>
      </c>
      <c r="D1562">
        <v>2488.1</v>
      </c>
      <c r="E1562">
        <v>2518.15</v>
      </c>
      <c r="F1562">
        <v>651814</v>
      </c>
      <c r="G1562" s="6">
        <f t="shared" si="337"/>
        <v>11.5</v>
      </c>
      <c r="H1562" s="6">
        <f t="shared" si="338"/>
        <v>0</v>
      </c>
      <c r="I1562" s="11">
        <f t="shared" si="343"/>
        <v>14.360714285714298</v>
      </c>
      <c r="J1562" s="11">
        <f t="shared" si="344"/>
        <v>9.2250000000000068</v>
      </c>
      <c r="K1562" s="6">
        <f t="shared" si="345"/>
        <v>1.5567169957413862</v>
      </c>
      <c r="L1562">
        <f t="shared" si="346"/>
        <v>60.887341005451241</v>
      </c>
      <c r="M1562" s="22" t="str">
        <f t="shared" si="339"/>
        <v/>
      </c>
      <c r="N1562" s="13">
        <f t="shared" si="340"/>
        <v>0</v>
      </c>
      <c r="O1562" s="13">
        <f t="shared" si="347"/>
        <v>0</v>
      </c>
      <c r="P1562" s="13">
        <f t="shared" si="348"/>
        <v>-1</v>
      </c>
      <c r="Q1562" s="17" t="e">
        <f t="shared" si="341"/>
        <v>#N/A</v>
      </c>
      <c r="R1562" s="17" t="e">
        <f t="shared" si="342"/>
        <v>#N/A</v>
      </c>
      <c r="S1562" s="13">
        <f t="shared" si="349"/>
        <v>2352.0500000000002</v>
      </c>
      <c r="T1562" s="13">
        <f t="shared" ref="T1562:T1625" si="350">IF(O1562="BUY",(S1561-S1562)/S1561,IF(O1562="SELL",(S1562-S1561)/S1561,0))</f>
        <v>0</v>
      </c>
    </row>
    <row r="1563" spans="1:20" x14ac:dyDescent="0.25">
      <c r="A1563" s="1">
        <v>43465</v>
      </c>
      <c r="B1563">
        <v>2530</v>
      </c>
      <c r="C1563">
        <v>2545</v>
      </c>
      <c r="D1563">
        <v>2512.5</v>
      </c>
      <c r="E1563">
        <v>2526.1999999999998</v>
      </c>
      <c r="F1563">
        <v>800734</v>
      </c>
      <c r="G1563" s="6">
        <f t="shared" si="337"/>
        <v>8.0499999999997272</v>
      </c>
      <c r="H1563" s="6">
        <f t="shared" si="338"/>
        <v>0</v>
      </c>
      <c r="I1563" s="11">
        <f t="shared" si="343"/>
        <v>13.017857142857142</v>
      </c>
      <c r="J1563" s="11">
        <f t="shared" si="344"/>
        <v>9.2250000000000068</v>
      </c>
      <c r="K1563" s="6">
        <f t="shared" si="345"/>
        <v>1.411149825783971</v>
      </c>
      <c r="L1563">
        <f t="shared" si="346"/>
        <v>58.526011560693618</v>
      </c>
      <c r="M1563" s="22" t="str">
        <f t="shared" si="339"/>
        <v/>
      </c>
      <c r="N1563" s="13">
        <f t="shared" si="340"/>
        <v>0</v>
      </c>
      <c r="O1563" s="13">
        <f t="shared" si="347"/>
        <v>0</v>
      </c>
      <c r="P1563" s="13">
        <f t="shared" si="348"/>
        <v>-1</v>
      </c>
      <c r="Q1563" s="17" t="e">
        <f t="shared" si="341"/>
        <v>#N/A</v>
      </c>
      <c r="R1563" s="17" t="e">
        <f t="shared" si="342"/>
        <v>#N/A</v>
      </c>
      <c r="S1563" s="13">
        <f t="shared" si="349"/>
        <v>2352.0500000000002</v>
      </c>
      <c r="T1563" s="13">
        <f t="shared" si="350"/>
        <v>0</v>
      </c>
    </row>
    <row r="1564" spans="1:20" x14ac:dyDescent="0.25">
      <c r="A1564" s="1">
        <v>43466</v>
      </c>
      <c r="B1564">
        <v>2453</v>
      </c>
      <c r="C1564">
        <v>2553.5</v>
      </c>
      <c r="D1564">
        <v>2440</v>
      </c>
      <c r="E1564">
        <v>2519.75</v>
      </c>
      <c r="F1564">
        <v>3560752</v>
      </c>
      <c r="G1564" s="6">
        <f t="shared" si="337"/>
        <v>0</v>
      </c>
      <c r="H1564" s="6">
        <f t="shared" si="338"/>
        <v>6.4499999999998181</v>
      </c>
      <c r="I1564" s="11">
        <f t="shared" si="343"/>
        <v>12.967857142857124</v>
      </c>
      <c r="J1564" s="11">
        <f t="shared" si="344"/>
        <v>9.6857142857142797</v>
      </c>
      <c r="K1564" s="6">
        <f t="shared" si="345"/>
        <v>1.3388643067846597</v>
      </c>
      <c r="L1564">
        <f t="shared" si="346"/>
        <v>57.244206211571793</v>
      </c>
      <c r="M1564" s="22" t="str">
        <f t="shared" si="339"/>
        <v/>
      </c>
      <c r="N1564" s="13">
        <f t="shared" si="340"/>
        <v>0</v>
      </c>
      <c r="O1564" s="13">
        <f t="shared" si="347"/>
        <v>0</v>
      </c>
      <c r="P1564" s="13">
        <f t="shared" si="348"/>
        <v>-1</v>
      </c>
      <c r="Q1564" s="17" t="e">
        <f t="shared" si="341"/>
        <v>#N/A</v>
      </c>
      <c r="R1564" s="17" t="e">
        <f t="shared" si="342"/>
        <v>#N/A</v>
      </c>
      <c r="S1564" s="13">
        <f t="shared" si="349"/>
        <v>2352.0500000000002</v>
      </c>
      <c r="T1564" s="13">
        <f t="shared" si="350"/>
        <v>0</v>
      </c>
    </row>
    <row r="1565" spans="1:20" x14ac:dyDescent="0.25">
      <c r="A1565" s="1">
        <v>43467</v>
      </c>
      <c r="B1565">
        <v>2534.9</v>
      </c>
      <c r="C1565">
        <v>2534.9</v>
      </c>
      <c r="D1565">
        <v>2440</v>
      </c>
      <c r="E1565">
        <v>2450.35</v>
      </c>
      <c r="F1565">
        <v>3202512</v>
      </c>
      <c r="G1565" s="6">
        <f t="shared" si="337"/>
        <v>0</v>
      </c>
      <c r="H1565" s="6">
        <f t="shared" si="338"/>
        <v>69.400000000000091</v>
      </c>
      <c r="I1565" s="11">
        <f t="shared" si="343"/>
        <v>12.967857142857124</v>
      </c>
      <c r="J1565" s="11">
        <f t="shared" si="344"/>
        <v>14.614285714285709</v>
      </c>
      <c r="K1565" s="6">
        <f t="shared" si="345"/>
        <v>0.88734115347018483</v>
      </c>
      <c r="L1565">
        <f t="shared" si="346"/>
        <v>47.015408520005153</v>
      </c>
      <c r="M1565" s="22" t="str">
        <f t="shared" si="339"/>
        <v/>
      </c>
      <c r="N1565" s="13">
        <f t="shared" si="340"/>
        <v>0</v>
      </c>
      <c r="O1565" s="13">
        <f t="shared" si="347"/>
        <v>0</v>
      </c>
      <c r="P1565" s="13">
        <f t="shared" si="348"/>
        <v>-1</v>
      </c>
      <c r="Q1565" s="17" t="e">
        <f t="shared" si="341"/>
        <v>#N/A</v>
      </c>
      <c r="R1565" s="17" t="e">
        <f t="shared" si="342"/>
        <v>#N/A</v>
      </c>
      <c r="S1565" s="13">
        <f t="shared" si="349"/>
        <v>2352.0500000000002</v>
      </c>
      <c r="T1565" s="13">
        <f t="shared" si="350"/>
        <v>0</v>
      </c>
    </row>
    <row r="1566" spans="1:20" x14ac:dyDescent="0.25">
      <c r="A1566" s="1">
        <v>43468</v>
      </c>
      <c r="B1566">
        <v>2451</v>
      </c>
      <c r="C1566">
        <v>2467.4</v>
      </c>
      <c r="D1566">
        <v>2412.1999999999998</v>
      </c>
      <c r="E1566">
        <v>2424.4</v>
      </c>
      <c r="F1566">
        <v>1262862</v>
      </c>
      <c r="G1566" s="6">
        <f t="shared" si="337"/>
        <v>0</v>
      </c>
      <c r="H1566" s="6">
        <f t="shared" si="338"/>
        <v>25.949999999999818</v>
      </c>
      <c r="I1566" s="11">
        <f t="shared" si="343"/>
        <v>12.967857142857124</v>
      </c>
      <c r="J1566" s="11">
        <f t="shared" si="344"/>
        <v>16.182142857142839</v>
      </c>
      <c r="K1566" s="6">
        <f t="shared" si="345"/>
        <v>0.80136835135731599</v>
      </c>
      <c r="L1566">
        <f t="shared" si="346"/>
        <v>44.486645430041648</v>
      </c>
      <c r="M1566" s="22" t="str">
        <f t="shared" si="339"/>
        <v/>
      </c>
      <c r="N1566" s="13">
        <f t="shared" si="340"/>
        <v>0</v>
      </c>
      <c r="O1566" s="13">
        <f t="shared" si="347"/>
        <v>0</v>
      </c>
      <c r="P1566" s="13">
        <f t="shared" si="348"/>
        <v>-1</v>
      </c>
      <c r="Q1566" s="17" t="e">
        <f t="shared" si="341"/>
        <v>#N/A</v>
      </c>
      <c r="R1566" s="17" t="e">
        <f t="shared" si="342"/>
        <v>#N/A</v>
      </c>
      <c r="S1566" s="13">
        <f t="shared" si="349"/>
        <v>2352.0500000000002</v>
      </c>
      <c r="T1566" s="13">
        <f t="shared" si="350"/>
        <v>0</v>
      </c>
    </row>
    <row r="1567" spans="1:20" x14ac:dyDescent="0.25">
      <c r="A1567" s="1">
        <v>43469</v>
      </c>
      <c r="B1567">
        <v>2419</v>
      </c>
      <c r="C1567">
        <v>2435.4</v>
      </c>
      <c r="D1567">
        <v>2404.1999999999998</v>
      </c>
      <c r="E1567">
        <v>2417.0500000000002</v>
      </c>
      <c r="F1567">
        <v>982063</v>
      </c>
      <c r="G1567" s="6">
        <f t="shared" si="337"/>
        <v>0</v>
      </c>
      <c r="H1567" s="6">
        <f t="shared" si="338"/>
        <v>7.3499999999999091</v>
      </c>
      <c r="I1567" s="11">
        <f t="shared" si="343"/>
        <v>11.532142857142844</v>
      </c>
      <c r="J1567" s="11">
        <f t="shared" si="344"/>
        <v>16.707142857142831</v>
      </c>
      <c r="K1567" s="6">
        <f t="shared" si="345"/>
        <v>0.69025224454895284</v>
      </c>
      <c r="L1567">
        <f t="shared" si="346"/>
        <v>40.837232831668146</v>
      </c>
      <c r="M1567" s="22" t="str">
        <f t="shared" si="339"/>
        <v/>
      </c>
      <c r="N1567" s="13">
        <f t="shared" si="340"/>
        <v>0</v>
      </c>
      <c r="O1567" s="13">
        <f t="shared" si="347"/>
        <v>0</v>
      </c>
      <c r="P1567" s="13">
        <f t="shared" si="348"/>
        <v>-1</v>
      </c>
      <c r="Q1567" s="17" t="e">
        <f t="shared" si="341"/>
        <v>#N/A</v>
      </c>
      <c r="R1567" s="17" t="e">
        <f t="shared" si="342"/>
        <v>#N/A</v>
      </c>
      <c r="S1567" s="13">
        <f t="shared" si="349"/>
        <v>2352.0500000000002</v>
      </c>
      <c r="T1567" s="13">
        <f t="shared" si="350"/>
        <v>0</v>
      </c>
    </row>
    <row r="1568" spans="1:20" x14ac:dyDescent="0.25">
      <c r="A1568" s="1">
        <v>43472</v>
      </c>
      <c r="B1568">
        <v>2402.3000000000002</v>
      </c>
      <c r="C1568">
        <v>2457.0500000000002</v>
      </c>
      <c r="D1568">
        <v>2402.3000000000002</v>
      </c>
      <c r="E1568">
        <v>2451.25</v>
      </c>
      <c r="F1568">
        <v>1133827</v>
      </c>
      <c r="G1568" s="6">
        <f t="shared" si="337"/>
        <v>34.199999999999818</v>
      </c>
      <c r="H1568" s="6">
        <f t="shared" si="338"/>
        <v>0</v>
      </c>
      <c r="I1568" s="11">
        <f t="shared" si="343"/>
        <v>11.774999999999961</v>
      </c>
      <c r="J1568" s="11">
        <f t="shared" si="344"/>
        <v>16.707142857142831</v>
      </c>
      <c r="K1568" s="6">
        <f t="shared" si="345"/>
        <v>0.70478837109875891</v>
      </c>
      <c r="L1568">
        <f t="shared" si="346"/>
        <v>41.341692789968612</v>
      </c>
      <c r="M1568" s="22" t="str">
        <f t="shared" si="339"/>
        <v/>
      </c>
      <c r="N1568" s="13">
        <f t="shared" si="340"/>
        <v>0</v>
      </c>
      <c r="O1568" s="13">
        <f t="shared" si="347"/>
        <v>0</v>
      </c>
      <c r="P1568" s="13">
        <f t="shared" si="348"/>
        <v>-1</v>
      </c>
      <c r="Q1568" s="17" t="e">
        <f t="shared" si="341"/>
        <v>#N/A</v>
      </c>
      <c r="R1568" s="17" t="e">
        <f t="shared" si="342"/>
        <v>#N/A</v>
      </c>
      <c r="S1568" s="13">
        <f t="shared" si="349"/>
        <v>2352.0500000000002</v>
      </c>
      <c r="T1568" s="13">
        <f t="shared" si="350"/>
        <v>0</v>
      </c>
    </row>
    <row r="1569" spans="1:20" x14ac:dyDescent="0.25">
      <c r="A1569" s="1">
        <v>43473</v>
      </c>
      <c r="B1569">
        <v>2449</v>
      </c>
      <c r="C1569">
        <v>2493.5</v>
      </c>
      <c r="D1569">
        <v>2442</v>
      </c>
      <c r="E1569">
        <v>2489.8000000000002</v>
      </c>
      <c r="F1569">
        <v>1277184</v>
      </c>
      <c r="G1569" s="6">
        <f t="shared" si="337"/>
        <v>38.550000000000182</v>
      </c>
      <c r="H1569" s="6">
        <f t="shared" si="338"/>
        <v>0</v>
      </c>
      <c r="I1569" s="11">
        <f t="shared" si="343"/>
        <v>14.528571428571402</v>
      </c>
      <c r="J1569" s="11">
        <f t="shared" si="344"/>
        <v>11.964285714285682</v>
      </c>
      <c r="K1569" s="6">
        <f t="shared" si="345"/>
        <v>1.2143283582089563</v>
      </c>
      <c r="L1569">
        <f t="shared" si="346"/>
        <v>54.839579401455943</v>
      </c>
      <c r="M1569" s="22" t="str">
        <f t="shared" si="339"/>
        <v/>
      </c>
      <c r="N1569" s="13">
        <f t="shared" si="340"/>
        <v>0</v>
      </c>
      <c r="O1569" s="13">
        <f t="shared" si="347"/>
        <v>0</v>
      </c>
      <c r="P1569" s="13">
        <f t="shared" si="348"/>
        <v>-1</v>
      </c>
      <c r="Q1569" s="17" t="e">
        <f t="shared" si="341"/>
        <v>#N/A</v>
      </c>
      <c r="R1569" s="17" t="e">
        <f t="shared" si="342"/>
        <v>#N/A</v>
      </c>
      <c r="S1569" s="13">
        <f t="shared" si="349"/>
        <v>2352.0500000000002</v>
      </c>
      <c r="T1569" s="13">
        <f t="shared" si="350"/>
        <v>0</v>
      </c>
    </row>
    <row r="1570" spans="1:20" x14ac:dyDescent="0.25">
      <c r="A1570" s="1">
        <v>43474</v>
      </c>
      <c r="B1570">
        <v>2480</v>
      </c>
      <c r="C1570">
        <v>2514.6</v>
      </c>
      <c r="D1570">
        <v>2475.9</v>
      </c>
      <c r="E1570">
        <v>2511.1</v>
      </c>
      <c r="F1570">
        <v>924335</v>
      </c>
      <c r="G1570" s="6">
        <f t="shared" si="337"/>
        <v>21.299999999999727</v>
      </c>
      <c r="H1570" s="6">
        <f t="shared" si="338"/>
        <v>0</v>
      </c>
      <c r="I1570" s="11">
        <f t="shared" si="343"/>
        <v>14.810714285714246</v>
      </c>
      <c r="J1570" s="11">
        <f t="shared" si="344"/>
        <v>11.964285714285682</v>
      </c>
      <c r="K1570" s="6">
        <f t="shared" si="345"/>
        <v>1.2379104477611942</v>
      </c>
      <c r="L1570">
        <f t="shared" si="346"/>
        <v>55.315459517140191</v>
      </c>
      <c r="M1570" s="22" t="str">
        <f t="shared" si="339"/>
        <v/>
      </c>
      <c r="N1570" s="13">
        <f t="shared" si="340"/>
        <v>0</v>
      </c>
      <c r="O1570" s="13">
        <f t="shared" si="347"/>
        <v>0</v>
      </c>
      <c r="P1570" s="13">
        <f t="shared" si="348"/>
        <v>-1</v>
      </c>
      <c r="Q1570" s="17" t="e">
        <f t="shared" si="341"/>
        <v>#N/A</v>
      </c>
      <c r="R1570" s="17" t="e">
        <f t="shared" si="342"/>
        <v>#N/A</v>
      </c>
      <c r="S1570" s="13">
        <f t="shared" si="349"/>
        <v>2352.0500000000002</v>
      </c>
      <c r="T1570" s="13">
        <f t="shared" si="350"/>
        <v>0</v>
      </c>
    </row>
    <row r="1571" spans="1:20" x14ac:dyDescent="0.25">
      <c r="A1571" s="1">
        <v>43475</v>
      </c>
      <c r="B1571">
        <v>2501.3000000000002</v>
      </c>
      <c r="C1571">
        <v>2540</v>
      </c>
      <c r="D1571">
        <v>2498.1</v>
      </c>
      <c r="E1571">
        <v>2527.75</v>
      </c>
      <c r="F1571">
        <v>2496372</v>
      </c>
      <c r="G1571" s="6">
        <f t="shared" si="337"/>
        <v>16.650000000000091</v>
      </c>
      <c r="H1571" s="6">
        <f t="shared" si="338"/>
        <v>0</v>
      </c>
      <c r="I1571" s="11">
        <f t="shared" si="343"/>
        <v>15.999999999999968</v>
      </c>
      <c r="J1571" s="11">
        <f t="shared" si="344"/>
        <v>11.357142857142824</v>
      </c>
      <c r="K1571" s="6">
        <f t="shared" si="345"/>
        <v>1.4088050314465421</v>
      </c>
      <c r="L1571">
        <f t="shared" si="346"/>
        <v>58.485639686684095</v>
      </c>
      <c r="M1571" s="22" t="str">
        <f t="shared" si="339"/>
        <v/>
      </c>
      <c r="N1571" s="13">
        <f t="shared" si="340"/>
        <v>0</v>
      </c>
      <c r="O1571" s="13">
        <f t="shared" si="347"/>
        <v>0</v>
      </c>
      <c r="P1571" s="13">
        <f t="shared" si="348"/>
        <v>-1</v>
      </c>
      <c r="Q1571" s="17" t="e">
        <f t="shared" si="341"/>
        <v>#N/A</v>
      </c>
      <c r="R1571" s="17" t="e">
        <f t="shared" si="342"/>
        <v>#N/A</v>
      </c>
      <c r="S1571" s="13">
        <f t="shared" si="349"/>
        <v>2352.0500000000002</v>
      </c>
      <c r="T1571" s="13">
        <f t="shared" si="350"/>
        <v>0</v>
      </c>
    </row>
    <row r="1572" spans="1:20" x14ac:dyDescent="0.25">
      <c r="A1572" s="1">
        <v>43476</v>
      </c>
      <c r="B1572">
        <v>2517</v>
      </c>
      <c r="C1572">
        <v>2542</v>
      </c>
      <c r="D1572">
        <v>2510</v>
      </c>
      <c r="E1572">
        <v>2535.5</v>
      </c>
      <c r="F1572">
        <v>1186089</v>
      </c>
      <c r="G1572" s="6">
        <f t="shared" si="337"/>
        <v>7.75</v>
      </c>
      <c r="H1572" s="6">
        <f t="shared" si="338"/>
        <v>0</v>
      </c>
      <c r="I1572" s="11">
        <f t="shared" si="343"/>
        <v>15.185714285714246</v>
      </c>
      <c r="J1572" s="11">
        <f t="shared" si="344"/>
        <v>11.357142857142824</v>
      </c>
      <c r="K1572" s="6">
        <f t="shared" si="345"/>
        <v>1.3371069182389941</v>
      </c>
      <c r="L1572">
        <f t="shared" si="346"/>
        <v>57.212055974165779</v>
      </c>
      <c r="M1572" s="22" t="str">
        <f t="shared" si="339"/>
        <v/>
      </c>
      <c r="N1572" s="13">
        <f t="shared" si="340"/>
        <v>0</v>
      </c>
      <c r="O1572" s="13">
        <f t="shared" si="347"/>
        <v>0</v>
      </c>
      <c r="P1572" s="13">
        <f t="shared" si="348"/>
        <v>-1</v>
      </c>
      <c r="Q1572" s="17" t="e">
        <f t="shared" si="341"/>
        <v>#N/A</v>
      </c>
      <c r="R1572" s="17" t="e">
        <f t="shared" si="342"/>
        <v>#N/A</v>
      </c>
      <c r="S1572" s="13">
        <f t="shared" si="349"/>
        <v>2352.0500000000002</v>
      </c>
      <c r="T1572" s="13">
        <f t="shared" si="350"/>
        <v>0</v>
      </c>
    </row>
    <row r="1573" spans="1:20" x14ac:dyDescent="0.25">
      <c r="A1573" s="1">
        <v>43479</v>
      </c>
      <c r="B1573">
        <v>2529</v>
      </c>
      <c r="C1573">
        <v>2530</v>
      </c>
      <c r="D1573">
        <v>2500</v>
      </c>
      <c r="E1573">
        <v>2526.6999999999998</v>
      </c>
      <c r="F1573">
        <v>558346</v>
      </c>
      <c r="G1573" s="6">
        <f t="shared" si="337"/>
        <v>0</v>
      </c>
      <c r="H1573" s="6">
        <f t="shared" si="338"/>
        <v>8.8000000000001819</v>
      </c>
      <c r="I1573" s="11">
        <f t="shared" si="343"/>
        <v>15.185714285714246</v>
      </c>
      <c r="J1573" s="11">
        <f t="shared" si="344"/>
        <v>11.192857142857131</v>
      </c>
      <c r="K1573" s="6">
        <f t="shared" si="345"/>
        <v>1.3567326100829591</v>
      </c>
      <c r="L1573">
        <f t="shared" si="346"/>
        <v>57.568372596804736</v>
      </c>
      <c r="M1573" s="22" t="str">
        <f t="shared" si="339"/>
        <v/>
      </c>
      <c r="N1573" s="13">
        <f t="shared" si="340"/>
        <v>0</v>
      </c>
      <c r="O1573" s="13">
        <f t="shared" si="347"/>
        <v>0</v>
      </c>
      <c r="P1573" s="13">
        <f t="shared" si="348"/>
        <v>-1</v>
      </c>
      <c r="Q1573" s="17" t="e">
        <f t="shared" si="341"/>
        <v>#N/A</v>
      </c>
      <c r="R1573" s="17" t="e">
        <f t="shared" si="342"/>
        <v>#N/A</v>
      </c>
      <c r="S1573" s="13">
        <f t="shared" si="349"/>
        <v>2352.0500000000002</v>
      </c>
      <c r="T1573" s="13">
        <f t="shared" si="350"/>
        <v>0</v>
      </c>
    </row>
    <row r="1574" spans="1:20" x14ac:dyDescent="0.25">
      <c r="A1574" s="1">
        <v>43480</v>
      </c>
      <c r="B1574">
        <v>2525</v>
      </c>
      <c r="C1574">
        <v>2530</v>
      </c>
      <c r="D1574">
        <v>2472</v>
      </c>
      <c r="E1574">
        <v>2478.1</v>
      </c>
      <c r="F1574">
        <v>1076559</v>
      </c>
      <c r="G1574" s="6">
        <f t="shared" si="337"/>
        <v>0</v>
      </c>
      <c r="H1574" s="6">
        <f t="shared" si="338"/>
        <v>48.599999999999909</v>
      </c>
      <c r="I1574" s="11">
        <f t="shared" si="343"/>
        <v>15.185714285714246</v>
      </c>
      <c r="J1574" s="11">
        <f t="shared" si="344"/>
        <v>11.896428571428553</v>
      </c>
      <c r="K1574" s="6">
        <f t="shared" si="345"/>
        <v>1.276493545481836</v>
      </c>
      <c r="L1574">
        <f t="shared" si="346"/>
        <v>56.072794408545406</v>
      </c>
      <c r="M1574" s="22" t="str">
        <f t="shared" si="339"/>
        <v/>
      </c>
      <c r="N1574" s="13">
        <f t="shared" si="340"/>
        <v>0</v>
      </c>
      <c r="O1574" s="13">
        <f t="shared" si="347"/>
        <v>0</v>
      </c>
      <c r="P1574" s="13">
        <f t="shared" si="348"/>
        <v>-1</v>
      </c>
      <c r="Q1574" s="17" t="e">
        <f t="shared" si="341"/>
        <v>#N/A</v>
      </c>
      <c r="R1574" s="17" t="e">
        <f t="shared" si="342"/>
        <v>#N/A</v>
      </c>
      <c r="S1574" s="13">
        <f t="shared" si="349"/>
        <v>2352.0500000000002</v>
      </c>
      <c r="T1574" s="13">
        <f t="shared" si="350"/>
        <v>0</v>
      </c>
    </row>
    <row r="1575" spans="1:20" x14ac:dyDescent="0.25">
      <c r="A1575" s="1">
        <v>43481</v>
      </c>
      <c r="B1575">
        <v>2473.9</v>
      </c>
      <c r="C1575">
        <v>2494.0500000000002</v>
      </c>
      <c r="D1575">
        <v>2457</v>
      </c>
      <c r="E1575">
        <v>2478</v>
      </c>
      <c r="F1575">
        <v>682446</v>
      </c>
      <c r="G1575" s="6">
        <f t="shared" si="337"/>
        <v>0</v>
      </c>
      <c r="H1575" s="6">
        <f t="shared" si="338"/>
        <v>9.9999999999909051E-2</v>
      </c>
      <c r="I1575" s="11">
        <f t="shared" si="343"/>
        <v>9.8571428571428239</v>
      </c>
      <c r="J1575" s="11">
        <f t="shared" si="344"/>
        <v>11.903571428571402</v>
      </c>
      <c r="K1575" s="6">
        <f t="shared" si="345"/>
        <v>0.82808280828082714</v>
      </c>
      <c r="L1575">
        <f t="shared" si="346"/>
        <v>45.297882816346601</v>
      </c>
      <c r="M1575" s="22" t="str">
        <f t="shared" si="339"/>
        <v/>
      </c>
      <c r="N1575" s="13">
        <f t="shared" si="340"/>
        <v>0</v>
      </c>
      <c r="O1575" s="13">
        <f t="shared" si="347"/>
        <v>0</v>
      </c>
      <c r="P1575" s="13">
        <f t="shared" si="348"/>
        <v>-1</v>
      </c>
      <c r="Q1575" s="17" t="e">
        <f t="shared" si="341"/>
        <v>#N/A</v>
      </c>
      <c r="R1575" s="17" t="e">
        <f t="shared" si="342"/>
        <v>#N/A</v>
      </c>
      <c r="S1575" s="13">
        <f t="shared" si="349"/>
        <v>2352.0500000000002</v>
      </c>
      <c r="T1575" s="13">
        <f t="shared" si="350"/>
        <v>0</v>
      </c>
    </row>
    <row r="1576" spans="1:20" x14ac:dyDescent="0.25">
      <c r="A1576" s="1">
        <v>43482</v>
      </c>
      <c r="B1576">
        <v>2478</v>
      </c>
      <c r="C1576">
        <v>2489.9499999999998</v>
      </c>
      <c r="D1576">
        <v>2463.5500000000002</v>
      </c>
      <c r="E1576">
        <v>2470.3000000000002</v>
      </c>
      <c r="F1576">
        <v>623283</v>
      </c>
      <c r="G1576" s="6">
        <f t="shared" si="337"/>
        <v>0</v>
      </c>
      <c r="H1576" s="6">
        <f t="shared" si="338"/>
        <v>7.6999999999998181</v>
      </c>
      <c r="I1576" s="11">
        <f t="shared" si="343"/>
        <v>9.0357142857142527</v>
      </c>
      <c r="J1576" s="11">
        <f t="shared" si="344"/>
        <v>12.45357142857139</v>
      </c>
      <c r="K1576" s="6">
        <f t="shared" si="345"/>
        <v>0.72555205047318572</v>
      </c>
      <c r="L1576">
        <f t="shared" si="346"/>
        <v>42.047531992687368</v>
      </c>
      <c r="M1576" s="22" t="str">
        <f t="shared" si="339"/>
        <v/>
      </c>
      <c r="N1576" s="13">
        <f t="shared" si="340"/>
        <v>0</v>
      </c>
      <c r="O1576" s="13">
        <f t="shared" si="347"/>
        <v>0</v>
      </c>
      <c r="P1576" s="13">
        <f t="shared" si="348"/>
        <v>-1</v>
      </c>
      <c r="Q1576" s="17" t="e">
        <f t="shared" si="341"/>
        <v>#N/A</v>
      </c>
      <c r="R1576" s="17" t="e">
        <f t="shared" si="342"/>
        <v>#N/A</v>
      </c>
      <c r="S1576" s="13">
        <f t="shared" si="349"/>
        <v>2352.0500000000002</v>
      </c>
      <c r="T1576" s="13">
        <f t="shared" si="350"/>
        <v>0</v>
      </c>
    </row>
    <row r="1577" spans="1:20" x14ac:dyDescent="0.25">
      <c r="A1577" s="1">
        <v>43483</v>
      </c>
      <c r="B1577">
        <v>2465</v>
      </c>
      <c r="C1577">
        <v>2484.3000000000002</v>
      </c>
      <c r="D1577">
        <v>2431</v>
      </c>
      <c r="E1577">
        <v>2473.4</v>
      </c>
      <c r="F1577">
        <v>442799</v>
      </c>
      <c r="G1577" s="6">
        <f t="shared" si="337"/>
        <v>3.0999999999999091</v>
      </c>
      <c r="H1577" s="6">
        <f t="shared" si="338"/>
        <v>0</v>
      </c>
      <c r="I1577" s="11">
        <f t="shared" si="343"/>
        <v>8.6821428571428374</v>
      </c>
      <c r="J1577" s="11">
        <f t="shared" si="344"/>
        <v>12.45357142857139</v>
      </c>
      <c r="K1577" s="6">
        <f t="shared" si="345"/>
        <v>0.69716088328075765</v>
      </c>
      <c r="L1577">
        <f t="shared" si="346"/>
        <v>41.078066914498159</v>
      </c>
      <c r="M1577" s="22" t="str">
        <f t="shared" si="339"/>
        <v/>
      </c>
      <c r="N1577" s="13">
        <f t="shared" si="340"/>
        <v>0</v>
      </c>
      <c r="O1577" s="13">
        <f t="shared" si="347"/>
        <v>0</v>
      </c>
      <c r="P1577" s="13">
        <f t="shared" si="348"/>
        <v>-1</v>
      </c>
      <c r="Q1577" s="17" t="e">
        <f t="shared" si="341"/>
        <v>#N/A</v>
      </c>
      <c r="R1577" s="17" t="e">
        <f t="shared" si="342"/>
        <v>#N/A</v>
      </c>
      <c r="S1577" s="13">
        <f t="shared" si="349"/>
        <v>2352.0500000000002</v>
      </c>
      <c r="T1577" s="13">
        <f t="shared" si="350"/>
        <v>0</v>
      </c>
    </row>
    <row r="1578" spans="1:20" x14ac:dyDescent="0.25">
      <c r="A1578" s="1">
        <v>43486</v>
      </c>
      <c r="B1578">
        <v>2473.4</v>
      </c>
      <c r="C1578">
        <v>2518</v>
      </c>
      <c r="D1578">
        <v>2456.4</v>
      </c>
      <c r="E1578">
        <v>2512.5500000000002</v>
      </c>
      <c r="F1578">
        <v>910638</v>
      </c>
      <c r="G1578" s="6">
        <f t="shared" si="337"/>
        <v>39.150000000000091</v>
      </c>
      <c r="H1578" s="6">
        <f t="shared" si="338"/>
        <v>0</v>
      </c>
      <c r="I1578" s="11">
        <f t="shared" si="343"/>
        <v>11.478571428571415</v>
      </c>
      <c r="J1578" s="11">
        <f t="shared" si="344"/>
        <v>11.992857142857117</v>
      </c>
      <c r="K1578" s="6">
        <f t="shared" si="345"/>
        <v>0.95711733174508729</v>
      </c>
      <c r="L1578">
        <f t="shared" si="346"/>
        <v>48.904443091905073</v>
      </c>
      <c r="M1578" s="22" t="str">
        <f t="shared" si="339"/>
        <v/>
      </c>
      <c r="N1578" s="13">
        <f t="shared" si="340"/>
        <v>0</v>
      </c>
      <c r="O1578" s="13">
        <f t="shared" si="347"/>
        <v>0</v>
      </c>
      <c r="P1578" s="13">
        <f t="shared" si="348"/>
        <v>-1</v>
      </c>
      <c r="Q1578" s="17" t="e">
        <f t="shared" si="341"/>
        <v>#N/A</v>
      </c>
      <c r="R1578" s="17" t="e">
        <f t="shared" si="342"/>
        <v>#N/A</v>
      </c>
      <c r="S1578" s="13">
        <f t="shared" si="349"/>
        <v>2352.0500000000002</v>
      </c>
      <c r="T1578" s="13">
        <f t="shared" si="350"/>
        <v>0</v>
      </c>
    </row>
    <row r="1579" spans="1:20" x14ac:dyDescent="0.25">
      <c r="A1579" s="1">
        <v>43487</v>
      </c>
      <c r="B1579">
        <v>2515</v>
      </c>
      <c r="C1579">
        <v>2533.9499999999998</v>
      </c>
      <c r="D1579">
        <v>2496</v>
      </c>
      <c r="E1579">
        <v>2522.9</v>
      </c>
      <c r="F1579">
        <v>579267</v>
      </c>
      <c r="G1579" s="6">
        <f t="shared" si="337"/>
        <v>10.349999999999909</v>
      </c>
      <c r="H1579" s="6">
        <f t="shared" si="338"/>
        <v>0</v>
      </c>
      <c r="I1579" s="11">
        <f t="shared" si="343"/>
        <v>12.217857142857124</v>
      </c>
      <c r="J1579" s="11">
        <f t="shared" si="344"/>
        <v>7.0357142857142536</v>
      </c>
      <c r="K1579" s="6">
        <f t="shared" si="345"/>
        <v>1.7365482233502589</v>
      </c>
      <c r="L1579">
        <f t="shared" si="346"/>
        <v>63.457614542756517</v>
      </c>
      <c r="M1579" s="22" t="str">
        <f t="shared" si="339"/>
        <v/>
      </c>
      <c r="N1579" s="13">
        <f t="shared" si="340"/>
        <v>0</v>
      </c>
      <c r="O1579" s="13">
        <f t="shared" si="347"/>
        <v>0</v>
      </c>
      <c r="P1579" s="13">
        <f t="shared" si="348"/>
        <v>-1</v>
      </c>
      <c r="Q1579" s="17" t="e">
        <f t="shared" si="341"/>
        <v>#N/A</v>
      </c>
      <c r="R1579" s="17" t="e">
        <f t="shared" si="342"/>
        <v>#N/A</v>
      </c>
      <c r="S1579" s="13">
        <f t="shared" si="349"/>
        <v>2352.0500000000002</v>
      </c>
      <c r="T1579" s="13">
        <f t="shared" si="350"/>
        <v>0</v>
      </c>
    </row>
    <row r="1580" spans="1:20" x14ac:dyDescent="0.25">
      <c r="A1580" s="1">
        <v>43488</v>
      </c>
      <c r="B1580">
        <v>2500</v>
      </c>
      <c r="C1580">
        <v>2525.6</v>
      </c>
      <c r="D1580">
        <v>2490</v>
      </c>
      <c r="E1580">
        <v>2518.3000000000002</v>
      </c>
      <c r="F1580">
        <v>799358</v>
      </c>
      <c r="G1580" s="6">
        <f t="shared" si="337"/>
        <v>0</v>
      </c>
      <c r="H1580" s="6">
        <f t="shared" si="338"/>
        <v>4.5999999999999091</v>
      </c>
      <c r="I1580" s="11">
        <f t="shared" si="343"/>
        <v>12.217857142857124</v>
      </c>
      <c r="J1580" s="11">
        <f t="shared" si="344"/>
        <v>5.5107142857142595</v>
      </c>
      <c r="K1580" s="6">
        <f t="shared" si="345"/>
        <v>2.2171095268956651</v>
      </c>
      <c r="L1580">
        <f t="shared" si="346"/>
        <v>68.916196615632629</v>
      </c>
      <c r="M1580" s="22" t="str">
        <f t="shared" si="339"/>
        <v/>
      </c>
      <c r="N1580" s="13">
        <f t="shared" si="340"/>
        <v>0</v>
      </c>
      <c r="O1580" s="13">
        <f t="shared" si="347"/>
        <v>0</v>
      </c>
      <c r="P1580" s="13">
        <f t="shared" si="348"/>
        <v>-1</v>
      </c>
      <c r="Q1580" s="17" t="e">
        <f t="shared" si="341"/>
        <v>#N/A</v>
      </c>
      <c r="R1580" s="17" t="e">
        <f t="shared" si="342"/>
        <v>#N/A</v>
      </c>
      <c r="S1580" s="13">
        <f t="shared" si="349"/>
        <v>2352.0500000000002</v>
      </c>
      <c r="T1580" s="13">
        <f t="shared" si="350"/>
        <v>0</v>
      </c>
    </row>
    <row r="1581" spans="1:20" x14ac:dyDescent="0.25">
      <c r="A1581" s="1">
        <v>43489</v>
      </c>
      <c r="B1581">
        <v>2520.5500000000002</v>
      </c>
      <c r="C1581">
        <v>2569.9</v>
      </c>
      <c r="D1581">
        <v>2520.5500000000002</v>
      </c>
      <c r="E1581">
        <v>2566.1999999999998</v>
      </c>
      <c r="F1581">
        <v>756541</v>
      </c>
      <c r="G1581" s="6">
        <f t="shared" si="337"/>
        <v>47.899999999999636</v>
      </c>
      <c r="H1581" s="6">
        <f t="shared" si="338"/>
        <v>0</v>
      </c>
      <c r="I1581" s="11">
        <f t="shared" si="343"/>
        <v>15.639285714285668</v>
      </c>
      <c r="J1581" s="11">
        <f t="shared" si="344"/>
        <v>4.9857142857142662</v>
      </c>
      <c r="K1581" s="6">
        <f t="shared" si="345"/>
        <v>3.1368194842406907</v>
      </c>
      <c r="L1581">
        <f t="shared" si="346"/>
        <v>75.826839826839844</v>
      </c>
      <c r="M1581" s="22" t="str">
        <f t="shared" si="339"/>
        <v>OVERBOUGHT</v>
      </c>
      <c r="N1581" s="13" t="str">
        <f t="shared" si="340"/>
        <v>SELL</v>
      </c>
      <c r="O1581" s="13">
        <f t="shared" si="347"/>
        <v>0</v>
      </c>
      <c r="P1581" s="13">
        <f t="shared" si="348"/>
        <v>-1</v>
      </c>
      <c r="Q1581" s="17" t="e">
        <f t="shared" si="341"/>
        <v>#N/A</v>
      </c>
      <c r="R1581" s="17" t="e">
        <f t="shared" si="342"/>
        <v>#N/A</v>
      </c>
      <c r="S1581" s="13">
        <f t="shared" si="349"/>
        <v>2352.0500000000002</v>
      </c>
      <c r="T1581" s="13">
        <f t="shared" si="350"/>
        <v>0</v>
      </c>
    </row>
    <row r="1582" spans="1:20" x14ac:dyDescent="0.25">
      <c r="A1582" s="1">
        <v>43490</v>
      </c>
      <c r="B1582">
        <v>2565</v>
      </c>
      <c r="C1582">
        <v>2566</v>
      </c>
      <c r="D1582">
        <v>2510.15</v>
      </c>
      <c r="E1582">
        <v>2523.4</v>
      </c>
      <c r="F1582">
        <v>810865</v>
      </c>
      <c r="G1582" s="6">
        <f t="shared" si="337"/>
        <v>0</v>
      </c>
      <c r="H1582" s="6">
        <f t="shared" si="338"/>
        <v>42.799999999999727</v>
      </c>
      <c r="I1582" s="11">
        <f t="shared" si="343"/>
        <v>13.196428571428539</v>
      </c>
      <c r="J1582" s="11">
        <f t="shared" si="344"/>
        <v>8.0428571428571036</v>
      </c>
      <c r="K1582" s="6">
        <f t="shared" si="345"/>
        <v>1.6407637655417446</v>
      </c>
      <c r="L1582">
        <f t="shared" si="346"/>
        <v>62.132167479401431</v>
      </c>
      <c r="M1582" s="22" t="str">
        <f t="shared" si="339"/>
        <v/>
      </c>
      <c r="N1582" s="13">
        <f t="shared" si="340"/>
        <v>0</v>
      </c>
      <c r="O1582" s="13">
        <f t="shared" si="347"/>
        <v>0</v>
      </c>
      <c r="P1582" s="13">
        <f t="shared" si="348"/>
        <v>-1</v>
      </c>
      <c r="Q1582" s="17" t="e">
        <f t="shared" si="341"/>
        <v>#N/A</v>
      </c>
      <c r="R1582" s="17" t="e">
        <f t="shared" si="342"/>
        <v>#N/A</v>
      </c>
      <c r="S1582" s="13">
        <f t="shared" si="349"/>
        <v>2352.0500000000002</v>
      </c>
      <c r="T1582" s="13">
        <f t="shared" si="350"/>
        <v>0</v>
      </c>
    </row>
    <row r="1583" spans="1:20" x14ac:dyDescent="0.25">
      <c r="A1583" s="1">
        <v>43493</v>
      </c>
      <c r="B1583">
        <v>2538</v>
      </c>
      <c r="C1583">
        <v>2564.8000000000002</v>
      </c>
      <c r="D1583">
        <v>2522.5</v>
      </c>
      <c r="E1583">
        <v>2551.15</v>
      </c>
      <c r="F1583">
        <v>555763</v>
      </c>
      <c r="G1583" s="6">
        <f t="shared" si="337"/>
        <v>27.75</v>
      </c>
      <c r="H1583" s="6">
        <f t="shared" si="338"/>
        <v>0</v>
      </c>
      <c r="I1583" s="11">
        <f t="shared" si="343"/>
        <v>12.424999999999955</v>
      </c>
      <c r="J1583" s="11">
        <f t="shared" si="344"/>
        <v>8.0428571428571036</v>
      </c>
      <c r="K1583" s="6">
        <f t="shared" si="345"/>
        <v>1.544849023090588</v>
      </c>
      <c r="L1583">
        <f t="shared" si="346"/>
        <v>60.704938056185689</v>
      </c>
      <c r="M1583" s="22" t="str">
        <f t="shared" si="339"/>
        <v/>
      </c>
      <c r="N1583" s="13">
        <f t="shared" si="340"/>
        <v>0</v>
      </c>
      <c r="O1583" s="13">
        <f t="shared" si="347"/>
        <v>0</v>
      </c>
      <c r="P1583" s="13">
        <f t="shared" si="348"/>
        <v>-1</v>
      </c>
      <c r="Q1583" s="17" t="e">
        <f t="shared" si="341"/>
        <v>#N/A</v>
      </c>
      <c r="R1583" s="17" t="e">
        <f t="shared" si="342"/>
        <v>#N/A</v>
      </c>
      <c r="S1583" s="13">
        <f t="shared" si="349"/>
        <v>2352.0500000000002</v>
      </c>
      <c r="T1583" s="13">
        <f t="shared" si="350"/>
        <v>0</v>
      </c>
    </row>
    <row r="1584" spans="1:20" x14ac:dyDescent="0.25">
      <c r="A1584" s="1">
        <v>43494</v>
      </c>
      <c r="B1584">
        <v>2564.1999999999998</v>
      </c>
      <c r="C1584">
        <v>2591.25</v>
      </c>
      <c r="D1584">
        <v>2552</v>
      </c>
      <c r="E1584">
        <v>2570.1999999999998</v>
      </c>
      <c r="F1584">
        <v>878349</v>
      </c>
      <c r="G1584" s="6">
        <f t="shared" si="337"/>
        <v>19.049999999999727</v>
      </c>
      <c r="H1584" s="6">
        <f t="shared" si="338"/>
        <v>0</v>
      </c>
      <c r="I1584" s="11">
        <f t="shared" si="343"/>
        <v>12.264285714285668</v>
      </c>
      <c r="J1584" s="11">
        <f t="shared" si="344"/>
        <v>8.0428571428571036</v>
      </c>
      <c r="K1584" s="6">
        <f t="shared" si="345"/>
        <v>1.5248667850799307</v>
      </c>
      <c r="L1584">
        <f t="shared" si="346"/>
        <v>60.393950052761198</v>
      </c>
      <c r="M1584" s="22" t="str">
        <f t="shared" si="339"/>
        <v/>
      </c>
      <c r="N1584" s="13">
        <f t="shared" si="340"/>
        <v>0</v>
      </c>
      <c r="O1584" s="13">
        <f t="shared" si="347"/>
        <v>0</v>
      </c>
      <c r="P1584" s="13">
        <f t="shared" si="348"/>
        <v>-1</v>
      </c>
      <c r="Q1584" s="17" t="e">
        <f t="shared" si="341"/>
        <v>#N/A</v>
      </c>
      <c r="R1584" s="17" t="e">
        <f t="shared" si="342"/>
        <v>#N/A</v>
      </c>
      <c r="S1584" s="13">
        <f t="shared" si="349"/>
        <v>2352.0500000000002</v>
      </c>
      <c r="T1584" s="13">
        <f t="shared" si="350"/>
        <v>0</v>
      </c>
    </row>
    <row r="1585" spans="1:20" x14ac:dyDescent="0.25">
      <c r="A1585" s="1">
        <v>43495</v>
      </c>
      <c r="B1585">
        <v>2565.85</v>
      </c>
      <c r="C1585">
        <v>2565.85</v>
      </c>
      <c r="D1585">
        <v>2526.0500000000002</v>
      </c>
      <c r="E1585">
        <v>2551.1</v>
      </c>
      <c r="F1585">
        <v>750370</v>
      </c>
      <c r="G1585" s="6">
        <f t="shared" si="337"/>
        <v>0</v>
      </c>
      <c r="H1585" s="6">
        <f t="shared" si="338"/>
        <v>19.099999999999909</v>
      </c>
      <c r="I1585" s="11">
        <f t="shared" si="343"/>
        <v>11.074999999999948</v>
      </c>
      <c r="J1585" s="11">
        <f t="shared" si="344"/>
        <v>9.4071428571428122</v>
      </c>
      <c r="K1585" s="6">
        <f t="shared" si="345"/>
        <v>1.1772968868640852</v>
      </c>
      <c r="L1585">
        <f t="shared" si="346"/>
        <v>54.071490845684401</v>
      </c>
      <c r="M1585" s="22" t="str">
        <f t="shared" si="339"/>
        <v/>
      </c>
      <c r="N1585" s="13">
        <f t="shared" si="340"/>
        <v>0</v>
      </c>
      <c r="O1585" s="13">
        <f t="shared" si="347"/>
        <v>0</v>
      </c>
      <c r="P1585" s="13">
        <f t="shared" si="348"/>
        <v>-1</v>
      </c>
      <c r="Q1585" s="17" t="e">
        <f t="shared" si="341"/>
        <v>#N/A</v>
      </c>
      <c r="R1585" s="17" t="e">
        <f t="shared" si="342"/>
        <v>#N/A</v>
      </c>
      <c r="S1585" s="13">
        <f t="shared" si="349"/>
        <v>2352.0500000000002</v>
      </c>
      <c r="T1585" s="13">
        <f t="shared" si="350"/>
        <v>0</v>
      </c>
    </row>
    <row r="1586" spans="1:20" x14ac:dyDescent="0.25">
      <c r="A1586" s="1">
        <v>43496</v>
      </c>
      <c r="B1586">
        <v>2555</v>
      </c>
      <c r="C1586">
        <v>2560</v>
      </c>
      <c r="D1586">
        <v>2526.1</v>
      </c>
      <c r="E1586">
        <v>2556.9499999999998</v>
      </c>
      <c r="F1586">
        <v>519396</v>
      </c>
      <c r="G1586" s="6">
        <f t="shared" si="337"/>
        <v>5.8499999999999091</v>
      </c>
      <c r="H1586" s="6">
        <f t="shared" si="338"/>
        <v>0</v>
      </c>
      <c r="I1586" s="11">
        <f t="shared" si="343"/>
        <v>10.939285714285656</v>
      </c>
      <c r="J1586" s="11">
        <f t="shared" si="344"/>
        <v>9.4071428571428122</v>
      </c>
      <c r="K1586" s="6">
        <f t="shared" si="345"/>
        <v>1.1628701594533024</v>
      </c>
      <c r="L1586">
        <f t="shared" si="346"/>
        <v>53.765139547130055</v>
      </c>
      <c r="M1586" s="22" t="str">
        <f t="shared" si="339"/>
        <v/>
      </c>
      <c r="N1586" s="13">
        <f t="shared" si="340"/>
        <v>0</v>
      </c>
      <c r="O1586" s="13">
        <f t="shared" si="347"/>
        <v>0</v>
      </c>
      <c r="P1586" s="13">
        <f t="shared" si="348"/>
        <v>-1</v>
      </c>
      <c r="Q1586" s="17" t="e">
        <f t="shared" si="341"/>
        <v>#N/A</v>
      </c>
      <c r="R1586" s="17" t="e">
        <f t="shared" si="342"/>
        <v>#N/A</v>
      </c>
      <c r="S1586" s="13">
        <f t="shared" si="349"/>
        <v>2352.0500000000002</v>
      </c>
      <c r="T1586" s="13">
        <f t="shared" si="350"/>
        <v>0</v>
      </c>
    </row>
    <row r="1587" spans="1:20" x14ac:dyDescent="0.25">
      <c r="A1587" s="1">
        <v>43497</v>
      </c>
      <c r="B1587">
        <v>2542.3000000000002</v>
      </c>
      <c r="C1587">
        <v>2565.8000000000002</v>
      </c>
      <c r="D1587">
        <v>2522.8000000000002</v>
      </c>
      <c r="E1587">
        <v>2529.3000000000002</v>
      </c>
      <c r="F1587">
        <v>615459</v>
      </c>
      <c r="G1587" s="6">
        <f t="shared" si="337"/>
        <v>0</v>
      </c>
      <c r="H1587" s="6">
        <f t="shared" si="338"/>
        <v>27.649999999999636</v>
      </c>
      <c r="I1587" s="11">
        <f t="shared" si="343"/>
        <v>10.939285714285656</v>
      </c>
      <c r="J1587" s="11">
        <f t="shared" si="344"/>
        <v>10.753571428571345</v>
      </c>
      <c r="K1587" s="6">
        <f t="shared" si="345"/>
        <v>1.0172700099634699</v>
      </c>
      <c r="L1587">
        <f t="shared" si="346"/>
        <v>50.428054000658612</v>
      </c>
      <c r="M1587" s="22" t="str">
        <f t="shared" si="339"/>
        <v/>
      </c>
      <c r="N1587" s="13">
        <f t="shared" si="340"/>
        <v>0</v>
      </c>
      <c r="O1587" s="13">
        <f t="shared" si="347"/>
        <v>0</v>
      </c>
      <c r="P1587" s="13">
        <f t="shared" si="348"/>
        <v>-1</v>
      </c>
      <c r="Q1587" s="17" t="e">
        <f t="shared" si="341"/>
        <v>#N/A</v>
      </c>
      <c r="R1587" s="17" t="e">
        <f t="shared" si="342"/>
        <v>#N/A</v>
      </c>
      <c r="S1587" s="13">
        <f t="shared" si="349"/>
        <v>2352.0500000000002</v>
      </c>
      <c r="T1587" s="13">
        <f t="shared" si="350"/>
        <v>0</v>
      </c>
    </row>
    <row r="1588" spans="1:20" x14ac:dyDescent="0.25">
      <c r="A1588" s="1">
        <v>43500</v>
      </c>
      <c r="B1588">
        <v>2544</v>
      </c>
      <c r="C1588">
        <v>2545.9</v>
      </c>
      <c r="D1588">
        <v>2480.1999999999998</v>
      </c>
      <c r="E1588">
        <v>2491.4499999999998</v>
      </c>
      <c r="F1588">
        <v>766508</v>
      </c>
      <c r="G1588" s="6">
        <f t="shared" si="337"/>
        <v>0</v>
      </c>
      <c r="H1588" s="6">
        <f t="shared" si="338"/>
        <v>37.850000000000364</v>
      </c>
      <c r="I1588" s="11">
        <f t="shared" si="343"/>
        <v>10.939285714285656</v>
      </c>
      <c r="J1588" s="11">
        <f t="shared" si="344"/>
        <v>9.9857142857142343</v>
      </c>
      <c r="K1588" s="6">
        <f t="shared" si="345"/>
        <v>1.0954935622317594</v>
      </c>
      <c r="L1588">
        <f t="shared" si="346"/>
        <v>52.278545826932913</v>
      </c>
      <c r="M1588" s="22" t="str">
        <f t="shared" si="339"/>
        <v/>
      </c>
      <c r="N1588" s="13">
        <f t="shared" si="340"/>
        <v>0</v>
      </c>
      <c r="O1588" s="13">
        <f t="shared" si="347"/>
        <v>0</v>
      </c>
      <c r="P1588" s="13">
        <f t="shared" si="348"/>
        <v>-1</v>
      </c>
      <c r="Q1588" s="17" t="e">
        <f t="shared" si="341"/>
        <v>#N/A</v>
      </c>
      <c r="R1588" s="17" t="e">
        <f t="shared" si="342"/>
        <v>#N/A</v>
      </c>
      <c r="S1588" s="13">
        <f t="shared" si="349"/>
        <v>2352.0500000000002</v>
      </c>
      <c r="T1588" s="13">
        <f t="shared" si="350"/>
        <v>0</v>
      </c>
    </row>
    <row r="1589" spans="1:20" x14ac:dyDescent="0.25">
      <c r="A1589" s="1">
        <v>43501</v>
      </c>
      <c r="B1589">
        <v>2484</v>
      </c>
      <c r="C1589">
        <v>2488.25</v>
      </c>
      <c r="D1589">
        <v>2459.6</v>
      </c>
      <c r="E1589">
        <v>2467.6999999999998</v>
      </c>
      <c r="F1589">
        <v>669579</v>
      </c>
      <c r="G1589" s="6">
        <f t="shared" si="337"/>
        <v>0</v>
      </c>
      <c r="H1589" s="6">
        <f t="shared" si="338"/>
        <v>23.75</v>
      </c>
      <c r="I1589" s="11">
        <f t="shared" si="343"/>
        <v>10.939285714285656</v>
      </c>
      <c r="J1589" s="11">
        <f t="shared" si="344"/>
        <v>11.674999999999955</v>
      </c>
      <c r="K1589" s="6">
        <f t="shared" si="345"/>
        <v>0.93698378709085217</v>
      </c>
      <c r="L1589">
        <f t="shared" si="346"/>
        <v>48.373341756159157</v>
      </c>
      <c r="M1589" s="22" t="str">
        <f t="shared" si="339"/>
        <v/>
      </c>
      <c r="N1589" s="13">
        <f t="shared" si="340"/>
        <v>0</v>
      </c>
      <c r="O1589" s="13">
        <f t="shared" si="347"/>
        <v>0</v>
      </c>
      <c r="P1589" s="13">
        <f t="shared" si="348"/>
        <v>-1</v>
      </c>
      <c r="Q1589" s="17" t="e">
        <f t="shared" si="341"/>
        <v>#N/A</v>
      </c>
      <c r="R1589" s="17" t="e">
        <f t="shared" si="342"/>
        <v>#N/A</v>
      </c>
      <c r="S1589" s="13">
        <f t="shared" si="349"/>
        <v>2352.0500000000002</v>
      </c>
      <c r="T1589" s="13">
        <f t="shared" si="350"/>
        <v>0</v>
      </c>
    </row>
    <row r="1590" spans="1:20" x14ac:dyDescent="0.25">
      <c r="A1590" s="1">
        <v>43502</v>
      </c>
      <c r="B1590">
        <v>2481</v>
      </c>
      <c r="C1590">
        <v>2532.9499999999998</v>
      </c>
      <c r="D1590">
        <v>2481</v>
      </c>
      <c r="E1590">
        <v>2526.4499999999998</v>
      </c>
      <c r="F1590">
        <v>774339</v>
      </c>
      <c r="G1590" s="6">
        <f t="shared" si="337"/>
        <v>58.75</v>
      </c>
      <c r="H1590" s="6">
        <f t="shared" si="338"/>
        <v>0</v>
      </c>
      <c r="I1590" s="11">
        <f t="shared" si="343"/>
        <v>15.135714285714228</v>
      </c>
      <c r="J1590" s="11">
        <f t="shared" si="344"/>
        <v>11.124999999999968</v>
      </c>
      <c r="K1590" s="6">
        <f t="shared" si="345"/>
        <v>1.3605136436597098</v>
      </c>
      <c r="L1590">
        <f t="shared" si="346"/>
        <v>57.636338909288696</v>
      </c>
      <c r="M1590" s="22" t="str">
        <f t="shared" si="339"/>
        <v/>
      </c>
      <c r="N1590" s="13">
        <f t="shared" si="340"/>
        <v>0</v>
      </c>
      <c r="O1590" s="13">
        <f t="shared" si="347"/>
        <v>0</v>
      </c>
      <c r="P1590" s="13">
        <f t="shared" si="348"/>
        <v>-1</v>
      </c>
      <c r="Q1590" s="17" t="e">
        <f t="shared" si="341"/>
        <v>#N/A</v>
      </c>
      <c r="R1590" s="17" t="e">
        <f t="shared" si="342"/>
        <v>#N/A</v>
      </c>
      <c r="S1590" s="13">
        <f t="shared" si="349"/>
        <v>2352.0500000000002</v>
      </c>
      <c r="T1590" s="13">
        <f t="shared" si="350"/>
        <v>0</v>
      </c>
    </row>
    <row r="1591" spans="1:20" x14ac:dyDescent="0.25">
      <c r="A1591" s="1">
        <v>43503</v>
      </c>
      <c r="B1591">
        <v>2530</v>
      </c>
      <c r="C1591">
        <v>2564.9</v>
      </c>
      <c r="D1591">
        <v>2505.1</v>
      </c>
      <c r="E1591">
        <v>2548.6999999999998</v>
      </c>
      <c r="F1591">
        <v>971624</v>
      </c>
      <c r="G1591" s="6">
        <f t="shared" si="337"/>
        <v>22.25</v>
      </c>
      <c r="H1591" s="6">
        <f t="shared" si="338"/>
        <v>0</v>
      </c>
      <c r="I1591" s="11">
        <f t="shared" si="343"/>
        <v>16.503571428571377</v>
      </c>
      <c r="J1591" s="11">
        <f t="shared" si="344"/>
        <v>11.124999999999968</v>
      </c>
      <c r="K1591" s="6">
        <f t="shared" si="345"/>
        <v>1.4834670947030493</v>
      </c>
      <c r="L1591">
        <f t="shared" si="346"/>
        <v>59.733712512926566</v>
      </c>
      <c r="M1591" s="22" t="str">
        <f t="shared" si="339"/>
        <v/>
      </c>
      <c r="N1591" s="13">
        <f t="shared" si="340"/>
        <v>0</v>
      </c>
      <c r="O1591" s="13">
        <f t="shared" si="347"/>
        <v>0</v>
      </c>
      <c r="P1591" s="13">
        <f t="shared" si="348"/>
        <v>-1</v>
      </c>
      <c r="Q1591" s="17" t="e">
        <f t="shared" si="341"/>
        <v>#N/A</v>
      </c>
      <c r="R1591" s="17" t="e">
        <f t="shared" si="342"/>
        <v>#N/A</v>
      </c>
      <c r="S1591" s="13">
        <f t="shared" si="349"/>
        <v>2352.0500000000002</v>
      </c>
      <c r="T1591" s="13">
        <f t="shared" si="350"/>
        <v>0</v>
      </c>
    </row>
    <row r="1592" spans="1:20" x14ac:dyDescent="0.25">
      <c r="A1592" s="1">
        <v>43504</v>
      </c>
      <c r="B1592">
        <v>2553.15</v>
      </c>
      <c r="C1592">
        <v>2579.85</v>
      </c>
      <c r="D1592">
        <v>2550.6</v>
      </c>
      <c r="E1592">
        <v>2572.65</v>
      </c>
      <c r="F1592">
        <v>552338</v>
      </c>
      <c r="G1592" s="6">
        <f t="shared" si="337"/>
        <v>23.950000000000273</v>
      </c>
      <c r="H1592" s="6">
        <f t="shared" si="338"/>
        <v>0</v>
      </c>
      <c r="I1592" s="11">
        <f t="shared" si="343"/>
        <v>15.417857142857104</v>
      </c>
      <c r="J1592" s="11">
        <f t="shared" si="344"/>
        <v>11.124999999999968</v>
      </c>
      <c r="K1592" s="6">
        <f t="shared" si="345"/>
        <v>1.3858747993579459</v>
      </c>
      <c r="L1592">
        <f t="shared" si="346"/>
        <v>58.086652314316474</v>
      </c>
      <c r="M1592" s="22" t="str">
        <f t="shared" si="339"/>
        <v/>
      </c>
      <c r="N1592" s="13">
        <f t="shared" si="340"/>
        <v>0</v>
      </c>
      <c r="O1592" s="13">
        <f t="shared" si="347"/>
        <v>0</v>
      </c>
      <c r="P1592" s="13">
        <f t="shared" si="348"/>
        <v>-1</v>
      </c>
      <c r="Q1592" s="17" t="e">
        <f t="shared" si="341"/>
        <v>#N/A</v>
      </c>
      <c r="R1592" s="17" t="e">
        <f t="shared" si="342"/>
        <v>#N/A</v>
      </c>
      <c r="S1592" s="13">
        <f t="shared" si="349"/>
        <v>2352.0500000000002</v>
      </c>
      <c r="T1592" s="13">
        <f t="shared" si="350"/>
        <v>0</v>
      </c>
    </row>
    <row r="1593" spans="1:20" x14ac:dyDescent="0.25">
      <c r="A1593" s="1">
        <v>43507</v>
      </c>
      <c r="B1593">
        <v>2583</v>
      </c>
      <c r="C1593">
        <v>2641.95</v>
      </c>
      <c r="D1593">
        <v>2582</v>
      </c>
      <c r="E1593">
        <v>2636.4</v>
      </c>
      <c r="F1593">
        <v>674732</v>
      </c>
      <c r="G1593" s="6">
        <f t="shared" si="337"/>
        <v>63.75</v>
      </c>
      <c r="H1593" s="6">
        <f t="shared" si="338"/>
        <v>0</v>
      </c>
      <c r="I1593" s="11">
        <f t="shared" si="343"/>
        <v>19.232142857142826</v>
      </c>
      <c r="J1593" s="11">
        <f t="shared" si="344"/>
        <v>11.124999999999968</v>
      </c>
      <c r="K1593" s="6">
        <f t="shared" si="345"/>
        <v>1.7287319422150904</v>
      </c>
      <c r="L1593">
        <f t="shared" si="346"/>
        <v>63.352941176470623</v>
      </c>
      <c r="M1593" s="22" t="str">
        <f t="shared" si="339"/>
        <v/>
      </c>
      <c r="N1593" s="13">
        <f t="shared" si="340"/>
        <v>0</v>
      </c>
      <c r="O1593" s="13">
        <f t="shared" si="347"/>
        <v>0</v>
      </c>
      <c r="P1593" s="13">
        <f t="shared" si="348"/>
        <v>-1</v>
      </c>
      <c r="Q1593" s="17" t="e">
        <f t="shared" si="341"/>
        <v>#N/A</v>
      </c>
      <c r="R1593" s="17" t="e">
        <f t="shared" si="342"/>
        <v>#N/A</v>
      </c>
      <c r="S1593" s="13">
        <f t="shared" si="349"/>
        <v>2352.0500000000002</v>
      </c>
      <c r="T1593" s="13">
        <f t="shared" si="350"/>
        <v>0</v>
      </c>
    </row>
    <row r="1594" spans="1:20" x14ac:dyDescent="0.25">
      <c r="A1594" s="1">
        <v>43508</v>
      </c>
      <c r="B1594">
        <v>2640</v>
      </c>
      <c r="C1594">
        <v>2647</v>
      </c>
      <c r="D1594">
        <v>2562</v>
      </c>
      <c r="E1594">
        <v>2569.4</v>
      </c>
      <c r="F1594">
        <v>1861304</v>
      </c>
      <c r="G1594" s="6">
        <f t="shared" si="337"/>
        <v>0</v>
      </c>
      <c r="H1594" s="6">
        <f t="shared" si="338"/>
        <v>67</v>
      </c>
      <c r="I1594" s="11">
        <f t="shared" si="343"/>
        <v>19.232142857142826</v>
      </c>
      <c r="J1594" s="11">
        <f t="shared" si="344"/>
        <v>15.582142857142831</v>
      </c>
      <c r="K1594" s="6">
        <f t="shared" si="345"/>
        <v>1.2342424936969976</v>
      </c>
      <c r="L1594">
        <f t="shared" si="346"/>
        <v>55.242100943783342</v>
      </c>
      <c r="M1594" s="22" t="str">
        <f t="shared" si="339"/>
        <v/>
      </c>
      <c r="N1594" s="13">
        <f t="shared" si="340"/>
        <v>0</v>
      </c>
      <c r="O1594" s="13">
        <f t="shared" si="347"/>
        <v>0</v>
      </c>
      <c r="P1594" s="13">
        <f t="shared" si="348"/>
        <v>-1</v>
      </c>
      <c r="Q1594" s="17" t="e">
        <f t="shared" si="341"/>
        <v>#N/A</v>
      </c>
      <c r="R1594" s="17" t="e">
        <f t="shared" si="342"/>
        <v>#N/A</v>
      </c>
      <c r="S1594" s="13">
        <f t="shared" si="349"/>
        <v>2352.0500000000002</v>
      </c>
      <c r="T1594" s="13">
        <f t="shared" si="350"/>
        <v>0</v>
      </c>
    </row>
    <row r="1595" spans="1:20" x14ac:dyDescent="0.25">
      <c r="A1595" s="1">
        <v>43509</v>
      </c>
      <c r="B1595">
        <v>2571.1999999999998</v>
      </c>
      <c r="C1595">
        <v>2645</v>
      </c>
      <c r="D1595">
        <v>2571</v>
      </c>
      <c r="E1595">
        <v>2633.55</v>
      </c>
      <c r="F1595">
        <v>955971</v>
      </c>
      <c r="G1595" s="6">
        <f t="shared" si="337"/>
        <v>64.150000000000091</v>
      </c>
      <c r="H1595" s="6">
        <f t="shared" si="338"/>
        <v>0</v>
      </c>
      <c r="I1595" s="11">
        <f t="shared" si="343"/>
        <v>20.392857142857142</v>
      </c>
      <c r="J1595" s="11">
        <f t="shared" si="344"/>
        <v>15.582142857142831</v>
      </c>
      <c r="K1595" s="6">
        <f t="shared" si="345"/>
        <v>1.3087325234930116</v>
      </c>
      <c r="L1595">
        <f t="shared" si="346"/>
        <v>56.686190807108154</v>
      </c>
      <c r="M1595" s="22" t="str">
        <f t="shared" si="339"/>
        <v/>
      </c>
      <c r="N1595" s="13">
        <f t="shared" si="340"/>
        <v>0</v>
      </c>
      <c r="O1595" s="13">
        <f t="shared" si="347"/>
        <v>0</v>
      </c>
      <c r="P1595" s="13">
        <f t="shared" si="348"/>
        <v>-1</v>
      </c>
      <c r="Q1595" s="17" t="e">
        <f t="shared" si="341"/>
        <v>#N/A</v>
      </c>
      <c r="R1595" s="17" t="e">
        <f t="shared" si="342"/>
        <v>#N/A</v>
      </c>
      <c r="S1595" s="13">
        <f t="shared" si="349"/>
        <v>2352.0500000000002</v>
      </c>
      <c r="T1595" s="13">
        <f t="shared" si="350"/>
        <v>0</v>
      </c>
    </row>
    <row r="1596" spans="1:20" x14ac:dyDescent="0.25">
      <c r="A1596" s="1">
        <v>43510</v>
      </c>
      <c r="B1596">
        <v>2600</v>
      </c>
      <c r="C1596">
        <v>2654.3</v>
      </c>
      <c r="D1596">
        <v>2600</v>
      </c>
      <c r="E1596">
        <v>2650.15</v>
      </c>
      <c r="F1596">
        <v>704378</v>
      </c>
      <c r="G1596" s="6">
        <f t="shared" si="337"/>
        <v>16.599999999999909</v>
      </c>
      <c r="H1596" s="6">
        <f t="shared" si="338"/>
        <v>0</v>
      </c>
      <c r="I1596" s="11">
        <f t="shared" si="343"/>
        <v>21.578571428571422</v>
      </c>
      <c r="J1596" s="11">
        <f t="shared" si="344"/>
        <v>12.524999999999993</v>
      </c>
      <c r="K1596" s="6">
        <f t="shared" si="345"/>
        <v>1.72284003421728</v>
      </c>
      <c r="L1596">
        <f t="shared" si="346"/>
        <v>63.273641218975818</v>
      </c>
      <c r="M1596" s="22" t="str">
        <f t="shared" si="339"/>
        <v/>
      </c>
      <c r="N1596" s="13">
        <f t="shared" si="340"/>
        <v>0</v>
      </c>
      <c r="O1596" s="13">
        <f t="shared" si="347"/>
        <v>0</v>
      </c>
      <c r="P1596" s="13">
        <f t="shared" si="348"/>
        <v>-1</v>
      </c>
      <c r="Q1596" s="17" t="e">
        <f t="shared" si="341"/>
        <v>#N/A</v>
      </c>
      <c r="R1596" s="17" t="e">
        <f t="shared" si="342"/>
        <v>#N/A</v>
      </c>
      <c r="S1596" s="13">
        <f t="shared" si="349"/>
        <v>2352.0500000000002</v>
      </c>
      <c r="T1596" s="13">
        <f t="shared" si="350"/>
        <v>0</v>
      </c>
    </row>
    <row r="1597" spans="1:20" x14ac:dyDescent="0.25">
      <c r="A1597" s="1">
        <v>43511</v>
      </c>
      <c r="B1597">
        <v>2651.4</v>
      </c>
      <c r="C1597">
        <v>2658</v>
      </c>
      <c r="D1597">
        <v>2620.5</v>
      </c>
      <c r="E1597">
        <v>2629.55</v>
      </c>
      <c r="F1597">
        <v>777461</v>
      </c>
      <c r="G1597" s="6">
        <f t="shared" si="337"/>
        <v>0</v>
      </c>
      <c r="H1597" s="6">
        <f t="shared" si="338"/>
        <v>20.599999999999909</v>
      </c>
      <c r="I1597" s="11">
        <f t="shared" si="343"/>
        <v>19.596428571428564</v>
      </c>
      <c r="J1597" s="11">
        <f t="shared" si="344"/>
        <v>13.996428571428558</v>
      </c>
      <c r="K1597" s="6">
        <f t="shared" si="345"/>
        <v>1.40010206685379</v>
      </c>
      <c r="L1597">
        <f t="shared" si="346"/>
        <v>58.335105251966844</v>
      </c>
      <c r="M1597" s="22" t="str">
        <f t="shared" si="339"/>
        <v/>
      </c>
      <c r="N1597" s="13">
        <f t="shared" si="340"/>
        <v>0</v>
      </c>
      <c r="O1597" s="13">
        <f t="shared" si="347"/>
        <v>0</v>
      </c>
      <c r="P1597" s="13">
        <f t="shared" si="348"/>
        <v>-1</v>
      </c>
      <c r="Q1597" s="17" t="e">
        <f t="shared" si="341"/>
        <v>#N/A</v>
      </c>
      <c r="R1597" s="17" t="e">
        <f t="shared" si="342"/>
        <v>#N/A</v>
      </c>
      <c r="S1597" s="13">
        <f t="shared" si="349"/>
        <v>2352.0500000000002</v>
      </c>
      <c r="T1597" s="13">
        <f t="shared" si="350"/>
        <v>0</v>
      </c>
    </row>
    <row r="1598" spans="1:20" x14ac:dyDescent="0.25">
      <c r="A1598" s="1">
        <v>43514</v>
      </c>
      <c r="B1598">
        <v>2620.5</v>
      </c>
      <c r="C1598">
        <v>2639</v>
      </c>
      <c r="D1598">
        <v>2603.1999999999998</v>
      </c>
      <c r="E1598">
        <v>2612.5</v>
      </c>
      <c r="F1598">
        <v>661013</v>
      </c>
      <c r="G1598" s="6">
        <f t="shared" si="337"/>
        <v>0</v>
      </c>
      <c r="H1598" s="6">
        <f t="shared" si="338"/>
        <v>17.050000000000182</v>
      </c>
      <c r="I1598" s="11">
        <f t="shared" si="343"/>
        <v>18.235714285714298</v>
      </c>
      <c r="J1598" s="11">
        <f t="shared" si="344"/>
        <v>15.214285714285714</v>
      </c>
      <c r="K1598" s="6">
        <f t="shared" si="345"/>
        <v>1.1985915492957755</v>
      </c>
      <c r="L1598">
        <f t="shared" si="346"/>
        <v>54.516335682254983</v>
      </c>
      <c r="M1598" s="22" t="str">
        <f t="shared" si="339"/>
        <v/>
      </c>
      <c r="N1598" s="13">
        <f t="shared" si="340"/>
        <v>0</v>
      </c>
      <c r="O1598" s="13">
        <f t="shared" si="347"/>
        <v>0</v>
      </c>
      <c r="P1598" s="13">
        <f t="shared" si="348"/>
        <v>-1</v>
      </c>
      <c r="Q1598" s="17" t="e">
        <f t="shared" si="341"/>
        <v>#N/A</v>
      </c>
      <c r="R1598" s="17" t="e">
        <f t="shared" si="342"/>
        <v>#N/A</v>
      </c>
      <c r="S1598" s="13">
        <f t="shared" si="349"/>
        <v>2352.0500000000002</v>
      </c>
      <c r="T1598" s="13">
        <f t="shared" si="350"/>
        <v>0</v>
      </c>
    </row>
    <row r="1599" spans="1:20" x14ac:dyDescent="0.25">
      <c r="A1599" s="1">
        <v>43515</v>
      </c>
      <c r="B1599">
        <v>2614</v>
      </c>
      <c r="C1599">
        <v>2639</v>
      </c>
      <c r="D1599">
        <v>2613</v>
      </c>
      <c r="E1599">
        <v>2631.15</v>
      </c>
      <c r="F1599">
        <v>601097</v>
      </c>
      <c r="G1599" s="6">
        <f t="shared" si="337"/>
        <v>18.650000000000091</v>
      </c>
      <c r="H1599" s="6">
        <f t="shared" si="338"/>
        <v>0</v>
      </c>
      <c r="I1599" s="11">
        <f t="shared" si="343"/>
        <v>19.567857142857161</v>
      </c>
      <c r="J1599" s="11">
        <f t="shared" si="344"/>
        <v>13.850000000000007</v>
      </c>
      <c r="K1599" s="6">
        <f t="shared" si="345"/>
        <v>1.4128416709644152</v>
      </c>
      <c r="L1599">
        <f t="shared" si="346"/>
        <v>58.555092444159456</v>
      </c>
      <c r="M1599" s="22" t="str">
        <f t="shared" si="339"/>
        <v/>
      </c>
      <c r="N1599" s="13">
        <f t="shared" si="340"/>
        <v>0</v>
      </c>
      <c r="O1599" s="13">
        <f t="shared" si="347"/>
        <v>0</v>
      </c>
      <c r="P1599" s="13">
        <f t="shared" si="348"/>
        <v>-1</v>
      </c>
      <c r="Q1599" s="17" t="e">
        <f t="shared" si="341"/>
        <v>#N/A</v>
      </c>
      <c r="R1599" s="17" t="e">
        <f t="shared" si="342"/>
        <v>#N/A</v>
      </c>
      <c r="S1599" s="13">
        <f t="shared" si="349"/>
        <v>2352.0500000000002</v>
      </c>
      <c r="T1599" s="13">
        <f t="shared" si="350"/>
        <v>0</v>
      </c>
    </row>
    <row r="1600" spans="1:20" x14ac:dyDescent="0.25">
      <c r="A1600" s="1">
        <v>43516</v>
      </c>
      <c r="B1600">
        <v>2617.25</v>
      </c>
      <c r="C1600">
        <v>2628.55</v>
      </c>
      <c r="D1600">
        <v>2605.5</v>
      </c>
      <c r="E1600">
        <v>2613.1</v>
      </c>
      <c r="F1600">
        <v>469133</v>
      </c>
      <c r="G1600" s="6">
        <f t="shared" si="337"/>
        <v>0</v>
      </c>
      <c r="H1600" s="6">
        <f t="shared" si="338"/>
        <v>18.050000000000182</v>
      </c>
      <c r="I1600" s="11">
        <f t="shared" si="343"/>
        <v>19.150000000000027</v>
      </c>
      <c r="J1600" s="11">
        <f t="shared" si="344"/>
        <v>15.139285714285734</v>
      </c>
      <c r="K1600" s="6">
        <f t="shared" si="345"/>
        <v>1.2649209719273415</v>
      </c>
      <c r="L1600">
        <f t="shared" si="346"/>
        <v>55.848349130298928</v>
      </c>
      <c r="M1600" s="22" t="str">
        <f t="shared" si="339"/>
        <v/>
      </c>
      <c r="N1600" s="13">
        <f t="shared" si="340"/>
        <v>0</v>
      </c>
      <c r="O1600" s="13">
        <f t="shared" si="347"/>
        <v>0</v>
      </c>
      <c r="P1600" s="13">
        <f t="shared" si="348"/>
        <v>-1</v>
      </c>
      <c r="Q1600" s="17" t="e">
        <f t="shared" si="341"/>
        <v>#N/A</v>
      </c>
      <c r="R1600" s="17" t="e">
        <f t="shared" si="342"/>
        <v>#N/A</v>
      </c>
      <c r="S1600" s="13">
        <f t="shared" si="349"/>
        <v>2352.0500000000002</v>
      </c>
      <c r="T1600" s="13">
        <f t="shared" si="350"/>
        <v>0</v>
      </c>
    </row>
    <row r="1601" spans="1:20" x14ac:dyDescent="0.25">
      <c r="A1601" s="1">
        <v>43517</v>
      </c>
      <c r="B1601">
        <v>2622.4</v>
      </c>
      <c r="C1601">
        <v>2622.4</v>
      </c>
      <c r="D1601">
        <v>2555.1999999999998</v>
      </c>
      <c r="E1601">
        <v>2577.25</v>
      </c>
      <c r="F1601">
        <v>781069</v>
      </c>
      <c r="G1601" s="6">
        <f t="shared" si="337"/>
        <v>0</v>
      </c>
      <c r="H1601" s="6">
        <f t="shared" si="338"/>
        <v>35.849999999999909</v>
      </c>
      <c r="I1601" s="11">
        <f t="shared" si="343"/>
        <v>19.150000000000027</v>
      </c>
      <c r="J1601" s="11">
        <f t="shared" si="344"/>
        <v>15.725000000000039</v>
      </c>
      <c r="K1601" s="6">
        <f t="shared" si="345"/>
        <v>1.2178060413354519</v>
      </c>
      <c r="L1601">
        <f t="shared" si="346"/>
        <v>54.910394265232952</v>
      </c>
      <c r="M1601" s="22" t="str">
        <f t="shared" si="339"/>
        <v/>
      </c>
      <c r="N1601" s="13">
        <f t="shared" si="340"/>
        <v>0</v>
      </c>
      <c r="O1601" s="13">
        <f t="shared" si="347"/>
        <v>0</v>
      </c>
      <c r="P1601" s="13">
        <f t="shared" si="348"/>
        <v>-1</v>
      </c>
      <c r="Q1601" s="17" t="e">
        <f t="shared" si="341"/>
        <v>#N/A</v>
      </c>
      <c r="R1601" s="17" t="e">
        <f t="shared" si="342"/>
        <v>#N/A</v>
      </c>
      <c r="S1601" s="13">
        <f t="shared" si="349"/>
        <v>2352.0500000000002</v>
      </c>
      <c r="T1601" s="13">
        <f t="shared" si="350"/>
        <v>0</v>
      </c>
    </row>
    <row r="1602" spans="1:20" x14ac:dyDescent="0.25">
      <c r="A1602" s="1">
        <v>43518</v>
      </c>
      <c r="B1602">
        <v>2566</v>
      </c>
      <c r="C1602">
        <v>2603.25</v>
      </c>
      <c r="D1602">
        <v>2553.1999999999998</v>
      </c>
      <c r="E1602">
        <v>2555.75</v>
      </c>
      <c r="F1602">
        <v>698416</v>
      </c>
      <c r="G1602" s="6">
        <f t="shared" si="337"/>
        <v>0</v>
      </c>
      <c r="H1602" s="6">
        <f t="shared" si="338"/>
        <v>21.5</v>
      </c>
      <c r="I1602" s="11">
        <f t="shared" si="343"/>
        <v>19.150000000000027</v>
      </c>
      <c r="J1602" s="11">
        <f t="shared" si="344"/>
        <v>14.557142857142869</v>
      </c>
      <c r="K1602" s="6">
        <f t="shared" si="345"/>
        <v>1.3155053974484796</v>
      </c>
      <c r="L1602">
        <f t="shared" si="346"/>
        <v>56.812884085611365</v>
      </c>
      <c r="M1602" s="22" t="str">
        <f t="shared" si="339"/>
        <v/>
      </c>
      <c r="N1602" s="13">
        <f t="shared" si="340"/>
        <v>0</v>
      </c>
      <c r="O1602" s="13">
        <f t="shared" si="347"/>
        <v>0</v>
      </c>
      <c r="P1602" s="13">
        <f t="shared" si="348"/>
        <v>-1</v>
      </c>
      <c r="Q1602" s="17" t="e">
        <f t="shared" si="341"/>
        <v>#N/A</v>
      </c>
      <c r="R1602" s="17" t="e">
        <f t="shared" si="342"/>
        <v>#N/A</v>
      </c>
      <c r="S1602" s="13">
        <f t="shared" si="349"/>
        <v>2352.0500000000002</v>
      </c>
      <c r="T1602" s="13">
        <f t="shared" si="350"/>
        <v>0</v>
      </c>
    </row>
    <row r="1603" spans="1:20" x14ac:dyDescent="0.25">
      <c r="A1603" s="1">
        <v>43521</v>
      </c>
      <c r="B1603">
        <v>2540</v>
      </c>
      <c r="C1603">
        <v>2553.35</v>
      </c>
      <c r="D1603">
        <v>2518</v>
      </c>
      <c r="E1603">
        <v>2547</v>
      </c>
      <c r="F1603">
        <v>514989</v>
      </c>
      <c r="G1603" s="6">
        <f t="shared" si="337"/>
        <v>0</v>
      </c>
      <c r="H1603" s="6">
        <f t="shared" si="338"/>
        <v>8.75</v>
      </c>
      <c r="I1603" s="11">
        <f t="shared" si="343"/>
        <v>19.150000000000027</v>
      </c>
      <c r="J1603" s="11">
        <f t="shared" si="344"/>
        <v>13.485714285714298</v>
      </c>
      <c r="K1603" s="6">
        <f t="shared" si="345"/>
        <v>1.4200211864406787</v>
      </c>
      <c r="L1603">
        <f t="shared" si="346"/>
        <v>58.678047712847459</v>
      </c>
      <c r="M1603" s="22" t="str">
        <f t="shared" si="339"/>
        <v/>
      </c>
      <c r="N1603" s="13">
        <f t="shared" si="340"/>
        <v>0</v>
      </c>
      <c r="O1603" s="13">
        <f t="shared" si="347"/>
        <v>0</v>
      </c>
      <c r="P1603" s="13">
        <f t="shared" si="348"/>
        <v>-1</v>
      </c>
      <c r="Q1603" s="17" t="e">
        <f t="shared" si="341"/>
        <v>#N/A</v>
      </c>
      <c r="R1603" s="17" t="e">
        <f t="shared" si="342"/>
        <v>#N/A</v>
      </c>
      <c r="S1603" s="13">
        <f t="shared" si="349"/>
        <v>2352.0500000000002</v>
      </c>
      <c r="T1603" s="13">
        <f t="shared" si="350"/>
        <v>0</v>
      </c>
    </row>
    <row r="1604" spans="1:20" x14ac:dyDescent="0.25">
      <c r="A1604" s="1">
        <v>43522</v>
      </c>
      <c r="B1604">
        <v>2558.9499999999998</v>
      </c>
      <c r="C1604">
        <v>2558.9499999999998</v>
      </c>
      <c r="D1604">
        <v>2518.25</v>
      </c>
      <c r="E1604">
        <v>2534.85</v>
      </c>
      <c r="F1604">
        <v>488785</v>
      </c>
      <c r="G1604" s="6">
        <f t="shared" ref="G1604:G1667" si="351">IF(E1604&gt;E1603,E1604-E1603,0)</f>
        <v>0</v>
      </c>
      <c r="H1604" s="6">
        <f t="shared" ref="H1604:H1667" si="352">IF(E1604&lt;E1603,E1603-E1604,0)</f>
        <v>12.150000000000091</v>
      </c>
      <c r="I1604" s="11">
        <f t="shared" si="343"/>
        <v>14.953571428571454</v>
      </c>
      <c r="J1604" s="11">
        <f t="shared" si="344"/>
        <v>14.353571428571447</v>
      </c>
      <c r="K1604" s="6">
        <f t="shared" si="345"/>
        <v>1.0418014431450613</v>
      </c>
      <c r="L1604">
        <f t="shared" si="346"/>
        <v>51.023641238118465</v>
      </c>
      <c r="M1604" s="22" t="str">
        <f t="shared" si="339"/>
        <v/>
      </c>
      <c r="N1604" s="13">
        <f t="shared" si="340"/>
        <v>0</v>
      </c>
      <c r="O1604" s="13">
        <f t="shared" si="347"/>
        <v>0</v>
      </c>
      <c r="P1604" s="13">
        <f t="shared" si="348"/>
        <v>-1</v>
      </c>
      <c r="Q1604" s="17" t="e">
        <f t="shared" si="341"/>
        <v>#N/A</v>
      </c>
      <c r="R1604" s="17" t="e">
        <f t="shared" si="342"/>
        <v>#N/A</v>
      </c>
      <c r="S1604" s="13">
        <f t="shared" si="349"/>
        <v>2352.0500000000002</v>
      </c>
      <c r="T1604" s="13">
        <f t="shared" si="350"/>
        <v>0</v>
      </c>
    </row>
    <row r="1605" spans="1:20" x14ac:dyDescent="0.25">
      <c r="A1605" s="1">
        <v>43523</v>
      </c>
      <c r="B1605">
        <v>2530</v>
      </c>
      <c r="C1605">
        <v>2564.9</v>
      </c>
      <c r="D1605">
        <v>2522</v>
      </c>
      <c r="E1605">
        <v>2556.85</v>
      </c>
      <c r="F1605">
        <v>635422</v>
      </c>
      <c r="G1605" s="6">
        <f t="shared" si="351"/>
        <v>22</v>
      </c>
      <c r="H1605" s="6">
        <f t="shared" si="352"/>
        <v>0</v>
      </c>
      <c r="I1605" s="11">
        <f t="shared" si="343"/>
        <v>14.935714285714312</v>
      </c>
      <c r="J1605" s="11">
        <f t="shared" si="344"/>
        <v>14.353571428571447</v>
      </c>
      <c r="K1605" s="6">
        <f t="shared" si="345"/>
        <v>1.0405573525752678</v>
      </c>
      <c r="L1605">
        <f t="shared" si="346"/>
        <v>50.993781246189499</v>
      </c>
      <c r="M1605" s="22" t="str">
        <f t="shared" si="339"/>
        <v/>
      </c>
      <c r="N1605" s="13">
        <f t="shared" si="340"/>
        <v>0</v>
      </c>
      <c r="O1605" s="13">
        <f t="shared" si="347"/>
        <v>0</v>
      </c>
      <c r="P1605" s="13">
        <f t="shared" si="348"/>
        <v>-1</v>
      </c>
      <c r="Q1605" s="17" t="e">
        <f t="shared" si="341"/>
        <v>#N/A</v>
      </c>
      <c r="R1605" s="17" t="e">
        <f t="shared" si="342"/>
        <v>#N/A</v>
      </c>
      <c r="S1605" s="13">
        <f t="shared" si="349"/>
        <v>2352.0500000000002</v>
      </c>
      <c r="T1605" s="13">
        <f t="shared" si="350"/>
        <v>0</v>
      </c>
    </row>
    <row r="1606" spans="1:20" x14ac:dyDescent="0.25">
      <c r="A1606" s="1">
        <v>43524</v>
      </c>
      <c r="B1606">
        <v>2545.5500000000002</v>
      </c>
      <c r="C1606">
        <v>2564.6999999999998</v>
      </c>
      <c r="D1606">
        <v>2516.4499999999998</v>
      </c>
      <c r="E1606">
        <v>2558.3000000000002</v>
      </c>
      <c r="F1606">
        <v>572535</v>
      </c>
      <c r="G1606" s="6">
        <f t="shared" si="351"/>
        <v>1.4500000000002728</v>
      </c>
      <c r="H1606" s="6">
        <f t="shared" si="352"/>
        <v>0</v>
      </c>
      <c r="I1606" s="11">
        <f t="shared" si="343"/>
        <v>13.328571428571454</v>
      </c>
      <c r="J1606" s="11">
        <f t="shared" si="344"/>
        <v>14.353571428571447</v>
      </c>
      <c r="K1606" s="6">
        <f t="shared" si="345"/>
        <v>0.9285892012938548</v>
      </c>
      <c r="L1606">
        <f t="shared" si="346"/>
        <v>48.148625983744047</v>
      </c>
      <c r="M1606" s="22" t="str">
        <f t="shared" si="339"/>
        <v/>
      </c>
      <c r="N1606" s="13">
        <f t="shared" si="340"/>
        <v>0</v>
      </c>
      <c r="O1606" s="13">
        <f t="shared" si="347"/>
        <v>0</v>
      </c>
      <c r="P1606" s="13">
        <f t="shared" si="348"/>
        <v>-1</v>
      </c>
      <c r="Q1606" s="17" t="e">
        <f t="shared" si="341"/>
        <v>#N/A</v>
      </c>
      <c r="R1606" s="17" t="e">
        <f t="shared" si="342"/>
        <v>#N/A</v>
      </c>
      <c r="S1606" s="13">
        <f t="shared" si="349"/>
        <v>2352.0500000000002</v>
      </c>
      <c r="T1606" s="13">
        <f t="shared" si="350"/>
        <v>0</v>
      </c>
    </row>
    <row r="1607" spans="1:20" x14ac:dyDescent="0.25">
      <c r="A1607" s="1">
        <v>43525</v>
      </c>
      <c r="B1607">
        <v>2559</v>
      </c>
      <c r="C1607">
        <v>2610</v>
      </c>
      <c r="D1607">
        <v>2559</v>
      </c>
      <c r="E1607">
        <v>2602.6</v>
      </c>
      <c r="F1607">
        <v>939494</v>
      </c>
      <c r="G1607" s="6">
        <f t="shared" si="351"/>
        <v>44.299999999999727</v>
      </c>
      <c r="H1607" s="6">
        <f t="shared" si="352"/>
        <v>0</v>
      </c>
      <c r="I1607" s="11">
        <f t="shared" si="343"/>
        <v>11.93928571428572</v>
      </c>
      <c r="J1607" s="11">
        <f t="shared" si="344"/>
        <v>14.353571428571447</v>
      </c>
      <c r="K1607" s="6">
        <f t="shared" si="345"/>
        <v>0.83179895496392076</v>
      </c>
      <c r="L1607">
        <f t="shared" si="346"/>
        <v>45.408856289051876</v>
      </c>
      <c r="M1607" s="22" t="str">
        <f t="shared" si="339"/>
        <v/>
      </c>
      <c r="N1607" s="13">
        <f t="shared" si="340"/>
        <v>0</v>
      </c>
      <c r="O1607" s="13">
        <f t="shared" si="347"/>
        <v>0</v>
      </c>
      <c r="P1607" s="13">
        <f t="shared" si="348"/>
        <v>-1</v>
      </c>
      <c r="Q1607" s="17" t="e">
        <f t="shared" si="341"/>
        <v>#N/A</v>
      </c>
      <c r="R1607" s="17" t="e">
        <f t="shared" si="342"/>
        <v>#N/A</v>
      </c>
      <c r="S1607" s="13">
        <f t="shared" si="349"/>
        <v>2352.0500000000002</v>
      </c>
      <c r="T1607" s="13">
        <f t="shared" si="350"/>
        <v>0</v>
      </c>
    </row>
    <row r="1608" spans="1:20" x14ac:dyDescent="0.25">
      <c r="A1608" s="1">
        <v>43528</v>
      </c>
      <c r="B1608">
        <v>2602.6</v>
      </c>
      <c r="C1608">
        <v>2668</v>
      </c>
      <c r="D1608">
        <v>2591.8000000000002</v>
      </c>
      <c r="E1608">
        <v>2659.3</v>
      </c>
      <c r="F1608">
        <v>936419</v>
      </c>
      <c r="G1608" s="6">
        <f t="shared" si="351"/>
        <v>56.700000000000273</v>
      </c>
      <c r="H1608" s="6">
        <f t="shared" si="352"/>
        <v>0</v>
      </c>
      <c r="I1608" s="11">
        <f t="shared" si="343"/>
        <v>15.989285714285741</v>
      </c>
      <c r="J1608" s="11">
        <f t="shared" si="344"/>
        <v>9.5678571428571626</v>
      </c>
      <c r="K1608" s="6">
        <f t="shared" si="345"/>
        <v>1.6711459499813357</v>
      </c>
      <c r="L1608">
        <f t="shared" si="346"/>
        <v>62.562884292901053</v>
      </c>
      <c r="M1608" s="22" t="str">
        <f t="shared" si="339"/>
        <v/>
      </c>
      <c r="N1608" s="13">
        <f t="shared" si="340"/>
        <v>0</v>
      </c>
      <c r="O1608" s="13">
        <f t="shared" si="347"/>
        <v>0</v>
      </c>
      <c r="P1608" s="13">
        <f t="shared" si="348"/>
        <v>-1</v>
      </c>
      <c r="Q1608" s="17" t="e">
        <f t="shared" si="341"/>
        <v>#N/A</v>
      </c>
      <c r="R1608" s="17" t="e">
        <f t="shared" si="342"/>
        <v>#N/A</v>
      </c>
      <c r="S1608" s="13">
        <f t="shared" si="349"/>
        <v>2352.0500000000002</v>
      </c>
      <c r="T1608" s="13">
        <f t="shared" si="350"/>
        <v>0</v>
      </c>
    </row>
    <row r="1609" spans="1:20" x14ac:dyDescent="0.25">
      <c r="A1609" s="1">
        <v>43529</v>
      </c>
      <c r="B1609">
        <v>2663.5</v>
      </c>
      <c r="C1609">
        <v>2665</v>
      </c>
      <c r="D1609">
        <v>2641.4</v>
      </c>
      <c r="E1609">
        <v>2651.2</v>
      </c>
      <c r="F1609">
        <v>513845</v>
      </c>
      <c r="G1609" s="6">
        <f t="shared" si="351"/>
        <v>0</v>
      </c>
      <c r="H1609" s="6">
        <f t="shared" si="352"/>
        <v>8.1000000000003638</v>
      </c>
      <c r="I1609" s="11">
        <f t="shared" si="343"/>
        <v>11.407142857142876</v>
      </c>
      <c r="J1609" s="11">
        <f t="shared" si="344"/>
        <v>10.146428571428617</v>
      </c>
      <c r="K1609" s="6">
        <f t="shared" si="345"/>
        <v>1.1242520239352309</v>
      </c>
      <c r="L1609">
        <f t="shared" si="346"/>
        <v>52.92460646230316</v>
      </c>
      <c r="M1609" s="22" t="str">
        <f t="shared" si="339"/>
        <v/>
      </c>
      <c r="N1609" s="13">
        <f t="shared" si="340"/>
        <v>0</v>
      </c>
      <c r="O1609" s="13">
        <f t="shared" si="347"/>
        <v>0</v>
      </c>
      <c r="P1609" s="13">
        <f t="shared" si="348"/>
        <v>-1</v>
      </c>
      <c r="Q1609" s="17" t="e">
        <f t="shared" si="341"/>
        <v>#N/A</v>
      </c>
      <c r="R1609" s="17" t="e">
        <f t="shared" si="342"/>
        <v>#N/A</v>
      </c>
      <c r="S1609" s="13">
        <f t="shared" si="349"/>
        <v>2352.0500000000002</v>
      </c>
      <c r="T1609" s="13">
        <f t="shared" si="350"/>
        <v>0</v>
      </c>
    </row>
    <row r="1610" spans="1:20" x14ac:dyDescent="0.25">
      <c r="A1610" s="1">
        <v>43530</v>
      </c>
      <c r="B1610">
        <v>2650</v>
      </c>
      <c r="C1610">
        <v>2677.7</v>
      </c>
      <c r="D1610">
        <v>2631.75</v>
      </c>
      <c r="E1610">
        <v>2667.65</v>
      </c>
      <c r="F1610">
        <v>880856</v>
      </c>
      <c r="G1610" s="6">
        <f t="shared" si="351"/>
        <v>16.450000000000273</v>
      </c>
      <c r="H1610" s="6">
        <f t="shared" si="352"/>
        <v>0</v>
      </c>
      <c r="I1610" s="11">
        <f t="shared" si="343"/>
        <v>11.396428571428617</v>
      </c>
      <c r="J1610" s="11">
        <f t="shared" si="344"/>
        <v>10.146428571428617</v>
      </c>
      <c r="K1610" s="6">
        <f t="shared" si="345"/>
        <v>1.1231960577261522</v>
      </c>
      <c r="L1610">
        <f t="shared" si="346"/>
        <v>52.901193633952239</v>
      </c>
      <c r="M1610" s="22" t="str">
        <f t="shared" si="339"/>
        <v/>
      </c>
      <c r="N1610" s="13">
        <f t="shared" si="340"/>
        <v>0</v>
      </c>
      <c r="O1610" s="13">
        <f t="shared" si="347"/>
        <v>0</v>
      </c>
      <c r="P1610" s="13">
        <f t="shared" si="348"/>
        <v>-1</v>
      </c>
      <c r="Q1610" s="17" t="e">
        <f t="shared" si="341"/>
        <v>#N/A</v>
      </c>
      <c r="R1610" s="17" t="e">
        <f t="shared" si="342"/>
        <v>#N/A</v>
      </c>
      <c r="S1610" s="13">
        <f t="shared" si="349"/>
        <v>2352.0500000000002</v>
      </c>
      <c r="T1610" s="13">
        <f t="shared" si="350"/>
        <v>0</v>
      </c>
    </row>
    <row r="1611" spans="1:20" x14ac:dyDescent="0.25">
      <c r="A1611" s="1">
        <v>43531</v>
      </c>
      <c r="B1611">
        <v>2655</v>
      </c>
      <c r="C1611">
        <v>2659.5</v>
      </c>
      <c r="D1611">
        <v>2625.3</v>
      </c>
      <c r="E1611">
        <v>2645.35</v>
      </c>
      <c r="F1611">
        <v>698507</v>
      </c>
      <c r="G1611" s="6">
        <f t="shared" si="351"/>
        <v>0</v>
      </c>
      <c r="H1611" s="6">
        <f t="shared" si="352"/>
        <v>22.300000000000182</v>
      </c>
      <c r="I1611" s="11">
        <f t="shared" si="343"/>
        <v>11.396428571428617</v>
      </c>
      <c r="J1611" s="11">
        <f t="shared" si="344"/>
        <v>10.267857142857208</v>
      </c>
      <c r="K1611" s="6">
        <f t="shared" si="345"/>
        <v>1.1099130434782583</v>
      </c>
      <c r="L1611">
        <f t="shared" si="346"/>
        <v>52.604681833168414</v>
      </c>
      <c r="M1611" s="22" t="str">
        <f t="shared" si="339"/>
        <v/>
      </c>
      <c r="N1611" s="13">
        <f t="shared" si="340"/>
        <v>0</v>
      </c>
      <c r="O1611" s="13">
        <f t="shared" si="347"/>
        <v>0</v>
      </c>
      <c r="P1611" s="13">
        <f t="shared" si="348"/>
        <v>-1</v>
      </c>
      <c r="Q1611" s="17" t="e">
        <f t="shared" si="341"/>
        <v>#N/A</v>
      </c>
      <c r="R1611" s="17" t="e">
        <f t="shared" si="342"/>
        <v>#N/A</v>
      </c>
      <c r="S1611" s="13">
        <f t="shared" si="349"/>
        <v>2352.0500000000002</v>
      </c>
      <c r="T1611" s="13">
        <f t="shared" si="350"/>
        <v>0</v>
      </c>
    </row>
    <row r="1612" spans="1:20" x14ac:dyDescent="0.25">
      <c r="A1612" s="1">
        <v>43532</v>
      </c>
      <c r="B1612">
        <v>2565.15</v>
      </c>
      <c r="C1612">
        <v>2593.1999999999998</v>
      </c>
      <c r="D1612">
        <v>2514.15</v>
      </c>
      <c r="E1612">
        <v>2573.9499999999998</v>
      </c>
      <c r="F1612">
        <v>1883293</v>
      </c>
      <c r="G1612" s="6">
        <f t="shared" si="351"/>
        <v>0</v>
      </c>
      <c r="H1612" s="6">
        <f t="shared" si="352"/>
        <v>71.400000000000091</v>
      </c>
      <c r="I1612" s="11">
        <f t="shared" si="343"/>
        <v>11.396428571428617</v>
      </c>
      <c r="J1612" s="11">
        <f t="shared" si="344"/>
        <v>14.150000000000059</v>
      </c>
      <c r="K1612" s="6">
        <f t="shared" si="345"/>
        <v>0.80540131246845015</v>
      </c>
      <c r="L1612">
        <f t="shared" si="346"/>
        <v>44.610652872920447</v>
      </c>
      <c r="M1612" s="22" t="str">
        <f t="shared" si="339"/>
        <v/>
      </c>
      <c r="N1612" s="13">
        <f t="shared" si="340"/>
        <v>0</v>
      </c>
      <c r="O1612" s="13">
        <f t="shared" si="347"/>
        <v>0</v>
      </c>
      <c r="P1612" s="13">
        <f t="shared" si="348"/>
        <v>-1</v>
      </c>
      <c r="Q1612" s="17" t="e">
        <f t="shared" si="341"/>
        <v>#N/A</v>
      </c>
      <c r="R1612" s="17" t="e">
        <f t="shared" si="342"/>
        <v>#N/A</v>
      </c>
      <c r="S1612" s="13">
        <f t="shared" si="349"/>
        <v>2352.0500000000002</v>
      </c>
      <c r="T1612" s="13">
        <f t="shared" si="350"/>
        <v>0</v>
      </c>
    </row>
    <row r="1613" spans="1:20" x14ac:dyDescent="0.25">
      <c r="A1613" s="1">
        <v>43535</v>
      </c>
      <c r="B1613">
        <v>2547</v>
      </c>
      <c r="C1613">
        <v>2547</v>
      </c>
      <c r="D1613">
        <v>2482.65</v>
      </c>
      <c r="E1613">
        <v>2495.85</v>
      </c>
      <c r="F1613">
        <v>2136283</v>
      </c>
      <c r="G1613" s="6">
        <f t="shared" si="351"/>
        <v>0</v>
      </c>
      <c r="H1613" s="6">
        <f t="shared" si="352"/>
        <v>78.099999999999909</v>
      </c>
      <c r="I1613" s="11">
        <f t="shared" si="343"/>
        <v>10.064285714285754</v>
      </c>
      <c r="J1613" s="11">
        <f t="shared" si="344"/>
        <v>19.728571428571481</v>
      </c>
      <c r="K1613" s="6">
        <f t="shared" si="345"/>
        <v>0.51013758146270882</v>
      </c>
      <c r="L1613">
        <f t="shared" si="346"/>
        <v>33.780867897386756</v>
      </c>
      <c r="M1613" s="22" t="str">
        <f t="shared" si="339"/>
        <v/>
      </c>
      <c r="N1613" s="13">
        <f t="shared" si="340"/>
        <v>0</v>
      </c>
      <c r="O1613" s="13">
        <f t="shared" si="347"/>
        <v>0</v>
      </c>
      <c r="P1613" s="13">
        <f t="shared" si="348"/>
        <v>-1</v>
      </c>
      <c r="Q1613" s="17" t="e">
        <f t="shared" si="341"/>
        <v>#N/A</v>
      </c>
      <c r="R1613" s="17" t="e">
        <f t="shared" si="342"/>
        <v>#N/A</v>
      </c>
      <c r="S1613" s="13">
        <f t="shared" si="349"/>
        <v>2352.0500000000002</v>
      </c>
      <c r="T1613" s="13">
        <f t="shared" si="350"/>
        <v>0</v>
      </c>
    </row>
    <row r="1614" spans="1:20" x14ac:dyDescent="0.25">
      <c r="A1614" s="1">
        <v>43536</v>
      </c>
      <c r="B1614">
        <v>2495.85</v>
      </c>
      <c r="C1614">
        <v>2502.9</v>
      </c>
      <c r="D1614">
        <v>2458.4</v>
      </c>
      <c r="E1614">
        <v>2463.9499999999998</v>
      </c>
      <c r="F1614">
        <v>2249762</v>
      </c>
      <c r="G1614" s="6">
        <f t="shared" si="351"/>
        <v>0</v>
      </c>
      <c r="H1614" s="6">
        <f t="shared" si="352"/>
        <v>31.900000000000091</v>
      </c>
      <c r="I1614" s="11">
        <f t="shared" si="343"/>
        <v>10.064285714285754</v>
      </c>
      <c r="J1614" s="11">
        <f t="shared" si="344"/>
        <v>20.717857142857188</v>
      </c>
      <c r="K1614" s="6">
        <f t="shared" si="345"/>
        <v>0.48577831408377953</v>
      </c>
      <c r="L1614">
        <f t="shared" si="346"/>
        <v>32.695208260819157</v>
      </c>
      <c r="M1614" s="22" t="str">
        <f t="shared" si="339"/>
        <v/>
      </c>
      <c r="N1614" s="13">
        <f t="shared" si="340"/>
        <v>0</v>
      </c>
      <c r="O1614" s="13">
        <f t="shared" si="347"/>
        <v>0</v>
      </c>
      <c r="P1614" s="13">
        <f t="shared" si="348"/>
        <v>-1</v>
      </c>
      <c r="Q1614" s="17" t="e">
        <f t="shared" si="341"/>
        <v>#N/A</v>
      </c>
      <c r="R1614" s="17" t="e">
        <f t="shared" si="342"/>
        <v>#N/A</v>
      </c>
      <c r="S1614" s="13">
        <f t="shared" si="349"/>
        <v>2352.0500000000002</v>
      </c>
      <c r="T1614" s="13">
        <f t="shared" si="350"/>
        <v>0</v>
      </c>
    </row>
    <row r="1615" spans="1:20" x14ac:dyDescent="0.25">
      <c r="A1615" s="1">
        <v>43537</v>
      </c>
      <c r="B1615">
        <v>2475</v>
      </c>
      <c r="C1615">
        <v>2512.5</v>
      </c>
      <c r="D1615">
        <v>2465.3000000000002</v>
      </c>
      <c r="E1615">
        <v>2502.9</v>
      </c>
      <c r="F1615">
        <v>1265632</v>
      </c>
      <c r="G1615" s="6">
        <f t="shared" si="351"/>
        <v>38.950000000000273</v>
      </c>
      <c r="H1615" s="6">
        <f t="shared" si="352"/>
        <v>0</v>
      </c>
      <c r="I1615" s="11">
        <f t="shared" si="343"/>
        <v>12.84642857142863</v>
      </c>
      <c r="J1615" s="11">
        <f t="shared" si="344"/>
        <v>18.157142857142908</v>
      </c>
      <c r="K1615" s="6">
        <f t="shared" si="345"/>
        <v>0.70751376868607518</v>
      </c>
      <c r="L1615">
        <f t="shared" si="346"/>
        <v>41.435318511692245</v>
      </c>
      <c r="M1615" s="22" t="str">
        <f t="shared" si="339"/>
        <v/>
      </c>
      <c r="N1615" s="13">
        <f t="shared" si="340"/>
        <v>0</v>
      </c>
      <c r="O1615" s="13">
        <f t="shared" si="347"/>
        <v>0</v>
      </c>
      <c r="P1615" s="13">
        <f t="shared" si="348"/>
        <v>-1</v>
      </c>
      <c r="Q1615" s="17" t="e">
        <f t="shared" si="341"/>
        <v>#N/A</v>
      </c>
      <c r="R1615" s="17" t="e">
        <f t="shared" si="342"/>
        <v>#N/A</v>
      </c>
      <c r="S1615" s="13">
        <f t="shared" si="349"/>
        <v>2352.0500000000002</v>
      </c>
      <c r="T1615" s="13">
        <f t="shared" si="350"/>
        <v>0</v>
      </c>
    </row>
    <row r="1616" spans="1:20" x14ac:dyDescent="0.25">
      <c r="A1616" s="1">
        <v>43538</v>
      </c>
      <c r="B1616">
        <v>2522</v>
      </c>
      <c r="C1616">
        <v>2562.9</v>
      </c>
      <c r="D1616">
        <v>2500.35</v>
      </c>
      <c r="E1616">
        <v>2553.1</v>
      </c>
      <c r="F1616">
        <v>2560906</v>
      </c>
      <c r="G1616" s="6">
        <f t="shared" si="351"/>
        <v>50.199999999999818</v>
      </c>
      <c r="H1616" s="6">
        <f t="shared" si="352"/>
        <v>0</v>
      </c>
      <c r="I1616" s="11">
        <f t="shared" si="343"/>
        <v>16.432142857142903</v>
      </c>
      <c r="J1616" s="11">
        <f t="shared" si="344"/>
        <v>16.621428571428623</v>
      </c>
      <c r="K1616" s="6">
        <f t="shared" si="345"/>
        <v>0.98861194671250507</v>
      </c>
      <c r="L1616">
        <f t="shared" si="346"/>
        <v>49.713668287412197</v>
      </c>
      <c r="M1616" s="22" t="str">
        <f t="shared" ref="M1616:M1679" si="353">IF(L1616&gt;RSI_Overbought,"OVERBOUGHT",IF(L1616&lt;RSI_Oversold,"OVERSOLD",""))</f>
        <v/>
      </c>
      <c r="N1616" s="13">
        <f t="shared" ref="N1616:N1679" si="354">IF(L1616&gt;RSI_Overbought,"SELL",IF(L1616&lt;RSI_Oversold,"BUY",0))</f>
        <v>0</v>
      </c>
      <c r="O1616" s="13">
        <f t="shared" si="347"/>
        <v>0</v>
      </c>
      <c r="P1616" s="13">
        <f t="shared" si="348"/>
        <v>-1</v>
      </c>
      <c r="Q1616" s="17" t="e">
        <f t="shared" ref="Q1616:Q1679" si="355">IF($O1616="BUY",$E1616,NA())</f>
        <v>#N/A</v>
      </c>
      <c r="R1616" s="17" t="e">
        <f t="shared" ref="R1616:R1679" si="356">IF($O1616="SELL",$E1616,NA())</f>
        <v>#N/A</v>
      </c>
      <c r="S1616" s="13">
        <f t="shared" si="349"/>
        <v>2352.0500000000002</v>
      </c>
      <c r="T1616" s="13">
        <f t="shared" si="350"/>
        <v>0</v>
      </c>
    </row>
    <row r="1617" spans="1:20" x14ac:dyDescent="0.25">
      <c r="A1617" s="1">
        <v>43539</v>
      </c>
      <c r="B1617">
        <v>2562</v>
      </c>
      <c r="C1617">
        <v>2564.6</v>
      </c>
      <c r="D1617">
        <v>2494.35</v>
      </c>
      <c r="E1617">
        <v>2500.85</v>
      </c>
      <c r="F1617">
        <v>1098648</v>
      </c>
      <c r="G1617" s="6">
        <f t="shared" si="351"/>
        <v>0</v>
      </c>
      <c r="H1617" s="6">
        <f t="shared" si="352"/>
        <v>52.25</v>
      </c>
      <c r="I1617" s="11">
        <f t="shared" ref="I1617:I1680" si="357">AVERAGE(G1604:G1617)</f>
        <v>16.432142857142903</v>
      </c>
      <c r="J1617" s="11">
        <f t="shared" ref="J1617:J1680" si="358">AVERAGE(H1604:H1617)</f>
        <v>19.728571428571481</v>
      </c>
      <c r="K1617" s="6">
        <f t="shared" ref="K1617:K1680" si="359">I1617/J1617</f>
        <v>0.83291093410572059</v>
      </c>
      <c r="L1617">
        <f t="shared" ref="L1617:L1680" si="360">100-(100/(K1617+1))</f>
        <v>45.441975308641979</v>
      </c>
      <c r="M1617" s="22" t="str">
        <f t="shared" si="353"/>
        <v/>
      </c>
      <c r="N1617" s="13">
        <f t="shared" si="354"/>
        <v>0</v>
      </c>
      <c r="O1617" s="13">
        <f t="shared" ref="O1617:O1680" si="361">IF(AND(N1617="BUY",P1616&lt;&gt;1),"BUY",IF(AND(N1617="SELL",P1616&lt;&gt;-1),"SELL",0))</f>
        <v>0</v>
      </c>
      <c r="P1617" s="13">
        <f t="shared" ref="P1617:P1680" si="362">IF(O1617="BUY",1,IF(O1617="SELL",-1,P1616))</f>
        <v>-1</v>
      </c>
      <c r="Q1617" s="17" t="e">
        <f t="shared" si="355"/>
        <v>#N/A</v>
      </c>
      <c r="R1617" s="17" t="e">
        <f t="shared" si="356"/>
        <v>#N/A</v>
      </c>
      <c r="S1617" s="13">
        <f t="shared" ref="S1617:S1680" si="363">IF(O1617&lt;&gt;0,E1617,S1616)</f>
        <v>2352.0500000000002</v>
      </c>
      <c r="T1617" s="13">
        <f t="shared" si="350"/>
        <v>0</v>
      </c>
    </row>
    <row r="1618" spans="1:20" x14ac:dyDescent="0.25">
      <c r="A1618" s="1">
        <v>43542</v>
      </c>
      <c r="B1618">
        <v>2516</v>
      </c>
      <c r="C1618">
        <v>2525.85</v>
      </c>
      <c r="D1618">
        <v>2482</v>
      </c>
      <c r="E1618">
        <v>2494.1999999999998</v>
      </c>
      <c r="F1618">
        <v>941742</v>
      </c>
      <c r="G1618" s="6">
        <f t="shared" si="351"/>
        <v>0</v>
      </c>
      <c r="H1618" s="6">
        <f t="shared" si="352"/>
        <v>6.6500000000000909</v>
      </c>
      <c r="I1618" s="11">
        <f t="shared" si="357"/>
        <v>16.432142857142903</v>
      </c>
      <c r="J1618" s="11">
        <f t="shared" si="358"/>
        <v>19.335714285714339</v>
      </c>
      <c r="K1618" s="6">
        <f t="shared" si="359"/>
        <v>0.84983376431473956</v>
      </c>
      <c r="L1618">
        <f t="shared" si="360"/>
        <v>45.941088367448828</v>
      </c>
      <c r="M1618" s="22" t="str">
        <f t="shared" si="353"/>
        <v/>
      </c>
      <c r="N1618" s="13">
        <f t="shared" si="354"/>
        <v>0</v>
      </c>
      <c r="O1618" s="13">
        <f t="shared" si="361"/>
        <v>0</v>
      </c>
      <c r="P1618" s="13">
        <f t="shared" si="362"/>
        <v>-1</v>
      </c>
      <c r="Q1618" s="17" t="e">
        <f t="shared" si="355"/>
        <v>#N/A</v>
      </c>
      <c r="R1618" s="17" t="e">
        <f t="shared" si="356"/>
        <v>#N/A</v>
      </c>
      <c r="S1618" s="13">
        <f t="shared" si="363"/>
        <v>2352.0500000000002</v>
      </c>
      <c r="T1618" s="13">
        <f t="shared" si="350"/>
        <v>0</v>
      </c>
    </row>
    <row r="1619" spans="1:20" x14ac:dyDescent="0.25">
      <c r="A1619" s="1">
        <v>43543</v>
      </c>
      <c r="B1619">
        <v>2494.1999999999998</v>
      </c>
      <c r="C1619">
        <v>2497.0500000000002</v>
      </c>
      <c r="D1619">
        <v>2477.15</v>
      </c>
      <c r="E1619">
        <v>2485.3000000000002</v>
      </c>
      <c r="F1619">
        <v>779874</v>
      </c>
      <c r="G1619" s="6">
        <f t="shared" si="351"/>
        <v>0</v>
      </c>
      <c r="H1619" s="6">
        <f t="shared" si="352"/>
        <v>8.8999999999996362</v>
      </c>
      <c r="I1619" s="11">
        <f t="shared" si="357"/>
        <v>14.860714285714332</v>
      </c>
      <c r="J1619" s="11">
        <f t="shared" si="358"/>
        <v>19.971428571428596</v>
      </c>
      <c r="K1619" s="6">
        <f t="shared" si="359"/>
        <v>0.74409871244635328</v>
      </c>
      <c r="L1619">
        <f t="shared" si="360"/>
        <v>42.6637957551523</v>
      </c>
      <c r="M1619" s="22" t="str">
        <f t="shared" si="353"/>
        <v/>
      </c>
      <c r="N1619" s="13">
        <f t="shared" si="354"/>
        <v>0</v>
      </c>
      <c r="O1619" s="13">
        <f t="shared" si="361"/>
        <v>0</v>
      </c>
      <c r="P1619" s="13">
        <f t="shared" si="362"/>
        <v>-1</v>
      </c>
      <c r="Q1619" s="17" t="e">
        <f t="shared" si="355"/>
        <v>#N/A</v>
      </c>
      <c r="R1619" s="17" t="e">
        <f t="shared" si="356"/>
        <v>#N/A</v>
      </c>
      <c r="S1619" s="13">
        <f t="shared" si="363"/>
        <v>2352.0500000000002</v>
      </c>
      <c r="T1619" s="13">
        <f t="shared" si="350"/>
        <v>0</v>
      </c>
    </row>
    <row r="1620" spans="1:20" x14ac:dyDescent="0.25">
      <c r="A1620" s="1">
        <v>43544</v>
      </c>
      <c r="B1620">
        <v>2487.6999999999998</v>
      </c>
      <c r="C1620">
        <v>2491.85</v>
      </c>
      <c r="D1620">
        <v>2425</v>
      </c>
      <c r="E1620">
        <v>2429.8000000000002</v>
      </c>
      <c r="F1620">
        <v>1658400</v>
      </c>
      <c r="G1620" s="6">
        <f t="shared" si="351"/>
        <v>0</v>
      </c>
      <c r="H1620" s="6">
        <f t="shared" si="352"/>
        <v>55.5</v>
      </c>
      <c r="I1620" s="11">
        <f t="shared" si="357"/>
        <v>14.757142857142883</v>
      </c>
      <c r="J1620" s="11">
        <f t="shared" si="358"/>
        <v>23.935714285714312</v>
      </c>
      <c r="K1620" s="6">
        <f t="shared" si="359"/>
        <v>0.61653237839450947</v>
      </c>
      <c r="L1620">
        <f t="shared" si="360"/>
        <v>38.139191434373281</v>
      </c>
      <c r="M1620" s="22" t="str">
        <f t="shared" si="353"/>
        <v/>
      </c>
      <c r="N1620" s="13">
        <f t="shared" si="354"/>
        <v>0</v>
      </c>
      <c r="O1620" s="13">
        <f t="shared" si="361"/>
        <v>0</v>
      </c>
      <c r="P1620" s="13">
        <f t="shared" si="362"/>
        <v>-1</v>
      </c>
      <c r="Q1620" s="17" t="e">
        <f t="shared" si="355"/>
        <v>#N/A</v>
      </c>
      <c r="R1620" s="17" t="e">
        <f t="shared" si="356"/>
        <v>#N/A</v>
      </c>
      <c r="S1620" s="13">
        <f t="shared" si="363"/>
        <v>2352.0500000000002</v>
      </c>
      <c r="T1620" s="13">
        <f t="shared" si="350"/>
        <v>0</v>
      </c>
    </row>
    <row r="1621" spans="1:20" x14ac:dyDescent="0.25">
      <c r="A1621" s="1">
        <v>43545</v>
      </c>
      <c r="B1621">
        <v>2435</v>
      </c>
      <c r="C1621">
        <v>2442.0500000000002</v>
      </c>
      <c r="D1621">
        <v>2403.5</v>
      </c>
      <c r="E1621">
        <v>2426.6</v>
      </c>
      <c r="F1621">
        <v>1228178</v>
      </c>
      <c r="G1621" s="6">
        <f t="shared" si="351"/>
        <v>0</v>
      </c>
      <c r="H1621" s="6">
        <f t="shared" si="352"/>
        <v>3.2000000000002728</v>
      </c>
      <c r="I1621" s="11">
        <f t="shared" si="357"/>
        <v>11.592857142857188</v>
      </c>
      <c r="J1621" s="11">
        <f t="shared" si="358"/>
        <v>24.164285714285761</v>
      </c>
      <c r="K1621" s="6">
        <f t="shared" si="359"/>
        <v>0.47975169967484577</v>
      </c>
      <c r="L1621">
        <f t="shared" si="360"/>
        <v>32.421094686376392</v>
      </c>
      <c r="M1621" s="22" t="str">
        <f t="shared" si="353"/>
        <v/>
      </c>
      <c r="N1621" s="13">
        <f t="shared" si="354"/>
        <v>0</v>
      </c>
      <c r="O1621" s="13">
        <f t="shared" si="361"/>
        <v>0</v>
      </c>
      <c r="P1621" s="13">
        <f t="shared" si="362"/>
        <v>-1</v>
      </c>
      <c r="Q1621" s="17" t="e">
        <f t="shared" si="355"/>
        <v>#N/A</v>
      </c>
      <c r="R1621" s="17" t="e">
        <f t="shared" si="356"/>
        <v>#N/A</v>
      </c>
      <c r="S1621" s="13">
        <f t="shared" si="363"/>
        <v>2352.0500000000002</v>
      </c>
      <c r="T1621" s="13">
        <f t="shared" si="350"/>
        <v>0</v>
      </c>
    </row>
    <row r="1622" spans="1:20" x14ac:dyDescent="0.25">
      <c r="A1622" s="1">
        <v>43546</v>
      </c>
      <c r="B1622">
        <v>2430</v>
      </c>
      <c r="C1622">
        <v>2471.8000000000002</v>
      </c>
      <c r="D1622">
        <v>2427</v>
      </c>
      <c r="E1622">
        <v>2464.15</v>
      </c>
      <c r="F1622">
        <v>771816</v>
      </c>
      <c r="G1622" s="6">
        <f t="shared" si="351"/>
        <v>37.550000000000182</v>
      </c>
      <c r="H1622" s="6">
        <f t="shared" si="352"/>
        <v>0</v>
      </c>
      <c r="I1622" s="11">
        <f t="shared" si="357"/>
        <v>10.225000000000039</v>
      </c>
      <c r="J1622" s="11">
        <f t="shared" si="358"/>
        <v>24.164285714285761</v>
      </c>
      <c r="K1622" s="6">
        <f t="shared" si="359"/>
        <v>0.42314513745196652</v>
      </c>
      <c r="L1622">
        <f t="shared" si="360"/>
        <v>29.733097933326448</v>
      </c>
      <c r="M1622" s="22" t="str">
        <f t="shared" si="353"/>
        <v>OVERSOLD</v>
      </c>
      <c r="N1622" s="13" t="str">
        <f t="shared" si="354"/>
        <v>BUY</v>
      </c>
      <c r="O1622" s="13" t="str">
        <f t="shared" si="361"/>
        <v>BUY</v>
      </c>
      <c r="P1622" s="13">
        <f t="shared" si="362"/>
        <v>1</v>
      </c>
      <c r="Q1622" s="17">
        <f t="shared" si="355"/>
        <v>2464.15</v>
      </c>
      <c r="R1622" s="17" t="e">
        <f t="shared" si="356"/>
        <v>#N/A</v>
      </c>
      <c r="S1622" s="13">
        <f t="shared" si="363"/>
        <v>2464.15</v>
      </c>
      <c r="T1622" s="13">
        <f t="shared" si="350"/>
        <v>-4.766055143385553E-2</v>
      </c>
    </row>
    <row r="1623" spans="1:20" x14ac:dyDescent="0.25">
      <c r="A1623" s="1">
        <v>43549</v>
      </c>
      <c r="B1623">
        <v>2471.6999999999998</v>
      </c>
      <c r="C1623">
        <v>2475</v>
      </c>
      <c r="D1623">
        <v>2435.85</v>
      </c>
      <c r="E1623">
        <v>2464.9499999999998</v>
      </c>
      <c r="F1623">
        <v>732768</v>
      </c>
      <c r="G1623" s="6">
        <f t="shared" si="351"/>
        <v>0.79999999999972715</v>
      </c>
      <c r="H1623" s="6">
        <f t="shared" si="352"/>
        <v>0</v>
      </c>
      <c r="I1623" s="11">
        <f t="shared" si="357"/>
        <v>10.282142857142876</v>
      </c>
      <c r="J1623" s="11">
        <f t="shared" si="358"/>
        <v>23.585714285714307</v>
      </c>
      <c r="K1623" s="6">
        <f t="shared" si="359"/>
        <v>0.43594791035735958</v>
      </c>
      <c r="L1623">
        <f t="shared" si="360"/>
        <v>30.35959084677846</v>
      </c>
      <c r="M1623" s="22" t="str">
        <f t="shared" si="353"/>
        <v/>
      </c>
      <c r="N1623" s="13">
        <f t="shared" si="354"/>
        <v>0</v>
      </c>
      <c r="O1623" s="13">
        <f t="shared" si="361"/>
        <v>0</v>
      </c>
      <c r="P1623" s="13">
        <f t="shared" si="362"/>
        <v>1</v>
      </c>
      <c r="Q1623" s="17" t="e">
        <f t="shared" si="355"/>
        <v>#N/A</v>
      </c>
      <c r="R1623" s="17" t="e">
        <f t="shared" si="356"/>
        <v>#N/A</v>
      </c>
      <c r="S1623" s="13">
        <f t="shared" si="363"/>
        <v>2464.15</v>
      </c>
      <c r="T1623" s="13">
        <f t="shared" si="350"/>
        <v>0</v>
      </c>
    </row>
    <row r="1624" spans="1:20" x14ac:dyDescent="0.25">
      <c r="A1624" s="1">
        <v>43550</v>
      </c>
      <c r="B1624">
        <v>2478</v>
      </c>
      <c r="C1624">
        <v>2499.25</v>
      </c>
      <c r="D1624">
        <v>2451.25</v>
      </c>
      <c r="E1624">
        <v>2493.1</v>
      </c>
      <c r="F1624">
        <v>1051150</v>
      </c>
      <c r="G1624" s="6">
        <f t="shared" si="351"/>
        <v>28.150000000000091</v>
      </c>
      <c r="H1624" s="6">
        <f t="shared" si="352"/>
        <v>0</v>
      </c>
      <c r="I1624" s="11">
        <f t="shared" si="357"/>
        <v>11.117857142857149</v>
      </c>
      <c r="J1624" s="11">
        <f t="shared" si="358"/>
        <v>23.585714285714307</v>
      </c>
      <c r="K1624" s="6">
        <f t="shared" si="359"/>
        <v>0.47138098122350075</v>
      </c>
      <c r="L1624">
        <f t="shared" si="360"/>
        <v>32.036636822064423</v>
      </c>
      <c r="M1624" s="22" t="str">
        <f t="shared" si="353"/>
        <v/>
      </c>
      <c r="N1624" s="13">
        <f t="shared" si="354"/>
        <v>0</v>
      </c>
      <c r="O1624" s="13">
        <f t="shared" si="361"/>
        <v>0</v>
      </c>
      <c r="P1624" s="13">
        <f t="shared" si="362"/>
        <v>1</v>
      </c>
      <c r="Q1624" s="17" t="e">
        <f t="shared" si="355"/>
        <v>#N/A</v>
      </c>
      <c r="R1624" s="17" t="e">
        <f t="shared" si="356"/>
        <v>#N/A</v>
      </c>
      <c r="S1624" s="13">
        <f t="shared" si="363"/>
        <v>2464.15</v>
      </c>
      <c r="T1624" s="13">
        <f t="shared" si="350"/>
        <v>0</v>
      </c>
    </row>
    <row r="1625" spans="1:20" x14ac:dyDescent="0.25">
      <c r="A1625" s="1">
        <v>43551</v>
      </c>
      <c r="B1625">
        <v>2486</v>
      </c>
      <c r="C1625">
        <v>2529</v>
      </c>
      <c r="D1625">
        <v>2471</v>
      </c>
      <c r="E1625">
        <v>2521.9</v>
      </c>
      <c r="F1625">
        <v>1349994</v>
      </c>
      <c r="G1625" s="6">
        <f t="shared" si="351"/>
        <v>28.800000000000182</v>
      </c>
      <c r="H1625" s="6">
        <f t="shared" si="352"/>
        <v>0</v>
      </c>
      <c r="I1625" s="11">
        <f t="shared" si="357"/>
        <v>13.17500000000002</v>
      </c>
      <c r="J1625" s="11">
        <f t="shared" si="358"/>
        <v>21.992857142857151</v>
      </c>
      <c r="K1625" s="6">
        <f t="shared" si="359"/>
        <v>0.59905813575836375</v>
      </c>
      <c r="L1625">
        <f t="shared" si="360"/>
        <v>37.463186757388065</v>
      </c>
      <c r="M1625" s="22" t="str">
        <f t="shared" si="353"/>
        <v/>
      </c>
      <c r="N1625" s="13">
        <f t="shared" si="354"/>
        <v>0</v>
      </c>
      <c r="O1625" s="13">
        <f t="shared" si="361"/>
        <v>0</v>
      </c>
      <c r="P1625" s="13">
        <f t="shared" si="362"/>
        <v>1</v>
      </c>
      <c r="Q1625" s="17" t="e">
        <f t="shared" si="355"/>
        <v>#N/A</v>
      </c>
      <c r="R1625" s="17" t="e">
        <f t="shared" si="356"/>
        <v>#N/A</v>
      </c>
      <c r="S1625" s="13">
        <f t="shared" si="363"/>
        <v>2464.15</v>
      </c>
      <c r="T1625" s="13">
        <f t="shared" si="350"/>
        <v>0</v>
      </c>
    </row>
    <row r="1626" spans="1:20" x14ac:dyDescent="0.25">
      <c r="A1626" s="1">
        <v>43552</v>
      </c>
      <c r="B1626">
        <v>2517</v>
      </c>
      <c r="C1626">
        <v>2527.8000000000002</v>
      </c>
      <c r="D1626">
        <v>2426.5500000000002</v>
      </c>
      <c r="E1626">
        <v>2445.35</v>
      </c>
      <c r="F1626">
        <v>4168183</v>
      </c>
      <c r="G1626" s="6">
        <f t="shared" si="351"/>
        <v>0</v>
      </c>
      <c r="H1626" s="6">
        <f t="shared" si="352"/>
        <v>76.550000000000182</v>
      </c>
      <c r="I1626" s="11">
        <f t="shared" si="357"/>
        <v>13.17500000000002</v>
      </c>
      <c r="J1626" s="11">
        <f t="shared" si="358"/>
        <v>22.360714285714298</v>
      </c>
      <c r="K1626" s="6">
        <f t="shared" si="359"/>
        <v>0.58920300271522175</v>
      </c>
      <c r="L1626">
        <f t="shared" si="360"/>
        <v>37.075376884422134</v>
      </c>
      <c r="M1626" s="22" t="str">
        <f t="shared" si="353"/>
        <v/>
      </c>
      <c r="N1626" s="13">
        <f t="shared" si="354"/>
        <v>0</v>
      </c>
      <c r="O1626" s="13">
        <f t="shared" si="361"/>
        <v>0</v>
      </c>
      <c r="P1626" s="13">
        <f t="shared" si="362"/>
        <v>1</v>
      </c>
      <c r="Q1626" s="17" t="e">
        <f t="shared" si="355"/>
        <v>#N/A</v>
      </c>
      <c r="R1626" s="17" t="e">
        <f t="shared" si="356"/>
        <v>#N/A</v>
      </c>
      <c r="S1626" s="13">
        <f t="shared" si="363"/>
        <v>2464.15</v>
      </c>
      <c r="T1626" s="13">
        <f t="shared" ref="T1626:T1689" si="364">IF(O1626="BUY",(S1625-S1626)/S1625,IF(O1626="SELL",(S1626-S1625)/S1625,0))</f>
        <v>0</v>
      </c>
    </row>
    <row r="1627" spans="1:20" x14ac:dyDescent="0.25">
      <c r="A1627" s="1">
        <v>43553</v>
      </c>
      <c r="B1627">
        <v>2447</v>
      </c>
      <c r="C1627">
        <v>2469</v>
      </c>
      <c r="D1627">
        <v>2430.6</v>
      </c>
      <c r="E1627">
        <v>2433.4499999999998</v>
      </c>
      <c r="F1627">
        <v>1299425</v>
      </c>
      <c r="G1627" s="6">
        <f t="shared" si="351"/>
        <v>0</v>
      </c>
      <c r="H1627" s="6">
        <f t="shared" si="352"/>
        <v>11.900000000000091</v>
      </c>
      <c r="I1627" s="11">
        <f t="shared" si="357"/>
        <v>13.17500000000002</v>
      </c>
      <c r="J1627" s="11">
        <f t="shared" si="358"/>
        <v>17.632142857142885</v>
      </c>
      <c r="K1627" s="6">
        <f t="shared" si="359"/>
        <v>0.74721490783876843</v>
      </c>
      <c r="L1627">
        <f t="shared" si="360"/>
        <v>42.766056109436583</v>
      </c>
      <c r="M1627" s="22" t="str">
        <f t="shared" si="353"/>
        <v/>
      </c>
      <c r="N1627" s="13">
        <f t="shared" si="354"/>
        <v>0</v>
      </c>
      <c r="O1627" s="13">
        <f t="shared" si="361"/>
        <v>0</v>
      </c>
      <c r="P1627" s="13">
        <f t="shared" si="362"/>
        <v>1</v>
      </c>
      <c r="Q1627" s="17" t="e">
        <f t="shared" si="355"/>
        <v>#N/A</v>
      </c>
      <c r="R1627" s="17" t="e">
        <f t="shared" si="356"/>
        <v>#N/A</v>
      </c>
      <c r="S1627" s="13">
        <f t="shared" si="363"/>
        <v>2464.15</v>
      </c>
      <c r="T1627" s="13">
        <f t="shared" si="364"/>
        <v>0</v>
      </c>
    </row>
    <row r="1628" spans="1:20" x14ac:dyDescent="0.25">
      <c r="A1628" s="1">
        <v>43556</v>
      </c>
      <c r="B1628">
        <v>2427.5</v>
      </c>
      <c r="C1628">
        <v>2472.8000000000002</v>
      </c>
      <c r="D1628">
        <v>2427.5</v>
      </c>
      <c r="E1628">
        <v>2466.1999999999998</v>
      </c>
      <c r="F1628">
        <v>1181448</v>
      </c>
      <c r="G1628" s="6">
        <f t="shared" si="351"/>
        <v>32.75</v>
      </c>
      <c r="H1628" s="6">
        <f t="shared" si="352"/>
        <v>0</v>
      </c>
      <c r="I1628" s="11">
        <f t="shared" si="357"/>
        <v>15.514285714285734</v>
      </c>
      <c r="J1628" s="11">
        <f t="shared" si="358"/>
        <v>15.353571428571447</v>
      </c>
      <c r="K1628" s="6">
        <f t="shared" si="359"/>
        <v>1.0104675505931613</v>
      </c>
      <c r="L1628">
        <f t="shared" si="360"/>
        <v>50.260326275598757</v>
      </c>
      <c r="M1628" s="22" t="str">
        <f t="shared" si="353"/>
        <v/>
      </c>
      <c r="N1628" s="13">
        <f t="shared" si="354"/>
        <v>0</v>
      </c>
      <c r="O1628" s="13">
        <f t="shared" si="361"/>
        <v>0</v>
      </c>
      <c r="P1628" s="13">
        <f t="shared" si="362"/>
        <v>1</v>
      </c>
      <c r="Q1628" s="17" t="e">
        <f t="shared" si="355"/>
        <v>#N/A</v>
      </c>
      <c r="R1628" s="17" t="e">
        <f t="shared" si="356"/>
        <v>#N/A</v>
      </c>
      <c r="S1628" s="13">
        <f t="shared" si="363"/>
        <v>2464.15</v>
      </c>
      <c r="T1628" s="13">
        <f t="shared" si="364"/>
        <v>0</v>
      </c>
    </row>
    <row r="1629" spans="1:20" x14ac:dyDescent="0.25">
      <c r="A1629" s="1">
        <v>43557</v>
      </c>
      <c r="B1629">
        <v>2450</v>
      </c>
      <c r="C1629">
        <v>2502.5</v>
      </c>
      <c r="D1629">
        <v>2448.15</v>
      </c>
      <c r="E1629">
        <v>2494.9499999999998</v>
      </c>
      <c r="F1629">
        <v>1407626</v>
      </c>
      <c r="G1629" s="6">
        <f t="shared" si="351"/>
        <v>28.75</v>
      </c>
      <c r="H1629" s="6">
        <f t="shared" si="352"/>
        <v>0</v>
      </c>
      <c r="I1629" s="11">
        <f t="shared" si="357"/>
        <v>14.785714285714286</v>
      </c>
      <c r="J1629" s="11">
        <f t="shared" si="358"/>
        <v>15.353571428571447</v>
      </c>
      <c r="K1629" s="6">
        <f t="shared" si="359"/>
        <v>0.96301465457082935</v>
      </c>
      <c r="L1629">
        <f t="shared" si="360"/>
        <v>49.057945254177007</v>
      </c>
      <c r="M1629" s="22" t="str">
        <f t="shared" si="353"/>
        <v/>
      </c>
      <c r="N1629" s="13">
        <f t="shared" si="354"/>
        <v>0</v>
      </c>
      <c r="O1629" s="13">
        <f t="shared" si="361"/>
        <v>0</v>
      </c>
      <c r="P1629" s="13">
        <f t="shared" si="362"/>
        <v>1</v>
      </c>
      <c r="Q1629" s="17" t="e">
        <f t="shared" si="355"/>
        <v>#N/A</v>
      </c>
      <c r="R1629" s="17" t="e">
        <f t="shared" si="356"/>
        <v>#N/A</v>
      </c>
      <c r="S1629" s="13">
        <f t="shared" si="363"/>
        <v>2464.15</v>
      </c>
      <c r="T1629" s="13">
        <f t="shared" si="364"/>
        <v>0</v>
      </c>
    </row>
    <row r="1630" spans="1:20" x14ac:dyDescent="0.25">
      <c r="A1630" s="1">
        <v>43558</v>
      </c>
      <c r="B1630">
        <v>2489.5</v>
      </c>
      <c r="C1630">
        <v>2519.5</v>
      </c>
      <c r="D1630">
        <v>2464.4499999999998</v>
      </c>
      <c r="E1630">
        <v>2506.0500000000002</v>
      </c>
      <c r="F1630">
        <v>1263574</v>
      </c>
      <c r="G1630" s="6">
        <f t="shared" si="351"/>
        <v>11.100000000000364</v>
      </c>
      <c r="H1630" s="6">
        <f t="shared" si="352"/>
        <v>0</v>
      </c>
      <c r="I1630" s="11">
        <f t="shared" si="357"/>
        <v>11.992857142857181</v>
      </c>
      <c r="J1630" s="11">
        <f t="shared" si="358"/>
        <v>15.353571428571447</v>
      </c>
      <c r="K1630" s="6">
        <f t="shared" si="359"/>
        <v>0.78111188648523067</v>
      </c>
      <c r="L1630">
        <f t="shared" si="360"/>
        <v>43.855295807757656</v>
      </c>
      <c r="M1630" s="22" t="str">
        <f t="shared" si="353"/>
        <v/>
      </c>
      <c r="N1630" s="13">
        <f t="shared" si="354"/>
        <v>0</v>
      </c>
      <c r="O1630" s="13">
        <f t="shared" si="361"/>
        <v>0</v>
      </c>
      <c r="P1630" s="13">
        <f t="shared" si="362"/>
        <v>1</v>
      </c>
      <c r="Q1630" s="17" t="e">
        <f t="shared" si="355"/>
        <v>#N/A</v>
      </c>
      <c r="R1630" s="17" t="e">
        <f t="shared" si="356"/>
        <v>#N/A</v>
      </c>
      <c r="S1630" s="13">
        <f t="shared" si="363"/>
        <v>2464.15</v>
      </c>
      <c r="T1630" s="13">
        <f t="shared" si="364"/>
        <v>0</v>
      </c>
    </row>
    <row r="1631" spans="1:20" x14ac:dyDescent="0.25">
      <c r="A1631" s="1">
        <v>43559</v>
      </c>
      <c r="B1631">
        <v>2498.9</v>
      </c>
      <c r="C1631">
        <v>2524</v>
      </c>
      <c r="D1631">
        <v>2492</v>
      </c>
      <c r="E1631">
        <v>2515.1</v>
      </c>
      <c r="F1631">
        <v>758608</v>
      </c>
      <c r="G1631" s="6">
        <f t="shared" si="351"/>
        <v>9.0499999999997272</v>
      </c>
      <c r="H1631" s="6">
        <f t="shared" si="352"/>
        <v>0</v>
      </c>
      <c r="I1631" s="11">
        <f t="shared" si="357"/>
        <v>12.639285714285734</v>
      </c>
      <c r="J1631" s="11">
        <f t="shared" si="358"/>
        <v>11.621428571428591</v>
      </c>
      <c r="K1631" s="6">
        <f t="shared" si="359"/>
        <v>1.0875845113706206</v>
      </c>
      <c r="L1631">
        <f t="shared" si="360"/>
        <v>52.097747681436772</v>
      </c>
      <c r="M1631" s="22" t="str">
        <f t="shared" si="353"/>
        <v/>
      </c>
      <c r="N1631" s="13">
        <f t="shared" si="354"/>
        <v>0</v>
      </c>
      <c r="O1631" s="13">
        <f t="shared" si="361"/>
        <v>0</v>
      </c>
      <c r="P1631" s="13">
        <f t="shared" si="362"/>
        <v>1</v>
      </c>
      <c r="Q1631" s="17" t="e">
        <f t="shared" si="355"/>
        <v>#N/A</v>
      </c>
      <c r="R1631" s="17" t="e">
        <f t="shared" si="356"/>
        <v>#N/A</v>
      </c>
      <c r="S1631" s="13">
        <f t="shared" si="363"/>
        <v>2464.15</v>
      </c>
      <c r="T1631" s="13">
        <f t="shared" si="364"/>
        <v>0</v>
      </c>
    </row>
    <row r="1632" spans="1:20" x14ac:dyDescent="0.25">
      <c r="A1632" s="1">
        <v>43560</v>
      </c>
      <c r="B1632">
        <v>2512</v>
      </c>
      <c r="C1632">
        <v>2563.1999999999998</v>
      </c>
      <c r="D1632">
        <v>2505.8000000000002</v>
      </c>
      <c r="E1632">
        <v>2558.9499999999998</v>
      </c>
      <c r="F1632">
        <v>844398</v>
      </c>
      <c r="G1632" s="6">
        <f t="shared" si="351"/>
        <v>43.849999999999909</v>
      </c>
      <c r="H1632" s="6">
        <f t="shared" si="352"/>
        <v>0</v>
      </c>
      <c r="I1632" s="11">
        <f t="shared" si="357"/>
        <v>15.771428571428585</v>
      </c>
      <c r="J1632" s="11">
        <f t="shared" si="358"/>
        <v>11.146428571428585</v>
      </c>
      <c r="K1632" s="6">
        <f t="shared" si="359"/>
        <v>1.4149311118231331</v>
      </c>
      <c r="L1632">
        <f t="shared" si="360"/>
        <v>58.590951306886019</v>
      </c>
      <c r="M1632" s="22" t="str">
        <f t="shared" si="353"/>
        <v/>
      </c>
      <c r="N1632" s="13">
        <f t="shared" si="354"/>
        <v>0</v>
      </c>
      <c r="O1632" s="13">
        <f t="shared" si="361"/>
        <v>0</v>
      </c>
      <c r="P1632" s="13">
        <f t="shared" si="362"/>
        <v>1</v>
      </c>
      <c r="Q1632" s="17" t="e">
        <f t="shared" si="355"/>
        <v>#N/A</v>
      </c>
      <c r="R1632" s="17" t="e">
        <f t="shared" si="356"/>
        <v>#N/A</v>
      </c>
      <c r="S1632" s="13">
        <f t="shared" si="363"/>
        <v>2464.15</v>
      </c>
      <c r="T1632" s="13">
        <f t="shared" si="364"/>
        <v>0</v>
      </c>
    </row>
    <row r="1633" spans="1:20" x14ac:dyDescent="0.25">
      <c r="A1633" s="1">
        <v>43563</v>
      </c>
      <c r="B1633">
        <v>2558.9499999999998</v>
      </c>
      <c r="C1633">
        <v>2568</v>
      </c>
      <c r="D1633">
        <v>2533</v>
      </c>
      <c r="E1633">
        <v>2552.6</v>
      </c>
      <c r="F1633">
        <v>1155645</v>
      </c>
      <c r="G1633" s="6">
        <f t="shared" si="351"/>
        <v>0</v>
      </c>
      <c r="H1633" s="6">
        <f t="shared" si="352"/>
        <v>6.3499999999999091</v>
      </c>
      <c r="I1633" s="11">
        <f t="shared" si="357"/>
        <v>15.771428571428585</v>
      </c>
      <c r="J1633" s="11">
        <f t="shared" si="358"/>
        <v>10.964285714285747</v>
      </c>
      <c r="K1633" s="6">
        <f t="shared" si="359"/>
        <v>1.4384364820846873</v>
      </c>
      <c r="L1633">
        <f t="shared" si="360"/>
        <v>58.990114881111353</v>
      </c>
      <c r="M1633" s="22" t="str">
        <f t="shared" si="353"/>
        <v/>
      </c>
      <c r="N1633" s="13">
        <f t="shared" si="354"/>
        <v>0</v>
      </c>
      <c r="O1633" s="13">
        <f t="shared" si="361"/>
        <v>0</v>
      </c>
      <c r="P1633" s="13">
        <f t="shared" si="362"/>
        <v>1</v>
      </c>
      <c r="Q1633" s="17" t="e">
        <f t="shared" si="355"/>
        <v>#N/A</v>
      </c>
      <c r="R1633" s="17" t="e">
        <f t="shared" si="356"/>
        <v>#N/A</v>
      </c>
      <c r="S1633" s="13">
        <f t="shared" si="363"/>
        <v>2464.15</v>
      </c>
      <c r="T1633" s="13">
        <f t="shared" si="364"/>
        <v>0</v>
      </c>
    </row>
    <row r="1634" spans="1:20" x14ac:dyDescent="0.25">
      <c r="A1634" s="1">
        <v>43564</v>
      </c>
      <c r="B1634">
        <v>2555</v>
      </c>
      <c r="C1634">
        <v>2580.4</v>
      </c>
      <c r="D1634">
        <v>2545</v>
      </c>
      <c r="E1634">
        <v>2577.5500000000002</v>
      </c>
      <c r="F1634">
        <v>875255</v>
      </c>
      <c r="G1634" s="6">
        <f t="shared" si="351"/>
        <v>24.950000000000273</v>
      </c>
      <c r="H1634" s="6">
        <f t="shared" si="352"/>
        <v>0</v>
      </c>
      <c r="I1634" s="11">
        <f t="shared" si="357"/>
        <v>17.553571428571463</v>
      </c>
      <c r="J1634" s="11">
        <f t="shared" si="358"/>
        <v>7.0000000000000329</v>
      </c>
      <c r="K1634" s="6">
        <f t="shared" si="359"/>
        <v>2.5076530612244827</v>
      </c>
      <c r="L1634">
        <f t="shared" si="360"/>
        <v>71.490909090909042</v>
      </c>
      <c r="M1634" s="22" t="str">
        <f t="shared" si="353"/>
        <v>OVERBOUGHT</v>
      </c>
      <c r="N1634" s="13" t="str">
        <f t="shared" si="354"/>
        <v>SELL</v>
      </c>
      <c r="O1634" s="13" t="str">
        <f t="shared" si="361"/>
        <v>SELL</v>
      </c>
      <c r="P1634" s="13">
        <f t="shared" si="362"/>
        <v>-1</v>
      </c>
      <c r="Q1634" s="17" t="e">
        <f t="shared" si="355"/>
        <v>#N/A</v>
      </c>
      <c r="R1634" s="17">
        <f t="shared" si="356"/>
        <v>2577.5500000000002</v>
      </c>
      <c r="S1634" s="13">
        <f t="shared" si="363"/>
        <v>2577.5500000000002</v>
      </c>
      <c r="T1634" s="13">
        <f t="shared" si="364"/>
        <v>4.6019925735040518E-2</v>
      </c>
    </row>
    <row r="1635" spans="1:20" x14ac:dyDescent="0.25">
      <c r="A1635" s="1">
        <v>43565</v>
      </c>
      <c r="B1635">
        <v>2580.5</v>
      </c>
      <c r="C1635">
        <v>2629.55</v>
      </c>
      <c r="D1635">
        <v>2577.0500000000002</v>
      </c>
      <c r="E1635">
        <v>2619.25</v>
      </c>
      <c r="F1635">
        <v>2316040</v>
      </c>
      <c r="G1635" s="6">
        <f t="shared" si="351"/>
        <v>41.699999999999818</v>
      </c>
      <c r="H1635" s="6">
        <f t="shared" si="352"/>
        <v>0</v>
      </c>
      <c r="I1635" s="11">
        <f t="shared" si="357"/>
        <v>20.532142857142876</v>
      </c>
      <c r="J1635" s="11">
        <f t="shared" si="358"/>
        <v>6.7714285714285847</v>
      </c>
      <c r="K1635" s="6">
        <f t="shared" si="359"/>
        <v>3.0321729957805874</v>
      </c>
      <c r="L1635">
        <f t="shared" si="360"/>
        <v>75.199476782210581</v>
      </c>
      <c r="M1635" s="22" t="str">
        <f t="shared" si="353"/>
        <v>OVERBOUGHT</v>
      </c>
      <c r="N1635" s="13" t="str">
        <f t="shared" si="354"/>
        <v>SELL</v>
      </c>
      <c r="O1635" s="13">
        <f t="shared" si="361"/>
        <v>0</v>
      </c>
      <c r="P1635" s="13">
        <f t="shared" si="362"/>
        <v>-1</v>
      </c>
      <c r="Q1635" s="17" t="e">
        <f t="shared" si="355"/>
        <v>#N/A</v>
      </c>
      <c r="R1635" s="17" t="e">
        <f t="shared" si="356"/>
        <v>#N/A</v>
      </c>
      <c r="S1635" s="13">
        <f t="shared" si="363"/>
        <v>2577.5500000000002</v>
      </c>
      <c r="T1635" s="13">
        <f t="shared" si="364"/>
        <v>0</v>
      </c>
    </row>
    <row r="1636" spans="1:20" x14ac:dyDescent="0.25">
      <c r="A1636" s="1">
        <v>43566</v>
      </c>
      <c r="B1636">
        <v>2614</v>
      </c>
      <c r="C1636">
        <v>2634.9</v>
      </c>
      <c r="D1636">
        <v>2599</v>
      </c>
      <c r="E1636">
        <v>2619.3000000000002</v>
      </c>
      <c r="F1636">
        <v>1244042</v>
      </c>
      <c r="G1636" s="6">
        <f t="shared" si="351"/>
        <v>5.0000000000181899E-2</v>
      </c>
      <c r="H1636" s="6">
        <f t="shared" si="352"/>
        <v>0</v>
      </c>
      <c r="I1636" s="11">
        <f t="shared" si="357"/>
        <v>17.853571428571449</v>
      </c>
      <c r="J1636" s="11">
        <f t="shared" si="358"/>
        <v>6.7714285714285847</v>
      </c>
      <c r="K1636" s="6">
        <f t="shared" si="359"/>
        <v>2.6366033755274239</v>
      </c>
      <c r="L1636">
        <f t="shared" si="360"/>
        <v>72.501812907904252</v>
      </c>
      <c r="M1636" s="22" t="str">
        <f t="shared" si="353"/>
        <v>OVERBOUGHT</v>
      </c>
      <c r="N1636" s="13" t="str">
        <f t="shared" si="354"/>
        <v>SELL</v>
      </c>
      <c r="O1636" s="13">
        <f t="shared" si="361"/>
        <v>0</v>
      </c>
      <c r="P1636" s="13">
        <f t="shared" si="362"/>
        <v>-1</v>
      </c>
      <c r="Q1636" s="17" t="e">
        <f t="shared" si="355"/>
        <v>#N/A</v>
      </c>
      <c r="R1636" s="17" t="e">
        <f t="shared" si="356"/>
        <v>#N/A</v>
      </c>
      <c r="S1636" s="13">
        <f t="shared" si="363"/>
        <v>2577.5500000000002</v>
      </c>
      <c r="T1636" s="13">
        <f t="shared" si="364"/>
        <v>0</v>
      </c>
    </row>
    <row r="1637" spans="1:20" x14ac:dyDescent="0.25">
      <c r="A1637" s="1">
        <v>43567</v>
      </c>
      <c r="B1637">
        <v>2632</v>
      </c>
      <c r="C1637">
        <v>2725</v>
      </c>
      <c r="D1637">
        <v>2632</v>
      </c>
      <c r="E1637">
        <v>2708.25</v>
      </c>
      <c r="F1637">
        <v>1980852</v>
      </c>
      <c r="G1637" s="6">
        <f t="shared" si="351"/>
        <v>88.949999999999818</v>
      </c>
      <c r="H1637" s="6">
        <f t="shared" si="352"/>
        <v>0</v>
      </c>
      <c r="I1637" s="11">
        <f t="shared" si="357"/>
        <v>24.150000000000027</v>
      </c>
      <c r="J1637" s="11">
        <f t="shared" si="358"/>
        <v>6.7714285714285847</v>
      </c>
      <c r="K1637" s="6">
        <f t="shared" si="359"/>
        <v>3.5664556962025284</v>
      </c>
      <c r="L1637">
        <f t="shared" si="360"/>
        <v>78.101178101178078</v>
      </c>
      <c r="M1637" s="22" t="str">
        <f t="shared" si="353"/>
        <v>OVERBOUGHT</v>
      </c>
      <c r="N1637" s="13" t="str">
        <f t="shared" si="354"/>
        <v>SELL</v>
      </c>
      <c r="O1637" s="13">
        <f t="shared" si="361"/>
        <v>0</v>
      </c>
      <c r="P1637" s="13">
        <f t="shared" si="362"/>
        <v>-1</v>
      </c>
      <c r="Q1637" s="17" t="e">
        <f t="shared" si="355"/>
        <v>#N/A</v>
      </c>
      <c r="R1637" s="17" t="e">
        <f t="shared" si="356"/>
        <v>#N/A</v>
      </c>
      <c r="S1637" s="13">
        <f t="shared" si="363"/>
        <v>2577.5500000000002</v>
      </c>
      <c r="T1637" s="13">
        <f t="shared" si="364"/>
        <v>0</v>
      </c>
    </row>
    <row r="1638" spans="1:20" x14ac:dyDescent="0.25">
      <c r="A1638" s="1">
        <v>43570</v>
      </c>
      <c r="B1638">
        <v>2702.9</v>
      </c>
      <c r="C1638">
        <v>2715.7</v>
      </c>
      <c r="D1638">
        <v>2689.8</v>
      </c>
      <c r="E1638">
        <v>2699.2</v>
      </c>
      <c r="F1638">
        <v>1289081</v>
      </c>
      <c r="G1638" s="6">
        <f t="shared" si="351"/>
        <v>0</v>
      </c>
      <c r="H1638" s="6">
        <f t="shared" si="352"/>
        <v>9.0500000000001819</v>
      </c>
      <c r="I1638" s="11">
        <f t="shared" si="357"/>
        <v>22.139285714285734</v>
      </c>
      <c r="J1638" s="11">
        <f t="shared" si="358"/>
        <v>7.4178571428571685</v>
      </c>
      <c r="K1638" s="6">
        <f t="shared" si="359"/>
        <v>2.9845931632161693</v>
      </c>
      <c r="L1638">
        <f t="shared" si="360"/>
        <v>74.903334944417537</v>
      </c>
      <c r="M1638" s="22" t="str">
        <f t="shared" si="353"/>
        <v>OVERBOUGHT</v>
      </c>
      <c r="N1638" s="13" t="str">
        <f t="shared" si="354"/>
        <v>SELL</v>
      </c>
      <c r="O1638" s="13">
        <f t="shared" si="361"/>
        <v>0</v>
      </c>
      <c r="P1638" s="13">
        <f t="shared" si="362"/>
        <v>-1</v>
      </c>
      <c r="Q1638" s="17" t="e">
        <f t="shared" si="355"/>
        <v>#N/A</v>
      </c>
      <c r="R1638" s="17" t="e">
        <f t="shared" si="356"/>
        <v>#N/A</v>
      </c>
      <c r="S1638" s="13">
        <f t="shared" si="363"/>
        <v>2577.5500000000002</v>
      </c>
      <c r="T1638" s="13">
        <f t="shared" si="364"/>
        <v>0</v>
      </c>
    </row>
    <row r="1639" spans="1:20" x14ac:dyDescent="0.25">
      <c r="A1639" s="1">
        <v>43571</v>
      </c>
      <c r="B1639">
        <v>2686</v>
      </c>
      <c r="C1639">
        <v>2699</v>
      </c>
      <c r="D1639">
        <v>2649.05</v>
      </c>
      <c r="E1639">
        <v>2656.3</v>
      </c>
      <c r="F1639">
        <v>1147351</v>
      </c>
      <c r="G1639" s="6">
        <f t="shared" si="351"/>
        <v>0</v>
      </c>
      <c r="H1639" s="6">
        <f t="shared" si="352"/>
        <v>42.899999999999636</v>
      </c>
      <c r="I1639" s="11">
        <f t="shared" si="357"/>
        <v>20.082142857142863</v>
      </c>
      <c r="J1639" s="11">
        <f t="shared" si="358"/>
        <v>10.482142857142858</v>
      </c>
      <c r="K1639" s="6">
        <f t="shared" si="359"/>
        <v>1.9158432708688249</v>
      </c>
      <c r="L1639">
        <f t="shared" si="360"/>
        <v>65.704603879411081</v>
      </c>
      <c r="M1639" s="22" t="str">
        <f t="shared" si="353"/>
        <v/>
      </c>
      <c r="N1639" s="13">
        <f t="shared" si="354"/>
        <v>0</v>
      </c>
      <c r="O1639" s="13">
        <f t="shared" si="361"/>
        <v>0</v>
      </c>
      <c r="P1639" s="13">
        <f t="shared" si="362"/>
        <v>-1</v>
      </c>
      <c r="Q1639" s="17" t="e">
        <f t="shared" si="355"/>
        <v>#N/A</v>
      </c>
      <c r="R1639" s="17" t="e">
        <f t="shared" si="356"/>
        <v>#N/A</v>
      </c>
      <c r="S1639" s="13">
        <f t="shared" si="363"/>
        <v>2577.5500000000002</v>
      </c>
      <c r="T1639" s="13">
        <f t="shared" si="364"/>
        <v>0</v>
      </c>
    </row>
    <row r="1640" spans="1:20" x14ac:dyDescent="0.25">
      <c r="A1640" s="1">
        <v>43572</v>
      </c>
      <c r="B1640">
        <v>2670</v>
      </c>
      <c r="C1640">
        <v>2682.95</v>
      </c>
      <c r="D1640">
        <v>2636.25</v>
      </c>
      <c r="E1640">
        <v>2652</v>
      </c>
      <c r="F1640">
        <v>707708</v>
      </c>
      <c r="G1640" s="6">
        <f t="shared" si="351"/>
        <v>0</v>
      </c>
      <c r="H1640" s="6">
        <f t="shared" si="352"/>
        <v>4.3000000000001819</v>
      </c>
      <c r="I1640" s="11">
        <f t="shared" si="357"/>
        <v>20.082142857142863</v>
      </c>
      <c r="J1640" s="11">
        <f t="shared" si="358"/>
        <v>5.3214285714285712</v>
      </c>
      <c r="K1640" s="6">
        <f t="shared" si="359"/>
        <v>3.773825503355706</v>
      </c>
      <c r="L1640">
        <f t="shared" si="360"/>
        <v>79.052439195838616</v>
      </c>
      <c r="M1640" s="22" t="str">
        <f t="shared" si="353"/>
        <v>OVERBOUGHT</v>
      </c>
      <c r="N1640" s="13" t="str">
        <f t="shared" si="354"/>
        <v>SELL</v>
      </c>
      <c r="O1640" s="13">
        <f t="shared" si="361"/>
        <v>0</v>
      </c>
      <c r="P1640" s="13">
        <f t="shared" si="362"/>
        <v>-1</v>
      </c>
      <c r="Q1640" s="17" t="e">
        <f t="shared" si="355"/>
        <v>#N/A</v>
      </c>
      <c r="R1640" s="17" t="e">
        <f t="shared" si="356"/>
        <v>#N/A</v>
      </c>
      <c r="S1640" s="13">
        <f t="shared" si="363"/>
        <v>2577.5500000000002</v>
      </c>
      <c r="T1640" s="13">
        <f t="shared" si="364"/>
        <v>0</v>
      </c>
    </row>
    <row r="1641" spans="1:20" x14ac:dyDescent="0.25">
      <c r="A1641" s="1">
        <v>43573</v>
      </c>
      <c r="B1641">
        <v>2673.9</v>
      </c>
      <c r="C1641">
        <v>2684.3</v>
      </c>
      <c r="D1641">
        <v>2632</v>
      </c>
      <c r="E1641">
        <v>2649.1</v>
      </c>
      <c r="F1641">
        <v>934242</v>
      </c>
      <c r="G1641" s="6">
        <f t="shared" si="351"/>
        <v>0</v>
      </c>
      <c r="H1641" s="6">
        <f t="shared" si="352"/>
        <v>2.9000000000000909</v>
      </c>
      <c r="I1641" s="11">
        <f t="shared" si="357"/>
        <v>20.082142857142863</v>
      </c>
      <c r="J1641" s="11">
        <f t="shared" si="358"/>
        <v>4.6785714285714288</v>
      </c>
      <c r="K1641" s="6">
        <f t="shared" si="359"/>
        <v>4.2923664122137417</v>
      </c>
      <c r="L1641">
        <f t="shared" si="360"/>
        <v>81.104860810615904</v>
      </c>
      <c r="M1641" s="22" t="str">
        <f t="shared" si="353"/>
        <v>OVERBOUGHT</v>
      </c>
      <c r="N1641" s="13" t="str">
        <f t="shared" si="354"/>
        <v>SELL</v>
      </c>
      <c r="O1641" s="13">
        <f t="shared" si="361"/>
        <v>0</v>
      </c>
      <c r="P1641" s="13">
        <f t="shared" si="362"/>
        <v>-1</v>
      </c>
      <c r="Q1641" s="17" t="e">
        <f t="shared" si="355"/>
        <v>#N/A</v>
      </c>
      <c r="R1641" s="17" t="e">
        <f t="shared" si="356"/>
        <v>#N/A</v>
      </c>
      <c r="S1641" s="13">
        <f t="shared" si="363"/>
        <v>2577.5500000000002</v>
      </c>
      <c r="T1641" s="13">
        <f t="shared" si="364"/>
        <v>0</v>
      </c>
    </row>
    <row r="1642" spans="1:20" x14ac:dyDescent="0.25">
      <c r="A1642" s="1">
        <v>43574</v>
      </c>
      <c r="B1642">
        <v>2640</v>
      </c>
      <c r="C1642">
        <v>2668</v>
      </c>
      <c r="D1642">
        <v>2629.05</v>
      </c>
      <c r="E1642">
        <v>2649.5</v>
      </c>
      <c r="F1642">
        <v>1029122</v>
      </c>
      <c r="G1642" s="6">
        <f t="shared" si="351"/>
        <v>0.40000000000009095</v>
      </c>
      <c r="H1642" s="6">
        <f t="shared" si="352"/>
        <v>0</v>
      </c>
      <c r="I1642" s="11">
        <f t="shared" si="357"/>
        <v>17.771428571428583</v>
      </c>
      <c r="J1642" s="11">
        <f t="shared" si="358"/>
        <v>4.6785714285714288</v>
      </c>
      <c r="K1642" s="6">
        <f t="shared" si="359"/>
        <v>3.7984732824427505</v>
      </c>
      <c r="L1642">
        <f t="shared" si="360"/>
        <v>79.160038180082736</v>
      </c>
      <c r="M1642" s="22" t="str">
        <f t="shared" si="353"/>
        <v>OVERBOUGHT</v>
      </c>
      <c r="N1642" s="13" t="str">
        <f t="shared" si="354"/>
        <v>SELL</v>
      </c>
      <c r="O1642" s="13">
        <f t="shared" si="361"/>
        <v>0</v>
      </c>
      <c r="P1642" s="13">
        <f t="shared" si="362"/>
        <v>-1</v>
      </c>
      <c r="Q1642" s="17" t="e">
        <f t="shared" si="355"/>
        <v>#N/A</v>
      </c>
      <c r="R1642" s="17" t="e">
        <f t="shared" si="356"/>
        <v>#N/A</v>
      </c>
      <c r="S1642" s="13">
        <f t="shared" si="363"/>
        <v>2577.5500000000002</v>
      </c>
      <c r="T1642" s="13">
        <f t="shared" si="364"/>
        <v>0</v>
      </c>
    </row>
    <row r="1643" spans="1:20" x14ac:dyDescent="0.25">
      <c r="A1643" s="1">
        <v>43577</v>
      </c>
      <c r="B1643">
        <v>2658</v>
      </c>
      <c r="C1643">
        <v>2659.8</v>
      </c>
      <c r="D1643">
        <v>2578.85</v>
      </c>
      <c r="E1643">
        <v>2650.2</v>
      </c>
      <c r="F1643">
        <v>1130957</v>
      </c>
      <c r="G1643" s="6">
        <f t="shared" si="351"/>
        <v>0.6999999999998181</v>
      </c>
      <c r="H1643" s="6">
        <f t="shared" si="352"/>
        <v>0</v>
      </c>
      <c r="I1643" s="11">
        <f t="shared" si="357"/>
        <v>15.767857142857142</v>
      </c>
      <c r="J1643" s="11">
        <f t="shared" si="358"/>
        <v>4.6785714285714288</v>
      </c>
      <c r="K1643" s="6">
        <f t="shared" si="359"/>
        <v>3.3702290076335877</v>
      </c>
      <c r="L1643">
        <f t="shared" si="360"/>
        <v>77.117903930131007</v>
      </c>
      <c r="M1643" s="22" t="str">
        <f t="shared" si="353"/>
        <v>OVERBOUGHT</v>
      </c>
      <c r="N1643" s="13" t="str">
        <f t="shared" si="354"/>
        <v>SELL</v>
      </c>
      <c r="O1643" s="13">
        <f t="shared" si="361"/>
        <v>0</v>
      </c>
      <c r="P1643" s="13">
        <f t="shared" si="362"/>
        <v>-1</v>
      </c>
      <c r="Q1643" s="17" t="e">
        <f t="shared" si="355"/>
        <v>#N/A</v>
      </c>
      <c r="R1643" s="17" t="e">
        <f t="shared" si="356"/>
        <v>#N/A</v>
      </c>
      <c r="S1643" s="13">
        <f t="shared" si="363"/>
        <v>2577.5500000000002</v>
      </c>
      <c r="T1643" s="13">
        <f t="shared" si="364"/>
        <v>0</v>
      </c>
    </row>
    <row r="1644" spans="1:20" x14ac:dyDescent="0.25">
      <c r="A1644" s="1">
        <v>43578</v>
      </c>
      <c r="B1644">
        <v>2651</v>
      </c>
      <c r="C1644">
        <v>2682</v>
      </c>
      <c r="D1644">
        <v>2648</v>
      </c>
      <c r="E1644">
        <v>2675.4</v>
      </c>
      <c r="F1644">
        <v>1031039</v>
      </c>
      <c r="G1644" s="6">
        <f t="shared" si="351"/>
        <v>25.200000000000273</v>
      </c>
      <c r="H1644" s="6">
        <f t="shared" si="352"/>
        <v>0</v>
      </c>
      <c r="I1644" s="11">
        <f t="shared" si="357"/>
        <v>16.774999999999995</v>
      </c>
      <c r="J1644" s="11">
        <f t="shared" si="358"/>
        <v>4.6785714285714288</v>
      </c>
      <c r="K1644" s="6">
        <f t="shared" si="359"/>
        <v>3.5854961832061054</v>
      </c>
      <c r="L1644">
        <f t="shared" si="360"/>
        <v>78.192109205926414</v>
      </c>
      <c r="M1644" s="22" t="str">
        <f t="shared" si="353"/>
        <v>OVERBOUGHT</v>
      </c>
      <c r="N1644" s="13" t="str">
        <f t="shared" si="354"/>
        <v>SELL</v>
      </c>
      <c r="O1644" s="13">
        <f t="shared" si="361"/>
        <v>0</v>
      </c>
      <c r="P1644" s="13">
        <f t="shared" si="362"/>
        <v>-1</v>
      </c>
      <c r="Q1644" s="17" t="e">
        <f t="shared" si="355"/>
        <v>#N/A</v>
      </c>
      <c r="R1644" s="17" t="e">
        <f t="shared" si="356"/>
        <v>#N/A</v>
      </c>
      <c r="S1644" s="13">
        <f t="shared" si="363"/>
        <v>2577.5500000000002</v>
      </c>
      <c r="T1644" s="13">
        <f t="shared" si="364"/>
        <v>0</v>
      </c>
    </row>
    <row r="1645" spans="1:20" x14ac:dyDescent="0.25">
      <c r="A1645" s="1">
        <v>43579</v>
      </c>
      <c r="B1645">
        <v>2665.55</v>
      </c>
      <c r="C1645">
        <v>2715</v>
      </c>
      <c r="D1645">
        <v>2665.55</v>
      </c>
      <c r="E1645">
        <v>2709.9</v>
      </c>
      <c r="F1645">
        <v>1116569</v>
      </c>
      <c r="G1645" s="6">
        <f t="shared" si="351"/>
        <v>34.5</v>
      </c>
      <c r="H1645" s="6">
        <f t="shared" si="352"/>
        <v>0</v>
      </c>
      <c r="I1645" s="11">
        <f t="shared" si="357"/>
        <v>18.592857142857156</v>
      </c>
      <c r="J1645" s="11">
        <f t="shared" si="358"/>
        <v>4.6785714285714288</v>
      </c>
      <c r="K1645" s="6">
        <f t="shared" si="359"/>
        <v>3.9740458015267199</v>
      </c>
      <c r="L1645">
        <f t="shared" si="360"/>
        <v>79.895641497851457</v>
      </c>
      <c r="M1645" s="22" t="str">
        <f t="shared" si="353"/>
        <v>OVERBOUGHT</v>
      </c>
      <c r="N1645" s="13" t="str">
        <f t="shared" si="354"/>
        <v>SELL</v>
      </c>
      <c r="O1645" s="13">
        <f t="shared" si="361"/>
        <v>0</v>
      </c>
      <c r="P1645" s="13">
        <f t="shared" si="362"/>
        <v>-1</v>
      </c>
      <c r="Q1645" s="17" t="e">
        <f t="shared" si="355"/>
        <v>#N/A</v>
      </c>
      <c r="R1645" s="17" t="e">
        <f t="shared" si="356"/>
        <v>#N/A</v>
      </c>
      <c r="S1645" s="13">
        <f t="shared" si="363"/>
        <v>2577.5500000000002</v>
      </c>
      <c r="T1645" s="13">
        <f t="shared" si="364"/>
        <v>0</v>
      </c>
    </row>
    <row r="1646" spans="1:20" x14ac:dyDescent="0.25">
      <c r="A1646" s="1">
        <v>43580</v>
      </c>
      <c r="B1646">
        <v>2705</v>
      </c>
      <c r="C1646">
        <v>2744.8</v>
      </c>
      <c r="D1646">
        <v>2702.05</v>
      </c>
      <c r="E1646">
        <v>2738.45</v>
      </c>
      <c r="F1646">
        <v>1163679</v>
      </c>
      <c r="G1646" s="6">
        <f t="shared" si="351"/>
        <v>28.549999999999727</v>
      </c>
      <c r="H1646" s="6">
        <f t="shared" si="352"/>
        <v>0</v>
      </c>
      <c r="I1646" s="11">
        <f t="shared" si="357"/>
        <v>17.5</v>
      </c>
      <c r="J1646" s="11">
        <f t="shared" si="358"/>
        <v>4.6785714285714288</v>
      </c>
      <c r="K1646" s="6">
        <f t="shared" si="359"/>
        <v>3.7404580152671754</v>
      </c>
      <c r="L1646">
        <f t="shared" si="360"/>
        <v>78.904991948470212</v>
      </c>
      <c r="M1646" s="22" t="str">
        <f t="shared" si="353"/>
        <v>OVERBOUGHT</v>
      </c>
      <c r="N1646" s="13" t="str">
        <f t="shared" si="354"/>
        <v>SELL</v>
      </c>
      <c r="O1646" s="13">
        <f t="shared" si="361"/>
        <v>0</v>
      </c>
      <c r="P1646" s="13">
        <f t="shared" si="362"/>
        <v>-1</v>
      </c>
      <c r="Q1646" s="17" t="e">
        <f t="shared" si="355"/>
        <v>#N/A</v>
      </c>
      <c r="R1646" s="17" t="e">
        <f t="shared" si="356"/>
        <v>#N/A</v>
      </c>
      <c r="S1646" s="13">
        <f t="shared" si="363"/>
        <v>2577.5500000000002</v>
      </c>
      <c r="T1646" s="13">
        <f t="shared" si="364"/>
        <v>0</v>
      </c>
    </row>
    <row r="1647" spans="1:20" x14ac:dyDescent="0.25">
      <c r="A1647" s="1">
        <v>43581</v>
      </c>
      <c r="B1647">
        <v>2738</v>
      </c>
      <c r="C1647">
        <v>2740</v>
      </c>
      <c r="D1647">
        <v>2673.85</v>
      </c>
      <c r="E1647">
        <v>2691.7</v>
      </c>
      <c r="F1647">
        <v>1591877</v>
      </c>
      <c r="G1647" s="6">
        <f t="shared" si="351"/>
        <v>0</v>
      </c>
      <c r="H1647" s="6">
        <f t="shared" si="352"/>
        <v>46.75</v>
      </c>
      <c r="I1647" s="11">
        <f t="shared" si="357"/>
        <v>17.5</v>
      </c>
      <c r="J1647" s="11">
        <f t="shared" si="358"/>
        <v>7.5642857142857212</v>
      </c>
      <c r="K1647" s="6">
        <f t="shared" si="359"/>
        <v>2.3135033050047191</v>
      </c>
      <c r="L1647">
        <f t="shared" si="360"/>
        <v>69.820461669991431</v>
      </c>
      <c r="M1647" s="22" t="str">
        <f t="shared" si="353"/>
        <v/>
      </c>
      <c r="N1647" s="13">
        <f t="shared" si="354"/>
        <v>0</v>
      </c>
      <c r="O1647" s="13">
        <f t="shared" si="361"/>
        <v>0</v>
      </c>
      <c r="P1647" s="13">
        <f t="shared" si="362"/>
        <v>-1</v>
      </c>
      <c r="Q1647" s="17" t="e">
        <f t="shared" si="355"/>
        <v>#N/A</v>
      </c>
      <c r="R1647" s="17" t="e">
        <f t="shared" si="356"/>
        <v>#N/A</v>
      </c>
      <c r="S1647" s="13">
        <f t="shared" si="363"/>
        <v>2577.5500000000002</v>
      </c>
      <c r="T1647" s="13">
        <f t="shared" si="364"/>
        <v>0</v>
      </c>
    </row>
    <row r="1648" spans="1:20" x14ac:dyDescent="0.25">
      <c r="A1648" s="1">
        <v>43584</v>
      </c>
      <c r="B1648">
        <v>2699</v>
      </c>
      <c r="C1648">
        <v>2699</v>
      </c>
      <c r="D1648">
        <v>2618</v>
      </c>
      <c r="E1648">
        <v>2624.55</v>
      </c>
      <c r="F1648">
        <v>924283</v>
      </c>
      <c r="G1648" s="6">
        <f t="shared" si="351"/>
        <v>0</v>
      </c>
      <c r="H1648" s="6">
        <f t="shared" si="352"/>
        <v>67.149999999999636</v>
      </c>
      <c r="I1648" s="11">
        <f t="shared" si="357"/>
        <v>15.717857142857124</v>
      </c>
      <c r="J1648" s="11">
        <f t="shared" si="358"/>
        <v>12.360714285714266</v>
      </c>
      <c r="K1648" s="6">
        <f t="shared" si="359"/>
        <v>1.2715978041028608</v>
      </c>
      <c r="L1648">
        <f t="shared" si="360"/>
        <v>55.978122615110664</v>
      </c>
      <c r="M1648" s="22" t="str">
        <f t="shared" si="353"/>
        <v/>
      </c>
      <c r="N1648" s="13">
        <f t="shared" si="354"/>
        <v>0</v>
      </c>
      <c r="O1648" s="13">
        <f t="shared" si="361"/>
        <v>0</v>
      </c>
      <c r="P1648" s="13">
        <f t="shared" si="362"/>
        <v>-1</v>
      </c>
      <c r="Q1648" s="17" t="e">
        <f t="shared" si="355"/>
        <v>#N/A</v>
      </c>
      <c r="R1648" s="17" t="e">
        <f t="shared" si="356"/>
        <v>#N/A</v>
      </c>
      <c r="S1648" s="13">
        <f t="shared" si="363"/>
        <v>2577.5500000000002</v>
      </c>
      <c r="T1648" s="13">
        <f t="shared" si="364"/>
        <v>0</v>
      </c>
    </row>
    <row r="1649" spans="1:20" x14ac:dyDescent="0.25">
      <c r="A1649" s="1">
        <v>43585</v>
      </c>
      <c r="B1649">
        <v>2635</v>
      </c>
      <c r="C1649">
        <v>2657.55</v>
      </c>
      <c r="D1649">
        <v>2630.1</v>
      </c>
      <c r="E1649">
        <v>2638.55</v>
      </c>
      <c r="F1649">
        <v>646032</v>
      </c>
      <c r="G1649" s="6">
        <f t="shared" si="351"/>
        <v>14</v>
      </c>
      <c r="H1649" s="6">
        <f t="shared" si="352"/>
        <v>0</v>
      </c>
      <c r="I1649" s="11">
        <f t="shared" si="357"/>
        <v>13.739285714285709</v>
      </c>
      <c r="J1649" s="11">
        <f t="shared" si="358"/>
        <v>12.360714285714266</v>
      </c>
      <c r="K1649" s="6">
        <f t="shared" si="359"/>
        <v>1.1115284599826654</v>
      </c>
      <c r="L1649">
        <f t="shared" si="360"/>
        <v>52.640941434044912</v>
      </c>
      <c r="M1649" s="22" t="str">
        <f t="shared" si="353"/>
        <v/>
      </c>
      <c r="N1649" s="13">
        <f t="shared" si="354"/>
        <v>0</v>
      </c>
      <c r="O1649" s="13">
        <f t="shared" si="361"/>
        <v>0</v>
      </c>
      <c r="P1649" s="13">
        <f t="shared" si="362"/>
        <v>-1</v>
      </c>
      <c r="Q1649" s="17" t="e">
        <f t="shared" si="355"/>
        <v>#N/A</v>
      </c>
      <c r="R1649" s="17" t="e">
        <f t="shared" si="356"/>
        <v>#N/A</v>
      </c>
      <c r="S1649" s="13">
        <f t="shared" si="363"/>
        <v>2577.5500000000002</v>
      </c>
      <c r="T1649" s="13">
        <f t="shared" si="364"/>
        <v>0</v>
      </c>
    </row>
    <row r="1650" spans="1:20" x14ac:dyDescent="0.25">
      <c r="A1650" s="1">
        <v>43586</v>
      </c>
      <c r="B1650">
        <v>2640</v>
      </c>
      <c r="C1650">
        <v>2646.45</v>
      </c>
      <c r="D1650">
        <v>2600</v>
      </c>
      <c r="E1650">
        <v>2603.5</v>
      </c>
      <c r="F1650">
        <v>1208122</v>
      </c>
      <c r="G1650" s="6">
        <f t="shared" si="351"/>
        <v>0</v>
      </c>
      <c r="H1650" s="6">
        <f t="shared" si="352"/>
        <v>35.050000000000182</v>
      </c>
      <c r="I1650" s="11">
        <f t="shared" si="357"/>
        <v>13.735714285714266</v>
      </c>
      <c r="J1650" s="11">
        <f t="shared" si="358"/>
        <v>14.864285714285709</v>
      </c>
      <c r="K1650" s="6">
        <f t="shared" si="359"/>
        <v>0.92407496395963384</v>
      </c>
      <c r="L1650">
        <f t="shared" si="360"/>
        <v>48.026973026973003</v>
      </c>
      <c r="M1650" s="22" t="str">
        <f t="shared" si="353"/>
        <v/>
      </c>
      <c r="N1650" s="13">
        <f t="shared" si="354"/>
        <v>0</v>
      </c>
      <c r="O1650" s="13">
        <f t="shared" si="361"/>
        <v>0</v>
      </c>
      <c r="P1650" s="13">
        <f t="shared" si="362"/>
        <v>-1</v>
      </c>
      <c r="Q1650" s="17" t="e">
        <f t="shared" si="355"/>
        <v>#N/A</v>
      </c>
      <c r="R1650" s="17" t="e">
        <f t="shared" si="356"/>
        <v>#N/A</v>
      </c>
      <c r="S1650" s="13">
        <f t="shared" si="363"/>
        <v>2577.5500000000002</v>
      </c>
      <c r="T1650" s="13">
        <f t="shared" si="364"/>
        <v>0</v>
      </c>
    </row>
    <row r="1651" spans="1:20" x14ac:dyDescent="0.25">
      <c r="A1651" s="1">
        <v>43587</v>
      </c>
      <c r="B1651">
        <v>2588</v>
      </c>
      <c r="C1651">
        <v>2594.4499999999998</v>
      </c>
      <c r="D1651">
        <v>2536.3000000000002</v>
      </c>
      <c r="E1651">
        <v>2548.6999999999998</v>
      </c>
      <c r="F1651">
        <v>1132637</v>
      </c>
      <c r="G1651" s="6">
        <f t="shared" si="351"/>
        <v>0</v>
      </c>
      <c r="H1651" s="6">
        <f t="shared" si="352"/>
        <v>54.800000000000182</v>
      </c>
      <c r="I1651" s="11">
        <f t="shared" si="357"/>
        <v>7.3821428571428509</v>
      </c>
      <c r="J1651" s="11">
        <f t="shared" si="358"/>
        <v>18.778571428571436</v>
      </c>
      <c r="K1651" s="6">
        <f t="shared" si="359"/>
        <v>0.39311525294788846</v>
      </c>
      <c r="L1651">
        <f t="shared" si="360"/>
        <v>28.218430034129668</v>
      </c>
      <c r="M1651" s="22" t="str">
        <f t="shared" si="353"/>
        <v>OVERSOLD</v>
      </c>
      <c r="N1651" s="13" t="str">
        <f t="shared" si="354"/>
        <v>BUY</v>
      </c>
      <c r="O1651" s="13" t="str">
        <f t="shared" si="361"/>
        <v>BUY</v>
      </c>
      <c r="P1651" s="13">
        <f t="shared" si="362"/>
        <v>1</v>
      </c>
      <c r="Q1651" s="17">
        <f t="shared" si="355"/>
        <v>2548.6999999999998</v>
      </c>
      <c r="R1651" s="17" t="e">
        <f t="shared" si="356"/>
        <v>#N/A</v>
      </c>
      <c r="S1651" s="13">
        <f t="shared" si="363"/>
        <v>2548.6999999999998</v>
      </c>
      <c r="T1651" s="13">
        <f t="shared" si="364"/>
        <v>1.1192799363737023E-2</v>
      </c>
    </row>
    <row r="1652" spans="1:20" x14ac:dyDescent="0.25">
      <c r="A1652" s="1">
        <v>43588</v>
      </c>
      <c r="B1652">
        <v>2544.9499999999998</v>
      </c>
      <c r="C1652">
        <v>2604.9499999999998</v>
      </c>
      <c r="D1652">
        <v>2540.1999999999998</v>
      </c>
      <c r="E1652">
        <v>2601.0500000000002</v>
      </c>
      <c r="F1652">
        <v>751687</v>
      </c>
      <c r="G1652" s="6">
        <f t="shared" si="351"/>
        <v>52.350000000000364</v>
      </c>
      <c r="H1652" s="6">
        <f t="shared" si="352"/>
        <v>0</v>
      </c>
      <c r="I1652" s="11">
        <f t="shared" si="357"/>
        <v>11.121428571428591</v>
      </c>
      <c r="J1652" s="11">
        <f t="shared" si="358"/>
        <v>18.132142857142849</v>
      </c>
      <c r="K1652" s="6">
        <f t="shared" si="359"/>
        <v>0.61335434311601478</v>
      </c>
      <c r="L1652">
        <f t="shared" si="360"/>
        <v>38.017336100598278</v>
      </c>
      <c r="M1652" s="22" t="str">
        <f t="shared" si="353"/>
        <v/>
      </c>
      <c r="N1652" s="13">
        <f t="shared" si="354"/>
        <v>0</v>
      </c>
      <c r="O1652" s="13">
        <f t="shared" si="361"/>
        <v>0</v>
      </c>
      <c r="P1652" s="13">
        <f t="shared" si="362"/>
        <v>1</v>
      </c>
      <c r="Q1652" s="17" t="e">
        <f t="shared" si="355"/>
        <v>#N/A</v>
      </c>
      <c r="R1652" s="17" t="e">
        <f t="shared" si="356"/>
        <v>#N/A</v>
      </c>
      <c r="S1652" s="13">
        <f t="shared" si="363"/>
        <v>2548.6999999999998</v>
      </c>
      <c r="T1652" s="13">
        <f t="shared" si="364"/>
        <v>0</v>
      </c>
    </row>
    <row r="1653" spans="1:20" x14ac:dyDescent="0.25">
      <c r="A1653" s="1">
        <v>43591</v>
      </c>
      <c r="B1653">
        <v>2589.8000000000002</v>
      </c>
      <c r="C1653">
        <v>2602</v>
      </c>
      <c r="D1653">
        <v>2569.0500000000002</v>
      </c>
      <c r="E1653">
        <v>2572.0500000000002</v>
      </c>
      <c r="F1653">
        <v>558439</v>
      </c>
      <c r="G1653" s="6">
        <f t="shared" si="351"/>
        <v>0</v>
      </c>
      <c r="H1653" s="6">
        <f t="shared" si="352"/>
        <v>29</v>
      </c>
      <c r="I1653" s="11">
        <f t="shared" si="357"/>
        <v>11.121428571428591</v>
      </c>
      <c r="J1653" s="11">
        <f t="shared" si="358"/>
        <v>17.139285714285734</v>
      </c>
      <c r="K1653" s="6">
        <f t="shared" si="359"/>
        <v>0.64888518441341991</v>
      </c>
      <c r="L1653">
        <f t="shared" si="360"/>
        <v>39.352963477821326</v>
      </c>
      <c r="M1653" s="22" t="str">
        <f t="shared" si="353"/>
        <v/>
      </c>
      <c r="N1653" s="13">
        <f t="shared" si="354"/>
        <v>0</v>
      </c>
      <c r="O1653" s="13">
        <f t="shared" si="361"/>
        <v>0</v>
      </c>
      <c r="P1653" s="13">
        <f t="shared" si="362"/>
        <v>1</v>
      </c>
      <c r="Q1653" s="17" t="e">
        <f t="shared" si="355"/>
        <v>#N/A</v>
      </c>
      <c r="R1653" s="17" t="e">
        <f t="shared" si="356"/>
        <v>#N/A</v>
      </c>
      <c r="S1653" s="13">
        <f t="shared" si="363"/>
        <v>2548.6999999999998</v>
      </c>
      <c r="T1653" s="13">
        <f t="shared" si="364"/>
        <v>0</v>
      </c>
    </row>
    <row r="1654" spans="1:20" x14ac:dyDescent="0.25">
      <c r="A1654" s="1">
        <v>43592</v>
      </c>
      <c r="B1654">
        <v>2580</v>
      </c>
      <c r="C1654">
        <v>2589.6999999999998</v>
      </c>
      <c r="D1654">
        <v>2526</v>
      </c>
      <c r="E1654">
        <v>2551.0500000000002</v>
      </c>
      <c r="F1654">
        <v>969845</v>
      </c>
      <c r="G1654" s="6">
        <f t="shared" si="351"/>
        <v>0</v>
      </c>
      <c r="H1654" s="6">
        <f t="shared" si="352"/>
        <v>21</v>
      </c>
      <c r="I1654" s="11">
        <f t="shared" si="357"/>
        <v>11.121428571428591</v>
      </c>
      <c r="J1654" s="11">
        <f t="shared" si="358"/>
        <v>18.332142857142863</v>
      </c>
      <c r="K1654" s="6">
        <f t="shared" si="359"/>
        <v>0.60666277030976123</v>
      </c>
      <c r="L1654">
        <f t="shared" si="360"/>
        <v>37.759185158239397</v>
      </c>
      <c r="M1654" s="22" t="str">
        <f t="shared" si="353"/>
        <v/>
      </c>
      <c r="N1654" s="13">
        <f t="shared" si="354"/>
        <v>0</v>
      </c>
      <c r="O1654" s="13">
        <f t="shared" si="361"/>
        <v>0</v>
      </c>
      <c r="P1654" s="13">
        <f t="shared" si="362"/>
        <v>1</v>
      </c>
      <c r="Q1654" s="17" t="e">
        <f t="shared" si="355"/>
        <v>#N/A</v>
      </c>
      <c r="R1654" s="17" t="e">
        <f t="shared" si="356"/>
        <v>#N/A</v>
      </c>
      <c r="S1654" s="13">
        <f t="shared" si="363"/>
        <v>2548.6999999999998</v>
      </c>
      <c r="T1654" s="13">
        <f t="shared" si="364"/>
        <v>0</v>
      </c>
    </row>
    <row r="1655" spans="1:20" x14ac:dyDescent="0.25">
      <c r="A1655" s="1">
        <v>43593</v>
      </c>
      <c r="B1655">
        <v>2559.8000000000002</v>
      </c>
      <c r="C1655">
        <v>2572.5500000000002</v>
      </c>
      <c r="D1655">
        <v>2517.1999999999998</v>
      </c>
      <c r="E1655">
        <v>2524.9499999999998</v>
      </c>
      <c r="F1655">
        <v>625157</v>
      </c>
      <c r="G1655" s="6">
        <f t="shared" si="351"/>
        <v>0</v>
      </c>
      <c r="H1655" s="6">
        <f t="shared" si="352"/>
        <v>26.100000000000364</v>
      </c>
      <c r="I1655" s="11">
        <f t="shared" si="357"/>
        <v>11.121428571428591</v>
      </c>
      <c r="J1655" s="11">
        <f t="shared" si="358"/>
        <v>19.989285714285739</v>
      </c>
      <c r="K1655" s="6">
        <f t="shared" si="359"/>
        <v>0.55636948365195671</v>
      </c>
      <c r="L1655">
        <f t="shared" si="360"/>
        <v>35.747904947767211</v>
      </c>
      <c r="M1655" s="22" t="str">
        <f t="shared" si="353"/>
        <v/>
      </c>
      <c r="N1655" s="13">
        <f t="shared" si="354"/>
        <v>0</v>
      </c>
      <c r="O1655" s="13">
        <f t="shared" si="361"/>
        <v>0</v>
      </c>
      <c r="P1655" s="13">
        <f t="shared" si="362"/>
        <v>1</v>
      </c>
      <c r="Q1655" s="17" t="e">
        <f t="shared" si="355"/>
        <v>#N/A</v>
      </c>
      <c r="R1655" s="17" t="e">
        <f t="shared" si="356"/>
        <v>#N/A</v>
      </c>
      <c r="S1655" s="13">
        <f t="shared" si="363"/>
        <v>2548.6999999999998</v>
      </c>
      <c r="T1655" s="13">
        <f t="shared" si="364"/>
        <v>0</v>
      </c>
    </row>
    <row r="1656" spans="1:20" x14ac:dyDescent="0.25">
      <c r="A1656" s="1">
        <v>43594</v>
      </c>
      <c r="B1656">
        <v>2534.9499999999998</v>
      </c>
      <c r="C1656">
        <v>2534.9499999999998</v>
      </c>
      <c r="D1656">
        <v>2466.75</v>
      </c>
      <c r="E1656">
        <v>2500.5500000000002</v>
      </c>
      <c r="F1656">
        <v>744364</v>
      </c>
      <c r="G1656" s="6">
        <f t="shared" si="351"/>
        <v>0</v>
      </c>
      <c r="H1656" s="6">
        <f t="shared" si="352"/>
        <v>24.399999999999636</v>
      </c>
      <c r="I1656" s="11">
        <f t="shared" si="357"/>
        <v>11.092857142857156</v>
      </c>
      <c r="J1656" s="11">
        <f t="shared" si="358"/>
        <v>21.732142857142858</v>
      </c>
      <c r="K1656" s="6">
        <f t="shared" si="359"/>
        <v>0.51043549712407621</v>
      </c>
      <c r="L1656">
        <f t="shared" si="360"/>
        <v>33.793928843433832</v>
      </c>
      <c r="M1656" s="22" t="str">
        <f t="shared" si="353"/>
        <v/>
      </c>
      <c r="N1656" s="13">
        <f t="shared" si="354"/>
        <v>0</v>
      </c>
      <c r="O1656" s="13">
        <f t="shared" si="361"/>
        <v>0</v>
      </c>
      <c r="P1656" s="13">
        <f t="shared" si="362"/>
        <v>1</v>
      </c>
      <c r="Q1656" s="17" t="e">
        <f t="shared" si="355"/>
        <v>#N/A</v>
      </c>
      <c r="R1656" s="17" t="e">
        <f t="shared" si="356"/>
        <v>#N/A</v>
      </c>
      <c r="S1656" s="13">
        <f t="shared" si="363"/>
        <v>2548.6999999999998</v>
      </c>
      <c r="T1656" s="13">
        <f t="shared" si="364"/>
        <v>0</v>
      </c>
    </row>
    <row r="1657" spans="1:20" x14ac:dyDescent="0.25">
      <c r="A1657" s="1">
        <v>43595</v>
      </c>
      <c r="B1657">
        <v>2510</v>
      </c>
      <c r="C1657">
        <v>2549.8000000000002</v>
      </c>
      <c r="D1657">
        <v>2501.25</v>
      </c>
      <c r="E1657">
        <v>2544.15</v>
      </c>
      <c r="F1657">
        <v>722013</v>
      </c>
      <c r="G1657" s="6">
        <f t="shared" si="351"/>
        <v>43.599999999999909</v>
      </c>
      <c r="H1657" s="6">
        <f t="shared" si="352"/>
        <v>0</v>
      </c>
      <c r="I1657" s="11">
        <f t="shared" si="357"/>
        <v>14.157142857142876</v>
      </c>
      <c r="J1657" s="11">
        <f t="shared" si="358"/>
        <v>21.732142857142858</v>
      </c>
      <c r="K1657" s="6">
        <f t="shared" si="359"/>
        <v>0.65143796220213723</v>
      </c>
      <c r="L1657">
        <f t="shared" si="360"/>
        <v>39.446711115533908</v>
      </c>
      <c r="M1657" s="22" t="str">
        <f t="shared" si="353"/>
        <v/>
      </c>
      <c r="N1657" s="13">
        <f t="shared" si="354"/>
        <v>0</v>
      </c>
      <c r="O1657" s="13">
        <f t="shared" si="361"/>
        <v>0</v>
      </c>
      <c r="P1657" s="13">
        <f t="shared" si="362"/>
        <v>1</v>
      </c>
      <c r="Q1657" s="17" t="e">
        <f t="shared" si="355"/>
        <v>#N/A</v>
      </c>
      <c r="R1657" s="17" t="e">
        <f t="shared" si="356"/>
        <v>#N/A</v>
      </c>
      <c r="S1657" s="13">
        <f t="shared" si="363"/>
        <v>2548.6999999999998</v>
      </c>
      <c r="T1657" s="13">
        <f t="shared" si="364"/>
        <v>0</v>
      </c>
    </row>
    <row r="1658" spans="1:20" x14ac:dyDescent="0.25">
      <c r="A1658" s="1">
        <v>43598</v>
      </c>
      <c r="B1658">
        <v>2550</v>
      </c>
      <c r="C1658">
        <v>2550</v>
      </c>
      <c r="D1658">
        <v>2500.85</v>
      </c>
      <c r="E1658">
        <v>2511.3000000000002</v>
      </c>
      <c r="F1658">
        <v>1615834</v>
      </c>
      <c r="G1658" s="6">
        <f t="shared" si="351"/>
        <v>0</v>
      </c>
      <c r="H1658" s="6">
        <f t="shared" si="352"/>
        <v>32.849999999999909</v>
      </c>
      <c r="I1658" s="11">
        <f t="shared" si="357"/>
        <v>12.357142857142858</v>
      </c>
      <c r="J1658" s="11">
        <f t="shared" si="358"/>
        <v>24.078571428571422</v>
      </c>
      <c r="K1658" s="6">
        <f t="shared" si="359"/>
        <v>0.5132008306140613</v>
      </c>
      <c r="L1658">
        <f t="shared" si="360"/>
        <v>33.914918643403269</v>
      </c>
      <c r="M1658" s="22" t="str">
        <f t="shared" si="353"/>
        <v/>
      </c>
      <c r="N1658" s="13">
        <f t="shared" si="354"/>
        <v>0</v>
      </c>
      <c r="O1658" s="13">
        <f t="shared" si="361"/>
        <v>0</v>
      </c>
      <c r="P1658" s="13">
        <f t="shared" si="362"/>
        <v>1</v>
      </c>
      <c r="Q1658" s="17" t="e">
        <f t="shared" si="355"/>
        <v>#N/A</v>
      </c>
      <c r="R1658" s="17" t="e">
        <f t="shared" si="356"/>
        <v>#N/A</v>
      </c>
      <c r="S1658" s="13">
        <f t="shared" si="363"/>
        <v>2548.6999999999998</v>
      </c>
      <c r="T1658" s="13">
        <f t="shared" si="364"/>
        <v>0</v>
      </c>
    </row>
    <row r="1659" spans="1:20" x14ac:dyDescent="0.25">
      <c r="A1659" s="1">
        <v>43599</v>
      </c>
      <c r="B1659">
        <v>2524.9</v>
      </c>
      <c r="C1659">
        <v>2534.9499999999998</v>
      </c>
      <c r="D1659">
        <v>2487.0500000000002</v>
      </c>
      <c r="E1659">
        <v>2507.5</v>
      </c>
      <c r="F1659">
        <v>672868</v>
      </c>
      <c r="G1659" s="6">
        <f t="shared" si="351"/>
        <v>0</v>
      </c>
      <c r="H1659" s="6">
        <f t="shared" si="352"/>
        <v>3.8000000000001819</v>
      </c>
      <c r="I1659" s="11">
        <f t="shared" si="357"/>
        <v>9.8928571428571423</v>
      </c>
      <c r="J1659" s="11">
        <f t="shared" si="358"/>
        <v>24.350000000000005</v>
      </c>
      <c r="K1659" s="6">
        <f t="shared" si="359"/>
        <v>0.40627750073335278</v>
      </c>
      <c r="L1659">
        <f t="shared" si="360"/>
        <v>28.890279516061739</v>
      </c>
      <c r="M1659" s="22" t="str">
        <f t="shared" si="353"/>
        <v>OVERSOLD</v>
      </c>
      <c r="N1659" s="13" t="str">
        <f t="shared" si="354"/>
        <v>BUY</v>
      </c>
      <c r="O1659" s="13">
        <f t="shared" si="361"/>
        <v>0</v>
      </c>
      <c r="P1659" s="13">
        <f t="shared" si="362"/>
        <v>1</v>
      </c>
      <c r="Q1659" s="17" t="e">
        <f t="shared" si="355"/>
        <v>#N/A</v>
      </c>
      <c r="R1659" s="17" t="e">
        <f t="shared" si="356"/>
        <v>#N/A</v>
      </c>
      <c r="S1659" s="13">
        <f t="shared" si="363"/>
        <v>2548.6999999999998</v>
      </c>
      <c r="T1659" s="13">
        <f t="shared" si="364"/>
        <v>0</v>
      </c>
    </row>
    <row r="1660" spans="1:20" x14ac:dyDescent="0.25">
      <c r="A1660" s="1">
        <v>43600</v>
      </c>
      <c r="B1660">
        <v>2512</v>
      </c>
      <c r="C1660">
        <v>2519.4</v>
      </c>
      <c r="D1660">
        <v>2496.0500000000002</v>
      </c>
      <c r="E1660">
        <v>2514.8000000000002</v>
      </c>
      <c r="F1660">
        <v>871165</v>
      </c>
      <c r="G1660" s="6">
        <f t="shared" si="351"/>
        <v>7.3000000000001819</v>
      </c>
      <c r="H1660" s="6">
        <f t="shared" si="352"/>
        <v>0</v>
      </c>
      <c r="I1660" s="11">
        <f t="shared" si="357"/>
        <v>8.375000000000032</v>
      </c>
      <c r="J1660" s="11">
        <f t="shared" si="358"/>
        <v>24.350000000000005</v>
      </c>
      <c r="K1660" s="6">
        <f t="shared" si="359"/>
        <v>0.34394250513347147</v>
      </c>
      <c r="L1660">
        <f t="shared" si="360"/>
        <v>25.59205500381978</v>
      </c>
      <c r="M1660" s="22" t="str">
        <f t="shared" si="353"/>
        <v>OVERSOLD</v>
      </c>
      <c r="N1660" s="13" t="str">
        <f t="shared" si="354"/>
        <v>BUY</v>
      </c>
      <c r="O1660" s="13">
        <f t="shared" si="361"/>
        <v>0</v>
      </c>
      <c r="P1660" s="13">
        <f t="shared" si="362"/>
        <v>1</v>
      </c>
      <c r="Q1660" s="17" t="e">
        <f t="shared" si="355"/>
        <v>#N/A</v>
      </c>
      <c r="R1660" s="17" t="e">
        <f t="shared" si="356"/>
        <v>#N/A</v>
      </c>
      <c r="S1660" s="13">
        <f t="shared" si="363"/>
        <v>2548.6999999999998</v>
      </c>
      <c r="T1660" s="13">
        <f t="shared" si="364"/>
        <v>0</v>
      </c>
    </row>
    <row r="1661" spans="1:20" x14ac:dyDescent="0.25">
      <c r="A1661" s="1">
        <v>43601</v>
      </c>
      <c r="B1661">
        <v>2519.9</v>
      </c>
      <c r="C1661">
        <v>2520.15</v>
      </c>
      <c r="D1661">
        <v>2480</v>
      </c>
      <c r="E1661">
        <v>2484.0500000000002</v>
      </c>
      <c r="F1661">
        <v>1119533</v>
      </c>
      <c r="G1661" s="6">
        <f t="shared" si="351"/>
        <v>0</v>
      </c>
      <c r="H1661" s="6">
        <f t="shared" si="352"/>
        <v>30.75</v>
      </c>
      <c r="I1661" s="11">
        <f t="shared" si="357"/>
        <v>8.375000000000032</v>
      </c>
      <c r="J1661" s="11">
        <f t="shared" si="358"/>
        <v>23.207142857142863</v>
      </c>
      <c r="K1661" s="6">
        <f t="shared" si="359"/>
        <v>0.36088027085257129</v>
      </c>
      <c r="L1661">
        <f t="shared" si="360"/>
        <v>26.51814994911237</v>
      </c>
      <c r="M1661" s="22" t="str">
        <f t="shared" si="353"/>
        <v>OVERSOLD</v>
      </c>
      <c r="N1661" s="13" t="str">
        <f t="shared" si="354"/>
        <v>BUY</v>
      </c>
      <c r="O1661" s="13">
        <f t="shared" si="361"/>
        <v>0</v>
      </c>
      <c r="P1661" s="13">
        <f t="shared" si="362"/>
        <v>1</v>
      </c>
      <c r="Q1661" s="17" t="e">
        <f t="shared" si="355"/>
        <v>#N/A</v>
      </c>
      <c r="R1661" s="17" t="e">
        <f t="shared" si="356"/>
        <v>#N/A</v>
      </c>
      <c r="S1661" s="13">
        <f t="shared" si="363"/>
        <v>2548.6999999999998</v>
      </c>
      <c r="T1661" s="13">
        <f t="shared" si="364"/>
        <v>0</v>
      </c>
    </row>
    <row r="1662" spans="1:20" x14ac:dyDescent="0.25">
      <c r="A1662" s="1">
        <v>43602</v>
      </c>
      <c r="B1662">
        <v>2499.6999999999998</v>
      </c>
      <c r="C1662">
        <v>2499.6999999999998</v>
      </c>
      <c r="D1662">
        <v>2423</v>
      </c>
      <c r="E1662">
        <v>2440.5500000000002</v>
      </c>
      <c r="F1662">
        <v>1927020</v>
      </c>
      <c r="G1662" s="6">
        <f t="shared" si="351"/>
        <v>0</v>
      </c>
      <c r="H1662" s="6">
        <f t="shared" si="352"/>
        <v>43.5</v>
      </c>
      <c r="I1662" s="11">
        <f t="shared" si="357"/>
        <v>8.375000000000032</v>
      </c>
      <c r="J1662" s="11">
        <f t="shared" si="358"/>
        <v>21.517857142857174</v>
      </c>
      <c r="K1662" s="6">
        <f t="shared" si="359"/>
        <v>0.3892116182572623</v>
      </c>
      <c r="L1662">
        <f t="shared" si="360"/>
        <v>28.016726403823228</v>
      </c>
      <c r="M1662" s="22" t="str">
        <f t="shared" si="353"/>
        <v>OVERSOLD</v>
      </c>
      <c r="N1662" s="13" t="str">
        <f t="shared" si="354"/>
        <v>BUY</v>
      </c>
      <c r="O1662" s="13">
        <f t="shared" si="361"/>
        <v>0</v>
      </c>
      <c r="P1662" s="13">
        <f t="shared" si="362"/>
        <v>1</v>
      </c>
      <c r="Q1662" s="17" t="e">
        <f t="shared" si="355"/>
        <v>#N/A</v>
      </c>
      <c r="R1662" s="17" t="e">
        <f t="shared" si="356"/>
        <v>#N/A</v>
      </c>
      <c r="S1662" s="13">
        <f t="shared" si="363"/>
        <v>2548.6999999999998</v>
      </c>
      <c r="T1662" s="13">
        <f t="shared" si="364"/>
        <v>0</v>
      </c>
    </row>
    <row r="1663" spans="1:20" x14ac:dyDescent="0.25">
      <c r="A1663" s="1">
        <v>43605</v>
      </c>
      <c r="B1663">
        <v>2360</v>
      </c>
      <c r="C1663">
        <v>2360</v>
      </c>
      <c r="D1663">
        <v>2284.75</v>
      </c>
      <c r="E1663">
        <v>2322.1</v>
      </c>
      <c r="F1663">
        <v>3510758</v>
      </c>
      <c r="G1663" s="6">
        <f t="shared" si="351"/>
        <v>0</v>
      </c>
      <c r="H1663" s="6">
        <f t="shared" si="352"/>
        <v>118.45000000000027</v>
      </c>
      <c r="I1663" s="11">
        <f t="shared" si="357"/>
        <v>7.3750000000000329</v>
      </c>
      <c r="J1663" s="11">
        <f t="shared" si="358"/>
        <v>29.978571428571481</v>
      </c>
      <c r="K1663" s="6">
        <f t="shared" si="359"/>
        <v>0.24600905408625276</v>
      </c>
      <c r="L1663">
        <f t="shared" si="360"/>
        <v>19.743761353857963</v>
      </c>
      <c r="M1663" s="22" t="str">
        <f t="shared" si="353"/>
        <v>OVERSOLD</v>
      </c>
      <c r="N1663" s="13" t="str">
        <f t="shared" si="354"/>
        <v>BUY</v>
      </c>
      <c r="O1663" s="13">
        <f t="shared" si="361"/>
        <v>0</v>
      </c>
      <c r="P1663" s="13">
        <f t="shared" si="362"/>
        <v>1</v>
      </c>
      <c r="Q1663" s="17" t="e">
        <f t="shared" si="355"/>
        <v>#N/A</v>
      </c>
      <c r="R1663" s="17" t="e">
        <f t="shared" si="356"/>
        <v>#N/A</v>
      </c>
      <c r="S1663" s="13">
        <f t="shared" si="363"/>
        <v>2548.6999999999998</v>
      </c>
      <c r="T1663" s="13">
        <f t="shared" si="364"/>
        <v>0</v>
      </c>
    </row>
    <row r="1664" spans="1:20" x14ac:dyDescent="0.25">
      <c r="A1664" s="1">
        <v>43606</v>
      </c>
      <c r="B1664">
        <v>2329.6999999999998</v>
      </c>
      <c r="C1664">
        <v>2366.65</v>
      </c>
      <c r="D1664">
        <v>2320.0500000000002</v>
      </c>
      <c r="E1664">
        <v>2352.4499999999998</v>
      </c>
      <c r="F1664">
        <v>1371219</v>
      </c>
      <c r="G1664" s="6">
        <f t="shared" si="351"/>
        <v>30.349999999999909</v>
      </c>
      <c r="H1664" s="6">
        <f t="shared" si="352"/>
        <v>0</v>
      </c>
      <c r="I1664" s="11">
        <f t="shared" si="357"/>
        <v>9.5428571428571694</v>
      </c>
      <c r="J1664" s="11">
        <f t="shared" si="358"/>
        <v>27.475000000000041</v>
      </c>
      <c r="K1664" s="6">
        <f t="shared" si="359"/>
        <v>0.34732874041336326</v>
      </c>
      <c r="L1664">
        <f t="shared" si="360"/>
        <v>25.779064158224813</v>
      </c>
      <c r="M1664" s="22" t="str">
        <f t="shared" si="353"/>
        <v>OVERSOLD</v>
      </c>
      <c r="N1664" s="13" t="str">
        <f t="shared" si="354"/>
        <v>BUY</v>
      </c>
      <c r="O1664" s="13">
        <f t="shared" si="361"/>
        <v>0</v>
      </c>
      <c r="P1664" s="13">
        <f t="shared" si="362"/>
        <v>1</v>
      </c>
      <c r="Q1664" s="17" t="e">
        <f t="shared" si="355"/>
        <v>#N/A</v>
      </c>
      <c r="R1664" s="17" t="e">
        <f t="shared" si="356"/>
        <v>#N/A</v>
      </c>
      <c r="S1664" s="13">
        <f t="shared" si="363"/>
        <v>2548.6999999999998</v>
      </c>
      <c r="T1664" s="13">
        <f t="shared" si="364"/>
        <v>0</v>
      </c>
    </row>
    <row r="1665" spans="1:20" x14ac:dyDescent="0.25">
      <c r="A1665" s="1">
        <v>43607</v>
      </c>
      <c r="B1665">
        <v>2337</v>
      </c>
      <c r="C1665">
        <v>2363.9499999999998</v>
      </c>
      <c r="D1665">
        <v>2324</v>
      </c>
      <c r="E1665">
        <v>2359.0500000000002</v>
      </c>
      <c r="F1665">
        <v>1012227</v>
      </c>
      <c r="G1665" s="6">
        <f t="shared" si="351"/>
        <v>6.6000000000003638</v>
      </c>
      <c r="H1665" s="6">
        <f t="shared" si="352"/>
        <v>0</v>
      </c>
      <c r="I1665" s="11">
        <f t="shared" si="357"/>
        <v>10.014285714285766</v>
      </c>
      <c r="J1665" s="11">
        <f t="shared" si="358"/>
        <v>23.560714285714312</v>
      </c>
      <c r="K1665" s="6">
        <f t="shared" si="359"/>
        <v>0.42504168561467504</v>
      </c>
      <c r="L1665">
        <f t="shared" si="360"/>
        <v>29.826614189979878</v>
      </c>
      <c r="M1665" s="22" t="str">
        <f t="shared" si="353"/>
        <v>OVERSOLD</v>
      </c>
      <c r="N1665" s="13" t="str">
        <f t="shared" si="354"/>
        <v>BUY</v>
      </c>
      <c r="O1665" s="13">
        <f t="shared" si="361"/>
        <v>0</v>
      </c>
      <c r="P1665" s="13">
        <f t="shared" si="362"/>
        <v>1</v>
      </c>
      <c r="Q1665" s="17" t="e">
        <f t="shared" si="355"/>
        <v>#N/A</v>
      </c>
      <c r="R1665" s="17" t="e">
        <f t="shared" si="356"/>
        <v>#N/A</v>
      </c>
      <c r="S1665" s="13">
        <f t="shared" si="363"/>
        <v>2548.6999999999998</v>
      </c>
      <c r="T1665" s="13">
        <f t="shared" si="364"/>
        <v>0</v>
      </c>
    </row>
    <row r="1666" spans="1:20" x14ac:dyDescent="0.25">
      <c r="A1666" s="1">
        <v>43608</v>
      </c>
      <c r="B1666">
        <v>2362</v>
      </c>
      <c r="C1666">
        <v>2377.6</v>
      </c>
      <c r="D1666">
        <v>2310</v>
      </c>
      <c r="E1666">
        <v>2328.4499999999998</v>
      </c>
      <c r="F1666">
        <v>1034929</v>
      </c>
      <c r="G1666" s="6">
        <f t="shared" si="351"/>
        <v>0</v>
      </c>
      <c r="H1666" s="6">
        <f t="shared" si="352"/>
        <v>30.600000000000364</v>
      </c>
      <c r="I1666" s="11">
        <f t="shared" si="357"/>
        <v>6.2750000000000261</v>
      </c>
      <c r="J1666" s="11">
        <f t="shared" si="358"/>
        <v>25.746428571428623</v>
      </c>
      <c r="K1666" s="6">
        <f t="shared" si="359"/>
        <v>0.24372312387293713</v>
      </c>
      <c r="L1666">
        <f t="shared" si="360"/>
        <v>19.596252509480294</v>
      </c>
      <c r="M1666" s="22" t="str">
        <f t="shared" si="353"/>
        <v>OVERSOLD</v>
      </c>
      <c r="N1666" s="13" t="str">
        <f t="shared" si="354"/>
        <v>BUY</v>
      </c>
      <c r="O1666" s="13">
        <f t="shared" si="361"/>
        <v>0</v>
      </c>
      <c r="P1666" s="13">
        <f t="shared" si="362"/>
        <v>1</v>
      </c>
      <c r="Q1666" s="17" t="e">
        <f t="shared" si="355"/>
        <v>#N/A</v>
      </c>
      <c r="R1666" s="17" t="e">
        <f t="shared" si="356"/>
        <v>#N/A</v>
      </c>
      <c r="S1666" s="13">
        <f t="shared" si="363"/>
        <v>2548.6999999999998</v>
      </c>
      <c r="T1666" s="13">
        <f t="shared" si="364"/>
        <v>0</v>
      </c>
    </row>
    <row r="1667" spans="1:20" x14ac:dyDescent="0.25">
      <c r="A1667" s="1">
        <v>43609</v>
      </c>
      <c r="B1667">
        <v>2339.9499999999998</v>
      </c>
      <c r="C1667">
        <v>2342.1</v>
      </c>
      <c r="D1667">
        <v>2316.75</v>
      </c>
      <c r="E1667">
        <v>2326.9499999999998</v>
      </c>
      <c r="F1667">
        <v>1409482</v>
      </c>
      <c r="G1667" s="6">
        <f t="shared" si="351"/>
        <v>0</v>
      </c>
      <c r="H1667" s="6">
        <f t="shared" si="352"/>
        <v>1.5</v>
      </c>
      <c r="I1667" s="11">
        <f t="shared" si="357"/>
        <v>6.2750000000000261</v>
      </c>
      <c r="J1667" s="11">
        <f t="shared" si="358"/>
        <v>23.782142857142908</v>
      </c>
      <c r="K1667" s="6">
        <f t="shared" si="359"/>
        <v>0.26385343144616363</v>
      </c>
      <c r="L1667">
        <f t="shared" si="360"/>
        <v>20.876901140684438</v>
      </c>
      <c r="M1667" s="22" t="str">
        <f t="shared" si="353"/>
        <v>OVERSOLD</v>
      </c>
      <c r="N1667" s="13" t="str">
        <f t="shared" si="354"/>
        <v>BUY</v>
      </c>
      <c r="O1667" s="13">
        <f t="shared" si="361"/>
        <v>0</v>
      </c>
      <c r="P1667" s="13">
        <f t="shared" si="362"/>
        <v>1</v>
      </c>
      <c r="Q1667" s="17" t="e">
        <f t="shared" si="355"/>
        <v>#N/A</v>
      </c>
      <c r="R1667" s="17" t="e">
        <f t="shared" si="356"/>
        <v>#N/A</v>
      </c>
      <c r="S1667" s="13">
        <f t="shared" si="363"/>
        <v>2548.6999999999998</v>
      </c>
      <c r="T1667" s="13">
        <f t="shared" si="364"/>
        <v>0</v>
      </c>
    </row>
    <row r="1668" spans="1:20" x14ac:dyDescent="0.25">
      <c r="A1668" s="1">
        <v>43612</v>
      </c>
      <c r="B1668">
        <v>2336.6999999999998</v>
      </c>
      <c r="C1668">
        <v>2376</v>
      </c>
      <c r="D1668">
        <v>2320</v>
      </c>
      <c r="E1668">
        <v>2361.6999999999998</v>
      </c>
      <c r="F1668">
        <v>2179002</v>
      </c>
      <c r="G1668" s="6">
        <f t="shared" ref="G1668:G1731" si="365">IF(E1668&gt;E1667,E1668-E1667,0)</f>
        <v>34.75</v>
      </c>
      <c r="H1668" s="6">
        <f t="shared" ref="H1668:H1731" si="366">IF(E1668&lt;E1667,E1667-E1668,0)</f>
        <v>0</v>
      </c>
      <c r="I1668" s="11">
        <f t="shared" si="357"/>
        <v>8.7571428571428829</v>
      </c>
      <c r="J1668" s="11">
        <f t="shared" si="358"/>
        <v>22.282142857142908</v>
      </c>
      <c r="K1668" s="6">
        <f t="shared" si="359"/>
        <v>0.39301170059304402</v>
      </c>
      <c r="L1668">
        <f t="shared" si="360"/>
        <v>28.213094005292845</v>
      </c>
      <c r="M1668" s="22" t="str">
        <f t="shared" si="353"/>
        <v>OVERSOLD</v>
      </c>
      <c r="N1668" s="13" t="str">
        <f t="shared" si="354"/>
        <v>BUY</v>
      </c>
      <c r="O1668" s="13">
        <f t="shared" si="361"/>
        <v>0</v>
      </c>
      <c r="P1668" s="13">
        <f t="shared" si="362"/>
        <v>1</v>
      </c>
      <c r="Q1668" s="17" t="e">
        <f t="shared" si="355"/>
        <v>#N/A</v>
      </c>
      <c r="R1668" s="17" t="e">
        <f t="shared" si="356"/>
        <v>#N/A</v>
      </c>
      <c r="S1668" s="13">
        <f t="shared" si="363"/>
        <v>2548.6999999999998</v>
      </c>
      <c r="T1668" s="13">
        <f t="shared" si="364"/>
        <v>0</v>
      </c>
    </row>
    <row r="1669" spans="1:20" x14ac:dyDescent="0.25">
      <c r="A1669" s="1">
        <v>43613</v>
      </c>
      <c r="B1669">
        <v>2365</v>
      </c>
      <c r="C1669">
        <v>2427</v>
      </c>
      <c r="D1669">
        <v>2350</v>
      </c>
      <c r="E1669">
        <v>2411.4499999999998</v>
      </c>
      <c r="F1669">
        <v>1401273</v>
      </c>
      <c r="G1669" s="6">
        <f t="shared" si="365"/>
        <v>49.75</v>
      </c>
      <c r="H1669" s="6">
        <f t="shared" si="366"/>
        <v>0</v>
      </c>
      <c r="I1669" s="11">
        <f t="shared" si="357"/>
        <v>12.310714285714312</v>
      </c>
      <c r="J1669" s="11">
        <f t="shared" si="358"/>
        <v>20.417857142857169</v>
      </c>
      <c r="K1669" s="6">
        <f t="shared" si="359"/>
        <v>0.60293860416302303</v>
      </c>
      <c r="L1669">
        <f t="shared" si="360"/>
        <v>37.614578786556109</v>
      </c>
      <c r="M1669" s="22" t="str">
        <f t="shared" si="353"/>
        <v/>
      </c>
      <c r="N1669" s="13">
        <f t="shared" si="354"/>
        <v>0</v>
      </c>
      <c r="O1669" s="13">
        <f t="shared" si="361"/>
        <v>0</v>
      </c>
      <c r="P1669" s="13">
        <f t="shared" si="362"/>
        <v>1</v>
      </c>
      <c r="Q1669" s="17" t="e">
        <f t="shared" si="355"/>
        <v>#N/A</v>
      </c>
      <c r="R1669" s="17" t="e">
        <f t="shared" si="356"/>
        <v>#N/A</v>
      </c>
      <c r="S1669" s="13">
        <f t="shared" si="363"/>
        <v>2548.6999999999998</v>
      </c>
      <c r="T1669" s="13">
        <f t="shared" si="364"/>
        <v>0</v>
      </c>
    </row>
    <row r="1670" spans="1:20" x14ac:dyDescent="0.25">
      <c r="A1670" s="1">
        <v>43614</v>
      </c>
      <c r="B1670">
        <v>2411</v>
      </c>
      <c r="C1670">
        <v>2416.9</v>
      </c>
      <c r="D1670">
        <v>2385.4</v>
      </c>
      <c r="E1670">
        <v>2406.5</v>
      </c>
      <c r="F1670">
        <v>592276</v>
      </c>
      <c r="G1670" s="6">
        <f t="shared" si="365"/>
        <v>0</v>
      </c>
      <c r="H1670" s="6">
        <f t="shared" si="366"/>
        <v>4.9499999999998181</v>
      </c>
      <c r="I1670" s="11">
        <f t="shared" si="357"/>
        <v>12.310714285714312</v>
      </c>
      <c r="J1670" s="11">
        <f t="shared" si="358"/>
        <v>19.028571428571468</v>
      </c>
      <c r="K1670" s="6">
        <f t="shared" si="359"/>
        <v>0.64695945945945954</v>
      </c>
      <c r="L1670">
        <f t="shared" si="360"/>
        <v>39.282051282051292</v>
      </c>
      <c r="M1670" s="22" t="str">
        <f t="shared" si="353"/>
        <v/>
      </c>
      <c r="N1670" s="13">
        <f t="shared" si="354"/>
        <v>0</v>
      </c>
      <c r="O1670" s="13">
        <f t="shared" si="361"/>
        <v>0</v>
      </c>
      <c r="P1670" s="13">
        <f t="shared" si="362"/>
        <v>1</v>
      </c>
      <c r="Q1670" s="17" t="e">
        <f t="shared" si="355"/>
        <v>#N/A</v>
      </c>
      <c r="R1670" s="17" t="e">
        <f t="shared" si="356"/>
        <v>#N/A</v>
      </c>
      <c r="S1670" s="13">
        <f t="shared" si="363"/>
        <v>2548.6999999999998</v>
      </c>
      <c r="T1670" s="13">
        <f t="shared" si="364"/>
        <v>0</v>
      </c>
    </row>
    <row r="1671" spans="1:20" x14ac:dyDescent="0.25">
      <c r="A1671" s="1">
        <v>43615</v>
      </c>
      <c r="B1671">
        <v>2407.6999999999998</v>
      </c>
      <c r="C1671">
        <v>2424</v>
      </c>
      <c r="D1671">
        <v>2400.6999999999998</v>
      </c>
      <c r="E1671">
        <v>2413.4</v>
      </c>
      <c r="F1671">
        <v>839010</v>
      </c>
      <c r="G1671" s="6">
        <f t="shared" si="365"/>
        <v>6.9000000000000909</v>
      </c>
      <c r="H1671" s="6">
        <f t="shared" si="366"/>
        <v>0</v>
      </c>
      <c r="I1671" s="11">
        <f t="shared" si="357"/>
        <v>9.689285714285754</v>
      </c>
      <c r="J1671" s="11">
        <f t="shared" si="358"/>
        <v>19.028571428571468</v>
      </c>
      <c r="K1671" s="6">
        <f t="shared" si="359"/>
        <v>0.50919669669669776</v>
      </c>
      <c r="L1671">
        <f t="shared" si="360"/>
        <v>33.739584628777564</v>
      </c>
      <c r="M1671" s="22" t="str">
        <f t="shared" si="353"/>
        <v/>
      </c>
      <c r="N1671" s="13">
        <f t="shared" si="354"/>
        <v>0</v>
      </c>
      <c r="O1671" s="13">
        <f t="shared" si="361"/>
        <v>0</v>
      </c>
      <c r="P1671" s="13">
        <f t="shared" si="362"/>
        <v>1</v>
      </c>
      <c r="Q1671" s="17" t="e">
        <f t="shared" si="355"/>
        <v>#N/A</v>
      </c>
      <c r="R1671" s="17" t="e">
        <f t="shared" si="356"/>
        <v>#N/A</v>
      </c>
      <c r="S1671" s="13">
        <f t="shared" si="363"/>
        <v>2548.6999999999998</v>
      </c>
      <c r="T1671" s="13">
        <f t="shared" si="364"/>
        <v>0</v>
      </c>
    </row>
    <row r="1672" spans="1:20" x14ac:dyDescent="0.25">
      <c r="A1672" s="1">
        <v>43616</v>
      </c>
      <c r="B1672">
        <v>2425.25</v>
      </c>
      <c r="C1672">
        <v>2428</v>
      </c>
      <c r="D1672">
        <v>2371.1</v>
      </c>
      <c r="E1672">
        <v>2378</v>
      </c>
      <c r="F1672">
        <v>1428787</v>
      </c>
      <c r="G1672" s="6">
        <f t="shared" si="365"/>
        <v>0</v>
      </c>
      <c r="H1672" s="6">
        <f t="shared" si="366"/>
        <v>35.400000000000091</v>
      </c>
      <c r="I1672" s="11">
        <f t="shared" si="357"/>
        <v>9.689285714285754</v>
      </c>
      <c r="J1672" s="11">
        <f t="shared" si="358"/>
        <v>19.210714285714339</v>
      </c>
      <c r="K1672" s="6">
        <f t="shared" si="359"/>
        <v>0.50436884179215535</v>
      </c>
      <c r="L1672">
        <f t="shared" si="360"/>
        <v>33.52694018783987</v>
      </c>
      <c r="M1672" s="22" t="str">
        <f t="shared" si="353"/>
        <v/>
      </c>
      <c r="N1672" s="13">
        <f t="shared" si="354"/>
        <v>0</v>
      </c>
      <c r="O1672" s="13">
        <f t="shared" si="361"/>
        <v>0</v>
      </c>
      <c r="P1672" s="13">
        <f t="shared" si="362"/>
        <v>1</v>
      </c>
      <c r="Q1672" s="17" t="e">
        <f t="shared" si="355"/>
        <v>#N/A</v>
      </c>
      <c r="R1672" s="17" t="e">
        <f t="shared" si="356"/>
        <v>#N/A</v>
      </c>
      <c r="S1672" s="13">
        <f t="shared" si="363"/>
        <v>2548.6999999999998</v>
      </c>
      <c r="T1672" s="13">
        <f t="shared" si="364"/>
        <v>0</v>
      </c>
    </row>
    <row r="1673" spans="1:20" x14ac:dyDescent="0.25">
      <c r="A1673" s="1">
        <v>43619</v>
      </c>
      <c r="B1673">
        <v>2382</v>
      </c>
      <c r="C1673">
        <v>2403.85</v>
      </c>
      <c r="D1673">
        <v>2371.15</v>
      </c>
      <c r="E1673">
        <v>2398.1</v>
      </c>
      <c r="F1673">
        <v>900363</v>
      </c>
      <c r="G1673" s="6">
        <f t="shared" si="365"/>
        <v>20.099999999999909</v>
      </c>
      <c r="H1673" s="6">
        <f t="shared" si="366"/>
        <v>0</v>
      </c>
      <c r="I1673" s="11">
        <f t="shared" si="357"/>
        <v>11.125000000000032</v>
      </c>
      <c r="J1673" s="11">
        <f t="shared" si="358"/>
        <v>18.939285714285752</v>
      </c>
      <c r="K1673" s="6">
        <f t="shared" si="359"/>
        <v>0.5874033565906096</v>
      </c>
      <c r="L1673">
        <f t="shared" si="360"/>
        <v>37.004038964124518</v>
      </c>
      <c r="M1673" s="22" t="str">
        <f t="shared" si="353"/>
        <v/>
      </c>
      <c r="N1673" s="13">
        <f t="shared" si="354"/>
        <v>0</v>
      </c>
      <c r="O1673" s="13">
        <f t="shared" si="361"/>
        <v>0</v>
      </c>
      <c r="P1673" s="13">
        <f t="shared" si="362"/>
        <v>1</v>
      </c>
      <c r="Q1673" s="17" t="e">
        <f t="shared" si="355"/>
        <v>#N/A</v>
      </c>
      <c r="R1673" s="17" t="e">
        <f t="shared" si="356"/>
        <v>#N/A</v>
      </c>
      <c r="S1673" s="13">
        <f t="shared" si="363"/>
        <v>2548.6999999999998</v>
      </c>
      <c r="T1673" s="13">
        <f t="shared" si="364"/>
        <v>0</v>
      </c>
    </row>
    <row r="1674" spans="1:20" x14ac:dyDescent="0.25">
      <c r="A1674" s="1">
        <v>43620</v>
      </c>
      <c r="B1674">
        <v>2401.1</v>
      </c>
      <c r="C1674">
        <v>2419.1</v>
      </c>
      <c r="D1674">
        <v>2395</v>
      </c>
      <c r="E1674">
        <v>2401.1</v>
      </c>
      <c r="F1674">
        <v>876738</v>
      </c>
      <c r="G1674" s="6">
        <f t="shared" si="365"/>
        <v>3</v>
      </c>
      <c r="H1674" s="6">
        <f t="shared" si="366"/>
        <v>0</v>
      </c>
      <c r="I1674" s="11">
        <f t="shared" si="357"/>
        <v>10.817857142857163</v>
      </c>
      <c r="J1674" s="11">
        <f t="shared" si="358"/>
        <v>18.939285714285752</v>
      </c>
      <c r="K1674" s="6">
        <f t="shared" si="359"/>
        <v>0.57118612106354882</v>
      </c>
      <c r="L1674">
        <f t="shared" si="360"/>
        <v>36.353816610657702</v>
      </c>
      <c r="M1674" s="22" t="str">
        <f t="shared" si="353"/>
        <v/>
      </c>
      <c r="N1674" s="13">
        <f t="shared" si="354"/>
        <v>0</v>
      </c>
      <c r="O1674" s="13">
        <f t="shared" si="361"/>
        <v>0</v>
      </c>
      <c r="P1674" s="13">
        <f t="shared" si="362"/>
        <v>1</v>
      </c>
      <c r="Q1674" s="17" t="e">
        <f t="shared" si="355"/>
        <v>#N/A</v>
      </c>
      <c r="R1674" s="17" t="e">
        <f t="shared" si="356"/>
        <v>#N/A</v>
      </c>
      <c r="S1674" s="13">
        <f t="shared" si="363"/>
        <v>2548.6999999999998</v>
      </c>
      <c r="T1674" s="13">
        <f t="shared" si="364"/>
        <v>0</v>
      </c>
    </row>
    <row r="1675" spans="1:20" x14ac:dyDescent="0.25">
      <c r="A1675" s="1">
        <v>43621</v>
      </c>
      <c r="B1675">
        <v>2401.1</v>
      </c>
      <c r="C1675">
        <v>2448</v>
      </c>
      <c r="D1675">
        <v>2401.1</v>
      </c>
      <c r="E1675">
        <v>2436.1</v>
      </c>
      <c r="F1675">
        <v>1019396</v>
      </c>
      <c r="G1675" s="6">
        <f t="shared" si="365"/>
        <v>35</v>
      </c>
      <c r="H1675" s="6">
        <f t="shared" si="366"/>
        <v>0</v>
      </c>
      <c r="I1675" s="11">
        <f t="shared" si="357"/>
        <v>13.317857142857163</v>
      </c>
      <c r="J1675" s="11">
        <f t="shared" si="358"/>
        <v>16.742857142857183</v>
      </c>
      <c r="K1675" s="6">
        <f t="shared" si="359"/>
        <v>0.79543515358361705</v>
      </c>
      <c r="L1675">
        <f t="shared" si="360"/>
        <v>44.303195913033129</v>
      </c>
      <c r="M1675" s="22" t="str">
        <f t="shared" si="353"/>
        <v/>
      </c>
      <c r="N1675" s="13">
        <f t="shared" si="354"/>
        <v>0</v>
      </c>
      <c r="O1675" s="13">
        <f t="shared" si="361"/>
        <v>0</v>
      </c>
      <c r="P1675" s="13">
        <f t="shared" si="362"/>
        <v>1</v>
      </c>
      <c r="Q1675" s="17" t="e">
        <f t="shared" si="355"/>
        <v>#N/A</v>
      </c>
      <c r="R1675" s="17" t="e">
        <f t="shared" si="356"/>
        <v>#N/A</v>
      </c>
      <c r="S1675" s="13">
        <f t="shared" si="363"/>
        <v>2548.6999999999998</v>
      </c>
      <c r="T1675" s="13">
        <f t="shared" si="364"/>
        <v>0</v>
      </c>
    </row>
    <row r="1676" spans="1:20" x14ac:dyDescent="0.25">
      <c r="A1676" s="1">
        <v>43622</v>
      </c>
      <c r="B1676">
        <v>2431</v>
      </c>
      <c r="C1676">
        <v>2437.5</v>
      </c>
      <c r="D1676">
        <v>2415.1999999999998</v>
      </c>
      <c r="E1676">
        <v>2423.0500000000002</v>
      </c>
      <c r="F1676">
        <v>865664</v>
      </c>
      <c r="G1676" s="6">
        <f t="shared" si="365"/>
        <v>0</v>
      </c>
      <c r="H1676" s="6">
        <f t="shared" si="366"/>
        <v>13.049999999999727</v>
      </c>
      <c r="I1676" s="11">
        <f t="shared" si="357"/>
        <v>13.317857142857163</v>
      </c>
      <c r="J1676" s="11">
        <f t="shared" si="358"/>
        <v>14.567857142857163</v>
      </c>
      <c r="K1676" s="6">
        <f t="shared" si="359"/>
        <v>0.91419465555283175</v>
      </c>
      <c r="L1676">
        <f t="shared" si="360"/>
        <v>47.758709016393446</v>
      </c>
      <c r="M1676" s="22" t="str">
        <f t="shared" si="353"/>
        <v/>
      </c>
      <c r="N1676" s="13">
        <f t="shared" si="354"/>
        <v>0</v>
      </c>
      <c r="O1676" s="13">
        <f t="shared" si="361"/>
        <v>0</v>
      </c>
      <c r="P1676" s="13">
        <f t="shared" si="362"/>
        <v>1</v>
      </c>
      <c r="Q1676" s="17" t="e">
        <f t="shared" si="355"/>
        <v>#N/A</v>
      </c>
      <c r="R1676" s="17" t="e">
        <f t="shared" si="356"/>
        <v>#N/A</v>
      </c>
      <c r="S1676" s="13">
        <f t="shared" si="363"/>
        <v>2548.6999999999998</v>
      </c>
      <c r="T1676" s="13">
        <f t="shared" si="364"/>
        <v>0</v>
      </c>
    </row>
    <row r="1677" spans="1:20" x14ac:dyDescent="0.25">
      <c r="A1677" s="1">
        <v>43623</v>
      </c>
      <c r="B1677">
        <v>2435</v>
      </c>
      <c r="C1677">
        <v>2456.5</v>
      </c>
      <c r="D1677">
        <v>2419.6</v>
      </c>
      <c r="E1677">
        <v>2437.8000000000002</v>
      </c>
      <c r="F1677">
        <v>1801979</v>
      </c>
      <c r="G1677" s="6">
        <f t="shared" si="365"/>
        <v>14.75</v>
      </c>
      <c r="H1677" s="6">
        <f t="shared" si="366"/>
        <v>0</v>
      </c>
      <c r="I1677" s="11">
        <f t="shared" si="357"/>
        <v>14.371428571428591</v>
      </c>
      <c r="J1677" s="11">
        <f t="shared" si="358"/>
        <v>6.1071428571428568</v>
      </c>
      <c r="K1677" s="6">
        <f t="shared" si="359"/>
        <v>2.3532163742690093</v>
      </c>
      <c r="L1677">
        <f t="shared" si="360"/>
        <v>70.177886292291618</v>
      </c>
      <c r="M1677" s="22" t="str">
        <f t="shared" si="353"/>
        <v>OVERBOUGHT</v>
      </c>
      <c r="N1677" s="13" t="str">
        <f t="shared" si="354"/>
        <v>SELL</v>
      </c>
      <c r="O1677" s="13" t="str">
        <f t="shared" si="361"/>
        <v>SELL</v>
      </c>
      <c r="P1677" s="13">
        <f t="shared" si="362"/>
        <v>-1</v>
      </c>
      <c r="Q1677" s="17" t="e">
        <f t="shared" si="355"/>
        <v>#N/A</v>
      </c>
      <c r="R1677" s="17">
        <f t="shared" si="356"/>
        <v>2437.8000000000002</v>
      </c>
      <c r="S1677" s="13">
        <f t="shared" si="363"/>
        <v>2437.8000000000002</v>
      </c>
      <c r="T1677" s="13">
        <f t="shared" si="364"/>
        <v>-4.3512378859810748E-2</v>
      </c>
    </row>
    <row r="1678" spans="1:20" x14ac:dyDescent="0.25">
      <c r="A1678" s="1">
        <v>43626</v>
      </c>
      <c r="B1678">
        <v>2437.0500000000002</v>
      </c>
      <c r="C1678">
        <v>2449.8000000000002</v>
      </c>
      <c r="D1678">
        <v>2423.1</v>
      </c>
      <c r="E1678">
        <v>2430.8000000000002</v>
      </c>
      <c r="F1678">
        <v>1087682</v>
      </c>
      <c r="G1678" s="6">
        <f t="shared" si="365"/>
        <v>0</v>
      </c>
      <c r="H1678" s="6">
        <f t="shared" si="366"/>
        <v>7</v>
      </c>
      <c r="I1678" s="11">
        <f t="shared" si="357"/>
        <v>12.203571428571454</v>
      </c>
      <c r="J1678" s="11">
        <f t="shared" si="358"/>
        <v>6.6071428571428568</v>
      </c>
      <c r="K1678" s="6">
        <f t="shared" si="359"/>
        <v>1.847027027027031</v>
      </c>
      <c r="L1678">
        <f t="shared" si="360"/>
        <v>64.875640782229027</v>
      </c>
      <c r="M1678" s="22" t="str">
        <f t="shared" si="353"/>
        <v/>
      </c>
      <c r="N1678" s="13">
        <f t="shared" si="354"/>
        <v>0</v>
      </c>
      <c r="O1678" s="13">
        <f t="shared" si="361"/>
        <v>0</v>
      </c>
      <c r="P1678" s="13">
        <f t="shared" si="362"/>
        <v>-1</v>
      </c>
      <c r="Q1678" s="17" t="e">
        <f t="shared" si="355"/>
        <v>#N/A</v>
      </c>
      <c r="R1678" s="17" t="e">
        <f t="shared" si="356"/>
        <v>#N/A</v>
      </c>
      <c r="S1678" s="13">
        <f t="shared" si="363"/>
        <v>2437.8000000000002</v>
      </c>
      <c r="T1678" s="13">
        <f t="shared" si="364"/>
        <v>0</v>
      </c>
    </row>
    <row r="1679" spans="1:20" x14ac:dyDescent="0.25">
      <c r="A1679" s="1">
        <v>43627</v>
      </c>
      <c r="B1679">
        <v>2450</v>
      </c>
      <c r="C1679">
        <v>2457.65</v>
      </c>
      <c r="D1679">
        <v>2401.1</v>
      </c>
      <c r="E1679">
        <v>2411.6999999999998</v>
      </c>
      <c r="F1679">
        <v>909440</v>
      </c>
      <c r="G1679" s="6">
        <f t="shared" si="365"/>
        <v>0</v>
      </c>
      <c r="H1679" s="6">
        <f t="shared" si="366"/>
        <v>19.100000000000364</v>
      </c>
      <c r="I1679" s="11">
        <f t="shared" si="357"/>
        <v>11.732142857142858</v>
      </c>
      <c r="J1679" s="11">
        <f t="shared" si="358"/>
        <v>7.9714285714285973</v>
      </c>
      <c r="K1679" s="6">
        <f t="shared" si="359"/>
        <v>1.4717741935483823</v>
      </c>
      <c r="L1679">
        <f t="shared" si="360"/>
        <v>59.543230016313139</v>
      </c>
      <c r="M1679" s="22" t="str">
        <f t="shared" si="353"/>
        <v/>
      </c>
      <c r="N1679" s="13">
        <f t="shared" si="354"/>
        <v>0</v>
      </c>
      <c r="O1679" s="13">
        <f t="shared" si="361"/>
        <v>0</v>
      </c>
      <c r="P1679" s="13">
        <f t="shared" si="362"/>
        <v>-1</v>
      </c>
      <c r="Q1679" s="17" t="e">
        <f t="shared" si="355"/>
        <v>#N/A</v>
      </c>
      <c r="R1679" s="17" t="e">
        <f t="shared" si="356"/>
        <v>#N/A</v>
      </c>
      <c r="S1679" s="13">
        <f t="shared" si="363"/>
        <v>2437.8000000000002</v>
      </c>
      <c r="T1679" s="13">
        <f t="shared" si="364"/>
        <v>0</v>
      </c>
    </row>
    <row r="1680" spans="1:20" x14ac:dyDescent="0.25">
      <c r="A1680" s="1">
        <v>43628</v>
      </c>
      <c r="B1680">
        <v>2420</v>
      </c>
      <c r="C1680">
        <v>2425.0500000000002</v>
      </c>
      <c r="D1680">
        <v>2398</v>
      </c>
      <c r="E1680">
        <v>2405.15</v>
      </c>
      <c r="F1680">
        <v>890359</v>
      </c>
      <c r="G1680" s="6">
        <f t="shared" si="365"/>
        <v>0</v>
      </c>
      <c r="H1680" s="6">
        <f t="shared" si="366"/>
        <v>6.5499999999997272</v>
      </c>
      <c r="I1680" s="11">
        <f t="shared" si="357"/>
        <v>11.732142857142858</v>
      </c>
      <c r="J1680" s="11">
        <f t="shared" si="358"/>
        <v>6.2535714285714095</v>
      </c>
      <c r="K1680" s="6">
        <f t="shared" si="359"/>
        <v>1.8760708166761908</v>
      </c>
      <c r="L1680">
        <f t="shared" si="360"/>
        <v>65.230341540905556</v>
      </c>
      <c r="M1680" s="22" t="str">
        <f t="shared" ref="M1680:M1743" si="367">IF(L1680&gt;RSI_Overbought,"OVERBOUGHT",IF(L1680&lt;RSI_Oversold,"OVERSOLD",""))</f>
        <v/>
      </c>
      <c r="N1680" s="13">
        <f t="shared" ref="N1680:N1743" si="368">IF(L1680&gt;RSI_Overbought,"SELL",IF(L1680&lt;RSI_Oversold,"BUY",0))</f>
        <v>0</v>
      </c>
      <c r="O1680" s="13">
        <f t="shared" si="361"/>
        <v>0</v>
      </c>
      <c r="P1680" s="13">
        <f t="shared" si="362"/>
        <v>-1</v>
      </c>
      <c r="Q1680" s="17" t="e">
        <f t="shared" ref="Q1680:Q1743" si="369">IF($O1680="BUY",$E1680,NA())</f>
        <v>#N/A</v>
      </c>
      <c r="R1680" s="17" t="e">
        <f t="shared" ref="R1680:R1743" si="370">IF($O1680="SELL",$E1680,NA())</f>
        <v>#N/A</v>
      </c>
      <c r="S1680" s="13">
        <f t="shared" si="363"/>
        <v>2437.8000000000002</v>
      </c>
      <c r="T1680" s="13">
        <f t="shared" si="364"/>
        <v>0</v>
      </c>
    </row>
    <row r="1681" spans="1:20" x14ac:dyDescent="0.25">
      <c r="A1681" s="1">
        <v>43629</v>
      </c>
      <c r="B1681">
        <v>2408</v>
      </c>
      <c r="C1681">
        <v>2415.4</v>
      </c>
      <c r="D1681">
        <v>2376.1</v>
      </c>
      <c r="E1681">
        <v>2386.35</v>
      </c>
      <c r="F1681">
        <v>588177</v>
      </c>
      <c r="G1681" s="6">
        <f t="shared" si="365"/>
        <v>0</v>
      </c>
      <c r="H1681" s="6">
        <f t="shared" si="366"/>
        <v>18.800000000000182</v>
      </c>
      <c r="I1681" s="11">
        <f t="shared" ref="I1681:I1744" si="371">AVERAGE(G1668:G1681)</f>
        <v>11.732142857142858</v>
      </c>
      <c r="J1681" s="11">
        <f t="shared" ref="J1681:J1744" si="372">AVERAGE(H1668:H1681)</f>
        <v>7.4892857142857077</v>
      </c>
      <c r="K1681" s="6">
        <f t="shared" ref="K1681:K1744" si="373">I1681/J1681</f>
        <v>1.566523605150216</v>
      </c>
      <c r="L1681">
        <f t="shared" ref="L1681:L1744" si="374">100-(100/(K1681+1))</f>
        <v>61.036789297658885</v>
      </c>
      <c r="M1681" s="22" t="str">
        <f t="shared" si="367"/>
        <v/>
      </c>
      <c r="N1681" s="13">
        <f t="shared" si="368"/>
        <v>0</v>
      </c>
      <c r="O1681" s="13">
        <f t="shared" ref="O1681:O1744" si="375">IF(AND(N1681="BUY",P1680&lt;&gt;1),"BUY",IF(AND(N1681="SELL",P1680&lt;&gt;-1),"SELL",0))</f>
        <v>0</v>
      </c>
      <c r="P1681" s="13">
        <f t="shared" ref="P1681:P1744" si="376">IF(O1681="BUY",1,IF(O1681="SELL",-1,P1680))</f>
        <v>-1</v>
      </c>
      <c r="Q1681" s="17" t="e">
        <f t="shared" si="369"/>
        <v>#N/A</v>
      </c>
      <c r="R1681" s="17" t="e">
        <f t="shared" si="370"/>
        <v>#N/A</v>
      </c>
      <c r="S1681" s="13">
        <f t="shared" ref="S1681:S1744" si="377">IF(O1681&lt;&gt;0,E1681,S1680)</f>
        <v>2437.8000000000002</v>
      </c>
      <c r="T1681" s="13">
        <f t="shared" si="364"/>
        <v>0</v>
      </c>
    </row>
    <row r="1682" spans="1:20" x14ac:dyDescent="0.25">
      <c r="A1682" s="1">
        <v>43630</v>
      </c>
      <c r="B1682">
        <v>2395</v>
      </c>
      <c r="C1682">
        <v>2402.4</v>
      </c>
      <c r="D1682">
        <v>2372.75</v>
      </c>
      <c r="E1682">
        <v>2388.75</v>
      </c>
      <c r="F1682">
        <v>1133786</v>
      </c>
      <c r="G1682" s="6">
        <f t="shared" si="365"/>
        <v>2.4000000000000909</v>
      </c>
      <c r="H1682" s="6">
        <f t="shared" si="366"/>
        <v>0</v>
      </c>
      <c r="I1682" s="11">
        <f t="shared" si="371"/>
        <v>9.4214285714285779</v>
      </c>
      <c r="J1682" s="11">
        <f t="shared" si="372"/>
        <v>7.4892857142857077</v>
      </c>
      <c r="K1682" s="6">
        <f t="shared" si="373"/>
        <v>1.2579876013352429</v>
      </c>
      <c r="L1682">
        <f t="shared" si="374"/>
        <v>55.712777191129923</v>
      </c>
      <c r="M1682" s="22" t="str">
        <f t="shared" si="367"/>
        <v/>
      </c>
      <c r="N1682" s="13">
        <f t="shared" si="368"/>
        <v>0</v>
      </c>
      <c r="O1682" s="13">
        <f t="shared" si="375"/>
        <v>0</v>
      </c>
      <c r="P1682" s="13">
        <f t="shared" si="376"/>
        <v>-1</v>
      </c>
      <c r="Q1682" s="17" t="e">
        <f t="shared" si="369"/>
        <v>#N/A</v>
      </c>
      <c r="R1682" s="17" t="e">
        <f t="shared" si="370"/>
        <v>#N/A</v>
      </c>
      <c r="S1682" s="13">
        <f t="shared" si="377"/>
        <v>2437.8000000000002</v>
      </c>
      <c r="T1682" s="13">
        <f t="shared" si="364"/>
        <v>0</v>
      </c>
    </row>
    <row r="1683" spans="1:20" x14ac:dyDescent="0.25">
      <c r="A1683" s="1">
        <v>43633</v>
      </c>
      <c r="B1683">
        <v>2388</v>
      </c>
      <c r="C1683">
        <v>2388</v>
      </c>
      <c r="D1683">
        <v>2358.1999999999998</v>
      </c>
      <c r="E1683">
        <v>2367.8000000000002</v>
      </c>
      <c r="F1683">
        <v>908256</v>
      </c>
      <c r="G1683" s="6">
        <f t="shared" si="365"/>
        <v>0</v>
      </c>
      <c r="H1683" s="6">
        <f t="shared" si="366"/>
        <v>20.949999999999818</v>
      </c>
      <c r="I1683" s="11">
        <f t="shared" si="371"/>
        <v>5.8678571428571491</v>
      </c>
      <c r="J1683" s="11">
        <f t="shared" si="372"/>
        <v>8.9857142857142662</v>
      </c>
      <c r="K1683" s="6">
        <f t="shared" si="373"/>
        <v>0.65302066772655221</v>
      </c>
      <c r="L1683">
        <f t="shared" si="374"/>
        <v>39.504688627073897</v>
      </c>
      <c r="M1683" s="22" t="str">
        <f t="shared" si="367"/>
        <v/>
      </c>
      <c r="N1683" s="13">
        <f t="shared" si="368"/>
        <v>0</v>
      </c>
      <c r="O1683" s="13">
        <f t="shared" si="375"/>
        <v>0</v>
      </c>
      <c r="P1683" s="13">
        <f t="shared" si="376"/>
        <v>-1</v>
      </c>
      <c r="Q1683" s="17" t="e">
        <f t="shared" si="369"/>
        <v>#N/A</v>
      </c>
      <c r="R1683" s="17" t="e">
        <f t="shared" si="370"/>
        <v>#N/A</v>
      </c>
      <c r="S1683" s="13">
        <f t="shared" si="377"/>
        <v>2437.8000000000002</v>
      </c>
      <c r="T1683" s="13">
        <f t="shared" si="364"/>
        <v>0</v>
      </c>
    </row>
    <row r="1684" spans="1:20" x14ac:dyDescent="0.25">
      <c r="A1684" s="1">
        <v>43634</v>
      </c>
      <c r="B1684">
        <v>2369.9</v>
      </c>
      <c r="C1684">
        <v>2386.9</v>
      </c>
      <c r="D1684">
        <v>2355.0500000000002</v>
      </c>
      <c r="E1684">
        <v>2380.3000000000002</v>
      </c>
      <c r="F1684">
        <v>601071</v>
      </c>
      <c r="G1684" s="6">
        <f t="shared" si="365"/>
        <v>12.5</v>
      </c>
      <c r="H1684" s="6">
        <f t="shared" si="366"/>
        <v>0</v>
      </c>
      <c r="I1684" s="11">
        <f t="shared" si="371"/>
        <v>6.7607142857142923</v>
      </c>
      <c r="J1684" s="11">
        <f t="shared" si="372"/>
        <v>8.6321428571428509</v>
      </c>
      <c r="K1684" s="6">
        <f t="shared" si="373"/>
        <v>0.7832023169218052</v>
      </c>
      <c r="L1684">
        <f t="shared" si="374"/>
        <v>43.921113689095172</v>
      </c>
      <c r="M1684" s="22" t="str">
        <f t="shared" si="367"/>
        <v/>
      </c>
      <c r="N1684" s="13">
        <f t="shared" si="368"/>
        <v>0</v>
      </c>
      <c r="O1684" s="13">
        <f t="shared" si="375"/>
        <v>0</v>
      </c>
      <c r="P1684" s="13">
        <f t="shared" si="376"/>
        <v>-1</v>
      </c>
      <c r="Q1684" s="17" t="e">
        <f t="shared" si="369"/>
        <v>#N/A</v>
      </c>
      <c r="R1684" s="17" t="e">
        <f t="shared" si="370"/>
        <v>#N/A</v>
      </c>
      <c r="S1684" s="13">
        <f t="shared" si="377"/>
        <v>2437.8000000000002</v>
      </c>
      <c r="T1684" s="13">
        <f t="shared" si="364"/>
        <v>0</v>
      </c>
    </row>
    <row r="1685" spans="1:20" x14ac:dyDescent="0.25">
      <c r="A1685" s="1">
        <v>43635</v>
      </c>
      <c r="B1685">
        <v>2363.3000000000002</v>
      </c>
      <c r="C1685">
        <v>2369.9</v>
      </c>
      <c r="D1685">
        <v>2320.9</v>
      </c>
      <c r="E1685">
        <v>2328.9</v>
      </c>
      <c r="F1685">
        <v>2586667</v>
      </c>
      <c r="G1685" s="6">
        <f t="shared" si="365"/>
        <v>0</v>
      </c>
      <c r="H1685" s="6">
        <f t="shared" si="366"/>
        <v>51.400000000000091</v>
      </c>
      <c r="I1685" s="11">
        <f t="shared" si="371"/>
        <v>6.2678571428571432</v>
      </c>
      <c r="J1685" s="11">
        <f t="shared" si="372"/>
        <v>12.303571428571429</v>
      </c>
      <c r="K1685" s="6">
        <f t="shared" si="373"/>
        <v>0.50943396226415094</v>
      </c>
      <c r="L1685">
        <f t="shared" si="374"/>
        <v>33.75</v>
      </c>
      <c r="M1685" s="22" t="str">
        <f t="shared" si="367"/>
        <v/>
      </c>
      <c r="N1685" s="13">
        <f t="shared" si="368"/>
        <v>0</v>
      </c>
      <c r="O1685" s="13">
        <f t="shared" si="375"/>
        <v>0</v>
      </c>
      <c r="P1685" s="13">
        <f t="shared" si="376"/>
        <v>-1</v>
      </c>
      <c r="Q1685" s="17" t="e">
        <f t="shared" si="369"/>
        <v>#N/A</v>
      </c>
      <c r="R1685" s="17" t="e">
        <f t="shared" si="370"/>
        <v>#N/A</v>
      </c>
      <c r="S1685" s="13">
        <f t="shared" si="377"/>
        <v>2437.8000000000002</v>
      </c>
      <c r="T1685" s="13">
        <f t="shared" si="364"/>
        <v>0</v>
      </c>
    </row>
    <row r="1686" spans="1:20" x14ac:dyDescent="0.25">
      <c r="A1686" s="1">
        <v>43636</v>
      </c>
      <c r="B1686">
        <v>2315</v>
      </c>
      <c r="C1686">
        <v>2387</v>
      </c>
      <c r="D1686">
        <v>2291</v>
      </c>
      <c r="E1686">
        <v>2366.1999999999998</v>
      </c>
      <c r="F1686">
        <v>3870607</v>
      </c>
      <c r="G1686" s="6">
        <f t="shared" si="365"/>
        <v>37.299999999999727</v>
      </c>
      <c r="H1686" s="6">
        <f t="shared" si="366"/>
        <v>0</v>
      </c>
      <c r="I1686" s="11">
        <f t="shared" si="371"/>
        <v>8.9321428571428374</v>
      </c>
      <c r="J1686" s="11">
        <f t="shared" si="372"/>
        <v>9.7749999999999932</v>
      </c>
      <c r="K1686" s="6">
        <f t="shared" si="373"/>
        <v>0.9137742053343062</v>
      </c>
      <c r="L1686">
        <f t="shared" si="374"/>
        <v>47.74723176785028</v>
      </c>
      <c r="M1686" s="22" t="str">
        <f t="shared" si="367"/>
        <v/>
      </c>
      <c r="N1686" s="13">
        <f t="shared" si="368"/>
        <v>0</v>
      </c>
      <c r="O1686" s="13">
        <f t="shared" si="375"/>
        <v>0</v>
      </c>
      <c r="P1686" s="13">
        <f t="shared" si="376"/>
        <v>-1</v>
      </c>
      <c r="Q1686" s="17" t="e">
        <f t="shared" si="369"/>
        <v>#N/A</v>
      </c>
      <c r="R1686" s="17" t="e">
        <f t="shared" si="370"/>
        <v>#N/A</v>
      </c>
      <c r="S1686" s="13">
        <f t="shared" si="377"/>
        <v>2437.8000000000002</v>
      </c>
      <c r="T1686" s="13">
        <f t="shared" si="364"/>
        <v>0</v>
      </c>
    </row>
    <row r="1687" spans="1:20" x14ac:dyDescent="0.25">
      <c r="A1687" s="1">
        <v>43637</v>
      </c>
      <c r="B1687">
        <v>2368.9</v>
      </c>
      <c r="C1687">
        <v>2375.8000000000002</v>
      </c>
      <c r="D1687">
        <v>2344.4</v>
      </c>
      <c r="E1687">
        <v>2362.4499999999998</v>
      </c>
      <c r="F1687">
        <v>1364173</v>
      </c>
      <c r="G1687" s="6">
        <f t="shared" si="365"/>
        <v>0</v>
      </c>
      <c r="H1687" s="6">
        <f t="shared" si="366"/>
        <v>3.75</v>
      </c>
      <c r="I1687" s="11">
        <f t="shared" si="371"/>
        <v>7.4964285714285586</v>
      </c>
      <c r="J1687" s="11">
        <f t="shared" si="372"/>
        <v>10.042857142857136</v>
      </c>
      <c r="K1687" s="6">
        <f t="shared" si="373"/>
        <v>0.74644381223328515</v>
      </c>
      <c r="L1687">
        <f t="shared" si="374"/>
        <v>42.740785990633249</v>
      </c>
      <c r="M1687" s="22" t="str">
        <f t="shared" si="367"/>
        <v/>
      </c>
      <c r="N1687" s="13">
        <f t="shared" si="368"/>
        <v>0</v>
      </c>
      <c r="O1687" s="13">
        <f t="shared" si="375"/>
        <v>0</v>
      </c>
      <c r="P1687" s="13">
        <f t="shared" si="376"/>
        <v>-1</v>
      </c>
      <c r="Q1687" s="17" t="e">
        <f t="shared" si="369"/>
        <v>#N/A</v>
      </c>
      <c r="R1687" s="17" t="e">
        <f t="shared" si="370"/>
        <v>#N/A</v>
      </c>
      <c r="S1687" s="13">
        <f t="shared" si="377"/>
        <v>2437.8000000000002</v>
      </c>
      <c r="T1687" s="13">
        <f t="shared" si="364"/>
        <v>0</v>
      </c>
    </row>
    <row r="1688" spans="1:20" x14ac:dyDescent="0.25">
      <c r="A1688" s="1">
        <v>43640</v>
      </c>
      <c r="B1688">
        <v>2376</v>
      </c>
      <c r="C1688">
        <v>2415.6999999999998</v>
      </c>
      <c r="D1688">
        <v>2354.8000000000002</v>
      </c>
      <c r="E1688">
        <v>2400.1999999999998</v>
      </c>
      <c r="F1688">
        <v>1064316</v>
      </c>
      <c r="G1688" s="6">
        <f t="shared" si="365"/>
        <v>37.75</v>
      </c>
      <c r="H1688" s="6">
        <f t="shared" si="366"/>
        <v>0</v>
      </c>
      <c r="I1688" s="11">
        <f t="shared" si="371"/>
        <v>9.9785714285714153</v>
      </c>
      <c r="J1688" s="11">
        <f t="shared" si="372"/>
        <v>10.042857142857136</v>
      </c>
      <c r="K1688" s="6">
        <f t="shared" si="373"/>
        <v>0.9935988620199141</v>
      </c>
      <c r="L1688">
        <f t="shared" si="374"/>
        <v>49.83945772386727</v>
      </c>
      <c r="M1688" s="22" t="str">
        <f t="shared" si="367"/>
        <v/>
      </c>
      <c r="N1688" s="13">
        <f t="shared" si="368"/>
        <v>0</v>
      </c>
      <c r="O1688" s="13">
        <f t="shared" si="375"/>
        <v>0</v>
      </c>
      <c r="P1688" s="13">
        <f t="shared" si="376"/>
        <v>-1</v>
      </c>
      <c r="Q1688" s="17" t="e">
        <f t="shared" si="369"/>
        <v>#N/A</v>
      </c>
      <c r="R1688" s="17" t="e">
        <f t="shared" si="370"/>
        <v>#N/A</v>
      </c>
      <c r="S1688" s="13">
        <f t="shared" si="377"/>
        <v>2437.8000000000002</v>
      </c>
      <c r="T1688" s="13">
        <f t="shared" si="364"/>
        <v>0</v>
      </c>
    </row>
    <row r="1689" spans="1:20" x14ac:dyDescent="0.25">
      <c r="A1689" s="1">
        <v>43641</v>
      </c>
      <c r="B1689">
        <v>2401</v>
      </c>
      <c r="C1689">
        <v>2410</v>
      </c>
      <c r="D1689">
        <v>2370.3000000000002</v>
      </c>
      <c r="E1689">
        <v>2395.1</v>
      </c>
      <c r="F1689">
        <v>992529</v>
      </c>
      <c r="G1689" s="6">
        <f t="shared" si="365"/>
        <v>0</v>
      </c>
      <c r="H1689" s="6">
        <f t="shared" si="366"/>
        <v>5.0999999999999091</v>
      </c>
      <c r="I1689" s="11">
        <f t="shared" si="371"/>
        <v>7.4785714285714153</v>
      </c>
      <c r="J1689" s="11">
        <f t="shared" si="372"/>
        <v>10.407142857142844</v>
      </c>
      <c r="K1689" s="6">
        <f t="shared" si="373"/>
        <v>0.71859986273164</v>
      </c>
      <c r="L1689">
        <f t="shared" si="374"/>
        <v>41.81309904153354</v>
      </c>
      <c r="M1689" s="22" t="str">
        <f t="shared" si="367"/>
        <v/>
      </c>
      <c r="N1689" s="13">
        <f t="shared" si="368"/>
        <v>0</v>
      </c>
      <c r="O1689" s="13">
        <f t="shared" si="375"/>
        <v>0</v>
      </c>
      <c r="P1689" s="13">
        <f t="shared" si="376"/>
        <v>-1</v>
      </c>
      <c r="Q1689" s="17" t="e">
        <f t="shared" si="369"/>
        <v>#N/A</v>
      </c>
      <c r="R1689" s="17" t="e">
        <f t="shared" si="370"/>
        <v>#N/A</v>
      </c>
      <c r="S1689" s="13">
        <f t="shared" si="377"/>
        <v>2437.8000000000002</v>
      </c>
      <c r="T1689" s="13">
        <f t="shared" si="364"/>
        <v>0</v>
      </c>
    </row>
    <row r="1690" spans="1:20" x14ac:dyDescent="0.25">
      <c r="A1690" s="1">
        <v>43642</v>
      </c>
      <c r="B1690">
        <v>2396.9</v>
      </c>
      <c r="C1690">
        <v>2409.35</v>
      </c>
      <c r="D1690">
        <v>2386</v>
      </c>
      <c r="E1690">
        <v>2401.15</v>
      </c>
      <c r="F1690">
        <v>632927</v>
      </c>
      <c r="G1690" s="6">
        <f t="shared" si="365"/>
        <v>6.0500000000001819</v>
      </c>
      <c r="H1690" s="6">
        <f t="shared" si="366"/>
        <v>0</v>
      </c>
      <c r="I1690" s="11">
        <f t="shared" si="371"/>
        <v>7.9107142857142856</v>
      </c>
      <c r="J1690" s="11">
        <f t="shared" si="372"/>
        <v>9.4750000000000068</v>
      </c>
      <c r="K1690" s="6">
        <f t="shared" si="373"/>
        <v>0.83490388239728552</v>
      </c>
      <c r="L1690">
        <f t="shared" si="374"/>
        <v>45.50123253903039</v>
      </c>
      <c r="M1690" s="22" t="str">
        <f t="shared" si="367"/>
        <v/>
      </c>
      <c r="N1690" s="13">
        <f t="shared" si="368"/>
        <v>0</v>
      </c>
      <c r="O1690" s="13">
        <f t="shared" si="375"/>
        <v>0</v>
      </c>
      <c r="P1690" s="13">
        <f t="shared" si="376"/>
        <v>-1</v>
      </c>
      <c r="Q1690" s="17" t="e">
        <f t="shared" si="369"/>
        <v>#N/A</v>
      </c>
      <c r="R1690" s="17" t="e">
        <f t="shared" si="370"/>
        <v>#N/A</v>
      </c>
      <c r="S1690" s="13">
        <f t="shared" si="377"/>
        <v>2437.8000000000002</v>
      </c>
      <c r="T1690" s="13">
        <f t="shared" ref="T1690:T1753" si="378">IF(O1690="BUY",(S1689-S1690)/S1689,IF(O1690="SELL",(S1690-S1689)/S1689,0))</f>
        <v>0</v>
      </c>
    </row>
    <row r="1691" spans="1:20" x14ac:dyDescent="0.25">
      <c r="A1691" s="1">
        <v>43643</v>
      </c>
      <c r="B1691">
        <v>2400</v>
      </c>
      <c r="C1691">
        <v>2431.9</v>
      </c>
      <c r="D1691">
        <v>2398.25</v>
      </c>
      <c r="E1691">
        <v>2428.65</v>
      </c>
      <c r="F1691">
        <v>629830</v>
      </c>
      <c r="G1691" s="6">
        <f t="shared" si="365"/>
        <v>27.5</v>
      </c>
      <c r="H1691" s="6">
        <f t="shared" si="366"/>
        <v>0</v>
      </c>
      <c r="I1691" s="11">
        <f t="shared" si="371"/>
        <v>8.8214285714285712</v>
      </c>
      <c r="J1691" s="11">
        <f t="shared" si="372"/>
        <v>9.4750000000000068</v>
      </c>
      <c r="K1691" s="6">
        <f t="shared" si="373"/>
        <v>0.9310214851111942</v>
      </c>
      <c r="L1691">
        <f t="shared" si="374"/>
        <v>48.213937146203378</v>
      </c>
      <c r="M1691" s="22" t="str">
        <f t="shared" si="367"/>
        <v/>
      </c>
      <c r="N1691" s="13">
        <f t="shared" si="368"/>
        <v>0</v>
      </c>
      <c r="O1691" s="13">
        <f t="shared" si="375"/>
        <v>0</v>
      </c>
      <c r="P1691" s="13">
        <f t="shared" si="376"/>
        <v>-1</v>
      </c>
      <c r="Q1691" s="17" t="e">
        <f t="shared" si="369"/>
        <v>#N/A</v>
      </c>
      <c r="R1691" s="17" t="e">
        <f t="shared" si="370"/>
        <v>#N/A</v>
      </c>
      <c r="S1691" s="13">
        <f t="shared" si="377"/>
        <v>2437.8000000000002</v>
      </c>
      <c r="T1691" s="13">
        <f t="shared" si="378"/>
        <v>0</v>
      </c>
    </row>
    <row r="1692" spans="1:20" x14ac:dyDescent="0.25">
      <c r="A1692" s="1">
        <v>43644</v>
      </c>
      <c r="B1692">
        <v>2428.1999999999998</v>
      </c>
      <c r="C1692">
        <v>2434.9</v>
      </c>
      <c r="D1692">
        <v>2402.5500000000002</v>
      </c>
      <c r="E1692">
        <v>2427.6999999999998</v>
      </c>
      <c r="F1692">
        <v>626595</v>
      </c>
      <c r="G1692" s="6">
        <f t="shared" si="365"/>
        <v>0</v>
      </c>
      <c r="H1692" s="6">
        <f t="shared" si="366"/>
        <v>0.95000000000027285</v>
      </c>
      <c r="I1692" s="11">
        <f t="shared" si="371"/>
        <v>8.8214285714285712</v>
      </c>
      <c r="J1692" s="11">
        <f t="shared" si="372"/>
        <v>9.0428571428571694</v>
      </c>
      <c r="K1692" s="6">
        <f t="shared" si="373"/>
        <v>0.97551342812006026</v>
      </c>
      <c r="L1692">
        <f t="shared" si="374"/>
        <v>49.380247900839585</v>
      </c>
      <c r="M1692" s="22" t="str">
        <f t="shared" si="367"/>
        <v/>
      </c>
      <c r="N1692" s="13">
        <f t="shared" si="368"/>
        <v>0</v>
      </c>
      <c r="O1692" s="13">
        <f t="shared" si="375"/>
        <v>0</v>
      </c>
      <c r="P1692" s="13">
        <f t="shared" si="376"/>
        <v>-1</v>
      </c>
      <c r="Q1692" s="17" t="e">
        <f t="shared" si="369"/>
        <v>#N/A</v>
      </c>
      <c r="R1692" s="17" t="e">
        <f t="shared" si="370"/>
        <v>#N/A</v>
      </c>
      <c r="S1692" s="13">
        <f t="shared" si="377"/>
        <v>2437.8000000000002</v>
      </c>
      <c r="T1692" s="13">
        <f t="shared" si="378"/>
        <v>0</v>
      </c>
    </row>
    <row r="1693" spans="1:20" x14ac:dyDescent="0.25">
      <c r="A1693" s="1">
        <v>43647</v>
      </c>
      <c r="B1693">
        <v>2405</v>
      </c>
      <c r="C1693">
        <v>2414.6</v>
      </c>
      <c r="D1693">
        <v>2381</v>
      </c>
      <c r="E1693">
        <v>2398.4499999999998</v>
      </c>
      <c r="F1693">
        <v>886233</v>
      </c>
      <c r="G1693" s="6">
        <f t="shared" si="365"/>
        <v>0</v>
      </c>
      <c r="H1693" s="6">
        <f t="shared" si="366"/>
        <v>29.25</v>
      </c>
      <c r="I1693" s="11">
        <f t="shared" si="371"/>
        <v>8.8214285714285712</v>
      </c>
      <c r="J1693" s="11">
        <f t="shared" si="372"/>
        <v>9.7678571428571423</v>
      </c>
      <c r="K1693" s="6">
        <f t="shared" si="373"/>
        <v>0.90310786106032914</v>
      </c>
      <c r="L1693">
        <f t="shared" si="374"/>
        <v>47.454370797310283</v>
      </c>
      <c r="M1693" s="22" t="str">
        <f t="shared" si="367"/>
        <v/>
      </c>
      <c r="N1693" s="13">
        <f t="shared" si="368"/>
        <v>0</v>
      </c>
      <c r="O1693" s="13">
        <f t="shared" si="375"/>
        <v>0</v>
      </c>
      <c r="P1693" s="13">
        <f t="shared" si="376"/>
        <v>-1</v>
      </c>
      <c r="Q1693" s="17" t="e">
        <f t="shared" si="369"/>
        <v>#N/A</v>
      </c>
      <c r="R1693" s="17" t="e">
        <f t="shared" si="370"/>
        <v>#N/A</v>
      </c>
      <c r="S1693" s="13">
        <f t="shared" si="377"/>
        <v>2437.8000000000002</v>
      </c>
      <c r="T1693" s="13">
        <f t="shared" si="378"/>
        <v>0</v>
      </c>
    </row>
    <row r="1694" spans="1:20" x14ac:dyDescent="0.25">
      <c r="A1694" s="1">
        <v>43648</v>
      </c>
      <c r="B1694">
        <v>2398.6</v>
      </c>
      <c r="C1694">
        <v>2402.75</v>
      </c>
      <c r="D1694">
        <v>2372.5</v>
      </c>
      <c r="E1694">
        <v>2396.25</v>
      </c>
      <c r="F1694">
        <v>718565</v>
      </c>
      <c r="G1694" s="6">
        <f t="shared" si="365"/>
        <v>0</v>
      </c>
      <c r="H1694" s="6">
        <f t="shared" si="366"/>
        <v>2.1999999999998181</v>
      </c>
      <c r="I1694" s="11">
        <f t="shared" si="371"/>
        <v>8.8214285714285712</v>
      </c>
      <c r="J1694" s="11">
        <f t="shared" si="372"/>
        <v>9.4571428571428644</v>
      </c>
      <c r="K1694" s="6">
        <f t="shared" si="373"/>
        <v>0.93277945619335279</v>
      </c>
      <c r="L1694">
        <f t="shared" si="374"/>
        <v>48.261039468542386</v>
      </c>
      <c r="M1694" s="22" t="str">
        <f t="shared" si="367"/>
        <v/>
      </c>
      <c r="N1694" s="13">
        <f t="shared" si="368"/>
        <v>0</v>
      </c>
      <c r="O1694" s="13">
        <f t="shared" si="375"/>
        <v>0</v>
      </c>
      <c r="P1694" s="13">
        <f t="shared" si="376"/>
        <v>-1</v>
      </c>
      <c r="Q1694" s="17" t="e">
        <f t="shared" si="369"/>
        <v>#N/A</v>
      </c>
      <c r="R1694" s="17" t="e">
        <f t="shared" si="370"/>
        <v>#N/A</v>
      </c>
      <c r="S1694" s="13">
        <f t="shared" si="377"/>
        <v>2437.8000000000002</v>
      </c>
      <c r="T1694" s="13">
        <f t="shared" si="378"/>
        <v>0</v>
      </c>
    </row>
    <row r="1695" spans="1:20" x14ac:dyDescent="0.25">
      <c r="A1695" s="1">
        <v>43649</v>
      </c>
      <c r="B1695">
        <v>2379.6999999999998</v>
      </c>
      <c r="C1695">
        <v>2429.5</v>
      </c>
      <c r="D1695">
        <v>2365.5</v>
      </c>
      <c r="E1695">
        <v>2418.1</v>
      </c>
      <c r="F1695">
        <v>1470801</v>
      </c>
      <c r="G1695" s="6">
        <f t="shared" si="365"/>
        <v>21.849999999999909</v>
      </c>
      <c r="H1695" s="6">
        <f t="shared" si="366"/>
        <v>0</v>
      </c>
      <c r="I1695" s="11">
        <f t="shared" si="371"/>
        <v>10.382142857142851</v>
      </c>
      <c r="J1695" s="11">
        <f t="shared" si="372"/>
        <v>8.1142857142857086</v>
      </c>
      <c r="K1695" s="6">
        <f t="shared" si="373"/>
        <v>1.2794894366197185</v>
      </c>
      <c r="L1695">
        <f t="shared" si="374"/>
        <v>56.130527128789346</v>
      </c>
      <c r="M1695" s="22" t="str">
        <f t="shared" si="367"/>
        <v/>
      </c>
      <c r="N1695" s="13">
        <f t="shared" si="368"/>
        <v>0</v>
      </c>
      <c r="O1695" s="13">
        <f t="shared" si="375"/>
        <v>0</v>
      </c>
      <c r="P1695" s="13">
        <f t="shared" si="376"/>
        <v>-1</v>
      </c>
      <c r="Q1695" s="17" t="e">
        <f t="shared" si="369"/>
        <v>#N/A</v>
      </c>
      <c r="R1695" s="17" t="e">
        <f t="shared" si="370"/>
        <v>#N/A</v>
      </c>
      <c r="S1695" s="13">
        <f t="shared" si="377"/>
        <v>2437.8000000000002</v>
      </c>
      <c r="T1695" s="13">
        <f t="shared" si="378"/>
        <v>0</v>
      </c>
    </row>
    <row r="1696" spans="1:20" x14ac:dyDescent="0.25">
      <c r="A1696" s="1">
        <v>43650</v>
      </c>
      <c r="B1696">
        <v>2410</v>
      </c>
      <c r="C1696">
        <v>2415.1</v>
      </c>
      <c r="D1696">
        <v>2388</v>
      </c>
      <c r="E1696">
        <v>2398.6999999999998</v>
      </c>
      <c r="F1696">
        <v>876051</v>
      </c>
      <c r="G1696" s="6">
        <f t="shared" si="365"/>
        <v>0</v>
      </c>
      <c r="H1696" s="6">
        <f t="shared" si="366"/>
        <v>19.400000000000091</v>
      </c>
      <c r="I1696" s="11">
        <f t="shared" si="371"/>
        <v>10.210714285714273</v>
      </c>
      <c r="J1696" s="11">
        <f t="shared" si="372"/>
        <v>9.5</v>
      </c>
      <c r="K1696" s="6">
        <f t="shared" si="373"/>
        <v>1.0748120300751867</v>
      </c>
      <c r="L1696">
        <f t="shared" si="374"/>
        <v>51.802862837470521</v>
      </c>
      <c r="M1696" s="22" t="str">
        <f t="shared" si="367"/>
        <v/>
      </c>
      <c r="N1696" s="13">
        <f t="shared" si="368"/>
        <v>0</v>
      </c>
      <c r="O1696" s="13">
        <f t="shared" si="375"/>
        <v>0</v>
      </c>
      <c r="P1696" s="13">
        <f t="shared" si="376"/>
        <v>-1</v>
      </c>
      <c r="Q1696" s="17" t="e">
        <f t="shared" si="369"/>
        <v>#N/A</v>
      </c>
      <c r="R1696" s="17" t="e">
        <f t="shared" si="370"/>
        <v>#N/A</v>
      </c>
      <c r="S1696" s="13">
        <f t="shared" si="377"/>
        <v>2437.8000000000002</v>
      </c>
      <c r="T1696" s="13">
        <f t="shared" si="378"/>
        <v>0</v>
      </c>
    </row>
    <row r="1697" spans="1:20" x14ac:dyDescent="0.25">
      <c r="A1697" s="1">
        <v>43651</v>
      </c>
      <c r="B1697">
        <v>2398.6999999999998</v>
      </c>
      <c r="C1697">
        <v>2408.9499999999998</v>
      </c>
      <c r="D1697">
        <v>2382</v>
      </c>
      <c r="E1697">
        <v>2391.0500000000002</v>
      </c>
      <c r="F1697">
        <v>42676</v>
      </c>
      <c r="G1697" s="6">
        <f t="shared" si="365"/>
        <v>0</v>
      </c>
      <c r="H1697" s="6">
        <f t="shared" si="366"/>
        <v>7.6499999999996362</v>
      </c>
      <c r="I1697" s="11">
        <f t="shared" si="371"/>
        <v>10.210714285714273</v>
      </c>
      <c r="J1697" s="11">
        <f t="shared" si="372"/>
        <v>8.5499999999999865</v>
      </c>
      <c r="K1697" s="6">
        <f t="shared" si="373"/>
        <v>1.1942355889724314</v>
      </c>
      <c r="L1697">
        <f t="shared" si="374"/>
        <v>54.426042261564831</v>
      </c>
      <c r="M1697" s="22" t="str">
        <f t="shared" si="367"/>
        <v/>
      </c>
      <c r="N1697" s="13">
        <f t="shared" si="368"/>
        <v>0</v>
      </c>
      <c r="O1697" s="13">
        <f t="shared" si="375"/>
        <v>0</v>
      </c>
      <c r="P1697" s="13">
        <f t="shared" si="376"/>
        <v>-1</v>
      </c>
      <c r="Q1697" s="17" t="e">
        <f t="shared" si="369"/>
        <v>#N/A</v>
      </c>
      <c r="R1697" s="17" t="e">
        <f t="shared" si="370"/>
        <v>#N/A</v>
      </c>
      <c r="S1697" s="13">
        <f t="shared" si="377"/>
        <v>2437.8000000000002</v>
      </c>
      <c r="T1697" s="13">
        <f t="shared" si="378"/>
        <v>0</v>
      </c>
    </row>
    <row r="1698" spans="1:20" x14ac:dyDescent="0.25">
      <c r="A1698" s="1">
        <v>43654</v>
      </c>
      <c r="B1698">
        <v>2399.6999999999998</v>
      </c>
      <c r="C1698">
        <v>2399.6999999999998</v>
      </c>
      <c r="D1698">
        <v>2334.15</v>
      </c>
      <c r="E1698">
        <v>2350</v>
      </c>
      <c r="F1698">
        <v>1467388</v>
      </c>
      <c r="G1698" s="6">
        <f t="shared" si="365"/>
        <v>0</v>
      </c>
      <c r="H1698" s="6">
        <f t="shared" si="366"/>
        <v>41.050000000000182</v>
      </c>
      <c r="I1698" s="11">
        <f t="shared" si="371"/>
        <v>9.3178571428571306</v>
      </c>
      <c r="J1698" s="11">
        <f t="shared" si="372"/>
        <v>11.482142857142858</v>
      </c>
      <c r="K1698" s="6">
        <f t="shared" si="373"/>
        <v>0.81150855365474228</v>
      </c>
      <c r="L1698">
        <f t="shared" si="374"/>
        <v>44.797390109890081</v>
      </c>
      <c r="M1698" s="22" t="str">
        <f t="shared" si="367"/>
        <v/>
      </c>
      <c r="N1698" s="13">
        <f t="shared" si="368"/>
        <v>0</v>
      </c>
      <c r="O1698" s="13">
        <f t="shared" si="375"/>
        <v>0</v>
      </c>
      <c r="P1698" s="13">
        <f t="shared" si="376"/>
        <v>-1</v>
      </c>
      <c r="Q1698" s="17" t="e">
        <f t="shared" si="369"/>
        <v>#N/A</v>
      </c>
      <c r="R1698" s="17" t="e">
        <f t="shared" si="370"/>
        <v>#N/A</v>
      </c>
      <c r="S1698" s="13">
        <f t="shared" si="377"/>
        <v>2437.8000000000002</v>
      </c>
      <c r="T1698" s="13">
        <f t="shared" si="378"/>
        <v>0</v>
      </c>
    </row>
    <row r="1699" spans="1:20" x14ac:dyDescent="0.25">
      <c r="A1699" s="1">
        <v>43655</v>
      </c>
      <c r="B1699">
        <v>2341</v>
      </c>
      <c r="C1699">
        <v>2344</v>
      </c>
      <c r="D1699">
        <v>2295</v>
      </c>
      <c r="E1699">
        <v>2304.0500000000002</v>
      </c>
      <c r="F1699">
        <v>1162538</v>
      </c>
      <c r="G1699" s="6">
        <f t="shared" si="365"/>
        <v>0</v>
      </c>
      <c r="H1699" s="6">
        <f t="shared" si="366"/>
        <v>45.949999999999818</v>
      </c>
      <c r="I1699" s="11">
        <f t="shared" si="371"/>
        <v>9.3178571428571306</v>
      </c>
      <c r="J1699" s="11">
        <f t="shared" si="372"/>
        <v>11.092857142857124</v>
      </c>
      <c r="K1699" s="6">
        <f t="shared" si="373"/>
        <v>0.83998712169993595</v>
      </c>
      <c r="L1699">
        <f t="shared" si="374"/>
        <v>45.651793525809282</v>
      </c>
      <c r="M1699" s="22" t="str">
        <f t="shared" si="367"/>
        <v/>
      </c>
      <c r="N1699" s="13">
        <f t="shared" si="368"/>
        <v>0</v>
      </c>
      <c r="O1699" s="13">
        <f t="shared" si="375"/>
        <v>0</v>
      </c>
      <c r="P1699" s="13">
        <f t="shared" si="376"/>
        <v>-1</v>
      </c>
      <c r="Q1699" s="17" t="e">
        <f t="shared" si="369"/>
        <v>#N/A</v>
      </c>
      <c r="R1699" s="17" t="e">
        <f t="shared" si="370"/>
        <v>#N/A</v>
      </c>
      <c r="S1699" s="13">
        <f t="shared" si="377"/>
        <v>2437.8000000000002</v>
      </c>
      <c r="T1699" s="13">
        <f t="shared" si="378"/>
        <v>0</v>
      </c>
    </row>
    <row r="1700" spans="1:20" x14ac:dyDescent="0.25">
      <c r="A1700" s="1">
        <v>43656</v>
      </c>
      <c r="B1700">
        <v>2294</v>
      </c>
      <c r="C1700">
        <v>2335</v>
      </c>
      <c r="D1700">
        <v>2284.5</v>
      </c>
      <c r="E1700">
        <v>2319.4499999999998</v>
      </c>
      <c r="F1700">
        <v>731655</v>
      </c>
      <c r="G1700" s="6">
        <f t="shared" si="365"/>
        <v>15.399999999999636</v>
      </c>
      <c r="H1700" s="6">
        <f t="shared" si="366"/>
        <v>0</v>
      </c>
      <c r="I1700" s="11">
        <f t="shared" si="371"/>
        <v>7.7535714285714095</v>
      </c>
      <c r="J1700" s="11">
        <f t="shared" si="372"/>
        <v>11.092857142857124</v>
      </c>
      <c r="K1700" s="6">
        <f t="shared" si="373"/>
        <v>0.69896973599484813</v>
      </c>
      <c r="L1700">
        <f t="shared" si="374"/>
        <v>41.140799696797401</v>
      </c>
      <c r="M1700" s="22" t="str">
        <f t="shared" si="367"/>
        <v/>
      </c>
      <c r="N1700" s="13">
        <f t="shared" si="368"/>
        <v>0</v>
      </c>
      <c r="O1700" s="13">
        <f t="shared" si="375"/>
        <v>0</v>
      </c>
      <c r="P1700" s="13">
        <f t="shared" si="376"/>
        <v>-1</v>
      </c>
      <c r="Q1700" s="17" t="e">
        <f t="shared" si="369"/>
        <v>#N/A</v>
      </c>
      <c r="R1700" s="17" t="e">
        <f t="shared" si="370"/>
        <v>#N/A</v>
      </c>
      <c r="S1700" s="13">
        <f t="shared" si="377"/>
        <v>2437.8000000000002</v>
      </c>
      <c r="T1700" s="13">
        <f t="shared" si="378"/>
        <v>0</v>
      </c>
    </row>
    <row r="1701" spans="1:20" x14ac:dyDescent="0.25">
      <c r="A1701" s="1">
        <v>43657</v>
      </c>
      <c r="B1701">
        <v>2320</v>
      </c>
      <c r="C1701">
        <v>2336.15</v>
      </c>
      <c r="D1701">
        <v>2294</v>
      </c>
      <c r="E1701">
        <v>2330.5500000000002</v>
      </c>
      <c r="F1701">
        <v>591876</v>
      </c>
      <c r="G1701" s="6">
        <f t="shared" si="365"/>
        <v>11.100000000000364</v>
      </c>
      <c r="H1701" s="6">
        <f t="shared" si="366"/>
        <v>0</v>
      </c>
      <c r="I1701" s="11">
        <f t="shared" si="371"/>
        <v>8.5464285714285779</v>
      </c>
      <c r="J1701" s="11">
        <f t="shared" si="372"/>
        <v>10.82499999999998</v>
      </c>
      <c r="K1701" s="6">
        <f t="shared" si="373"/>
        <v>0.78950841306499708</v>
      </c>
      <c r="L1701">
        <f t="shared" si="374"/>
        <v>44.118731563421889</v>
      </c>
      <c r="M1701" s="22" t="str">
        <f t="shared" si="367"/>
        <v/>
      </c>
      <c r="N1701" s="13">
        <f t="shared" si="368"/>
        <v>0</v>
      </c>
      <c r="O1701" s="13">
        <f t="shared" si="375"/>
        <v>0</v>
      </c>
      <c r="P1701" s="13">
        <f t="shared" si="376"/>
        <v>-1</v>
      </c>
      <c r="Q1701" s="17" t="e">
        <f t="shared" si="369"/>
        <v>#N/A</v>
      </c>
      <c r="R1701" s="17" t="e">
        <f t="shared" si="370"/>
        <v>#N/A</v>
      </c>
      <c r="S1701" s="13">
        <f t="shared" si="377"/>
        <v>2437.8000000000002</v>
      </c>
      <c r="T1701" s="13">
        <f t="shared" si="378"/>
        <v>0</v>
      </c>
    </row>
    <row r="1702" spans="1:20" x14ac:dyDescent="0.25">
      <c r="A1702" s="1">
        <v>43658</v>
      </c>
      <c r="B1702">
        <v>2337.9</v>
      </c>
      <c r="C1702">
        <v>2344.9</v>
      </c>
      <c r="D1702">
        <v>2260.0500000000002</v>
      </c>
      <c r="E1702">
        <v>2277.0500000000002</v>
      </c>
      <c r="F1702">
        <v>1024026</v>
      </c>
      <c r="G1702" s="6">
        <f t="shared" si="365"/>
        <v>0</v>
      </c>
      <c r="H1702" s="6">
        <f t="shared" si="366"/>
        <v>53.5</v>
      </c>
      <c r="I1702" s="11">
        <f t="shared" si="371"/>
        <v>5.8500000000000068</v>
      </c>
      <c r="J1702" s="11">
        <f t="shared" si="372"/>
        <v>14.646428571428553</v>
      </c>
      <c r="K1702" s="6">
        <f t="shared" si="373"/>
        <v>0.39941477688368787</v>
      </c>
      <c r="L1702">
        <f t="shared" si="374"/>
        <v>28.541557762676462</v>
      </c>
      <c r="M1702" s="22" t="str">
        <f t="shared" si="367"/>
        <v>OVERSOLD</v>
      </c>
      <c r="N1702" s="13" t="str">
        <f t="shared" si="368"/>
        <v>BUY</v>
      </c>
      <c r="O1702" s="13" t="str">
        <f t="shared" si="375"/>
        <v>BUY</v>
      </c>
      <c r="P1702" s="13">
        <f t="shared" si="376"/>
        <v>1</v>
      </c>
      <c r="Q1702" s="17">
        <f t="shared" si="369"/>
        <v>2277.0500000000002</v>
      </c>
      <c r="R1702" s="17" t="e">
        <f t="shared" si="370"/>
        <v>#N/A</v>
      </c>
      <c r="S1702" s="13">
        <f t="shared" si="377"/>
        <v>2277.0500000000002</v>
      </c>
      <c r="T1702" s="13">
        <f t="shared" si="378"/>
        <v>6.5940602182295513E-2</v>
      </c>
    </row>
    <row r="1703" spans="1:20" x14ac:dyDescent="0.25">
      <c r="A1703" s="1">
        <v>43661</v>
      </c>
      <c r="B1703">
        <v>2280.4499999999998</v>
      </c>
      <c r="C1703">
        <v>2307</v>
      </c>
      <c r="D1703">
        <v>2260</v>
      </c>
      <c r="E1703">
        <v>2283.1999999999998</v>
      </c>
      <c r="F1703">
        <v>966817</v>
      </c>
      <c r="G1703" s="6">
        <f t="shared" si="365"/>
        <v>6.1499999999996362</v>
      </c>
      <c r="H1703" s="6">
        <f t="shared" si="366"/>
        <v>0</v>
      </c>
      <c r="I1703" s="11">
        <f t="shared" si="371"/>
        <v>6.2892857142856951</v>
      </c>
      <c r="J1703" s="11">
        <f t="shared" si="372"/>
        <v>14.282142857142844</v>
      </c>
      <c r="K1703" s="6">
        <f t="shared" si="373"/>
        <v>0.4403600900225047</v>
      </c>
      <c r="L1703">
        <f t="shared" si="374"/>
        <v>30.572916666666615</v>
      </c>
      <c r="M1703" s="22" t="str">
        <f t="shared" si="367"/>
        <v/>
      </c>
      <c r="N1703" s="13">
        <f t="shared" si="368"/>
        <v>0</v>
      </c>
      <c r="O1703" s="13">
        <f t="shared" si="375"/>
        <v>0</v>
      </c>
      <c r="P1703" s="13">
        <f t="shared" si="376"/>
        <v>1</v>
      </c>
      <c r="Q1703" s="17" t="e">
        <f t="shared" si="369"/>
        <v>#N/A</v>
      </c>
      <c r="R1703" s="17" t="e">
        <f t="shared" si="370"/>
        <v>#N/A</v>
      </c>
      <c r="S1703" s="13">
        <f t="shared" si="377"/>
        <v>2277.0500000000002</v>
      </c>
      <c r="T1703" s="13">
        <f t="shared" si="378"/>
        <v>0</v>
      </c>
    </row>
    <row r="1704" spans="1:20" x14ac:dyDescent="0.25">
      <c r="A1704" s="1">
        <v>43662</v>
      </c>
      <c r="B1704">
        <v>2180</v>
      </c>
      <c r="C1704">
        <v>2275</v>
      </c>
      <c r="D1704">
        <v>2142.85</v>
      </c>
      <c r="E1704">
        <v>2169.85</v>
      </c>
      <c r="F1704">
        <v>2250113</v>
      </c>
      <c r="G1704" s="6">
        <f t="shared" si="365"/>
        <v>0</v>
      </c>
      <c r="H1704" s="6">
        <f t="shared" si="366"/>
        <v>113.34999999999991</v>
      </c>
      <c r="I1704" s="11">
        <f t="shared" si="371"/>
        <v>5.8571428571428248</v>
      </c>
      <c r="J1704" s="11">
        <f t="shared" si="372"/>
        <v>22.378571428571409</v>
      </c>
      <c r="K1704" s="6">
        <f t="shared" si="373"/>
        <v>0.26172997127353853</v>
      </c>
      <c r="L1704">
        <f t="shared" si="374"/>
        <v>20.743738932456296</v>
      </c>
      <c r="M1704" s="22" t="str">
        <f t="shared" si="367"/>
        <v>OVERSOLD</v>
      </c>
      <c r="N1704" s="13" t="str">
        <f t="shared" si="368"/>
        <v>BUY</v>
      </c>
      <c r="O1704" s="13">
        <f t="shared" si="375"/>
        <v>0</v>
      </c>
      <c r="P1704" s="13">
        <f t="shared" si="376"/>
        <v>1</v>
      </c>
      <c r="Q1704" s="17" t="e">
        <f t="shared" si="369"/>
        <v>#N/A</v>
      </c>
      <c r="R1704" s="17" t="e">
        <f t="shared" si="370"/>
        <v>#N/A</v>
      </c>
      <c r="S1704" s="13">
        <f t="shared" si="377"/>
        <v>2277.0500000000002</v>
      </c>
      <c r="T1704" s="13">
        <f t="shared" si="378"/>
        <v>0</v>
      </c>
    </row>
    <row r="1705" spans="1:20" x14ac:dyDescent="0.25">
      <c r="A1705" s="1">
        <v>43663</v>
      </c>
      <c r="B1705">
        <v>2204.8000000000002</v>
      </c>
      <c r="C1705">
        <v>2217.5</v>
      </c>
      <c r="D1705">
        <v>2140.8000000000002</v>
      </c>
      <c r="E1705">
        <v>2155.4499999999998</v>
      </c>
      <c r="F1705">
        <v>1086213</v>
      </c>
      <c r="G1705" s="6">
        <f t="shared" si="365"/>
        <v>0</v>
      </c>
      <c r="H1705" s="6">
        <f t="shared" si="366"/>
        <v>14.400000000000091</v>
      </c>
      <c r="I1705" s="11">
        <f t="shared" si="371"/>
        <v>3.8928571428571104</v>
      </c>
      <c r="J1705" s="11">
        <f t="shared" si="372"/>
        <v>23.407142857142844</v>
      </c>
      <c r="K1705" s="6">
        <f t="shared" si="373"/>
        <v>0.16631064998474085</v>
      </c>
      <c r="L1705">
        <f t="shared" si="374"/>
        <v>14.25954997383559</v>
      </c>
      <c r="M1705" s="22" t="str">
        <f t="shared" si="367"/>
        <v>OVERSOLD</v>
      </c>
      <c r="N1705" s="13" t="str">
        <f t="shared" si="368"/>
        <v>BUY</v>
      </c>
      <c r="O1705" s="13">
        <f t="shared" si="375"/>
        <v>0</v>
      </c>
      <c r="P1705" s="13">
        <f t="shared" si="376"/>
        <v>1</v>
      </c>
      <c r="Q1705" s="17" t="e">
        <f t="shared" si="369"/>
        <v>#N/A</v>
      </c>
      <c r="R1705" s="17" t="e">
        <f t="shared" si="370"/>
        <v>#N/A</v>
      </c>
      <c r="S1705" s="13">
        <f t="shared" si="377"/>
        <v>2277.0500000000002</v>
      </c>
      <c r="T1705" s="13">
        <f t="shared" si="378"/>
        <v>0</v>
      </c>
    </row>
    <row r="1706" spans="1:20" x14ac:dyDescent="0.25">
      <c r="A1706" s="1">
        <v>43664</v>
      </c>
      <c r="B1706">
        <v>2147.0500000000002</v>
      </c>
      <c r="C1706">
        <v>2147.0500000000002</v>
      </c>
      <c r="D1706">
        <v>2086.1999999999998</v>
      </c>
      <c r="E1706">
        <v>2101.15</v>
      </c>
      <c r="F1706">
        <v>1199212</v>
      </c>
      <c r="G1706" s="6">
        <f t="shared" si="365"/>
        <v>0</v>
      </c>
      <c r="H1706" s="6">
        <f t="shared" si="366"/>
        <v>54.299999999999727</v>
      </c>
      <c r="I1706" s="11">
        <f t="shared" si="371"/>
        <v>3.8928571428571104</v>
      </c>
      <c r="J1706" s="11">
        <f t="shared" si="372"/>
        <v>27.217857142857092</v>
      </c>
      <c r="K1706" s="6">
        <f t="shared" si="373"/>
        <v>0.1430258496260324</v>
      </c>
      <c r="L1706">
        <f t="shared" si="374"/>
        <v>12.512914705544645</v>
      </c>
      <c r="M1706" s="22" t="str">
        <f t="shared" si="367"/>
        <v>OVERSOLD</v>
      </c>
      <c r="N1706" s="13" t="str">
        <f t="shared" si="368"/>
        <v>BUY</v>
      </c>
      <c r="O1706" s="13">
        <f t="shared" si="375"/>
        <v>0</v>
      </c>
      <c r="P1706" s="13">
        <f t="shared" si="376"/>
        <v>1</v>
      </c>
      <c r="Q1706" s="17" t="e">
        <f t="shared" si="369"/>
        <v>#N/A</v>
      </c>
      <c r="R1706" s="17" t="e">
        <f t="shared" si="370"/>
        <v>#N/A</v>
      </c>
      <c r="S1706" s="13">
        <f t="shared" si="377"/>
        <v>2277.0500000000002</v>
      </c>
      <c r="T1706" s="13">
        <f t="shared" si="378"/>
        <v>0</v>
      </c>
    </row>
    <row r="1707" spans="1:20" x14ac:dyDescent="0.25">
      <c r="A1707" s="1">
        <v>43665</v>
      </c>
      <c r="B1707">
        <v>2116.9</v>
      </c>
      <c r="C1707">
        <v>2157.5500000000002</v>
      </c>
      <c r="D1707">
        <v>2051.9</v>
      </c>
      <c r="E1707">
        <v>2121.3000000000002</v>
      </c>
      <c r="F1707">
        <v>3145162</v>
      </c>
      <c r="G1707" s="6">
        <f t="shared" si="365"/>
        <v>20.150000000000091</v>
      </c>
      <c r="H1707" s="6">
        <f t="shared" si="366"/>
        <v>0</v>
      </c>
      <c r="I1707" s="11">
        <f t="shared" si="371"/>
        <v>5.3321428571428315</v>
      </c>
      <c r="J1707" s="11">
        <f t="shared" si="372"/>
        <v>25.128571428571377</v>
      </c>
      <c r="K1707" s="6">
        <f t="shared" si="373"/>
        <v>0.21219442865264296</v>
      </c>
      <c r="L1707">
        <f t="shared" si="374"/>
        <v>17.504982999179234</v>
      </c>
      <c r="M1707" s="22" t="str">
        <f t="shared" si="367"/>
        <v>OVERSOLD</v>
      </c>
      <c r="N1707" s="13" t="str">
        <f t="shared" si="368"/>
        <v>BUY</v>
      </c>
      <c r="O1707" s="13">
        <f t="shared" si="375"/>
        <v>0</v>
      </c>
      <c r="P1707" s="13">
        <f t="shared" si="376"/>
        <v>1</v>
      </c>
      <c r="Q1707" s="17" t="e">
        <f t="shared" si="369"/>
        <v>#N/A</v>
      </c>
      <c r="R1707" s="17" t="e">
        <f t="shared" si="370"/>
        <v>#N/A</v>
      </c>
      <c r="S1707" s="13">
        <f t="shared" si="377"/>
        <v>2277.0500000000002</v>
      </c>
      <c r="T1707" s="13">
        <f t="shared" si="378"/>
        <v>0</v>
      </c>
    </row>
    <row r="1708" spans="1:20" x14ac:dyDescent="0.25">
      <c r="A1708" s="1">
        <v>43668</v>
      </c>
      <c r="B1708">
        <v>2145.1</v>
      </c>
      <c r="C1708">
        <v>2208.9</v>
      </c>
      <c r="D1708">
        <v>2138</v>
      </c>
      <c r="E1708">
        <v>2189.6</v>
      </c>
      <c r="F1708">
        <v>2009979</v>
      </c>
      <c r="G1708" s="6">
        <f t="shared" si="365"/>
        <v>68.299999999999727</v>
      </c>
      <c r="H1708" s="6">
        <f t="shared" si="366"/>
        <v>0</v>
      </c>
      <c r="I1708" s="11">
        <f t="shared" si="371"/>
        <v>10.210714285714241</v>
      </c>
      <c r="J1708" s="11">
        <f t="shared" si="372"/>
        <v>24.971428571428532</v>
      </c>
      <c r="K1708" s="6">
        <f t="shared" si="373"/>
        <v>0.40889588100686386</v>
      </c>
      <c r="L1708">
        <f t="shared" si="374"/>
        <v>29.022434270632374</v>
      </c>
      <c r="M1708" s="22" t="str">
        <f t="shared" si="367"/>
        <v>OVERSOLD</v>
      </c>
      <c r="N1708" s="13" t="str">
        <f t="shared" si="368"/>
        <v>BUY</v>
      </c>
      <c r="O1708" s="13">
        <f t="shared" si="375"/>
        <v>0</v>
      </c>
      <c r="P1708" s="13">
        <f t="shared" si="376"/>
        <v>1</v>
      </c>
      <c r="Q1708" s="17" t="e">
        <f t="shared" si="369"/>
        <v>#N/A</v>
      </c>
      <c r="R1708" s="17" t="e">
        <f t="shared" si="370"/>
        <v>#N/A</v>
      </c>
      <c r="S1708" s="13">
        <f t="shared" si="377"/>
        <v>2277.0500000000002</v>
      </c>
      <c r="T1708" s="13">
        <f t="shared" si="378"/>
        <v>0</v>
      </c>
    </row>
    <row r="1709" spans="1:20" x14ac:dyDescent="0.25">
      <c r="A1709" s="1">
        <v>43669</v>
      </c>
      <c r="B1709">
        <v>2185</v>
      </c>
      <c r="C1709">
        <v>2208.6</v>
      </c>
      <c r="D1709">
        <v>2130.15</v>
      </c>
      <c r="E1709">
        <v>2137.1999999999998</v>
      </c>
      <c r="F1709">
        <v>1252344</v>
      </c>
      <c r="G1709" s="6">
        <f t="shared" si="365"/>
        <v>0</v>
      </c>
      <c r="H1709" s="6">
        <f t="shared" si="366"/>
        <v>52.400000000000091</v>
      </c>
      <c r="I1709" s="11">
        <f t="shared" si="371"/>
        <v>8.6499999999999613</v>
      </c>
      <c r="J1709" s="11">
        <f t="shared" si="372"/>
        <v>28.714285714285683</v>
      </c>
      <c r="K1709" s="6">
        <f t="shared" si="373"/>
        <v>0.30124378109452632</v>
      </c>
      <c r="L1709">
        <f t="shared" si="374"/>
        <v>23.15044924488619</v>
      </c>
      <c r="M1709" s="22" t="str">
        <f t="shared" si="367"/>
        <v>OVERSOLD</v>
      </c>
      <c r="N1709" s="13" t="str">
        <f t="shared" si="368"/>
        <v>BUY</v>
      </c>
      <c r="O1709" s="13">
        <f t="shared" si="375"/>
        <v>0</v>
      </c>
      <c r="P1709" s="13">
        <f t="shared" si="376"/>
        <v>1</v>
      </c>
      <c r="Q1709" s="17" t="e">
        <f t="shared" si="369"/>
        <v>#N/A</v>
      </c>
      <c r="R1709" s="17" t="e">
        <f t="shared" si="370"/>
        <v>#N/A</v>
      </c>
      <c r="S1709" s="13">
        <f t="shared" si="377"/>
        <v>2277.0500000000002</v>
      </c>
      <c r="T1709" s="13">
        <f t="shared" si="378"/>
        <v>0</v>
      </c>
    </row>
    <row r="1710" spans="1:20" x14ac:dyDescent="0.25">
      <c r="A1710" s="1">
        <v>43670</v>
      </c>
      <c r="B1710">
        <v>2142</v>
      </c>
      <c r="C1710">
        <v>2150</v>
      </c>
      <c r="D1710">
        <v>2104.1999999999998</v>
      </c>
      <c r="E1710">
        <v>2125.1</v>
      </c>
      <c r="F1710">
        <v>1070267</v>
      </c>
      <c r="G1710" s="6">
        <f t="shared" si="365"/>
        <v>0</v>
      </c>
      <c r="H1710" s="6">
        <f t="shared" si="366"/>
        <v>12.099999999999909</v>
      </c>
      <c r="I1710" s="11">
        <f t="shared" si="371"/>
        <v>8.6499999999999613</v>
      </c>
      <c r="J1710" s="11">
        <f t="shared" si="372"/>
        <v>28.192857142857097</v>
      </c>
      <c r="K1710" s="6">
        <f t="shared" si="373"/>
        <v>0.30681530276159019</v>
      </c>
      <c r="L1710">
        <f t="shared" si="374"/>
        <v>23.47809228383089</v>
      </c>
      <c r="M1710" s="22" t="str">
        <f t="shared" si="367"/>
        <v>OVERSOLD</v>
      </c>
      <c r="N1710" s="13" t="str">
        <f t="shared" si="368"/>
        <v>BUY</v>
      </c>
      <c r="O1710" s="13">
        <f t="shared" si="375"/>
        <v>0</v>
      </c>
      <c r="P1710" s="13">
        <f t="shared" si="376"/>
        <v>1</v>
      </c>
      <c r="Q1710" s="17" t="e">
        <f t="shared" si="369"/>
        <v>#N/A</v>
      </c>
      <c r="R1710" s="17" t="e">
        <f t="shared" si="370"/>
        <v>#N/A</v>
      </c>
      <c r="S1710" s="13">
        <f t="shared" si="377"/>
        <v>2277.0500000000002</v>
      </c>
      <c r="T1710" s="13">
        <f t="shared" si="378"/>
        <v>0</v>
      </c>
    </row>
    <row r="1711" spans="1:20" x14ac:dyDescent="0.25">
      <c r="A1711" s="1">
        <v>43671</v>
      </c>
      <c r="B1711">
        <v>2126.1999999999998</v>
      </c>
      <c r="C1711">
        <v>2140</v>
      </c>
      <c r="D1711">
        <v>2105</v>
      </c>
      <c r="E1711">
        <v>2132.9</v>
      </c>
      <c r="F1711">
        <v>896683</v>
      </c>
      <c r="G1711" s="6">
        <f t="shared" si="365"/>
        <v>7.8000000000001819</v>
      </c>
      <c r="H1711" s="6">
        <f t="shared" si="366"/>
        <v>0</v>
      </c>
      <c r="I1711" s="11">
        <f t="shared" si="371"/>
        <v>9.2071428571428306</v>
      </c>
      <c r="J1711" s="11">
        <f t="shared" si="372"/>
        <v>27.646428571428551</v>
      </c>
      <c r="K1711" s="6">
        <f t="shared" si="373"/>
        <v>0.33303190802221866</v>
      </c>
      <c r="L1711">
        <f t="shared" si="374"/>
        <v>24.983040992344172</v>
      </c>
      <c r="M1711" s="22" t="str">
        <f t="shared" si="367"/>
        <v>OVERSOLD</v>
      </c>
      <c r="N1711" s="13" t="str">
        <f t="shared" si="368"/>
        <v>BUY</v>
      </c>
      <c r="O1711" s="13">
        <f t="shared" si="375"/>
        <v>0</v>
      </c>
      <c r="P1711" s="13">
        <f t="shared" si="376"/>
        <v>1</v>
      </c>
      <c r="Q1711" s="17" t="e">
        <f t="shared" si="369"/>
        <v>#N/A</v>
      </c>
      <c r="R1711" s="17" t="e">
        <f t="shared" si="370"/>
        <v>#N/A</v>
      </c>
      <c r="S1711" s="13">
        <f t="shared" si="377"/>
        <v>2277.0500000000002</v>
      </c>
      <c r="T1711" s="13">
        <f t="shared" si="378"/>
        <v>0</v>
      </c>
    </row>
    <row r="1712" spans="1:20" x14ac:dyDescent="0.25">
      <c r="A1712" s="1">
        <v>43672</v>
      </c>
      <c r="B1712">
        <v>2132</v>
      </c>
      <c r="C1712">
        <v>2177.4499999999998</v>
      </c>
      <c r="D1712">
        <v>2122.0500000000002</v>
      </c>
      <c r="E1712">
        <v>2135</v>
      </c>
      <c r="F1712">
        <v>659430</v>
      </c>
      <c r="G1712" s="6">
        <f t="shared" si="365"/>
        <v>2.0999999999999091</v>
      </c>
      <c r="H1712" s="6">
        <f t="shared" si="366"/>
        <v>0</v>
      </c>
      <c r="I1712" s="11">
        <f t="shared" si="371"/>
        <v>9.3571428571428239</v>
      </c>
      <c r="J1712" s="11">
        <f t="shared" si="372"/>
        <v>24.714285714285683</v>
      </c>
      <c r="K1712" s="6">
        <f t="shared" si="373"/>
        <v>0.3786127167630049</v>
      </c>
      <c r="L1712">
        <f t="shared" si="374"/>
        <v>27.463312368972694</v>
      </c>
      <c r="M1712" s="22" t="str">
        <f t="shared" si="367"/>
        <v>OVERSOLD</v>
      </c>
      <c r="N1712" s="13" t="str">
        <f t="shared" si="368"/>
        <v>BUY</v>
      </c>
      <c r="O1712" s="13">
        <f t="shared" si="375"/>
        <v>0</v>
      </c>
      <c r="P1712" s="13">
        <f t="shared" si="376"/>
        <v>1</v>
      </c>
      <c r="Q1712" s="17" t="e">
        <f t="shared" si="369"/>
        <v>#N/A</v>
      </c>
      <c r="R1712" s="17" t="e">
        <f t="shared" si="370"/>
        <v>#N/A</v>
      </c>
      <c r="S1712" s="13">
        <f t="shared" si="377"/>
        <v>2277.0500000000002</v>
      </c>
      <c r="T1712" s="13">
        <f t="shared" si="378"/>
        <v>0</v>
      </c>
    </row>
    <row r="1713" spans="1:20" x14ac:dyDescent="0.25">
      <c r="A1713" s="1">
        <v>43675</v>
      </c>
      <c r="B1713">
        <v>2149</v>
      </c>
      <c r="C1713">
        <v>2162.9499999999998</v>
      </c>
      <c r="D1713">
        <v>2127.1999999999998</v>
      </c>
      <c r="E1713">
        <v>2156.35</v>
      </c>
      <c r="F1713">
        <v>637904</v>
      </c>
      <c r="G1713" s="6">
        <f t="shared" si="365"/>
        <v>21.349999999999909</v>
      </c>
      <c r="H1713" s="6">
        <f t="shared" si="366"/>
        <v>0</v>
      </c>
      <c r="I1713" s="11">
        <f t="shared" si="371"/>
        <v>10.882142857142819</v>
      </c>
      <c r="J1713" s="11">
        <f t="shared" si="372"/>
        <v>21.432142857142839</v>
      </c>
      <c r="K1713" s="6">
        <f t="shared" si="373"/>
        <v>0.5077487085485739</v>
      </c>
      <c r="L1713">
        <f t="shared" si="374"/>
        <v>33.67595048629525</v>
      </c>
      <c r="M1713" s="22" t="str">
        <f t="shared" si="367"/>
        <v/>
      </c>
      <c r="N1713" s="13">
        <f t="shared" si="368"/>
        <v>0</v>
      </c>
      <c r="O1713" s="13">
        <f t="shared" si="375"/>
        <v>0</v>
      </c>
      <c r="P1713" s="13">
        <f t="shared" si="376"/>
        <v>1</v>
      </c>
      <c r="Q1713" s="17" t="e">
        <f t="shared" si="369"/>
        <v>#N/A</v>
      </c>
      <c r="R1713" s="17" t="e">
        <f t="shared" si="370"/>
        <v>#N/A</v>
      </c>
      <c r="S1713" s="13">
        <f t="shared" si="377"/>
        <v>2277.0500000000002</v>
      </c>
      <c r="T1713" s="13">
        <f t="shared" si="378"/>
        <v>0</v>
      </c>
    </row>
    <row r="1714" spans="1:20" x14ac:dyDescent="0.25">
      <c r="A1714" s="1">
        <v>43676</v>
      </c>
      <c r="B1714">
        <v>2154.9</v>
      </c>
      <c r="C1714">
        <v>2207.6</v>
      </c>
      <c r="D1714">
        <v>2137</v>
      </c>
      <c r="E1714">
        <v>2188.4499999999998</v>
      </c>
      <c r="F1714">
        <v>1513117</v>
      </c>
      <c r="G1714" s="6">
        <f t="shared" si="365"/>
        <v>32.099999999999909</v>
      </c>
      <c r="H1714" s="6">
        <f t="shared" si="366"/>
        <v>0</v>
      </c>
      <c r="I1714" s="11">
        <f t="shared" si="371"/>
        <v>12.07499999999998</v>
      </c>
      <c r="J1714" s="11">
        <f t="shared" si="372"/>
        <v>21.432142857142839</v>
      </c>
      <c r="K1714" s="6">
        <f t="shared" si="373"/>
        <v>0.56340609898350225</v>
      </c>
      <c r="L1714">
        <f t="shared" si="374"/>
        <v>36.037092304412688</v>
      </c>
      <c r="M1714" s="22" t="str">
        <f t="shared" si="367"/>
        <v/>
      </c>
      <c r="N1714" s="13">
        <f t="shared" si="368"/>
        <v>0</v>
      </c>
      <c r="O1714" s="13">
        <f t="shared" si="375"/>
        <v>0</v>
      </c>
      <c r="P1714" s="13">
        <f t="shared" si="376"/>
        <v>1</v>
      </c>
      <c r="Q1714" s="17" t="e">
        <f t="shared" si="369"/>
        <v>#N/A</v>
      </c>
      <c r="R1714" s="17" t="e">
        <f t="shared" si="370"/>
        <v>#N/A</v>
      </c>
      <c r="S1714" s="13">
        <f t="shared" si="377"/>
        <v>2277.0500000000002</v>
      </c>
      <c r="T1714" s="13">
        <f t="shared" si="378"/>
        <v>0</v>
      </c>
    </row>
    <row r="1715" spans="1:20" x14ac:dyDescent="0.25">
      <c r="A1715" s="1">
        <v>43677</v>
      </c>
      <c r="B1715">
        <v>2212</v>
      </c>
      <c r="C1715">
        <v>2307.25</v>
      </c>
      <c r="D1715">
        <v>2192.1999999999998</v>
      </c>
      <c r="E1715">
        <v>2300.35</v>
      </c>
      <c r="F1715">
        <v>2138074</v>
      </c>
      <c r="G1715" s="6">
        <f t="shared" si="365"/>
        <v>111.90000000000009</v>
      </c>
      <c r="H1715" s="6">
        <f t="shared" si="366"/>
        <v>0</v>
      </c>
      <c r="I1715" s="11">
        <f t="shared" si="371"/>
        <v>19.274999999999959</v>
      </c>
      <c r="J1715" s="11">
        <f t="shared" si="372"/>
        <v>21.432142857142839</v>
      </c>
      <c r="K1715" s="6">
        <f t="shared" si="373"/>
        <v>0.89935010831527962</v>
      </c>
      <c r="L1715">
        <f t="shared" si="374"/>
        <v>47.350412353044355</v>
      </c>
      <c r="M1715" s="22" t="str">
        <f t="shared" si="367"/>
        <v/>
      </c>
      <c r="N1715" s="13">
        <f t="shared" si="368"/>
        <v>0</v>
      </c>
      <c r="O1715" s="13">
        <f t="shared" si="375"/>
        <v>0</v>
      </c>
      <c r="P1715" s="13">
        <f t="shared" si="376"/>
        <v>1</v>
      </c>
      <c r="Q1715" s="17" t="e">
        <f t="shared" si="369"/>
        <v>#N/A</v>
      </c>
      <c r="R1715" s="17" t="e">
        <f t="shared" si="370"/>
        <v>#N/A</v>
      </c>
      <c r="S1715" s="13">
        <f t="shared" si="377"/>
        <v>2277.0500000000002</v>
      </c>
      <c r="T1715" s="13">
        <f t="shared" si="378"/>
        <v>0</v>
      </c>
    </row>
    <row r="1716" spans="1:20" x14ac:dyDescent="0.25">
      <c r="A1716" s="1">
        <v>43678</v>
      </c>
      <c r="B1716">
        <v>2294</v>
      </c>
      <c r="C1716">
        <v>2319.4499999999998</v>
      </c>
      <c r="D1716">
        <v>2251.9</v>
      </c>
      <c r="E1716">
        <v>2282.6</v>
      </c>
      <c r="F1716">
        <v>962148</v>
      </c>
      <c r="G1716" s="6">
        <f t="shared" si="365"/>
        <v>0</v>
      </c>
      <c r="H1716" s="6">
        <f t="shared" si="366"/>
        <v>17.75</v>
      </c>
      <c r="I1716" s="11">
        <f t="shared" si="371"/>
        <v>19.274999999999959</v>
      </c>
      <c r="J1716" s="11">
        <f t="shared" si="372"/>
        <v>18.878571428571409</v>
      </c>
      <c r="K1716" s="6">
        <f t="shared" si="373"/>
        <v>1.0209988649262192</v>
      </c>
      <c r="L1716">
        <f t="shared" si="374"/>
        <v>50.519516989609635</v>
      </c>
      <c r="M1716" s="22" t="str">
        <f t="shared" si="367"/>
        <v/>
      </c>
      <c r="N1716" s="13">
        <f t="shared" si="368"/>
        <v>0</v>
      </c>
      <c r="O1716" s="13">
        <f t="shared" si="375"/>
        <v>0</v>
      </c>
      <c r="P1716" s="13">
        <f t="shared" si="376"/>
        <v>1</v>
      </c>
      <c r="Q1716" s="17" t="e">
        <f t="shared" si="369"/>
        <v>#N/A</v>
      </c>
      <c r="R1716" s="17" t="e">
        <f t="shared" si="370"/>
        <v>#N/A</v>
      </c>
      <c r="S1716" s="13">
        <f t="shared" si="377"/>
        <v>2277.0500000000002</v>
      </c>
      <c r="T1716" s="13">
        <f t="shared" si="378"/>
        <v>0</v>
      </c>
    </row>
    <row r="1717" spans="1:20" x14ac:dyDescent="0.25">
      <c r="A1717" s="1">
        <v>43679</v>
      </c>
      <c r="B1717">
        <v>2275</v>
      </c>
      <c r="C1717">
        <v>2292</v>
      </c>
      <c r="D1717">
        <v>2252.5500000000002</v>
      </c>
      <c r="E1717">
        <v>2259.85</v>
      </c>
      <c r="F1717">
        <v>721148</v>
      </c>
      <c r="G1717" s="6">
        <f t="shared" si="365"/>
        <v>0</v>
      </c>
      <c r="H1717" s="6">
        <f t="shared" si="366"/>
        <v>22.75</v>
      </c>
      <c r="I1717" s="11">
        <f t="shared" si="371"/>
        <v>18.835714285714271</v>
      </c>
      <c r="J1717" s="11">
        <f t="shared" si="372"/>
        <v>20.503571428571409</v>
      </c>
      <c r="K1717" s="6">
        <f t="shared" si="373"/>
        <v>0.91865528653544692</v>
      </c>
      <c r="L1717">
        <f t="shared" si="374"/>
        <v>47.880163413527015</v>
      </c>
      <c r="M1717" s="22" t="str">
        <f t="shared" si="367"/>
        <v/>
      </c>
      <c r="N1717" s="13">
        <f t="shared" si="368"/>
        <v>0</v>
      </c>
      <c r="O1717" s="13">
        <f t="shared" si="375"/>
        <v>0</v>
      </c>
      <c r="P1717" s="13">
        <f t="shared" si="376"/>
        <v>1</v>
      </c>
      <c r="Q1717" s="17" t="e">
        <f t="shared" si="369"/>
        <v>#N/A</v>
      </c>
      <c r="R1717" s="17" t="e">
        <f t="shared" si="370"/>
        <v>#N/A</v>
      </c>
      <c r="S1717" s="13">
        <f t="shared" si="377"/>
        <v>2277.0500000000002</v>
      </c>
      <c r="T1717" s="13">
        <f t="shared" si="378"/>
        <v>0</v>
      </c>
    </row>
    <row r="1718" spans="1:20" x14ac:dyDescent="0.25">
      <c r="A1718" s="1">
        <v>43682</v>
      </c>
      <c r="B1718">
        <v>2265</v>
      </c>
      <c r="C1718">
        <v>2294.75</v>
      </c>
      <c r="D1718">
        <v>2242.3000000000002</v>
      </c>
      <c r="E1718">
        <v>2276.0500000000002</v>
      </c>
      <c r="F1718">
        <v>1722916</v>
      </c>
      <c r="G1718" s="6">
        <f t="shared" si="365"/>
        <v>16.200000000000273</v>
      </c>
      <c r="H1718" s="6">
        <f t="shared" si="366"/>
        <v>0</v>
      </c>
      <c r="I1718" s="11">
        <f t="shared" si="371"/>
        <v>19.992857142857151</v>
      </c>
      <c r="J1718" s="11">
        <f t="shared" si="372"/>
        <v>12.407142857142844</v>
      </c>
      <c r="K1718" s="6">
        <f t="shared" si="373"/>
        <v>1.6113989637305723</v>
      </c>
      <c r="L1718">
        <f t="shared" si="374"/>
        <v>61.706349206349238</v>
      </c>
      <c r="M1718" s="22" t="str">
        <f t="shared" si="367"/>
        <v/>
      </c>
      <c r="N1718" s="13">
        <f t="shared" si="368"/>
        <v>0</v>
      </c>
      <c r="O1718" s="13">
        <f t="shared" si="375"/>
        <v>0</v>
      </c>
      <c r="P1718" s="13">
        <f t="shared" si="376"/>
        <v>1</v>
      </c>
      <c r="Q1718" s="17" t="e">
        <f t="shared" si="369"/>
        <v>#N/A</v>
      </c>
      <c r="R1718" s="17" t="e">
        <f t="shared" si="370"/>
        <v>#N/A</v>
      </c>
      <c r="S1718" s="13">
        <f t="shared" si="377"/>
        <v>2277.0500000000002</v>
      </c>
      <c r="T1718" s="13">
        <f t="shared" si="378"/>
        <v>0</v>
      </c>
    </row>
    <row r="1719" spans="1:20" x14ac:dyDescent="0.25">
      <c r="A1719" s="1">
        <v>43683</v>
      </c>
      <c r="B1719">
        <v>2277</v>
      </c>
      <c r="C1719">
        <v>2290</v>
      </c>
      <c r="D1719">
        <v>2254.0500000000002</v>
      </c>
      <c r="E1719">
        <v>2263.4499999999998</v>
      </c>
      <c r="F1719">
        <v>561526</v>
      </c>
      <c r="G1719" s="6">
        <f t="shared" si="365"/>
        <v>0</v>
      </c>
      <c r="H1719" s="6">
        <f t="shared" si="366"/>
        <v>12.600000000000364</v>
      </c>
      <c r="I1719" s="11">
        <f t="shared" si="371"/>
        <v>19.992857142857151</v>
      </c>
      <c r="J1719" s="11">
        <f t="shared" si="372"/>
        <v>12.278571428571436</v>
      </c>
      <c r="K1719" s="6">
        <f t="shared" si="373"/>
        <v>1.6282722513089003</v>
      </c>
      <c r="L1719">
        <f t="shared" si="374"/>
        <v>61.952191235059757</v>
      </c>
      <c r="M1719" s="22" t="str">
        <f t="shared" si="367"/>
        <v/>
      </c>
      <c r="N1719" s="13">
        <f t="shared" si="368"/>
        <v>0</v>
      </c>
      <c r="O1719" s="13">
        <f t="shared" si="375"/>
        <v>0</v>
      </c>
      <c r="P1719" s="13">
        <f t="shared" si="376"/>
        <v>1</v>
      </c>
      <c r="Q1719" s="17" t="e">
        <f t="shared" si="369"/>
        <v>#N/A</v>
      </c>
      <c r="R1719" s="17" t="e">
        <f t="shared" si="370"/>
        <v>#N/A</v>
      </c>
      <c r="S1719" s="13">
        <f t="shared" si="377"/>
        <v>2277.0500000000002</v>
      </c>
      <c r="T1719" s="13">
        <f t="shared" si="378"/>
        <v>0</v>
      </c>
    </row>
    <row r="1720" spans="1:20" x14ac:dyDescent="0.25">
      <c r="A1720" s="1">
        <v>43684</v>
      </c>
      <c r="B1720">
        <v>2258</v>
      </c>
      <c r="C1720">
        <v>2270.8000000000002</v>
      </c>
      <c r="D1720">
        <v>2205.1999999999998</v>
      </c>
      <c r="E1720">
        <v>2221.85</v>
      </c>
      <c r="F1720">
        <v>999016</v>
      </c>
      <c r="G1720" s="6">
        <f t="shared" si="365"/>
        <v>0</v>
      </c>
      <c r="H1720" s="6">
        <f t="shared" si="366"/>
        <v>41.599999999999909</v>
      </c>
      <c r="I1720" s="11">
        <f t="shared" si="371"/>
        <v>19.992857142857151</v>
      </c>
      <c r="J1720" s="11">
        <f t="shared" si="372"/>
        <v>11.371428571428591</v>
      </c>
      <c r="K1720" s="6">
        <f t="shared" si="373"/>
        <v>1.7581658291457263</v>
      </c>
      <c r="L1720">
        <f t="shared" si="374"/>
        <v>63.744021862901356</v>
      </c>
      <c r="M1720" s="22" t="str">
        <f t="shared" si="367"/>
        <v/>
      </c>
      <c r="N1720" s="13">
        <f t="shared" si="368"/>
        <v>0</v>
      </c>
      <c r="O1720" s="13">
        <f t="shared" si="375"/>
        <v>0</v>
      </c>
      <c r="P1720" s="13">
        <f t="shared" si="376"/>
        <v>1</v>
      </c>
      <c r="Q1720" s="17" t="e">
        <f t="shared" si="369"/>
        <v>#N/A</v>
      </c>
      <c r="R1720" s="17" t="e">
        <f t="shared" si="370"/>
        <v>#N/A</v>
      </c>
      <c r="S1720" s="13">
        <f t="shared" si="377"/>
        <v>2277.0500000000002</v>
      </c>
      <c r="T1720" s="13">
        <f t="shared" si="378"/>
        <v>0</v>
      </c>
    </row>
    <row r="1721" spans="1:20" x14ac:dyDescent="0.25">
      <c r="A1721" s="1">
        <v>43685</v>
      </c>
      <c r="B1721">
        <v>2229</v>
      </c>
      <c r="C1721">
        <v>2237.85</v>
      </c>
      <c r="D1721">
        <v>2170</v>
      </c>
      <c r="E1721">
        <v>2186</v>
      </c>
      <c r="F1721">
        <v>1124763</v>
      </c>
      <c r="G1721" s="6">
        <f t="shared" si="365"/>
        <v>0</v>
      </c>
      <c r="H1721" s="6">
        <f t="shared" si="366"/>
        <v>35.849999999999909</v>
      </c>
      <c r="I1721" s="11">
        <f t="shared" si="371"/>
        <v>18.553571428571427</v>
      </c>
      <c r="J1721" s="11">
        <f t="shared" si="372"/>
        <v>13.932142857142869</v>
      </c>
      <c r="K1721" s="6">
        <f t="shared" si="373"/>
        <v>1.3317098179953846</v>
      </c>
      <c r="L1721">
        <f t="shared" si="374"/>
        <v>57.113016710642015</v>
      </c>
      <c r="M1721" s="22" t="str">
        <f t="shared" si="367"/>
        <v/>
      </c>
      <c r="N1721" s="13">
        <f t="shared" si="368"/>
        <v>0</v>
      </c>
      <c r="O1721" s="13">
        <f t="shared" si="375"/>
        <v>0</v>
      </c>
      <c r="P1721" s="13">
        <f t="shared" si="376"/>
        <v>1</v>
      </c>
      <c r="Q1721" s="17" t="e">
        <f t="shared" si="369"/>
        <v>#N/A</v>
      </c>
      <c r="R1721" s="17" t="e">
        <f t="shared" si="370"/>
        <v>#N/A</v>
      </c>
      <c r="S1721" s="13">
        <f t="shared" si="377"/>
        <v>2277.0500000000002</v>
      </c>
      <c r="T1721" s="13">
        <f t="shared" si="378"/>
        <v>0</v>
      </c>
    </row>
    <row r="1722" spans="1:20" x14ac:dyDescent="0.25">
      <c r="A1722" s="1">
        <v>43686</v>
      </c>
      <c r="B1722">
        <v>2190</v>
      </c>
      <c r="C1722">
        <v>2203.9499999999998</v>
      </c>
      <c r="D1722">
        <v>2169.9</v>
      </c>
      <c r="E1722">
        <v>2182.35</v>
      </c>
      <c r="F1722">
        <v>796722</v>
      </c>
      <c r="G1722" s="6">
        <f t="shared" si="365"/>
        <v>0</v>
      </c>
      <c r="H1722" s="6">
        <f t="shared" si="366"/>
        <v>3.6500000000000909</v>
      </c>
      <c r="I1722" s="11">
        <f t="shared" si="371"/>
        <v>13.67500000000002</v>
      </c>
      <c r="J1722" s="11">
        <f t="shared" si="372"/>
        <v>14.192857142857163</v>
      </c>
      <c r="K1722" s="6">
        <f t="shared" si="373"/>
        <v>0.96351283341721194</v>
      </c>
      <c r="L1722">
        <f t="shared" si="374"/>
        <v>49.070870178136616</v>
      </c>
      <c r="M1722" s="22" t="str">
        <f t="shared" si="367"/>
        <v/>
      </c>
      <c r="N1722" s="13">
        <f t="shared" si="368"/>
        <v>0</v>
      </c>
      <c r="O1722" s="13">
        <f t="shared" si="375"/>
        <v>0</v>
      </c>
      <c r="P1722" s="13">
        <f t="shared" si="376"/>
        <v>1</v>
      </c>
      <c r="Q1722" s="17" t="e">
        <f t="shared" si="369"/>
        <v>#N/A</v>
      </c>
      <c r="R1722" s="17" t="e">
        <f t="shared" si="370"/>
        <v>#N/A</v>
      </c>
      <c r="S1722" s="13">
        <f t="shared" si="377"/>
        <v>2277.0500000000002</v>
      </c>
      <c r="T1722" s="13">
        <f t="shared" si="378"/>
        <v>0</v>
      </c>
    </row>
    <row r="1723" spans="1:20" x14ac:dyDescent="0.25">
      <c r="A1723" s="1">
        <v>43689</v>
      </c>
      <c r="B1723">
        <v>2182.1999999999998</v>
      </c>
      <c r="C1723">
        <v>2184.4499999999998</v>
      </c>
      <c r="D1723">
        <v>2145.65</v>
      </c>
      <c r="E1723">
        <v>2154.5500000000002</v>
      </c>
      <c r="F1723">
        <v>1032853</v>
      </c>
      <c r="G1723" s="6">
        <f t="shared" si="365"/>
        <v>0</v>
      </c>
      <c r="H1723" s="6">
        <f t="shared" si="366"/>
        <v>27.799999999999727</v>
      </c>
      <c r="I1723" s="11">
        <f t="shared" si="371"/>
        <v>13.67500000000002</v>
      </c>
      <c r="J1723" s="11">
        <f t="shared" si="372"/>
        <v>12.43571428571428</v>
      </c>
      <c r="K1723" s="6">
        <f t="shared" si="373"/>
        <v>1.0996553704767396</v>
      </c>
      <c r="L1723">
        <f t="shared" si="374"/>
        <v>52.37313636985369</v>
      </c>
      <c r="M1723" s="22" t="str">
        <f t="shared" si="367"/>
        <v/>
      </c>
      <c r="N1723" s="13">
        <f t="shared" si="368"/>
        <v>0</v>
      </c>
      <c r="O1723" s="13">
        <f t="shared" si="375"/>
        <v>0</v>
      </c>
      <c r="P1723" s="13">
        <f t="shared" si="376"/>
        <v>1</v>
      </c>
      <c r="Q1723" s="17" t="e">
        <f t="shared" si="369"/>
        <v>#N/A</v>
      </c>
      <c r="R1723" s="17" t="e">
        <f t="shared" si="370"/>
        <v>#N/A</v>
      </c>
      <c r="S1723" s="13">
        <f t="shared" si="377"/>
        <v>2277.0500000000002</v>
      </c>
      <c r="T1723" s="13">
        <f t="shared" si="378"/>
        <v>0</v>
      </c>
    </row>
    <row r="1724" spans="1:20" x14ac:dyDescent="0.25">
      <c r="A1724" s="1">
        <v>43690</v>
      </c>
      <c r="B1724">
        <v>2160.5</v>
      </c>
      <c r="C1724">
        <v>2199</v>
      </c>
      <c r="D1724">
        <v>2160</v>
      </c>
      <c r="E1724">
        <v>2195.75</v>
      </c>
      <c r="F1724">
        <v>1619773</v>
      </c>
      <c r="G1724" s="6">
        <f t="shared" si="365"/>
        <v>41.199999999999818</v>
      </c>
      <c r="H1724" s="6">
        <f t="shared" si="366"/>
        <v>0</v>
      </c>
      <c r="I1724" s="11">
        <f t="shared" si="371"/>
        <v>16.617857142857151</v>
      </c>
      <c r="J1724" s="11">
        <f t="shared" si="372"/>
        <v>11.571428571428571</v>
      </c>
      <c r="K1724" s="6">
        <f t="shared" si="373"/>
        <v>1.4361111111111118</v>
      </c>
      <c r="L1724">
        <f t="shared" si="374"/>
        <v>58.950969213226919</v>
      </c>
      <c r="M1724" s="22" t="str">
        <f t="shared" si="367"/>
        <v/>
      </c>
      <c r="N1724" s="13">
        <f t="shared" si="368"/>
        <v>0</v>
      </c>
      <c r="O1724" s="13">
        <f t="shared" si="375"/>
        <v>0</v>
      </c>
      <c r="P1724" s="13">
        <f t="shared" si="376"/>
        <v>1</v>
      </c>
      <c r="Q1724" s="17" t="e">
        <f t="shared" si="369"/>
        <v>#N/A</v>
      </c>
      <c r="R1724" s="17" t="e">
        <f t="shared" si="370"/>
        <v>#N/A</v>
      </c>
      <c r="S1724" s="13">
        <f t="shared" si="377"/>
        <v>2277.0500000000002</v>
      </c>
      <c r="T1724" s="13">
        <f t="shared" si="378"/>
        <v>0</v>
      </c>
    </row>
    <row r="1725" spans="1:20" x14ac:dyDescent="0.25">
      <c r="A1725" s="1">
        <v>43691</v>
      </c>
      <c r="B1725">
        <v>2205</v>
      </c>
      <c r="C1725">
        <v>2219.9</v>
      </c>
      <c r="D1725">
        <v>2173.3000000000002</v>
      </c>
      <c r="E1725">
        <v>2195.25</v>
      </c>
      <c r="F1725">
        <v>794359</v>
      </c>
      <c r="G1725" s="6">
        <f t="shared" si="365"/>
        <v>0</v>
      </c>
      <c r="H1725" s="6">
        <f t="shared" si="366"/>
        <v>0.5</v>
      </c>
      <c r="I1725" s="11">
        <f t="shared" si="371"/>
        <v>16.06071428571428</v>
      </c>
      <c r="J1725" s="11">
        <f t="shared" si="372"/>
        <v>11.607142857142858</v>
      </c>
      <c r="K1725" s="6">
        <f t="shared" si="373"/>
        <v>1.3836923076923071</v>
      </c>
      <c r="L1725">
        <f t="shared" si="374"/>
        <v>58.048276752291201</v>
      </c>
      <c r="M1725" s="22" t="str">
        <f t="shared" si="367"/>
        <v/>
      </c>
      <c r="N1725" s="13">
        <f t="shared" si="368"/>
        <v>0</v>
      </c>
      <c r="O1725" s="13">
        <f t="shared" si="375"/>
        <v>0</v>
      </c>
      <c r="P1725" s="13">
        <f t="shared" si="376"/>
        <v>1</v>
      </c>
      <c r="Q1725" s="17" t="e">
        <f t="shared" si="369"/>
        <v>#N/A</v>
      </c>
      <c r="R1725" s="17" t="e">
        <f t="shared" si="370"/>
        <v>#N/A</v>
      </c>
      <c r="S1725" s="13">
        <f t="shared" si="377"/>
        <v>2277.0500000000002</v>
      </c>
      <c r="T1725" s="13">
        <f t="shared" si="378"/>
        <v>0</v>
      </c>
    </row>
    <row r="1726" spans="1:20" x14ac:dyDescent="0.25">
      <c r="A1726" s="1">
        <v>43692</v>
      </c>
      <c r="B1726">
        <v>2194.8000000000002</v>
      </c>
      <c r="C1726">
        <v>2217.6</v>
      </c>
      <c r="D1726">
        <v>2163</v>
      </c>
      <c r="E1726">
        <v>2208.1999999999998</v>
      </c>
      <c r="F1726">
        <v>655879</v>
      </c>
      <c r="G1726" s="6">
        <f t="shared" si="365"/>
        <v>12.949999999999818</v>
      </c>
      <c r="H1726" s="6">
        <f t="shared" si="366"/>
        <v>0</v>
      </c>
      <c r="I1726" s="11">
        <f t="shared" si="371"/>
        <v>16.835714285714271</v>
      </c>
      <c r="J1726" s="11">
        <f t="shared" si="372"/>
        <v>11.607142857142858</v>
      </c>
      <c r="K1726" s="6">
        <f t="shared" si="373"/>
        <v>1.4504615384615371</v>
      </c>
      <c r="L1726">
        <f t="shared" si="374"/>
        <v>59.191361125062762</v>
      </c>
      <c r="M1726" s="22" t="str">
        <f t="shared" si="367"/>
        <v/>
      </c>
      <c r="N1726" s="13">
        <f t="shared" si="368"/>
        <v>0</v>
      </c>
      <c r="O1726" s="13">
        <f t="shared" si="375"/>
        <v>0</v>
      </c>
      <c r="P1726" s="13">
        <f t="shared" si="376"/>
        <v>1</v>
      </c>
      <c r="Q1726" s="17" t="e">
        <f t="shared" si="369"/>
        <v>#N/A</v>
      </c>
      <c r="R1726" s="17" t="e">
        <f t="shared" si="370"/>
        <v>#N/A</v>
      </c>
      <c r="S1726" s="13">
        <f t="shared" si="377"/>
        <v>2277.0500000000002</v>
      </c>
      <c r="T1726" s="13">
        <f t="shared" si="378"/>
        <v>0</v>
      </c>
    </row>
    <row r="1727" spans="1:20" x14ac:dyDescent="0.25">
      <c r="A1727" s="1">
        <v>43693</v>
      </c>
      <c r="B1727">
        <v>2218</v>
      </c>
      <c r="C1727">
        <v>2218</v>
      </c>
      <c r="D1727">
        <v>2183</v>
      </c>
      <c r="E1727">
        <v>2200.3000000000002</v>
      </c>
      <c r="F1727">
        <v>1073767</v>
      </c>
      <c r="G1727" s="6">
        <f t="shared" si="365"/>
        <v>0</v>
      </c>
      <c r="H1727" s="6">
        <f t="shared" si="366"/>
        <v>7.8999999999996362</v>
      </c>
      <c r="I1727" s="11">
        <f t="shared" si="371"/>
        <v>15.31071428571428</v>
      </c>
      <c r="J1727" s="11">
        <f t="shared" si="372"/>
        <v>12.171428571428546</v>
      </c>
      <c r="K1727" s="6">
        <f t="shared" si="373"/>
        <v>1.2579225352112697</v>
      </c>
      <c r="L1727">
        <f t="shared" si="374"/>
        <v>55.711500974658911</v>
      </c>
      <c r="M1727" s="22" t="str">
        <f t="shared" si="367"/>
        <v/>
      </c>
      <c r="N1727" s="13">
        <f t="shared" si="368"/>
        <v>0</v>
      </c>
      <c r="O1727" s="13">
        <f t="shared" si="375"/>
        <v>0</v>
      </c>
      <c r="P1727" s="13">
        <f t="shared" si="376"/>
        <v>1</v>
      </c>
      <c r="Q1727" s="17" t="e">
        <f t="shared" si="369"/>
        <v>#N/A</v>
      </c>
      <c r="R1727" s="17" t="e">
        <f t="shared" si="370"/>
        <v>#N/A</v>
      </c>
      <c r="S1727" s="13">
        <f t="shared" si="377"/>
        <v>2277.0500000000002</v>
      </c>
      <c r="T1727" s="13">
        <f t="shared" si="378"/>
        <v>0</v>
      </c>
    </row>
    <row r="1728" spans="1:20" x14ac:dyDescent="0.25">
      <c r="A1728" s="1">
        <v>43696</v>
      </c>
      <c r="B1728">
        <v>2214</v>
      </c>
      <c r="C1728">
        <v>2224.6999999999998</v>
      </c>
      <c r="D1728">
        <v>2189</v>
      </c>
      <c r="E1728">
        <v>2207.6</v>
      </c>
      <c r="F1728">
        <v>935183</v>
      </c>
      <c r="G1728" s="6">
        <f t="shared" si="365"/>
        <v>7.2999999999997272</v>
      </c>
      <c r="H1728" s="6">
        <f t="shared" si="366"/>
        <v>0</v>
      </c>
      <c r="I1728" s="11">
        <f t="shared" si="371"/>
        <v>13.539285714285695</v>
      </c>
      <c r="J1728" s="11">
        <f t="shared" si="372"/>
        <v>12.171428571428546</v>
      </c>
      <c r="K1728" s="6">
        <f t="shared" si="373"/>
        <v>1.1123826291079819</v>
      </c>
      <c r="L1728">
        <f t="shared" si="374"/>
        <v>52.660091679399933</v>
      </c>
      <c r="M1728" s="22" t="str">
        <f t="shared" si="367"/>
        <v/>
      </c>
      <c r="N1728" s="13">
        <f t="shared" si="368"/>
        <v>0</v>
      </c>
      <c r="O1728" s="13">
        <f t="shared" si="375"/>
        <v>0</v>
      </c>
      <c r="P1728" s="13">
        <f t="shared" si="376"/>
        <v>1</v>
      </c>
      <c r="Q1728" s="17" t="e">
        <f t="shared" si="369"/>
        <v>#N/A</v>
      </c>
      <c r="R1728" s="17" t="e">
        <f t="shared" si="370"/>
        <v>#N/A</v>
      </c>
      <c r="S1728" s="13">
        <f t="shared" si="377"/>
        <v>2277.0500000000002</v>
      </c>
      <c r="T1728" s="13">
        <f t="shared" si="378"/>
        <v>0</v>
      </c>
    </row>
    <row r="1729" spans="1:20" x14ac:dyDescent="0.25">
      <c r="A1729" s="1">
        <v>43697</v>
      </c>
      <c r="B1729">
        <v>2202</v>
      </c>
      <c r="C1729">
        <v>2272.1</v>
      </c>
      <c r="D1729">
        <v>2202</v>
      </c>
      <c r="E1729">
        <v>2259.3000000000002</v>
      </c>
      <c r="F1729">
        <v>2147705</v>
      </c>
      <c r="G1729" s="6">
        <f t="shared" si="365"/>
        <v>51.700000000000273</v>
      </c>
      <c r="H1729" s="6">
        <f t="shared" si="366"/>
        <v>0</v>
      </c>
      <c r="I1729" s="11">
        <f t="shared" si="371"/>
        <v>9.2392857142857086</v>
      </c>
      <c r="J1729" s="11">
        <f t="shared" si="372"/>
        <v>12.171428571428546</v>
      </c>
      <c r="K1729" s="6">
        <f t="shared" si="373"/>
        <v>0.75909624413145649</v>
      </c>
      <c r="L1729">
        <f t="shared" si="374"/>
        <v>43.15262718932447</v>
      </c>
      <c r="M1729" s="22" t="str">
        <f t="shared" si="367"/>
        <v/>
      </c>
      <c r="N1729" s="13">
        <f t="shared" si="368"/>
        <v>0</v>
      </c>
      <c r="O1729" s="13">
        <f t="shared" si="375"/>
        <v>0</v>
      </c>
      <c r="P1729" s="13">
        <f t="shared" si="376"/>
        <v>1</v>
      </c>
      <c r="Q1729" s="17" t="e">
        <f t="shared" si="369"/>
        <v>#N/A</v>
      </c>
      <c r="R1729" s="17" t="e">
        <f t="shared" si="370"/>
        <v>#N/A</v>
      </c>
      <c r="S1729" s="13">
        <f t="shared" si="377"/>
        <v>2277.0500000000002</v>
      </c>
      <c r="T1729" s="13">
        <f t="shared" si="378"/>
        <v>0</v>
      </c>
    </row>
    <row r="1730" spans="1:20" x14ac:dyDescent="0.25">
      <c r="A1730" s="1">
        <v>43698</v>
      </c>
      <c r="B1730">
        <v>2277</v>
      </c>
      <c r="C1730">
        <v>2290</v>
      </c>
      <c r="D1730">
        <v>2252</v>
      </c>
      <c r="E1730">
        <v>2282.65</v>
      </c>
      <c r="F1730">
        <v>993615</v>
      </c>
      <c r="G1730" s="6">
        <f t="shared" si="365"/>
        <v>23.349999999999909</v>
      </c>
      <c r="H1730" s="6">
        <f t="shared" si="366"/>
        <v>0</v>
      </c>
      <c r="I1730" s="11">
        <f t="shared" si="371"/>
        <v>10.907142857142844</v>
      </c>
      <c r="J1730" s="11">
        <f t="shared" si="372"/>
        <v>10.903571428571402</v>
      </c>
      <c r="K1730" s="6">
        <f t="shared" si="373"/>
        <v>1.0003275466754025</v>
      </c>
      <c r="L1730">
        <f t="shared" si="374"/>
        <v>50.008187326019346</v>
      </c>
      <c r="M1730" s="22" t="str">
        <f t="shared" si="367"/>
        <v/>
      </c>
      <c r="N1730" s="13">
        <f t="shared" si="368"/>
        <v>0</v>
      </c>
      <c r="O1730" s="13">
        <f t="shared" si="375"/>
        <v>0</v>
      </c>
      <c r="P1730" s="13">
        <f t="shared" si="376"/>
        <v>1</v>
      </c>
      <c r="Q1730" s="17" t="e">
        <f t="shared" si="369"/>
        <v>#N/A</v>
      </c>
      <c r="R1730" s="17" t="e">
        <f t="shared" si="370"/>
        <v>#N/A</v>
      </c>
      <c r="S1730" s="13">
        <f t="shared" si="377"/>
        <v>2277.0500000000002</v>
      </c>
      <c r="T1730" s="13">
        <f t="shared" si="378"/>
        <v>0</v>
      </c>
    </row>
    <row r="1731" spans="1:20" x14ac:dyDescent="0.25">
      <c r="A1731" s="1">
        <v>43699</v>
      </c>
      <c r="B1731">
        <v>2280</v>
      </c>
      <c r="C1731">
        <v>2297.6999999999998</v>
      </c>
      <c r="D1731">
        <v>2261.3000000000002</v>
      </c>
      <c r="E1731">
        <v>2288.9</v>
      </c>
      <c r="F1731">
        <v>667105</v>
      </c>
      <c r="G1731" s="6">
        <f t="shared" si="365"/>
        <v>6.25</v>
      </c>
      <c r="H1731" s="6">
        <f t="shared" si="366"/>
        <v>0</v>
      </c>
      <c r="I1731" s="11">
        <f t="shared" si="371"/>
        <v>11.353571428571415</v>
      </c>
      <c r="J1731" s="11">
        <f t="shared" si="372"/>
        <v>9.2785714285714018</v>
      </c>
      <c r="K1731" s="6">
        <f t="shared" si="373"/>
        <v>1.2236335642802176</v>
      </c>
      <c r="L1731">
        <f t="shared" si="374"/>
        <v>55.028561537130038</v>
      </c>
      <c r="M1731" s="22" t="str">
        <f t="shared" si="367"/>
        <v/>
      </c>
      <c r="N1731" s="13">
        <f t="shared" si="368"/>
        <v>0</v>
      </c>
      <c r="O1731" s="13">
        <f t="shared" si="375"/>
        <v>0</v>
      </c>
      <c r="P1731" s="13">
        <f t="shared" si="376"/>
        <v>1</v>
      </c>
      <c r="Q1731" s="17" t="e">
        <f t="shared" si="369"/>
        <v>#N/A</v>
      </c>
      <c r="R1731" s="17" t="e">
        <f t="shared" si="370"/>
        <v>#N/A</v>
      </c>
      <c r="S1731" s="13">
        <f t="shared" si="377"/>
        <v>2277.0500000000002</v>
      </c>
      <c r="T1731" s="13">
        <f t="shared" si="378"/>
        <v>0</v>
      </c>
    </row>
    <row r="1732" spans="1:20" x14ac:dyDescent="0.25">
      <c r="A1732" s="1">
        <v>43700</v>
      </c>
      <c r="B1732">
        <v>2292</v>
      </c>
      <c r="C1732">
        <v>2345</v>
      </c>
      <c r="D1732">
        <v>2287.0500000000002</v>
      </c>
      <c r="E1732">
        <v>2339.3000000000002</v>
      </c>
      <c r="F1732">
        <v>1461380</v>
      </c>
      <c r="G1732" s="6">
        <f t="shared" ref="G1732:G1795" si="379">IF(E1732&gt;E1731,E1732-E1731,0)</f>
        <v>50.400000000000091</v>
      </c>
      <c r="H1732" s="6">
        <f t="shared" ref="H1732:H1795" si="380">IF(E1732&lt;E1731,E1731-E1732,0)</f>
        <v>0</v>
      </c>
      <c r="I1732" s="11">
        <f t="shared" si="371"/>
        <v>13.796428571428546</v>
      </c>
      <c r="J1732" s="11">
        <f t="shared" si="372"/>
        <v>9.2785714285714018</v>
      </c>
      <c r="K1732" s="6">
        <f t="shared" si="373"/>
        <v>1.4869130100076997</v>
      </c>
      <c r="L1732">
        <f t="shared" si="374"/>
        <v>59.789506268379533</v>
      </c>
      <c r="M1732" s="22" t="str">
        <f t="shared" si="367"/>
        <v/>
      </c>
      <c r="N1732" s="13">
        <f t="shared" si="368"/>
        <v>0</v>
      </c>
      <c r="O1732" s="13">
        <f t="shared" si="375"/>
        <v>0</v>
      </c>
      <c r="P1732" s="13">
        <f t="shared" si="376"/>
        <v>1</v>
      </c>
      <c r="Q1732" s="17" t="e">
        <f t="shared" si="369"/>
        <v>#N/A</v>
      </c>
      <c r="R1732" s="17" t="e">
        <f t="shared" si="370"/>
        <v>#N/A</v>
      </c>
      <c r="S1732" s="13">
        <f t="shared" si="377"/>
        <v>2277.0500000000002</v>
      </c>
      <c r="T1732" s="13">
        <f t="shared" si="378"/>
        <v>0</v>
      </c>
    </row>
    <row r="1733" spans="1:20" x14ac:dyDescent="0.25">
      <c r="A1733" s="1">
        <v>43703</v>
      </c>
      <c r="B1733">
        <v>2343.8000000000002</v>
      </c>
      <c r="C1733">
        <v>2343.8000000000002</v>
      </c>
      <c r="D1733">
        <v>2305.6</v>
      </c>
      <c r="E1733">
        <v>2313.6</v>
      </c>
      <c r="F1733">
        <v>1017451</v>
      </c>
      <c r="G1733" s="6">
        <f t="shared" si="379"/>
        <v>0</v>
      </c>
      <c r="H1733" s="6">
        <f t="shared" si="380"/>
        <v>25.700000000000273</v>
      </c>
      <c r="I1733" s="11">
        <f t="shared" si="371"/>
        <v>13.796428571428546</v>
      </c>
      <c r="J1733" s="11">
        <f t="shared" si="372"/>
        <v>10.214285714285682</v>
      </c>
      <c r="K1733" s="6">
        <f t="shared" si="373"/>
        <v>1.3506993006993024</v>
      </c>
      <c r="L1733">
        <f t="shared" si="374"/>
        <v>57.459467499628175</v>
      </c>
      <c r="M1733" s="22" t="str">
        <f t="shared" si="367"/>
        <v/>
      </c>
      <c r="N1733" s="13">
        <f t="shared" si="368"/>
        <v>0</v>
      </c>
      <c r="O1733" s="13">
        <f t="shared" si="375"/>
        <v>0</v>
      </c>
      <c r="P1733" s="13">
        <f t="shared" si="376"/>
        <v>1</v>
      </c>
      <c r="Q1733" s="17" t="e">
        <f t="shared" si="369"/>
        <v>#N/A</v>
      </c>
      <c r="R1733" s="17" t="e">
        <f t="shared" si="370"/>
        <v>#N/A</v>
      </c>
      <c r="S1733" s="13">
        <f t="shared" si="377"/>
        <v>2277.0500000000002</v>
      </c>
      <c r="T1733" s="13">
        <f t="shared" si="378"/>
        <v>0</v>
      </c>
    </row>
    <row r="1734" spans="1:20" x14ac:dyDescent="0.25">
      <c r="A1734" s="1">
        <v>43704</v>
      </c>
      <c r="B1734">
        <v>2306</v>
      </c>
      <c r="C1734">
        <v>2325</v>
      </c>
      <c r="D1734">
        <v>2286.1999999999998</v>
      </c>
      <c r="E1734">
        <v>2307.6999999999998</v>
      </c>
      <c r="F1734">
        <v>934150</v>
      </c>
      <c r="G1734" s="6">
        <f t="shared" si="379"/>
        <v>0</v>
      </c>
      <c r="H1734" s="6">
        <f t="shared" si="380"/>
        <v>5.9000000000000909</v>
      </c>
      <c r="I1734" s="11">
        <f t="shared" si="371"/>
        <v>13.796428571428546</v>
      </c>
      <c r="J1734" s="11">
        <f t="shared" si="372"/>
        <v>7.6642857142856951</v>
      </c>
      <c r="K1734" s="6">
        <f t="shared" si="373"/>
        <v>1.8000931966449221</v>
      </c>
      <c r="L1734">
        <f t="shared" si="374"/>
        <v>64.286902978865044</v>
      </c>
      <c r="M1734" s="22" t="str">
        <f t="shared" si="367"/>
        <v/>
      </c>
      <c r="N1734" s="13">
        <f t="shared" si="368"/>
        <v>0</v>
      </c>
      <c r="O1734" s="13">
        <f t="shared" si="375"/>
        <v>0</v>
      </c>
      <c r="P1734" s="13">
        <f t="shared" si="376"/>
        <v>1</v>
      </c>
      <c r="Q1734" s="17" t="e">
        <f t="shared" si="369"/>
        <v>#N/A</v>
      </c>
      <c r="R1734" s="17" t="e">
        <f t="shared" si="370"/>
        <v>#N/A</v>
      </c>
      <c r="S1734" s="13">
        <f t="shared" si="377"/>
        <v>2277.0500000000002</v>
      </c>
      <c r="T1734" s="13">
        <f t="shared" si="378"/>
        <v>0</v>
      </c>
    </row>
    <row r="1735" spans="1:20" x14ac:dyDescent="0.25">
      <c r="A1735" s="1">
        <v>43705</v>
      </c>
      <c r="B1735">
        <v>2300</v>
      </c>
      <c r="C1735">
        <v>2317.75</v>
      </c>
      <c r="D1735">
        <v>2278.8000000000002</v>
      </c>
      <c r="E1735">
        <v>2288.1</v>
      </c>
      <c r="F1735">
        <v>559477</v>
      </c>
      <c r="G1735" s="6">
        <f t="shared" si="379"/>
        <v>0</v>
      </c>
      <c r="H1735" s="6">
        <f t="shared" si="380"/>
        <v>19.599999999999909</v>
      </c>
      <c r="I1735" s="11">
        <f t="shared" si="371"/>
        <v>13.796428571428546</v>
      </c>
      <c r="J1735" s="11">
        <f t="shared" si="372"/>
        <v>6.5035714285714095</v>
      </c>
      <c r="K1735" s="6">
        <f t="shared" si="373"/>
        <v>2.1213618890719408</v>
      </c>
      <c r="L1735">
        <f t="shared" si="374"/>
        <v>67.96270232230826</v>
      </c>
      <c r="M1735" s="22" t="str">
        <f t="shared" si="367"/>
        <v/>
      </c>
      <c r="N1735" s="13">
        <f t="shared" si="368"/>
        <v>0</v>
      </c>
      <c r="O1735" s="13">
        <f t="shared" si="375"/>
        <v>0</v>
      </c>
      <c r="P1735" s="13">
        <f t="shared" si="376"/>
        <v>1</v>
      </c>
      <c r="Q1735" s="17" t="e">
        <f t="shared" si="369"/>
        <v>#N/A</v>
      </c>
      <c r="R1735" s="17" t="e">
        <f t="shared" si="370"/>
        <v>#N/A</v>
      </c>
      <c r="S1735" s="13">
        <f t="shared" si="377"/>
        <v>2277.0500000000002</v>
      </c>
      <c r="T1735" s="13">
        <f t="shared" si="378"/>
        <v>0</v>
      </c>
    </row>
    <row r="1736" spans="1:20" x14ac:dyDescent="0.25">
      <c r="A1736" s="1">
        <v>43706</v>
      </c>
      <c r="B1736">
        <v>2266</v>
      </c>
      <c r="C1736">
        <v>2301.6</v>
      </c>
      <c r="D1736">
        <v>2266</v>
      </c>
      <c r="E1736">
        <v>2293.1</v>
      </c>
      <c r="F1736">
        <v>448704</v>
      </c>
      <c r="G1736" s="6">
        <f t="shared" si="379"/>
        <v>5</v>
      </c>
      <c r="H1736" s="6">
        <f t="shared" si="380"/>
        <v>0</v>
      </c>
      <c r="I1736" s="11">
        <f t="shared" si="371"/>
        <v>14.153571428571402</v>
      </c>
      <c r="J1736" s="11">
        <f t="shared" si="372"/>
        <v>6.2428571428571171</v>
      </c>
      <c r="K1736" s="6">
        <f t="shared" si="373"/>
        <v>2.2671624713958862</v>
      </c>
      <c r="L1736">
        <f t="shared" si="374"/>
        <v>69.392400630362502</v>
      </c>
      <c r="M1736" s="22" t="str">
        <f t="shared" si="367"/>
        <v/>
      </c>
      <c r="N1736" s="13">
        <f t="shared" si="368"/>
        <v>0</v>
      </c>
      <c r="O1736" s="13">
        <f t="shared" si="375"/>
        <v>0</v>
      </c>
      <c r="P1736" s="13">
        <f t="shared" si="376"/>
        <v>1</v>
      </c>
      <c r="Q1736" s="17" t="e">
        <f t="shared" si="369"/>
        <v>#N/A</v>
      </c>
      <c r="R1736" s="17" t="e">
        <f t="shared" si="370"/>
        <v>#N/A</v>
      </c>
      <c r="S1736" s="13">
        <f t="shared" si="377"/>
        <v>2277.0500000000002</v>
      </c>
      <c r="T1736" s="13">
        <f t="shared" si="378"/>
        <v>0</v>
      </c>
    </row>
    <row r="1737" spans="1:20" x14ac:dyDescent="0.25">
      <c r="A1737" s="1">
        <v>43707</v>
      </c>
      <c r="B1737">
        <v>2281.5</v>
      </c>
      <c r="C1737">
        <v>2330</v>
      </c>
      <c r="D1737">
        <v>2281.5</v>
      </c>
      <c r="E1737">
        <v>2323.4</v>
      </c>
      <c r="F1737">
        <v>647346</v>
      </c>
      <c r="G1737" s="6">
        <f t="shared" si="379"/>
        <v>30.300000000000182</v>
      </c>
      <c r="H1737" s="6">
        <f t="shared" si="380"/>
        <v>0</v>
      </c>
      <c r="I1737" s="11">
        <f t="shared" si="371"/>
        <v>16.317857142857129</v>
      </c>
      <c r="J1737" s="11">
        <f t="shared" si="372"/>
        <v>4.2571428571428509</v>
      </c>
      <c r="K1737" s="6">
        <f t="shared" si="373"/>
        <v>3.83305369127517</v>
      </c>
      <c r="L1737">
        <f t="shared" si="374"/>
        <v>79.309147717410184</v>
      </c>
      <c r="M1737" s="22" t="str">
        <f t="shared" si="367"/>
        <v>OVERBOUGHT</v>
      </c>
      <c r="N1737" s="13" t="str">
        <f t="shared" si="368"/>
        <v>SELL</v>
      </c>
      <c r="O1737" s="13" t="str">
        <f t="shared" si="375"/>
        <v>SELL</v>
      </c>
      <c r="P1737" s="13">
        <f t="shared" si="376"/>
        <v>-1</v>
      </c>
      <c r="Q1737" s="17" t="e">
        <f t="shared" si="369"/>
        <v>#N/A</v>
      </c>
      <c r="R1737" s="17">
        <f t="shared" si="370"/>
        <v>2323.4</v>
      </c>
      <c r="S1737" s="13">
        <f t="shared" si="377"/>
        <v>2323.4</v>
      </c>
      <c r="T1737" s="13">
        <f t="shared" si="378"/>
        <v>2.0355284249357682E-2</v>
      </c>
    </row>
    <row r="1738" spans="1:20" x14ac:dyDescent="0.25">
      <c r="A1738" s="1">
        <v>43710</v>
      </c>
      <c r="B1738">
        <v>2326.6999999999998</v>
      </c>
      <c r="C1738">
        <v>2349.9</v>
      </c>
      <c r="D1738">
        <v>2303.15</v>
      </c>
      <c r="E1738">
        <v>2313.4</v>
      </c>
      <c r="F1738">
        <v>675209</v>
      </c>
      <c r="G1738" s="6">
        <f t="shared" si="379"/>
        <v>0</v>
      </c>
      <c r="H1738" s="6">
        <f t="shared" si="380"/>
        <v>10</v>
      </c>
      <c r="I1738" s="11">
        <f t="shared" si="371"/>
        <v>13.375</v>
      </c>
      <c r="J1738" s="11">
        <f t="shared" si="372"/>
        <v>4.9714285714285653</v>
      </c>
      <c r="K1738" s="6">
        <f t="shared" si="373"/>
        <v>2.6903735632183943</v>
      </c>
      <c r="L1738">
        <f t="shared" si="374"/>
        <v>72.902472260074006</v>
      </c>
      <c r="M1738" s="22" t="str">
        <f t="shared" si="367"/>
        <v>OVERBOUGHT</v>
      </c>
      <c r="N1738" s="13" t="str">
        <f t="shared" si="368"/>
        <v>SELL</v>
      </c>
      <c r="O1738" s="13">
        <f t="shared" si="375"/>
        <v>0</v>
      </c>
      <c r="P1738" s="13">
        <f t="shared" si="376"/>
        <v>-1</v>
      </c>
      <c r="Q1738" s="17" t="e">
        <f t="shared" si="369"/>
        <v>#N/A</v>
      </c>
      <c r="R1738" s="17" t="e">
        <f t="shared" si="370"/>
        <v>#N/A</v>
      </c>
      <c r="S1738" s="13">
        <f t="shared" si="377"/>
        <v>2323.4</v>
      </c>
      <c r="T1738" s="13">
        <f t="shared" si="378"/>
        <v>0</v>
      </c>
    </row>
    <row r="1739" spans="1:20" x14ac:dyDescent="0.25">
      <c r="A1739" s="1">
        <v>43711</v>
      </c>
      <c r="B1739">
        <v>2303</v>
      </c>
      <c r="C1739">
        <v>2359.9</v>
      </c>
      <c r="D1739">
        <v>2303</v>
      </c>
      <c r="E1739">
        <v>2351.6999999999998</v>
      </c>
      <c r="F1739">
        <v>981758</v>
      </c>
      <c r="G1739" s="6">
        <f t="shared" si="379"/>
        <v>38.299999999999727</v>
      </c>
      <c r="H1739" s="6">
        <f t="shared" si="380"/>
        <v>0</v>
      </c>
      <c r="I1739" s="11">
        <f t="shared" si="371"/>
        <v>16.110714285714266</v>
      </c>
      <c r="J1739" s="11">
        <f t="shared" si="372"/>
        <v>4.9357142857142788</v>
      </c>
      <c r="K1739" s="6">
        <f t="shared" si="373"/>
        <v>3.2641099855282207</v>
      </c>
      <c r="L1739">
        <f t="shared" si="374"/>
        <v>76.548447310368232</v>
      </c>
      <c r="M1739" s="22" t="str">
        <f t="shared" si="367"/>
        <v>OVERBOUGHT</v>
      </c>
      <c r="N1739" s="13" t="str">
        <f t="shared" si="368"/>
        <v>SELL</v>
      </c>
      <c r="O1739" s="13">
        <f t="shared" si="375"/>
        <v>0</v>
      </c>
      <c r="P1739" s="13">
        <f t="shared" si="376"/>
        <v>-1</v>
      </c>
      <c r="Q1739" s="17" t="e">
        <f t="shared" si="369"/>
        <v>#N/A</v>
      </c>
      <c r="R1739" s="17" t="e">
        <f t="shared" si="370"/>
        <v>#N/A</v>
      </c>
      <c r="S1739" s="13">
        <f t="shared" si="377"/>
        <v>2323.4</v>
      </c>
      <c r="T1739" s="13">
        <f t="shared" si="378"/>
        <v>0</v>
      </c>
    </row>
    <row r="1740" spans="1:20" x14ac:dyDescent="0.25">
      <c r="A1740" s="1">
        <v>43712</v>
      </c>
      <c r="B1740">
        <v>2354.9</v>
      </c>
      <c r="C1740">
        <v>2378.6</v>
      </c>
      <c r="D1740">
        <v>2345.65</v>
      </c>
      <c r="E1740">
        <v>2365.5500000000002</v>
      </c>
      <c r="F1740">
        <v>702874</v>
      </c>
      <c r="G1740" s="6">
        <f t="shared" si="379"/>
        <v>13.850000000000364</v>
      </c>
      <c r="H1740" s="6">
        <f t="shared" si="380"/>
        <v>0</v>
      </c>
      <c r="I1740" s="11">
        <f t="shared" si="371"/>
        <v>16.175000000000018</v>
      </c>
      <c r="J1740" s="11">
        <f t="shared" si="372"/>
        <v>4.9357142857142788</v>
      </c>
      <c r="K1740" s="6">
        <f t="shared" si="373"/>
        <v>3.2771345875542774</v>
      </c>
      <c r="L1740">
        <f t="shared" si="374"/>
        <v>76.619861275587937</v>
      </c>
      <c r="M1740" s="22" t="str">
        <f t="shared" si="367"/>
        <v>OVERBOUGHT</v>
      </c>
      <c r="N1740" s="13" t="str">
        <f t="shared" si="368"/>
        <v>SELL</v>
      </c>
      <c r="O1740" s="13">
        <f t="shared" si="375"/>
        <v>0</v>
      </c>
      <c r="P1740" s="13">
        <f t="shared" si="376"/>
        <v>-1</v>
      </c>
      <c r="Q1740" s="17" t="e">
        <f t="shared" si="369"/>
        <v>#N/A</v>
      </c>
      <c r="R1740" s="17" t="e">
        <f t="shared" si="370"/>
        <v>#N/A</v>
      </c>
      <c r="S1740" s="13">
        <f t="shared" si="377"/>
        <v>2323.4</v>
      </c>
      <c r="T1740" s="13">
        <f t="shared" si="378"/>
        <v>0</v>
      </c>
    </row>
    <row r="1741" spans="1:20" x14ac:dyDescent="0.25">
      <c r="A1741" s="1">
        <v>43713</v>
      </c>
      <c r="B1741">
        <v>2366.6</v>
      </c>
      <c r="C1741">
        <v>2375.1</v>
      </c>
      <c r="D1741">
        <v>2352.4</v>
      </c>
      <c r="E1741">
        <v>2361.35</v>
      </c>
      <c r="F1741">
        <v>411566</v>
      </c>
      <c r="G1741" s="6">
        <f t="shared" si="379"/>
        <v>0</v>
      </c>
      <c r="H1741" s="6">
        <f t="shared" si="380"/>
        <v>4.2000000000002728</v>
      </c>
      <c r="I1741" s="11">
        <f t="shared" si="371"/>
        <v>16.175000000000018</v>
      </c>
      <c r="J1741" s="11">
        <f t="shared" si="372"/>
        <v>4.6714285714286108</v>
      </c>
      <c r="K1741" s="6">
        <f t="shared" si="373"/>
        <v>3.4625382262996691</v>
      </c>
      <c r="L1741">
        <f t="shared" si="374"/>
        <v>77.591228370738264</v>
      </c>
      <c r="M1741" s="22" t="str">
        <f t="shared" si="367"/>
        <v>OVERBOUGHT</v>
      </c>
      <c r="N1741" s="13" t="str">
        <f t="shared" si="368"/>
        <v>SELL</v>
      </c>
      <c r="O1741" s="13">
        <f t="shared" si="375"/>
        <v>0</v>
      </c>
      <c r="P1741" s="13">
        <f t="shared" si="376"/>
        <v>-1</v>
      </c>
      <c r="Q1741" s="17" t="e">
        <f t="shared" si="369"/>
        <v>#N/A</v>
      </c>
      <c r="R1741" s="17" t="e">
        <f t="shared" si="370"/>
        <v>#N/A</v>
      </c>
      <c r="S1741" s="13">
        <f t="shared" si="377"/>
        <v>2323.4</v>
      </c>
      <c r="T1741" s="13">
        <f t="shared" si="378"/>
        <v>0</v>
      </c>
    </row>
    <row r="1742" spans="1:20" x14ac:dyDescent="0.25">
      <c r="A1742" s="1">
        <v>43714</v>
      </c>
      <c r="B1742">
        <v>2361.25</v>
      </c>
      <c r="C1742">
        <v>2371.6999999999998</v>
      </c>
      <c r="D1742">
        <v>2343.3000000000002</v>
      </c>
      <c r="E1742">
        <v>2368.25</v>
      </c>
      <c r="F1742">
        <v>737662</v>
      </c>
      <c r="G1742" s="6">
        <f t="shared" si="379"/>
        <v>6.9000000000000909</v>
      </c>
      <c r="H1742" s="6">
        <f t="shared" si="380"/>
        <v>0</v>
      </c>
      <c r="I1742" s="11">
        <f t="shared" si="371"/>
        <v>16.146428571428618</v>
      </c>
      <c r="J1742" s="11">
        <f t="shared" si="372"/>
        <v>4.6714285714286108</v>
      </c>
      <c r="K1742" s="6">
        <f t="shared" si="373"/>
        <v>3.4564220183486047</v>
      </c>
      <c r="L1742">
        <f t="shared" si="374"/>
        <v>77.560473494595882</v>
      </c>
      <c r="M1742" s="22" t="str">
        <f t="shared" si="367"/>
        <v>OVERBOUGHT</v>
      </c>
      <c r="N1742" s="13" t="str">
        <f t="shared" si="368"/>
        <v>SELL</v>
      </c>
      <c r="O1742" s="13">
        <f t="shared" si="375"/>
        <v>0</v>
      </c>
      <c r="P1742" s="13">
        <f t="shared" si="376"/>
        <v>-1</v>
      </c>
      <c r="Q1742" s="17" t="e">
        <f t="shared" si="369"/>
        <v>#N/A</v>
      </c>
      <c r="R1742" s="17" t="e">
        <f t="shared" si="370"/>
        <v>#N/A</v>
      </c>
      <c r="S1742" s="13">
        <f t="shared" si="377"/>
        <v>2323.4</v>
      </c>
      <c r="T1742" s="13">
        <f t="shared" si="378"/>
        <v>0</v>
      </c>
    </row>
    <row r="1743" spans="1:20" x14ac:dyDescent="0.25">
      <c r="A1743" s="1">
        <v>43717</v>
      </c>
      <c r="B1743">
        <v>2369.6999999999998</v>
      </c>
      <c r="C1743">
        <v>2388.85</v>
      </c>
      <c r="D1743">
        <v>2358.3000000000002</v>
      </c>
      <c r="E1743">
        <v>2379.5</v>
      </c>
      <c r="F1743">
        <v>710033</v>
      </c>
      <c r="G1743" s="6">
        <f t="shared" si="379"/>
        <v>11.25</v>
      </c>
      <c r="H1743" s="6">
        <f t="shared" si="380"/>
        <v>0</v>
      </c>
      <c r="I1743" s="11">
        <f t="shared" si="371"/>
        <v>13.257142857142883</v>
      </c>
      <c r="J1743" s="11">
        <f t="shared" si="372"/>
        <v>4.6714285714286108</v>
      </c>
      <c r="K1743" s="6">
        <f t="shared" si="373"/>
        <v>2.8379204892966179</v>
      </c>
      <c r="L1743">
        <f t="shared" si="374"/>
        <v>73.944223107569599</v>
      </c>
      <c r="M1743" s="22" t="str">
        <f t="shared" si="367"/>
        <v>OVERBOUGHT</v>
      </c>
      <c r="N1743" s="13" t="str">
        <f t="shared" si="368"/>
        <v>SELL</v>
      </c>
      <c r="O1743" s="13">
        <f t="shared" si="375"/>
        <v>0</v>
      </c>
      <c r="P1743" s="13">
        <f t="shared" si="376"/>
        <v>-1</v>
      </c>
      <c r="Q1743" s="17" t="e">
        <f t="shared" si="369"/>
        <v>#N/A</v>
      </c>
      <c r="R1743" s="17" t="e">
        <f t="shared" si="370"/>
        <v>#N/A</v>
      </c>
      <c r="S1743" s="13">
        <f t="shared" si="377"/>
        <v>2323.4</v>
      </c>
      <c r="T1743" s="13">
        <f t="shared" si="378"/>
        <v>0</v>
      </c>
    </row>
    <row r="1744" spans="1:20" x14ac:dyDescent="0.25">
      <c r="A1744" s="1">
        <v>43718</v>
      </c>
      <c r="B1744">
        <v>2384</v>
      </c>
      <c r="C1744">
        <v>2389.9499999999998</v>
      </c>
      <c r="D1744">
        <v>2320.4</v>
      </c>
      <c r="E1744">
        <v>2334.4</v>
      </c>
      <c r="F1744">
        <v>1108202</v>
      </c>
      <c r="G1744" s="6">
        <f t="shared" si="379"/>
        <v>0</v>
      </c>
      <c r="H1744" s="6">
        <f t="shared" si="380"/>
        <v>45.099999999999909</v>
      </c>
      <c r="I1744" s="11">
        <f t="shared" si="371"/>
        <v>11.589285714285747</v>
      </c>
      <c r="J1744" s="11">
        <f t="shared" si="372"/>
        <v>7.8928571428571752</v>
      </c>
      <c r="K1744" s="6">
        <f t="shared" si="373"/>
        <v>1.4683257918552017</v>
      </c>
      <c r="L1744">
        <f t="shared" si="374"/>
        <v>59.486709440879899</v>
      </c>
      <c r="M1744" s="22" t="str">
        <f t="shared" ref="M1744:M1807" si="381">IF(L1744&gt;RSI_Overbought,"OVERBOUGHT",IF(L1744&lt;RSI_Oversold,"OVERSOLD",""))</f>
        <v/>
      </c>
      <c r="N1744" s="13">
        <f t="shared" ref="N1744:N1807" si="382">IF(L1744&gt;RSI_Overbought,"SELL",IF(L1744&lt;RSI_Oversold,"BUY",0))</f>
        <v>0</v>
      </c>
      <c r="O1744" s="13">
        <f t="shared" si="375"/>
        <v>0</v>
      </c>
      <c r="P1744" s="13">
        <f t="shared" si="376"/>
        <v>-1</v>
      </c>
      <c r="Q1744" s="17" t="e">
        <f t="shared" ref="Q1744:Q1807" si="383">IF($O1744="BUY",$E1744,NA())</f>
        <v>#N/A</v>
      </c>
      <c r="R1744" s="17" t="e">
        <f t="shared" ref="R1744:R1807" si="384">IF($O1744="SELL",$E1744,NA())</f>
        <v>#N/A</v>
      </c>
      <c r="S1744" s="13">
        <f t="shared" si="377"/>
        <v>2323.4</v>
      </c>
      <c r="T1744" s="13">
        <f t="shared" si="378"/>
        <v>0</v>
      </c>
    </row>
    <row r="1745" spans="1:20" x14ac:dyDescent="0.25">
      <c r="A1745" s="1">
        <v>43719</v>
      </c>
      <c r="B1745">
        <v>2321</v>
      </c>
      <c r="C1745">
        <v>2329.35</v>
      </c>
      <c r="D1745">
        <v>2257.1</v>
      </c>
      <c r="E1745">
        <v>2281.4</v>
      </c>
      <c r="F1745">
        <v>1504948</v>
      </c>
      <c r="G1745" s="6">
        <f t="shared" si="379"/>
        <v>0</v>
      </c>
      <c r="H1745" s="6">
        <f t="shared" si="380"/>
        <v>53</v>
      </c>
      <c r="I1745" s="11">
        <f t="shared" ref="I1745:I1808" si="385">AVERAGE(G1732:G1745)</f>
        <v>11.142857142857176</v>
      </c>
      <c r="J1745" s="11">
        <f t="shared" ref="J1745:J1808" si="386">AVERAGE(H1732:H1745)</f>
        <v>11.678571428571461</v>
      </c>
      <c r="K1745" s="6">
        <f t="shared" ref="K1745:K1808" si="387">I1745/J1745</f>
        <v>0.95412844036697264</v>
      </c>
      <c r="L1745">
        <f t="shared" ref="L1745:L1808" si="388">100-(100/(K1745+1))</f>
        <v>48.826291079812208</v>
      </c>
      <c r="M1745" s="22" t="str">
        <f t="shared" si="381"/>
        <v/>
      </c>
      <c r="N1745" s="13">
        <f t="shared" si="382"/>
        <v>0</v>
      </c>
      <c r="O1745" s="13">
        <f t="shared" ref="O1745:O1808" si="389">IF(AND(N1745="BUY",P1744&lt;&gt;1),"BUY",IF(AND(N1745="SELL",P1744&lt;&gt;-1),"SELL",0))</f>
        <v>0</v>
      </c>
      <c r="P1745" s="13">
        <f t="shared" ref="P1745:P1808" si="390">IF(O1745="BUY",1,IF(O1745="SELL",-1,P1744))</f>
        <v>-1</v>
      </c>
      <c r="Q1745" s="17" t="e">
        <f t="shared" si="383"/>
        <v>#N/A</v>
      </c>
      <c r="R1745" s="17" t="e">
        <f t="shared" si="384"/>
        <v>#N/A</v>
      </c>
      <c r="S1745" s="13">
        <f t="shared" ref="S1745:S1808" si="391">IF(O1745&lt;&gt;0,E1745,S1744)</f>
        <v>2323.4</v>
      </c>
      <c r="T1745" s="13">
        <f t="shared" si="378"/>
        <v>0</v>
      </c>
    </row>
    <row r="1746" spans="1:20" x14ac:dyDescent="0.25">
      <c r="A1746" s="1">
        <v>43720</v>
      </c>
      <c r="B1746">
        <v>2275</v>
      </c>
      <c r="C1746">
        <v>2311.3000000000002</v>
      </c>
      <c r="D1746">
        <v>2257</v>
      </c>
      <c r="E1746">
        <v>2303.6999999999998</v>
      </c>
      <c r="F1746">
        <v>927289</v>
      </c>
      <c r="G1746" s="6">
        <f t="shared" si="379"/>
        <v>22.299999999999727</v>
      </c>
      <c r="H1746" s="6">
        <f t="shared" si="380"/>
        <v>0</v>
      </c>
      <c r="I1746" s="11">
        <f t="shared" si="385"/>
        <v>9.1357142857142914</v>
      </c>
      <c r="J1746" s="11">
        <f t="shared" si="386"/>
        <v>11.678571428571461</v>
      </c>
      <c r="K1746" s="6">
        <f t="shared" si="387"/>
        <v>0.78226299694189438</v>
      </c>
      <c r="L1746">
        <f t="shared" si="388"/>
        <v>43.891557995881897</v>
      </c>
      <c r="M1746" s="22" t="str">
        <f t="shared" si="381"/>
        <v/>
      </c>
      <c r="N1746" s="13">
        <f t="shared" si="382"/>
        <v>0</v>
      </c>
      <c r="O1746" s="13">
        <f t="shared" si="389"/>
        <v>0</v>
      </c>
      <c r="P1746" s="13">
        <f t="shared" si="390"/>
        <v>-1</v>
      </c>
      <c r="Q1746" s="17" t="e">
        <f t="shared" si="383"/>
        <v>#N/A</v>
      </c>
      <c r="R1746" s="17" t="e">
        <f t="shared" si="384"/>
        <v>#N/A</v>
      </c>
      <c r="S1746" s="13">
        <f t="shared" si="391"/>
        <v>2323.4</v>
      </c>
      <c r="T1746" s="13">
        <f t="shared" si="378"/>
        <v>0</v>
      </c>
    </row>
    <row r="1747" spans="1:20" x14ac:dyDescent="0.25">
      <c r="A1747" s="1">
        <v>43721</v>
      </c>
      <c r="B1747">
        <v>2304</v>
      </c>
      <c r="C1747">
        <v>2329.8000000000002</v>
      </c>
      <c r="D1747">
        <v>2291.5</v>
      </c>
      <c r="E1747">
        <v>2315.35</v>
      </c>
      <c r="F1747">
        <v>766957</v>
      </c>
      <c r="G1747" s="6">
        <f t="shared" si="379"/>
        <v>11.650000000000091</v>
      </c>
      <c r="H1747" s="6">
        <f t="shared" si="380"/>
        <v>0</v>
      </c>
      <c r="I1747" s="11">
        <f t="shared" si="385"/>
        <v>9.9678571428571558</v>
      </c>
      <c r="J1747" s="11">
        <f t="shared" si="386"/>
        <v>9.8428571428571558</v>
      </c>
      <c r="K1747" s="6">
        <f t="shared" si="387"/>
        <v>1.012699564586357</v>
      </c>
      <c r="L1747">
        <f t="shared" si="388"/>
        <v>50.315485848206229</v>
      </c>
      <c r="M1747" s="22" t="str">
        <f t="shared" si="381"/>
        <v/>
      </c>
      <c r="N1747" s="13">
        <f t="shared" si="382"/>
        <v>0</v>
      </c>
      <c r="O1747" s="13">
        <f t="shared" si="389"/>
        <v>0</v>
      </c>
      <c r="P1747" s="13">
        <f t="shared" si="390"/>
        <v>-1</v>
      </c>
      <c r="Q1747" s="17" t="e">
        <f t="shared" si="383"/>
        <v>#N/A</v>
      </c>
      <c r="R1747" s="17" t="e">
        <f t="shared" si="384"/>
        <v>#N/A</v>
      </c>
      <c r="S1747" s="13">
        <f t="shared" si="391"/>
        <v>2323.4</v>
      </c>
      <c r="T1747" s="13">
        <f t="shared" si="378"/>
        <v>0</v>
      </c>
    </row>
    <row r="1748" spans="1:20" x14ac:dyDescent="0.25">
      <c r="A1748" s="1">
        <v>43724</v>
      </c>
      <c r="B1748">
        <v>2315</v>
      </c>
      <c r="C1748">
        <v>2329.6</v>
      </c>
      <c r="D1748">
        <v>2280.1999999999998</v>
      </c>
      <c r="E1748">
        <v>2324.4</v>
      </c>
      <c r="F1748">
        <v>965648</v>
      </c>
      <c r="G1748" s="6">
        <f t="shared" si="379"/>
        <v>9.0500000000001819</v>
      </c>
      <c r="H1748" s="6">
        <f t="shared" si="380"/>
        <v>0</v>
      </c>
      <c r="I1748" s="11">
        <f t="shared" si="385"/>
        <v>10.614285714285741</v>
      </c>
      <c r="J1748" s="11">
        <f t="shared" si="386"/>
        <v>9.4214285714285779</v>
      </c>
      <c r="K1748" s="6">
        <f t="shared" si="387"/>
        <v>1.1266110689916624</v>
      </c>
      <c r="L1748">
        <f t="shared" si="388"/>
        <v>52.976827094474203</v>
      </c>
      <c r="M1748" s="22" t="str">
        <f t="shared" si="381"/>
        <v/>
      </c>
      <c r="N1748" s="13">
        <f t="shared" si="382"/>
        <v>0</v>
      </c>
      <c r="O1748" s="13">
        <f t="shared" si="389"/>
        <v>0</v>
      </c>
      <c r="P1748" s="13">
        <f t="shared" si="390"/>
        <v>-1</v>
      </c>
      <c r="Q1748" s="17" t="e">
        <f t="shared" si="383"/>
        <v>#N/A</v>
      </c>
      <c r="R1748" s="17" t="e">
        <f t="shared" si="384"/>
        <v>#N/A</v>
      </c>
      <c r="S1748" s="13">
        <f t="shared" si="391"/>
        <v>2323.4</v>
      </c>
      <c r="T1748" s="13">
        <f t="shared" si="378"/>
        <v>0</v>
      </c>
    </row>
    <row r="1749" spans="1:20" x14ac:dyDescent="0.25">
      <c r="A1749" s="1">
        <v>43725</v>
      </c>
      <c r="B1749">
        <v>2324.4</v>
      </c>
      <c r="C1749">
        <v>2360</v>
      </c>
      <c r="D1749">
        <v>2304</v>
      </c>
      <c r="E1749">
        <v>2344.35</v>
      </c>
      <c r="F1749">
        <v>1285187</v>
      </c>
      <c r="G1749" s="6">
        <f t="shared" si="379"/>
        <v>19.949999999999818</v>
      </c>
      <c r="H1749" s="6">
        <f t="shared" si="380"/>
        <v>0</v>
      </c>
      <c r="I1749" s="11">
        <f t="shared" si="385"/>
        <v>12.039285714285727</v>
      </c>
      <c r="J1749" s="11">
        <f t="shared" si="386"/>
        <v>8.0214285714285847</v>
      </c>
      <c r="K1749" s="6">
        <f t="shared" si="387"/>
        <v>1.5008904719501326</v>
      </c>
      <c r="L1749">
        <f t="shared" si="388"/>
        <v>60.014242478191186</v>
      </c>
      <c r="M1749" s="22" t="str">
        <f t="shared" si="381"/>
        <v/>
      </c>
      <c r="N1749" s="13">
        <f t="shared" si="382"/>
        <v>0</v>
      </c>
      <c r="O1749" s="13">
        <f t="shared" si="389"/>
        <v>0</v>
      </c>
      <c r="P1749" s="13">
        <f t="shared" si="390"/>
        <v>-1</v>
      </c>
      <c r="Q1749" s="17" t="e">
        <f t="shared" si="383"/>
        <v>#N/A</v>
      </c>
      <c r="R1749" s="17" t="e">
        <f t="shared" si="384"/>
        <v>#N/A</v>
      </c>
      <c r="S1749" s="13">
        <f t="shared" si="391"/>
        <v>2323.4</v>
      </c>
      <c r="T1749" s="13">
        <f t="shared" si="378"/>
        <v>0</v>
      </c>
    </row>
    <row r="1750" spans="1:20" x14ac:dyDescent="0.25">
      <c r="A1750" s="1">
        <v>43726</v>
      </c>
      <c r="B1750">
        <v>2348</v>
      </c>
      <c r="C1750">
        <v>2357.9499999999998</v>
      </c>
      <c r="D1750">
        <v>2237.85</v>
      </c>
      <c r="E1750">
        <v>2249.3000000000002</v>
      </c>
      <c r="F1750">
        <v>5117790</v>
      </c>
      <c r="G1750" s="6">
        <f t="shared" si="379"/>
        <v>0</v>
      </c>
      <c r="H1750" s="6">
        <f t="shared" si="380"/>
        <v>95.049999999999727</v>
      </c>
      <c r="I1750" s="11">
        <f t="shared" si="385"/>
        <v>11.682142857142869</v>
      </c>
      <c r="J1750" s="11">
        <f t="shared" si="386"/>
        <v>14.81071428571428</v>
      </c>
      <c r="K1750" s="6">
        <f t="shared" si="387"/>
        <v>0.78876296117675537</v>
      </c>
      <c r="L1750">
        <f t="shared" si="388"/>
        <v>44.095443515772473</v>
      </c>
      <c r="M1750" s="22" t="str">
        <f t="shared" si="381"/>
        <v/>
      </c>
      <c r="N1750" s="13">
        <f t="shared" si="382"/>
        <v>0</v>
      </c>
      <c r="O1750" s="13">
        <f t="shared" si="389"/>
        <v>0</v>
      </c>
      <c r="P1750" s="13">
        <f t="shared" si="390"/>
        <v>-1</v>
      </c>
      <c r="Q1750" s="17" t="e">
        <f t="shared" si="383"/>
        <v>#N/A</v>
      </c>
      <c r="R1750" s="17" t="e">
        <f t="shared" si="384"/>
        <v>#N/A</v>
      </c>
      <c r="S1750" s="13">
        <f t="shared" si="391"/>
        <v>2323.4</v>
      </c>
      <c r="T1750" s="13">
        <f t="shared" si="378"/>
        <v>0</v>
      </c>
    </row>
    <row r="1751" spans="1:20" x14ac:dyDescent="0.25">
      <c r="A1751" s="1">
        <v>43727</v>
      </c>
      <c r="B1751">
        <v>2250</v>
      </c>
      <c r="C1751">
        <v>2273.9</v>
      </c>
      <c r="D1751">
        <v>2228</v>
      </c>
      <c r="E1751">
        <v>2258.5500000000002</v>
      </c>
      <c r="F1751">
        <v>1682404</v>
      </c>
      <c r="G1751" s="6">
        <f t="shared" si="379"/>
        <v>9.25</v>
      </c>
      <c r="H1751" s="6">
        <f t="shared" si="380"/>
        <v>0</v>
      </c>
      <c r="I1751" s="11">
        <f t="shared" si="385"/>
        <v>10.178571428571429</v>
      </c>
      <c r="J1751" s="11">
        <f t="shared" si="386"/>
        <v>14.81071428571428</v>
      </c>
      <c r="K1751" s="6">
        <f t="shared" si="387"/>
        <v>0.68724379069206687</v>
      </c>
      <c r="L1751">
        <f t="shared" si="388"/>
        <v>40.731742175217967</v>
      </c>
      <c r="M1751" s="22" t="str">
        <f t="shared" si="381"/>
        <v/>
      </c>
      <c r="N1751" s="13">
        <f t="shared" si="382"/>
        <v>0</v>
      </c>
      <c r="O1751" s="13">
        <f t="shared" si="389"/>
        <v>0</v>
      </c>
      <c r="P1751" s="13">
        <f t="shared" si="390"/>
        <v>-1</v>
      </c>
      <c r="Q1751" s="17" t="e">
        <f t="shared" si="383"/>
        <v>#N/A</v>
      </c>
      <c r="R1751" s="17" t="e">
        <f t="shared" si="384"/>
        <v>#N/A</v>
      </c>
      <c r="S1751" s="13">
        <f t="shared" si="391"/>
        <v>2323.4</v>
      </c>
      <c r="T1751" s="13">
        <f t="shared" si="378"/>
        <v>0</v>
      </c>
    </row>
    <row r="1752" spans="1:20" x14ac:dyDescent="0.25">
      <c r="A1752" s="1">
        <v>43728</v>
      </c>
      <c r="B1752">
        <v>2254.9</v>
      </c>
      <c r="C1752">
        <v>2287.8000000000002</v>
      </c>
      <c r="D1752">
        <v>2252.8000000000002</v>
      </c>
      <c r="E1752">
        <v>2278.75</v>
      </c>
      <c r="F1752">
        <v>1504978</v>
      </c>
      <c r="G1752" s="6">
        <f t="shared" si="379"/>
        <v>20.199999999999818</v>
      </c>
      <c r="H1752" s="6">
        <f t="shared" si="380"/>
        <v>0</v>
      </c>
      <c r="I1752" s="11">
        <f t="shared" si="385"/>
        <v>11.621428571428558</v>
      </c>
      <c r="J1752" s="11">
        <f t="shared" si="386"/>
        <v>14.096428571428564</v>
      </c>
      <c r="K1752" s="6">
        <f t="shared" si="387"/>
        <v>0.82442361287053401</v>
      </c>
      <c r="L1752">
        <f t="shared" si="388"/>
        <v>45.188168309956936</v>
      </c>
      <c r="M1752" s="22" t="str">
        <f t="shared" si="381"/>
        <v/>
      </c>
      <c r="N1752" s="13">
        <f t="shared" si="382"/>
        <v>0</v>
      </c>
      <c r="O1752" s="13">
        <f t="shared" si="389"/>
        <v>0</v>
      </c>
      <c r="P1752" s="13">
        <f t="shared" si="390"/>
        <v>-1</v>
      </c>
      <c r="Q1752" s="17" t="e">
        <f t="shared" si="383"/>
        <v>#N/A</v>
      </c>
      <c r="R1752" s="17" t="e">
        <f t="shared" si="384"/>
        <v>#N/A</v>
      </c>
      <c r="S1752" s="13">
        <f t="shared" si="391"/>
        <v>2323.4</v>
      </c>
      <c r="T1752" s="13">
        <f t="shared" si="378"/>
        <v>0</v>
      </c>
    </row>
    <row r="1753" spans="1:20" x14ac:dyDescent="0.25">
      <c r="A1753" s="1">
        <v>43731</v>
      </c>
      <c r="B1753">
        <v>2278</v>
      </c>
      <c r="C1753">
        <v>2298</v>
      </c>
      <c r="D1753">
        <v>2265.4499999999998</v>
      </c>
      <c r="E1753">
        <v>2295.1</v>
      </c>
      <c r="F1753">
        <v>1568287</v>
      </c>
      <c r="G1753" s="6">
        <f t="shared" si="379"/>
        <v>16.349999999999909</v>
      </c>
      <c r="H1753" s="6">
        <f t="shared" si="380"/>
        <v>0</v>
      </c>
      <c r="I1753" s="11">
        <f t="shared" si="385"/>
        <v>10.053571428571429</v>
      </c>
      <c r="J1753" s="11">
        <f t="shared" si="386"/>
        <v>14.096428571428564</v>
      </c>
      <c r="K1753" s="6">
        <f t="shared" si="387"/>
        <v>0.71319989865720834</v>
      </c>
      <c r="L1753">
        <f t="shared" si="388"/>
        <v>41.629695356403445</v>
      </c>
      <c r="M1753" s="22" t="str">
        <f t="shared" si="381"/>
        <v/>
      </c>
      <c r="N1753" s="13">
        <f t="shared" si="382"/>
        <v>0</v>
      </c>
      <c r="O1753" s="13">
        <f t="shared" si="389"/>
        <v>0</v>
      </c>
      <c r="P1753" s="13">
        <f t="shared" si="390"/>
        <v>-1</v>
      </c>
      <c r="Q1753" s="17" t="e">
        <f t="shared" si="383"/>
        <v>#N/A</v>
      </c>
      <c r="R1753" s="17" t="e">
        <f t="shared" si="384"/>
        <v>#N/A</v>
      </c>
      <c r="S1753" s="13">
        <f t="shared" si="391"/>
        <v>2323.4</v>
      </c>
      <c r="T1753" s="13">
        <f t="shared" si="378"/>
        <v>0</v>
      </c>
    </row>
    <row r="1754" spans="1:20" x14ac:dyDescent="0.25">
      <c r="A1754" s="1">
        <v>43732</v>
      </c>
      <c r="B1754">
        <v>2295</v>
      </c>
      <c r="C1754">
        <v>2295.15</v>
      </c>
      <c r="D1754">
        <v>2282.9499999999998</v>
      </c>
      <c r="E1754">
        <v>2291</v>
      </c>
      <c r="F1754">
        <v>1125838</v>
      </c>
      <c r="G1754" s="6">
        <f t="shared" si="379"/>
        <v>0</v>
      </c>
      <c r="H1754" s="6">
        <f t="shared" si="380"/>
        <v>4.0999999999999091</v>
      </c>
      <c r="I1754" s="11">
        <f t="shared" si="385"/>
        <v>9.0642857142856883</v>
      </c>
      <c r="J1754" s="11">
        <f t="shared" si="386"/>
        <v>14.389285714285702</v>
      </c>
      <c r="K1754" s="6">
        <f t="shared" si="387"/>
        <v>0.62993298585256763</v>
      </c>
      <c r="L1754">
        <f t="shared" si="388"/>
        <v>38.647784376427552</v>
      </c>
      <c r="M1754" s="22" t="str">
        <f t="shared" si="381"/>
        <v/>
      </c>
      <c r="N1754" s="13">
        <f t="shared" si="382"/>
        <v>0</v>
      </c>
      <c r="O1754" s="13">
        <f t="shared" si="389"/>
        <v>0</v>
      </c>
      <c r="P1754" s="13">
        <f t="shared" si="390"/>
        <v>-1</v>
      </c>
      <c r="Q1754" s="17" t="e">
        <f t="shared" si="383"/>
        <v>#N/A</v>
      </c>
      <c r="R1754" s="17" t="e">
        <f t="shared" si="384"/>
        <v>#N/A</v>
      </c>
      <c r="S1754" s="13">
        <f t="shared" si="391"/>
        <v>2323.4</v>
      </c>
      <c r="T1754" s="13">
        <f t="shared" ref="T1754:T1817" si="392">IF(O1754="BUY",(S1753-S1754)/S1753,IF(O1754="SELL",(S1754-S1753)/S1753,0))</f>
        <v>0</v>
      </c>
    </row>
    <row r="1755" spans="1:20" x14ac:dyDescent="0.25">
      <c r="A1755" s="1">
        <v>43733</v>
      </c>
      <c r="B1755">
        <v>2287</v>
      </c>
      <c r="C1755">
        <v>2300</v>
      </c>
      <c r="D1755">
        <v>2265</v>
      </c>
      <c r="E1755">
        <v>2285.35</v>
      </c>
      <c r="F1755">
        <v>1018623</v>
      </c>
      <c r="G1755" s="6">
        <f t="shared" si="379"/>
        <v>0</v>
      </c>
      <c r="H1755" s="6">
        <f t="shared" si="380"/>
        <v>5.6500000000000909</v>
      </c>
      <c r="I1755" s="11">
        <f t="shared" si="385"/>
        <v>9.0642857142856883</v>
      </c>
      <c r="J1755" s="11">
        <f t="shared" si="386"/>
        <v>14.492857142857117</v>
      </c>
      <c r="K1755" s="6">
        <f t="shared" si="387"/>
        <v>0.62543124691966423</v>
      </c>
      <c r="L1755">
        <f t="shared" si="388"/>
        <v>38.477865372953275</v>
      </c>
      <c r="M1755" s="22" t="str">
        <f t="shared" si="381"/>
        <v/>
      </c>
      <c r="N1755" s="13">
        <f t="shared" si="382"/>
        <v>0</v>
      </c>
      <c r="O1755" s="13">
        <f t="shared" si="389"/>
        <v>0</v>
      </c>
      <c r="P1755" s="13">
        <f t="shared" si="390"/>
        <v>-1</v>
      </c>
      <c r="Q1755" s="17" t="e">
        <f t="shared" si="383"/>
        <v>#N/A</v>
      </c>
      <c r="R1755" s="17" t="e">
        <f t="shared" si="384"/>
        <v>#N/A</v>
      </c>
      <c r="S1755" s="13">
        <f t="shared" si="391"/>
        <v>2323.4</v>
      </c>
      <c r="T1755" s="13">
        <f t="shared" si="392"/>
        <v>0</v>
      </c>
    </row>
    <row r="1756" spans="1:20" x14ac:dyDescent="0.25">
      <c r="A1756" s="1">
        <v>43734</v>
      </c>
      <c r="B1756">
        <v>2265</v>
      </c>
      <c r="C1756">
        <v>2313.5</v>
      </c>
      <c r="D1756">
        <v>2259.8000000000002</v>
      </c>
      <c r="E1756">
        <v>2306.6999999999998</v>
      </c>
      <c r="F1756">
        <v>1159273</v>
      </c>
      <c r="G1756" s="6">
        <f t="shared" si="379"/>
        <v>21.349999999999909</v>
      </c>
      <c r="H1756" s="6">
        <f t="shared" si="380"/>
        <v>0</v>
      </c>
      <c r="I1756" s="11">
        <f t="shared" si="385"/>
        <v>10.096428571428532</v>
      </c>
      <c r="J1756" s="11">
        <f t="shared" si="386"/>
        <v>14.492857142857117</v>
      </c>
      <c r="K1756" s="6">
        <f t="shared" si="387"/>
        <v>0.69664859536717449</v>
      </c>
      <c r="L1756">
        <f t="shared" si="388"/>
        <v>41.060275962236695</v>
      </c>
      <c r="M1756" s="22" t="str">
        <f t="shared" si="381"/>
        <v/>
      </c>
      <c r="N1756" s="13">
        <f t="shared" si="382"/>
        <v>0</v>
      </c>
      <c r="O1756" s="13">
        <f t="shared" si="389"/>
        <v>0</v>
      </c>
      <c r="P1756" s="13">
        <f t="shared" si="390"/>
        <v>-1</v>
      </c>
      <c r="Q1756" s="17" t="e">
        <f t="shared" si="383"/>
        <v>#N/A</v>
      </c>
      <c r="R1756" s="17" t="e">
        <f t="shared" si="384"/>
        <v>#N/A</v>
      </c>
      <c r="S1756" s="13">
        <f t="shared" si="391"/>
        <v>2323.4</v>
      </c>
      <c r="T1756" s="13">
        <f t="shared" si="392"/>
        <v>0</v>
      </c>
    </row>
    <row r="1757" spans="1:20" x14ac:dyDescent="0.25">
      <c r="A1757" s="1">
        <v>43735</v>
      </c>
      <c r="B1757">
        <v>2304</v>
      </c>
      <c r="C1757">
        <v>2323</v>
      </c>
      <c r="D1757">
        <v>2290</v>
      </c>
      <c r="E1757">
        <v>2318.35</v>
      </c>
      <c r="F1757">
        <v>1141319</v>
      </c>
      <c r="G1757" s="6">
        <f t="shared" si="379"/>
        <v>11.650000000000091</v>
      </c>
      <c r="H1757" s="6">
        <f t="shared" si="380"/>
        <v>0</v>
      </c>
      <c r="I1757" s="11">
        <f t="shared" si="385"/>
        <v>10.124999999999968</v>
      </c>
      <c r="J1757" s="11">
        <f t="shared" si="386"/>
        <v>14.492857142857117</v>
      </c>
      <c r="K1757" s="6">
        <f t="shared" si="387"/>
        <v>0.69862000985707151</v>
      </c>
      <c r="L1757">
        <f t="shared" si="388"/>
        <v>41.128681270854464</v>
      </c>
      <c r="M1757" s="22" t="str">
        <f t="shared" si="381"/>
        <v/>
      </c>
      <c r="N1757" s="13">
        <f t="shared" si="382"/>
        <v>0</v>
      </c>
      <c r="O1757" s="13">
        <f t="shared" si="389"/>
        <v>0</v>
      </c>
      <c r="P1757" s="13">
        <f t="shared" si="390"/>
        <v>-1</v>
      </c>
      <c r="Q1757" s="17" t="e">
        <f t="shared" si="383"/>
        <v>#N/A</v>
      </c>
      <c r="R1757" s="17" t="e">
        <f t="shared" si="384"/>
        <v>#N/A</v>
      </c>
      <c r="S1757" s="13">
        <f t="shared" si="391"/>
        <v>2323.4</v>
      </c>
      <c r="T1757" s="13">
        <f t="shared" si="392"/>
        <v>0</v>
      </c>
    </row>
    <row r="1758" spans="1:20" x14ac:dyDescent="0.25">
      <c r="A1758" s="1">
        <v>43738</v>
      </c>
      <c r="B1758">
        <v>2322.6</v>
      </c>
      <c r="C1758">
        <v>2360</v>
      </c>
      <c r="D1758">
        <v>2318.0500000000002</v>
      </c>
      <c r="E1758">
        <v>2353</v>
      </c>
      <c r="F1758">
        <v>2055824</v>
      </c>
      <c r="G1758" s="6">
        <f t="shared" si="379"/>
        <v>34.650000000000091</v>
      </c>
      <c r="H1758" s="6">
        <f t="shared" si="380"/>
        <v>0</v>
      </c>
      <c r="I1758" s="11">
        <f t="shared" si="385"/>
        <v>12.599999999999975</v>
      </c>
      <c r="J1758" s="11">
        <f t="shared" si="386"/>
        <v>11.271428571428553</v>
      </c>
      <c r="K1758" s="6">
        <f t="shared" si="387"/>
        <v>1.1178707224334596</v>
      </c>
      <c r="L1758">
        <f t="shared" si="388"/>
        <v>52.782764811490118</v>
      </c>
      <c r="M1758" s="22" t="str">
        <f t="shared" si="381"/>
        <v/>
      </c>
      <c r="N1758" s="13">
        <f t="shared" si="382"/>
        <v>0</v>
      </c>
      <c r="O1758" s="13">
        <f t="shared" si="389"/>
        <v>0</v>
      </c>
      <c r="P1758" s="13">
        <f t="shared" si="390"/>
        <v>-1</v>
      </c>
      <c r="Q1758" s="17" t="e">
        <f t="shared" si="383"/>
        <v>#N/A</v>
      </c>
      <c r="R1758" s="17" t="e">
        <f t="shared" si="384"/>
        <v>#N/A</v>
      </c>
      <c r="S1758" s="13">
        <f t="shared" si="391"/>
        <v>2323.4</v>
      </c>
      <c r="T1758" s="13">
        <f t="shared" si="392"/>
        <v>0</v>
      </c>
    </row>
    <row r="1759" spans="1:20" x14ac:dyDescent="0.25">
      <c r="A1759" s="1">
        <v>43739</v>
      </c>
      <c r="B1759">
        <v>2345.0500000000002</v>
      </c>
      <c r="C1759">
        <v>2378.75</v>
      </c>
      <c r="D1759">
        <v>2345.0500000000002</v>
      </c>
      <c r="E1759">
        <v>2357.8000000000002</v>
      </c>
      <c r="F1759">
        <v>1435829</v>
      </c>
      <c r="G1759" s="6">
        <f t="shared" si="379"/>
        <v>4.8000000000001819</v>
      </c>
      <c r="H1759" s="6">
        <f t="shared" si="380"/>
        <v>0</v>
      </c>
      <c r="I1759" s="11">
        <f t="shared" si="385"/>
        <v>12.942857142857131</v>
      </c>
      <c r="J1759" s="11">
        <f t="shared" si="386"/>
        <v>7.4857142857142662</v>
      </c>
      <c r="K1759" s="6">
        <f t="shared" si="387"/>
        <v>1.7290076335877891</v>
      </c>
      <c r="L1759">
        <f t="shared" si="388"/>
        <v>63.356643356643396</v>
      </c>
      <c r="M1759" s="22" t="str">
        <f t="shared" si="381"/>
        <v/>
      </c>
      <c r="N1759" s="13">
        <f t="shared" si="382"/>
        <v>0</v>
      </c>
      <c r="O1759" s="13">
        <f t="shared" si="389"/>
        <v>0</v>
      </c>
      <c r="P1759" s="13">
        <f t="shared" si="390"/>
        <v>-1</v>
      </c>
      <c r="Q1759" s="17" t="e">
        <f t="shared" si="383"/>
        <v>#N/A</v>
      </c>
      <c r="R1759" s="17" t="e">
        <f t="shared" si="384"/>
        <v>#N/A</v>
      </c>
      <c r="S1759" s="13">
        <f t="shared" si="391"/>
        <v>2323.4</v>
      </c>
      <c r="T1759" s="13">
        <f t="shared" si="392"/>
        <v>0</v>
      </c>
    </row>
    <row r="1760" spans="1:20" x14ac:dyDescent="0.25">
      <c r="A1760" s="1">
        <v>43740</v>
      </c>
      <c r="B1760">
        <v>2341</v>
      </c>
      <c r="C1760">
        <v>2351.9499999999998</v>
      </c>
      <c r="D1760">
        <v>2318.15</v>
      </c>
      <c r="E1760">
        <v>2332.9</v>
      </c>
      <c r="F1760">
        <v>1288978</v>
      </c>
      <c r="G1760" s="6">
        <f t="shared" si="379"/>
        <v>0</v>
      </c>
      <c r="H1760" s="6">
        <f t="shared" si="380"/>
        <v>24.900000000000091</v>
      </c>
      <c r="I1760" s="11">
        <f t="shared" si="385"/>
        <v>11.350000000000007</v>
      </c>
      <c r="J1760" s="11">
        <f t="shared" si="386"/>
        <v>9.2642857142857018</v>
      </c>
      <c r="K1760" s="6">
        <f t="shared" si="387"/>
        <v>1.2251349267540501</v>
      </c>
      <c r="L1760">
        <f t="shared" si="388"/>
        <v>55.058905058905104</v>
      </c>
      <c r="M1760" s="22" t="str">
        <f t="shared" si="381"/>
        <v/>
      </c>
      <c r="N1760" s="13">
        <f t="shared" si="382"/>
        <v>0</v>
      </c>
      <c r="O1760" s="13">
        <f t="shared" si="389"/>
        <v>0</v>
      </c>
      <c r="P1760" s="13">
        <f t="shared" si="390"/>
        <v>-1</v>
      </c>
      <c r="Q1760" s="17" t="e">
        <f t="shared" si="383"/>
        <v>#N/A</v>
      </c>
      <c r="R1760" s="17" t="e">
        <f t="shared" si="384"/>
        <v>#N/A</v>
      </c>
      <c r="S1760" s="13">
        <f t="shared" si="391"/>
        <v>2323.4</v>
      </c>
      <c r="T1760" s="13">
        <f t="shared" si="392"/>
        <v>0</v>
      </c>
    </row>
    <row r="1761" spans="1:20" x14ac:dyDescent="0.25">
      <c r="A1761" s="1">
        <v>43741</v>
      </c>
      <c r="B1761">
        <v>2320</v>
      </c>
      <c r="C1761">
        <v>2332.0500000000002</v>
      </c>
      <c r="D1761">
        <v>2200.0500000000002</v>
      </c>
      <c r="E1761">
        <v>2229.8000000000002</v>
      </c>
      <c r="F1761">
        <v>2333402</v>
      </c>
      <c r="G1761" s="6">
        <f t="shared" si="379"/>
        <v>0</v>
      </c>
      <c r="H1761" s="6">
        <f t="shared" si="380"/>
        <v>103.09999999999991</v>
      </c>
      <c r="I1761" s="11">
        <f t="shared" si="385"/>
        <v>10.517857142857142</v>
      </c>
      <c r="J1761" s="11">
        <f t="shared" si="386"/>
        <v>16.628571428571409</v>
      </c>
      <c r="K1761" s="6">
        <f t="shared" si="387"/>
        <v>0.63251718213058494</v>
      </c>
      <c r="L1761">
        <f t="shared" si="388"/>
        <v>38.744901986580736</v>
      </c>
      <c r="M1761" s="22" t="str">
        <f t="shared" si="381"/>
        <v/>
      </c>
      <c r="N1761" s="13">
        <f t="shared" si="382"/>
        <v>0</v>
      </c>
      <c r="O1761" s="13">
        <f t="shared" si="389"/>
        <v>0</v>
      </c>
      <c r="P1761" s="13">
        <f t="shared" si="390"/>
        <v>-1</v>
      </c>
      <c r="Q1761" s="17" t="e">
        <f t="shared" si="383"/>
        <v>#N/A</v>
      </c>
      <c r="R1761" s="17" t="e">
        <f t="shared" si="384"/>
        <v>#N/A</v>
      </c>
      <c r="S1761" s="13">
        <f t="shared" si="391"/>
        <v>2323.4</v>
      </c>
      <c r="T1761" s="13">
        <f t="shared" si="392"/>
        <v>0</v>
      </c>
    </row>
    <row r="1762" spans="1:20" x14ac:dyDescent="0.25">
      <c r="A1762" s="1">
        <v>43742</v>
      </c>
      <c r="B1762">
        <v>2220</v>
      </c>
      <c r="C1762">
        <v>2239.9499999999998</v>
      </c>
      <c r="D1762">
        <v>2155.5500000000002</v>
      </c>
      <c r="E1762">
        <v>2167.9</v>
      </c>
      <c r="F1762">
        <v>2432076</v>
      </c>
      <c r="G1762" s="6">
        <f t="shared" si="379"/>
        <v>0</v>
      </c>
      <c r="H1762" s="6">
        <f t="shared" si="380"/>
        <v>61.900000000000091</v>
      </c>
      <c r="I1762" s="11">
        <f t="shared" si="385"/>
        <v>9.8714285714285577</v>
      </c>
      <c r="J1762" s="11">
        <f t="shared" si="386"/>
        <v>21.049999999999986</v>
      </c>
      <c r="K1762" s="6">
        <f t="shared" si="387"/>
        <v>0.46895147607736648</v>
      </c>
      <c r="L1762">
        <f t="shared" si="388"/>
        <v>31.924231924231918</v>
      </c>
      <c r="M1762" s="22" t="str">
        <f t="shared" si="381"/>
        <v/>
      </c>
      <c r="N1762" s="13">
        <f t="shared" si="382"/>
        <v>0</v>
      </c>
      <c r="O1762" s="13">
        <f t="shared" si="389"/>
        <v>0</v>
      </c>
      <c r="P1762" s="13">
        <f t="shared" si="390"/>
        <v>-1</v>
      </c>
      <c r="Q1762" s="17" t="e">
        <f t="shared" si="383"/>
        <v>#N/A</v>
      </c>
      <c r="R1762" s="17" t="e">
        <f t="shared" si="384"/>
        <v>#N/A</v>
      </c>
      <c r="S1762" s="13">
        <f t="shared" si="391"/>
        <v>2323.4</v>
      </c>
      <c r="T1762" s="13">
        <f t="shared" si="392"/>
        <v>0</v>
      </c>
    </row>
    <row r="1763" spans="1:20" x14ac:dyDescent="0.25">
      <c r="A1763" s="1">
        <v>43745</v>
      </c>
      <c r="B1763">
        <v>2170.0500000000002</v>
      </c>
      <c r="C1763">
        <v>2219</v>
      </c>
      <c r="D1763">
        <v>2153</v>
      </c>
      <c r="E1763">
        <v>2207.65</v>
      </c>
      <c r="F1763">
        <v>3004741</v>
      </c>
      <c r="G1763" s="6">
        <f t="shared" si="379"/>
        <v>39.75</v>
      </c>
      <c r="H1763" s="6">
        <f t="shared" si="380"/>
        <v>0</v>
      </c>
      <c r="I1763" s="11">
        <f t="shared" si="385"/>
        <v>11.285714285714286</v>
      </c>
      <c r="J1763" s="11">
        <f t="shared" si="386"/>
        <v>21.049999999999986</v>
      </c>
      <c r="K1763" s="6">
        <f t="shared" si="387"/>
        <v>0.53613844587716364</v>
      </c>
      <c r="L1763">
        <f t="shared" si="388"/>
        <v>34.90170090567706</v>
      </c>
      <c r="M1763" s="22" t="str">
        <f t="shared" si="381"/>
        <v/>
      </c>
      <c r="N1763" s="13">
        <f t="shared" si="382"/>
        <v>0</v>
      </c>
      <c r="O1763" s="13">
        <f t="shared" si="389"/>
        <v>0</v>
      </c>
      <c r="P1763" s="13">
        <f t="shared" si="390"/>
        <v>-1</v>
      </c>
      <c r="Q1763" s="17" t="e">
        <f t="shared" si="383"/>
        <v>#N/A</v>
      </c>
      <c r="R1763" s="17" t="e">
        <f t="shared" si="384"/>
        <v>#N/A</v>
      </c>
      <c r="S1763" s="13">
        <f t="shared" si="391"/>
        <v>2323.4</v>
      </c>
      <c r="T1763" s="13">
        <f t="shared" si="392"/>
        <v>0</v>
      </c>
    </row>
    <row r="1764" spans="1:20" x14ac:dyDescent="0.25">
      <c r="A1764" s="1">
        <v>43746</v>
      </c>
      <c r="B1764">
        <v>2209.6999999999998</v>
      </c>
      <c r="C1764">
        <v>2243</v>
      </c>
      <c r="D1764">
        <v>2191</v>
      </c>
      <c r="E1764">
        <v>2232.5500000000002</v>
      </c>
      <c r="F1764">
        <v>1076686</v>
      </c>
      <c r="G1764" s="6">
        <f t="shared" si="379"/>
        <v>24.900000000000091</v>
      </c>
      <c r="H1764" s="6">
        <f t="shared" si="380"/>
        <v>0</v>
      </c>
      <c r="I1764" s="11">
        <f t="shared" si="385"/>
        <v>13.06428571428572</v>
      </c>
      <c r="J1764" s="11">
        <f t="shared" si="386"/>
        <v>14.260714285714291</v>
      </c>
      <c r="K1764" s="6">
        <f t="shared" si="387"/>
        <v>0.91610318056599049</v>
      </c>
      <c r="L1764">
        <f t="shared" si="388"/>
        <v>47.810743693634819</v>
      </c>
      <c r="M1764" s="22" t="str">
        <f t="shared" si="381"/>
        <v/>
      </c>
      <c r="N1764" s="13">
        <f t="shared" si="382"/>
        <v>0</v>
      </c>
      <c r="O1764" s="13">
        <f t="shared" si="389"/>
        <v>0</v>
      </c>
      <c r="P1764" s="13">
        <f t="shared" si="390"/>
        <v>-1</v>
      </c>
      <c r="Q1764" s="17" t="e">
        <f t="shared" si="383"/>
        <v>#N/A</v>
      </c>
      <c r="R1764" s="17" t="e">
        <f t="shared" si="384"/>
        <v>#N/A</v>
      </c>
      <c r="S1764" s="13">
        <f t="shared" si="391"/>
        <v>2323.4</v>
      </c>
      <c r="T1764" s="13">
        <f t="shared" si="392"/>
        <v>0</v>
      </c>
    </row>
    <row r="1765" spans="1:20" x14ac:dyDescent="0.25">
      <c r="A1765" s="1">
        <v>43747</v>
      </c>
      <c r="B1765">
        <v>2258</v>
      </c>
      <c r="C1765">
        <v>2258.5</v>
      </c>
      <c r="D1765">
        <v>2214.9499999999998</v>
      </c>
      <c r="E1765">
        <v>2240.75</v>
      </c>
      <c r="F1765">
        <v>1204455</v>
      </c>
      <c r="G1765" s="6">
        <f t="shared" si="379"/>
        <v>8.1999999999998181</v>
      </c>
      <c r="H1765" s="6">
        <f t="shared" si="380"/>
        <v>0</v>
      </c>
      <c r="I1765" s="11">
        <f t="shared" si="385"/>
        <v>12.989285714285709</v>
      </c>
      <c r="J1765" s="11">
        <f t="shared" si="386"/>
        <v>14.260714285714291</v>
      </c>
      <c r="K1765" s="6">
        <f t="shared" si="387"/>
        <v>0.91084397695967867</v>
      </c>
      <c r="L1765">
        <f t="shared" si="388"/>
        <v>47.667103538663156</v>
      </c>
      <c r="M1765" s="22" t="str">
        <f t="shared" si="381"/>
        <v/>
      </c>
      <c r="N1765" s="13">
        <f t="shared" si="382"/>
        <v>0</v>
      </c>
      <c r="O1765" s="13">
        <f t="shared" si="389"/>
        <v>0</v>
      </c>
      <c r="P1765" s="13">
        <f t="shared" si="390"/>
        <v>-1</v>
      </c>
      <c r="Q1765" s="17" t="e">
        <f t="shared" si="383"/>
        <v>#N/A</v>
      </c>
      <c r="R1765" s="17" t="e">
        <f t="shared" si="384"/>
        <v>#N/A</v>
      </c>
      <c r="S1765" s="13">
        <f t="shared" si="391"/>
        <v>2323.4</v>
      </c>
      <c r="T1765" s="13">
        <f t="shared" si="392"/>
        <v>0</v>
      </c>
    </row>
    <row r="1766" spans="1:20" x14ac:dyDescent="0.25">
      <c r="A1766" s="1">
        <v>43748</v>
      </c>
      <c r="B1766">
        <v>2244</v>
      </c>
      <c r="C1766">
        <v>2252.6</v>
      </c>
      <c r="D1766">
        <v>2226</v>
      </c>
      <c r="E1766">
        <v>2244.6</v>
      </c>
      <c r="F1766">
        <v>907319</v>
      </c>
      <c r="G1766" s="6">
        <f t="shared" si="379"/>
        <v>3.8499999999999091</v>
      </c>
      <c r="H1766" s="6">
        <f t="shared" si="380"/>
        <v>0</v>
      </c>
      <c r="I1766" s="11">
        <f t="shared" si="385"/>
        <v>11.821428571428571</v>
      </c>
      <c r="J1766" s="11">
        <f t="shared" si="386"/>
        <v>14.260714285714291</v>
      </c>
      <c r="K1766" s="6">
        <f t="shared" si="387"/>
        <v>0.82895066366140713</v>
      </c>
      <c r="L1766">
        <f t="shared" si="388"/>
        <v>45.323839518006288</v>
      </c>
      <c r="M1766" s="22" t="str">
        <f t="shared" si="381"/>
        <v/>
      </c>
      <c r="N1766" s="13">
        <f t="shared" si="382"/>
        <v>0</v>
      </c>
      <c r="O1766" s="13">
        <f t="shared" si="389"/>
        <v>0</v>
      </c>
      <c r="P1766" s="13">
        <f t="shared" si="390"/>
        <v>-1</v>
      </c>
      <c r="Q1766" s="17" t="e">
        <f t="shared" si="383"/>
        <v>#N/A</v>
      </c>
      <c r="R1766" s="17" t="e">
        <f t="shared" si="384"/>
        <v>#N/A</v>
      </c>
      <c r="S1766" s="13">
        <f t="shared" si="391"/>
        <v>2323.4</v>
      </c>
      <c r="T1766" s="13">
        <f t="shared" si="392"/>
        <v>0</v>
      </c>
    </row>
    <row r="1767" spans="1:20" x14ac:dyDescent="0.25">
      <c r="A1767" s="1">
        <v>43749</v>
      </c>
      <c r="B1767">
        <v>2244.9</v>
      </c>
      <c r="C1767">
        <v>2282.6</v>
      </c>
      <c r="D1767">
        <v>2244.0500000000002</v>
      </c>
      <c r="E1767">
        <v>2270.9499999999998</v>
      </c>
      <c r="F1767">
        <v>1106292</v>
      </c>
      <c r="G1767" s="6">
        <f t="shared" si="379"/>
        <v>26.349999999999909</v>
      </c>
      <c r="H1767" s="6">
        <f t="shared" si="380"/>
        <v>0</v>
      </c>
      <c r="I1767" s="11">
        <f t="shared" si="385"/>
        <v>12.535714285714286</v>
      </c>
      <c r="J1767" s="11">
        <f t="shared" si="386"/>
        <v>14.260714285714291</v>
      </c>
      <c r="K1767" s="6">
        <f t="shared" si="387"/>
        <v>0.8790383170548457</v>
      </c>
      <c r="L1767">
        <f t="shared" si="388"/>
        <v>46.78128748500599</v>
      </c>
      <c r="M1767" s="22" t="str">
        <f t="shared" si="381"/>
        <v/>
      </c>
      <c r="N1767" s="13">
        <f t="shared" si="382"/>
        <v>0</v>
      </c>
      <c r="O1767" s="13">
        <f t="shared" si="389"/>
        <v>0</v>
      </c>
      <c r="P1767" s="13">
        <f t="shared" si="390"/>
        <v>-1</v>
      </c>
      <c r="Q1767" s="17" t="e">
        <f t="shared" si="383"/>
        <v>#N/A</v>
      </c>
      <c r="R1767" s="17" t="e">
        <f t="shared" si="384"/>
        <v>#N/A</v>
      </c>
      <c r="S1767" s="13">
        <f t="shared" si="391"/>
        <v>2323.4</v>
      </c>
      <c r="T1767" s="13">
        <f t="shared" si="392"/>
        <v>0</v>
      </c>
    </row>
    <row r="1768" spans="1:20" x14ac:dyDescent="0.25">
      <c r="A1768" s="1">
        <v>43752</v>
      </c>
      <c r="B1768">
        <v>2275</v>
      </c>
      <c r="C1768">
        <v>2328</v>
      </c>
      <c r="D1768">
        <v>2270.1999999999998</v>
      </c>
      <c r="E1768">
        <v>2317.3000000000002</v>
      </c>
      <c r="F1768">
        <v>2016601</v>
      </c>
      <c r="G1768" s="6">
        <f t="shared" si="379"/>
        <v>46.350000000000364</v>
      </c>
      <c r="H1768" s="6">
        <f t="shared" si="380"/>
        <v>0</v>
      </c>
      <c r="I1768" s="11">
        <f t="shared" si="385"/>
        <v>15.846428571428598</v>
      </c>
      <c r="J1768" s="11">
        <f t="shared" si="386"/>
        <v>13.967857142857156</v>
      </c>
      <c r="K1768" s="6">
        <f t="shared" si="387"/>
        <v>1.1344924571720796</v>
      </c>
      <c r="L1768">
        <f t="shared" si="388"/>
        <v>53.15045519885004</v>
      </c>
      <c r="M1768" s="22" t="str">
        <f t="shared" si="381"/>
        <v/>
      </c>
      <c r="N1768" s="13">
        <f t="shared" si="382"/>
        <v>0</v>
      </c>
      <c r="O1768" s="13">
        <f t="shared" si="389"/>
        <v>0</v>
      </c>
      <c r="P1768" s="13">
        <f t="shared" si="390"/>
        <v>-1</v>
      </c>
      <c r="Q1768" s="17" t="e">
        <f t="shared" si="383"/>
        <v>#N/A</v>
      </c>
      <c r="R1768" s="17" t="e">
        <f t="shared" si="384"/>
        <v>#N/A</v>
      </c>
      <c r="S1768" s="13">
        <f t="shared" si="391"/>
        <v>2323.4</v>
      </c>
      <c r="T1768" s="13">
        <f t="shared" si="392"/>
        <v>0</v>
      </c>
    </row>
    <row r="1769" spans="1:20" x14ac:dyDescent="0.25">
      <c r="A1769" s="1">
        <v>43753</v>
      </c>
      <c r="B1769">
        <v>2311</v>
      </c>
      <c r="C1769">
        <v>2424.4499999999998</v>
      </c>
      <c r="D1769">
        <v>2311</v>
      </c>
      <c r="E1769">
        <v>2397.9499999999998</v>
      </c>
      <c r="F1769">
        <v>2891080</v>
      </c>
      <c r="G1769" s="6">
        <f t="shared" si="379"/>
        <v>80.649999999999636</v>
      </c>
      <c r="H1769" s="6">
        <f t="shared" si="380"/>
        <v>0</v>
      </c>
      <c r="I1769" s="11">
        <f t="shared" si="385"/>
        <v>21.607142857142858</v>
      </c>
      <c r="J1769" s="11">
        <f t="shared" si="386"/>
        <v>13.56428571428572</v>
      </c>
      <c r="K1769" s="6">
        <f t="shared" si="387"/>
        <v>1.5929436545550284</v>
      </c>
      <c r="L1769">
        <f t="shared" si="388"/>
        <v>61.43379366368805</v>
      </c>
      <c r="M1769" s="22" t="str">
        <f t="shared" si="381"/>
        <v/>
      </c>
      <c r="N1769" s="13">
        <f t="shared" si="382"/>
        <v>0</v>
      </c>
      <c r="O1769" s="13">
        <f t="shared" si="389"/>
        <v>0</v>
      </c>
      <c r="P1769" s="13">
        <f t="shared" si="390"/>
        <v>-1</v>
      </c>
      <c r="Q1769" s="17" t="e">
        <f t="shared" si="383"/>
        <v>#N/A</v>
      </c>
      <c r="R1769" s="17" t="e">
        <f t="shared" si="384"/>
        <v>#N/A</v>
      </c>
      <c r="S1769" s="13">
        <f t="shared" si="391"/>
        <v>2323.4</v>
      </c>
      <c r="T1769" s="13">
        <f t="shared" si="392"/>
        <v>0</v>
      </c>
    </row>
    <row r="1770" spans="1:20" x14ac:dyDescent="0.25">
      <c r="A1770" s="1">
        <v>43754</v>
      </c>
      <c r="B1770">
        <v>2396</v>
      </c>
      <c r="C1770">
        <v>2429</v>
      </c>
      <c r="D1770">
        <v>2382.35</v>
      </c>
      <c r="E1770">
        <v>2414.25</v>
      </c>
      <c r="F1770">
        <v>1909906</v>
      </c>
      <c r="G1770" s="6">
        <f t="shared" si="379"/>
        <v>16.300000000000182</v>
      </c>
      <c r="H1770" s="6">
        <f t="shared" si="380"/>
        <v>0</v>
      </c>
      <c r="I1770" s="11">
        <f t="shared" si="385"/>
        <v>21.246428571428591</v>
      </c>
      <c r="J1770" s="11">
        <f t="shared" si="386"/>
        <v>13.56428571428572</v>
      </c>
      <c r="K1770" s="6">
        <f t="shared" si="387"/>
        <v>1.5663507109004746</v>
      </c>
      <c r="L1770">
        <f t="shared" si="388"/>
        <v>61.034164358264086</v>
      </c>
      <c r="M1770" s="22" t="str">
        <f t="shared" si="381"/>
        <v/>
      </c>
      <c r="N1770" s="13">
        <f t="shared" si="382"/>
        <v>0</v>
      </c>
      <c r="O1770" s="13">
        <f t="shared" si="389"/>
        <v>0</v>
      </c>
      <c r="P1770" s="13">
        <f t="shared" si="390"/>
        <v>-1</v>
      </c>
      <c r="Q1770" s="17" t="e">
        <f t="shared" si="383"/>
        <v>#N/A</v>
      </c>
      <c r="R1770" s="17" t="e">
        <f t="shared" si="384"/>
        <v>#N/A</v>
      </c>
      <c r="S1770" s="13">
        <f t="shared" si="391"/>
        <v>2323.4</v>
      </c>
      <c r="T1770" s="13">
        <f t="shared" si="392"/>
        <v>0</v>
      </c>
    </row>
    <row r="1771" spans="1:20" x14ac:dyDescent="0.25">
      <c r="A1771" s="1">
        <v>43755</v>
      </c>
      <c r="B1771">
        <v>2419.65</v>
      </c>
      <c r="C1771">
        <v>2419.65</v>
      </c>
      <c r="D1771">
        <v>2398</v>
      </c>
      <c r="E1771">
        <v>2406.25</v>
      </c>
      <c r="F1771">
        <v>1016664</v>
      </c>
      <c r="G1771" s="6">
        <f t="shared" si="379"/>
        <v>0</v>
      </c>
      <c r="H1771" s="6">
        <f t="shared" si="380"/>
        <v>8</v>
      </c>
      <c r="I1771" s="11">
        <f t="shared" si="385"/>
        <v>20.414285714285729</v>
      </c>
      <c r="J1771" s="11">
        <f t="shared" si="386"/>
        <v>14.135714285714291</v>
      </c>
      <c r="K1771" s="6">
        <f t="shared" si="387"/>
        <v>1.4441637190500256</v>
      </c>
      <c r="L1771">
        <f t="shared" si="388"/>
        <v>59.086210461029566</v>
      </c>
      <c r="M1771" s="22" t="str">
        <f t="shared" si="381"/>
        <v/>
      </c>
      <c r="N1771" s="13">
        <f t="shared" si="382"/>
        <v>0</v>
      </c>
      <c r="O1771" s="13">
        <f t="shared" si="389"/>
        <v>0</v>
      </c>
      <c r="P1771" s="13">
        <f t="shared" si="390"/>
        <v>-1</v>
      </c>
      <c r="Q1771" s="17" t="e">
        <f t="shared" si="383"/>
        <v>#N/A</v>
      </c>
      <c r="R1771" s="17" t="e">
        <f t="shared" si="384"/>
        <v>#N/A</v>
      </c>
      <c r="S1771" s="13">
        <f t="shared" si="391"/>
        <v>2323.4</v>
      </c>
      <c r="T1771" s="13">
        <f t="shared" si="392"/>
        <v>0</v>
      </c>
    </row>
    <row r="1772" spans="1:20" x14ac:dyDescent="0.25">
      <c r="A1772" s="1">
        <v>43756</v>
      </c>
      <c r="B1772">
        <v>2397</v>
      </c>
      <c r="C1772">
        <v>2428</v>
      </c>
      <c r="D1772">
        <v>2375.1</v>
      </c>
      <c r="E1772">
        <v>2413.6999999999998</v>
      </c>
      <c r="F1772">
        <v>962486</v>
      </c>
      <c r="G1772" s="6">
        <f t="shared" si="379"/>
        <v>7.4499999999998181</v>
      </c>
      <c r="H1772" s="6">
        <f t="shared" si="380"/>
        <v>0</v>
      </c>
      <c r="I1772" s="11">
        <f t="shared" si="385"/>
        <v>18.471428571428564</v>
      </c>
      <c r="J1772" s="11">
        <f t="shared" si="386"/>
        <v>14.135714285714291</v>
      </c>
      <c r="K1772" s="6">
        <f t="shared" si="387"/>
        <v>1.3067205659423942</v>
      </c>
      <c r="L1772">
        <f t="shared" si="388"/>
        <v>56.648411829134702</v>
      </c>
      <c r="M1772" s="22" t="str">
        <f t="shared" si="381"/>
        <v/>
      </c>
      <c r="N1772" s="13">
        <f t="shared" si="382"/>
        <v>0</v>
      </c>
      <c r="O1772" s="13">
        <f t="shared" si="389"/>
        <v>0</v>
      </c>
      <c r="P1772" s="13">
        <f t="shared" si="390"/>
        <v>-1</v>
      </c>
      <c r="Q1772" s="17" t="e">
        <f t="shared" si="383"/>
        <v>#N/A</v>
      </c>
      <c r="R1772" s="17" t="e">
        <f t="shared" si="384"/>
        <v>#N/A</v>
      </c>
      <c r="S1772" s="13">
        <f t="shared" si="391"/>
        <v>2323.4</v>
      </c>
      <c r="T1772" s="13">
        <f t="shared" si="392"/>
        <v>0</v>
      </c>
    </row>
    <row r="1773" spans="1:20" x14ac:dyDescent="0.25">
      <c r="A1773" s="1">
        <v>43759</v>
      </c>
      <c r="B1773">
        <v>2460</v>
      </c>
      <c r="C1773">
        <v>2478</v>
      </c>
      <c r="D1773">
        <v>2435.6</v>
      </c>
      <c r="E1773">
        <v>2447.75</v>
      </c>
      <c r="F1773">
        <v>2087840</v>
      </c>
      <c r="G1773" s="6">
        <f t="shared" si="379"/>
        <v>34.050000000000182</v>
      </c>
      <c r="H1773" s="6">
        <f t="shared" si="380"/>
        <v>0</v>
      </c>
      <c r="I1773" s="11">
        <f t="shared" si="385"/>
        <v>20.56071428571428</v>
      </c>
      <c r="J1773" s="11">
        <f t="shared" si="386"/>
        <v>14.135714285714291</v>
      </c>
      <c r="K1773" s="6">
        <f t="shared" si="387"/>
        <v>1.454522486104092</v>
      </c>
      <c r="L1773">
        <f t="shared" si="388"/>
        <v>59.258878023674711</v>
      </c>
      <c r="M1773" s="22" t="str">
        <f t="shared" si="381"/>
        <v/>
      </c>
      <c r="N1773" s="13">
        <f t="shared" si="382"/>
        <v>0</v>
      </c>
      <c r="O1773" s="13">
        <f t="shared" si="389"/>
        <v>0</v>
      </c>
      <c r="P1773" s="13">
        <f t="shared" si="390"/>
        <v>-1</v>
      </c>
      <c r="Q1773" s="17" t="e">
        <f t="shared" si="383"/>
        <v>#N/A</v>
      </c>
      <c r="R1773" s="17" t="e">
        <f t="shared" si="384"/>
        <v>#N/A</v>
      </c>
      <c r="S1773" s="13">
        <f t="shared" si="391"/>
        <v>2323.4</v>
      </c>
      <c r="T1773" s="13">
        <f t="shared" si="392"/>
        <v>0</v>
      </c>
    </row>
    <row r="1774" spans="1:20" x14ac:dyDescent="0.25">
      <c r="A1774" s="1">
        <v>43760</v>
      </c>
      <c r="B1774">
        <v>2472</v>
      </c>
      <c r="C1774">
        <v>2475.6</v>
      </c>
      <c r="D1774">
        <v>2402</v>
      </c>
      <c r="E1774">
        <v>2407.9</v>
      </c>
      <c r="F1774">
        <v>1361662</v>
      </c>
      <c r="G1774" s="6">
        <f t="shared" si="379"/>
        <v>0</v>
      </c>
      <c r="H1774" s="6">
        <f t="shared" si="380"/>
        <v>39.849999999999909</v>
      </c>
      <c r="I1774" s="11">
        <f t="shared" si="385"/>
        <v>20.56071428571428</v>
      </c>
      <c r="J1774" s="11">
        <f t="shared" si="386"/>
        <v>15.203571428571422</v>
      </c>
      <c r="K1774" s="6">
        <f t="shared" si="387"/>
        <v>1.3523608174770967</v>
      </c>
      <c r="L1774">
        <f t="shared" si="388"/>
        <v>57.489514679448774</v>
      </c>
      <c r="M1774" s="22" t="str">
        <f t="shared" si="381"/>
        <v/>
      </c>
      <c r="N1774" s="13">
        <f t="shared" si="382"/>
        <v>0</v>
      </c>
      <c r="O1774" s="13">
        <f t="shared" si="389"/>
        <v>0</v>
      </c>
      <c r="P1774" s="13">
        <f t="shared" si="390"/>
        <v>-1</v>
      </c>
      <c r="Q1774" s="17" t="e">
        <f t="shared" si="383"/>
        <v>#N/A</v>
      </c>
      <c r="R1774" s="17" t="e">
        <f t="shared" si="384"/>
        <v>#N/A</v>
      </c>
      <c r="S1774" s="13">
        <f t="shared" si="391"/>
        <v>2323.4</v>
      </c>
      <c r="T1774" s="13">
        <f t="shared" si="392"/>
        <v>0</v>
      </c>
    </row>
    <row r="1775" spans="1:20" x14ac:dyDescent="0.25">
      <c r="A1775" s="1">
        <v>43761</v>
      </c>
      <c r="B1775">
        <v>2425</v>
      </c>
      <c r="C1775">
        <v>2555</v>
      </c>
      <c r="D1775">
        <v>2408.1</v>
      </c>
      <c r="E1775">
        <v>2502.1999999999998</v>
      </c>
      <c r="F1775">
        <v>1986974</v>
      </c>
      <c r="G1775" s="6">
        <f t="shared" si="379"/>
        <v>94.299999999999727</v>
      </c>
      <c r="H1775" s="6">
        <f t="shared" si="380"/>
        <v>0</v>
      </c>
      <c r="I1775" s="11">
        <f t="shared" si="385"/>
        <v>27.296428571428546</v>
      </c>
      <c r="J1775" s="11">
        <f t="shared" si="386"/>
        <v>7.8392857142857144</v>
      </c>
      <c r="K1775" s="6">
        <f t="shared" si="387"/>
        <v>3.4820045558086528</v>
      </c>
      <c r="L1775">
        <f t="shared" si="388"/>
        <v>77.688554584265077</v>
      </c>
      <c r="M1775" s="22" t="str">
        <f t="shared" si="381"/>
        <v>OVERBOUGHT</v>
      </c>
      <c r="N1775" s="13" t="str">
        <f t="shared" si="382"/>
        <v>SELL</v>
      </c>
      <c r="O1775" s="13">
        <f t="shared" si="389"/>
        <v>0</v>
      </c>
      <c r="P1775" s="13">
        <f t="shared" si="390"/>
        <v>-1</v>
      </c>
      <c r="Q1775" s="17" t="e">
        <f t="shared" si="383"/>
        <v>#N/A</v>
      </c>
      <c r="R1775" s="17" t="e">
        <f t="shared" si="384"/>
        <v>#N/A</v>
      </c>
      <c r="S1775" s="13">
        <f t="shared" si="391"/>
        <v>2323.4</v>
      </c>
      <c r="T1775" s="13">
        <f t="shared" si="392"/>
        <v>0</v>
      </c>
    </row>
    <row r="1776" spans="1:20" x14ac:dyDescent="0.25">
      <c r="A1776" s="1">
        <v>43762</v>
      </c>
      <c r="B1776">
        <v>2514</v>
      </c>
      <c r="C1776">
        <v>2525.9</v>
      </c>
      <c r="D1776">
        <v>2455.15</v>
      </c>
      <c r="E1776">
        <v>2465.35</v>
      </c>
      <c r="F1776">
        <v>2750556</v>
      </c>
      <c r="G1776" s="6">
        <f t="shared" si="379"/>
        <v>0</v>
      </c>
      <c r="H1776" s="6">
        <f t="shared" si="380"/>
        <v>36.849999999999909</v>
      </c>
      <c r="I1776" s="11">
        <f t="shared" si="385"/>
        <v>27.296428571428546</v>
      </c>
      <c r="J1776" s="11">
        <f t="shared" si="386"/>
        <v>6.0499999999999874</v>
      </c>
      <c r="K1776" s="6">
        <f t="shared" si="387"/>
        <v>4.5118063754427444</v>
      </c>
      <c r="L1776">
        <f t="shared" si="388"/>
        <v>81.857127557031191</v>
      </c>
      <c r="M1776" s="22" t="str">
        <f t="shared" si="381"/>
        <v>OVERBOUGHT</v>
      </c>
      <c r="N1776" s="13" t="str">
        <f t="shared" si="382"/>
        <v>SELL</v>
      </c>
      <c r="O1776" s="13">
        <f t="shared" si="389"/>
        <v>0</v>
      </c>
      <c r="P1776" s="13">
        <f t="shared" si="390"/>
        <v>-1</v>
      </c>
      <c r="Q1776" s="17" t="e">
        <f t="shared" si="383"/>
        <v>#N/A</v>
      </c>
      <c r="R1776" s="17" t="e">
        <f t="shared" si="384"/>
        <v>#N/A</v>
      </c>
      <c r="S1776" s="13">
        <f t="shared" si="391"/>
        <v>2323.4</v>
      </c>
      <c r="T1776" s="13">
        <f t="shared" si="392"/>
        <v>0</v>
      </c>
    </row>
    <row r="1777" spans="1:20" x14ac:dyDescent="0.25">
      <c r="A1777" s="1">
        <v>43763</v>
      </c>
      <c r="B1777">
        <v>2465.9</v>
      </c>
      <c r="C1777">
        <v>2470</v>
      </c>
      <c r="D1777">
        <v>2400.15</v>
      </c>
      <c r="E1777">
        <v>2411.5</v>
      </c>
      <c r="F1777">
        <v>2252748</v>
      </c>
      <c r="G1777" s="6">
        <f t="shared" si="379"/>
        <v>0</v>
      </c>
      <c r="H1777" s="6">
        <f t="shared" si="380"/>
        <v>53.849999999999909</v>
      </c>
      <c r="I1777" s="11">
        <f t="shared" si="385"/>
        <v>24.457142857142831</v>
      </c>
      <c r="J1777" s="11">
        <f t="shared" si="386"/>
        <v>9.8964285714285527</v>
      </c>
      <c r="K1777" s="6">
        <f t="shared" si="387"/>
        <v>2.4713099963911964</v>
      </c>
      <c r="L1777">
        <f t="shared" si="388"/>
        <v>71.192431645701234</v>
      </c>
      <c r="M1777" s="22" t="str">
        <f t="shared" si="381"/>
        <v>OVERBOUGHT</v>
      </c>
      <c r="N1777" s="13" t="str">
        <f t="shared" si="382"/>
        <v>SELL</v>
      </c>
      <c r="O1777" s="13">
        <f t="shared" si="389"/>
        <v>0</v>
      </c>
      <c r="P1777" s="13">
        <f t="shared" si="390"/>
        <v>-1</v>
      </c>
      <c r="Q1777" s="17" t="e">
        <f t="shared" si="383"/>
        <v>#N/A</v>
      </c>
      <c r="R1777" s="17" t="e">
        <f t="shared" si="384"/>
        <v>#N/A</v>
      </c>
      <c r="S1777" s="13">
        <f t="shared" si="391"/>
        <v>2323.4</v>
      </c>
      <c r="T1777" s="13">
        <f t="shared" si="392"/>
        <v>0</v>
      </c>
    </row>
    <row r="1778" spans="1:20" x14ac:dyDescent="0.25">
      <c r="A1778" s="1">
        <v>43766</v>
      </c>
      <c r="B1778">
        <v>2415</v>
      </c>
      <c r="C1778">
        <v>2493.25</v>
      </c>
      <c r="D1778">
        <v>2415</v>
      </c>
      <c r="E1778">
        <v>2481.8000000000002</v>
      </c>
      <c r="F1778">
        <v>2426676</v>
      </c>
      <c r="G1778" s="6">
        <f t="shared" si="379"/>
        <v>70.300000000000182</v>
      </c>
      <c r="H1778" s="6">
        <f t="shared" si="380"/>
        <v>0</v>
      </c>
      <c r="I1778" s="11">
        <f t="shared" si="385"/>
        <v>27.699999999999982</v>
      </c>
      <c r="J1778" s="11">
        <f t="shared" si="386"/>
        <v>9.8964285714285527</v>
      </c>
      <c r="K1778" s="6">
        <f t="shared" si="387"/>
        <v>2.7989895344640958</v>
      </c>
      <c r="L1778">
        <f t="shared" si="388"/>
        <v>73.677210981286237</v>
      </c>
      <c r="M1778" s="22" t="str">
        <f t="shared" si="381"/>
        <v>OVERBOUGHT</v>
      </c>
      <c r="N1778" s="13" t="str">
        <f t="shared" si="382"/>
        <v>SELL</v>
      </c>
      <c r="O1778" s="13">
        <f t="shared" si="389"/>
        <v>0</v>
      </c>
      <c r="P1778" s="13">
        <f t="shared" si="390"/>
        <v>-1</v>
      </c>
      <c r="Q1778" s="17" t="e">
        <f t="shared" si="383"/>
        <v>#N/A</v>
      </c>
      <c r="R1778" s="17" t="e">
        <f t="shared" si="384"/>
        <v>#N/A</v>
      </c>
      <c r="S1778" s="13">
        <f t="shared" si="391"/>
        <v>2323.4</v>
      </c>
      <c r="T1778" s="13">
        <f t="shared" si="392"/>
        <v>0</v>
      </c>
    </row>
    <row r="1779" spans="1:20" x14ac:dyDescent="0.25">
      <c r="A1779" s="1">
        <v>43767</v>
      </c>
      <c r="B1779">
        <v>2479.1</v>
      </c>
      <c r="C1779">
        <v>2502</v>
      </c>
      <c r="D1779">
        <v>2470.0500000000002</v>
      </c>
      <c r="E1779">
        <v>2489.85</v>
      </c>
      <c r="F1779">
        <v>1069946</v>
      </c>
      <c r="G1779" s="6">
        <f t="shared" si="379"/>
        <v>8.0499999999997272</v>
      </c>
      <c r="H1779" s="6">
        <f t="shared" si="380"/>
        <v>0</v>
      </c>
      <c r="I1779" s="11">
        <f t="shared" si="385"/>
        <v>27.689285714285688</v>
      </c>
      <c r="J1779" s="11">
        <f t="shared" si="386"/>
        <v>9.8964285714285527</v>
      </c>
      <c r="K1779" s="6">
        <f t="shared" si="387"/>
        <v>2.7979068928184798</v>
      </c>
      <c r="L1779">
        <f t="shared" si="388"/>
        <v>73.66970733561385</v>
      </c>
      <c r="M1779" s="22" t="str">
        <f t="shared" si="381"/>
        <v>OVERBOUGHT</v>
      </c>
      <c r="N1779" s="13" t="str">
        <f t="shared" si="382"/>
        <v>SELL</v>
      </c>
      <c r="O1779" s="13">
        <f t="shared" si="389"/>
        <v>0</v>
      </c>
      <c r="P1779" s="13">
        <f t="shared" si="390"/>
        <v>-1</v>
      </c>
      <c r="Q1779" s="17" t="e">
        <f t="shared" si="383"/>
        <v>#N/A</v>
      </c>
      <c r="R1779" s="17" t="e">
        <f t="shared" si="384"/>
        <v>#N/A</v>
      </c>
      <c r="S1779" s="13">
        <f t="shared" si="391"/>
        <v>2323.4</v>
      </c>
      <c r="T1779" s="13">
        <f t="shared" si="392"/>
        <v>0</v>
      </c>
    </row>
    <row r="1780" spans="1:20" x14ac:dyDescent="0.25">
      <c r="A1780" s="1">
        <v>43768</v>
      </c>
      <c r="B1780">
        <v>2489.5</v>
      </c>
      <c r="C1780">
        <v>2490</v>
      </c>
      <c r="D1780">
        <v>2450</v>
      </c>
      <c r="E1780">
        <v>2466.25</v>
      </c>
      <c r="F1780">
        <v>1177414</v>
      </c>
      <c r="G1780" s="6">
        <f t="shared" si="379"/>
        <v>0</v>
      </c>
      <c r="H1780" s="6">
        <f t="shared" si="380"/>
        <v>23.599999999999909</v>
      </c>
      <c r="I1780" s="11">
        <f t="shared" si="385"/>
        <v>27.414285714285693</v>
      </c>
      <c r="J1780" s="11">
        <f t="shared" si="386"/>
        <v>11.582142857142831</v>
      </c>
      <c r="K1780" s="6">
        <f t="shared" si="387"/>
        <v>2.3669441874807315</v>
      </c>
      <c r="L1780">
        <f t="shared" si="388"/>
        <v>70.299477974173499</v>
      </c>
      <c r="M1780" s="22" t="str">
        <f t="shared" si="381"/>
        <v>OVERBOUGHT</v>
      </c>
      <c r="N1780" s="13" t="str">
        <f t="shared" si="382"/>
        <v>SELL</v>
      </c>
      <c r="O1780" s="13">
        <f t="shared" si="389"/>
        <v>0</v>
      </c>
      <c r="P1780" s="13">
        <f t="shared" si="390"/>
        <v>-1</v>
      </c>
      <c r="Q1780" s="17" t="e">
        <f t="shared" si="383"/>
        <v>#N/A</v>
      </c>
      <c r="R1780" s="17" t="e">
        <f t="shared" si="384"/>
        <v>#N/A</v>
      </c>
      <c r="S1780" s="13">
        <f t="shared" si="391"/>
        <v>2323.4</v>
      </c>
      <c r="T1780" s="13">
        <f t="shared" si="392"/>
        <v>0</v>
      </c>
    </row>
    <row r="1781" spans="1:20" x14ac:dyDescent="0.25">
      <c r="A1781" s="1">
        <v>43769</v>
      </c>
      <c r="B1781">
        <v>2479.9</v>
      </c>
      <c r="C1781">
        <v>2501.9</v>
      </c>
      <c r="D1781">
        <v>2470</v>
      </c>
      <c r="E1781">
        <v>2479.5500000000002</v>
      </c>
      <c r="F1781">
        <v>565187</v>
      </c>
      <c r="G1781" s="6">
        <f t="shared" si="379"/>
        <v>13.300000000000182</v>
      </c>
      <c r="H1781" s="6">
        <f t="shared" si="380"/>
        <v>0</v>
      </c>
      <c r="I1781" s="11">
        <f t="shared" si="385"/>
        <v>26.482142857142858</v>
      </c>
      <c r="J1781" s="11">
        <f t="shared" si="386"/>
        <v>11.582142857142831</v>
      </c>
      <c r="K1781" s="6">
        <f t="shared" si="387"/>
        <v>2.2864631514030274</v>
      </c>
      <c r="L1781">
        <f t="shared" si="388"/>
        <v>69.57215237380376</v>
      </c>
      <c r="M1781" s="22" t="str">
        <f t="shared" si="381"/>
        <v/>
      </c>
      <c r="N1781" s="13">
        <f t="shared" si="382"/>
        <v>0</v>
      </c>
      <c r="O1781" s="13">
        <f t="shared" si="389"/>
        <v>0</v>
      </c>
      <c r="P1781" s="13">
        <f t="shared" si="390"/>
        <v>-1</v>
      </c>
      <c r="Q1781" s="17" t="e">
        <f t="shared" si="383"/>
        <v>#N/A</v>
      </c>
      <c r="R1781" s="17" t="e">
        <f t="shared" si="384"/>
        <v>#N/A</v>
      </c>
      <c r="S1781" s="13">
        <f t="shared" si="391"/>
        <v>2323.4</v>
      </c>
      <c r="T1781" s="13">
        <f t="shared" si="392"/>
        <v>0</v>
      </c>
    </row>
    <row r="1782" spans="1:20" x14ac:dyDescent="0.25">
      <c r="A1782" s="1">
        <v>43770</v>
      </c>
      <c r="B1782">
        <v>2486.6999999999998</v>
      </c>
      <c r="C1782">
        <v>2510</v>
      </c>
      <c r="D1782">
        <v>2470.0500000000002</v>
      </c>
      <c r="E1782">
        <v>2501.4499999999998</v>
      </c>
      <c r="F1782">
        <v>772471</v>
      </c>
      <c r="G1782" s="6">
        <f t="shared" si="379"/>
        <v>21.899999999999636</v>
      </c>
      <c r="H1782" s="6">
        <f t="shared" si="380"/>
        <v>0</v>
      </c>
      <c r="I1782" s="11">
        <f t="shared" si="385"/>
        <v>24.735714285714234</v>
      </c>
      <c r="J1782" s="11">
        <f t="shared" si="386"/>
        <v>11.582142857142831</v>
      </c>
      <c r="K1782" s="6">
        <f t="shared" si="387"/>
        <v>2.1356768424298496</v>
      </c>
      <c r="L1782">
        <f t="shared" si="388"/>
        <v>68.108958599665655</v>
      </c>
      <c r="M1782" s="22" t="str">
        <f t="shared" si="381"/>
        <v/>
      </c>
      <c r="N1782" s="13">
        <f t="shared" si="382"/>
        <v>0</v>
      </c>
      <c r="O1782" s="13">
        <f t="shared" si="389"/>
        <v>0</v>
      </c>
      <c r="P1782" s="13">
        <f t="shared" si="390"/>
        <v>-1</v>
      </c>
      <c r="Q1782" s="17" t="e">
        <f t="shared" si="383"/>
        <v>#N/A</v>
      </c>
      <c r="R1782" s="17" t="e">
        <f t="shared" si="384"/>
        <v>#N/A</v>
      </c>
      <c r="S1782" s="13">
        <f t="shared" si="391"/>
        <v>2323.4</v>
      </c>
      <c r="T1782" s="13">
        <f t="shared" si="392"/>
        <v>0</v>
      </c>
    </row>
    <row r="1783" spans="1:20" x14ac:dyDescent="0.25">
      <c r="A1783" s="1">
        <v>43773</v>
      </c>
      <c r="B1783">
        <v>2492</v>
      </c>
      <c r="C1783">
        <v>2499.6999999999998</v>
      </c>
      <c r="D1783">
        <v>2475.4</v>
      </c>
      <c r="E1783">
        <v>2494.0500000000002</v>
      </c>
      <c r="F1783">
        <v>506985</v>
      </c>
      <c r="G1783" s="6">
        <f t="shared" si="379"/>
        <v>0</v>
      </c>
      <c r="H1783" s="6">
        <f t="shared" si="380"/>
        <v>7.3999999999996362</v>
      </c>
      <c r="I1783" s="11">
        <f t="shared" si="385"/>
        <v>18.974999999999973</v>
      </c>
      <c r="J1783" s="11">
        <f t="shared" si="386"/>
        <v>12.110714285714234</v>
      </c>
      <c r="K1783" s="6">
        <f t="shared" si="387"/>
        <v>1.5667944559127145</v>
      </c>
      <c r="L1783">
        <f t="shared" si="388"/>
        <v>61.040900735294187</v>
      </c>
      <c r="M1783" s="22" t="str">
        <f t="shared" si="381"/>
        <v/>
      </c>
      <c r="N1783" s="13">
        <f t="shared" si="382"/>
        <v>0</v>
      </c>
      <c r="O1783" s="13">
        <f t="shared" si="389"/>
        <v>0</v>
      </c>
      <c r="P1783" s="13">
        <f t="shared" si="390"/>
        <v>-1</v>
      </c>
      <c r="Q1783" s="17" t="e">
        <f t="shared" si="383"/>
        <v>#N/A</v>
      </c>
      <c r="R1783" s="17" t="e">
        <f t="shared" si="384"/>
        <v>#N/A</v>
      </c>
      <c r="S1783" s="13">
        <f t="shared" si="391"/>
        <v>2323.4</v>
      </c>
      <c r="T1783" s="13">
        <f t="shared" si="392"/>
        <v>0</v>
      </c>
    </row>
    <row r="1784" spans="1:20" x14ac:dyDescent="0.25">
      <c r="A1784" s="1">
        <v>43774</v>
      </c>
      <c r="B1784">
        <v>2480</v>
      </c>
      <c r="C1784">
        <v>2484</v>
      </c>
      <c r="D1784">
        <v>2454.5500000000002</v>
      </c>
      <c r="E1784">
        <v>2472.5</v>
      </c>
      <c r="F1784">
        <v>700347</v>
      </c>
      <c r="G1784" s="6">
        <f t="shared" si="379"/>
        <v>0</v>
      </c>
      <c r="H1784" s="6">
        <f t="shared" si="380"/>
        <v>21.550000000000182</v>
      </c>
      <c r="I1784" s="11">
        <f t="shared" si="385"/>
        <v>17.810714285714248</v>
      </c>
      <c r="J1784" s="11">
        <f t="shared" si="386"/>
        <v>13.649999999999961</v>
      </c>
      <c r="K1784" s="6">
        <f t="shared" si="387"/>
        <v>1.3048142333856629</v>
      </c>
      <c r="L1784">
        <f t="shared" si="388"/>
        <v>56.612555341128413</v>
      </c>
      <c r="M1784" s="22" t="str">
        <f t="shared" si="381"/>
        <v/>
      </c>
      <c r="N1784" s="13">
        <f t="shared" si="382"/>
        <v>0</v>
      </c>
      <c r="O1784" s="13">
        <f t="shared" si="389"/>
        <v>0</v>
      </c>
      <c r="P1784" s="13">
        <f t="shared" si="390"/>
        <v>-1</v>
      </c>
      <c r="Q1784" s="17" t="e">
        <f t="shared" si="383"/>
        <v>#N/A</v>
      </c>
      <c r="R1784" s="17" t="e">
        <f t="shared" si="384"/>
        <v>#N/A</v>
      </c>
      <c r="S1784" s="13">
        <f t="shared" si="391"/>
        <v>2323.4</v>
      </c>
      <c r="T1784" s="13">
        <f t="shared" si="392"/>
        <v>0</v>
      </c>
    </row>
    <row r="1785" spans="1:20" x14ac:dyDescent="0.25">
      <c r="A1785" s="1">
        <v>43775</v>
      </c>
      <c r="B1785">
        <v>2482.9</v>
      </c>
      <c r="C1785">
        <v>2505</v>
      </c>
      <c r="D1785">
        <v>2475.0500000000002</v>
      </c>
      <c r="E1785">
        <v>2499.8000000000002</v>
      </c>
      <c r="F1785">
        <v>755836</v>
      </c>
      <c r="G1785" s="6">
        <f t="shared" si="379"/>
        <v>27.300000000000182</v>
      </c>
      <c r="H1785" s="6">
        <f t="shared" si="380"/>
        <v>0</v>
      </c>
      <c r="I1785" s="11">
        <f t="shared" si="385"/>
        <v>19.760714285714261</v>
      </c>
      <c r="J1785" s="11">
        <f t="shared" si="386"/>
        <v>13.07857142857139</v>
      </c>
      <c r="K1785" s="6">
        <f t="shared" si="387"/>
        <v>1.5109229929000572</v>
      </c>
      <c r="L1785">
        <f t="shared" si="388"/>
        <v>60.174007612833101</v>
      </c>
      <c r="M1785" s="22" t="str">
        <f t="shared" si="381"/>
        <v/>
      </c>
      <c r="N1785" s="13">
        <f t="shared" si="382"/>
        <v>0</v>
      </c>
      <c r="O1785" s="13">
        <f t="shared" si="389"/>
        <v>0</v>
      </c>
      <c r="P1785" s="13">
        <f t="shared" si="390"/>
        <v>-1</v>
      </c>
      <c r="Q1785" s="17" t="e">
        <f t="shared" si="383"/>
        <v>#N/A</v>
      </c>
      <c r="R1785" s="17" t="e">
        <f t="shared" si="384"/>
        <v>#N/A</v>
      </c>
      <c r="S1785" s="13">
        <f t="shared" si="391"/>
        <v>2323.4</v>
      </c>
      <c r="T1785" s="13">
        <f t="shared" si="392"/>
        <v>0</v>
      </c>
    </row>
    <row r="1786" spans="1:20" x14ac:dyDescent="0.25">
      <c r="A1786" s="1">
        <v>43776</v>
      </c>
      <c r="B1786">
        <v>2502</v>
      </c>
      <c r="C1786">
        <v>2520</v>
      </c>
      <c r="D1786">
        <v>2492.1999999999998</v>
      </c>
      <c r="E1786">
        <v>2512.1999999999998</v>
      </c>
      <c r="F1786">
        <v>895755</v>
      </c>
      <c r="G1786" s="6">
        <f t="shared" si="379"/>
        <v>12.399999999999636</v>
      </c>
      <c r="H1786" s="6">
        <f t="shared" si="380"/>
        <v>0</v>
      </c>
      <c r="I1786" s="11">
        <f t="shared" si="385"/>
        <v>20.114285714285675</v>
      </c>
      <c r="J1786" s="11">
        <f t="shared" si="386"/>
        <v>13.07857142857139</v>
      </c>
      <c r="K1786" s="6">
        <f t="shared" si="387"/>
        <v>1.5379574003276912</v>
      </c>
      <c r="L1786">
        <f t="shared" si="388"/>
        <v>60.598235420701556</v>
      </c>
      <c r="M1786" s="22" t="str">
        <f t="shared" si="381"/>
        <v/>
      </c>
      <c r="N1786" s="13">
        <f t="shared" si="382"/>
        <v>0</v>
      </c>
      <c r="O1786" s="13">
        <f t="shared" si="389"/>
        <v>0</v>
      </c>
      <c r="P1786" s="13">
        <f t="shared" si="390"/>
        <v>-1</v>
      </c>
      <c r="Q1786" s="17" t="e">
        <f t="shared" si="383"/>
        <v>#N/A</v>
      </c>
      <c r="R1786" s="17" t="e">
        <f t="shared" si="384"/>
        <v>#N/A</v>
      </c>
      <c r="S1786" s="13">
        <f t="shared" si="391"/>
        <v>2323.4</v>
      </c>
      <c r="T1786" s="13">
        <f t="shared" si="392"/>
        <v>0</v>
      </c>
    </row>
    <row r="1787" spans="1:20" x14ac:dyDescent="0.25">
      <c r="A1787" s="1">
        <v>43777</v>
      </c>
      <c r="B1787">
        <v>2514.15</v>
      </c>
      <c r="C1787">
        <v>2524</v>
      </c>
      <c r="D1787">
        <v>2504.0500000000002</v>
      </c>
      <c r="E1787">
        <v>2519.75</v>
      </c>
      <c r="F1787">
        <v>429234</v>
      </c>
      <c r="G1787" s="6">
        <f t="shared" si="379"/>
        <v>7.5500000000001819</v>
      </c>
      <c r="H1787" s="6">
        <f t="shared" si="380"/>
        <v>0</v>
      </c>
      <c r="I1787" s="11">
        <f t="shared" si="385"/>
        <v>18.221428571428532</v>
      </c>
      <c r="J1787" s="11">
        <f t="shared" si="386"/>
        <v>13.07857142857139</v>
      </c>
      <c r="K1787" s="6">
        <f t="shared" si="387"/>
        <v>1.3932277444019672</v>
      </c>
      <c r="L1787">
        <f t="shared" si="388"/>
        <v>58.215426745778203</v>
      </c>
      <c r="M1787" s="22" t="str">
        <f t="shared" si="381"/>
        <v/>
      </c>
      <c r="N1787" s="13">
        <f t="shared" si="382"/>
        <v>0</v>
      </c>
      <c r="O1787" s="13">
        <f t="shared" si="389"/>
        <v>0</v>
      </c>
      <c r="P1787" s="13">
        <f t="shared" si="390"/>
        <v>-1</v>
      </c>
      <c r="Q1787" s="17" t="e">
        <f t="shared" si="383"/>
        <v>#N/A</v>
      </c>
      <c r="R1787" s="17" t="e">
        <f t="shared" si="384"/>
        <v>#N/A</v>
      </c>
      <c r="S1787" s="13">
        <f t="shared" si="391"/>
        <v>2323.4</v>
      </c>
      <c r="T1787" s="13">
        <f t="shared" si="392"/>
        <v>0</v>
      </c>
    </row>
    <row r="1788" spans="1:20" x14ac:dyDescent="0.25">
      <c r="A1788" s="1">
        <v>43780</v>
      </c>
      <c r="B1788">
        <v>2519.6</v>
      </c>
      <c r="C1788">
        <v>2549.5500000000002</v>
      </c>
      <c r="D1788">
        <v>2513.9499999999998</v>
      </c>
      <c r="E1788">
        <v>2542.25</v>
      </c>
      <c r="F1788">
        <v>585710</v>
      </c>
      <c r="G1788" s="6">
        <f t="shared" si="379"/>
        <v>22.5</v>
      </c>
      <c r="H1788" s="6">
        <f t="shared" si="380"/>
        <v>0</v>
      </c>
      <c r="I1788" s="11">
        <f t="shared" si="385"/>
        <v>19.82857142857139</v>
      </c>
      <c r="J1788" s="11">
        <f t="shared" si="386"/>
        <v>10.232142857142824</v>
      </c>
      <c r="K1788" s="6">
        <f t="shared" si="387"/>
        <v>1.9378708551483446</v>
      </c>
      <c r="L1788">
        <f t="shared" si="388"/>
        <v>65.961744089343028</v>
      </c>
      <c r="M1788" s="22" t="str">
        <f t="shared" si="381"/>
        <v/>
      </c>
      <c r="N1788" s="13">
        <f t="shared" si="382"/>
        <v>0</v>
      </c>
      <c r="O1788" s="13">
        <f t="shared" si="389"/>
        <v>0</v>
      </c>
      <c r="P1788" s="13">
        <f t="shared" si="390"/>
        <v>-1</v>
      </c>
      <c r="Q1788" s="17" t="e">
        <f t="shared" si="383"/>
        <v>#N/A</v>
      </c>
      <c r="R1788" s="17" t="e">
        <f t="shared" si="384"/>
        <v>#N/A</v>
      </c>
      <c r="S1788" s="13">
        <f t="shared" si="391"/>
        <v>2323.4</v>
      </c>
      <c r="T1788" s="13">
        <f t="shared" si="392"/>
        <v>0</v>
      </c>
    </row>
    <row r="1789" spans="1:20" x14ac:dyDescent="0.25">
      <c r="A1789" s="1">
        <v>43781</v>
      </c>
      <c r="B1789">
        <v>2556.8000000000002</v>
      </c>
      <c r="C1789">
        <v>2587.15</v>
      </c>
      <c r="D1789">
        <v>2551.0500000000002</v>
      </c>
      <c r="E1789">
        <v>2567.5</v>
      </c>
      <c r="F1789">
        <v>1701147</v>
      </c>
      <c r="G1789" s="6">
        <f t="shared" si="379"/>
        <v>25.25</v>
      </c>
      <c r="H1789" s="6">
        <f t="shared" si="380"/>
        <v>0</v>
      </c>
      <c r="I1789" s="11">
        <f t="shared" si="385"/>
        <v>14.896428571428553</v>
      </c>
      <c r="J1789" s="11">
        <f t="shared" si="386"/>
        <v>10.232142857142824</v>
      </c>
      <c r="K1789" s="6">
        <f t="shared" si="387"/>
        <v>1.4558464223385719</v>
      </c>
      <c r="L1789">
        <f t="shared" si="388"/>
        <v>59.280841387151838</v>
      </c>
      <c r="M1789" s="22" t="str">
        <f t="shared" si="381"/>
        <v/>
      </c>
      <c r="N1789" s="13">
        <f t="shared" si="382"/>
        <v>0</v>
      </c>
      <c r="O1789" s="13">
        <f t="shared" si="389"/>
        <v>0</v>
      </c>
      <c r="P1789" s="13">
        <f t="shared" si="390"/>
        <v>-1</v>
      </c>
      <c r="Q1789" s="17" t="e">
        <f t="shared" si="383"/>
        <v>#N/A</v>
      </c>
      <c r="R1789" s="17" t="e">
        <f t="shared" si="384"/>
        <v>#N/A</v>
      </c>
      <c r="S1789" s="13">
        <f t="shared" si="391"/>
        <v>2323.4</v>
      </c>
      <c r="T1789" s="13">
        <f t="shared" si="392"/>
        <v>0</v>
      </c>
    </row>
    <row r="1790" spans="1:20" x14ac:dyDescent="0.25">
      <c r="A1790" s="1">
        <v>43782</v>
      </c>
      <c r="B1790">
        <v>2572</v>
      </c>
      <c r="C1790">
        <v>2572.15</v>
      </c>
      <c r="D1790">
        <v>2493.85</v>
      </c>
      <c r="E1790">
        <v>2498.3000000000002</v>
      </c>
      <c r="F1790">
        <v>1511248</v>
      </c>
      <c r="G1790" s="6">
        <f t="shared" si="379"/>
        <v>0</v>
      </c>
      <c r="H1790" s="6">
        <f t="shared" si="380"/>
        <v>69.199999999999818</v>
      </c>
      <c r="I1790" s="11">
        <f t="shared" si="385"/>
        <v>14.896428571428553</v>
      </c>
      <c r="J1790" s="11">
        <f t="shared" si="386"/>
        <v>12.542857142857104</v>
      </c>
      <c r="K1790" s="6">
        <f t="shared" si="387"/>
        <v>1.1876423690205034</v>
      </c>
      <c r="L1790">
        <f t="shared" si="388"/>
        <v>54.288689314070069</v>
      </c>
      <c r="M1790" s="22" t="str">
        <f t="shared" si="381"/>
        <v/>
      </c>
      <c r="N1790" s="13">
        <f t="shared" si="382"/>
        <v>0</v>
      </c>
      <c r="O1790" s="13">
        <f t="shared" si="389"/>
        <v>0</v>
      </c>
      <c r="P1790" s="13">
        <f t="shared" si="390"/>
        <v>-1</v>
      </c>
      <c r="Q1790" s="17" t="e">
        <f t="shared" si="383"/>
        <v>#N/A</v>
      </c>
      <c r="R1790" s="17" t="e">
        <f t="shared" si="384"/>
        <v>#N/A</v>
      </c>
      <c r="S1790" s="13">
        <f t="shared" si="391"/>
        <v>2323.4</v>
      </c>
      <c r="T1790" s="13">
        <f t="shared" si="392"/>
        <v>0</v>
      </c>
    </row>
    <row r="1791" spans="1:20" x14ac:dyDescent="0.25">
      <c r="A1791" s="1">
        <v>43783</v>
      </c>
      <c r="B1791">
        <v>2506</v>
      </c>
      <c r="C1791">
        <v>2527</v>
      </c>
      <c r="D1791">
        <v>2506</v>
      </c>
      <c r="E1791">
        <v>2520.9</v>
      </c>
      <c r="F1791">
        <v>785909</v>
      </c>
      <c r="G1791" s="6">
        <f t="shared" si="379"/>
        <v>22.599999999999909</v>
      </c>
      <c r="H1791" s="6">
        <f t="shared" si="380"/>
        <v>0</v>
      </c>
      <c r="I1791" s="11">
        <f t="shared" si="385"/>
        <v>16.510714285714261</v>
      </c>
      <c r="J1791" s="11">
        <f t="shared" si="386"/>
        <v>8.6964285714285392</v>
      </c>
      <c r="K1791" s="6">
        <f t="shared" si="387"/>
        <v>1.8985626283367598</v>
      </c>
      <c r="L1791">
        <f t="shared" si="388"/>
        <v>65.500141683196418</v>
      </c>
      <c r="M1791" s="22" t="str">
        <f t="shared" si="381"/>
        <v/>
      </c>
      <c r="N1791" s="13">
        <f t="shared" si="382"/>
        <v>0</v>
      </c>
      <c r="O1791" s="13">
        <f t="shared" si="389"/>
        <v>0</v>
      </c>
      <c r="P1791" s="13">
        <f t="shared" si="390"/>
        <v>-1</v>
      </c>
      <c r="Q1791" s="17" t="e">
        <f t="shared" si="383"/>
        <v>#N/A</v>
      </c>
      <c r="R1791" s="17" t="e">
        <f t="shared" si="384"/>
        <v>#N/A</v>
      </c>
      <c r="S1791" s="13">
        <f t="shared" si="391"/>
        <v>2323.4</v>
      </c>
      <c r="T1791" s="13">
        <f t="shared" si="392"/>
        <v>0</v>
      </c>
    </row>
    <row r="1792" spans="1:20" x14ac:dyDescent="0.25">
      <c r="A1792" s="1">
        <v>43784</v>
      </c>
      <c r="B1792">
        <v>2546</v>
      </c>
      <c r="C1792">
        <v>2546</v>
      </c>
      <c r="D1792">
        <v>2509.75</v>
      </c>
      <c r="E1792">
        <v>2525.75</v>
      </c>
      <c r="F1792">
        <v>1296576</v>
      </c>
      <c r="G1792" s="6">
        <f t="shared" si="379"/>
        <v>4.8499999999999091</v>
      </c>
      <c r="H1792" s="6">
        <f t="shared" si="380"/>
        <v>0</v>
      </c>
      <c r="I1792" s="11">
        <f t="shared" si="385"/>
        <v>11.835714285714241</v>
      </c>
      <c r="J1792" s="11">
        <f t="shared" si="386"/>
        <v>8.6964285714285392</v>
      </c>
      <c r="K1792" s="6">
        <f t="shared" si="387"/>
        <v>1.3609856262833675</v>
      </c>
      <c r="L1792">
        <f t="shared" si="388"/>
        <v>57.644807792659599</v>
      </c>
      <c r="M1792" s="22" t="str">
        <f t="shared" si="381"/>
        <v/>
      </c>
      <c r="N1792" s="13">
        <f t="shared" si="382"/>
        <v>0</v>
      </c>
      <c r="O1792" s="13">
        <f t="shared" si="389"/>
        <v>0</v>
      </c>
      <c r="P1792" s="13">
        <f t="shared" si="390"/>
        <v>-1</v>
      </c>
      <c r="Q1792" s="17" t="e">
        <f t="shared" si="383"/>
        <v>#N/A</v>
      </c>
      <c r="R1792" s="17" t="e">
        <f t="shared" si="384"/>
        <v>#N/A</v>
      </c>
      <c r="S1792" s="13">
        <f t="shared" si="391"/>
        <v>2323.4</v>
      </c>
      <c r="T1792" s="13">
        <f t="shared" si="392"/>
        <v>0</v>
      </c>
    </row>
    <row r="1793" spans="1:20" x14ac:dyDescent="0.25">
      <c r="A1793" s="1">
        <v>43787</v>
      </c>
      <c r="B1793">
        <v>2525.9499999999998</v>
      </c>
      <c r="C1793">
        <v>2525.9499999999998</v>
      </c>
      <c r="D1793">
        <v>2466</v>
      </c>
      <c r="E1793">
        <v>2480</v>
      </c>
      <c r="F1793">
        <v>1743770</v>
      </c>
      <c r="G1793" s="6">
        <f t="shared" si="379"/>
        <v>0</v>
      </c>
      <c r="H1793" s="6">
        <f t="shared" si="380"/>
        <v>45.75</v>
      </c>
      <c r="I1793" s="11">
        <f t="shared" si="385"/>
        <v>11.260714285714259</v>
      </c>
      <c r="J1793" s="11">
        <f t="shared" si="386"/>
        <v>11.964285714285682</v>
      </c>
      <c r="K1793" s="6">
        <f t="shared" si="387"/>
        <v>0.94119402985074663</v>
      </c>
      <c r="L1793">
        <f t="shared" si="388"/>
        <v>48.485314470244511</v>
      </c>
      <c r="M1793" s="22" t="str">
        <f t="shared" si="381"/>
        <v/>
      </c>
      <c r="N1793" s="13">
        <f t="shared" si="382"/>
        <v>0</v>
      </c>
      <c r="O1793" s="13">
        <f t="shared" si="389"/>
        <v>0</v>
      </c>
      <c r="P1793" s="13">
        <f t="shared" si="390"/>
        <v>-1</v>
      </c>
      <c r="Q1793" s="17" t="e">
        <f t="shared" si="383"/>
        <v>#N/A</v>
      </c>
      <c r="R1793" s="17" t="e">
        <f t="shared" si="384"/>
        <v>#N/A</v>
      </c>
      <c r="S1793" s="13">
        <f t="shared" si="391"/>
        <v>2323.4</v>
      </c>
      <c r="T1793" s="13">
        <f t="shared" si="392"/>
        <v>0</v>
      </c>
    </row>
    <row r="1794" spans="1:20" x14ac:dyDescent="0.25">
      <c r="A1794" s="1">
        <v>43788</v>
      </c>
      <c r="B1794">
        <v>2482</v>
      </c>
      <c r="C1794">
        <v>2492</v>
      </c>
      <c r="D1794">
        <v>2465</v>
      </c>
      <c r="E1794">
        <v>2486.6999999999998</v>
      </c>
      <c r="F1794">
        <v>1686850</v>
      </c>
      <c r="G1794" s="6">
        <f t="shared" si="379"/>
        <v>6.6999999999998181</v>
      </c>
      <c r="H1794" s="6">
        <f t="shared" si="380"/>
        <v>0</v>
      </c>
      <c r="I1794" s="11">
        <f t="shared" si="385"/>
        <v>11.739285714285675</v>
      </c>
      <c r="J1794" s="11">
        <f t="shared" si="386"/>
        <v>10.278571428571402</v>
      </c>
      <c r="K1794" s="6">
        <f t="shared" si="387"/>
        <v>1.1421125781792902</v>
      </c>
      <c r="L1794">
        <f t="shared" si="388"/>
        <v>53.317112733171108</v>
      </c>
      <c r="M1794" s="22" t="str">
        <f t="shared" si="381"/>
        <v/>
      </c>
      <c r="N1794" s="13">
        <f t="shared" si="382"/>
        <v>0</v>
      </c>
      <c r="O1794" s="13">
        <f t="shared" si="389"/>
        <v>0</v>
      </c>
      <c r="P1794" s="13">
        <f t="shared" si="390"/>
        <v>-1</v>
      </c>
      <c r="Q1794" s="17" t="e">
        <f t="shared" si="383"/>
        <v>#N/A</v>
      </c>
      <c r="R1794" s="17" t="e">
        <f t="shared" si="384"/>
        <v>#N/A</v>
      </c>
      <c r="S1794" s="13">
        <f t="shared" si="391"/>
        <v>2323.4</v>
      </c>
      <c r="T1794" s="13">
        <f t="shared" si="392"/>
        <v>0</v>
      </c>
    </row>
    <row r="1795" spans="1:20" x14ac:dyDescent="0.25">
      <c r="A1795" s="1">
        <v>43789</v>
      </c>
      <c r="B1795">
        <v>2480.15</v>
      </c>
      <c r="C1795">
        <v>2496</v>
      </c>
      <c r="D1795">
        <v>2469.9499999999998</v>
      </c>
      <c r="E1795">
        <v>2478.9499999999998</v>
      </c>
      <c r="F1795">
        <v>944358</v>
      </c>
      <c r="G1795" s="6">
        <f t="shared" si="379"/>
        <v>0</v>
      </c>
      <c r="H1795" s="6">
        <f t="shared" si="380"/>
        <v>7.75</v>
      </c>
      <c r="I1795" s="11">
        <f t="shared" si="385"/>
        <v>10.789285714285663</v>
      </c>
      <c r="J1795" s="11">
        <f t="shared" si="386"/>
        <v>10.832142857142831</v>
      </c>
      <c r="K1795" s="6">
        <f t="shared" si="387"/>
        <v>0.99604352126607087</v>
      </c>
      <c r="L1795">
        <f t="shared" si="388"/>
        <v>49.900891972249696</v>
      </c>
      <c r="M1795" s="22" t="str">
        <f t="shared" si="381"/>
        <v/>
      </c>
      <c r="N1795" s="13">
        <f t="shared" si="382"/>
        <v>0</v>
      </c>
      <c r="O1795" s="13">
        <f t="shared" si="389"/>
        <v>0</v>
      </c>
      <c r="P1795" s="13">
        <f t="shared" si="390"/>
        <v>-1</v>
      </c>
      <c r="Q1795" s="17" t="e">
        <f t="shared" si="383"/>
        <v>#N/A</v>
      </c>
      <c r="R1795" s="17" t="e">
        <f t="shared" si="384"/>
        <v>#N/A</v>
      </c>
      <c r="S1795" s="13">
        <f t="shared" si="391"/>
        <v>2323.4</v>
      </c>
      <c r="T1795" s="13">
        <f t="shared" si="392"/>
        <v>0</v>
      </c>
    </row>
    <row r="1796" spans="1:20" x14ac:dyDescent="0.25">
      <c r="A1796" s="1">
        <v>43790</v>
      </c>
      <c r="B1796">
        <v>2482</v>
      </c>
      <c r="C1796">
        <v>2485.0500000000002</v>
      </c>
      <c r="D1796">
        <v>2447.1999999999998</v>
      </c>
      <c r="E1796">
        <v>2460.35</v>
      </c>
      <c r="F1796">
        <v>1310319</v>
      </c>
      <c r="G1796" s="6">
        <f t="shared" ref="G1796:G1859" si="393">IF(E1796&gt;E1795,E1796-E1795,0)</f>
        <v>0</v>
      </c>
      <c r="H1796" s="6">
        <f t="shared" ref="H1796:H1859" si="394">IF(E1796&lt;E1795,E1795-E1796,0)</f>
        <v>18.599999999999909</v>
      </c>
      <c r="I1796" s="11">
        <f t="shared" si="385"/>
        <v>9.2249999999999748</v>
      </c>
      <c r="J1796" s="11">
        <f t="shared" si="386"/>
        <v>12.160714285714253</v>
      </c>
      <c r="K1796" s="6">
        <f t="shared" si="387"/>
        <v>0.75859030837004404</v>
      </c>
      <c r="L1796">
        <f t="shared" si="388"/>
        <v>43.136272545090179</v>
      </c>
      <c r="M1796" s="22" t="str">
        <f t="shared" si="381"/>
        <v/>
      </c>
      <c r="N1796" s="13">
        <f t="shared" si="382"/>
        <v>0</v>
      </c>
      <c r="O1796" s="13">
        <f t="shared" si="389"/>
        <v>0</v>
      </c>
      <c r="P1796" s="13">
        <f t="shared" si="390"/>
        <v>-1</v>
      </c>
      <c r="Q1796" s="17" t="e">
        <f t="shared" si="383"/>
        <v>#N/A</v>
      </c>
      <c r="R1796" s="17" t="e">
        <f t="shared" si="384"/>
        <v>#N/A</v>
      </c>
      <c r="S1796" s="13">
        <f t="shared" si="391"/>
        <v>2323.4</v>
      </c>
      <c r="T1796" s="13">
        <f t="shared" si="392"/>
        <v>0</v>
      </c>
    </row>
    <row r="1797" spans="1:20" x14ac:dyDescent="0.25">
      <c r="A1797" s="1">
        <v>43791</v>
      </c>
      <c r="B1797">
        <v>2469.8000000000002</v>
      </c>
      <c r="C1797">
        <v>2469.8000000000002</v>
      </c>
      <c r="D1797">
        <v>2423.3000000000002</v>
      </c>
      <c r="E1797">
        <v>2427.1999999999998</v>
      </c>
      <c r="F1797">
        <v>2549907</v>
      </c>
      <c r="G1797" s="6">
        <f t="shared" si="393"/>
        <v>0</v>
      </c>
      <c r="H1797" s="6">
        <f t="shared" si="394"/>
        <v>33.150000000000091</v>
      </c>
      <c r="I1797" s="11">
        <f t="shared" si="385"/>
        <v>9.2249999999999748</v>
      </c>
      <c r="J1797" s="11">
        <f t="shared" si="386"/>
        <v>14</v>
      </c>
      <c r="K1797" s="6">
        <f t="shared" si="387"/>
        <v>0.65892857142856964</v>
      </c>
      <c r="L1797">
        <f t="shared" si="388"/>
        <v>39.720129171151719</v>
      </c>
      <c r="M1797" s="22" t="str">
        <f t="shared" si="381"/>
        <v/>
      </c>
      <c r="N1797" s="13">
        <f t="shared" si="382"/>
        <v>0</v>
      </c>
      <c r="O1797" s="13">
        <f t="shared" si="389"/>
        <v>0</v>
      </c>
      <c r="P1797" s="13">
        <f t="shared" si="390"/>
        <v>-1</v>
      </c>
      <c r="Q1797" s="17" t="e">
        <f t="shared" si="383"/>
        <v>#N/A</v>
      </c>
      <c r="R1797" s="17" t="e">
        <f t="shared" si="384"/>
        <v>#N/A</v>
      </c>
      <c r="S1797" s="13">
        <f t="shared" si="391"/>
        <v>2323.4</v>
      </c>
      <c r="T1797" s="13">
        <f t="shared" si="392"/>
        <v>0</v>
      </c>
    </row>
    <row r="1798" spans="1:20" x14ac:dyDescent="0.25">
      <c r="A1798" s="1">
        <v>43794</v>
      </c>
      <c r="B1798">
        <v>2426.9499999999998</v>
      </c>
      <c r="C1798">
        <v>2440</v>
      </c>
      <c r="D1798">
        <v>2406</v>
      </c>
      <c r="E1798">
        <v>2412.0500000000002</v>
      </c>
      <c r="F1798">
        <v>1090635</v>
      </c>
      <c r="G1798" s="6">
        <f t="shared" si="393"/>
        <v>0</v>
      </c>
      <c r="H1798" s="6">
        <f t="shared" si="394"/>
        <v>15.149999999999636</v>
      </c>
      <c r="I1798" s="11">
        <f t="shared" si="385"/>
        <v>9.2249999999999748</v>
      </c>
      <c r="J1798" s="11">
        <f t="shared" si="386"/>
        <v>13.542857142857104</v>
      </c>
      <c r="K1798" s="6">
        <f t="shared" si="387"/>
        <v>0.68117088607594944</v>
      </c>
      <c r="L1798">
        <f t="shared" si="388"/>
        <v>40.517647058823528</v>
      </c>
      <c r="M1798" s="22" t="str">
        <f t="shared" si="381"/>
        <v/>
      </c>
      <c r="N1798" s="13">
        <f t="shared" si="382"/>
        <v>0</v>
      </c>
      <c r="O1798" s="13">
        <f t="shared" si="389"/>
        <v>0</v>
      </c>
      <c r="P1798" s="13">
        <f t="shared" si="390"/>
        <v>-1</v>
      </c>
      <c r="Q1798" s="17" t="e">
        <f t="shared" si="383"/>
        <v>#N/A</v>
      </c>
      <c r="R1798" s="17" t="e">
        <f t="shared" si="384"/>
        <v>#N/A</v>
      </c>
      <c r="S1798" s="13">
        <f t="shared" si="391"/>
        <v>2323.4</v>
      </c>
      <c r="T1798" s="13">
        <f t="shared" si="392"/>
        <v>0</v>
      </c>
    </row>
    <row r="1799" spans="1:20" x14ac:dyDescent="0.25">
      <c r="A1799" s="1">
        <v>43795</v>
      </c>
      <c r="B1799">
        <v>2410</v>
      </c>
      <c r="C1799">
        <v>2443.4</v>
      </c>
      <c r="D1799">
        <v>2410</v>
      </c>
      <c r="E1799">
        <v>2429.9499999999998</v>
      </c>
      <c r="F1799">
        <v>576579</v>
      </c>
      <c r="G1799" s="6">
        <f t="shared" si="393"/>
        <v>17.899999999999636</v>
      </c>
      <c r="H1799" s="6">
        <f t="shared" si="394"/>
        <v>0</v>
      </c>
      <c r="I1799" s="11">
        <f t="shared" si="385"/>
        <v>8.5535714285713631</v>
      </c>
      <c r="J1799" s="11">
        <f t="shared" si="386"/>
        <v>13.542857142857104</v>
      </c>
      <c r="K1799" s="6">
        <f t="shared" si="387"/>
        <v>0.63159282700421637</v>
      </c>
      <c r="L1799">
        <f t="shared" si="388"/>
        <v>38.710198803943641</v>
      </c>
      <c r="M1799" s="22" t="str">
        <f t="shared" si="381"/>
        <v/>
      </c>
      <c r="N1799" s="13">
        <f t="shared" si="382"/>
        <v>0</v>
      </c>
      <c r="O1799" s="13">
        <f t="shared" si="389"/>
        <v>0</v>
      </c>
      <c r="P1799" s="13">
        <f t="shared" si="390"/>
        <v>-1</v>
      </c>
      <c r="Q1799" s="17" t="e">
        <f t="shared" si="383"/>
        <v>#N/A</v>
      </c>
      <c r="R1799" s="17" t="e">
        <f t="shared" si="384"/>
        <v>#N/A</v>
      </c>
      <c r="S1799" s="13">
        <f t="shared" si="391"/>
        <v>2323.4</v>
      </c>
      <c r="T1799" s="13">
        <f t="shared" si="392"/>
        <v>0</v>
      </c>
    </row>
    <row r="1800" spans="1:20" x14ac:dyDescent="0.25">
      <c r="A1800" s="1">
        <v>43796</v>
      </c>
      <c r="B1800">
        <v>2436</v>
      </c>
      <c r="C1800">
        <v>2450.8000000000002</v>
      </c>
      <c r="D1800">
        <v>2425.6</v>
      </c>
      <c r="E1800">
        <v>2444.6</v>
      </c>
      <c r="F1800">
        <v>858882</v>
      </c>
      <c r="G1800" s="6">
        <f t="shared" si="393"/>
        <v>14.650000000000091</v>
      </c>
      <c r="H1800" s="6">
        <f t="shared" si="394"/>
        <v>0</v>
      </c>
      <c r="I1800" s="11">
        <f t="shared" si="385"/>
        <v>8.7142857142856815</v>
      </c>
      <c r="J1800" s="11">
        <f t="shared" si="386"/>
        <v>13.542857142857104</v>
      </c>
      <c r="K1800" s="6">
        <f t="shared" si="387"/>
        <v>0.64345991561181382</v>
      </c>
      <c r="L1800">
        <f t="shared" si="388"/>
        <v>39.152759948652104</v>
      </c>
      <c r="M1800" s="22" t="str">
        <f t="shared" si="381"/>
        <v/>
      </c>
      <c r="N1800" s="13">
        <f t="shared" si="382"/>
        <v>0</v>
      </c>
      <c r="O1800" s="13">
        <f t="shared" si="389"/>
        <v>0</v>
      </c>
      <c r="P1800" s="13">
        <f t="shared" si="390"/>
        <v>-1</v>
      </c>
      <c r="Q1800" s="17" t="e">
        <f t="shared" si="383"/>
        <v>#N/A</v>
      </c>
      <c r="R1800" s="17" t="e">
        <f t="shared" si="384"/>
        <v>#N/A</v>
      </c>
      <c r="S1800" s="13">
        <f t="shared" si="391"/>
        <v>2323.4</v>
      </c>
      <c r="T1800" s="13">
        <f t="shared" si="392"/>
        <v>0</v>
      </c>
    </row>
    <row r="1801" spans="1:20" x14ac:dyDescent="0.25">
      <c r="A1801" s="1">
        <v>43797</v>
      </c>
      <c r="B1801">
        <v>2444.9</v>
      </c>
      <c r="C1801">
        <v>2465</v>
      </c>
      <c r="D1801">
        <v>2435</v>
      </c>
      <c r="E1801">
        <v>2441</v>
      </c>
      <c r="F1801">
        <v>1493043</v>
      </c>
      <c r="G1801" s="6">
        <f t="shared" si="393"/>
        <v>0</v>
      </c>
      <c r="H1801" s="6">
        <f t="shared" si="394"/>
        <v>3.5999999999999091</v>
      </c>
      <c r="I1801" s="11">
        <f t="shared" si="385"/>
        <v>8.1749999999999545</v>
      </c>
      <c r="J1801" s="11">
        <f t="shared" si="386"/>
        <v>13.799999999999955</v>
      </c>
      <c r="K1801" s="6">
        <f t="shared" si="387"/>
        <v>0.59239130434782472</v>
      </c>
      <c r="L1801">
        <f t="shared" si="388"/>
        <v>37.201365187713265</v>
      </c>
      <c r="M1801" s="22" t="str">
        <f t="shared" si="381"/>
        <v/>
      </c>
      <c r="N1801" s="13">
        <f t="shared" si="382"/>
        <v>0</v>
      </c>
      <c r="O1801" s="13">
        <f t="shared" si="389"/>
        <v>0</v>
      </c>
      <c r="P1801" s="13">
        <f t="shared" si="390"/>
        <v>-1</v>
      </c>
      <c r="Q1801" s="17" t="e">
        <f t="shared" si="383"/>
        <v>#N/A</v>
      </c>
      <c r="R1801" s="17" t="e">
        <f t="shared" si="384"/>
        <v>#N/A</v>
      </c>
      <c r="S1801" s="13">
        <f t="shared" si="391"/>
        <v>2323.4</v>
      </c>
      <c r="T1801" s="13">
        <f t="shared" si="392"/>
        <v>0</v>
      </c>
    </row>
    <row r="1802" spans="1:20" x14ac:dyDescent="0.25">
      <c r="A1802" s="1">
        <v>43798</v>
      </c>
      <c r="B1802">
        <v>2438.4</v>
      </c>
      <c r="C1802">
        <v>2440.85</v>
      </c>
      <c r="D1802">
        <v>2415</v>
      </c>
      <c r="E1802">
        <v>2431.8000000000002</v>
      </c>
      <c r="F1802">
        <v>933522</v>
      </c>
      <c r="G1802" s="6">
        <f t="shared" si="393"/>
        <v>0</v>
      </c>
      <c r="H1802" s="6">
        <f t="shared" si="394"/>
        <v>9.1999999999998181</v>
      </c>
      <c r="I1802" s="11">
        <f t="shared" si="385"/>
        <v>6.5678571428570978</v>
      </c>
      <c r="J1802" s="11">
        <f t="shared" si="386"/>
        <v>14.457142857142799</v>
      </c>
      <c r="K1802" s="6">
        <f t="shared" si="387"/>
        <v>0.45429841897233075</v>
      </c>
      <c r="L1802">
        <f t="shared" si="388"/>
        <v>31.238321725836528</v>
      </c>
      <c r="M1802" s="22" t="str">
        <f t="shared" si="381"/>
        <v/>
      </c>
      <c r="N1802" s="13">
        <f t="shared" si="382"/>
        <v>0</v>
      </c>
      <c r="O1802" s="13">
        <f t="shared" si="389"/>
        <v>0</v>
      </c>
      <c r="P1802" s="13">
        <f t="shared" si="390"/>
        <v>-1</v>
      </c>
      <c r="Q1802" s="17" t="e">
        <f t="shared" si="383"/>
        <v>#N/A</v>
      </c>
      <c r="R1802" s="17" t="e">
        <f t="shared" si="384"/>
        <v>#N/A</v>
      </c>
      <c r="S1802" s="13">
        <f t="shared" si="391"/>
        <v>2323.4</v>
      </c>
      <c r="T1802" s="13">
        <f t="shared" si="392"/>
        <v>0</v>
      </c>
    </row>
    <row r="1803" spans="1:20" x14ac:dyDescent="0.25">
      <c r="A1803" s="1">
        <v>43801</v>
      </c>
      <c r="B1803">
        <v>2435</v>
      </c>
      <c r="C1803">
        <v>2435</v>
      </c>
      <c r="D1803">
        <v>2408.1999999999998</v>
      </c>
      <c r="E1803">
        <v>2411.6999999999998</v>
      </c>
      <c r="F1803">
        <v>598444</v>
      </c>
      <c r="G1803" s="6">
        <f t="shared" si="393"/>
        <v>0</v>
      </c>
      <c r="H1803" s="6">
        <f t="shared" si="394"/>
        <v>20.100000000000364</v>
      </c>
      <c r="I1803" s="11">
        <f t="shared" si="385"/>
        <v>4.7642857142856689</v>
      </c>
      <c r="J1803" s="11">
        <f t="shared" si="386"/>
        <v>15.89285714285711</v>
      </c>
      <c r="K1803" s="6">
        <f t="shared" si="387"/>
        <v>0.29977528089887417</v>
      </c>
      <c r="L1803">
        <f t="shared" si="388"/>
        <v>23.063623789764748</v>
      </c>
      <c r="M1803" s="22" t="str">
        <f t="shared" si="381"/>
        <v>OVERSOLD</v>
      </c>
      <c r="N1803" s="13" t="str">
        <f t="shared" si="382"/>
        <v>BUY</v>
      </c>
      <c r="O1803" s="13" t="str">
        <f t="shared" si="389"/>
        <v>BUY</v>
      </c>
      <c r="P1803" s="13">
        <f t="shared" si="390"/>
        <v>1</v>
      </c>
      <c r="Q1803" s="17">
        <f t="shared" si="383"/>
        <v>2411.6999999999998</v>
      </c>
      <c r="R1803" s="17" t="e">
        <f t="shared" si="384"/>
        <v>#N/A</v>
      </c>
      <c r="S1803" s="13">
        <f t="shared" si="391"/>
        <v>2411.6999999999998</v>
      </c>
      <c r="T1803" s="13">
        <f t="shared" si="392"/>
        <v>-3.8004648360161715E-2</v>
      </c>
    </row>
    <row r="1804" spans="1:20" x14ac:dyDescent="0.25">
      <c r="A1804" s="1">
        <v>43802</v>
      </c>
      <c r="B1804">
        <v>2419.9</v>
      </c>
      <c r="C1804">
        <v>2419.9</v>
      </c>
      <c r="D1804">
        <v>2395</v>
      </c>
      <c r="E1804">
        <v>2401.25</v>
      </c>
      <c r="F1804">
        <v>1452784</v>
      </c>
      <c r="G1804" s="6">
        <f t="shared" si="393"/>
        <v>0</v>
      </c>
      <c r="H1804" s="6">
        <f t="shared" si="394"/>
        <v>10.449999999999818</v>
      </c>
      <c r="I1804" s="11">
        <f t="shared" si="385"/>
        <v>4.7642857142856689</v>
      </c>
      <c r="J1804" s="11">
        <f t="shared" si="386"/>
        <v>11.696428571428539</v>
      </c>
      <c r="K1804" s="6">
        <f t="shared" si="387"/>
        <v>0.40732824427480641</v>
      </c>
      <c r="L1804">
        <f t="shared" si="388"/>
        <v>28.943371664135242</v>
      </c>
      <c r="M1804" s="22" t="str">
        <f t="shared" si="381"/>
        <v>OVERSOLD</v>
      </c>
      <c r="N1804" s="13" t="str">
        <f t="shared" si="382"/>
        <v>BUY</v>
      </c>
      <c r="O1804" s="13">
        <f t="shared" si="389"/>
        <v>0</v>
      </c>
      <c r="P1804" s="13">
        <f t="shared" si="390"/>
        <v>1</v>
      </c>
      <c r="Q1804" s="17" t="e">
        <f t="shared" si="383"/>
        <v>#N/A</v>
      </c>
      <c r="R1804" s="17" t="e">
        <f t="shared" si="384"/>
        <v>#N/A</v>
      </c>
      <c r="S1804" s="13">
        <f t="shared" si="391"/>
        <v>2411.6999999999998</v>
      </c>
      <c r="T1804" s="13">
        <f t="shared" si="392"/>
        <v>0</v>
      </c>
    </row>
    <row r="1805" spans="1:20" x14ac:dyDescent="0.25">
      <c r="A1805" s="1">
        <v>43803</v>
      </c>
      <c r="B1805">
        <v>2400</v>
      </c>
      <c r="C1805">
        <v>2410</v>
      </c>
      <c r="D1805">
        <v>2392.5500000000002</v>
      </c>
      <c r="E1805">
        <v>2400.0500000000002</v>
      </c>
      <c r="F1805">
        <v>860352</v>
      </c>
      <c r="G1805" s="6">
        <f t="shared" si="393"/>
        <v>0</v>
      </c>
      <c r="H1805" s="6">
        <f t="shared" si="394"/>
        <v>1.1999999999998181</v>
      </c>
      <c r="I1805" s="11">
        <f t="shared" si="385"/>
        <v>3.1499999999999608</v>
      </c>
      <c r="J1805" s="11">
        <f t="shared" si="386"/>
        <v>11.782142857142812</v>
      </c>
      <c r="K1805" s="6">
        <f t="shared" si="387"/>
        <v>0.26735374355865182</v>
      </c>
      <c r="L1805">
        <f t="shared" si="388"/>
        <v>21.095431714900599</v>
      </c>
      <c r="M1805" s="22" t="str">
        <f t="shared" si="381"/>
        <v>OVERSOLD</v>
      </c>
      <c r="N1805" s="13" t="str">
        <f t="shared" si="382"/>
        <v>BUY</v>
      </c>
      <c r="O1805" s="13">
        <f t="shared" si="389"/>
        <v>0</v>
      </c>
      <c r="P1805" s="13">
        <f t="shared" si="390"/>
        <v>1</v>
      </c>
      <c r="Q1805" s="17" t="e">
        <f t="shared" si="383"/>
        <v>#N/A</v>
      </c>
      <c r="R1805" s="17" t="e">
        <f t="shared" si="384"/>
        <v>#N/A</v>
      </c>
      <c r="S1805" s="13">
        <f t="shared" si="391"/>
        <v>2411.6999999999998</v>
      </c>
      <c r="T1805" s="13">
        <f t="shared" si="392"/>
        <v>0</v>
      </c>
    </row>
    <row r="1806" spans="1:20" x14ac:dyDescent="0.25">
      <c r="A1806" s="1">
        <v>43804</v>
      </c>
      <c r="B1806">
        <v>2394.9</v>
      </c>
      <c r="C1806">
        <v>2433.25</v>
      </c>
      <c r="D1806">
        <v>2392.15</v>
      </c>
      <c r="E1806">
        <v>2429.0500000000002</v>
      </c>
      <c r="F1806">
        <v>1138506</v>
      </c>
      <c r="G1806" s="6">
        <f t="shared" si="393"/>
        <v>29</v>
      </c>
      <c r="H1806" s="6">
        <f t="shared" si="394"/>
        <v>0</v>
      </c>
      <c r="I1806" s="11">
        <f t="shared" si="385"/>
        <v>4.8749999999999671</v>
      </c>
      <c r="J1806" s="11">
        <f t="shared" si="386"/>
        <v>11.782142857142812</v>
      </c>
      <c r="K1806" s="6">
        <f t="shared" si="387"/>
        <v>0.41376174598363019</v>
      </c>
      <c r="L1806">
        <f t="shared" si="388"/>
        <v>29.266723842195489</v>
      </c>
      <c r="M1806" s="22" t="str">
        <f t="shared" si="381"/>
        <v>OVERSOLD</v>
      </c>
      <c r="N1806" s="13" t="str">
        <f t="shared" si="382"/>
        <v>BUY</v>
      </c>
      <c r="O1806" s="13">
        <f t="shared" si="389"/>
        <v>0</v>
      </c>
      <c r="P1806" s="13">
        <f t="shared" si="390"/>
        <v>1</v>
      </c>
      <c r="Q1806" s="17" t="e">
        <f t="shared" si="383"/>
        <v>#N/A</v>
      </c>
      <c r="R1806" s="17" t="e">
        <f t="shared" si="384"/>
        <v>#N/A</v>
      </c>
      <c r="S1806" s="13">
        <f t="shared" si="391"/>
        <v>2411.6999999999998</v>
      </c>
      <c r="T1806" s="13">
        <f t="shared" si="392"/>
        <v>0</v>
      </c>
    </row>
    <row r="1807" spans="1:20" x14ac:dyDescent="0.25">
      <c r="A1807" s="1">
        <v>43805</v>
      </c>
      <c r="B1807">
        <v>2432</v>
      </c>
      <c r="C1807">
        <v>2449</v>
      </c>
      <c r="D1807">
        <v>2405</v>
      </c>
      <c r="E1807">
        <v>2422.25</v>
      </c>
      <c r="F1807">
        <v>1271632</v>
      </c>
      <c r="G1807" s="6">
        <f t="shared" si="393"/>
        <v>0</v>
      </c>
      <c r="H1807" s="6">
        <f t="shared" si="394"/>
        <v>6.8000000000001819</v>
      </c>
      <c r="I1807" s="11">
        <f t="shared" si="385"/>
        <v>4.8749999999999671</v>
      </c>
      <c r="J1807" s="11">
        <f t="shared" si="386"/>
        <v>8.999999999999968</v>
      </c>
      <c r="K1807" s="6">
        <f t="shared" si="387"/>
        <v>0.54166666666666496</v>
      </c>
      <c r="L1807">
        <f t="shared" si="388"/>
        <v>35.135135135135059</v>
      </c>
      <c r="M1807" s="22" t="str">
        <f t="shared" si="381"/>
        <v/>
      </c>
      <c r="N1807" s="13">
        <f t="shared" si="382"/>
        <v>0</v>
      </c>
      <c r="O1807" s="13">
        <f t="shared" si="389"/>
        <v>0</v>
      </c>
      <c r="P1807" s="13">
        <f t="shared" si="390"/>
        <v>1</v>
      </c>
      <c r="Q1807" s="17" t="e">
        <f t="shared" si="383"/>
        <v>#N/A</v>
      </c>
      <c r="R1807" s="17" t="e">
        <f t="shared" si="384"/>
        <v>#N/A</v>
      </c>
      <c r="S1807" s="13">
        <f t="shared" si="391"/>
        <v>2411.6999999999998</v>
      </c>
      <c r="T1807" s="13">
        <f t="shared" si="392"/>
        <v>0</v>
      </c>
    </row>
    <row r="1808" spans="1:20" x14ac:dyDescent="0.25">
      <c r="A1808" s="1">
        <v>43808</v>
      </c>
      <c r="B1808">
        <v>2417.3000000000002</v>
      </c>
      <c r="C1808">
        <v>2443.1</v>
      </c>
      <c r="D1808">
        <v>2406</v>
      </c>
      <c r="E1808">
        <v>2419.3000000000002</v>
      </c>
      <c r="F1808">
        <v>778892</v>
      </c>
      <c r="G1808" s="6">
        <f t="shared" si="393"/>
        <v>0</v>
      </c>
      <c r="H1808" s="6">
        <f t="shared" si="394"/>
        <v>2.9499999999998181</v>
      </c>
      <c r="I1808" s="11">
        <f t="shared" si="385"/>
        <v>4.3964285714285518</v>
      </c>
      <c r="J1808" s="11">
        <f t="shared" si="386"/>
        <v>9.210714285714241</v>
      </c>
      <c r="K1808" s="6">
        <f t="shared" si="387"/>
        <v>0.47731678945327666</v>
      </c>
      <c r="L1808">
        <f t="shared" si="388"/>
        <v>32.309711286089239</v>
      </c>
      <c r="M1808" s="22" t="str">
        <f t="shared" ref="M1808:M1871" si="395">IF(L1808&gt;RSI_Overbought,"OVERBOUGHT",IF(L1808&lt;RSI_Oversold,"OVERSOLD",""))</f>
        <v/>
      </c>
      <c r="N1808" s="13">
        <f t="shared" ref="N1808:N1871" si="396">IF(L1808&gt;RSI_Overbought,"SELL",IF(L1808&lt;RSI_Oversold,"BUY",0))</f>
        <v>0</v>
      </c>
      <c r="O1808" s="13">
        <f t="shared" si="389"/>
        <v>0</v>
      </c>
      <c r="P1808" s="13">
        <f t="shared" si="390"/>
        <v>1</v>
      </c>
      <c r="Q1808" s="17" t="e">
        <f t="shared" ref="Q1808:Q1871" si="397">IF($O1808="BUY",$E1808,NA())</f>
        <v>#N/A</v>
      </c>
      <c r="R1808" s="17" t="e">
        <f t="shared" ref="R1808:R1871" si="398">IF($O1808="SELL",$E1808,NA())</f>
        <v>#N/A</v>
      </c>
      <c r="S1808" s="13">
        <f t="shared" si="391"/>
        <v>2411.6999999999998</v>
      </c>
      <c r="T1808" s="13">
        <f t="shared" si="392"/>
        <v>0</v>
      </c>
    </row>
    <row r="1809" spans="1:20" x14ac:dyDescent="0.25">
      <c r="A1809" s="1">
        <v>43809</v>
      </c>
      <c r="B1809">
        <v>2422.5</v>
      </c>
      <c r="C1809">
        <v>2428</v>
      </c>
      <c r="D1809">
        <v>2383</v>
      </c>
      <c r="E1809">
        <v>2393.25</v>
      </c>
      <c r="F1809">
        <v>525269</v>
      </c>
      <c r="G1809" s="6">
        <f t="shared" si="393"/>
        <v>0</v>
      </c>
      <c r="H1809" s="6">
        <f t="shared" si="394"/>
        <v>26.050000000000182</v>
      </c>
      <c r="I1809" s="11">
        <f t="shared" ref="I1809:I1872" si="399">AVERAGE(G1796:G1809)</f>
        <v>4.3964285714285518</v>
      </c>
      <c r="J1809" s="11">
        <f t="shared" ref="J1809:J1872" si="400">AVERAGE(H1796:H1809)</f>
        <v>10.51785714285711</v>
      </c>
      <c r="K1809" s="6">
        <f t="shared" ref="K1809:K1872" si="401">I1809/J1809</f>
        <v>0.4179966044142609</v>
      </c>
      <c r="L1809">
        <f t="shared" ref="L1809:L1872" si="402">100-(100/(K1809+1))</f>
        <v>29.477969348658974</v>
      </c>
      <c r="M1809" s="22" t="str">
        <f t="shared" si="395"/>
        <v>OVERSOLD</v>
      </c>
      <c r="N1809" s="13" t="str">
        <f t="shared" si="396"/>
        <v>BUY</v>
      </c>
      <c r="O1809" s="13">
        <f t="shared" ref="O1809:O1872" si="403">IF(AND(N1809="BUY",P1808&lt;&gt;1),"BUY",IF(AND(N1809="SELL",P1808&lt;&gt;-1),"SELL",0))</f>
        <v>0</v>
      </c>
      <c r="P1809" s="13">
        <f t="shared" ref="P1809:P1872" si="404">IF(O1809="BUY",1,IF(O1809="SELL",-1,P1808))</f>
        <v>1</v>
      </c>
      <c r="Q1809" s="17" t="e">
        <f t="shared" si="397"/>
        <v>#N/A</v>
      </c>
      <c r="R1809" s="17" t="e">
        <f t="shared" si="398"/>
        <v>#N/A</v>
      </c>
      <c r="S1809" s="13">
        <f t="shared" ref="S1809:S1872" si="405">IF(O1809&lt;&gt;0,E1809,S1808)</f>
        <v>2411.6999999999998</v>
      </c>
      <c r="T1809" s="13">
        <f t="shared" si="392"/>
        <v>0</v>
      </c>
    </row>
    <row r="1810" spans="1:20" x14ac:dyDescent="0.25">
      <c r="A1810" s="1">
        <v>43810</v>
      </c>
      <c r="B1810">
        <v>2400</v>
      </c>
      <c r="C1810">
        <v>2409</v>
      </c>
      <c r="D1810">
        <v>2321.0500000000002</v>
      </c>
      <c r="E1810">
        <v>2328.65</v>
      </c>
      <c r="F1810">
        <v>1250236</v>
      </c>
      <c r="G1810" s="6">
        <f t="shared" si="393"/>
        <v>0</v>
      </c>
      <c r="H1810" s="6">
        <f t="shared" si="394"/>
        <v>64.599999999999909</v>
      </c>
      <c r="I1810" s="11">
        <f t="shared" si="399"/>
        <v>4.3964285714285518</v>
      </c>
      <c r="J1810" s="11">
        <f t="shared" si="400"/>
        <v>13.803571428571397</v>
      </c>
      <c r="K1810" s="6">
        <f t="shared" si="401"/>
        <v>0.31849935316946892</v>
      </c>
      <c r="L1810">
        <f t="shared" si="402"/>
        <v>24.156200941915188</v>
      </c>
      <c r="M1810" s="22" t="str">
        <f t="shared" si="395"/>
        <v>OVERSOLD</v>
      </c>
      <c r="N1810" s="13" t="str">
        <f t="shared" si="396"/>
        <v>BUY</v>
      </c>
      <c r="O1810" s="13">
        <f t="shared" si="403"/>
        <v>0</v>
      </c>
      <c r="P1810" s="13">
        <f t="shared" si="404"/>
        <v>1</v>
      </c>
      <c r="Q1810" s="17" t="e">
        <f t="shared" si="397"/>
        <v>#N/A</v>
      </c>
      <c r="R1810" s="17" t="e">
        <f t="shared" si="398"/>
        <v>#N/A</v>
      </c>
      <c r="S1810" s="13">
        <f t="shared" si="405"/>
        <v>2411.6999999999998</v>
      </c>
      <c r="T1810" s="13">
        <f t="shared" si="392"/>
        <v>0</v>
      </c>
    </row>
    <row r="1811" spans="1:20" x14ac:dyDescent="0.25">
      <c r="A1811" s="1">
        <v>43811</v>
      </c>
      <c r="B1811">
        <v>2330.4</v>
      </c>
      <c r="C1811">
        <v>2332.9</v>
      </c>
      <c r="D1811">
        <v>2295.15</v>
      </c>
      <c r="E1811">
        <v>2314.85</v>
      </c>
      <c r="F1811">
        <v>1135441</v>
      </c>
      <c r="G1811" s="6">
        <f t="shared" si="393"/>
        <v>0</v>
      </c>
      <c r="H1811" s="6">
        <f t="shared" si="394"/>
        <v>13.800000000000182</v>
      </c>
      <c r="I1811" s="11">
        <f t="shared" si="399"/>
        <v>4.3964285714285518</v>
      </c>
      <c r="J1811" s="11">
        <f t="shared" si="400"/>
        <v>12.421428571428546</v>
      </c>
      <c r="K1811" s="6">
        <f t="shared" si="401"/>
        <v>0.35393904542840626</v>
      </c>
      <c r="L1811">
        <f t="shared" si="402"/>
        <v>26.141431301762537</v>
      </c>
      <c r="M1811" s="22" t="str">
        <f t="shared" si="395"/>
        <v>OVERSOLD</v>
      </c>
      <c r="N1811" s="13" t="str">
        <f t="shared" si="396"/>
        <v>BUY</v>
      </c>
      <c r="O1811" s="13">
        <f t="shared" si="403"/>
        <v>0</v>
      </c>
      <c r="P1811" s="13">
        <f t="shared" si="404"/>
        <v>1</v>
      </c>
      <c r="Q1811" s="17" t="e">
        <f t="shared" si="397"/>
        <v>#N/A</v>
      </c>
      <c r="R1811" s="17" t="e">
        <f t="shared" si="398"/>
        <v>#N/A</v>
      </c>
      <c r="S1811" s="13">
        <f t="shared" si="405"/>
        <v>2411.6999999999998</v>
      </c>
      <c r="T1811" s="13">
        <f t="shared" si="392"/>
        <v>0</v>
      </c>
    </row>
    <row r="1812" spans="1:20" x14ac:dyDescent="0.25">
      <c r="A1812" s="1">
        <v>43812</v>
      </c>
      <c r="B1812">
        <v>2330</v>
      </c>
      <c r="C1812">
        <v>2334.1999999999998</v>
      </c>
      <c r="D1812">
        <v>2302.0500000000002</v>
      </c>
      <c r="E1812">
        <v>2308.8000000000002</v>
      </c>
      <c r="F1812">
        <v>865310</v>
      </c>
      <c r="G1812" s="6">
        <f t="shared" si="393"/>
        <v>0</v>
      </c>
      <c r="H1812" s="6">
        <f t="shared" si="394"/>
        <v>6.0499999999997272</v>
      </c>
      <c r="I1812" s="11">
        <f t="shared" si="399"/>
        <v>4.3964285714285518</v>
      </c>
      <c r="J1812" s="11">
        <f t="shared" si="400"/>
        <v>11.771428571428553</v>
      </c>
      <c r="K1812" s="6">
        <f t="shared" si="401"/>
        <v>0.37348300970873677</v>
      </c>
      <c r="L1812">
        <f t="shared" si="402"/>
        <v>27.192401148663507</v>
      </c>
      <c r="M1812" s="22" t="str">
        <f t="shared" si="395"/>
        <v>OVERSOLD</v>
      </c>
      <c r="N1812" s="13" t="str">
        <f t="shared" si="396"/>
        <v>BUY</v>
      </c>
      <c r="O1812" s="13">
        <f t="shared" si="403"/>
        <v>0</v>
      </c>
      <c r="P1812" s="13">
        <f t="shared" si="404"/>
        <v>1</v>
      </c>
      <c r="Q1812" s="17" t="e">
        <f t="shared" si="397"/>
        <v>#N/A</v>
      </c>
      <c r="R1812" s="17" t="e">
        <f t="shared" si="398"/>
        <v>#N/A</v>
      </c>
      <c r="S1812" s="13">
        <f t="shared" si="405"/>
        <v>2411.6999999999998</v>
      </c>
      <c r="T1812" s="13">
        <f t="shared" si="392"/>
        <v>0</v>
      </c>
    </row>
    <row r="1813" spans="1:20" x14ac:dyDescent="0.25">
      <c r="A1813" s="1">
        <v>43815</v>
      </c>
      <c r="B1813">
        <v>2263.5</v>
      </c>
      <c r="C1813">
        <v>2348.6999999999998</v>
      </c>
      <c r="D1813">
        <v>2252.8000000000002</v>
      </c>
      <c r="E1813">
        <v>2299.15</v>
      </c>
      <c r="F1813">
        <v>2813406</v>
      </c>
      <c r="G1813" s="6">
        <f t="shared" si="393"/>
        <v>0</v>
      </c>
      <c r="H1813" s="6">
        <f t="shared" si="394"/>
        <v>9.6500000000000909</v>
      </c>
      <c r="I1813" s="11">
        <f t="shared" si="399"/>
        <v>3.1178571428571495</v>
      </c>
      <c r="J1813" s="11">
        <f t="shared" si="400"/>
        <v>12.460714285714273</v>
      </c>
      <c r="K1813" s="6">
        <f t="shared" si="401"/>
        <v>0.25021496130696552</v>
      </c>
      <c r="L1813">
        <f t="shared" si="402"/>
        <v>20.013755158184367</v>
      </c>
      <c r="M1813" s="22" t="str">
        <f t="shared" si="395"/>
        <v>OVERSOLD</v>
      </c>
      <c r="N1813" s="13" t="str">
        <f t="shared" si="396"/>
        <v>BUY</v>
      </c>
      <c r="O1813" s="13">
        <f t="shared" si="403"/>
        <v>0</v>
      </c>
      <c r="P1813" s="13">
        <f t="shared" si="404"/>
        <v>1</v>
      </c>
      <c r="Q1813" s="17" t="e">
        <f t="shared" si="397"/>
        <v>#N/A</v>
      </c>
      <c r="R1813" s="17" t="e">
        <f t="shared" si="398"/>
        <v>#N/A</v>
      </c>
      <c r="S1813" s="13">
        <f t="shared" si="405"/>
        <v>2411.6999999999998</v>
      </c>
      <c r="T1813" s="13">
        <f t="shared" si="392"/>
        <v>0</v>
      </c>
    </row>
    <row r="1814" spans="1:20" x14ac:dyDescent="0.25">
      <c r="A1814" s="1">
        <v>43816</v>
      </c>
      <c r="B1814">
        <v>2305.3000000000002</v>
      </c>
      <c r="C1814">
        <v>2332</v>
      </c>
      <c r="D1814">
        <v>2290.9499999999998</v>
      </c>
      <c r="E1814">
        <v>2325.5</v>
      </c>
      <c r="F1814">
        <v>634421</v>
      </c>
      <c r="G1814" s="6">
        <f t="shared" si="393"/>
        <v>26.349999999999909</v>
      </c>
      <c r="H1814" s="6">
        <f t="shared" si="394"/>
        <v>0</v>
      </c>
      <c r="I1814" s="11">
        <f t="shared" si="399"/>
        <v>3.9535714285714221</v>
      </c>
      <c r="J1814" s="11">
        <f t="shared" si="400"/>
        <v>12.460714285714273</v>
      </c>
      <c r="K1814" s="6">
        <f t="shared" si="401"/>
        <v>0.31728288907996544</v>
      </c>
      <c r="L1814">
        <f t="shared" si="402"/>
        <v>24.086161879895556</v>
      </c>
      <c r="M1814" s="22" t="str">
        <f t="shared" si="395"/>
        <v>OVERSOLD</v>
      </c>
      <c r="N1814" s="13" t="str">
        <f t="shared" si="396"/>
        <v>BUY</v>
      </c>
      <c r="O1814" s="13">
        <f t="shared" si="403"/>
        <v>0</v>
      </c>
      <c r="P1814" s="13">
        <f t="shared" si="404"/>
        <v>1</v>
      </c>
      <c r="Q1814" s="17" t="e">
        <f t="shared" si="397"/>
        <v>#N/A</v>
      </c>
      <c r="R1814" s="17" t="e">
        <f t="shared" si="398"/>
        <v>#N/A</v>
      </c>
      <c r="S1814" s="13">
        <f t="shared" si="405"/>
        <v>2411.6999999999998</v>
      </c>
      <c r="T1814" s="13">
        <f t="shared" si="392"/>
        <v>0</v>
      </c>
    </row>
    <row r="1815" spans="1:20" x14ac:dyDescent="0.25">
      <c r="A1815" s="1">
        <v>43817</v>
      </c>
      <c r="B1815">
        <v>2329.1</v>
      </c>
      <c r="C1815">
        <v>2335.65</v>
      </c>
      <c r="D1815">
        <v>2301</v>
      </c>
      <c r="E1815">
        <v>2310.8000000000002</v>
      </c>
      <c r="F1815">
        <v>580577</v>
      </c>
      <c r="G1815" s="6">
        <f t="shared" si="393"/>
        <v>0</v>
      </c>
      <c r="H1815" s="6">
        <f t="shared" si="394"/>
        <v>14.699999999999818</v>
      </c>
      <c r="I1815" s="11">
        <f t="shared" si="399"/>
        <v>3.9535714285714221</v>
      </c>
      <c r="J1815" s="11">
        <f t="shared" si="400"/>
        <v>13.253571428571409</v>
      </c>
      <c r="K1815" s="6">
        <f t="shared" si="401"/>
        <v>0.29830234438156827</v>
      </c>
      <c r="L1815">
        <f t="shared" si="402"/>
        <v>22.976338729763384</v>
      </c>
      <c r="M1815" s="22" t="str">
        <f t="shared" si="395"/>
        <v>OVERSOLD</v>
      </c>
      <c r="N1815" s="13" t="str">
        <f t="shared" si="396"/>
        <v>BUY</v>
      </c>
      <c r="O1815" s="13">
        <f t="shared" si="403"/>
        <v>0</v>
      </c>
      <c r="P1815" s="13">
        <f t="shared" si="404"/>
        <v>1</v>
      </c>
      <c r="Q1815" s="17" t="e">
        <f t="shared" si="397"/>
        <v>#N/A</v>
      </c>
      <c r="R1815" s="17" t="e">
        <f t="shared" si="398"/>
        <v>#N/A</v>
      </c>
      <c r="S1815" s="13">
        <f t="shared" si="405"/>
        <v>2411.6999999999998</v>
      </c>
      <c r="T1815" s="13">
        <f t="shared" si="392"/>
        <v>0</v>
      </c>
    </row>
    <row r="1816" spans="1:20" x14ac:dyDescent="0.25">
      <c r="A1816" s="1">
        <v>43818</v>
      </c>
      <c r="B1816">
        <v>2300</v>
      </c>
      <c r="C1816">
        <v>2339.65</v>
      </c>
      <c r="D1816">
        <v>2282.5</v>
      </c>
      <c r="E1816">
        <v>2328.1</v>
      </c>
      <c r="F1816">
        <v>1000010</v>
      </c>
      <c r="G1816" s="6">
        <f t="shared" si="393"/>
        <v>17.299999999999727</v>
      </c>
      <c r="H1816" s="6">
        <f t="shared" si="394"/>
        <v>0</v>
      </c>
      <c r="I1816" s="11">
        <f t="shared" si="399"/>
        <v>5.1892857142856883</v>
      </c>
      <c r="J1816" s="11">
        <f t="shared" si="400"/>
        <v>12.596428571428564</v>
      </c>
      <c r="K1816" s="6">
        <f t="shared" si="401"/>
        <v>0.41196484264247052</v>
      </c>
      <c r="L1816">
        <f t="shared" si="402"/>
        <v>29.176706827309147</v>
      </c>
      <c r="M1816" s="22" t="str">
        <f t="shared" si="395"/>
        <v>OVERSOLD</v>
      </c>
      <c r="N1816" s="13" t="str">
        <f t="shared" si="396"/>
        <v>BUY</v>
      </c>
      <c r="O1816" s="13">
        <f t="shared" si="403"/>
        <v>0</v>
      </c>
      <c r="P1816" s="13">
        <f t="shared" si="404"/>
        <v>1</v>
      </c>
      <c r="Q1816" s="17" t="e">
        <f t="shared" si="397"/>
        <v>#N/A</v>
      </c>
      <c r="R1816" s="17" t="e">
        <f t="shared" si="398"/>
        <v>#N/A</v>
      </c>
      <c r="S1816" s="13">
        <f t="shared" si="405"/>
        <v>2411.6999999999998</v>
      </c>
      <c r="T1816" s="13">
        <f t="shared" si="392"/>
        <v>0</v>
      </c>
    </row>
    <row r="1817" spans="1:20" x14ac:dyDescent="0.25">
      <c r="A1817" s="1">
        <v>43819</v>
      </c>
      <c r="B1817">
        <v>2328</v>
      </c>
      <c r="C1817">
        <v>2344.4499999999998</v>
      </c>
      <c r="D1817">
        <v>2302.6999999999998</v>
      </c>
      <c r="E1817">
        <v>2311.5</v>
      </c>
      <c r="F1817">
        <v>1574355</v>
      </c>
      <c r="G1817" s="6">
        <f t="shared" si="393"/>
        <v>0</v>
      </c>
      <c r="H1817" s="6">
        <f t="shared" si="394"/>
        <v>16.599999999999909</v>
      </c>
      <c r="I1817" s="11">
        <f t="shared" si="399"/>
        <v>5.1892857142856883</v>
      </c>
      <c r="J1817" s="11">
        <f t="shared" si="400"/>
        <v>12.346428571428532</v>
      </c>
      <c r="K1817" s="6">
        <f t="shared" si="401"/>
        <v>0.42030662424067033</v>
      </c>
      <c r="L1817">
        <f t="shared" si="402"/>
        <v>29.592668024439874</v>
      </c>
      <c r="M1817" s="22" t="str">
        <f t="shared" si="395"/>
        <v>OVERSOLD</v>
      </c>
      <c r="N1817" s="13" t="str">
        <f t="shared" si="396"/>
        <v>BUY</v>
      </c>
      <c r="O1817" s="13">
        <f t="shared" si="403"/>
        <v>0</v>
      </c>
      <c r="P1817" s="13">
        <f t="shared" si="404"/>
        <v>1</v>
      </c>
      <c r="Q1817" s="17" t="e">
        <f t="shared" si="397"/>
        <v>#N/A</v>
      </c>
      <c r="R1817" s="17" t="e">
        <f t="shared" si="398"/>
        <v>#N/A</v>
      </c>
      <c r="S1817" s="13">
        <f t="shared" si="405"/>
        <v>2411.6999999999998</v>
      </c>
      <c r="T1817" s="13">
        <f t="shared" si="392"/>
        <v>0</v>
      </c>
    </row>
    <row r="1818" spans="1:20" x14ac:dyDescent="0.25">
      <c r="A1818" s="1">
        <v>43822</v>
      </c>
      <c r="B1818">
        <v>2340</v>
      </c>
      <c r="C1818">
        <v>2343.9499999999998</v>
      </c>
      <c r="D1818">
        <v>2303.0500000000002</v>
      </c>
      <c r="E1818">
        <v>2310.35</v>
      </c>
      <c r="F1818">
        <v>1093719</v>
      </c>
      <c r="G1818" s="6">
        <f t="shared" si="393"/>
        <v>0</v>
      </c>
      <c r="H1818" s="6">
        <f t="shared" si="394"/>
        <v>1.1500000000000909</v>
      </c>
      <c r="I1818" s="11">
        <f t="shared" si="399"/>
        <v>5.1892857142856883</v>
      </c>
      <c r="J1818" s="11">
        <f t="shared" si="400"/>
        <v>11.682142857142837</v>
      </c>
      <c r="K1818" s="6">
        <f t="shared" si="401"/>
        <v>0.44420666462855246</v>
      </c>
      <c r="L1818">
        <f t="shared" si="402"/>
        <v>30.757832345469865</v>
      </c>
      <c r="M1818" s="22" t="str">
        <f t="shared" si="395"/>
        <v/>
      </c>
      <c r="N1818" s="13">
        <f t="shared" si="396"/>
        <v>0</v>
      </c>
      <c r="O1818" s="13">
        <f t="shared" si="403"/>
        <v>0</v>
      </c>
      <c r="P1818" s="13">
        <f t="shared" si="404"/>
        <v>1</v>
      </c>
      <c r="Q1818" s="17" t="e">
        <f t="shared" si="397"/>
        <v>#N/A</v>
      </c>
      <c r="R1818" s="17" t="e">
        <f t="shared" si="398"/>
        <v>#N/A</v>
      </c>
      <c r="S1818" s="13">
        <f t="shared" si="405"/>
        <v>2411.6999999999998</v>
      </c>
      <c r="T1818" s="13">
        <f t="shared" ref="T1818:T1881" si="406">IF(O1818="BUY",(S1817-S1818)/S1817,IF(O1818="SELL",(S1818-S1817)/S1817,0))</f>
        <v>0</v>
      </c>
    </row>
    <row r="1819" spans="1:20" x14ac:dyDescent="0.25">
      <c r="A1819" s="1">
        <v>43823</v>
      </c>
      <c r="B1819">
        <v>2306.0500000000002</v>
      </c>
      <c r="C1819">
        <v>2327.8000000000002</v>
      </c>
      <c r="D1819">
        <v>2277.65</v>
      </c>
      <c r="E1819">
        <v>2302.65</v>
      </c>
      <c r="F1819">
        <v>2886593</v>
      </c>
      <c r="G1819" s="6">
        <f t="shared" si="393"/>
        <v>0</v>
      </c>
      <c r="H1819" s="6">
        <f t="shared" si="394"/>
        <v>7.6999999999998181</v>
      </c>
      <c r="I1819" s="11">
        <f t="shared" si="399"/>
        <v>5.1892857142856883</v>
      </c>
      <c r="J1819" s="11">
        <f t="shared" si="400"/>
        <v>12.146428571428553</v>
      </c>
      <c r="K1819" s="6">
        <f t="shared" si="401"/>
        <v>0.4272272860923243</v>
      </c>
      <c r="L1819">
        <f t="shared" si="402"/>
        <v>29.934074989699141</v>
      </c>
      <c r="M1819" s="22" t="str">
        <f t="shared" si="395"/>
        <v>OVERSOLD</v>
      </c>
      <c r="N1819" s="13" t="str">
        <f t="shared" si="396"/>
        <v>BUY</v>
      </c>
      <c r="O1819" s="13">
        <f t="shared" si="403"/>
        <v>0</v>
      </c>
      <c r="P1819" s="13">
        <f t="shared" si="404"/>
        <v>1</v>
      </c>
      <c r="Q1819" s="17" t="e">
        <f t="shared" si="397"/>
        <v>#N/A</v>
      </c>
      <c r="R1819" s="17" t="e">
        <f t="shared" si="398"/>
        <v>#N/A</v>
      </c>
      <c r="S1819" s="13">
        <f t="shared" si="405"/>
        <v>2411.6999999999998</v>
      </c>
      <c r="T1819" s="13">
        <f t="shared" si="406"/>
        <v>0</v>
      </c>
    </row>
    <row r="1820" spans="1:20" x14ac:dyDescent="0.25">
      <c r="A1820" s="1">
        <v>43824</v>
      </c>
      <c r="B1820">
        <v>2294</v>
      </c>
      <c r="C1820">
        <v>2298.75</v>
      </c>
      <c r="D1820">
        <v>2268</v>
      </c>
      <c r="E1820">
        <v>2273.15</v>
      </c>
      <c r="F1820">
        <v>1270255</v>
      </c>
      <c r="G1820" s="6">
        <f t="shared" si="393"/>
        <v>0</v>
      </c>
      <c r="H1820" s="6">
        <f t="shared" si="394"/>
        <v>29.5</v>
      </c>
      <c r="I1820" s="11">
        <f t="shared" si="399"/>
        <v>3.1178571428571167</v>
      </c>
      <c r="J1820" s="11">
        <f t="shared" si="400"/>
        <v>14.253571428571409</v>
      </c>
      <c r="K1820" s="6">
        <f t="shared" si="401"/>
        <v>0.21874216988223349</v>
      </c>
      <c r="L1820">
        <f t="shared" si="402"/>
        <v>17.948190789473571</v>
      </c>
      <c r="M1820" s="22" t="str">
        <f t="shared" si="395"/>
        <v>OVERSOLD</v>
      </c>
      <c r="N1820" s="13" t="str">
        <f t="shared" si="396"/>
        <v>BUY</v>
      </c>
      <c r="O1820" s="13">
        <f t="shared" si="403"/>
        <v>0</v>
      </c>
      <c r="P1820" s="13">
        <f t="shared" si="404"/>
        <v>1</v>
      </c>
      <c r="Q1820" s="17" t="e">
        <f t="shared" si="397"/>
        <v>#N/A</v>
      </c>
      <c r="R1820" s="17" t="e">
        <f t="shared" si="398"/>
        <v>#N/A</v>
      </c>
      <c r="S1820" s="13">
        <f t="shared" si="405"/>
        <v>2411.6999999999998</v>
      </c>
      <c r="T1820" s="13">
        <f t="shared" si="406"/>
        <v>0</v>
      </c>
    </row>
    <row r="1821" spans="1:20" x14ac:dyDescent="0.25">
      <c r="A1821" s="1">
        <v>43825</v>
      </c>
      <c r="B1821">
        <v>2294</v>
      </c>
      <c r="C1821">
        <v>2302</v>
      </c>
      <c r="D1821">
        <v>2280</v>
      </c>
      <c r="E1821">
        <v>2289.9</v>
      </c>
      <c r="F1821">
        <v>1191348</v>
      </c>
      <c r="G1821" s="6">
        <f t="shared" si="393"/>
        <v>16.75</v>
      </c>
      <c r="H1821" s="6">
        <f t="shared" si="394"/>
        <v>0</v>
      </c>
      <c r="I1821" s="11">
        <f t="shared" si="399"/>
        <v>4.3142857142856883</v>
      </c>
      <c r="J1821" s="11">
        <f t="shared" si="400"/>
        <v>13.76785714285711</v>
      </c>
      <c r="K1821" s="6">
        <f t="shared" si="401"/>
        <v>0.31335927367055655</v>
      </c>
      <c r="L1821">
        <f t="shared" si="402"/>
        <v>23.859371913884985</v>
      </c>
      <c r="M1821" s="22" t="str">
        <f t="shared" si="395"/>
        <v>OVERSOLD</v>
      </c>
      <c r="N1821" s="13" t="str">
        <f t="shared" si="396"/>
        <v>BUY</v>
      </c>
      <c r="O1821" s="13">
        <f t="shared" si="403"/>
        <v>0</v>
      </c>
      <c r="P1821" s="13">
        <f t="shared" si="404"/>
        <v>1</v>
      </c>
      <c r="Q1821" s="17" t="e">
        <f t="shared" si="397"/>
        <v>#N/A</v>
      </c>
      <c r="R1821" s="17" t="e">
        <f t="shared" si="398"/>
        <v>#N/A</v>
      </c>
      <c r="S1821" s="13">
        <f t="shared" si="405"/>
        <v>2411.6999999999998</v>
      </c>
      <c r="T1821" s="13">
        <f t="shared" si="406"/>
        <v>0</v>
      </c>
    </row>
    <row r="1822" spans="1:20" x14ac:dyDescent="0.25">
      <c r="A1822" s="1">
        <v>43826</v>
      </c>
      <c r="B1822">
        <v>2295</v>
      </c>
      <c r="C1822">
        <v>2345</v>
      </c>
      <c r="D1822">
        <v>2268.5</v>
      </c>
      <c r="E1822">
        <v>2337.3000000000002</v>
      </c>
      <c r="F1822">
        <v>1757203</v>
      </c>
      <c r="G1822" s="6">
        <f t="shared" si="393"/>
        <v>47.400000000000091</v>
      </c>
      <c r="H1822" s="6">
        <f t="shared" si="394"/>
        <v>0</v>
      </c>
      <c r="I1822" s="11">
        <f t="shared" si="399"/>
        <v>7.6999999999999806</v>
      </c>
      <c r="J1822" s="11">
        <f t="shared" si="400"/>
        <v>13.557142857142837</v>
      </c>
      <c r="K1822" s="6">
        <f t="shared" si="401"/>
        <v>0.56796628029504681</v>
      </c>
      <c r="L1822">
        <f t="shared" si="402"/>
        <v>36.223118279569874</v>
      </c>
      <c r="M1822" s="22" t="str">
        <f t="shared" si="395"/>
        <v/>
      </c>
      <c r="N1822" s="13">
        <f t="shared" si="396"/>
        <v>0</v>
      </c>
      <c r="O1822" s="13">
        <f t="shared" si="403"/>
        <v>0</v>
      </c>
      <c r="P1822" s="13">
        <f t="shared" si="404"/>
        <v>1</v>
      </c>
      <c r="Q1822" s="17" t="e">
        <f t="shared" si="397"/>
        <v>#N/A</v>
      </c>
      <c r="R1822" s="17" t="e">
        <f t="shared" si="398"/>
        <v>#N/A</v>
      </c>
      <c r="S1822" s="13">
        <f t="shared" si="405"/>
        <v>2411.6999999999998</v>
      </c>
      <c r="T1822" s="13">
        <f t="shared" si="406"/>
        <v>0</v>
      </c>
    </row>
    <row r="1823" spans="1:20" x14ac:dyDescent="0.25">
      <c r="A1823" s="1">
        <v>43829</v>
      </c>
      <c r="B1823">
        <v>2349.9499999999998</v>
      </c>
      <c r="C1823">
        <v>2350</v>
      </c>
      <c r="D1823">
        <v>2308.8000000000002</v>
      </c>
      <c r="E1823">
        <v>2330.1</v>
      </c>
      <c r="F1823">
        <v>1354104</v>
      </c>
      <c r="G1823" s="6">
        <f t="shared" si="393"/>
        <v>0</v>
      </c>
      <c r="H1823" s="6">
        <f t="shared" si="394"/>
        <v>7.2000000000002728</v>
      </c>
      <c r="I1823" s="11">
        <f t="shared" si="399"/>
        <v>7.6999999999999806</v>
      </c>
      <c r="J1823" s="11">
        <f t="shared" si="400"/>
        <v>12.210714285714273</v>
      </c>
      <c r="K1823" s="6">
        <f t="shared" si="401"/>
        <v>0.63059374085989961</v>
      </c>
      <c r="L1823">
        <f t="shared" si="402"/>
        <v>38.67264573991028</v>
      </c>
      <c r="M1823" s="22" t="str">
        <f t="shared" si="395"/>
        <v/>
      </c>
      <c r="N1823" s="13">
        <f t="shared" si="396"/>
        <v>0</v>
      </c>
      <c r="O1823" s="13">
        <f t="shared" si="403"/>
        <v>0</v>
      </c>
      <c r="P1823" s="13">
        <f t="shared" si="404"/>
        <v>1</v>
      </c>
      <c r="Q1823" s="17" t="e">
        <f t="shared" si="397"/>
        <v>#N/A</v>
      </c>
      <c r="R1823" s="17" t="e">
        <f t="shared" si="398"/>
        <v>#N/A</v>
      </c>
      <c r="S1823" s="13">
        <f t="shared" si="405"/>
        <v>2411.6999999999998</v>
      </c>
      <c r="T1823" s="13">
        <f t="shared" si="406"/>
        <v>0</v>
      </c>
    </row>
    <row r="1824" spans="1:20" x14ac:dyDescent="0.25">
      <c r="A1824" s="1">
        <v>43830</v>
      </c>
      <c r="B1824">
        <v>2308</v>
      </c>
      <c r="C1824">
        <v>2332.5</v>
      </c>
      <c r="D1824">
        <v>2302.5</v>
      </c>
      <c r="E1824">
        <v>2320.5</v>
      </c>
      <c r="F1824">
        <v>841237</v>
      </c>
      <c r="G1824" s="6">
        <f t="shared" si="393"/>
        <v>0</v>
      </c>
      <c r="H1824" s="6">
        <f t="shared" si="394"/>
        <v>9.5999999999999091</v>
      </c>
      <c r="I1824" s="11">
        <f t="shared" si="399"/>
        <v>7.6999999999999806</v>
      </c>
      <c r="J1824" s="11">
        <f t="shared" si="400"/>
        <v>8.2821428571428442</v>
      </c>
      <c r="K1824" s="6">
        <f t="shared" si="401"/>
        <v>0.92971108236308664</v>
      </c>
      <c r="L1824">
        <f t="shared" si="402"/>
        <v>48.178770949720651</v>
      </c>
      <c r="M1824" s="22" t="str">
        <f t="shared" si="395"/>
        <v/>
      </c>
      <c r="N1824" s="13">
        <f t="shared" si="396"/>
        <v>0</v>
      </c>
      <c r="O1824" s="13">
        <f t="shared" si="403"/>
        <v>0</v>
      </c>
      <c r="P1824" s="13">
        <f t="shared" si="404"/>
        <v>1</v>
      </c>
      <c r="Q1824" s="17" t="e">
        <f t="shared" si="397"/>
        <v>#N/A</v>
      </c>
      <c r="R1824" s="17" t="e">
        <f t="shared" si="398"/>
        <v>#N/A</v>
      </c>
      <c r="S1824" s="13">
        <f t="shared" si="405"/>
        <v>2411.6999999999998</v>
      </c>
      <c r="T1824" s="13">
        <f t="shared" si="406"/>
        <v>0</v>
      </c>
    </row>
    <row r="1825" spans="1:20" x14ac:dyDescent="0.25">
      <c r="A1825" s="1">
        <v>43831</v>
      </c>
      <c r="B1825">
        <v>2321</v>
      </c>
      <c r="C1825">
        <v>2347.4</v>
      </c>
      <c r="D1825">
        <v>2317.6999999999998</v>
      </c>
      <c r="E1825">
        <v>2342.4499999999998</v>
      </c>
      <c r="F1825">
        <v>535891</v>
      </c>
      <c r="G1825" s="6">
        <f t="shared" si="393"/>
        <v>21.949999999999818</v>
      </c>
      <c r="H1825" s="6">
        <f t="shared" si="394"/>
        <v>0</v>
      </c>
      <c r="I1825" s="11">
        <f t="shared" si="399"/>
        <v>9.2678571428571104</v>
      </c>
      <c r="J1825" s="11">
        <f t="shared" si="400"/>
        <v>7.2964285714285451</v>
      </c>
      <c r="K1825" s="6">
        <f t="shared" si="401"/>
        <v>1.2701908957415566</v>
      </c>
      <c r="L1825">
        <f t="shared" si="402"/>
        <v>55.95084087968953</v>
      </c>
      <c r="M1825" s="22" t="str">
        <f t="shared" si="395"/>
        <v/>
      </c>
      <c r="N1825" s="13">
        <f t="shared" si="396"/>
        <v>0</v>
      </c>
      <c r="O1825" s="13">
        <f t="shared" si="403"/>
        <v>0</v>
      </c>
      <c r="P1825" s="13">
        <f t="shared" si="404"/>
        <v>1</v>
      </c>
      <c r="Q1825" s="17" t="e">
        <f t="shared" si="397"/>
        <v>#N/A</v>
      </c>
      <c r="R1825" s="17" t="e">
        <f t="shared" si="398"/>
        <v>#N/A</v>
      </c>
      <c r="S1825" s="13">
        <f t="shared" si="405"/>
        <v>2411.6999999999998</v>
      </c>
      <c r="T1825" s="13">
        <f t="shared" si="406"/>
        <v>0</v>
      </c>
    </row>
    <row r="1826" spans="1:20" x14ac:dyDescent="0.25">
      <c r="A1826" s="1">
        <v>43832</v>
      </c>
      <c r="B1826">
        <v>2343.9499999999998</v>
      </c>
      <c r="C1826">
        <v>2361</v>
      </c>
      <c r="D1826">
        <v>2332.5500000000002</v>
      </c>
      <c r="E1826">
        <v>2352.5500000000002</v>
      </c>
      <c r="F1826">
        <v>895135</v>
      </c>
      <c r="G1826" s="6">
        <f t="shared" si="393"/>
        <v>10.100000000000364</v>
      </c>
      <c r="H1826" s="6">
        <f t="shared" si="394"/>
        <v>0</v>
      </c>
      <c r="I1826" s="11">
        <f t="shared" si="399"/>
        <v>9.9892857142857086</v>
      </c>
      <c r="J1826" s="11">
        <f t="shared" si="400"/>
        <v>6.8642857142857077</v>
      </c>
      <c r="K1826" s="6">
        <f t="shared" si="401"/>
        <v>1.4552549427679506</v>
      </c>
      <c r="L1826">
        <f t="shared" si="402"/>
        <v>59.271031998304736</v>
      </c>
      <c r="M1826" s="22" t="str">
        <f t="shared" si="395"/>
        <v/>
      </c>
      <c r="N1826" s="13">
        <f t="shared" si="396"/>
        <v>0</v>
      </c>
      <c r="O1826" s="13">
        <f t="shared" si="403"/>
        <v>0</v>
      </c>
      <c r="P1826" s="13">
        <f t="shared" si="404"/>
        <v>1</v>
      </c>
      <c r="Q1826" s="17" t="e">
        <f t="shared" si="397"/>
        <v>#N/A</v>
      </c>
      <c r="R1826" s="17" t="e">
        <f t="shared" si="398"/>
        <v>#N/A</v>
      </c>
      <c r="S1826" s="13">
        <f t="shared" si="405"/>
        <v>2411.6999999999998</v>
      </c>
      <c r="T1826" s="13">
        <f t="shared" si="406"/>
        <v>0</v>
      </c>
    </row>
    <row r="1827" spans="1:20" x14ac:dyDescent="0.25">
      <c r="A1827" s="1">
        <v>43833</v>
      </c>
      <c r="B1827">
        <v>2355</v>
      </c>
      <c r="C1827">
        <v>2356.15</v>
      </c>
      <c r="D1827">
        <v>2316</v>
      </c>
      <c r="E1827">
        <v>2332.4499999999998</v>
      </c>
      <c r="F1827">
        <v>603194</v>
      </c>
      <c r="G1827" s="6">
        <f t="shared" si="393"/>
        <v>0</v>
      </c>
      <c r="H1827" s="6">
        <f t="shared" si="394"/>
        <v>20.100000000000364</v>
      </c>
      <c r="I1827" s="11">
        <f t="shared" si="399"/>
        <v>9.9892857142857086</v>
      </c>
      <c r="J1827" s="11">
        <f t="shared" si="400"/>
        <v>7.6107142857142991</v>
      </c>
      <c r="K1827" s="6">
        <f t="shared" si="401"/>
        <v>1.3125293289535398</v>
      </c>
      <c r="L1827">
        <f t="shared" si="402"/>
        <v>56.757305194805134</v>
      </c>
      <c r="M1827" s="22" t="str">
        <f t="shared" si="395"/>
        <v/>
      </c>
      <c r="N1827" s="13">
        <f t="shared" si="396"/>
        <v>0</v>
      </c>
      <c r="O1827" s="13">
        <f t="shared" si="403"/>
        <v>0</v>
      </c>
      <c r="P1827" s="13">
        <f t="shared" si="404"/>
        <v>1</v>
      </c>
      <c r="Q1827" s="17" t="e">
        <f t="shared" si="397"/>
        <v>#N/A</v>
      </c>
      <c r="R1827" s="17" t="e">
        <f t="shared" si="398"/>
        <v>#N/A</v>
      </c>
      <c r="S1827" s="13">
        <f t="shared" si="405"/>
        <v>2411.6999999999998</v>
      </c>
      <c r="T1827" s="13">
        <f t="shared" si="406"/>
        <v>0</v>
      </c>
    </row>
    <row r="1828" spans="1:20" x14ac:dyDescent="0.25">
      <c r="A1828" s="1">
        <v>43836</v>
      </c>
      <c r="B1828">
        <v>2347.3000000000002</v>
      </c>
      <c r="C1828">
        <v>2360</v>
      </c>
      <c r="D1828">
        <v>2322.75</v>
      </c>
      <c r="E1828">
        <v>2349.4499999999998</v>
      </c>
      <c r="F1828">
        <v>1035651</v>
      </c>
      <c r="G1828" s="6">
        <f t="shared" si="393"/>
        <v>17</v>
      </c>
      <c r="H1828" s="6">
        <f t="shared" si="394"/>
        <v>0</v>
      </c>
      <c r="I1828" s="11">
        <f t="shared" si="399"/>
        <v>9.3214285714285712</v>
      </c>
      <c r="J1828" s="11">
        <f t="shared" si="400"/>
        <v>7.6107142857142991</v>
      </c>
      <c r="K1828" s="6">
        <f t="shared" si="401"/>
        <v>1.2247770999530714</v>
      </c>
      <c r="L1828">
        <f t="shared" si="402"/>
        <v>55.051676861421591</v>
      </c>
      <c r="M1828" s="22" t="str">
        <f t="shared" si="395"/>
        <v/>
      </c>
      <c r="N1828" s="13">
        <f t="shared" si="396"/>
        <v>0</v>
      </c>
      <c r="O1828" s="13">
        <f t="shared" si="403"/>
        <v>0</v>
      </c>
      <c r="P1828" s="13">
        <f t="shared" si="404"/>
        <v>1</v>
      </c>
      <c r="Q1828" s="17" t="e">
        <f t="shared" si="397"/>
        <v>#N/A</v>
      </c>
      <c r="R1828" s="17" t="e">
        <f t="shared" si="398"/>
        <v>#N/A</v>
      </c>
      <c r="S1828" s="13">
        <f t="shared" si="405"/>
        <v>2411.6999999999998</v>
      </c>
      <c r="T1828" s="13">
        <f t="shared" si="406"/>
        <v>0</v>
      </c>
    </row>
    <row r="1829" spans="1:20" x14ac:dyDescent="0.25">
      <c r="A1829" s="1">
        <v>43837</v>
      </c>
      <c r="B1829">
        <v>2343.3000000000002</v>
      </c>
      <c r="C1829">
        <v>2369.9</v>
      </c>
      <c r="D1829">
        <v>2320.0500000000002</v>
      </c>
      <c r="E1829">
        <v>2360.65</v>
      </c>
      <c r="F1829">
        <v>1157223</v>
      </c>
      <c r="G1829" s="6">
        <f t="shared" si="393"/>
        <v>11.200000000000273</v>
      </c>
      <c r="H1829" s="6">
        <f t="shared" si="394"/>
        <v>0</v>
      </c>
      <c r="I1829" s="11">
        <f t="shared" si="399"/>
        <v>10.121428571428591</v>
      </c>
      <c r="J1829" s="11">
        <f t="shared" si="400"/>
        <v>6.5607142857143117</v>
      </c>
      <c r="K1829" s="6">
        <f t="shared" si="401"/>
        <v>1.5427327163854079</v>
      </c>
      <c r="L1829">
        <f t="shared" si="402"/>
        <v>60.672232926568135</v>
      </c>
      <c r="M1829" s="22" t="str">
        <f t="shared" si="395"/>
        <v/>
      </c>
      <c r="N1829" s="13">
        <f t="shared" si="396"/>
        <v>0</v>
      </c>
      <c r="O1829" s="13">
        <f t="shared" si="403"/>
        <v>0</v>
      </c>
      <c r="P1829" s="13">
        <f t="shared" si="404"/>
        <v>1</v>
      </c>
      <c r="Q1829" s="17" t="e">
        <f t="shared" si="397"/>
        <v>#N/A</v>
      </c>
      <c r="R1829" s="17" t="e">
        <f t="shared" si="398"/>
        <v>#N/A</v>
      </c>
      <c r="S1829" s="13">
        <f t="shared" si="405"/>
        <v>2411.6999999999998</v>
      </c>
      <c r="T1829" s="13">
        <f t="shared" si="406"/>
        <v>0</v>
      </c>
    </row>
    <row r="1830" spans="1:20" x14ac:dyDescent="0.25">
      <c r="A1830" s="1">
        <v>43838</v>
      </c>
      <c r="B1830">
        <v>2375.1</v>
      </c>
      <c r="C1830">
        <v>2377.9499999999998</v>
      </c>
      <c r="D1830">
        <v>2341.6</v>
      </c>
      <c r="E1830">
        <v>2365.1</v>
      </c>
      <c r="F1830">
        <v>908802</v>
      </c>
      <c r="G1830" s="6">
        <f t="shared" si="393"/>
        <v>4.4499999999998181</v>
      </c>
      <c r="H1830" s="6">
        <f t="shared" si="394"/>
        <v>0</v>
      </c>
      <c r="I1830" s="11">
        <f t="shared" si="399"/>
        <v>9.203571428571454</v>
      </c>
      <c r="J1830" s="11">
        <f t="shared" si="400"/>
        <v>6.5607142857143117</v>
      </c>
      <c r="K1830" s="6">
        <f t="shared" si="401"/>
        <v>1.4028307022318982</v>
      </c>
      <c r="L1830">
        <f t="shared" si="402"/>
        <v>58.382419574082434</v>
      </c>
      <c r="M1830" s="22" t="str">
        <f t="shared" si="395"/>
        <v/>
      </c>
      <c r="N1830" s="13">
        <f t="shared" si="396"/>
        <v>0</v>
      </c>
      <c r="O1830" s="13">
        <f t="shared" si="403"/>
        <v>0</v>
      </c>
      <c r="P1830" s="13">
        <f t="shared" si="404"/>
        <v>1</v>
      </c>
      <c r="Q1830" s="17" t="e">
        <f t="shared" si="397"/>
        <v>#N/A</v>
      </c>
      <c r="R1830" s="17" t="e">
        <f t="shared" si="398"/>
        <v>#N/A</v>
      </c>
      <c r="S1830" s="13">
        <f t="shared" si="405"/>
        <v>2411.6999999999998</v>
      </c>
      <c r="T1830" s="13">
        <f t="shared" si="406"/>
        <v>0</v>
      </c>
    </row>
    <row r="1831" spans="1:20" x14ac:dyDescent="0.25">
      <c r="A1831" s="1">
        <v>43839</v>
      </c>
      <c r="B1831">
        <v>2380</v>
      </c>
      <c r="C1831">
        <v>2435</v>
      </c>
      <c r="D1831">
        <v>2373.4499999999998</v>
      </c>
      <c r="E1831">
        <v>2429.15</v>
      </c>
      <c r="F1831">
        <v>1800513</v>
      </c>
      <c r="G1831" s="6">
        <f t="shared" si="393"/>
        <v>64.050000000000182</v>
      </c>
      <c r="H1831" s="6">
        <f t="shared" si="394"/>
        <v>0</v>
      </c>
      <c r="I1831" s="11">
        <f t="shared" si="399"/>
        <v>13.778571428571468</v>
      </c>
      <c r="J1831" s="11">
        <f t="shared" si="400"/>
        <v>5.3750000000000329</v>
      </c>
      <c r="K1831" s="6">
        <f t="shared" si="401"/>
        <v>2.5634551495016527</v>
      </c>
      <c r="L1831">
        <f t="shared" si="402"/>
        <v>71.937348498974387</v>
      </c>
      <c r="M1831" s="22" t="str">
        <f t="shared" si="395"/>
        <v>OVERBOUGHT</v>
      </c>
      <c r="N1831" s="13" t="str">
        <f t="shared" si="396"/>
        <v>SELL</v>
      </c>
      <c r="O1831" s="13" t="str">
        <f t="shared" si="403"/>
        <v>SELL</v>
      </c>
      <c r="P1831" s="13">
        <f t="shared" si="404"/>
        <v>-1</v>
      </c>
      <c r="Q1831" s="17" t="e">
        <f t="shared" si="397"/>
        <v>#N/A</v>
      </c>
      <c r="R1831" s="17">
        <f t="shared" si="398"/>
        <v>2429.15</v>
      </c>
      <c r="S1831" s="13">
        <f t="shared" si="405"/>
        <v>2429.15</v>
      </c>
      <c r="T1831" s="13">
        <f t="shared" si="406"/>
        <v>7.2355599784385593E-3</v>
      </c>
    </row>
    <row r="1832" spans="1:20" x14ac:dyDescent="0.25">
      <c r="A1832" s="1">
        <v>43840</v>
      </c>
      <c r="B1832">
        <v>2433.5</v>
      </c>
      <c r="C1832">
        <v>2460.75</v>
      </c>
      <c r="D1832">
        <v>2423</v>
      </c>
      <c r="E1832">
        <v>2455.35</v>
      </c>
      <c r="F1832">
        <v>1438099</v>
      </c>
      <c r="G1832" s="6">
        <f t="shared" si="393"/>
        <v>26.199999999999818</v>
      </c>
      <c r="H1832" s="6">
        <f t="shared" si="394"/>
        <v>0</v>
      </c>
      <c r="I1832" s="11">
        <f t="shared" si="399"/>
        <v>15.650000000000025</v>
      </c>
      <c r="J1832" s="11">
        <f t="shared" si="400"/>
        <v>5.2928571428571685</v>
      </c>
      <c r="K1832" s="6">
        <f t="shared" si="401"/>
        <v>2.9568151147098418</v>
      </c>
      <c r="L1832">
        <f t="shared" si="402"/>
        <v>74.727148703956289</v>
      </c>
      <c r="M1832" s="22" t="str">
        <f t="shared" si="395"/>
        <v>OVERBOUGHT</v>
      </c>
      <c r="N1832" s="13" t="str">
        <f t="shared" si="396"/>
        <v>SELL</v>
      </c>
      <c r="O1832" s="13">
        <f t="shared" si="403"/>
        <v>0</v>
      </c>
      <c r="P1832" s="13">
        <f t="shared" si="404"/>
        <v>-1</v>
      </c>
      <c r="Q1832" s="17" t="e">
        <f t="shared" si="397"/>
        <v>#N/A</v>
      </c>
      <c r="R1832" s="17" t="e">
        <f t="shared" si="398"/>
        <v>#N/A</v>
      </c>
      <c r="S1832" s="13">
        <f t="shared" si="405"/>
        <v>2429.15</v>
      </c>
      <c r="T1832" s="13">
        <f t="shared" si="406"/>
        <v>0</v>
      </c>
    </row>
    <row r="1833" spans="1:20" x14ac:dyDescent="0.25">
      <c r="A1833" s="1">
        <v>43843</v>
      </c>
      <c r="B1833">
        <v>2450</v>
      </c>
      <c r="C1833">
        <v>2572</v>
      </c>
      <c r="D1833">
        <v>2442.25</v>
      </c>
      <c r="E1833">
        <v>2536.1999999999998</v>
      </c>
      <c r="F1833">
        <v>2569297</v>
      </c>
      <c r="G1833" s="6">
        <f t="shared" si="393"/>
        <v>80.849999999999909</v>
      </c>
      <c r="H1833" s="6">
        <f t="shared" si="394"/>
        <v>0</v>
      </c>
      <c r="I1833" s="11">
        <f t="shared" si="399"/>
        <v>21.425000000000018</v>
      </c>
      <c r="J1833" s="11">
        <f t="shared" si="400"/>
        <v>4.742857142857182</v>
      </c>
      <c r="K1833" s="6">
        <f t="shared" si="401"/>
        <v>4.5173192771084008</v>
      </c>
      <c r="L1833">
        <f t="shared" si="402"/>
        <v>81.87525590282506</v>
      </c>
      <c r="M1833" s="22" t="str">
        <f t="shared" si="395"/>
        <v>OVERBOUGHT</v>
      </c>
      <c r="N1833" s="13" t="str">
        <f t="shared" si="396"/>
        <v>SELL</v>
      </c>
      <c r="O1833" s="13">
        <f t="shared" si="403"/>
        <v>0</v>
      </c>
      <c r="P1833" s="13">
        <f t="shared" si="404"/>
        <v>-1</v>
      </c>
      <c r="Q1833" s="17" t="e">
        <f t="shared" si="397"/>
        <v>#N/A</v>
      </c>
      <c r="R1833" s="17" t="e">
        <f t="shared" si="398"/>
        <v>#N/A</v>
      </c>
      <c r="S1833" s="13">
        <f t="shared" si="405"/>
        <v>2429.15</v>
      </c>
      <c r="T1833" s="13">
        <f t="shared" si="406"/>
        <v>0</v>
      </c>
    </row>
    <row r="1834" spans="1:20" x14ac:dyDescent="0.25">
      <c r="A1834" s="1">
        <v>43844</v>
      </c>
      <c r="B1834">
        <v>2536.1999999999998</v>
      </c>
      <c r="C1834">
        <v>2540.5500000000002</v>
      </c>
      <c r="D1834">
        <v>2486</v>
      </c>
      <c r="E1834">
        <v>2507.15</v>
      </c>
      <c r="F1834">
        <v>893022</v>
      </c>
      <c r="G1834" s="6">
        <f t="shared" si="393"/>
        <v>0</v>
      </c>
      <c r="H1834" s="6">
        <f t="shared" si="394"/>
        <v>29.049999999999727</v>
      </c>
      <c r="I1834" s="11">
        <f t="shared" si="399"/>
        <v>21.425000000000018</v>
      </c>
      <c r="J1834" s="11">
        <f t="shared" si="400"/>
        <v>4.7107142857143049</v>
      </c>
      <c r="K1834" s="6">
        <f t="shared" si="401"/>
        <v>4.5481425322213651</v>
      </c>
      <c r="L1834">
        <f t="shared" si="402"/>
        <v>81.9759497130363</v>
      </c>
      <c r="M1834" s="22" t="str">
        <f t="shared" si="395"/>
        <v>OVERBOUGHT</v>
      </c>
      <c r="N1834" s="13" t="str">
        <f t="shared" si="396"/>
        <v>SELL</v>
      </c>
      <c r="O1834" s="13">
        <f t="shared" si="403"/>
        <v>0</v>
      </c>
      <c r="P1834" s="13">
        <f t="shared" si="404"/>
        <v>-1</v>
      </c>
      <c r="Q1834" s="17" t="e">
        <f t="shared" si="397"/>
        <v>#N/A</v>
      </c>
      <c r="R1834" s="17" t="e">
        <f t="shared" si="398"/>
        <v>#N/A</v>
      </c>
      <c r="S1834" s="13">
        <f t="shared" si="405"/>
        <v>2429.15</v>
      </c>
      <c r="T1834" s="13">
        <f t="shared" si="406"/>
        <v>0</v>
      </c>
    </row>
    <row r="1835" spans="1:20" x14ac:dyDescent="0.25">
      <c r="A1835" s="1">
        <v>43845</v>
      </c>
      <c r="B1835">
        <v>2510</v>
      </c>
      <c r="C1835">
        <v>2553.75</v>
      </c>
      <c r="D1835">
        <v>2510</v>
      </c>
      <c r="E1835">
        <v>2531.35</v>
      </c>
      <c r="F1835">
        <v>831970</v>
      </c>
      <c r="G1835" s="6">
        <f t="shared" si="393"/>
        <v>24.199999999999818</v>
      </c>
      <c r="H1835" s="6">
        <f t="shared" si="394"/>
        <v>0</v>
      </c>
      <c r="I1835" s="11">
        <f t="shared" si="399"/>
        <v>21.957142857142863</v>
      </c>
      <c r="J1835" s="11">
        <f t="shared" si="400"/>
        <v>4.7107142857143049</v>
      </c>
      <c r="K1835" s="6">
        <f t="shared" si="401"/>
        <v>4.6611068991660174</v>
      </c>
      <c r="L1835">
        <f t="shared" si="402"/>
        <v>82.335610017409891</v>
      </c>
      <c r="M1835" s="22" t="str">
        <f t="shared" si="395"/>
        <v>OVERBOUGHT</v>
      </c>
      <c r="N1835" s="13" t="str">
        <f t="shared" si="396"/>
        <v>SELL</v>
      </c>
      <c r="O1835" s="13">
        <f t="shared" si="403"/>
        <v>0</v>
      </c>
      <c r="P1835" s="13">
        <f t="shared" si="404"/>
        <v>-1</v>
      </c>
      <c r="Q1835" s="17" t="e">
        <f t="shared" si="397"/>
        <v>#N/A</v>
      </c>
      <c r="R1835" s="17" t="e">
        <f t="shared" si="398"/>
        <v>#N/A</v>
      </c>
      <c r="S1835" s="13">
        <f t="shared" si="405"/>
        <v>2429.15</v>
      </c>
      <c r="T1835" s="13">
        <f t="shared" si="406"/>
        <v>0</v>
      </c>
    </row>
    <row r="1836" spans="1:20" x14ac:dyDescent="0.25">
      <c r="A1836" s="1">
        <v>43846</v>
      </c>
      <c r="B1836">
        <v>2533.1999999999998</v>
      </c>
      <c r="C1836">
        <v>2564.15</v>
      </c>
      <c r="D1836">
        <v>2514</v>
      </c>
      <c r="E1836">
        <v>2521.6999999999998</v>
      </c>
      <c r="F1836">
        <v>1374298</v>
      </c>
      <c r="G1836" s="6">
        <f t="shared" si="393"/>
        <v>0</v>
      </c>
      <c r="H1836" s="6">
        <f t="shared" si="394"/>
        <v>9.6500000000000909</v>
      </c>
      <c r="I1836" s="11">
        <f t="shared" si="399"/>
        <v>18.571428571428573</v>
      </c>
      <c r="J1836" s="11">
        <f t="shared" si="400"/>
        <v>5.4000000000000261</v>
      </c>
      <c r="K1836" s="6">
        <f t="shared" si="401"/>
        <v>3.4391534391534226</v>
      </c>
      <c r="L1836">
        <f t="shared" si="402"/>
        <v>77.473182359952233</v>
      </c>
      <c r="M1836" s="22" t="str">
        <f t="shared" si="395"/>
        <v>OVERBOUGHT</v>
      </c>
      <c r="N1836" s="13" t="str">
        <f t="shared" si="396"/>
        <v>SELL</v>
      </c>
      <c r="O1836" s="13">
        <f t="shared" si="403"/>
        <v>0</v>
      </c>
      <c r="P1836" s="13">
        <f t="shared" si="404"/>
        <v>-1</v>
      </c>
      <c r="Q1836" s="17" t="e">
        <f t="shared" si="397"/>
        <v>#N/A</v>
      </c>
      <c r="R1836" s="17" t="e">
        <f t="shared" si="398"/>
        <v>#N/A</v>
      </c>
      <c r="S1836" s="13">
        <f t="shared" si="405"/>
        <v>2429.15</v>
      </c>
      <c r="T1836" s="13">
        <f t="shared" si="406"/>
        <v>0</v>
      </c>
    </row>
    <row r="1837" spans="1:20" x14ac:dyDescent="0.25">
      <c r="A1837" s="1">
        <v>43847</v>
      </c>
      <c r="B1837">
        <v>2534.8000000000002</v>
      </c>
      <c r="C1837">
        <v>2570</v>
      </c>
      <c r="D1837">
        <v>2529.65</v>
      </c>
      <c r="E1837">
        <v>2559.15</v>
      </c>
      <c r="F1837">
        <v>1267274</v>
      </c>
      <c r="G1837" s="6">
        <f t="shared" si="393"/>
        <v>37.450000000000273</v>
      </c>
      <c r="H1837" s="6">
        <f t="shared" si="394"/>
        <v>0</v>
      </c>
      <c r="I1837" s="11">
        <f t="shared" si="399"/>
        <v>21.246428571428591</v>
      </c>
      <c r="J1837" s="11">
        <f t="shared" si="400"/>
        <v>4.8857142857142923</v>
      </c>
      <c r="K1837" s="6">
        <f t="shared" si="401"/>
        <v>4.3486842105263142</v>
      </c>
      <c r="L1837">
        <f t="shared" si="402"/>
        <v>81.303813038130372</v>
      </c>
      <c r="M1837" s="22" t="str">
        <f t="shared" si="395"/>
        <v>OVERBOUGHT</v>
      </c>
      <c r="N1837" s="13" t="str">
        <f t="shared" si="396"/>
        <v>SELL</v>
      </c>
      <c r="O1837" s="13">
        <f t="shared" si="403"/>
        <v>0</v>
      </c>
      <c r="P1837" s="13">
        <f t="shared" si="404"/>
        <v>-1</v>
      </c>
      <c r="Q1837" s="17" t="e">
        <f t="shared" si="397"/>
        <v>#N/A</v>
      </c>
      <c r="R1837" s="17" t="e">
        <f t="shared" si="398"/>
        <v>#N/A</v>
      </c>
      <c r="S1837" s="13">
        <f t="shared" si="405"/>
        <v>2429.15</v>
      </c>
      <c r="T1837" s="13">
        <f t="shared" si="406"/>
        <v>0</v>
      </c>
    </row>
    <row r="1838" spans="1:20" x14ac:dyDescent="0.25">
      <c r="A1838" s="1">
        <v>43850</v>
      </c>
      <c r="B1838">
        <v>2577</v>
      </c>
      <c r="C1838">
        <v>2637.55</v>
      </c>
      <c r="D1838">
        <v>2568</v>
      </c>
      <c r="E1838">
        <v>2624.6</v>
      </c>
      <c r="F1838">
        <v>2047047</v>
      </c>
      <c r="G1838" s="6">
        <f t="shared" si="393"/>
        <v>65.449999999999818</v>
      </c>
      <c r="H1838" s="6">
        <f t="shared" si="394"/>
        <v>0</v>
      </c>
      <c r="I1838" s="11">
        <f t="shared" si="399"/>
        <v>25.921428571428578</v>
      </c>
      <c r="J1838" s="11">
        <f t="shared" si="400"/>
        <v>4.2000000000000126</v>
      </c>
      <c r="K1838" s="6">
        <f t="shared" si="401"/>
        <v>6.1717687074829763</v>
      </c>
      <c r="L1838">
        <f t="shared" si="402"/>
        <v>86.056438226227144</v>
      </c>
      <c r="M1838" s="22" t="str">
        <f t="shared" si="395"/>
        <v>OVERBOUGHT</v>
      </c>
      <c r="N1838" s="13" t="str">
        <f t="shared" si="396"/>
        <v>SELL</v>
      </c>
      <c r="O1838" s="13">
        <f t="shared" si="403"/>
        <v>0</v>
      </c>
      <c r="P1838" s="13">
        <f t="shared" si="404"/>
        <v>-1</v>
      </c>
      <c r="Q1838" s="17" t="e">
        <f t="shared" si="397"/>
        <v>#N/A</v>
      </c>
      <c r="R1838" s="17" t="e">
        <f t="shared" si="398"/>
        <v>#N/A</v>
      </c>
      <c r="S1838" s="13">
        <f t="shared" si="405"/>
        <v>2429.15</v>
      </c>
      <c r="T1838" s="13">
        <f t="shared" si="406"/>
        <v>0</v>
      </c>
    </row>
    <row r="1839" spans="1:20" x14ac:dyDescent="0.25">
      <c r="A1839" s="1">
        <v>43851</v>
      </c>
      <c r="B1839">
        <v>2625</v>
      </c>
      <c r="C1839">
        <v>2626.85</v>
      </c>
      <c r="D1839">
        <v>2564.65</v>
      </c>
      <c r="E1839">
        <v>2578.25</v>
      </c>
      <c r="F1839">
        <v>681275</v>
      </c>
      <c r="G1839" s="6">
        <f t="shared" si="393"/>
        <v>0</v>
      </c>
      <c r="H1839" s="6">
        <f t="shared" si="394"/>
        <v>46.349999999999909</v>
      </c>
      <c r="I1839" s="11">
        <f t="shared" si="399"/>
        <v>24.353571428571449</v>
      </c>
      <c r="J1839" s="11">
        <f t="shared" si="400"/>
        <v>7.5107142857142923</v>
      </c>
      <c r="K1839" s="6">
        <f t="shared" si="401"/>
        <v>3.2425106990014263</v>
      </c>
      <c r="L1839">
        <f t="shared" si="402"/>
        <v>76.429051782111628</v>
      </c>
      <c r="M1839" s="22" t="str">
        <f t="shared" si="395"/>
        <v>OVERBOUGHT</v>
      </c>
      <c r="N1839" s="13" t="str">
        <f t="shared" si="396"/>
        <v>SELL</v>
      </c>
      <c r="O1839" s="13">
        <f t="shared" si="403"/>
        <v>0</v>
      </c>
      <c r="P1839" s="13">
        <f t="shared" si="404"/>
        <v>-1</v>
      </c>
      <c r="Q1839" s="17" t="e">
        <f t="shared" si="397"/>
        <v>#N/A</v>
      </c>
      <c r="R1839" s="17" t="e">
        <f t="shared" si="398"/>
        <v>#N/A</v>
      </c>
      <c r="S1839" s="13">
        <f t="shared" si="405"/>
        <v>2429.15</v>
      </c>
      <c r="T1839" s="13">
        <f t="shared" si="406"/>
        <v>0</v>
      </c>
    </row>
    <row r="1840" spans="1:20" x14ac:dyDescent="0.25">
      <c r="A1840" s="1">
        <v>43852</v>
      </c>
      <c r="B1840">
        <v>2579</v>
      </c>
      <c r="C1840">
        <v>2596.5</v>
      </c>
      <c r="D1840">
        <v>2564</v>
      </c>
      <c r="E1840">
        <v>2572.85</v>
      </c>
      <c r="F1840">
        <v>874645</v>
      </c>
      <c r="G1840" s="6">
        <f t="shared" si="393"/>
        <v>0</v>
      </c>
      <c r="H1840" s="6">
        <f t="shared" si="394"/>
        <v>5.4000000000000909</v>
      </c>
      <c r="I1840" s="11">
        <f t="shared" si="399"/>
        <v>23.632142857142849</v>
      </c>
      <c r="J1840" s="11">
        <f t="shared" si="400"/>
        <v>7.8964285714285847</v>
      </c>
      <c r="K1840" s="6">
        <f t="shared" si="401"/>
        <v>2.9927634554500164</v>
      </c>
      <c r="L1840">
        <f t="shared" si="402"/>
        <v>74.954689623923841</v>
      </c>
      <c r="M1840" s="22" t="str">
        <f t="shared" si="395"/>
        <v>OVERBOUGHT</v>
      </c>
      <c r="N1840" s="13" t="str">
        <f t="shared" si="396"/>
        <v>SELL</v>
      </c>
      <c r="O1840" s="13">
        <f t="shared" si="403"/>
        <v>0</v>
      </c>
      <c r="P1840" s="13">
        <f t="shared" si="404"/>
        <v>-1</v>
      </c>
      <c r="Q1840" s="17" t="e">
        <f t="shared" si="397"/>
        <v>#N/A</v>
      </c>
      <c r="R1840" s="17" t="e">
        <f t="shared" si="398"/>
        <v>#N/A</v>
      </c>
      <c r="S1840" s="13">
        <f t="shared" si="405"/>
        <v>2429.15</v>
      </c>
      <c r="T1840" s="13">
        <f t="shared" si="406"/>
        <v>0</v>
      </c>
    </row>
    <row r="1841" spans="1:20" x14ac:dyDescent="0.25">
      <c r="A1841" s="1">
        <v>43853</v>
      </c>
      <c r="B1841">
        <v>2560</v>
      </c>
      <c r="C1841">
        <v>2575.9499999999998</v>
      </c>
      <c r="D1841">
        <v>2525</v>
      </c>
      <c r="E1841">
        <v>2551.1</v>
      </c>
      <c r="F1841">
        <v>463817</v>
      </c>
      <c r="G1841" s="6">
        <f t="shared" si="393"/>
        <v>0</v>
      </c>
      <c r="H1841" s="6">
        <f t="shared" si="394"/>
        <v>21.75</v>
      </c>
      <c r="I1841" s="11">
        <f t="shared" si="399"/>
        <v>23.632142857142849</v>
      </c>
      <c r="J1841" s="11">
        <f t="shared" si="400"/>
        <v>8.0142857142857018</v>
      </c>
      <c r="K1841" s="6">
        <f t="shared" si="401"/>
        <v>2.9487522281639964</v>
      </c>
      <c r="L1841">
        <f t="shared" si="402"/>
        <v>74.675544520934451</v>
      </c>
      <c r="M1841" s="22" t="str">
        <f t="shared" si="395"/>
        <v>OVERBOUGHT</v>
      </c>
      <c r="N1841" s="13" t="str">
        <f t="shared" si="396"/>
        <v>SELL</v>
      </c>
      <c r="O1841" s="13">
        <f t="shared" si="403"/>
        <v>0</v>
      </c>
      <c r="P1841" s="13">
        <f t="shared" si="404"/>
        <v>-1</v>
      </c>
      <c r="Q1841" s="17" t="e">
        <f t="shared" si="397"/>
        <v>#N/A</v>
      </c>
      <c r="R1841" s="17" t="e">
        <f t="shared" si="398"/>
        <v>#N/A</v>
      </c>
      <c r="S1841" s="13">
        <f t="shared" si="405"/>
        <v>2429.15</v>
      </c>
      <c r="T1841" s="13">
        <f t="shared" si="406"/>
        <v>0</v>
      </c>
    </row>
    <row r="1842" spans="1:20" x14ac:dyDescent="0.25">
      <c r="A1842" s="1">
        <v>43854</v>
      </c>
      <c r="B1842">
        <v>2533</v>
      </c>
      <c r="C1842">
        <v>2572.5</v>
      </c>
      <c r="D1842">
        <v>2528</v>
      </c>
      <c r="E1842">
        <v>2546.6</v>
      </c>
      <c r="F1842">
        <v>1251365</v>
      </c>
      <c r="G1842" s="6">
        <f t="shared" si="393"/>
        <v>0</v>
      </c>
      <c r="H1842" s="6">
        <f t="shared" si="394"/>
        <v>4.5</v>
      </c>
      <c r="I1842" s="11">
        <f t="shared" si="399"/>
        <v>22.417857142857137</v>
      </c>
      <c r="J1842" s="11">
        <f t="shared" si="400"/>
        <v>8.335714285714273</v>
      </c>
      <c r="K1842" s="6">
        <f t="shared" si="401"/>
        <v>2.6893744644387354</v>
      </c>
      <c r="L1842">
        <f t="shared" si="402"/>
        <v>72.895134130763012</v>
      </c>
      <c r="M1842" s="22" t="str">
        <f t="shared" si="395"/>
        <v>OVERBOUGHT</v>
      </c>
      <c r="N1842" s="13" t="str">
        <f t="shared" si="396"/>
        <v>SELL</v>
      </c>
      <c r="O1842" s="13">
        <f t="shared" si="403"/>
        <v>0</v>
      </c>
      <c r="P1842" s="13">
        <f t="shared" si="404"/>
        <v>-1</v>
      </c>
      <c r="Q1842" s="17" t="e">
        <f t="shared" si="397"/>
        <v>#N/A</v>
      </c>
      <c r="R1842" s="17" t="e">
        <f t="shared" si="398"/>
        <v>#N/A</v>
      </c>
      <c r="S1842" s="13">
        <f t="shared" si="405"/>
        <v>2429.15</v>
      </c>
      <c r="T1842" s="13">
        <f t="shared" si="406"/>
        <v>0</v>
      </c>
    </row>
    <row r="1843" spans="1:20" x14ac:dyDescent="0.25">
      <c r="A1843" s="1">
        <v>43857</v>
      </c>
      <c r="B1843">
        <v>2530</v>
      </c>
      <c r="C1843">
        <v>2564</v>
      </c>
      <c r="D1843">
        <v>2530</v>
      </c>
      <c r="E1843">
        <v>2553.6</v>
      </c>
      <c r="F1843">
        <v>540032</v>
      </c>
      <c r="G1843" s="6">
        <f t="shared" si="393"/>
        <v>7</v>
      </c>
      <c r="H1843" s="6">
        <f t="shared" si="394"/>
        <v>0</v>
      </c>
      <c r="I1843" s="11">
        <f t="shared" si="399"/>
        <v>22.117857142857115</v>
      </c>
      <c r="J1843" s="11">
        <f t="shared" si="400"/>
        <v>8.335714285714273</v>
      </c>
      <c r="K1843" s="6">
        <f t="shared" si="401"/>
        <v>2.6533847472150822</v>
      </c>
      <c r="L1843">
        <f t="shared" si="402"/>
        <v>72.628122434619456</v>
      </c>
      <c r="M1843" s="22" t="str">
        <f t="shared" si="395"/>
        <v>OVERBOUGHT</v>
      </c>
      <c r="N1843" s="13" t="str">
        <f t="shared" si="396"/>
        <v>SELL</v>
      </c>
      <c r="O1843" s="13">
        <f t="shared" si="403"/>
        <v>0</v>
      </c>
      <c r="P1843" s="13">
        <f t="shared" si="404"/>
        <v>-1</v>
      </c>
      <c r="Q1843" s="17" t="e">
        <f t="shared" si="397"/>
        <v>#N/A</v>
      </c>
      <c r="R1843" s="17" t="e">
        <f t="shared" si="398"/>
        <v>#N/A</v>
      </c>
      <c r="S1843" s="13">
        <f t="shared" si="405"/>
        <v>2429.15</v>
      </c>
      <c r="T1843" s="13">
        <f t="shared" si="406"/>
        <v>0</v>
      </c>
    </row>
    <row r="1844" spans="1:20" x14ac:dyDescent="0.25">
      <c r="A1844" s="1">
        <v>43858</v>
      </c>
      <c r="B1844">
        <v>2556.25</v>
      </c>
      <c r="C1844">
        <v>2591.85</v>
      </c>
      <c r="D1844">
        <v>2552.5</v>
      </c>
      <c r="E1844">
        <v>2564.9</v>
      </c>
      <c r="F1844">
        <v>677824</v>
      </c>
      <c r="G1844" s="6">
        <f t="shared" si="393"/>
        <v>11.300000000000182</v>
      </c>
      <c r="H1844" s="6">
        <f t="shared" si="394"/>
        <v>0</v>
      </c>
      <c r="I1844" s="11">
        <f t="shared" si="399"/>
        <v>22.607142857142858</v>
      </c>
      <c r="J1844" s="11">
        <f t="shared" si="400"/>
        <v>8.335714285714273</v>
      </c>
      <c r="K1844" s="6">
        <f t="shared" si="401"/>
        <v>2.7120822622108012</v>
      </c>
      <c r="L1844">
        <f t="shared" si="402"/>
        <v>73.060941828254883</v>
      </c>
      <c r="M1844" s="22" t="str">
        <f t="shared" si="395"/>
        <v>OVERBOUGHT</v>
      </c>
      <c r="N1844" s="13" t="str">
        <f t="shared" si="396"/>
        <v>SELL</v>
      </c>
      <c r="O1844" s="13">
        <f t="shared" si="403"/>
        <v>0</v>
      </c>
      <c r="P1844" s="13">
        <f t="shared" si="404"/>
        <v>-1</v>
      </c>
      <c r="Q1844" s="17" t="e">
        <f t="shared" si="397"/>
        <v>#N/A</v>
      </c>
      <c r="R1844" s="17" t="e">
        <f t="shared" si="398"/>
        <v>#N/A</v>
      </c>
      <c r="S1844" s="13">
        <f t="shared" si="405"/>
        <v>2429.15</v>
      </c>
      <c r="T1844" s="13">
        <f t="shared" si="406"/>
        <v>0</v>
      </c>
    </row>
    <row r="1845" spans="1:20" x14ac:dyDescent="0.25">
      <c r="A1845" s="1">
        <v>43859</v>
      </c>
      <c r="B1845">
        <v>2565</v>
      </c>
      <c r="C1845">
        <v>2619.9</v>
      </c>
      <c r="D1845">
        <v>2560.15</v>
      </c>
      <c r="E1845">
        <v>2603.9499999999998</v>
      </c>
      <c r="F1845">
        <v>750094</v>
      </c>
      <c r="G1845" s="6">
        <f t="shared" si="393"/>
        <v>39.049999999999727</v>
      </c>
      <c r="H1845" s="6">
        <f t="shared" si="394"/>
        <v>0</v>
      </c>
      <c r="I1845" s="11">
        <f t="shared" si="399"/>
        <v>20.821428571428537</v>
      </c>
      <c r="J1845" s="11">
        <f t="shared" si="400"/>
        <v>8.335714285714273</v>
      </c>
      <c r="K1845" s="6">
        <f t="shared" si="401"/>
        <v>2.4978577549271632</v>
      </c>
      <c r="L1845">
        <f t="shared" si="402"/>
        <v>71.411073003429692</v>
      </c>
      <c r="M1845" s="22" t="str">
        <f t="shared" si="395"/>
        <v>OVERBOUGHT</v>
      </c>
      <c r="N1845" s="13" t="str">
        <f t="shared" si="396"/>
        <v>SELL</v>
      </c>
      <c r="O1845" s="13">
        <f t="shared" si="403"/>
        <v>0</v>
      </c>
      <c r="P1845" s="13">
        <f t="shared" si="404"/>
        <v>-1</v>
      </c>
      <c r="Q1845" s="17" t="e">
        <f t="shared" si="397"/>
        <v>#N/A</v>
      </c>
      <c r="R1845" s="17" t="e">
        <f t="shared" si="398"/>
        <v>#N/A</v>
      </c>
      <c r="S1845" s="13">
        <f t="shared" si="405"/>
        <v>2429.15</v>
      </c>
      <c r="T1845" s="13">
        <f t="shared" si="406"/>
        <v>0</v>
      </c>
    </row>
    <row r="1846" spans="1:20" x14ac:dyDescent="0.25">
      <c r="A1846" s="1">
        <v>43860</v>
      </c>
      <c r="B1846">
        <v>2631</v>
      </c>
      <c r="C1846">
        <v>2708.95</v>
      </c>
      <c r="D1846">
        <v>2630</v>
      </c>
      <c r="E1846">
        <v>2696</v>
      </c>
      <c r="F1846">
        <v>2973360</v>
      </c>
      <c r="G1846" s="6">
        <f t="shared" si="393"/>
        <v>92.050000000000182</v>
      </c>
      <c r="H1846" s="6">
        <f t="shared" si="394"/>
        <v>0</v>
      </c>
      <c r="I1846" s="11">
        <f t="shared" si="399"/>
        <v>25.524999999999995</v>
      </c>
      <c r="J1846" s="11">
        <f t="shared" si="400"/>
        <v>8.335714285714273</v>
      </c>
      <c r="K1846" s="6">
        <f t="shared" si="401"/>
        <v>3.0621251071122577</v>
      </c>
      <c r="L1846">
        <f t="shared" si="402"/>
        <v>75.382343634637721</v>
      </c>
      <c r="M1846" s="22" t="str">
        <f t="shared" si="395"/>
        <v>OVERBOUGHT</v>
      </c>
      <c r="N1846" s="13" t="str">
        <f t="shared" si="396"/>
        <v>SELL</v>
      </c>
      <c r="O1846" s="13">
        <f t="shared" si="403"/>
        <v>0</v>
      </c>
      <c r="P1846" s="13">
        <f t="shared" si="404"/>
        <v>-1</v>
      </c>
      <c r="Q1846" s="17" t="e">
        <f t="shared" si="397"/>
        <v>#N/A</v>
      </c>
      <c r="R1846" s="17" t="e">
        <f t="shared" si="398"/>
        <v>#N/A</v>
      </c>
      <c r="S1846" s="13">
        <f t="shared" si="405"/>
        <v>2429.15</v>
      </c>
      <c r="T1846" s="13">
        <f t="shared" si="406"/>
        <v>0</v>
      </c>
    </row>
    <row r="1847" spans="1:20" x14ac:dyDescent="0.25">
      <c r="A1847" s="1">
        <v>43861</v>
      </c>
      <c r="B1847">
        <v>2697</v>
      </c>
      <c r="C1847">
        <v>2700</v>
      </c>
      <c r="D1847">
        <v>2576.5500000000002</v>
      </c>
      <c r="E1847">
        <v>2615.25</v>
      </c>
      <c r="F1847">
        <v>2463888</v>
      </c>
      <c r="G1847" s="6">
        <f t="shared" si="393"/>
        <v>0</v>
      </c>
      <c r="H1847" s="6">
        <f t="shared" si="394"/>
        <v>80.75</v>
      </c>
      <c r="I1847" s="11">
        <f t="shared" si="399"/>
        <v>19.75</v>
      </c>
      <c r="J1847" s="11">
        <f t="shared" si="400"/>
        <v>14.103571428571415</v>
      </c>
      <c r="K1847" s="6">
        <f t="shared" si="401"/>
        <v>1.4003545201316803</v>
      </c>
      <c r="L1847">
        <f t="shared" si="402"/>
        <v>58.339487287688591</v>
      </c>
      <c r="M1847" s="22" t="str">
        <f t="shared" si="395"/>
        <v/>
      </c>
      <c r="N1847" s="13">
        <f t="shared" si="396"/>
        <v>0</v>
      </c>
      <c r="O1847" s="13">
        <f t="shared" si="403"/>
        <v>0</v>
      </c>
      <c r="P1847" s="13">
        <f t="shared" si="404"/>
        <v>-1</v>
      </c>
      <c r="Q1847" s="17" t="e">
        <f t="shared" si="397"/>
        <v>#N/A</v>
      </c>
      <c r="R1847" s="17" t="e">
        <f t="shared" si="398"/>
        <v>#N/A</v>
      </c>
      <c r="S1847" s="13">
        <f t="shared" si="405"/>
        <v>2429.15</v>
      </c>
      <c r="T1847" s="13">
        <f t="shared" si="406"/>
        <v>0</v>
      </c>
    </row>
    <row r="1848" spans="1:20" x14ac:dyDescent="0.25">
      <c r="A1848" s="1">
        <v>43864</v>
      </c>
      <c r="B1848">
        <v>2598</v>
      </c>
      <c r="C1848">
        <v>2604.9499999999998</v>
      </c>
      <c r="D1848">
        <v>2515.5</v>
      </c>
      <c r="E1848">
        <v>2521.6</v>
      </c>
      <c r="F1848">
        <v>1665357</v>
      </c>
      <c r="G1848" s="6">
        <f t="shared" si="393"/>
        <v>0</v>
      </c>
      <c r="H1848" s="6">
        <f t="shared" si="394"/>
        <v>93.650000000000091</v>
      </c>
      <c r="I1848" s="11">
        <f t="shared" si="399"/>
        <v>19.75</v>
      </c>
      <c r="J1848" s="11">
        <f t="shared" si="400"/>
        <v>18.717857142857156</v>
      </c>
      <c r="K1848" s="6">
        <f t="shared" si="401"/>
        <v>1.0551421484449526</v>
      </c>
      <c r="L1848">
        <f t="shared" si="402"/>
        <v>51.341565314269779</v>
      </c>
      <c r="M1848" s="22" t="str">
        <f t="shared" si="395"/>
        <v/>
      </c>
      <c r="N1848" s="13">
        <f t="shared" si="396"/>
        <v>0</v>
      </c>
      <c r="O1848" s="13">
        <f t="shared" si="403"/>
        <v>0</v>
      </c>
      <c r="P1848" s="13">
        <f t="shared" si="404"/>
        <v>-1</v>
      </c>
      <c r="Q1848" s="17" t="e">
        <f t="shared" si="397"/>
        <v>#N/A</v>
      </c>
      <c r="R1848" s="17" t="e">
        <f t="shared" si="398"/>
        <v>#N/A</v>
      </c>
      <c r="S1848" s="13">
        <f t="shared" si="405"/>
        <v>2429.15</v>
      </c>
      <c r="T1848" s="13">
        <f t="shared" si="406"/>
        <v>0</v>
      </c>
    </row>
    <row r="1849" spans="1:20" x14ac:dyDescent="0.25">
      <c r="A1849" s="1">
        <v>43865</v>
      </c>
      <c r="B1849">
        <v>2520</v>
      </c>
      <c r="C1849">
        <v>2547.4</v>
      </c>
      <c r="D1849">
        <v>2486</v>
      </c>
      <c r="E1849">
        <v>2507</v>
      </c>
      <c r="F1849">
        <v>1574017</v>
      </c>
      <c r="G1849" s="6">
        <f t="shared" si="393"/>
        <v>0</v>
      </c>
      <c r="H1849" s="6">
        <f t="shared" si="394"/>
        <v>14.599999999999909</v>
      </c>
      <c r="I1849" s="11">
        <f t="shared" si="399"/>
        <v>18.021428571428583</v>
      </c>
      <c r="J1849" s="11">
        <f t="shared" si="400"/>
        <v>19.760714285714293</v>
      </c>
      <c r="K1849" s="6">
        <f t="shared" si="401"/>
        <v>0.91198264955720243</v>
      </c>
      <c r="L1849">
        <f t="shared" si="402"/>
        <v>47.698270157859916</v>
      </c>
      <c r="M1849" s="22" t="str">
        <f t="shared" si="395"/>
        <v/>
      </c>
      <c r="N1849" s="13">
        <f t="shared" si="396"/>
        <v>0</v>
      </c>
      <c r="O1849" s="13">
        <f t="shared" si="403"/>
        <v>0</v>
      </c>
      <c r="P1849" s="13">
        <f t="shared" si="404"/>
        <v>-1</v>
      </c>
      <c r="Q1849" s="17" t="e">
        <f t="shared" si="397"/>
        <v>#N/A</v>
      </c>
      <c r="R1849" s="17" t="e">
        <f t="shared" si="398"/>
        <v>#N/A</v>
      </c>
      <c r="S1849" s="13">
        <f t="shared" si="405"/>
        <v>2429.15</v>
      </c>
      <c r="T1849" s="13">
        <f t="shared" si="406"/>
        <v>0</v>
      </c>
    </row>
    <row r="1850" spans="1:20" x14ac:dyDescent="0.25">
      <c r="A1850" s="1">
        <v>43866</v>
      </c>
      <c r="B1850">
        <v>2497</v>
      </c>
      <c r="C1850">
        <v>2512.9</v>
      </c>
      <c r="D1850">
        <v>2470.4</v>
      </c>
      <c r="E1850">
        <v>2487.1999999999998</v>
      </c>
      <c r="F1850">
        <v>813253</v>
      </c>
      <c r="G1850" s="6">
        <f t="shared" si="393"/>
        <v>0</v>
      </c>
      <c r="H1850" s="6">
        <f t="shared" si="394"/>
        <v>19.800000000000182</v>
      </c>
      <c r="I1850" s="11">
        <f t="shared" si="399"/>
        <v>18.021428571428583</v>
      </c>
      <c r="J1850" s="11">
        <f t="shared" si="400"/>
        <v>20.485714285714298</v>
      </c>
      <c r="K1850" s="6">
        <f t="shared" si="401"/>
        <v>0.87970711297071136</v>
      </c>
      <c r="L1850">
        <f t="shared" si="402"/>
        <v>46.800222593210904</v>
      </c>
      <c r="M1850" s="22" t="str">
        <f t="shared" si="395"/>
        <v/>
      </c>
      <c r="N1850" s="13">
        <f t="shared" si="396"/>
        <v>0</v>
      </c>
      <c r="O1850" s="13">
        <f t="shared" si="403"/>
        <v>0</v>
      </c>
      <c r="P1850" s="13">
        <f t="shared" si="404"/>
        <v>-1</v>
      </c>
      <c r="Q1850" s="17" t="e">
        <f t="shared" si="397"/>
        <v>#N/A</v>
      </c>
      <c r="R1850" s="17" t="e">
        <f t="shared" si="398"/>
        <v>#N/A</v>
      </c>
      <c r="S1850" s="13">
        <f t="shared" si="405"/>
        <v>2429.15</v>
      </c>
      <c r="T1850" s="13">
        <f t="shared" si="406"/>
        <v>0</v>
      </c>
    </row>
    <row r="1851" spans="1:20" x14ac:dyDescent="0.25">
      <c r="A1851" s="1">
        <v>43867</v>
      </c>
      <c r="B1851">
        <v>2465</v>
      </c>
      <c r="C1851">
        <v>2481.1</v>
      </c>
      <c r="D1851">
        <v>2447</v>
      </c>
      <c r="E1851">
        <v>2451.5500000000002</v>
      </c>
      <c r="F1851">
        <v>587707</v>
      </c>
      <c r="G1851" s="6">
        <f t="shared" si="393"/>
        <v>0</v>
      </c>
      <c r="H1851" s="6">
        <f t="shared" si="394"/>
        <v>35.649999999999636</v>
      </c>
      <c r="I1851" s="11">
        <f t="shared" si="399"/>
        <v>15.346428571428564</v>
      </c>
      <c r="J1851" s="11">
        <f t="shared" si="400"/>
        <v>23.032142857142844</v>
      </c>
      <c r="K1851" s="6">
        <f t="shared" si="401"/>
        <v>0.66630485346565371</v>
      </c>
      <c r="L1851">
        <f t="shared" si="402"/>
        <v>39.986971896519641</v>
      </c>
      <c r="M1851" s="22" t="str">
        <f t="shared" si="395"/>
        <v/>
      </c>
      <c r="N1851" s="13">
        <f t="shared" si="396"/>
        <v>0</v>
      </c>
      <c r="O1851" s="13">
        <f t="shared" si="403"/>
        <v>0</v>
      </c>
      <c r="P1851" s="13">
        <f t="shared" si="404"/>
        <v>-1</v>
      </c>
      <c r="Q1851" s="17" t="e">
        <f t="shared" si="397"/>
        <v>#N/A</v>
      </c>
      <c r="R1851" s="17" t="e">
        <f t="shared" si="398"/>
        <v>#N/A</v>
      </c>
      <c r="S1851" s="13">
        <f t="shared" si="405"/>
        <v>2429.15</v>
      </c>
      <c r="T1851" s="13">
        <f t="shared" si="406"/>
        <v>0</v>
      </c>
    </row>
    <row r="1852" spans="1:20" x14ac:dyDescent="0.25">
      <c r="A1852" s="1">
        <v>43868</v>
      </c>
      <c r="B1852">
        <v>2455</v>
      </c>
      <c r="C1852">
        <v>2476</v>
      </c>
      <c r="D1852">
        <v>2455</v>
      </c>
      <c r="E1852">
        <v>2470.1999999999998</v>
      </c>
      <c r="F1852">
        <v>744571</v>
      </c>
      <c r="G1852" s="6">
        <f t="shared" si="393"/>
        <v>18.649999999999636</v>
      </c>
      <c r="H1852" s="6">
        <f t="shared" si="394"/>
        <v>0</v>
      </c>
      <c r="I1852" s="11">
        <f t="shared" si="399"/>
        <v>12.003571428571409</v>
      </c>
      <c r="J1852" s="11">
        <f t="shared" si="400"/>
        <v>23.032142857142844</v>
      </c>
      <c r="K1852" s="6">
        <f t="shared" si="401"/>
        <v>0.52116607225926448</v>
      </c>
      <c r="L1852">
        <f t="shared" si="402"/>
        <v>34.260958205912303</v>
      </c>
      <c r="M1852" s="22" t="str">
        <f t="shared" si="395"/>
        <v/>
      </c>
      <c r="N1852" s="13">
        <f t="shared" si="396"/>
        <v>0</v>
      </c>
      <c r="O1852" s="13">
        <f t="shared" si="403"/>
        <v>0</v>
      </c>
      <c r="P1852" s="13">
        <f t="shared" si="404"/>
        <v>-1</v>
      </c>
      <c r="Q1852" s="17" t="e">
        <f t="shared" si="397"/>
        <v>#N/A</v>
      </c>
      <c r="R1852" s="17" t="e">
        <f t="shared" si="398"/>
        <v>#N/A</v>
      </c>
      <c r="S1852" s="13">
        <f t="shared" si="405"/>
        <v>2429.15</v>
      </c>
      <c r="T1852" s="13">
        <f t="shared" si="406"/>
        <v>0</v>
      </c>
    </row>
    <row r="1853" spans="1:20" x14ac:dyDescent="0.25">
      <c r="A1853" s="1">
        <v>43871</v>
      </c>
      <c r="B1853">
        <v>2469</v>
      </c>
      <c r="C1853">
        <v>2469.6999999999998</v>
      </c>
      <c r="D1853">
        <v>2405</v>
      </c>
      <c r="E1853">
        <v>2411.1999999999998</v>
      </c>
      <c r="F1853">
        <v>1498599</v>
      </c>
      <c r="G1853" s="6">
        <f t="shared" si="393"/>
        <v>0</v>
      </c>
      <c r="H1853" s="6">
        <f t="shared" si="394"/>
        <v>59</v>
      </c>
      <c r="I1853" s="11">
        <f t="shared" si="399"/>
        <v>12.003571428571409</v>
      </c>
      <c r="J1853" s="11">
        <f t="shared" si="400"/>
        <v>23.93571428571428</v>
      </c>
      <c r="K1853" s="6">
        <f t="shared" si="401"/>
        <v>0.50149209191286115</v>
      </c>
      <c r="L1853">
        <f t="shared" si="402"/>
        <v>33.399582629434533</v>
      </c>
      <c r="M1853" s="22" t="str">
        <f t="shared" si="395"/>
        <v/>
      </c>
      <c r="N1853" s="13">
        <f t="shared" si="396"/>
        <v>0</v>
      </c>
      <c r="O1853" s="13">
        <f t="shared" si="403"/>
        <v>0</v>
      </c>
      <c r="P1853" s="13">
        <f t="shared" si="404"/>
        <v>-1</v>
      </c>
      <c r="Q1853" s="17" t="e">
        <f t="shared" si="397"/>
        <v>#N/A</v>
      </c>
      <c r="R1853" s="17" t="e">
        <f t="shared" si="398"/>
        <v>#N/A</v>
      </c>
      <c r="S1853" s="13">
        <f t="shared" si="405"/>
        <v>2429.15</v>
      </c>
      <c r="T1853" s="13">
        <f t="shared" si="406"/>
        <v>0</v>
      </c>
    </row>
    <row r="1854" spans="1:20" x14ac:dyDescent="0.25">
      <c r="A1854" s="1">
        <v>43872</v>
      </c>
      <c r="B1854">
        <v>2414.9499999999998</v>
      </c>
      <c r="C1854">
        <v>2435</v>
      </c>
      <c r="D1854">
        <v>2386.5</v>
      </c>
      <c r="E1854">
        <v>2399.6999999999998</v>
      </c>
      <c r="F1854">
        <v>1225213</v>
      </c>
      <c r="G1854" s="6">
        <f t="shared" si="393"/>
        <v>0</v>
      </c>
      <c r="H1854" s="6">
        <f t="shared" si="394"/>
        <v>11.5</v>
      </c>
      <c r="I1854" s="11">
        <f t="shared" si="399"/>
        <v>12.003571428571409</v>
      </c>
      <c r="J1854" s="11">
        <f t="shared" si="400"/>
        <v>24.371428571428559</v>
      </c>
      <c r="K1854" s="6">
        <f t="shared" si="401"/>
        <v>0.49252637749120692</v>
      </c>
      <c r="L1854">
        <f t="shared" si="402"/>
        <v>32.999509081983291</v>
      </c>
      <c r="M1854" s="22" t="str">
        <f t="shared" si="395"/>
        <v/>
      </c>
      <c r="N1854" s="13">
        <f t="shared" si="396"/>
        <v>0</v>
      </c>
      <c r="O1854" s="13">
        <f t="shared" si="403"/>
        <v>0</v>
      </c>
      <c r="P1854" s="13">
        <f t="shared" si="404"/>
        <v>-1</v>
      </c>
      <c r="Q1854" s="17" t="e">
        <f t="shared" si="397"/>
        <v>#N/A</v>
      </c>
      <c r="R1854" s="17" t="e">
        <f t="shared" si="398"/>
        <v>#N/A</v>
      </c>
      <c r="S1854" s="13">
        <f t="shared" si="405"/>
        <v>2429.15</v>
      </c>
      <c r="T1854" s="13">
        <f t="shared" si="406"/>
        <v>0</v>
      </c>
    </row>
    <row r="1855" spans="1:20" x14ac:dyDescent="0.25">
      <c r="A1855" s="1">
        <v>43873</v>
      </c>
      <c r="B1855">
        <v>2416.9</v>
      </c>
      <c r="C1855">
        <v>2446.35</v>
      </c>
      <c r="D1855">
        <v>2405.15</v>
      </c>
      <c r="E1855">
        <v>2431.6999999999998</v>
      </c>
      <c r="F1855">
        <v>822371</v>
      </c>
      <c r="G1855" s="6">
        <f t="shared" si="393"/>
        <v>32</v>
      </c>
      <c r="H1855" s="6">
        <f t="shared" si="394"/>
        <v>0</v>
      </c>
      <c r="I1855" s="11">
        <f t="shared" si="399"/>
        <v>14.289285714285695</v>
      </c>
      <c r="J1855" s="11">
        <f t="shared" si="400"/>
        <v>22.817857142857129</v>
      </c>
      <c r="K1855" s="6">
        <f t="shared" si="401"/>
        <v>0.6262325872593516</v>
      </c>
      <c r="L1855">
        <f t="shared" si="402"/>
        <v>38.508180943214619</v>
      </c>
      <c r="M1855" s="22" t="str">
        <f t="shared" si="395"/>
        <v/>
      </c>
      <c r="N1855" s="13">
        <f t="shared" si="396"/>
        <v>0</v>
      </c>
      <c r="O1855" s="13">
        <f t="shared" si="403"/>
        <v>0</v>
      </c>
      <c r="P1855" s="13">
        <f t="shared" si="404"/>
        <v>-1</v>
      </c>
      <c r="Q1855" s="17" t="e">
        <f t="shared" si="397"/>
        <v>#N/A</v>
      </c>
      <c r="R1855" s="17" t="e">
        <f t="shared" si="398"/>
        <v>#N/A</v>
      </c>
      <c r="S1855" s="13">
        <f t="shared" si="405"/>
        <v>2429.15</v>
      </c>
      <c r="T1855" s="13">
        <f t="shared" si="406"/>
        <v>0</v>
      </c>
    </row>
    <row r="1856" spans="1:20" x14ac:dyDescent="0.25">
      <c r="A1856" s="1">
        <v>43874</v>
      </c>
      <c r="B1856">
        <v>2431</v>
      </c>
      <c r="C1856">
        <v>2449</v>
      </c>
      <c r="D1856">
        <v>2380.3000000000002</v>
      </c>
      <c r="E1856">
        <v>2445</v>
      </c>
      <c r="F1856">
        <v>835479</v>
      </c>
      <c r="G1856" s="6">
        <f t="shared" si="393"/>
        <v>13.300000000000182</v>
      </c>
      <c r="H1856" s="6">
        <f t="shared" si="394"/>
        <v>0</v>
      </c>
      <c r="I1856" s="11">
        <f t="shared" si="399"/>
        <v>15.239285714285709</v>
      </c>
      <c r="J1856" s="11">
        <f t="shared" si="400"/>
        <v>22.496428571428559</v>
      </c>
      <c r="K1856" s="6">
        <f t="shared" si="401"/>
        <v>0.67740911255754888</v>
      </c>
      <c r="L1856">
        <f t="shared" si="402"/>
        <v>40.384251372326332</v>
      </c>
      <c r="M1856" s="22" t="str">
        <f t="shared" si="395"/>
        <v/>
      </c>
      <c r="N1856" s="13">
        <f t="shared" si="396"/>
        <v>0</v>
      </c>
      <c r="O1856" s="13">
        <f t="shared" si="403"/>
        <v>0</v>
      </c>
      <c r="P1856" s="13">
        <f t="shared" si="404"/>
        <v>-1</v>
      </c>
      <c r="Q1856" s="17" t="e">
        <f t="shared" si="397"/>
        <v>#N/A</v>
      </c>
      <c r="R1856" s="17" t="e">
        <f t="shared" si="398"/>
        <v>#N/A</v>
      </c>
      <c r="S1856" s="13">
        <f t="shared" si="405"/>
        <v>2429.15</v>
      </c>
      <c r="T1856" s="13">
        <f t="shared" si="406"/>
        <v>0</v>
      </c>
    </row>
    <row r="1857" spans="1:20" x14ac:dyDescent="0.25">
      <c r="A1857" s="1">
        <v>43875</v>
      </c>
      <c r="B1857">
        <v>2440</v>
      </c>
      <c r="C1857">
        <v>2442.15</v>
      </c>
      <c r="D1857">
        <v>2397.1999999999998</v>
      </c>
      <c r="E1857">
        <v>2406.3000000000002</v>
      </c>
      <c r="F1857">
        <v>828909</v>
      </c>
      <c r="G1857" s="6">
        <f t="shared" si="393"/>
        <v>0</v>
      </c>
      <c r="H1857" s="6">
        <f t="shared" si="394"/>
        <v>38.699999999999818</v>
      </c>
      <c r="I1857" s="11">
        <f t="shared" si="399"/>
        <v>14.739285714285709</v>
      </c>
      <c r="J1857" s="11">
        <f t="shared" si="400"/>
        <v>25.260714285714261</v>
      </c>
      <c r="K1857" s="6">
        <f t="shared" si="401"/>
        <v>0.58348649794995089</v>
      </c>
      <c r="L1857">
        <f t="shared" si="402"/>
        <v>36.848214285714299</v>
      </c>
      <c r="M1857" s="22" t="str">
        <f t="shared" si="395"/>
        <v/>
      </c>
      <c r="N1857" s="13">
        <f t="shared" si="396"/>
        <v>0</v>
      </c>
      <c r="O1857" s="13">
        <f t="shared" si="403"/>
        <v>0</v>
      </c>
      <c r="P1857" s="13">
        <f t="shared" si="404"/>
        <v>-1</v>
      </c>
      <c r="Q1857" s="17" t="e">
        <f t="shared" si="397"/>
        <v>#N/A</v>
      </c>
      <c r="R1857" s="17" t="e">
        <f t="shared" si="398"/>
        <v>#N/A</v>
      </c>
      <c r="S1857" s="13">
        <f t="shared" si="405"/>
        <v>2429.15</v>
      </c>
      <c r="T1857" s="13">
        <f t="shared" si="406"/>
        <v>0</v>
      </c>
    </row>
    <row r="1858" spans="1:20" x14ac:dyDescent="0.25">
      <c r="A1858" s="1">
        <v>43878</v>
      </c>
      <c r="B1858">
        <v>2409</v>
      </c>
      <c r="C1858">
        <v>2431</v>
      </c>
      <c r="D1858">
        <v>2385</v>
      </c>
      <c r="E1858">
        <v>2394.85</v>
      </c>
      <c r="F1858">
        <v>2887941</v>
      </c>
      <c r="G1858" s="6">
        <f t="shared" si="393"/>
        <v>0</v>
      </c>
      <c r="H1858" s="6">
        <f t="shared" si="394"/>
        <v>11.450000000000273</v>
      </c>
      <c r="I1858" s="11">
        <f t="shared" si="399"/>
        <v>13.932142857142837</v>
      </c>
      <c r="J1858" s="11">
        <f t="shared" si="400"/>
        <v>26.078571428571422</v>
      </c>
      <c r="K1858" s="6">
        <f t="shared" si="401"/>
        <v>0.5342371952889613</v>
      </c>
      <c r="L1858">
        <f t="shared" si="402"/>
        <v>34.821030081228216</v>
      </c>
      <c r="M1858" s="22" t="str">
        <f t="shared" si="395"/>
        <v/>
      </c>
      <c r="N1858" s="13">
        <f t="shared" si="396"/>
        <v>0</v>
      </c>
      <c r="O1858" s="13">
        <f t="shared" si="403"/>
        <v>0</v>
      </c>
      <c r="P1858" s="13">
        <f t="shared" si="404"/>
        <v>-1</v>
      </c>
      <c r="Q1858" s="17" t="e">
        <f t="shared" si="397"/>
        <v>#N/A</v>
      </c>
      <c r="R1858" s="17" t="e">
        <f t="shared" si="398"/>
        <v>#N/A</v>
      </c>
      <c r="S1858" s="13">
        <f t="shared" si="405"/>
        <v>2429.15</v>
      </c>
      <c r="T1858" s="13">
        <f t="shared" si="406"/>
        <v>0</v>
      </c>
    </row>
    <row r="1859" spans="1:20" x14ac:dyDescent="0.25">
      <c r="A1859" s="1">
        <v>43879</v>
      </c>
      <c r="B1859">
        <v>2399.4</v>
      </c>
      <c r="C1859">
        <v>2413.9499999999998</v>
      </c>
      <c r="D1859">
        <v>2354</v>
      </c>
      <c r="E1859">
        <v>2361.6999999999998</v>
      </c>
      <c r="F1859">
        <v>712378</v>
      </c>
      <c r="G1859" s="6">
        <f t="shared" si="393"/>
        <v>0</v>
      </c>
      <c r="H1859" s="6">
        <f t="shared" si="394"/>
        <v>33.150000000000091</v>
      </c>
      <c r="I1859" s="11">
        <f t="shared" si="399"/>
        <v>11.142857142857142</v>
      </c>
      <c r="J1859" s="11">
        <f t="shared" si="400"/>
        <v>28.446428571428573</v>
      </c>
      <c r="K1859" s="6">
        <f t="shared" si="401"/>
        <v>0.39171374764595102</v>
      </c>
      <c r="L1859">
        <f t="shared" si="402"/>
        <v>28.146143437077143</v>
      </c>
      <c r="M1859" s="22" t="str">
        <f t="shared" si="395"/>
        <v>OVERSOLD</v>
      </c>
      <c r="N1859" s="13" t="str">
        <f t="shared" si="396"/>
        <v>BUY</v>
      </c>
      <c r="O1859" s="13" t="str">
        <f t="shared" si="403"/>
        <v>BUY</v>
      </c>
      <c r="P1859" s="13">
        <f t="shared" si="404"/>
        <v>1</v>
      </c>
      <c r="Q1859" s="17">
        <f t="shared" si="397"/>
        <v>2361.6999999999998</v>
      </c>
      <c r="R1859" s="17" t="e">
        <f t="shared" si="398"/>
        <v>#N/A</v>
      </c>
      <c r="S1859" s="13">
        <f t="shared" si="405"/>
        <v>2361.6999999999998</v>
      </c>
      <c r="T1859" s="13">
        <f t="shared" si="406"/>
        <v>2.7766914352757247E-2</v>
      </c>
    </row>
    <row r="1860" spans="1:20" x14ac:dyDescent="0.25">
      <c r="A1860" s="1">
        <v>43880</v>
      </c>
      <c r="B1860">
        <v>2350.6</v>
      </c>
      <c r="C1860">
        <v>2384.6999999999998</v>
      </c>
      <c r="D1860">
        <v>2331.6</v>
      </c>
      <c r="E1860">
        <v>2342.85</v>
      </c>
      <c r="F1860">
        <v>987165</v>
      </c>
      <c r="G1860" s="6">
        <f t="shared" ref="G1860:G1923" si="407">IF(E1860&gt;E1859,E1860-E1859,0)</f>
        <v>0</v>
      </c>
      <c r="H1860" s="6">
        <f t="shared" ref="H1860:H1923" si="408">IF(E1860&lt;E1859,E1859-E1860,0)</f>
        <v>18.849999999999909</v>
      </c>
      <c r="I1860" s="11">
        <f t="shared" si="399"/>
        <v>4.5678571428571297</v>
      </c>
      <c r="J1860" s="11">
        <f t="shared" si="400"/>
        <v>29.792857142857137</v>
      </c>
      <c r="K1860" s="6">
        <f t="shared" si="401"/>
        <v>0.15332054663150282</v>
      </c>
      <c r="L1860">
        <f t="shared" si="402"/>
        <v>13.293836399542641</v>
      </c>
      <c r="M1860" s="22" t="str">
        <f t="shared" si="395"/>
        <v>OVERSOLD</v>
      </c>
      <c r="N1860" s="13" t="str">
        <f t="shared" si="396"/>
        <v>BUY</v>
      </c>
      <c r="O1860" s="13">
        <f t="shared" si="403"/>
        <v>0</v>
      </c>
      <c r="P1860" s="13">
        <f t="shared" si="404"/>
        <v>1</v>
      </c>
      <c r="Q1860" s="17" t="e">
        <f t="shared" si="397"/>
        <v>#N/A</v>
      </c>
      <c r="R1860" s="17" t="e">
        <f t="shared" si="398"/>
        <v>#N/A</v>
      </c>
      <c r="S1860" s="13">
        <f t="shared" si="405"/>
        <v>2361.6999999999998</v>
      </c>
      <c r="T1860" s="13">
        <f t="shared" si="406"/>
        <v>0</v>
      </c>
    </row>
    <row r="1861" spans="1:20" x14ac:dyDescent="0.25">
      <c r="A1861" s="1">
        <v>43881</v>
      </c>
      <c r="B1861">
        <v>2349.9</v>
      </c>
      <c r="C1861">
        <v>2358</v>
      </c>
      <c r="D1861">
        <v>2335</v>
      </c>
      <c r="E1861">
        <v>2350.0500000000002</v>
      </c>
      <c r="F1861">
        <v>894863</v>
      </c>
      <c r="G1861" s="6">
        <f t="shared" si="407"/>
        <v>7.2000000000002728</v>
      </c>
      <c r="H1861" s="6">
        <f t="shared" si="408"/>
        <v>0</v>
      </c>
      <c r="I1861" s="11">
        <f t="shared" si="399"/>
        <v>5.0821428571428635</v>
      </c>
      <c r="J1861" s="11">
        <f t="shared" si="400"/>
        <v>24.024999999999995</v>
      </c>
      <c r="K1861" s="6">
        <f t="shared" si="401"/>
        <v>0.21153560279470821</v>
      </c>
      <c r="L1861">
        <f t="shared" si="402"/>
        <v>17.460122699386517</v>
      </c>
      <c r="M1861" s="22" t="str">
        <f t="shared" si="395"/>
        <v>OVERSOLD</v>
      </c>
      <c r="N1861" s="13" t="str">
        <f t="shared" si="396"/>
        <v>BUY</v>
      </c>
      <c r="O1861" s="13">
        <f t="shared" si="403"/>
        <v>0</v>
      </c>
      <c r="P1861" s="13">
        <f t="shared" si="404"/>
        <v>1</v>
      </c>
      <c r="Q1861" s="17" t="e">
        <f t="shared" si="397"/>
        <v>#N/A</v>
      </c>
      <c r="R1861" s="17" t="e">
        <f t="shared" si="398"/>
        <v>#N/A</v>
      </c>
      <c r="S1861" s="13">
        <f t="shared" si="405"/>
        <v>2361.6999999999998</v>
      </c>
      <c r="T1861" s="13">
        <f t="shared" si="406"/>
        <v>0</v>
      </c>
    </row>
    <row r="1862" spans="1:20" x14ac:dyDescent="0.25">
      <c r="A1862" s="1">
        <v>43882</v>
      </c>
      <c r="B1862">
        <v>2359</v>
      </c>
      <c r="C1862">
        <v>2372.0500000000002</v>
      </c>
      <c r="D1862">
        <v>2323.1</v>
      </c>
      <c r="E1862">
        <v>2333.25</v>
      </c>
      <c r="F1862">
        <v>1235913</v>
      </c>
      <c r="G1862" s="6">
        <f t="shared" si="407"/>
        <v>0</v>
      </c>
      <c r="H1862" s="6">
        <f t="shared" si="408"/>
        <v>16.800000000000182</v>
      </c>
      <c r="I1862" s="11">
        <f t="shared" si="399"/>
        <v>5.0821428571428635</v>
      </c>
      <c r="J1862" s="11">
        <f t="shared" si="400"/>
        <v>18.535714285714285</v>
      </c>
      <c r="K1862" s="6">
        <f t="shared" si="401"/>
        <v>0.27418111753371904</v>
      </c>
      <c r="L1862">
        <f t="shared" si="402"/>
        <v>21.518221684560729</v>
      </c>
      <c r="M1862" s="22" t="str">
        <f t="shared" si="395"/>
        <v>OVERSOLD</v>
      </c>
      <c r="N1862" s="13" t="str">
        <f t="shared" si="396"/>
        <v>BUY</v>
      </c>
      <c r="O1862" s="13">
        <f t="shared" si="403"/>
        <v>0</v>
      </c>
      <c r="P1862" s="13">
        <f t="shared" si="404"/>
        <v>1</v>
      </c>
      <c r="Q1862" s="17" t="e">
        <f t="shared" si="397"/>
        <v>#N/A</v>
      </c>
      <c r="R1862" s="17" t="e">
        <f t="shared" si="398"/>
        <v>#N/A</v>
      </c>
      <c r="S1862" s="13">
        <f t="shared" si="405"/>
        <v>2361.6999999999998</v>
      </c>
      <c r="T1862" s="13">
        <f t="shared" si="406"/>
        <v>0</v>
      </c>
    </row>
    <row r="1863" spans="1:20" x14ac:dyDescent="0.25">
      <c r="A1863" s="1">
        <v>43885</v>
      </c>
      <c r="B1863">
        <v>2324.4</v>
      </c>
      <c r="C1863">
        <v>2377</v>
      </c>
      <c r="D1863">
        <v>2323.1</v>
      </c>
      <c r="E1863">
        <v>2362.35</v>
      </c>
      <c r="F1863">
        <v>876924</v>
      </c>
      <c r="G1863" s="6">
        <f t="shared" si="407"/>
        <v>29.099999999999909</v>
      </c>
      <c r="H1863" s="6">
        <f t="shared" si="408"/>
        <v>0</v>
      </c>
      <c r="I1863" s="11">
        <f t="shared" si="399"/>
        <v>7.1607142857142856</v>
      </c>
      <c r="J1863" s="11">
        <f t="shared" si="400"/>
        <v>17.492857142857151</v>
      </c>
      <c r="K1863" s="6">
        <f t="shared" si="401"/>
        <v>0.40935075541037136</v>
      </c>
      <c r="L1863">
        <f t="shared" si="402"/>
        <v>29.04534260466464</v>
      </c>
      <c r="M1863" s="22" t="str">
        <f t="shared" si="395"/>
        <v>OVERSOLD</v>
      </c>
      <c r="N1863" s="13" t="str">
        <f t="shared" si="396"/>
        <v>BUY</v>
      </c>
      <c r="O1863" s="13">
        <f t="shared" si="403"/>
        <v>0</v>
      </c>
      <c r="P1863" s="13">
        <f t="shared" si="404"/>
        <v>1</v>
      </c>
      <c r="Q1863" s="17" t="e">
        <f t="shared" si="397"/>
        <v>#N/A</v>
      </c>
      <c r="R1863" s="17" t="e">
        <f t="shared" si="398"/>
        <v>#N/A</v>
      </c>
      <c r="S1863" s="13">
        <f t="shared" si="405"/>
        <v>2361.6999999999998</v>
      </c>
      <c r="T1863" s="13">
        <f t="shared" si="406"/>
        <v>0</v>
      </c>
    </row>
    <row r="1864" spans="1:20" x14ac:dyDescent="0.25">
      <c r="A1864" s="1">
        <v>43886</v>
      </c>
      <c r="B1864">
        <v>2357.4</v>
      </c>
      <c r="C1864">
        <v>2383.0500000000002</v>
      </c>
      <c r="D1864">
        <v>2343.1</v>
      </c>
      <c r="E1864">
        <v>2373.6</v>
      </c>
      <c r="F1864">
        <v>737978</v>
      </c>
      <c r="G1864" s="6">
        <f t="shared" si="407"/>
        <v>11.25</v>
      </c>
      <c r="H1864" s="6">
        <f t="shared" si="408"/>
        <v>0</v>
      </c>
      <c r="I1864" s="11">
        <f t="shared" si="399"/>
        <v>7.9642857142857144</v>
      </c>
      <c r="J1864" s="11">
        <f t="shared" si="400"/>
        <v>16.078571428571422</v>
      </c>
      <c r="K1864" s="6">
        <f t="shared" si="401"/>
        <v>0.49533540648600644</v>
      </c>
      <c r="L1864">
        <f t="shared" si="402"/>
        <v>33.125371360665497</v>
      </c>
      <c r="M1864" s="22" t="str">
        <f t="shared" si="395"/>
        <v/>
      </c>
      <c r="N1864" s="13">
        <f t="shared" si="396"/>
        <v>0</v>
      </c>
      <c r="O1864" s="13">
        <f t="shared" si="403"/>
        <v>0</v>
      </c>
      <c r="P1864" s="13">
        <f t="shared" si="404"/>
        <v>1</v>
      </c>
      <c r="Q1864" s="17" t="e">
        <f t="shared" si="397"/>
        <v>#N/A</v>
      </c>
      <c r="R1864" s="17" t="e">
        <f t="shared" si="398"/>
        <v>#N/A</v>
      </c>
      <c r="S1864" s="13">
        <f t="shared" si="405"/>
        <v>2361.6999999999998</v>
      </c>
      <c r="T1864" s="13">
        <f t="shared" si="406"/>
        <v>0</v>
      </c>
    </row>
    <row r="1865" spans="1:20" x14ac:dyDescent="0.25">
      <c r="A1865" s="1">
        <v>43887</v>
      </c>
      <c r="B1865">
        <v>2373.3000000000002</v>
      </c>
      <c r="C1865">
        <v>2380.4499999999998</v>
      </c>
      <c r="D1865">
        <v>2350.0500000000002</v>
      </c>
      <c r="E1865">
        <v>2366.85</v>
      </c>
      <c r="F1865">
        <v>607567</v>
      </c>
      <c r="G1865" s="6">
        <f t="shared" si="407"/>
        <v>0</v>
      </c>
      <c r="H1865" s="6">
        <f t="shared" si="408"/>
        <v>6.75</v>
      </c>
      <c r="I1865" s="11">
        <f t="shared" si="399"/>
        <v>7.9642857142857144</v>
      </c>
      <c r="J1865" s="11">
        <f t="shared" si="400"/>
        <v>14.014285714285734</v>
      </c>
      <c r="K1865" s="6">
        <f t="shared" si="401"/>
        <v>0.56829765545361799</v>
      </c>
      <c r="L1865">
        <f t="shared" si="402"/>
        <v>36.236594085147836</v>
      </c>
      <c r="M1865" s="22" t="str">
        <f t="shared" si="395"/>
        <v/>
      </c>
      <c r="N1865" s="13">
        <f t="shared" si="396"/>
        <v>0</v>
      </c>
      <c r="O1865" s="13">
        <f t="shared" si="403"/>
        <v>0</v>
      </c>
      <c r="P1865" s="13">
        <f t="shared" si="404"/>
        <v>1</v>
      </c>
      <c r="Q1865" s="17" t="e">
        <f t="shared" si="397"/>
        <v>#N/A</v>
      </c>
      <c r="R1865" s="17" t="e">
        <f t="shared" si="398"/>
        <v>#N/A</v>
      </c>
      <c r="S1865" s="13">
        <f t="shared" si="405"/>
        <v>2361.6999999999998</v>
      </c>
      <c r="T1865" s="13">
        <f t="shared" si="406"/>
        <v>0</v>
      </c>
    </row>
    <row r="1866" spans="1:20" x14ac:dyDescent="0.25">
      <c r="A1866" s="1">
        <v>43888</v>
      </c>
      <c r="B1866">
        <v>2360.8000000000002</v>
      </c>
      <c r="C1866">
        <v>2365</v>
      </c>
      <c r="D1866">
        <v>2345</v>
      </c>
      <c r="E1866">
        <v>2356</v>
      </c>
      <c r="F1866">
        <v>407928</v>
      </c>
      <c r="G1866" s="6">
        <f t="shared" si="407"/>
        <v>0</v>
      </c>
      <c r="H1866" s="6">
        <f t="shared" si="408"/>
        <v>10.849999999999909</v>
      </c>
      <c r="I1866" s="11">
        <f t="shared" si="399"/>
        <v>6.6321428571428829</v>
      </c>
      <c r="J1866" s="11">
        <f t="shared" si="400"/>
        <v>14.789285714285727</v>
      </c>
      <c r="K1866" s="6">
        <f t="shared" si="401"/>
        <v>0.44844240521613271</v>
      </c>
      <c r="L1866">
        <f t="shared" si="402"/>
        <v>30.960320106702298</v>
      </c>
      <c r="M1866" s="22" t="str">
        <f t="shared" si="395"/>
        <v/>
      </c>
      <c r="N1866" s="13">
        <f t="shared" si="396"/>
        <v>0</v>
      </c>
      <c r="O1866" s="13">
        <f t="shared" si="403"/>
        <v>0</v>
      </c>
      <c r="P1866" s="13">
        <f t="shared" si="404"/>
        <v>1</v>
      </c>
      <c r="Q1866" s="17" t="e">
        <f t="shared" si="397"/>
        <v>#N/A</v>
      </c>
      <c r="R1866" s="17" t="e">
        <f t="shared" si="398"/>
        <v>#N/A</v>
      </c>
      <c r="S1866" s="13">
        <f t="shared" si="405"/>
        <v>2361.6999999999998</v>
      </c>
      <c r="T1866" s="13">
        <f t="shared" si="406"/>
        <v>0</v>
      </c>
    </row>
    <row r="1867" spans="1:20" x14ac:dyDescent="0.25">
      <c r="A1867" s="1">
        <v>43889</v>
      </c>
      <c r="B1867">
        <v>2359</v>
      </c>
      <c r="C1867">
        <v>2361.9</v>
      </c>
      <c r="D1867">
        <v>2340.1</v>
      </c>
      <c r="E1867">
        <v>2347.5500000000002</v>
      </c>
      <c r="F1867">
        <v>513394</v>
      </c>
      <c r="G1867" s="6">
        <f t="shared" si="407"/>
        <v>0</v>
      </c>
      <c r="H1867" s="6">
        <f t="shared" si="408"/>
        <v>8.4499999999998181</v>
      </c>
      <c r="I1867" s="11">
        <f t="shared" si="399"/>
        <v>6.6321428571428829</v>
      </c>
      <c r="J1867" s="11">
        <f t="shared" si="400"/>
        <v>11.178571428571429</v>
      </c>
      <c r="K1867" s="6">
        <f t="shared" si="401"/>
        <v>0.59329073482428341</v>
      </c>
      <c r="L1867">
        <f t="shared" si="402"/>
        <v>37.236815720874361</v>
      </c>
      <c r="M1867" s="22" t="str">
        <f t="shared" si="395"/>
        <v/>
      </c>
      <c r="N1867" s="13">
        <f t="shared" si="396"/>
        <v>0</v>
      </c>
      <c r="O1867" s="13">
        <f t="shared" si="403"/>
        <v>0</v>
      </c>
      <c r="P1867" s="13">
        <f t="shared" si="404"/>
        <v>1</v>
      </c>
      <c r="Q1867" s="17" t="e">
        <f t="shared" si="397"/>
        <v>#N/A</v>
      </c>
      <c r="R1867" s="17" t="e">
        <f t="shared" si="398"/>
        <v>#N/A</v>
      </c>
      <c r="S1867" s="13">
        <f t="shared" si="405"/>
        <v>2361.6999999999998</v>
      </c>
      <c r="T1867" s="13">
        <f t="shared" si="406"/>
        <v>0</v>
      </c>
    </row>
    <row r="1868" spans="1:20" x14ac:dyDescent="0.25">
      <c r="A1868" s="1">
        <v>43892</v>
      </c>
      <c r="B1868">
        <v>2350</v>
      </c>
      <c r="C1868">
        <v>2356.4499999999998</v>
      </c>
      <c r="D1868">
        <v>2325.5</v>
      </c>
      <c r="E1868">
        <v>2331.9499999999998</v>
      </c>
      <c r="F1868">
        <v>616045</v>
      </c>
      <c r="G1868" s="6">
        <f t="shared" si="407"/>
        <v>0</v>
      </c>
      <c r="H1868" s="6">
        <f t="shared" si="408"/>
        <v>15.600000000000364</v>
      </c>
      <c r="I1868" s="11">
        <f t="shared" si="399"/>
        <v>6.6321428571428829</v>
      </c>
      <c r="J1868" s="11">
        <f t="shared" si="400"/>
        <v>11.471428571428598</v>
      </c>
      <c r="K1868" s="6">
        <f t="shared" si="401"/>
        <v>0.57814445828144545</v>
      </c>
      <c r="L1868">
        <f t="shared" si="402"/>
        <v>36.63444466364178</v>
      </c>
      <c r="M1868" s="22" t="str">
        <f t="shared" si="395"/>
        <v/>
      </c>
      <c r="N1868" s="13">
        <f t="shared" si="396"/>
        <v>0</v>
      </c>
      <c r="O1868" s="13">
        <f t="shared" si="403"/>
        <v>0</v>
      </c>
      <c r="P1868" s="13">
        <f t="shared" si="404"/>
        <v>1</v>
      </c>
      <c r="Q1868" s="17" t="e">
        <f t="shared" si="397"/>
        <v>#N/A</v>
      </c>
      <c r="R1868" s="17" t="e">
        <f t="shared" si="398"/>
        <v>#N/A</v>
      </c>
      <c r="S1868" s="13">
        <f t="shared" si="405"/>
        <v>2361.6999999999998</v>
      </c>
      <c r="T1868" s="13">
        <f t="shared" si="406"/>
        <v>0</v>
      </c>
    </row>
    <row r="1869" spans="1:20" x14ac:dyDescent="0.25">
      <c r="A1869" s="1">
        <v>43893</v>
      </c>
      <c r="B1869">
        <v>2341</v>
      </c>
      <c r="C1869">
        <v>2444.9</v>
      </c>
      <c r="D1869">
        <v>2341</v>
      </c>
      <c r="E1869">
        <v>2434.9499999999998</v>
      </c>
      <c r="F1869">
        <v>398392</v>
      </c>
      <c r="G1869" s="6">
        <f t="shared" si="407"/>
        <v>103</v>
      </c>
      <c r="H1869" s="6">
        <f t="shared" si="408"/>
        <v>0</v>
      </c>
      <c r="I1869" s="11">
        <f t="shared" si="399"/>
        <v>11.703571428571454</v>
      </c>
      <c r="J1869" s="11">
        <f t="shared" si="400"/>
        <v>11.471428571428598</v>
      </c>
      <c r="K1869" s="6">
        <f t="shared" si="401"/>
        <v>1.0202366127023659</v>
      </c>
      <c r="L1869">
        <f t="shared" si="402"/>
        <v>50.500847588226222</v>
      </c>
      <c r="M1869" s="22" t="str">
        <f t="shared" si="395"/>
        <v/>
      </c>
      <c r="N1869" s="13">
        <f t="shared" si="396"/>
        <v>0</v>
      </c>
      <c r="O1869" s="13">
        <f t="shared" si="403"/>
        <v>0</v>
      </c>
      <c r="P1869" s="13">
        <f t="shared" si="404"/>
        <v>1</v>
      </c>
      <c r="Q1869" s="17" t="e">
        <f t="shared" si="397"/>
        <v>#N/A</v>
      </c>
      <c r="R1869" s="17" t="e">
        <f t="shared" si="398"/>
        <v>#N/A</v>
      </c>
      <c r="S1869" s="13">
        <f t="shared" si="405"/>
        <v>2361.6999999999998</v>
      </c>
      <c r="T1869" s="13">
        <f t="shared" si="406"/>
        <v>0</v>
      </c>
    </row>
    <row r="1870" spans="1:20" x14ac:dyDescent="0.25">
      <c r="A1870" s="1">
        <v>43894</v>
      </c>
      <c r="B1870">
        <v>2426</v>
      </c>
      <c r="C1870">
        <v>2514.8000000000002</v>
      </c>
      <c r="D1870">
        <v>2426</v>
      </c>
      <c r="E1870">
        <v>2475.8000000000002</v>
      </c>
      <c r="F1870">
        <v>1768752</v>
      </c>
      <c r="G1870" s="6">
        <f t="shared" si="407"/>
        <v>40.850000000000364</v>
      </c>
      <c r="H1870" s="6">
        <f t="shared" si="408"/>
        <v>0</v>
      </c>
      <c r="I1870" s="11">
        <f t="shared" si="399"/>
        <v>13.67142857142861</v>
      </c>
      <c r="J1870" s="11">
        <f t="shared" si="400"/>
        <v>11.471428571428598</v>
      </c>
      <c r="K1870" s="6">
        <f t="shared" si="401"/>
        <v>1.1917808219178088</v>
      </c>
      <c r="L1870">
        <f t="shared" si="402"/>
        <v>54.375000000000014</v>
      </c>
      <c r="M1870" s="22" t="str">
        <f t="shared" si="395"/>
        <v/>
      </c>
      <c r="N1870" s="13">
        <f t="shared" si="396"/>
        <v>0</v>
      </c>
      <c r="O1870" s="13">
        <f t="shared" si="403"/>
        <v>0</v>
      </c>
      <c r="P1870" s="13">
        <f t="shared" si="404"/>
        <v>1</v>
      </c>
      <c r="Q1870" s="17" t="e">
        <f t="shared" si="397"/>
        <v>#N/A</v>
      </c>
      <c r="R1870" s="17" t="e">
        <f t="shared" si="398"/>
        <v>#N/A</v>
      </c>
      <c r="S1870" s="13">
        <f t="shared" si="405"/>
        <v>2361.6999999999998</v>
      </c>
      <c r="T1870" s="13">
        <f t="shared" si="406"/>
        <v>0</v>
      </c>
    </row>
    <row r="1871" spans="1:20" x14ac:dyDescent="0.25">
      <c r="A1871" s="1">
        <v>43895</v>
      </c>
      <c r="B1871">
        <v>2482.5</v>
      </c>
      <c r="C1871">
        <v>2483.3000000000002</v>
      </c>
      <c r="D1871">
        <v>2430.1</v>
      </c>
      <c r="E1871">
        <v>2439.4499999999998</v>
      </c>
      <c r="F1871">
        <v>1323225</v>
      </c>
      <c r="G1871" s="6">
        <f t="shared" si="407"/>
        <v>0</v>
      </c>
      <c r="H1871" s="6">
        <f t="shared" si="408"/>
        <v>36.350000000000364</v>
      </c>
      <c r="I1871" s="11">
        <f t="shared" si="399"/>
        <v>13.67142857142861</v>
      </c>
      <c r="J1871" s="11">
        <f t="shared" si="400"/>
        <v>11.303571428571493</v>
      </c>
      <c r="K1871" s="6">
        <f t="shared" si="401"/>
        <v>1.2094786729857785</v>
      </c>
      <c r="L1871">
        <f t="shared" si="402"/>
        <v>54.740454740454666</v>
      </c>
      <c r="M1871" s="22" t="str">
        <f t="shared" si="395"/>
        <v/>
      </c>
      <c r="N1871" s="13">
        <f t="shared" si="396"/>
        <v>0</v>
      </c>
      <c r="O1871" s="13">
        <f t="shared" si="403"/>
        <v>0</v>
      </c>
      <c r="P1871" s="13">
        <f t="shared" si="404"/>
        <v>1</v>
      </c>
      <c r="Q1871" s="17" t="e">
        <f t="shared" si="397"/>
        <v>#N/A</v>
      </c>
      <c r="R1871" s="17" t="e">
        <f t="shared" si="398"/>
        <v>#N/A</v>
      </c>
      <c r="S1871" s="13">
        <f t="shared" si="405"/>
        <v>2361.6999999999998</v>
      </c>
      <c r="T1871" s="13">
        <f t="shared" si="406"/>
        <v>0</v>
      </c>
    </row>
    <row r="1872" spans="1:20" x14ac:dyDescent="0.25">
      <c r="A1872" s="1">
        <v>43896</v>
      </c>
      <c r="B1872">
        <v>2445</v>
      </c>
      <c r="C1872">
        <v>2472</v>
      </c>
      <c r="D1872">
        <v>2426.6</v>
      </c>
      <c r="E1872">
        <v>2446.4</v>
      </c>
      <c r="F1872">
        <v>1565980</v>
      </c>
      <c r="G1872" s="6">
        <f t="shared" si="407"/>
        <v>6.9500000000002728</v>
      </c>
      <c r="H1872" s="6">
        <f t="shared" si="408"/>
        <v>0</v>
      </c>
      <c r="I1872" s="11">
        <f t="shared" si="399"/>
        <v>14.167857142857201</v>
      </c>
      <c r="J1872" s="11">
        <f t="shared" si="400"/>
        <v>10.485714285714332</v>
      </c>
      <c r="K1872" s="6">
        <f t="shared" si="401"/>
        <v>1.3511580381471386</v>
      </c>
      <c r="L1872">
        <f t="shared" si="402"/>
        <v>57.467767637259158</v>
      </c>
      <c r="M1872" s="22" t="str">
        <f t="shared" ref="M1872:M1935" si="409">IF(L1872&gt;RSI_Overbought,"OVERBOUGHT",IF(L1872&lt;RSI_Oversold,"OVERSOLD",""))</f>
        <v/>
      </c>
      <c r="N1872" s="13">
        <f t="shared" ref="N1872:N1935" si="410">IF(L1872&gt;RSI_Overbought,"SELL",IF(L1872&lt;RSI_Oversold,"BUY",0))</f>
        <v>0</v>
      </c>
      <c r="O1872" s="13">
        <f t="shared" si="403"/>
        <v>0</v>
      </c>
      <c r="P1872" s="13">
        <f t="shared" si="404"/>
        <v>1</v>
      </c>
      <c r="Q1872" s="17" t="e">
        <f t="shared" ref="Q1872:Q1935" si="411">IF($O1872="BUY",$E1872,NA())</f>
        <v>#N/A</v>
      </c>
      <c r="R1872" s="17" t="e">
        <f t="shared" ref="R1872:R1935" si="412">IF($O1872="SELL",$E1872,NA())</f>
        <v>#N/A</v>
      </c>
      <c r="S1872" s="13">
        <f t="shared" si="405"/>
        <v>2361.6999999999998</v>
      </c>
      <c r="T1872" s="13">
        <f t="shared" si="406"/>
        <v>0</v>
      </c>
    </row>
    <row r="1873" spans="1:20" x14ac:dyDescent="0.25">
      <c r="A1873" s="1">
        <v>43899</v>
      </c>
      <c r="B1873">
        <v>2383</v>
      </c>
      <c r="C1873">
        <v>2425</v>
      </c>
      <c r="D1873">
        <v>2375</v>
      </c>
      <c r="E1873">
        <v>2397.4499999999998</v>
      </c>
      <c r="F1873">
        <v>2254216</v>
      </c>
      <c r="G1873" s="6">
        <f t="shared" si="407"/>
        <v>0</v>
      </c>
      <c r="H1873" s="6">
        <f t="shared" si="408"/>
        <v>48.950000000000273</v>
      </c>
      <c r="I1873" s="11">
        <f t="shared" ref="I1873:I1936" si="413">AVERAGE(G1860:G1873)</f>
        <v>14.167857142857201</v>
      </c>
      <c r="J1873" s="11">
        <f t="shared" ref="J1873:J1936" si="414">AVERAGE(H1860:H1873)</f>
        <v>11.614285714285772</v>
      </c>
      <c r="K1873" s="6">
        <f t="shared" ref="K1873:K1936" si="415">I1873/J1873</f>
        <v>1.2198646986469854</v>
      </c>
      <c r="L1873">
        <f t="shared" ref="L1873:L1936" si="416">100-(100/(K1873+1))</f>
        <v>54.95220944729185</v>
      </c>
      <c r="M1873" s="22" t="str">
        <f t="shared" si="409"/>
        <v/>
      </c>
      <c r="N1873" s="13">
        <f t="shared" si="410"/>
        <v>0</v>
      </c>
      <c r="O1873" s="13">
        <f t="shared" ref="O1873:O1936" si="417">IF(AND(N1873="BUY",P1872&lt;&gt;1),"BUY",IF(AND(N1873="SELL",P1872&lt;&gt;-1),"SELL",0))</f>
        <v>0</v>
      </c>
      <c r="P1873" s="13">
        <f t="shared" ref="P1873:P1936" si="418">IF(O1873="BUY",1,IF(O1873="SELL",-1,P1872))</f>
        <v>1</v>
      </c>
      <c r="Q1873" s="17" t="e">
        <f t="shared" si="411"/>
        <v>#N/A</v>
      </c>
      <c r="R1873" s="17" t="e">
        <f t="shared" si="412"/>
        <v>#N/A</v>
      </c>
      <c r="S1873" s="13">
        <f t="shared" ref="S1873:S1936" si="419">IF(O1873&lt;&gt;0,E1873,S1872)</f>
        <v>2361.6999999999998</v>
      </c>
      <c r="T1873" s="13">
        <f t="shared" si="406"/>
        <v>0</v>
      </c>
    </row>
    <row r="1874" spans="1:20" x14ac:dyDescent="0.25">
      <c r="A1874" s="1">
        <v>43900</v>
      </c>
      <c r="B1874">
        <v>2397.6999999999998</v>
      </c>
      <c r="C1874">
        <v>2422.1</v>
      </c>
      <c r="D1874">
        <v>2382.1999999999998</v>
      </c>
      <c r="E1874">
        <v>2395.4499999999998</v>
      </c>
      <c r="F1874">
        <v>1105911</v>
      </c>
      <c r="G1874" s="6">
        <f t="shared" si="407"/>
        <v>0</v>
      </c>
      <c r="H1874" s="6">
        <f t="shared" si="408"/>
        <v>2</v>
      </c>
      <c r="I1874" s="11">
        <f t="shared" si="413"/>
        <v>14.167857142857201</v>
      </c>
      <c r="J1874" s="11">
        <f t="shared" si="414"/>
        <v>10.41071428571435</v>
      </c>
      <c r="K1874" s="6">
        <f t="shared" si="415"/>
        <v>1.3608919382504259</v>
      </c>
      <c r="L1874">
        <f t="shared" si="416"/>
        <v>57.643126997965652</v>
      </c>
      <c r="M1874" s="22" t="str">
        <f t="shared" si="409"/>
        <v/>
      </c>
      <c r="N1874" s="13">
        <f t="shared" si="410"/>
        <v>0</v>
      </c>
      <c r="O1874" s="13">
        <f t="shared" si="417"/>
        <v>0</v>
      </c>
      <c r="P1874" s="13">
        <f t="shared" si="418"/>
        <v>1</v>
      </c>
      <c r="Q1874" s="17" t="e">
        <f t="shared" si="411"/>
        <v>#N/A</v>
      </c>
      <c r="R1874" s="17" t="e">
        <f t="shared" si="412"/>
        <v>#N/A</v>
      </c>
      <c r="S1874" s="13">
        <f t="shared" si="419"/>
        <v>2361.6999999999998</v>
      </c>
      <c r="T1874" s="13">
        <f t="shared" si="406"/>
        <v>0</v>
      </c>
    </row>
    <row r="1875" spans="1:20" x14ac:dyDescent="0.25">
      <c r="A1875" s="1">
        <v>43901</v>
      </c>
      <c r="B1875">
        <v>2396.15</v>
      </c>
      <c r="C1875">
        <v>2443</v>
      </c>
      <c r="D1875">
        <v>2396.15</v>
      </c>
      <c r="E1875">
        <v>2408.35</v>
      </c>
      <c r="F1875">
        <v>954001</v>
      </c>
      <c r="G1875" s="6">
        <f t="shared" si="407"/>
        <v>12.900000000000091</v>
      </c>
      <c r="H1875" s="6">
        <f t="shared" si="408"/>
        <v>0</v>
      </c>
      <c r="I1875" s="11">
        <f t="shared" si="413"/>
        <v>14.575000000000045</v>
      </c>
      <c r="J1875" s="11">
        <f t="shared" si="414"/>
        <v>10.41071428571435</v>
      </c>
      <c r="K1875" s="6">
        <f t="shared" si="415"/>
        <v>1.3999999999999957</v>
      </c>
      <c r="L1875">
        <f t="shared" si="416"/>
        <v>58.333333333333265</v>
      </c>
      <c r="M1875" s="22" t="str">
        <f t="shared" si="409"/>
        <v/>
      </c>
      <c r="N1875" s="13">
        <f t="shared" si="410"/>
        <v>0</v>
      </c>
      <c r="O1875" s="13">
        <f t="shared" si="417"/>
        <v>0</v>
      </c>
      <c r="P1875" s="13">
        <f t="shared" si="418"/>
        <v>1</v>
      </c>
      <c r="Q1875" s="17" t="e">
        <f t="shared" si="411"/>
        <v>#N/A</v>
      </c>
      <c r="R1875" s="17" t="e">
        <f t="shared" si="412"/>
        <v>#N/A</v>
      </c>
      <c r="S1875" s="13">
        <f t="shared" si="419"/>
        <v>2361.6999999999998</v>
      </c>
      <c r="T1875" s="13">
        <f t="shared" si="406"/>
        <v>0</v>
      </c>
    </row>
    <row r="1876" spans="1:20" x14ac:dyDescent="0.25">
      <c r="A1876" s="1">
        <v>43902</v>
      </c>
      <c r="B1876">
        <v>2415.5</v>
      </c>
      <c r="C1876">
        <v>2460</v>
      </c>
      <c r="D1876">
        <v>2415.1</v>
      </c>
      <c r="E1876">
        <v>2449.6</v>
      </c>
      <c r="F1876">
        <v>1957788</v>
      </c>
      <c r="G1876" s="6">
        <f t="shared" si="407"/>
        <v>41.25</v>
      </c>
      <c r="H1876" s="6">
        <f t="shared" si="408"/>
        <v>0</v>
      </c>
      <c r="I1876" s="11">
        <f t="shared" si="413"/>
        <v>17.521428571428618</v>
      </c>
      <c r="J1876" s="11">
        <f t="shared" si="414"/>
        <v>9.2107142857143369</v>
      </c>
      <c r="K1876" s="6">
        <f t="shared" si="415"/>
        <v>1.9022877084141085</v>
      </c>
      <c r="L1876">
        <f t="shared" si="416"/>
        <v>65.544422177688645</v>
      </c>
      <c r="M1876" s="22" t="str">
        <f t="shared" si="409"/>
        <v/>
      </c>
      <c r="N1876" s="13">
        <f t="shared" si="410"/>
        <v>0</v>
      </c>
      <c r="O1876" s="13">
        <f t="shared" si="417"/>
        <v>0</v>
      </c>
      <c r="P1876" s="13">
        <f t="shared" si="418"/>
        <v>1</v>
      </c>
      <c r="Q1876" s="17" t="e">
        <f t="shared" si="411"/>
        <v>#N/A</v>
      </c>
      <c r="R1876" s="17" t="e">
        <f t="shared" si="412"/>
        <v>#N/A</v>
      </c>
      <c r="S1876" s="13">
        <f t="shared" si="419"/>
        <v>2361.6999999999998</v>
      </c>
      <c r="T1876" s="13">
        <f t="shared" si="406"/>
        <v>0</v>
      </c>
    </row>
    <row r="1877" spans="1:20" x14ac:dyDescent="0.25">
      <c r="A1877" s="1">
        <v>43903</v>
      </c>
      <c r="B1877">
        <v>2449.25</v>
      </c>
      <c r="C1877">
        <v>2456.9</v>
      </c>
      <c r="D1877">
        <v>2430.5</v>
      </c>
      <c r="E1877">
        <v>2444.6999999999998</v>
      </c>
      <c r="F1877">
        <v>591252</v>
      </c>
      <c r="G1877" s="6">
        <f t="shared" si="407"/>
        <v>0</v>
      </c>
      <c r="H1877" s="6">
        <f t="shared" si="408"/>
        <v>4.9000000000000909</v>
      </c>
      <c r="I1877" s="11">
        <f t="shared" si="413"/>
        <v>15.442857142857195</v>
      </c>
      <c r="J1877" s="11">
        <f t="shared" si="414"/>
        <v>9.5607142857143437</v>
      </c>
      <c r="K1877" s="6">
        <f t="shared" si="415"/>
        <v>1.6152409413522557</v>
      </c>
      <c r="L1877">
        <f t="shared" si="416"/>
        <v>61.762605342093927</v>
      </c>
      <c r="M1877" s="22" t="str">
        <f t="shared" si="409"/>
        <v/>
      </c>
      <c r="N1877" s="13">
        <f t="shared" si="410"/>
        <v>0</v>
      </c>
      <c r="O1877" s="13">
        <f t="shared" si="417"/>
        <v>0</v>
      </c>
      <c r="P1877" s="13">
        <f t="shared" si="418"/>
        <v>1</v>
      </c>
      <c r="Q1877" s="17" t="e">
        <f t="shared" si="411"/>
        <v>#N/A</v>
      </c>
      <c r="R1877" s="17" t="e">
        <f t="shared" si="412"/>
        <v>#N/A</v>
      </c>
      <c r="S1877" s="13">
        <f t="shared" si="419"/>
        <v>2361.6999999999998</v>
      </c>
      <c r="T1877" s="13">
        <f t="shared" si="406"/>
        <v>0</v>
      </c>
    </row>
    <row r="1878" spans="1:20" x14ac:dyDescent="0.25">
      <c r="A1878" s="1">
        <v>43906</v>
      </c>
      <c r="B1878">
        <v>2434.9</v>
      </c>
      <c r="C1878">
        <v>2500</v>
      </c>
      <c r="D1878">
        <v>2434.5500000000002</v>
      </c>
      <c r="E1878">
        <v>2491.1999999999998</v>
      </c>
      <c r="F1878">
        <v>1074208</v>
      </c>
      <c r="G1878" s="6">
        <f t="shared" si="407"/>
        <v>46.5</v>
      </c>
      <c r="H1878" s="6">
        <f t="shared" si="408"/>
        <v>0</v>
      </c>
      <c r="I1878" s="11">
        <f t="shared" si="413"/>
        <v>17.960714285714339</v>
      </c>
      <c r="J1878" s="11">
        <f t="shared" si="414"/>
        <v>9.5607142857143437</v>
      </c>
      <c r="K1878" s="6">
        <f t="shared" si="415"/>
        <v>1.8785954426596878</v>
      </c>
      <c r="L1878">
        <f t="shared" si="416"/>
        <v>65.260835712431799</v>
      </c>
      <c r="M1878" s="22" t="str">
        <f t="shared" si="409"/>
        <v/>
      </c>
      <c r="N1878" s="13">
        <f t="shared" si="410"/>
        <v>0</v>
      </c>
      <c r="O1878" s="13">
        <f t="shared" si="417"/>
        <v>0</v>
      </c>
      <c r="P1878" s="13">
        <f t="shared" si="418"/>
        <v>1</v>
      </c>
      <c r="Q1878" s="17" t="e">
        <f t="shared" si="411"/>
        <v>#N/A</v>
      </c>
      <c r="R1878" s="17" t="e">
        <f t="shared" si="412"/>
        <v>#N/A</v>
      </c>
      <c r="S1878" s="13">
        <f t="shared" si="419"/>
        <v>2361.6999999999998</v>
      </c>
      <c r="T1878" s="13">
        <f t="shared" si="406"/>
        <v>0</v>
      </c>
    </row>
    <row r="1879" spans="1:20" x14ac:dyDescent="0.25">
      <c r="A1879" s="1">
        <v>43907</v>
      </c>
      <c r="B1879">
        <v>2482</v>
      </c>
      <c r="C1879">
        <v>2540</v>
      </c>
      <c r="D1879">
        <v>2482</v>
      </c>
      <c r="E1879">
        <v>2530.6999999999998</v>
      </c>
      <c r="F1879">
        <v>1135701</v>
      </c>
      <c r="G1879" s="6">
        <f t="shared" si="407"/>
        <v>39.5</v>
      </c>
      <c r="H1879" s="6">
        <f t="shared" si="408"/>
        <v>0</v>
      </c>
      <c r="I1879" s="11">
        <f t="shared" si="413"/>
        <v>20.782142857142908</v>
      </c>
      <c r="J1879" s="11">
        <f t="shared" si="414"/>
        <v>9.0785714285714878</v>
      </c>
      <c r="K1879" s="6">
        <f t="shared" si="415"/>
        <v>2.2891424075530984</v>
      </c>
      <c r="L1879">
        <f t="shared" si="416"/>
        <v>69.596938165291149</v>
      </c>
      <c r="M1879" s="22" t="str">
        <f t="shared" si="409"/>
        <v/>
      </c>
      <c r="N1879" s="13">
        <f t="shared" si="410"/>
        <v>0</v>
      </c>
      <c r="O1879" s="13">
        <f t="shared" si="417"/>
        <v>0</v>
      </c>
      <c r="P1879" s="13">
        <f t="shared" si="418"/>
        <v>1</v>
      </c>
      <c r="Q1879" s="17" t="e">
        <f t="shared" si="411"/>
        <v>#N/A</v>
      </c>
      <c r="R1879" s="17" t="e">
        <f t="shared" si="412"/>
        <v>#N/A</v>
      </c>
      <c r="S1879" s="13">
        <f t="shared" si="419"/>
        <v>2361.6999999999998</v>
      </c>
      <c r="T1879" s="13">
        <f t="shared" si="406"/>
        <v>0</v>
      </c>
    </row>
    <row r="1880" spans="1:20" x14ac:dyDescent="0.25">
      <c r="A1880" s="1">
        <v>43908</v>
      </c>
      <c r="B1880">
        <v>2525.75</v>
      </c>
      <c r="C1880">
        <v>2580</v>
      </c>
      <c r="D1880">
        <v>2518.4</v>
      </c>
      <c r="E1880">
        <v>2571.5</v>
      </c>
      <c r="F1880">
        <v>1339416</v>
      </c>
      <c r="G1880" s="6">
        <f t="shared" si="407"/>
        <v>40.800000000000182</v>
      </c>
      <c r="H1880" s="6">
        <f t="shared" si="408"/>
        <v>0</v>
      </c>
      <c r="I1880" s="11">
        <f t="shared" si="413"/>
        <v>23.696428571428637</v>
      </c>
      <c r="J1880" s="11">
        <f t="shared" si="414"/>
        <v>8.3035714285714928</v>
      </c>
      <c r="K1880" s="6">
        <f t="shared" si="415"/>
        <v>2.8537634408602011</v>
      </c>
      <c r="L1880">
        <f t="shared" si="416"/>
        <v>74.051339285714192</v>
      </c>
      <c r="M1880" s="22" t="str">
        <f t="shared" si="409"/>
        <v>OVERBOUGHT</v>
      </c>
      <c r="N1880" s="13" t="str">
        <f t="shared" si="410"/>
        <v>SELL</v>
      </c>
      <c r="O1880" s="13" t="str">
        <f t="shared" si="417"/>
        <v>SELL</v>
      </c>
      <c r="P1880" s="13">
        <f t="shared" si="418"/>
        <v>-1</v>
      </c>
      <c r="Q1880" s="17" t="e">
        <f t="shared" si="411"/>
        <v>#N/A</v>
      </c>
      <c r="R1880" s="17">
        <f t="shared" si="412"/>
        <v>2571.5</v>
      </c>
      <c r="S1880" s="13">
        <f t="shared" si="419"/>
        <v>2571.5</v>
      </c>
      <c r="T1880" s="13">
        <f t="shared" si="406"/>
        <v>8.8834314265148068E-2</v>
      </c>
    </row>
    <row r="1881" spans="1:20" x14ac:dyDescent="0.25">
      <c r="A1881" s="1">
        <v>43909</v>
      </c>
      <c r="B1881">
        <v>2560</v>
      </c>
      <c r="C1881">
        <v>2575</v>
      </c>
      <c r="D1881">
        <v>2547</v>
      </c>
      <c r="E1881">
        <v>2556</v>
      </c>
      <c r="F1881">
        <v>729913</v>
      </c>
      <c r="G1881" s="6">
        <f t="shared" si="407"/>
        <v>0</v>
      </c>
      <c r="H1881" s="6">
        <f t="shared" si="408"/>
        <v>15.5</v>
      </c>
      <c r="I1881" s="11">
        <f t="shared" si="413"/>
        <v>23.696428571428637</v>
      </c>
      <c r="J1881" s="11">
        <f t="shared" si="414"/>
        <v>8.8071428571429351</v>
      </c>
      <c r="K1881" s="6">
        <f t="shared" si="415"/>
        <v>2.6905920519059041</v>
      </c>
      <c r="L1881">
        <f t="shared" si="416"/>
        <v>72.904076475112504</v>
      </c>
      <c r="M1881" s="22" t="str">
        <f t="shared" si="409"/>
        <v>OVERBOUGHT</v>
      </c>
      <c r="N1881" s="13" t="str">
        <f t="shared" si="410"/>
        <v>SELL</v>
      </c>
      <c r="O1881" s="13">
        <f t="shared" si="417"/>
        <v>0</v>
      </c>
      <c r="P1881" s="13">
        <f t="shared" si="418"/>
        <v>-1</v>
      </c>
      <c r="Q1881" s="17" t="e">
        <f t="shared" si="411"/>
        <v>#N/A</v>
      </c>
      <c r="R1881" s="17" t="e">
        <f t="shared" si="412"/>
        <v>#N/A</v>
      </c>
      <c r="S1881" s="13">
        <f t="shared" si="419"/>
        <v>2571.5</v>
      </c>
      <c r="T1881" s="13">
        <f t="shared" si="406"/>
        <v>0</v>
      </c>
    </row>
    <row r="1882" spans="1:20" x14ac:dyDescent="0.25">
      <c r="A1882" s="1">
        <v>43910</v>
      </c>
      <c r="B1882">
        <v>2542.1999999999998</v>
      </c>
      <c r="C1882">
        <v>2584.8000000000002</v>
      </c>
      <c r="D1882">
        <v>2466.5</v>
      </c>
      <c r="E1882">
        <v>2481.6999999999998</v>
      </c>
      <c r="F1882">
        <v>2127652</v>
      </c>
      <c r="G1882" s="6">
        <f t="shared" si="407"/>
        <v>0</v>
      </c>
      <c r="H1882" s="6">
        <f t="shared" si="408"/>
        <v>74.300000000000182</v>
      </c>
      <c r="I1882" s="11">
        <f t="shared" si="413"/>
        <v>23.696428571428637</v>
      </c>
      <c r="J1882" s="11">
        <f t="shared" si="414"/>
        <v>13.000000000000066</v>
      </c>
      <c r="K1882" s="6">
        <f t="shared" si="415"/>
        <v>1.8228021978021935</v>
      </c>
      <c r="L1882">
        <f t="shared" si="416"/>
        <v>64.57420924574204</v>
      </c>
      <c r="M1882" s="22" t="str">
        <f t="shared" si="409"/>
        <v/>
      </c>
      <c r="N1882" s="13">
        <f t="shared" si="410"/>
        <v>0</v>
      </c>
      <c r="O1882" s="13">
        <f t="shared" si="417"/>
        <v>0</v>
      </c>
      <c r="P1882" s="13">
        <f t="shared" si="418"/>
        <v>-1</v>
      </c>
      <c r="Q1882" s="17" t="e">
        <f t="shared" si="411"/>
        <v>#N/A</v>
      </c>
      <c r="R1882" s="17" t="e">
        <f t="shared" si="412"/>
        <v>#N/A</v>
      </c>
      <c r="S1882" s="13">
        <f t="shared" si="419"/>
        <v>2571.5</v>
      </c>
      <c r="T1882" s="13">
        <f t="shared" ref="T1882:T1945" si="420">IF(O1882="BUY",(S1881-S1882)/S1881,IF(O1882="SELL",(S1882-S1881)/S1881,0))</f>
        <v>0</v>
      </c>
    </row>
    <row r="1883" spans="1:20" x14ac:dyDescent="0.25">
      <c r="A1883" s="1">
        <v>43913</v>
      </c>
      <c r="B1883">
        <v>2481</v>
      </c>
      <c r="C1883">
        <v>2493.0500000000002</v>
      </c>
      <c r="D1883">
        <v>2442</v>
      </c>
      <c r="E1883">
        <v>2484.3000000000002</v>
      </c>
      <c r="F1883">
        <v>691376</v>
      </c>
      <c r="G1883" s="6">
        <f t="shared" si="407"/>
        <v>2.6000000000003638</v>
      </c>
      <c r="H1883" s="6">
        <f t="shared" si="408"/>
        <v>0</v>
      </c>
      <c r="I1883" s="11">
        <f t="shared" si="413"/>
        <v>16.525000000000091</v>
      </c>
      <c r="J1883" s="11">
        <f t="shared" si="414"/>
        <v>13.000000000000066</v>
      </c>
      <c r="K1883" s="6">
        <f t="shared" si="415"/>
        <v>1.2711538461538467</v>
      </c>
      <c r="L1883">
        <f t="shared" si="416"/>
        <v>55.969517358171046</v>
      </c>
      <c r="M1883" s="22" t="str">
        <f t="shared" si="409"/>
        <v/>
      </c>
      <c r="N1883" s="13">
        <f t="shared" si="410"/>
        <v>0</v>
      </c>
      <c r="O1883" s="13">
        <f t="shared" si="417"/>
        <v>0</v>
      </c>
      <c r="P1883" s="13">
        <f t="shared" si="418"/>
        <v>-1</v>
      </c>
      <c r="Q1883" s="17" t="e">
        <f t="shared" si="411"/>
        <v>#N/A</v>
      </c>
      <c r="R1883" s="17" t="e">
        <f t="shared" si="412"/>
        <v>#N/A</v>
      </c>
      <c r="S1883" s="13">
        <f t="shared" si="419"/>
        <v>2571.5</v>
      </c>
      <c r="T1883" s="13">
        <f t="shared" si="420"/>
        <v>0</v>
      </c>
    </row>
    <row r="1884" spans="1:20" x14ac:dyDescent="0.25">
      <c r="A1884" s="1">
        <v>43914</v>
      </c>
      <c r="B1884">
        <v>2471</v>
      </c>
      <c r="C1884">
        <v>2519</v>
      </c>
      <c r="D1884">
        <v>2463</v>
      </c>
      <c r="E1884">
        <v>2491.8000000000002</v>
      </c>
      <c r="F1884">
        <v>1009831</v>
      </c>
      <c r="G1884" s="6">
        <f t="shared" si="407"/>
        <v>7.5</v>
      </c>
      <c r="H1884" s="6">
        <f t="shared" si="408"/>
        <v>0</v>
      </c>
      <c r="I1884" s="11">
        <f t="shared" si="413"/>
        <v>14.142857142857208</v>
      </c>
      <c r="J1884" s="11">
        <f t="shared" si="414"/>
        <v>13.000000000000066</v>
      </c>
      <c r="K1884" s="6">
        <f t="shared" si="415"/>
        <v>1.0879120879120874</v>
      </c>
      <c r="L1884">
        <f t="shared" si="416"/>
        <v>52.105263157894733</v>
      </c>
      <c r="M1884" s="22" t="str">
        <f t="shared" si="409"/>
        <v/>
      </c>
      <c r="N1884" s="13">
        <f t="shared" si="410"/>
        <v>0</v>
      </c>
      <c r="O1884" s="13">
        <f t="shared" si="417"/>
        <v>0</v>
      </c>
      <c r="P1884" s="13">
        <f t="shared" si="418"/>
        <v>-1</v>
      </c>
      <c r="Q1884" s="17" t="e">
        <f t="shared" si="411"/>
        <v>#N/A</v>
      </c>
      <c r="R1884" s="17" t="e">
        <f t="shared" si="412"/>
        <v>#N/A</v>
      </c>
      <c r="S1884" s="13">
        <f t="shared" si="419"/>
        <v>2571.5</v>
      </c>
      <c r="T1884" s="13">
        <f t="shared" si="420"/>
        <v>0</v>
      </c>
    </row>
    <row r="1885" spans="1:20" x14ac:dyDescent="0.25">
      <c r="A1885" s="1">
        <v>43915</v>
      </c>
      <c r="B1885">
        <v>2500</v>
      </c>
      <c r="C1885">
        <v>2520.75</v>
      </c>
      <c r="D1885">
        <v>2491</v>
      </c>
      <c r="E1885">
        <v>2501.65</v>
      </c>
      <c r="F1885">
        <v>873730</v>
      </c>
      <c r="G1885" s="6">
        <f t="shared" si="407"/>
        <v>9.8499999999999091</v>
      </c>
      <c r="H1885" s="6">
        <f t="shared" si="408"/>
        <v>0</v>
      </c>
      <c r="I1885" s="11">
        <f t="shared" si="413"/>
        <v>14.84642857142863</v>
      </c>
      <c r="J1885" s="11">
        <f t="shared" si="414"/>
        <v>10.403571428571468</v>
      </c>
      <c r="K1885" s="6">
        <f t="shared" si="415"/>
        <v>1.4270511500171648</v>
      </c>
      <c r="L1885">
        <f t="shared" si="416"/>
        <v>58.7977369165488</v>
      </c>
      <c r="M1885" s="22" t="str">
        <f t="shared" si="409"/>
        <v/>
      </c>
      <c r="N1885" s="13">
        <f t="shared" si="410"/>
        <v>0</v>
      </c>
      <c r="O1885" s="13">
        <f t="shared" si="417"/>
        <v>0</v>
      </c>
      <c r="P1885" s="13">
        <f t="shared" si="418"/>
        <v>-1</v>
      </c>
      <c r="Q1885" s="17" t="e">
        <f t="shared" si="411"/>
        <v>#N/A</v>
      </c>
      <c r="R1885" s="17" t="e">
        <f t="shared" si="412"/>
        <v>#N/A</v>
      </c>
      <c r="S1885" s="13">
        <f t="shared" si="419"/>
        <v>2571.5</v>
      </c>
      <c r="T1885" s="13">
        <f t="shared" si="420"/>
        <v>0</v>
      </c>
    </row>
    <row r="1886" spans="1:20" x14ac:dyDescent="0.25">
      <c r="A1886" s="1">
        <v>43916</v>
      </c>
      <c r="B1886">
        <v>2500</v>
      </c>
      <c r="C1886">
        <v>2508</v>
      </c>
      <c r="D1886">
        <v>2462</v>
      </c>
      <c r="E1886">
        <v>2473.8000000000002</v>
      </c>
      <c r="F1886">
        <v>625512</v>
      </c>
      <c r="G1886" s="6">
        <f t="shared" si="407"/>
        <v>0</v>
      </c>
      <c r="H1886" s="6">
        <f t="shared" si="408"/>
        <v>27.849999999999909</v>
      </c>
      <c r="I1886" s="11">
        <f t="shared" si="413"/>
        <v>14.350000000000039</v>
      </c>
      <c r="J1886" s="11">
        <f t="shared" si="414"/>
        <v>12.392857142857176</v>
      </c>
      <c r="K1886" s="6">
        <f t="shared" si="415"/>
        <v>1.1579250720461096</v>
      </c>
      <c r="L1886">
        <f t="shared" si="416"/>
        <v>53.659188034188034</v>
      </c>
      <c r="M1886" s="22" t="str">
        <f t="shared" si="409"/>
        <v/>
      </c>
      <c r="N1886" s="13">
        <f t="shared" si="410"/>
        <v>0</v>
      </c>
      <c r="O1886" s="13">
        <f t="shared" si="417"/>
        <v>0</v>
      </c>
      <c r="P1886" s="13">
        <f t="shared" si="418"/>
        <v>-1</v>
      </c>
      <c r="Q1886" s="17" t="e">
        <f t="shared" si="411"/>
        <v>#N/A</v>
      </c>
      <c r="R1886" s="17" t="e">
        <f t="shared" si="412"/>
        <v>#N/A</v>
      </c>
      <c r="S1886" s="13">
        <f t="shared" si="419"/>
        <v>2571.5</v>
      </c>
      <c r="T1886" s="13">
        <f t="shared" si="420"/>
        <v>0</v>
      </c>
    </row>
    <row r="1887" spans="1:20" x14ac:dyDescent="0.25">
      <c r="A1887" s="1">
        <v>43917</v>
      </c>
      <c r="B1887">
        <v>2480</v>
      </c>
      <c r="C1887">
        <v>2502</v>
      </c>
      <c r="D1887">
        <v>2466.4499999999998</v>
      </c>
      <c r="E1887">
        <v>2489.4499999999998</v>
      </c>
      <c r="F1887">
        <v>941274</v>
      </c>
      <c r="G1887" s="6">
        <f t="shared" si="407"/>
        <v>15.649999999999636</v>
      </c>
      <c r="H1887" s="6">
        <f t="shared" si="408"/>
        <v>0</v>
      </c>
      <c r="I1887" s="11">
        <f t="shared" si="413"/>
        <v>15.467857142857156</v>
      </c>
      <c r="J1887" s="11">
        <f t="shared" si="414"/>
        <v>8.8964285714285847</v>
      </c>
      <c r="K1887" s="6">
        <f t="shared" si="415"/>
        <v>1.7386591730228813</v>
      </c>
      <c r="L1887">
        <f t="shared" si="416"/>
        <v>63.485781295807669</v>
      </c>
      <c r="M1887" s="22" t="str">
        <f t="shared" si="409"/>
        <v/>
      </c>
      <c r="N1887" s="13">
        <f t="shared" si="410"/>
        <v>0</v>
      </c>
      <c r="O1887" s="13">
        <f t="shared" si="417"/>
        <v>0</v>
      </c>
      <c r="P1887" s="13">
        <f t="shared" si="418"/>
        <v>-1</v>
      </c>
      <c r="Q1887" s="17" t="e">
        <f t="shared" si="411"/>
        <v>#N/A</v>
      </c>
      <c r="R1887" s="17" t="e">
        <f t="shared" si="412"/>
        <v>#N/A</v>
      </c>
      <c r="S1887" s="13">
        <f t="shared" si="419"/>
        <v>2571.5</v>
      </c>
      <c r="T1887" s="13">
        <f t="shared" si="420"/>
        <v>0</v>
      </c>
    </row>
    <row r="1888" spans="1:20" x14ac:dyDescent="0.25">
      <c r="A1888" s="1">
        <v>43920</v>
      </c>
      <c r="B1888">
        <v>2490.8000000000002</v>
      </c>
      <c r="C1888">
        <v>2528.3000000000002</v>
      </c>
      <c r="D1888">
        <v>2488</v>
      </c>
      <c r="E1888">
        <v>2522.8000000000002</v>
      </c>
      <c r="F1888">
        <v>693945</v>
      </c>
      <c r="G1888" s="6">
        <f t="shared" si="407"/>
        <v>33.350000000000364</v>
      </c>
      <c r="H1888" s="6">
        <f t="shared" si="408"/>
        <v>0</v>
      </c>
      <c r="I1888" s="11">
        <f t="shared" si="413"/>
        <v>17.850000000000041</v>
      </c>
      <c r="J1888" s="11">
        <f t="shared" si="414"/>
        <v>8.7535714285714423</v>
      </c>
      <c r="K1888" s="6">
        <f t="shared" si="415"/>
        <v>2.0391676866585082</v>
      </c>
      <c r="L1888">
        <f t="shared" si="416"/>
        <v>67.096254530809517</v>
      </c>
      <c r="M1888" s="22" t="str">
        <f t="shared" si="409"/>
        <v/>
      </c>
      <c r="N1888" s="13">
        <f t="shared" si="410"/>
        <v>0</v>
      </c>
      <c r="O1888" s="13">
        <f t="shared" si="417"/>
        <v>0</v>
      </c>
      <c r="P1888" s="13">
        <f t="shared" si="418"/>
        <v>-1</v>
      </c>
      <c r="Q1888" s="17" t="e">
        <f t="shared" si="411"/>
        <v>#N/A</v>
      </c>
      <c r="R1888" s="17" t="e">
        <f t="shared" si="412"/>
        <v>#N/A</v>
      </c>
      <c r="S1888" s="13">
        <f t="shared" si="419"/>
        <v>2571.5</v>
      </c>
      <c r="T1888" s="13">
        <f t="shared" si="420"/>
        <v>0</v>
      </c>
    </row>
    <row r="1889" spans="1:20" x14ac:dyDescent="0.25">
      <c r="A1889" s="1">
        <v>43921</v>
      </c>
      <c r="B1889">
        <v>2516.5</v>
      </c>
      <c r="C1889">
        <v>2520</v>
      </c>
      <c r="D1889">
        <v>2481.1999999999998</v>
      </c>
      <c r="E1889">
        <v>2503.4499999999998</v>
      </c>
      <c r="F1889">
        <v>942760</v>
      </c>
      <c r="G1889" s="6">
        <f t="shared" si="407"/>
        <v>0</v>
      </c>
      <c r="H1889" s="6">
        <f t="shared" si="408"/>
        <v>19.350000000000364</v>
      </c>
      <c r="I1889" s="11">
        <f t="shared" si="413"/>
        <v>16.928571428571463</v>
      </c>
      <c r="J1889" s="11">
        <f t="shared" si="414"/>
        <v>10.135714285714325</v>
      </c>
      <c r="K1889" s="6">
        <f t="shared" si="415"/>
        <v>1.6701902748414346</v>
      </c>
      <c r="L1889">
        <f t="shared" si="416"/>
        <v>62.549485352335665</v>
      </c>
      <c r="M1889" s="22" t="str">
        <f t="shared" si="409"/>
        <v/>
      </c>
      <c r="N1889" s="13">
        <f t="shared" si="410"/>
        <v>0</v>
      </c>
      <c r="O1889" s="13">
        <f t="shared" si="417"/>
        <v>0</v>
      </c>
      <c r="P1889" s="13">
        <f t="shared" si="418"/>
        <v>-1</v>
      </c>
      <c r="Q1889" s="17" t="e">
        <f t="shared" si="411"/>
        <v>#N/A</v>
      </c>
      <c r="R1889" s="17" t="e">
        <f t="shared" si="412"/>
        <v>#N/A</v>
      </c>
      <c r="S1889" s="13">
        <f t="shared" si="419"/>
        <v>2571.5</v>
      </c>
      <c r="T1889" s="13">
        <f t="shared" si="420"/>
        <v>0</v>
      </c>
    </row>
    <row r="1890" spans="1:20" x14ac:dyDescent="0.25">
      <c r="A1890" s="1">
        <v>43922</v>
      </c>
      <c r="B1890">
        <v>2512</v>
      </c>
      <c r="C1890">
        <v>2528.6</v>
      </c>
      <c r="D1890">
        <v>2496.3000000000002</v>
      </c>
      <c r="E1890">
        <v>2503.0500000000002</v>
      </c>
      <c r="F1890">
        <v>536979</v>
      </c>
      <c r="G1890" s="6">
        <f t="shared" si="407"/>
        <v>0</v>
      </c>
      <c r="H1890" s="6">
        <f t="shared" si="408"/>
        <v>0.3999999999996362</v>
      </c>
      <c r="I1890" s="11">
        <f t="shared" si="413"/>
        <v>13.98214285714289</v>
      </c>
      <c r="J1890" s="11">
        <f t="shared" si="414"/>
        <v>10.164285714285727</v>
      </c>
      <c r="K1890" s="6">
        <f t="shared" si="415"/>
        <v>1.3756148981026015</v>
      </c>
      <c r="L1890">
        <f t="shared" si="416"/>
        <v>57.905635261056084</v>
      </c>
      <c r="M1890" s="22" t="str">
        <f t="shared" si="409"/>
        <v/>
      </c>
      <c r="N1890" s="13">
        <f t="shared" si="410"/>
        <v>0</v>
      </c>
      <c r="O1890" s="13">
        <f t="shared" si="417"/>
        <v>0</v>
      </c>
      <c r="P1890" s="13">
        <f t="shared" si="418"/>
        <v>-1</v>
      </c>
      <c r="Q1890" s="17" t="e">
        <f t="shared" si="411"/>
        <v>#N/A</v>
      </c>
      <c r="R1890" s="17" t="e">
        <f t="shared" si="412"/>
        <v>#N/A</v>
      </c>
      <c r="S1890" s="13">
        <f t="shared" si="419"/>
        <v>2571.5</v>
      </c>
      <c r="T1890" s="13">
        <f t="shared" si="420"/>
        <v>0</v>
      </c>
    </row>
    <row r="1891" spans="1:20" x14ac:dyDescent="0.25">
      <c r="A1891" s="1">
        <v>43923</v>
      </c>
      <c r="B1891">
        <v>2500</v>
      </c>
      <c r="C1891">
        <v>2522.85</v>
      </c>
      <c r="D1891">
        <v>2493.3000000000002</v>
      </c>
      <c r="E1891">
        <v>2512</v>
      </c>
      <c r="F1891">
        <v>496473</v>
      </c>
      <c r="G1891" s="6">
        <f t="shared" si="407"/>
        <v>8.9499999999998181</v>
      </c>
      <c r="H1891" s="6">
        <f t="shared" si="408"/>
        <v>0</v>
      </c>
      <c r="I1891" s="11">
        <f t="shared" si="413"/>
        <v>14.621428571428591</v>
      </c>
      <c r="J1891" s="11">
        <f t="shared" si="414"/>
        <v>9.8142857142857203</v>
      </c>
      <c r="K1891" s="6">
        <f t="shared" si="415"/>
        <v>1.4898107714701612</v>
      </c>
      <c r="L1891">
        <f t="shared" si="416"/>
        <v>59.836305173925766</v>
      </c>
      <c r="M1891" s="22" t="str">
        <f t="shared" si="409"/>
        <v/>
      </c>
      <c r="N1891" s="13">
        <f t="shared" si="410"/>
        <v>0</v>
      </c>
      <c r="O1891" s="13">
        <f t="shared" si="417"/>
        <v>0</v>
      </c>
      <c r="P1891" s="13">
        <f t="shared" si="418"/>
        <v>-1</v>
      </c>
      <c r="Q1891" s="17" t="e">
        <f t="shared" si="411"/>
        <v>#N/A</v>
      </c>
      <c r="R1891" s="17" t="e">
        <f t="shared" si="412"/>
        <v>#N/A</v>
      </c>
      <c r="S1891" s="13">
        <f t="shared" si="419"/>
        <v>2571.5</v>
      </c>
      <c r="T1891" s="13">
        <f t="shared" si="420"/>
        <v>0</v>
      </c>
    </row>
    <row r="1892" spans="1:20" x14ac:dyDescent="0.25">
      <c r="A1892" s="1">
        <v>43924</v>
      </c>
      <c r="B1892">
        <v>2509</v>
      </c>
      <c r="C1892">
        <v>2520.6</v>
      </c>
      <c r="D1892">
        <v>2486.35</v>
      </c>
      <c r="E1892">
        <v>2511.4499999999998</v>
      </c>
      <c r="F1892">
        <v>763086</v>
      </c>
      <c r="G1892" s="6">
        <f t="shared" si="407"/>
        <v>0</v>
      </c>
      <c r="H1892" s="6">
        <f t="shared" si="408"/>
        <v>0.5500000000001819</v>
      </c>
      <c r="I1892" s="11">
        <f t="shared" si="413"/>
        <v>11.30000000000002</v>
      </c>
      <c r="J1892" s="11">
        <f t="shared" si="414"/>
        <v>9.8535714285714473</v>
      </c>
      <c r="K1892" s="6">
        <f t="shared" si="415"/>
        <v>1.1467923160565421</v>
      </c>
      <c r="L1892">
        <f t="shared" si="416"/>
        <v>53.418875569812599</v>
      </c>
      <c r="M1892" s="22" t="str">
        <f t="shared" si="409"/>
        <v/>
      </c>
      <c r="N1892" s="13">
        <f t="shared" si="410"/>
        <v>0</v>
      </c>
      <c r="O1892" s="13">
        <f t="shared" si="417"/>
        <v>0</v>
      </c>
      <c r="P1892" s="13">
        <f t="shared" si="418"/>
        <v>-1</v>
      </c>
      <c r="Q1892" s="17" t="e">
        <f t="shared" si="411"/>
        <v>#N/A</v>
      </c>
      <c r="R1892" s="17" t="e">
        <f t="shared" si="412"/>
        <v>#N/A</v>
      </c>
      <c r="S1892" s="13">
        <f t="shared" si="419"/>
        <v>2571.5</v>
      </c>
      <c r="T1892" s="13">
        <f t="shared" si="420"/>
        <v>0</v>
      </c>
    </row>
    <row r="1893" spans="1:20" x14ac:dyDescent="0.25">
      <c r="A1893" s="1">
        <v>43927</v>
      </c>
      <c r="B1893">
        <v>2499.9</v>
      </c>
      <c r="C1893">
        <v>2535</v>
      </c>
      <c r="D1893">
        <v>2483</v>
      </c>
      <c r="E1893">
        <v>2496.0500000000002</v>
      </c>
      <c r="F1893">
        <v>697368</v>
      </c>
      <c r="G1893" s="6">
        <f t="shared" si="407"/>
        <v>0</v>
      </c>
      <c r="H1893" s="6">
        <f t="shared" si="408"/>
        <v>15.399999999999636</v>
      </c>
      <c r="I1893" s="11">
        <f t="shared" si="413"/>
        <v>8.4785714285714473</v>
      </c>
      <c r="J1893" s="11">
        <f t="shared" si="414"/>
        <v>10.953571428571422</v>
      </c>
      <c r="K1893" s="6">
        <f t="shared" si="415"/>
        <v>0.77404629931529401</v>
      </c>
      <c r="L1893">
        <f t="shared" si="416"/>
        <v>43.631685351957437</v>
      </c>
      <c r="M1893" s="22" t="str">
        <f t="shared" si="409"/>
        <v/>
      </c>
      <c r="N1893" s="13">
        <f t="shared" si="410"/>
        <v>0</v>
      </c>
      <c r="O1893" s="13">
        <f t="shared" si="417"/>
        <v>0</v>
      </c>
      <c r="P1893" s="13">
        <f t="shared" si="418"/>
        <v>-1</v>
      </c>
      <c r="Q1893" s="17" t="e">
        <f t="shared" si="411"/>
        <v>#N/A</v>
      </c>
      <c r="R1893" s="17" t="e">
        <f t="shared" si="412"/>
        <v>#N/A</v>
      </c>
      <c r="S1893" s="13">
        <f t="shared" si="419"/>
        <v>2571.5</v>
      </c>
      <c r="T1893" s="13">
        <f t="shared" si="420"/>
        <v>0</v>
      </c>
    </row>
    <row r="1894" spans="1:20" x14ac:dyDescent="0.25">
      <c r="A1894" s="1">
        <v>43928</v>
      </c>
      <c r="B1894">
        <v>2503</v>
      </c>
      <c r="C1894">
        <v>2509.9</v>
      </c>
      <c r="D1894">
        <v>2463</v>
      </c>
      <c r="E1894">
        <v>2469.4</v>
      </c>
      <c r="F1894">
        <v>393252</v>
      </c>
      <c r="G1894" s="6">
        <f t="shared" si="407"/>
        <v>0</v>
      </c>
      <c r="H1894" s="6">
        <f t="shared" si="408"/>
        <v>26.650000000000091</v>
      </c>
      <c r="I1894" s="11">
        <f t="shared" si="413"/>
        <v>5.5642857142857212</v>
      </c>
      <c r="J1894" s="11">
        <f t="shared" si="414"/>
        <v>12.857142857142858</v>
      </c>
      <c r="K1894" s="6">
        <f t="shared" si="415"/>
        <v>0.43277777777777832</v>
      </c>
      <c r="L1894">
        <f t="shared" si="416"/>
        <v>30.20550601008145</v>
      </c>
      <c r="M1894" s="22" t="str">
        <f t="shared" si="409"/>
        <v/>
      </c>
      <c r="N1894" s="13">
        <f t="shared" si="410"/>
        <v>0</v>
      </c>
      <c r="O1894" s="13">
        <f t="shared" si="417"/>
        <v>0</v>
      </c>
      <c r="P1894" s="13">
        <f t="shared" si="418"/>
        <v>-1</v>
      </c>
      <c r="Q1894" s="17" t="e">
        <f t="shared" si="411"/>
        <v>#N/A</v>
      </c>
      <c r="R1894" s="17" t="e">
        <f t="shared" si="412"/>
        <v>#N/A</v>
      </c>
      <c r="S1894" s="13">
        <f t="shared" si="419"/>
        <v>2571.5</v>
      </c>
      <c r="T1894" s="13">
        <f t="shared" si="420"/>
        <v>0</v>
      </c>
    </row>
    <row r="1895" spans="1:20" x14ac:dyDescent="0.25">
      <c r="A1895" s="1">
        <v>43929</v>
      </c>
      <c r="B1895">
        <v>2484</v>
      </c>
      <c r="C1895">
        <v>2543.8000000000002</v>
      </c>
      <c r="D1895">
        <v>2465.1999999999998</v>
      </c>
      <c r="E1895">
        <v>2492.35</v>
      </c>
      <c r="F1895">
        <v>686670</v>
      </c>
      <c r="G1895" s="6">
        <f t="shared" si="407"/>
        <v>22.949999999999818</v>
      </c>
      <c r="H1895" s="6">
        <f t="shared" si="408"/>
        <v>0</v>
      </c>
      <c r="I1895" s="11">
        <f t="shared" si="413"/>
        <v>7.2035714285714221</v>
      </c>
      <c r="J1895" s="11">
        <f t="shared" si="414"/>
        <v>11.75</v>
      </c>
      <c r="K1895" s="6">
        <f t="shared" si="415"/>
        <v>0.61306990881458912</v>
      </c>
      <c r="L1895">
        <f t="shared" si="416"/>
        <v>38.006406632749183</v>
      </c>
      <c r="M1895" s="22" t="str">
        <f t="shared" si="409"/>
        <v/>
      </c>
      <c r="N1895" s="13">
        <f t="shared" si="410"/>
        <v>0</v>
      </c>
      <c r="O1895" s="13">
        <f t="shared" si="417"/>
        <v>0</v>
      </c>
      <c r="P1895" s="13">
        <f t="shared" si="418"/>
        <v>-1</v>
      </c>
      <c r="Q1895" s="17" t="e">
        <f t="shared" si="411"/>
        <v>#N/A</v>
      </c>
      <c r="R1895" s="17" t="e">
        <f t="shared" si="412"/>
        <v>#N/A</v>
      </c>
      <c r="S1895" s="13">
        <f t="shared" si="419"/>
        <v>2571.5</v>
      </c>
      <c r="T1895" s="13">
        <f t="shared" si="420"/>
        <v>0</v>
      </c>
    </row>
    <row r="1896" spans="1:20" x14ac:dyDescent="0.25">
      <c r="A1896" s="1">
        <v>43930</v>
      </c>
      <c r="B1896">
        <v>2500.6999999999998</v>
      </c>
      <c r="C1896">
        <v>2505</v>
      </c>
      <c r="D1896">
        <v>2462.1</v>
      </c>
      <c r="E1896">
        <v>2485.65</v>
      </c>
      <c r="F1896">
        <v>876187</v>
      </c>
      <c r="G1896" s="6">
        <f t="shared" si="407"/>
        <v>0</v>
      </c>
      <c r="H1896" s="6">
        <f t="shared" si="408"/>
        <v>6.6999999999998181</v>
      </c>
      <c r="I1896" s="11">
        <f t="shared" si="413"/>
        <v>7.2035714285714221</v>
      </c>
      <c r="J1896" s="11">
        <f t="shared" si="414"/>
        <v>6.9214285714285451</v>
      </c>
      <c r="K1896" s="6">
        <f t="shared" si="415"/>
        <v>1.0407636738906119</v>
      </c>
      <c r="L1896">
        <f t="shared" si="416"/>
        <v>50.998735777496911</v>
      </c>
      <c r="M1896" s="22" t="str">
        <f t="shared" si="409"/>
        <v/>
      </c>
      <c r="N1896" s="13">
        <f t="shared" si="410"/>
        <v>0</v>
      </c>
      <c r="O1896" s="13">
        <f t="shared" si="417"/>
        <v>0</v>
      </c>
      <c r="P1896" s="13">
        <f t="shared" si="418"/>
        <v>-1</v>
      </c>
      <c r="Q1896" s="17" t="e">
        <f t="shared" si="411"/>
        <v>#N/A</v>
      </c>
      <c r="R1896" s="17" t="e">
        <f t="shared" si="412"/>
        <v>#N/A</v>
      </c>
      <c r="S1896" s="13">
        <f t="shared" si="419"/>
        <v>2571.5</v>
      </c>
      <c r="T1896" s="13">
        <f t="shared" si="420"/>
        <v>0</v>
      </c>
    </row>
    <row r="1897" spans="1:20" x14ac:dyDescent="0.25">
      <c r="A1897" s="1">
        <v>43931</v>
      </c>
      <c r="B1897">
        <v>2474</v>
      </c>
      <c r="C1897">
        <v>2549.9</v>
      </c>
      <c r="D1897">
        <v>2471.4</v>
      </c>
      <c r="E1897">
        <v>2513.8000000000002</v>
      </c>
      <c r="F1897">
        <v>1418678</v>
      </c>
      <c r="G1897" s="6">
        <f t="shared" si="407"/>
        <v>28.150000000000091</v>
      </c>
      <c r="H1897" s="6">
        <f t="shared" si="408"/>
        <v>0</v>
      </c>
      <c r="I1897" s="11">
        <f t="shared" si="413"/>
        <v>9.0285714285714018</v>
      </c>
      <c r="J1897" s="11">
        <f t="shared" si="414"/>
        <v>6.9214285714285451</v>
      </c>
      <c r="K1897" s="6">
        <f t="shared" si="415"/>
        <v>1.304437564499485</v>
      </c>
      <c r="L1897">
        <f t="shared" si="416"/>
        <v>56.605463502015247</v>
      </c>
      <c r="M1897" s="22" t="str">
        <f t="shared" si="409"/>
        <v/>
      </c>
      <c r="N1897" s="13">
        <f t="shared" si="410"/>
        <v>0</v>
      </c>
      <c r="O1897" s="13">
        <f t="shared" si="417"/>
        <v>0</v>
      </c>
      <c r="P1897" s="13">
        <f t="shared" si="418"/>
        <v>-1</v>
      </c>
      <c r="Q1897" s="17" t="e">
        <f t="shared" si="411"/>
        <v>#N/A</v>
      </c>
      <c r="R1897" s="17" t="e">
        <f t="shared" si="412"/>
        <v>#N/A</v>
      </c>
      <c r="S1897" s="13">
        <f t="shared" si="419"/>
        <v>2571.5</v>
      </c>
      <c r="T1897" s="13">
        <f t="shared" si="420"/>
        <v>0</v>
      </c>
    </row>
    <row r="1898" spans="1:20" x14ac:dyDescent="0.25">
      <c r="A1898" s="1">
        <v>43934</v>
      </c>
      <c r="B1898">
        <v>2505.5</v>
      </c>
      <c r="C1898">
        <v>2549</v>
      </c>
      <c r="D1898">
        <v>2494.3000000000002</v>
      </c>
      <c r="E1898">
        <v>2528.8000000000002</v>
      </c>
      <c r="F1898">
        <v>1152417</v>
      </c>
      <c r="G1898" s="6">
        <f t="shared" si="407"/>
        <v>15</v>
      </c>
      <c r="H1898" s="6">
        <f t="shared" si="408"/>
        <v>0</v>
      </c>
      <c r="I1898" s="11">
        <f t="shared" si="413"/>
        <v>9.5642857142856883</v>
      </c>
      <c r="J1898" s="11">
        <f t="shared" si="414"/>
        <v>6.9214285714285451</v>
      </c>
      <c r="K1898" s="6">
        <f t="shared" si="415"/>
        <v>1.381836945304439</v>
      </c>
      <c r="L1898">
        <f t="shared" si="416"/>
        <v>58.015597920277322</v>
      </c>
      <c r="M1898" s="22" t="str">
        <f t="shared" si="409"/>
        <v/>
      </c>
      <c r="N1898" s="13">
        <f t="shared" si="410"/>
        <v>0</v>
      </c>
      <c r="O1898" s="13">
        <f t="shared" si="417"/>
        <v>0</v>
      </c>
      <c r="P1898" s="13">
        <f t="shared" si="418"/>
        <v>-1</v>
      </c>
      <c r="Q1898" s="17" t="e">
        <f t="shared" si="411"/>
        <v>#N/A</v>
      </c>
      <c r="R1898" s="17" t="e">
        <f t="shared" si="412"/>
        <v>#N/A</v>
      </c>
      <c r="S1898" s="13">
        <f t="shared" si="419"/>
        <v>2571.5</v>
      </c>
      <c r="T1898" s="13">
        <f t="shared" si="420"/>
        <v>0</v>
      </c>
    </row>
    <row r="1899" spans="1:20" x14ac:dyDescent="0.25">
      <c r="A1899" s="1">
        <v>43935</v>
      </c>
      <c r="B1899">
        <v>2523</v>
      </c>
      <c r="C1899">
        <v>2539.5</v>
      </c>
      <c r="D1899">
        <v>2492</v>
      </c>
      <c r="E1899">
        <v>2497.5500000000002</v>
      </c>
      <c r="F1899">
        <v>565663</v>
      </c>
      <c r="G1899" s="6">
        <f t="shared" si="407"/>
        <v>0</v>
      </c>
      <c r="H1899" s="6">
        <f t="shared" si="408"/>
        <v>31.25</v>
      </c>
      <c r="I1899" s="11">
        <f t="shared" si="413"/>
        <v>8.8607142857142662</v>
      </c>
      <c r="J1899" s="11">
        <f t="shared" si="414"/>
        <v>9.1535714285714018</v>
      </c>
      <c r="K1899" s="6">
        <f t="shared" si="415"/>
        <v>0.96800624268435498</v>
      </c>
      <c r="L1899">
        <f t="shared" si="416"/>
        <v>49.187153053132455</v>
      </c>
      <c r="M1899" s="22" t="str">
        <f t="shared" si="409"/>
        <v/>
      </c>
      <c r="N1899" s="13">
        <f t="shared" si="410"/>
        <v>0</v>
      </c>
      <c r="O1899" s="13">
        <f t="shared" si="417"/>
        <v>0</v>
      </c>
      <c r="P1899" s="13">
        <f t="shared" si="418"/>
        <v>-1</v>
      </c>
      <c r="Q1899" s="17" t="e">
        <f t="shared" si="411"/>
        <v>#N/A</v>
      </c>
      <c r="R1899" s="17" t="e">
        <f t="shared" si="412"/>
        <v>#N/A</v>
      </c>
      <c r="S1899" s="13">
        <f t="shared" si="419"/>
        <v>2571.5</v>
      </c>
      <c r="T1899" s="13">
        <f t="shared" si="420"/>
        <v>0</v>
      </c>
    </row>
    <row r="1900" spans="1:20" x14ac:dyDescent="0.25">
      <c r="A1900" s="1">
        <v>43936</v>
      </c>
      <c r="B1900">
        <v>2505</v>
      </c>
      <c r="C1900">
        <v>2516.8000000000002</v>
      </c>
      <c r="D1900">
        <v>2473.15</v>
      </c>
      <c r="E1900">
        <v>2489.4499999999998</v>
      </c>
      <c r="F1900">
        <v>781136</v>
      </c>
      <c r="G1900" s="6">
        <f t="shared" si="407"/>
        <v>0</v>
      </c>
      <c r="H1900" s="6">
        <f t="shared" si="408"/>
        <v>8.1000000000003638</v>
      </c>
      <c r="I1900" s="11">
        <f t="shared" si="413"/>
        <v>8.8607142857142662</v>
      </c>
      <c r="J1900" s="11">
        <f t="shared" si="414"/>
        <v>7.7428571428571491</v>
      </c>
      <c r="K1900" s="6">
        <f t="shared" si="415"/>
        <v>1.1443726937269338</v>
      </c>
      <c r="L1900">
        <f t="shared" si="416"/>
        <v>53.366315336631459</v>
      </c>
      <c r="M1900" s="22" t="str">
        <f t="shared" si="409"/>
        <v/>
      </c>
      <c r="N1900" s="13">
        <f t="shared" si="410"/>
        <v>0</v>
      </c>
      <c r="O1900" s="13">
        <f t="shared" si="417"/>
        <v>0</v>
      </c>
      <c r="P1900" s="13">
        <f t="shared" si="418"/>
        <v>-1</v>
      </c>
      <c r="Q1900" s="17" t="e">
        <f t="shared" si="411"/>
        <v>#N/A</v>
      </c>
      <c r="R1900" s="17" t="e">
        <f t="shared" si="412"/>
        <v>#N/A</v>
      </c>
      <c r="S1900" s="13">
        <f t="shared" si="419"/>
        <v>2571.5</v>
      </c>
      <c r="T1900" s="13">
        <f t="shared" si="420"/>
        <v>0</v>
      </c>
    </row>
    <row r="1901" spans="1:20" x14ac:dyDescent="0.25">
      <c r="A1901" s="1">
        <v>43937</v>
      </c>
      <c r="B1901">
        <v>2497.6999999999998</v>
      </c>
      <c r="C1901">
        <v>2517.9499999999998</v>
      </c>
      <c r="D1901">
        <v>2486.15</v>
      </c>
      <c r="E1901">
        <v>2496.6</v>
      </c>
      <c r="F1901">
        <v>811954</v>
      </c>
      <c r="G1901" s="6">
        <f t="shared" si="407"/>
        <v>7.1500000000000909</v>
      </c>
      <c r="H1901" s="6">
        <f t="shared" si="408"/>
        <v>0</v>
      </c>
      <c r="I1901" s="11">
        <f t="shared" si="413"/>
        <v>8.2535714285714423</v>
      </c>
      <c r="J1901" s="11">
        <f t="shared" si="414"/>
        <v>7.7428571428571491</v>
      </c>
      <c r="K1901" s="6">
        <f t="shared" si="415"/>
        <v>1.065959409594097</v>
      </c>
      <c r="L1901">
        <f t="shared" si="416"/>
        <v>51.596338468408149</v>
      </c>
      <c r="M1901" s="22" t="str">
        <f t="shared" si="409"/>
        <v/>
      </c>
      <c r="N1901" s="13">
        <f t="shared" si="410"/>
        <v>0</v>
      </c>
      <c r="O1901" s="13">
        <f t="shared" si="417"/>
        <v>0</v>
      </c>
      <c r="P1901" s="13">
        <f t="shared" si="418"/>
        <v>-1</v>
      </c>
      <c r="Q1901" s="17" t="e">
        <f t="shared" si="411"/>
        <v>#N/A</v>
      </c>
      <c r="R1901" s="17" t="e">
        <f t="shared" si="412"/>
        <v>#N/A</v>
      </c>
      <c r="S1901" s="13">
        <f t="shared" si="419"/>
        <v>2571.5</v>
      </c>
      <c r="T1901" s="13">
        <f t="shared" si="420"/>
        <v>0</v>
      </c>
    </row>
    <row r="1902" spans="1:20" x14ac:dyDescent="0.25">
      <c r="A1902" s="1">
        <v>43938</v>
      </c>
      <c r="B1902">
        <v>2504.6</v>
      </c>
      <c r="C1902">
        <v>2505.4</v>
      </c>
      <c r="D1902">
        <v>2461</v>
      </c>
      <c r="E1902">
        <v>2487.3000000000002</v>
      </c>
      <c r="F1902">
        <v>1018398</v>
      </c>
      <c r="G1902" s="6">
        <f t="shared" si="407"/>
        <v>0</v>
      </c>
      <c r="H1902" s="6">
        <f t="shared" si="408"/>
        <v>9.2999999999997272</v>
      </c>
      <c r="I1902" s="11">
        <f t="shared" si="413"/>
        <v>5.8714285714285586</v>
      </c>
      <c r="J1902" s="11">
        <f t="shared" si="414"/>
        <v>8.4071428571428442</v>
      </c>
      <c r="K1902" s="6">
        <f t="shared" si="415"/>
        <v>0.69838572642310914</v>
      </c>
      <c r="L1902">
        <f t="shared" si="416"/>
        <v>41.120560280140054</v>
      </c>
      <c r="M1902" s="22" t="str">
        <f t="shared" si="409"/>
        <v/>
      </c>
      <c r="N1902" s="13">
        <f t="shared" si="410"/>
        <v>0</v>
      </c>
      <c r="O1902" s="13">
        <f t="shared" si="417"/>
        <v>0</v>
      </c>
      <c r="P1902" s="13">
        <f t="shared" si="418"/>
        <v>-1</v>
      </c>
      <c r="Q1902" s="17" t="e">
        <f t="shared" si="411"/>
        <v>#N/A</v>
      </c>
      <c r="R1902" s="17" t="e">
        <f t="shared" si="412"/>
        <v>#N/A</v>
      </c>
      <c r="S1902" s="13">
        <f t="shared" si="419"/>
        <v>2571.5</v>
      </c>
      <c r="T1902" s="13">
        <f t="shared" si="420"/>
        <v>0</v>
      </c>
    </row>
    <row r="1903" spans="1:20" x14ac:dyDescent="0.25">
      <c r="A1903" s="1">
        <v>43941</v>
      </c>
      <c r="B1903">
        <v>2482</v>
      </c>
      <c r="C1903">
        <v>2496</v>
      </c>
      <c r="D1903">
        <v>2463.9499999999998</v>
      </c>
      <c r="E1903">
        <v>2470.85</v>
      </c>
      <c r="F1903">
        <v>656301</v>
      </c>
      <c r="G1903" s="6">
        <f t="shared" si="407"/>
        <v>0</v>
      </c>
      <c r="H1903" s="6">
        <f t="shared" si="408"/>
        <v>16.450000000000273</v>
      </c>
      <c r="I1903" s="11">
        <f t="shared" si="413"/>
        <v>5.8714285714285586</v>
      </c>
      <c r="J1903" s="11">
        <f t="shared" si="414"/>
        <v>8.1999999999999797</v>
      </c>
      <c r="K1903" s="6">
        <f t="shared" si="415"/>
        <v>0.71602787456446015</v>
      </c>
      <c r="L1903">
        <f t="shared" si="416"/>
        <v>41.725888324873104</v>
      </c>
      <c r="M1903" s="22" t="str">
        <f t="shared" si="409"/>
        <v/>
      </c>
      <c r="N1903" s="13">
        <f t="shared" si="410"/>
        <v>0</v>
      </c>
      <c r="O1903" s="13">
        <f t="shared" si="417"/>
        <v>0</v>
      </c>
      <c r="P1903" s="13">
        <f t="shared" si="418"/>
        <v>-1</v>
      </c>
      <c r="Q1903" s="17" t="e">
        <f t="shared" si="411"/>
        <v>#N/A</v>
      </c>
      <c r="R1903" s="17" t="e">
        <f t="shared" si="412"/>
        <v>#N/A</v>
      </c>
      <c r="S1903" s="13">
        <f t="shared" si="419"/>
        <v>2571.5</v>
      </c>
      <c r="T1903" s="13">
        <f t="shared" si="420"/>
        <v>0</v>
      </c>
    </row>
    <row r="1904" spans="1:20" x14ac:dyDescent="0.25">
      <c r="A1904" s="1">
        <v>43942</v>
      </c>
      <c r="B1904">
        <v>2481</v>
      </c>
      <c r="C1904">
        <v>2490</v>
      </c>
      <c r="D1904">
        <v>2460.1</v>
      </c>
      <c r="E1904">
        <v>2484.5500000000002</v>
      </c>
      <c r="F1904">
        <v>485391</v>
      </c>
      <c r="G1904" s="6">
        <f t="shared" si="407"/>
        <v>13.700000000000273</v>
      </c>
      <c r="H1904" s="6">
        <f t="shared" si="408"/>
        <v>0</v>
      </c>
      <c r="I1904" s="11">
        <f t="shared" si="413"/>
        <v>6.8500000000000068</v>
      </c>
      <c r="J1904" s="11">
        <f t="shared" si="414"/>
        <v>8.1714285714285779</v>
      </c>
      <c r="K1904" s="6">
        <f t="shared" si="415"/>
        <v>0.83828671328671345</v>
      </c>
      <c r="L1904">
        <f t="shared" si="416"/>
        <v>45.601521635758445</v>
      </c>
      <c r="M1904" s="22" t="str">
        <f t="shared" si="409"/>
        <v/>
      </c>
      <c r="N1904" s="13">
        <f t="shared" si="410"/>
        <v>0</v>
      </c>
      <c r="O1904" s="13">
        <f t="shared" si="417"/>
        <v>0</v>
      </c>
      <c r="P1904" s="13">
        <f t="shared" si="418"/>
        <v>-1</v>
      </c>
      <c r="Q1904" s="17" t="e">
        <f t="shared" si="411"/>
        <v>#N/A</v>
      </c>
      <c r="R1904" s="17" t="e">
        <f t="shared" si="412"/>
        <v>#N/A</v>
      </c>
      <c r="S1904" s="13">
        <f t="shared" si="419"/>
        <v>2571.5</v>
      </c>
      <c r="T1904" s="13">
        <f t="shared" si="420"/>
        <v>0</v>
      </c>
    </row>
    <row r="1905" spans="1:20" x14ac:dyDescent="0.25">
      <c r="A1905" s="1">
        <v>43943</v>
      </c>
      <c r="B1905">
        <v>2485</v>
      </c>
      <c r="C1905">
        <v>2504.4</v>
      </c>
      <c r="D1905">
        <v>2466.65</v>
      </c>
      <c r="E1905">
        <v>2496.35</v>
      </c>
      <c r="F1905">
        <v>892332</v>
      </c>
      <c r="G1905" s="6">
        <f t="shared" si="407"/>
        <v>11.799999999999727</v>
      </c>
      <c r="H1905" s="6">
        <f t="shared" si="408"/>
        <v>0</v>
      </c>
      <c r="I1905" s="11">
        <f t="shared" si="413"/>
        <v>7.0535714285714288</v>
      </c>
      <c r="J1905" s="11">
        <f t="shared" si="414"/>
        <v>8.1714285714285779</v>
      </c>
      <c r="K1905" s="6">
        <f t="shared" si="415"/>
        <v>0.86319930069930006</v>
      </c>
      <c r="L1905">
        <f t="shared" si="416"/>
        <v>46.328876378137437</v>
      </c>
      <c r="M1905" s="22" t="str">
        <f t="shared" si="409"/>
        <v/>
      </c>
      <c r="N1905" s="13">
        <f t="shared" si="410"/>
        <v>0</v>
      </c>
      <c r="O1905" s="13">
        <f t="shared" si="417"/>
        <v>0</v>
      </c>
      <c r="P1905" s="13">
        <f t="shared" si="418"/>
        <v>-1</v>
      </c>
      <c r="Q1905" s="17" t="e">
        <f t="shared" si="411"/>
        <v>#N/A</v>
      </c>
      <c r="R1905" s="17" t="e">
        <f t="shared" si="412"/>
        <v>#N/A</v>
      </c>
      <c r="S1905" s="13">
        <f t="shared" si="419"/>
        <v>2571.5</v>
      </c>
      <c r="T1905" s="13">
        <f t="shared" si="420"/>
        <v>0</v>
      </c>
    </row>
    <row r="1906" spans="1:20" x14ac:dyDescent="0.25">
      <c r="A1906" s="1">
        <v>43944</v>
      </c>
      <c r="B1906">
        <v>2480</v>
      </c>
      <c r="C1906">
        <v>2498.0500000000002</v>
      </c>
      <c r="D1906">
        <v>2436.5500000000002</v>
      </c>
      <c r="E1906">
        <v>2456.4499999999998</v>
      </c>
      <c r="F1906">
        <v>851165</v>
      </c>
      <c r="G1906" s="6">
        <f t="shared" si="407"/>
        <v>0</v>
      </c>
      <c r="H1906" s="6">
        <f t="shared" si="408"/>
        <v>39.900000000000091</v>
      </c>
      <c r="I1906" s="11">
        <f t="shared" si="413"/>
        <v>7.0535714285714288</v>
      </c>
      <c r="J1906" s="11">
        <f t="shared" si="414"/>
        <v>10.982142857142858</v>
      </c>
      <c r="K1906" s="6">
        <f t="shared" si="415"/>
        <v>0.64227642276422758</v>
      </c>
      <c r="L1906">
        <f t="shared" si="416"/>
        <v>39.108910891089103</v>
      </c>
      <c r="M1906" s="22" t="str">
        <f t="shared" si="409"/>
        <v/>
      </c>
      <c r="N1906" s="13">
        <f t="shared" si="410"/>
        <v>0</v>
      </c>
      <c r="O1906" s="13">
        <f t="shared" si="417"/>
        <v>0</v>
      </c>
      <c r="P1906" s="13">
        <f t="shared" si="418"/>
        <v>-1</v>
      </c>
      <c r="Q1906" s="17" t="e">
        <f t="shared" si="411"/>
        <v>#N/A</v>
      </c>
      <c r="R1906" s="17" t="e">
        <f t="shared" si="412"/>
        <v>#N/A</v>
      </c>
      <c r="S1906" s="13">
        <f t="shared" si="419"/>
        <v>2571.5</v>
      </c>
      <c r="T1906" s="13">
        <f t="shared" si="420"/>
        <v>0</v>
      </c>
    </row>
    <row r="1907" spans="1:20" x14ac:dyDescent="0.25">
      <c r="A1907" s="1">
        <v>43945</v>
      </c>
      <c r="B1907">
        <v>2453.1</v>
      </c>
      <c r="C1907">
        <v>2461</v>
      </c>
      <c r="D1907">
        <v>2438</v>
      </c>
      <c r="E1907">
        <v>2456.1999999999998</v>
      </c>
      <c r="F1907">
        <v>531272</v>
      </c>
      <c r="G1907" s="6">
        <f t="shared" si="407"/>
        <v>0</v>
      </c>
      <c r="H1907" s="6">
        <f t="shared" si="408"/>
        <v>0.25</v>
      </c>
      <c r="I1907" s="11">
        <f t="shared" si="413"/>
        <v>7.0535714285714288</v>
      </c>
      <c r="J1907" s="11">
        <f t="shared" si="414"/>
        <v>9.9000000000000252</v>
      </c>
      <c r="K1907" s="6">
        <f t="shared" si="415"/>
        <v>0.71248196248196072</v>
      </c>
      <c r="L1907">
        <f t="shared" si="416"/>
        <v>41.605224352222393</v>
      </c>
      <c r="M1907" s="22" t="str">
        <f t="shared" si="409"/>
        <v/>
      </c>
      <c r="N1907" s="13">
        <f t="shared" si="410"/>
        <v>0</v>
      </c>
      <c r="O1907" s="13">
        <f t="shared" si="417"/>
        <v>0</v>
      </c>
      <c r="P1907" s="13">
        <f t="shared" si="418"/>
        <v>-1</v>
      </c>
      <c r="Q1907" s="17" t="e">
        <f t="shared" si="411"/>
        <v>#N/A</v>
      </c>
      <c r="R1907" s="17" t="e">
        <f t="shared" si="412"/>
        <v>#N/A</v>
      </c>
      <c r="S1907" s="13">
        <f t="shared" si="419"/>
        <v>2571.5</v>
      </c>
      <c r="T1907" s="13">
        <f t="shared" si="420"/>
        <v>0</v>
      </c>
    </row>
    <row r="1908" spans="1:20" x14ac:dyDescent="0.25">
      <c r="A1908" s="1">
        <v>43948</v>
      </c>
      <c r="B1908">
        <v>2460</v>
      </c>
      <c r="C1908">
        <v>2490</v>
      </c>
      <c r="D1908">
        <v>2437.0500000000002</v>
      </c>
      <c r="E1908">
        <v>2484.35</v>
      </c>
      <c r="F1908">
        <v>582997</v>
      </c>
      <c r="G1908" s="6">
        <f t="shared" si="407"/>
        <v>28.150000000000091</v>
      </c>
      <c r="H1908" s="6">
        <f t="shared" si="408"/>
        <v>0</v>
      </c>
      <c r="I1908" s="11">
        <f t="shared" si="413"/>
        <v>9.0642857142857203</v>
      </c>
      <c r="J1908" s="11">
        <f t="shared" si="414"/>
        <v>7.9964285714285905</v>
      </c>
      <c r="K1908" s="6">
        <f t="shared" si="415"/>
        <v>1.1335417597141562</v>
      </c>
      <c r="L1908">
        <f t="shared" si="416"/>
        <v>53.129579233828721</v>
      </c>
      <c r="M1908" s="22" t="str">
        <f t="shared" si="409"/>
        <v/>
      </c>
      <c r="N1908" s="13">
        <f t="shared" si="410"/>
        <v>0</v>
      </c>
      <c r="O1908" s="13">
        <f t="shared" si="417"/>
        <v>0</v>
      </c>
      <c r="P1908" s="13">
        <f t="shared" si="418"/>
        <v>-1</v>
      </c>
      <c r="Q1908" s="17" t="e">
        <f t="shared" si="411"/>
        <v>#N/A</v>
      </c>
      <c r="R1908" s="17" t="e">
        <f t="shared" si="412"/>
        <v>#N/A</v>
      </c>
      <c r="S1908" s="13">
        <f t="shared" si="419"/>
        <v>2571.5</v>
      </c>
      <c r="T1908" s="13">
        <f t="shared" si="420"/>
        <v>0</v>
      </c>
    </row>
    <row r="1909" spans="1:20" x14ac:dyDescent="0.25">
      <c r="A1909" s="1">
        <v>43949</v>
      </c>
      <c r="B1909">
        <v>2468.15</v>
      </c>
      <c r="C1909">
        <v>2474.85</v>
      </c>
      <c r="D1909">
        <v>2450</v>
      </c>
      <c r="E1909">
        <v>2453.1999999999998</v>
      </c>
      <c r="F1909">
        <v>614382</v>
      </c>
      <c r="G1909" s="6">
        <f t="shared" si="407"/>
        <v>0</v>
      </c>
      <c r="H1909" s="6">
        <f t="shared" si="408"/>
        <v>31.150000000000091</v>
      </c>
      <c r="I1909" s="11">
        <f t="shared" si="413"/>
        <v>7.4250000000000194</v>
      </c>
      <c r="J1909" s="11">
        <f t="shared" si="414"/>
        <v>10.221428571428598</v>
      </c>
      <c r="K1909" s="6">
        <f t="shared" si="415"/>
        <v>0.72641509433962259</v>
      </c>
      <c r="L1909">
        <f t="shared" si="416"/>
        <v>42.076502732240435</v>
      </c>
      <c r="M1909" s="22" t="str">
        <f t="shared" si="409"/>
        <v/>
      </c>
      <c r="N1909" s="13">
        <f t="shared" si="410"/>
        <v>0</v>
      </c>
      <c r="O1909" s="13">
        <f t="shared" si="417"/>
        <v>0</v>
      </c>
      <c r="P1909" s="13">
        <f t="shared" si="418"/>
        <v>-1</v>
      </c>
      <c r="Q1909" s="17" t="e">
        <f t="shared" si="411"/>
        <v>#N/A</v>
      </c>
      <c r="R1909" s="17" t="e">
        <f t="shared" si="412"/>
        <v>#N/A</v>
      </c>
      <c r="S1909" s="13">
        <f t="shared" si="419"/>
        <v>2571.5</v>
      </c>
      <c r="T1909" s="13">
        <f t="shared" si="420"/>
        <v>0</v>
      </c>
    </row>
    <row r="1910" spans="1:20" x14ac:dyDescent="0.25">
      <c r="A1910" s="1">
        <v>43950</v>
      </c>
      <c r="B1910">
        <v>2458</v>
      </c>
      <c r="C1910">
        <v>2468.4</v>
      </c>
      <c r="D1910">
        <v>2451.0500000000002</v>
      </c>
      <c r="E1910">
        <v>2460.1</v>
      </c>
      <c r="F1910">
        <v>435318</v>
      </c>
      <c r="G1910" s="6">
        <f t="shared" si="407"/>
        <v>6.9000000000000909</v>
      </c>
      <c r="H1910" s="6">
        <f t="shared" si="408"/>
        <v>0</v>
      </c>
      <c r="I1910" s="11">
        <f t="shared" si="413"/>
        <v>7.9178571428571685</v>
      </c>
      <c r="J1910" s="11">
        <f t="shared" si="414"/>
        <v>9.7428571428571811</v>
      </c>
      <c r="K1910" s="6">
        <f t="shared" si="415"/>
        <v>0.8126832844574774</v>
      </c>
      <c r="L1910">
        <f t="shared" si="416"/>
        <v>44.83316481294235</v>
      </c>
      <c r="M1910" s="22" t="str">
        <f t="shared" si="409"/>
        <v/>
      </c>
      <c r="N1910" s="13">
        <f t="shared" si="410"/>
        <v>0</v>
      </c>
      <c r="O1910" s="13">
        <f t="shared" si="417"/>
        <v>0</v>
      </c>
      <c r="P1910" s="13">
        <f t="shared" si="418"/>
        <v>-1</v>
      </c>
      <c r="Q1910" s="17" t="e">
        <f t="shared" si="411"/>
        <v>#N/A</v>
      </c>
      <c r="R1910" s="17" t="e">
        <f t="shared" si="412"/>
        <v>#N/A</v>
      </c>
      <c r="S1910" s="13">
        <f t="shared" si="419"/>
        <v>2571.5</v>
      </c>
      <c r="T1910" s="13">
        <f t="shared" si="420"/>
        <v>0</v>
      </c>
    </row>
    <row r="1911" spans="1:20" x14ac:dyDescent="0.25">
      <c r="A1911" s="1">
        <v>43951</v>
      </c>
      <c r="B1911">
        <v>2453.75</v>
      </c>
      <c r="C1911">
        <v>2474</v>
      </c>
      <c r="D1911">
        <v>2452.5500000000002</v>
      </c>
      <c r="E1911">
        <v>2470.6</v>
      </c>
      <c r="F1911">
        <v>510567</v>
      </c>
      <c r="G1911" s="6">
        <f t="shared" si="407"/>
        <v>10.5</v>
      </c>
      <c r="H1911" s="6">
        <f t="shared" si="408"/>
        <v>0</v>
      </c>
      <c r="I1911" s="11">
        <f t="shared" si="413"/>
        <v>6.657142857142877</v>
      </c>
      <c r="J1911" s="11">
        <f t="shared" si="414"/>
        <v>9.7428571428571811</v>
      </c>
      <c r="K1911" s="6">
        <f t="shared" si="415"/>
        <v>0.68328445747800526</v>
      </c>
      <c r="L1911">
        <f t="shared" si="416"/>
        <v>40.592334494773496</v>
      </c>
      <c r="M1911" s="22" t="str">
        <f t="shared" si="409"/>
        <v/>
      </c>
      <c r="N1911" s="13">
        <f t="shared" si="410"/>
        <v>0</v>
      </c>
      <c r="O1911" s="13">
        <f t="shared" si="417"/>
        <v>0</v>
      </c>
      <c r="P1911" s="13">
        <f t="shared" si="418"/>
        <v>-1</v>
      </c>
      <c r="Q1911" s="17" t="e">
        <f t="shared" si="411"/>
        <v>#N/A</v>
      </c>
      <c r="R1911" s="17" t="e">
        <f t="shared" si="412"/>
        <v>#N/A</v>
      </c>
      <c r="S1911" s="13">
        <f t="shared" si="419"/>
        <v>2571.5</v>
      </c>
      <c r="T1911" s="13">
        <f t="shared" si="420"/>
        <v>0</v>
      </c>
    </row>
    <row r="1912" spans="1:20" x14ac:dyDescent="0.25">
      <c r="A1912" s="1">
        <v>43952</v>
      </c>
      <c r="B1912">
        <v>2471.1999999999998</v>
      </c>
      <c r="C1912">
        <v>2482.9499999999998</v>
      </c>
      <c r="D1912">
        <v>2450</v>
      </c>
      <c r="E1912">
        <v>2454.4499999999998</v>
      </c>
      <c r="F1912">
        <v>366382</v>
      </c>
      <c r="G1912" s="6">
        <f t="shared" si="407"/>
        <v>0</v>
      </c>
      <c r="H1912" s="6">
        <f t="shared" si="408"/>
        <v>16.150000000000091</v>
      </c>
      <c r="I1912" s="11">
        <f t="shared" si="413"/>
        <v>5.5857142857143049</v>
      </c>
      <c r="J1912" s="11">
        <f t="shared" si="414"/>
        <v>10.896428571428617</v>
      </c>
      <c r="K1912" s="6">
        <f t="shared" si="415"/>
        <v>0.51261881350376892</v>
      </c>
      <c r="L1912">
        <f t="shared" si="416"/>
        <v>33.889490790899231</v>
      </c>
      <c r="M1912" s="22" t="str">
        <f t="shared" si="409"/>
        <v/>
      </c>
      <c r="N1912" s="13">
        <f t="shared" si="410"/>
        <v>0</v>
      </c>
      <c r="O1912" s="13">
        <f t="shared" si="417"/>
        <v>0</v>
      </c>
      <c r="P1912" s="13">
        <f t="shared" si="418"/>
        <v>-1</v>
      </c>
      <c r="Q1912" s="17" t="e">
        <f t="shared" si="411"/>
        <v>#N/A</v>
      </c>
      <c r="R1912" s="17" t="e">
        <f t="shared" si="412"/>
        <v>#N/A</v>
      </c>
      <c r="S1912" s="13">
        <f t="shared" si="419"/>
        <v>2571.5</v>
      </c>
      <c r="T1912" s="13">
        <f t="shared" si="420"/>
        <v>0</v>
      </c>
    </row>
    <row r="1913" spans="1:20" x14ac:dyDescent="0.25">
      <c r="A1913" s="1">
        <v>43955</v>
      </c>
      <c r="B1913">
        <v>2473.9</v>
      </c>
      <c r="C1913">
        <v>2497</v>
      </c>
      <c r="D1913">
        <v>2457</v>
      </c>
      <c r="E1913">
        <v>2488.4499999999998</v>
      </c>
      <c r="F1913">
        <v>698230</v>
      </c>
      <c r="G1913" s="6">
        <f t="shared" si="407"/>
        <v>34</v>
      </c>
      <c r="H1913" s="6">
        <f t="shared" si="408"/>
        <v>0</v>
      </c>
      <c r="I1913" s="11">
        <f t="shared" si="413"/>
        <v>8.0142857142857338</v>
      </c>
      <c r="J1913" s="11">
        <f t="shared" si="414"/>
        <v>8.664285714285759</v>
      </c>
      <c r="K1913" s="6">
        <f t="shared" si="415"/>
        <v>0.92497938994228934</v>
      </c>
      <c r="L1913">
        <f t="shared" si="416"/>
        <v>48.051391862954965</v>
      </c>
      <c r="M1913" s="22" t="str">
        <f t="shared" si="409"/>
        <v/>
      </c>
      <c r="N1913" s="13">
        <f t="shared" si="410"/>
        <v>0</v>
      </c>
      <c r="O1913" s="13">
        <f t="shared" si="417"/>
        <v>0</v>
      </c>
      <c r="P1913" s="13">
        <f t="shared" si="418"/>
        <v>-1</v>
      </c>
      <c r="Q1913" s="17" t="e">
        <f t="shared" si="411"/>
        <v>#N/A</v>
      </c>
      <c r="R1913" s="17" t="e">
        <f t="shared" si="412"/>
        <v>#N/A</v>
      </c>
      <c r="S1913" s="13">
        <f t="shared" si="419"/>
        <v>2571.5</v>
      </c>
      <c r="T1913" s="13">
        <f t="shared" si="420"/>
        <v>0</v>
      </c>
    </row>
    <row r="1914" spans="1:20" x14ac:dyDescent="0.25">
      <c r="A1914" s="1">
        <v>43956</v>
      </c>
      <c r="B1914">
        <v>2500</v>
      </c>
      <c r="C1914">
        <v>2531.65</v>
      </c>
      <c r="D1914">
        <v>2475.1999999999998</v>
      </c>
      <c r="E1914">
        <v>2489.1999999999998</v>
      </c>
      <c r="F1914">
        <v>639490</v>
      </c>
      <c r="G1914" s="6">
        <f t="shared" si="407"/>
        <v>0.75</v>
      </c>
      <c r="H1914" s="6">
        <f t="shared" si="408"/>
        <v>0</v>
      </c>
      <c r="I1914" s="11">
        <f t="shared" si="413"/>
        <v>8.0678571428571626</v>
      </c>
      <c r="J1914" s="11">
        <f t="shared" si="414"/>
        <v>8.0857142857143049</v>
      </c>
      <c r="K1914" s="6">
        <f t="shared" si="415"/>
        <v>0.99779151943462907</v>
      </c>
      <c r="L1914">
        <f t="shared" si="416"/>
        <v>49.944726951138627</v>
      </c>
      <c r="M1914" s="22" t="str">
        <f t="shared" si="409"/>
        <v/>
      </c>
      <c r="N1914" s="13">
        <f t="shared" si="410"/>
        <v>0</v>
      </c>
      <c r="O1914" s="13">
        <f t="shared" si="417"/>
        <v>0</v>
      </c>
      <c r="P1914" s="13">
        <f t="shared" si="418"/>
        <v>-1</v>
      </c>
      <c r="Q1914" s="17" t="e">
        <f t="shared" si="411"/>
        <v>#N/A</v>
      </c>
      <c r="R1914" s="17" t="e">
        <f t="shared" si="412"/>
        <v>#N/A</v>
      </c>
      <c r="S1914" s="13">
        <f t="shared" si="419"/>
        <v>2571.5</v>
      </c>
      <c r="T1914" s="13">
        <f t="shared" si="420"/>
        <v>0</v>
      </c>
    </row>
    <row r="1915" spans="1:20" x14ac:dyDescent="0.25">
      <c r="A1915" s="1">
        <v>43957</v>
      </c>
      <c r="B1915">
        <v>2482</v>
      </c>
      <c r="C1915">
        <v>2497.6</v>
      </c>
      <c r="D1915">
        <v>2471.9</v>
      </c>
      <c r="E1915">
        <v>2486.9499999999998</v>
      </c>
      <c r="F1915">
        <v>540755</v>
      </c>
      <c r="G1915" s="6">
        <f t="shared" si="407"/>
        <v>0</v>
      </c>
      <c r="H1915" s="6">
        <f t="shared" si="408"/>
        <v>2.25</v>
      </c>
      <c r="I1915" s="11">
        <f t="shared" si="413"/>
        <v>7.5571428571428703</v>
      </c>
      <c r="J1915" s="11">
        <f t="shared" si="414"/>
        <v>8.2464285714285914</v>
      </c>
      <c r="K1915" s="6">
        <f t="shared" si="415"/>
        <v>0.91641403204850524</v>
      </c>
      <c r="L1915">
        <f t="shared" si="416"/>
        <v>47.819209039548007</v>
      </c>
      <c r="M1915" s="22" t="str">
        <f t="shared" si="409"/>
        <v/>
      </c>
      <c r="N1915" s="13">
        <f t="shared" si="410"/>
        <v>0</v>
      </c>
      <c r="O1915" s="13">
        <f t="shared" si="417"/>
        <v>0</v>
      </c>
      <c r="P1915" s="13">
        <f t="shared" si="418"/>
        <v>-1</v>
      </c>
      <c r="Q1915" s="17" t="e">
        <f t="shared" si="411"/>
        <v>#N/A</v>
      </c>
      <c r="R1915" s="17" t="e">
        <f t="shared" si="412"/>
        <v>#N/A</v>
      </c>
      <c r="S1915" s="13">
        <f t="shared" si="419"/>
        <v>2571.5</v>
      </c>
      <c r="T1915" s="13">
        <f t="shared" si="420"/>
        <v>0</v>
      </c>
    </row>
    <row r="1916" spans="1:20" x14ac:dyDescent="0.25">
      <c r="A1916" s="1">
        <v>43958</v>
      </c>
      <c r="B1916">
        <v>2499</v>
      </c>
      <c r="C1916">
        <v>2517</v>
      </c>
      <c r="D1916">
        <v>2485</v>
      </c>
      <c r="E1916">
        <v>2506.0500000000002</v>
      </c>
      <c r="F1916">
        <v>1472036</v>
      </c>
      <c r="G1916" s="6">
        <f t="shared" si="407"/>
        <v>19.100000000000364</v>
      </c>
      <c r="H1916" s="6">
        <f t="shared" si="408"/>
        <v>0</v>
      </c>
      <c r="I1916" s="11">
        <f t="shared" si="413"/>
        <v>8.9214285714286099</v>
      </c>
      <c r="J1916" s="11">
        <f t="shared" si="414"/>
        <v>7.5821428571428964</v>
      </c>
      <c r="K1916" s="6">
        <f t="shared" si="415"/>
        <v>1.1766368346679217</v>
      </c>
      <c r="L1916">
        <f t="shared" si="416"/>
        <v>54.057563297987429</v>
      </c>
      <c r="M1916" s="22" t="str">
        <f t="shared" si="409"/>
        <v/>
      </c>
      <c r="N1916" s="13">
        <f t="shared" si="410"/>
        <v>0</v>
      </c>
      <c r="O1916" s="13">
        <f t="shared" si="417"/>
        <v>0</v>
      </c>
      <c r="P1916" s="13">
        <f t="shared" si="418"/>
        <v>-1</v>
      </c>
      <c r="Q1916" s="17" t="e">
        <f t="shared" si="411"/>
        <v>#N/A</v>
      </c>
      <c r="R1916" s="17" t="e">
        <f t="shared" si="412"/>
        <v>#N/A</v>
      </c>
      <c r="S1916" s="13">
        <f t="shared" si="419"/>
        <v>2571.5</v>
      </c>
      <c r="T1916" s="13">
        <f t="shared" si="420"/>
        <v>0</v>
      </c>
    </row>
    <row r="1917" spans="1:20" x14ac:dyDescent="0.25">
      <c r="A1917" s="1">
        <v>43959</v>
      </c>
      <c r="B1917">
        <v>2504.9499999999998</v>
      </c>
      <c r="C1917">
        <v>2518.9499999999998</v>
      </c>
      <c r="D1917">
        <v>2489.25</v>
      </c>
      <c r="E1917">
        <v>2499.0500000000002</v>
      </c>
      <c r="F1917">
        <v>363300</v>
      </c>
      <c r="G1917" s="6">
        <f t="shared" si="407"/>
        <v>0</v>
      </c>
      <c r="H1917" s="6">
        <f t="shared" si="408"/>
        <v>7</v>
      </c>
      <c r="I1917" s="11">
        <f t="shared" si="413"/>
        <v>8.9214285714286099</v>
      </c>
      <c r="J1917" s="11">
        <f t="shared" si="414"/>
        <v>6.907142857142877</v>
      </c>
      <c r="K1917" s="6">
        <f t="shared" si="415"/>
        <v>1.2916235780765273</v>
      </c>
      <c r="L1917">
        <f t="shared" si="416"/>
        <v>56.362815884476575</v>
      </c>
      <c r="M1917" s="22" t="str">
        <f t="shared" si="409"/>
        <v/>
      </c>
      <c r="N1917" s="13">
        <f t="shared" si="410"/>
        <v>0</v>
      </c>
      <c r="O1917" s="13">
        <f t="shared" si="417"/>
        <v>0</v>
      </c>
      <c r="P1917" s="13">
        <f t="shared" si="418"/>
        <v>-1</v>
      </c>
      <c r="Q1917" s="17" t="e">
        <f t="shared" si="411"/>
        <v>#N/A</v>
      </c>
      <c r="R1917" s="17" t="e">
        <f t="shared" si="412"/>
        <v>#N/A</v>
      </c>
      <c r="S1917" s="13">
        <f t="shared" si="419"/>
        <v>2571.5</v>
      </c>
      <c r="T1917" s="13">
        <f t="shared" si="420"/>
        <v>0</v>
      </c>
    </row>
    <row r="1918" spans="1:20" x14ac:dyDescent="0.25">
      <c r="A1918" s="1">
        <v>43962</v>
      </c>
      <c r="B1918">
        <v>2505</v>
      </c>
      <c r="C1918">
        <v>2505</v>
      </c>
      <c r="D1918">
        <v>2491.5</v>
      </c>
      <c r="E1918">
        <v>2498.25</v>
      </c>
      <c r="F1918">
        <v>391377</v>
      </c>
      <c r="G1918" s="6">
        <f t="shared" si="407"/>
        <v>0</v>
      </c>
      <c r="H1918" s="6">
        <f t="shared" si="408"/>
        <v>0.8000000000001819</v>
      </c>
      <c r="I1918" s="11">
        <f t="shared" si="413"/>
        <v>7.9428571428571626</v>
      </c>
      <c r="J1918" s="11">
        <f t="shared" si="414"/>
        <v>6.9642857142857464</v>
      </c>
      <c r="K1918" s="6">
        <f t="shared" si="415"/>
        <v>1.1405128205128181</v>
      </c>
      <c r="L1918">
        <f t="shared" si="416"/>
        <v>53.282223287014794</v>
      </c>
      <c r="M1918" s="22" t="str">
        <f t="shared" si="409"/>
        <v/>
      </c>
      <c r="N1918" s="13">
        <f t="shared" si="410"/>
        <v>0</v>
      </c>
      <c r="O1918" s="13">
        <f t="shared" si="417"/>
        <v>0</v>
      </c>
      <c r="P1918" s="13">
        <f t="shared" si="418"/>
        <v>-1</v>
      </c>
      <c r="Q1918" s="17" t="e">
        <f t="shared" si="411"/>
        <v>#N/A</v>
      </c>
      <c r="R1918" s="17" t="e">
        <f t="shared" si="412"/>
        <v>#N/A</v>
      </c>
      <c r="S1918" s="13">
        <f t="shared" si="419"/>
        <v>2571.5</v>
      </c>
      <c r="T1918" s="13">
        <f t="shared" si="420"/>
        <v>0</v>
      </c>
    </row>
    <row r="1919" spans="1:20" x14ac:dyDescent="0.25">
      <c r="A1919" s="1">
        <v>43963</v>
      </c>
      <c r="B1919">
        <v>2514</v>
      </c>
      <c r="C1919">
        <v>2514</v>
      </c>
      <c r="D1919">
        <v>2474.3000000000002</v>
      </c>
      <c r="E1919">
        <v>2493.5500000000002</v>
      </c>
      <c r="F1919">
        <v>667321</v>
      </c>
      <c r="G1919" s="6">
        <f t="shared" si="407"/>
        <v>0</v>
      </c>
      <c r="H1919" s="6">
        <f t="shared" si="408"/>
        <v>4.6999999999998181</v>
      </c>
      <c r="I1919" s="11">
        <f t="shared" si="413"/>
        <v>7.1000000000000387</v>
      </c>
      <c r="J1919" s="11">
        <f t="shared" si="414"/>
        <v>7.3000000000000194</v>
      </c>
      <c r="K1919" s="6">
        <f t="shared" si="415"/>
        <v>0.97260273972603017</v>
      </c>
      <c r="L1919">
        <f t="shared" si="416"/>
        <v>49.305555555555628</v>
      </c>
      <c r="M1919" s="22" t="str">
        <f t="shared" si="409"/>
        <v/>
      </c>
      <c r="N1919" s="13">
        <f t="shared" si="410"/>
        <v>0</v>
      </c>
      <c r="O1919" s="13">
        <f t="shared" si="417"/>
        <v>0</v>
      </c>
      <c r="P1919" s="13">
        <f t="shared" si="418"/>
        <v>-1</v>
      </c>
      <c r="Q1919" s="17" t="e">
        <f t="shared" si="411"/>
        <v>#N/A</v>
      </c>
      <c r="R1919" s="17" t="e">
        <f t="shared" si="412"/>
        <v>#N/A</v>
      </c>
      <c r="S1919" s="13">
        <f t="shared" si="419"/>
        <v>2571.5</v>
      </c>
      <c r="T1919" s="13">
        <f t="shared" si="420"/>
        <v>0</v>
      </c>
    </row>
    <row r="1920" spans="1:20" x14ac:dyDescent="0.25">
      <c r="A1920" s="1">
        <v>43964</v>
      </c>
      <c r="B1920">
        <v>2491.0500000000002</v>
      </c>
      <c r="C1920">
        <v>2541</v>
      </c>
      <c r="D1920">
        <v>2480</v>
      </c>
      <c r="E1920">
        <v>2524.9</v>
      </c>
      <c r="F1920">
        <v>1219370</v>
      </c>
      <c r="G1920" s="6">
        <f t="shared" si="407"/>
        <v>31.349999999999909</v>
      </c>
      <c r="H1920" s="6">
        <f t="shared" si="408"/>
        <v>0</v>
      </c>
      <c r="I1920" s="11">
        <f t="shared" si="413"/>
        <v>9.3392857142857473</v>
      </c>
      <c r="J1920" s="11">
        <f t="shared" si="414"/>
        <v>4.4500000000000126</v>
      </c>
      <c r="K1920" s="6">
        <f t="shared" si="415"/>
        <v>2.0987158908507237</v>
      </c>
      <c r="L1920">
        <f t="shared" si="416"/>
        <v>67.728567728567754</v>
      </c>
      <c r="M1920" s="22" t="str">
        <f t="shared" si="409"/>
        <v/>
      </c>
      <c r="N1920" s="13">
        <f t="shared" si="410"/>
        <v>0</v>
      </c>
      <c r="O1920" s="13">
        <f t="shared" si="417"/>
        <v>0</v>
      </c>
      <c r="P1920" s="13">
        <f t="shared" si="418"/>
        <v>-1</v>
      </c>
      <c r="Q1920" s="17" t="e">
        <f t="shared" si="411"/>
        <v>#N/A</v>
      </c>
      <c r="R1920" s="17" t="e">
        <f t="shared" si="412"/>
        <v>#N/A</v>
      </c>
      <c r="S1920" s="13">
        <f t="shared" si="419"/>
        <v>2571.5</v>
      </c>
      <c r="T1920" s="13">
        <f t="shared" si="420"/>
        <v>0</v>
      </c>
    </row>
    <row r="1921" spans="1:20" x14ac:dyDescent="0.25">
      <c r="A1921" s="1">
        <v>43965</v>
      </c>
      <c r="B1921">
        <v>2519.9</v>
      </c>
      <c r="C1921">
        <v>2526.9</v>
      </c>
      <c r="D1921">
        <v>2492</v>
      </c>
      <c r="E1921">
        <v>2503.6</v>
      </c>
      <c r="F1921">
        <v>1217698</v>
      </c>
      <c r="G1921" s="6">
        <f t="shared" si="407"/>
        <v>0</v>
      </c>
      <c r="H1921" s="6">
        <f t="shared" si="408"/>
        <v>21.300000000000182</v>
      </c>
      <c r="I1921" s="11">
        <f t="shared" si="413"/>
        <v>9.3392857142857473</v>
      </c>
      <c r="J1921" s="11">
        <f t="shared" si="414"/>
        <v>5.9535714285714549</v>
      </c>
      <c r="K1921" s="6">
        <f t="shared" si="415"/>
        <v>1.5686862627474492</v>
      </c>
      <c r="L1921">
        <f t="shared" si="416"/>
        <v>61.0695936478281</v>
      </c>
      <c r="M1921" s="22" t="str">
        <f t="shared" si="409"/>
        <v/>
      </c>
      <c r="N1921" s="13">
        <f t="shared" si="410"/>
        <v>0</v>
      </c>
      <c r="O1921" s="13">
        <f t="shared" si="417"/>
        <v>0</v>
      </c>
      <c r="P1921" s="13">
        <f t="shared" si="418"/>
        <v>-1</v>
      </c>
      <c r="Q1921" s="17" t="e">
        <f t="shared" si="411"/>
        <v>#N/A</v>
      </c>
      <c r="R1921" s="17" t="e">
        <f t="shared" si="412"/>
        <v>#N/A</v>
      </c>
      <c r="S1921" s="13">
        <f t="shared" si="419"/>
        <v>2571.5</v>
      </c>
      <c r="T1921" s="13">
        <f t="shared" si="420"/>
        <v>0</v>
      </c>
    </row>
    <row r="1922" spans="1:20" x14ac:dyDescent="0.25">
      <c r="A1922" s="1">
        <v>43966</v>
      </c>
      <c r="B1922">
        <v>2496.5500000000002</v>
      </c>
      <c r="C1922">
        <v>2534</v>
      </c>
      <c r="D1922">
        <v>2492.75</v>
      </c>
      <c r="E1922">
        <v>2510.75</v>
      </c>
      <c r="F1922">
        <v>799779</v>
      </c>
      <c r="G1922" s="6">
        <f t="shared" si="407"/>
        <v>7.1500000000000909</v>
      </c>
      <c r="H1922" s="6">
        <f t="shared" si="408"/>
        <v>0</v>
      </c>
      <c r="I1922" s="11">
        <f t="shared" si="413"/>
        <v>7.8392857142857464</v>
      </c>
      <c r="J1922" s="11">
        <f t="shared" si="414"/>
        <v>5.9535714285714549</v>
      </c>
      <c r="K1922" s="6">
        <f t="shared" si="415"/>
        <v>1.3167366526694657</v>
      </c>
      <c r="L1922">
        <f t="shared" si="416"/>
        <v>56.835836354220604</v>
      </c>
      <c r="M1922" s="22" t="str">
        <f t="shared" si="409"/>
        <v/>
      </c>
      <c r="N1922" s="13">
        <f t="shared" si="410"/>
        <v>0</v>
      </c>
      <c r="O1922" s="13">
        <f t="shared" si="417"/>
        <v>0</v>
      </c>
      <c r="P1922" s="13">
        <f t="shared" si="418"/>
        <v>-1</v>
      </c>
      <c r="Q1922" s="17" t="e">
        <f t="shared" si="411"/>
        <v>#N/A</v>
      </c>
      <c r="R1922" s="17" t="e">
        <f t="shared" si="412"/>
        <v>#N/A</v>
      </c>
      <c r="S1922" s="13">
        <f t="shared" si="419"/>
        <v>2571.5</v>
      </c>
      <c r="T1922" s="13">
        <f t="shared" si="420"/>
        <v>0</v>
      </c>
    </row>
    <row r="1923" spans="1:20" x14ac:dyDescent="0.25">
      <c r="A1923" s="1">
        <v>43969</v>
      </c>
      <c r="B1923">
        <v>2510</v>
      </c>
      <c r="C1923">
        <v>2526.4</v>
      </c>
      <c r="D1923">
        <v>2466</v>
      </c>
      <c r="E1923">
        <v>2474.65</v>
      </c>
      <c r="F1923">
        <v>724615</v>
      </c>
      <c r="G1923" s="6">
        <f t="shared" si="407"/>
        <v>0</v>
      </c>
      <c r="H1923" s="6">
        <f t="shared" si="408"/>
        <v>36.099999999999909</v>
      </c>
      <c r="I1923" s="11">
        <f t="shared" si="413"/>
        <v>7.8392857142857464</v>
      </c>
      <c r="J1923" s="11">
        <f t="shared" si="414"/>
        <v>6.3071428571428703</v>
      </c>
      <c r="K1923" s="6">
        <f t="shared" si="415"/>
        <v>1.2429218573046457</v>
      </c>
      <c r="L1923">
        <f t="shared" si="416"/>
        <v>55.415299166877105</v>
      </c>
      <c r="M1923" s="22" t="str">
        <f t="shared" si="409"/>
        <v/>
      </c>
      <c r="N1923" s="13">
        <f t="shared" si="410"/>
        <v>0</v>
      </c>
      <c r="O1923" s="13">
        <f t="shared" si="417"/>
        <v>0</v>
      </c>
      <c r="P1923" s="13">
        <f t="shared" si="418"/>
        <v>-1</v>
      </c>
      <c r="Q1923" s="17" t="e">
        <f t="shared" si="411"/>
        <v>#N/A</v>
      </c>
      <c r="R1923" s="17" t="e">
        <f t="shared" si="412"/>
        <v>#N/A</v>
      </c>
      <c r="S1923" s="13">
        <f t="shared" si="419"/>
        <v>2571.5</v>
      </c>
      <c r="T1923" s="13">
        <f t="shared" si="420"/>
        <v>0</v>
      </c>
    </row>
    <row r="1924" spans="1:20" x14ac:dyDescent="0.25">
      <c r="A1924" s="1">
        <v>43970</v>
      </c>
      <c r="B1924">
        <v>2490</v>
      </c>
      <c r="C1924">
        <v>2512.1999999999998</v>
      </c>
      <c r="D1924">
        <v>2473.75</v>
      </c>
      <c r="E1924">
        <v>2495</v>
      </c>
      <c r="F1924">
        <v>1005178</v>
      </c>
      <c r="G1924" s="6">
        <f t="shared" ref="G1924:G1987" si="421">IF(E1924&gt;E1923,E1924-E1923,0)</f>
        <v>20.349999999999909</v>
      </c>
      <c r="H1924" s="6">
        <f t="shared" ref="H1924:H1987" si="422">IF(E1924&lt;E1923,E1923-E1924,0)</f>
        <v>0</v>
      </c>
      <c r="I1924" s="11">
        <f t="shared" si="413"/>
        <v>8.8000000000000203</v>
      </c>
      <c r="J1924" s="11">
        <f t="shared" si="414"/>
        <v>6.3071428571428703</v>
      </c>
      <c r="K1924" s="6">
        <f t="shared" si="415"/>
        <v>1.3952434881087206</v>
      </c>
      <c r="L1924">
        <f t="shared" si="416"/>
        <v>58.250591016548462</v>
      </c>
      <c r="M1924" s="22" t="str">
        <f t="shared" si="409"/>
        <v/>
      </c>
      <c r="N1924" s="13">
        <f t="shared" si="410"/>
        <v>0</v>
      </c>
      <c r="O1924" s="13">
        <f t="shared" si="417"/>
        <v>0</v>
      </c>
      <c r="P1924" s="13">
        <f t="shared" si="418"/>
        <v>-1</v>
      </c>
      <c r="Q1924" s="17" t="e">
        <f t="shared" si="411"/>
        <v>#N/A</v>
      </c>
      <c r="R1924" s="17" t="e">
        <f t="shared" si="412"/>
        <v>#N/A</v>
      </c>
      <c r="S1924" s="13">
        <f t="shared" si="419"/>
        <v>2571.5</v>
      </c>
      <c r="T1924" s="13">
        <f t="shared" si="420"/>
        <v>0</v>
      </c>
    </row>
    <row r="1925" spans="1:20" x14ac:dyDescent="0.25">
      <c r="A1925" s="1">
        <v>43971</v>
      </c>
      <c r="B1925">
        <v>2494.6999999999998</v>
      </c>
      <c r="C1925">
        <v>2514</v>
      </c>
      <c r="D1925">
        <v>2452</v>
      </c>
      <c r="E1925">
        <v>2476.4499999999998</v>
      </c>
      <c r="F1925">
        <v>2166433</v>
      </c>
      <c r="G1925" s="6">
        <f t="shared" si="421"/>
        <v>0</v>
      </c>
      <c r="H1925" s="6">
        <f t="shared" si="422"/>
        <v>18.550000000000182</v>
      </c>
      <c r="I1925" s="11">
        <f t="shared" si="413"/>
        <v>8.0500000000000203</v>
      </c>
      <c r="J1925" s="11">
        <f t="shared" si="414"/>
        <v>7.6321428571428829</v>
      </c>
      <c r="K1925" s="6">
        <f t="shared" si="415"/>
        <v>1.0547496490407104</v>
      </c>
      <c r="L1925">
        <f t="shared" si="416"/>
        <v>51.332270553404669</v>
      </c>
      <c r="M1925" s="22" t="str">
        <f t="shared" si="409"/>
        <v/>
      </c>
      <c r="N1925" s="13">
        <f t="shared" si="410"/>
        <v>0</v>
      </c>
      <c r="O1925" s="13">
        <f t="shared" si="417"/>
        <v>0</v>
      </c>
      <c r="P1925" s="13">
        <f t="shared" si="418"/>
        <v>-1</v>
      </c>
      <c r="Q1925" s="17" t="e">
        <f t="shared" si="411"/>
        <v>#N/A</v>
      </c>
      <c r="R1925" s="17" t="e">
        <f t="shared" si="412"/>
        <v>#N/A</v>
      </c>
      <c r="S1925" s="13">
        <f t="shared" si="419"/>
        <v>2571.5</v>
      </c>
      <c r="T1925" s="13">
        <f t="shared" si="420"/>
        <v>0</v>
      </c>
    </row>
    <row r="1926" spans="1:20" x14ac:dyDescent="0.25">
      <c r="A1926" s="1">
        <v>43972</v>
      </c>
      <c r="B1926">
        <v>2479</v>
      </c>
      <c r="C1926">
        <v>2484</v>
      </c>
      <c r="D1926">
        <v>2421.5</v>
      </c>
      <c r="E1926">
        <v>2435.9499999999998</v>
      </c>
      <c r="F1926">
        <v>992507</v>
      </c>
      <c r="G1926" s="6">
        <f t="shared" si="421"/>
        <v>0</v>
      </c>
      <c r="H1926" s="6">
        <f t="shared" si="422"/>
        <v>40.5</v>
      </c>
      <c r="I1926" s="11">
        <f t="shared" si="413"/>
        <v>8.0500000000000203</v>
      </c>
      <c r="J1926" s="11">
        <f t="shared" si="414"/>
        <v>9.3714285714285914</v>
      </c>
      <c r="K1926" s="6">
        <f t="shared" si="415"/>
        <v>0.85899390243902474</v>
      </c>
      <c r="L1926">
        <f t="shared" si="416"/>
        <v>46.207462074620757</v>
      </c>
      <c r="M1926" s="22" t="str">
        <f t="shared" si="409"/>
        <v/>
      </c>
      <c r="N1926" s="13">
        <f t="shared" si="410"/>
        <v>0</v>
      </c>
      <c r="O1926" s="13">
        <f t="shared" si="417"/>
        <v>0</v>
      </c>
      <c r="P1926" s="13">
        <f t="shared" si="418"/>
        <v>-1</v>
      </c>
      <c r="Q1926" s="17" t="e">
        <f t="shared" si="411"/>
        <v>#N/A</v>
      </c>
      <c r="R1926" s="17" t="e">
        <f t="shared" si="412"/>
        <v>#N/A</v>
      </c>
      <c r="S1926" s="13">
        <f t="shared" si="419"/>
        <v>2571.5</v>
      </c>
      <c r="T1926" s="13">
        <f t="shared" si="420"/>
        <v>0</v>
      </c>
    </row>
    <row r="1927" spans="1:20" x14ac:dyDescent="0.25">
      <c r="A1927" s="1">
        <v>43973</v>
      </c>
      <c r="B1927">
        <v>2440</v>
      </c>
      <c r="C1927">
        <v>2454.3000000000002</v>
      </c>
      <c r="D1927">
        <v>2427.0500000000002</v>
      </c>
      <c r="E1927">
        <v>2448.4499999999998</v>
      </c>
      <c r="F1927">
        <v>961503</v>
      </c>
      <c r="G1927" s="6">
        <f t="shared" si="421"/>
        <v>12.5</v>
      </c>
      <c r="H1927" s="6">
        <f t="shared" si="422"/>
        <v>0</v>
      </c>
      <c r="I1927" s="11">
        <f t="shared" si="413"/>
        <v>6.5142857142857338</v>
      </c>
      <c r="J1927" s="11">
        <f t="shared" si="414"/>
        <v>9.3714285714285914</v>
      </c>
      <c r="K1927" s="6">
        <f t="shared" si="415"/>
        <v>0.69512195121951281</v>
      </c>
      <c r="L1927">
        <f t="shared" si="416"/>
        <v>41.007194244604335</v>
      </c>
      <c r="M1927" s="22" t="str">
        <f t="shared" si="409"/>
        <v/>
      </c>
      <c r="N1927" s="13">
        <f t="shared" si="410"/>
        <v>0</v>
      </c>
      <c r="O1927" s="13">
        <f t="shared" si="417"/>
        <v>0</v>
      </c>
      <c r="P1927" s="13">
        <f t="shared" si="418"/>
        <v>-1</v>
      </c>
      <c r="Q1927" s="17" t="e">
        <f t="shared" si="411"/>
        <v>#N/A</v>
      </c>
      <c r="R1927" s="17" t="e">
        <f t="shared" si="412"/>
        <v>#N/A</v>
      </c>
      <c r="S1927" s="13">
        <f t="shared" si="419"/>
        <v>2571.5</v>
      </c>
      <c r="T1927" s="13">
        <f t="shared" si="420"/>
        <v>0</v>
      </c>
    </row>
    <row r="1928" spans="1:20" x14ac:dyDescent="0.25">
      <c r="A1928" s="1">
        <v>43976</v>
      </c>
      <c r="B1928">
        <v>2449.6</v>
      </c>
      <c r="C1928">
        <v>2454</v>
      </c>
      <c r="D1928">
        <v>2425</v>
      </c>
      <c r="E1928">
        <v>2442.3000000000002</v>
      </c>
      <c r="F1928">
        <v>650389</v>
      </c>
      <c r="G1928" s="6">
        <f t="shared" si="421"/>
        <v>0</v>
      </c>
      <c r="H1928" s="6">
        <f t="shared" si="422"/>
        <v>6.1499999999996362</v>
      </c>
      <c r="I1928" s="11">
        <f t="shared" si="413"/>
        <v>6.4607142857143049</v>
      </c>
      <c r="J1928" s="11">
        <f t="shared" si="414"/>
        <v>9.8107142857142797</v>
      </c>
      <c r="K1928" s="6">
        <f t="shared" si="415"/>
        <v>0.65853658536585602</v>
      </c>
      <c r="L1928">
        <f t="shared" si="416"/>
        <v>39.705882352941259</v>
      </c>
      <c r="M1928" s="22" t="str">
        <f t="shared" si="409"/>
        <v/>
      </c>
      <c r="N1928" s="13">
        <f t="shared" si="410"/>
        <v>0</v>
      </c>
      <c r="O1928" s="13">
        <f t="shared" si="417"/>
        <v>0</v>
      </c>
      <c r="P1928" s="13">
        <f t="shared" si="418"/>
        <v>-1</v>
      </c>
      <c r="Q1928" s="17" t="e">
        <f t="shared" si="411"/>
        <v>#N/A</v>
      </c>
      <c r="R1928" s="17" t="e">
        <f t="shared" si="412"/>
        <v>#N/A</v>
      </c>
      <c r="S1928" s="13">
        <f t="shared" si="419"/>
        <v>2571.5</v>
      </c>
      <c r="T1928" s="13">
        <f t="shared" si="420"/>
        <v>0</v>
      </c>
    </row>
    <row r="1929" spans="1:20" x14ac:dyDescent="0.25">
      <c r="A1929" s="1">
        <v>43977</v>
      </c>
      <c r="B1929">
        <v>2441</v>
      </c>
      <c r="C1929">
        <v>2443.4499999999998</v>
      </c>
      <c r="D1929">
        <v>2424.4</v>
      </c>
      <c r="E1929">
        <v>2429.6</v>
      </c>
      <c r="F1929">
        <v>842343</v>
      </c>
      <c r="G1929" s="6">
        <f t="shared" si="421"/>
        <v>0</v>
      </c>
      <c r="H1929" s="6">
        <f t="shared" si="422"/>
        <v>12.700000000000273</v>
      </c>
      <c r="I1929" s="11">
        <f t="shared" si="413"/>
        <v>6.4607142857143049</v>
      </c>
      <c r="J1929" s="11">
        <f t="shared" si="414"/>
        <v>10.557142857142869</v>
      </c>
      <c r="K1929" s="6">
        <f t="shared" si="415"/>
        <v>0.61197564276048821</v>
      </c>
      <c r="L1929">
        <f t="shared" si="416"/>
        <v>37.964323189926581</v>
      </c>
      <c r="M1929" s="22" t="str">
        <f t="shared" si="409"/>
        <v/>
      </c>
      <c r="N1929" s="13">
        <f t="shared" si="410"/>
        <v>0</v>
      </c>
      <c r="O1929" s="13">
        <f t="shared" si="417"/>
        <v>0</v>
      </c>
      <c r="P1929" s="13">
        <f t="shared" si="418"/>
        <v>-1</v>
      </c>
      <c r="Q1929" s="17" t="e">
        <f t="shared" si="411"/>
        <v>#N/A</v>
      </c>
      <c r="R1929" s="17" t="e">
        <f t="shared" si="412"/>
        <v>#N/A</v>
      </c>
      <c r="S1929" s="13">
        <f t="shared" si="419"/>
        <v>2571.5</v>
      </c>
      <c r="T1929" s="13">
        <f t="shared" si="420"/>
        <v>0</v>
      </c>
    </row>
    <row r="1930" spans="1:20" x14ac:dyDescent="0.25">
      <c r="A1930" s="1">
        <v>43978</v>
      </c>
      <c r="B1930">
        <v>2430</v>
      </c>
      <c r="C1930">
        <v>2455</v>
      </c>
      <c r="D1930">
        <v>2428.0500000000002</v>
      </c>
      <c r="E1930">
        <v>2446.65</v>
      </c>
      <c r="F1930">
        <v>694594</v>
      </c>
      <c r="G1930" s="6">
        <f t="shared" si="421"/>
        <v>17.050000000000182</v>
      </c>
      <c r="H1930" s="6">
        <f t="shared" si="422"/>
        <v>0</v>
      </c>
      <c r="I1930" s="11">
        <f t="shared" si="413"/>
        <v>6.3142857142857212</v>
      </c>
      <c r="J1930" s="11">
        <f t="shared" si="414"/>
        <v>10.557142857142869</v>
      </c>
      <c r="K1930" s="6">
        <f t="shared" si="415"/>
        <v>0.59810554803788896</v>
      </c>
      <c r="L1930">
        <f t="shared" si="416"/>
        <v>37.425910245554611</v>
      </c>
      <c r="M1930" s="22" t="str">
        <f t="shared" si="409"/>
        <v/>
      </c>
      <c r="N1930" s="13">
        <f t="shared" si="410"/>
        <v>0</v>
      </c>
      <c r="O1930" s="13">
        <f t="shared" si="417"/>
        <v>0</v>
      </c>
      <c r="P1930" s="13">
        <f t="shared" si="418"/>
        <v>-1</v>
      </c>
      <c r="Q1930" s="17" t="e">
        <f t="shared" si="411"/>
        <v>#N/A</v>
      </c>
      <c r="R1930" s="17" t="e">
        <f t="shared" si="412"/>
        <v>#N/A</v>
      </c>
      <c r="S1930" s="13">
        <f t="shared" si="419"/>
        <v>2571.5</v>
      </c>
      <c r="T1930" s="13">
        <f t="shared" si="420"/>
        <v>0</v>
      </c>
    </row>
    <row r="1931" spans="1:20" x14ac:dyDescent="0.25">
      <c r="A1931" s="1">
        <v>43979</v>
      </c>
      <c r="B1931">
        <v>2441.0500000000002</v>
      </c>
      <c r="C1931">
        <v>2467.9499999999998</v>
      </c>
      <c r="D1931">
        <v>2441.0500000000002</v>
      </c>
      <c r="E1931">
        <v>2454.1</v>
      </c>
      <c r="F1931">
        <v>886808</v>
      </c>
      <c r="G1931" s="6">
        <f t="shared" si="421"/>
        <v>7.4499999999998181</v>
      </c>
      <c r="H1931" s="6">
        <f t="shared" si="422"/>
        <v>0</v>
      </c>
      <c r="I1931" s="11">
        <f t="shared" si="413"/>
        <v>6.8464285714285653</v>
      </c>
      <c r="J1931" s="11">
        <f t="shared" si="414"/>
        <v>10.057142857142869</v>
      </c>
      <c r="K1931" s="6">
        <f t="shared" si="415"/>
        <v>0.6807528409090895</v>
      </c>
      <c r="L1931">
        <f t="shared" si="416"/>
        <v>40.502852313543158</v>
      </c>
      <c r="M1931" s="22" t="str">
        <f t="shared" si="409"/>
        <v/>
      </c>
      <c r="N1931" s="13">
        <f t="shared" si="410"/>
        <v>0</v>
      </c>
      <c r="O1931" s="13">
        <f t="shared" si="417"/>
        <v>0</v>
      </c>
      <c r="P1931" s="13">
        <f t="shared" si="418"/>
        <v>-1</v>
      </c>
      <c r="Q1931" s="17" t="e">
        <f t="shared" si="411"/>
        <v>#N/A</v>
      </c>
      <c r="R1931" s="17" t="e">
        <f t="shared" si="412"/>
        <v>#N/A</v>
      </c>
      <c r="S1931" s="13">
        <f t="shared" si="419"/>
        <v>2571.5</v>
      </c>
      <c r="T1931" s="13">
        <f t="shared" si="420"/>
        <v>0</v>
      </c>
    </row>
    <row r="1932" spans="1:20" x14ac:dyDescent="0.25">
      <c r="A1932" s="1">
        <v>43980</v>
      </c>
      <c r="B1932">
        <v>2455</v>
      </c>
      <c r="C1932">
        <v>2469.9499999999998</v>
      </c>
      <c r="D1932">
        <v>2451.25</v>
      </c>
      <c r="E1932">
        <v>2459.25</v>
      </c>
      <c r="F1932">
        <v>611005</v>
      </c>
      <c r="G1932" s="6">
        <f t="shared" si="421"/>
        <v>5.1500000000000909</v>
      </c>
      <c r="H1932" s="6">
        <f t="shared" si="422"/>
        <v>0</v>
      </c>
      <c r="I1932" s="11">
        <f t="shared" si="413"/>
        <v>7.2142857142857144</v>
      </c>
      <c r="J1932" s="11">
        <f t="shared" si="414"/>
        <v>10</v>
      </c>
      <c r="K1932" s="6">
        <f t="shared" si="415"/>
        <v>0.72142857142857142</v>
      </c>
      <c r="L1932">
        <f t="shared" si="416"/>
        <v>41.908713692946058</v>
      </c>
      <c r="M1932" s="22" t="str">
        <f t="shared" si="409"/>
        <v/>
      </c>
      <c r="N1932" s="13">
        <f t="shared" si="410"/>
        <v>0</v>
      </c>
      <c r="O1932" s="13">
        <f t="shared" si="417"/>
        <v>0</v>
      </c>
      <c r="P1932" s="13">
        <f t="shared" si="418"/>
        <v>-1</v>
      </c>
      <c r="Q1932" s="17" t="e">
        <f t="shared" si="411"/>
        <v>#N/A</v>
      </c>
      <c r="R1932" s="17" t="e">
        <f t="shared" si="412"/>
        <v>#N/A</v>
      </c>
      <c r="S1932" s="13">
        <f t="shared" si="419"/>
        <v>2571.5</v>
      </c>
      <c r="T1932" s="13">
        <f t="shared" si="420"/>
        <v>0</v>
      </c>
    </row>
    <row r="1933" spans="1:20" x14ac:dyDescent="0.25">
      <c r="A1933" s="1">
        <v>43983</v>
      </c>
      <c r="B1933">
        <v>2460</v>
      </c>
      <c r="C1933">
        <v>2514.4499999999998</v>
      </c>
      <c r="D1933">
        <v>2456.75</v>
      </c>
      <c r="E1933">
        <v>2500.35</v>
      </c>
      <c r="F1933">
        <v>763873</v>
      </c>
      <c r="G1933" s="6">
        <f t="shared" si="421"/>
        <v>41.099999999999909</v>
      </c>
      <c r="H1933" s="6">
        <f t="shared" si="422"/>
        <v>0</v>
      </c>
      <c r="I1933" s="11">
        <f t="shared" si="413"/>
        <v>10.149999999999993</v>
      </c>
      <c r="J1933" s="11">
        <f t="shared" si="414"/>
        <v>9.664285714285727</v>
      </c>
      <c r="K1933" s="6">
        <f t="shared" si="415"/>
        <v>1.0502586844050237</v>
      </c>
      <c r="L1933">
        <f t="shared" si="416"/>
        <v>51.22566690699346</v>
      </c>
      <c r="M1933" s="22" t="str">
        <f t="shared" si="409"/>
        <v/>
      </c>
      <c r="N1933" s="13">
        <f t="shared" si="410"/>
        <v>0</v>
      </c>
      <c r="O1933" s="13">
        <f t="shared" si="417"/>
        <v>0</v>
      </c>
      <c r="P1933" s="13">
        <f t="shared" si="418"/>
        <v>-1</v>
      </c>
      <c r="Q1933" s="17" t="e">
        <f t="shared" si="411"/>
        <v>#N/A</v>
      </c>
      <c r="R1933" s="17" t="e">
        <f t="shared" si="412"/>
        <v>#N/A</v>
      </c>
      <c r="S1933" s="13">
        <f t="shared" si="419"/>
        <v>2571.5</v>
      </c>
      <c r="T1933" s="13">
        <f t="shared" si="420"/>
        <v>0</v>
      </c>
    </row>
    <row r="1934" spans="1:20" x14ac:dyDescent="0.25">
      <c r="A1934" s="1">
        <v>43984</v>
      </c>
      <c r="B1934">
        <v>2513</v>
      </c>
      <c r="C1934">
        <v>2555</v>
      </c>
      <c r="D1934">
        <v>2507</v>
      </c>
      <c r="E1934">
        <v>2548.1999999999998</v>
      </c>
      <c r="F1934">
        <v>2503178</v>
      </c>
      <c r="G1934" s="6">
        <f t="shared" si="421"/>
        <v>47.849999999999909</v>
      </c>
      <c r="H1934" s="6">
        <f t="shared" si="422"/>
        <v>0</v>
      </c>
      <c r="I1934" s="11">
        <f t="shared" si="413"/>
        <v>11.328571428571422</v>
      </c>
      <c r="J1934" s="11">
        <f t="shared" si="414"/>
        <v>9.664285714285727</v>
      </c>
      <c r="K1934" s="6">
        <f t="shared" si="415"/>
        <v>1.1722099039172187</v>
      </c>
      <c r="L1934">
        <f t="shared" si="416"/>
        <v>53.963933310649836</v>
      </c>
      <c r="M1934" s="22" t="str">
        <f t="shared" si="409"/>
        <v/>
      </c>
      <c r="N1934" s="13">
        <f t="shared" si="410"/>
        <v>0</v>
      </c>
      <c r="O1934" s="13">
        <f t="shared" si="417"/>
        <v>0</v>
      </c>
      <c r="P1934" s="13">
        <f t="shared" si="418"/>
        <v>-1</v>
      </c>
      <c r="Q1934" s="17" t="e">
        <f t="shared" si="411"/>
        <v>#N/A</v>
      </c>
      <c r="R1934" s="17" t="e">
        <f t="shared" si="412"/>
        <v>#N/A</v>
      </c>
      <c r="S1934" s="13">
        <f t="shared" si="419"/>
        <v>2571.5</v>
      </c>
      <c r="T1934" s="13">
        <f t="shared" si="420"/>
        <v>0</v>
      </c>
    </row>
    <row r="1935" spans="1:20" x14ac:dyDescent="0.25">
      <c r="A1935" s="1">
        <v>43985</v>
      </c>
      <c r="B1935">
        <v>2548.1999999999998</v>
      </c>
      <c r="C1935">
        <v>2608.9499999999998</v>
      </c>
      <c r="D1935">
        <v>2523</v>
      </c>
      <c r="E1935">
        <v>2558.6</v>
      </c>
      <c r="F1935">
        <v>2033160</v>
      </c>
      <c r="G1935" s="6">
        <f t="shared" si="421"/>
        <v>10.400000000000091</v>
      </c>
      <c r="H1935" s="6">
        <f t="shared" si="422"/>
        <v>0</v>
      </c>
      <c r="I1935" s="11">
        <f t="shared" si="413"/>
        <v>12.071428571428571</v>
      </c>
      <c r="J1935" s="11">
        <f t="shared" si="414"/>
        <v>8.1428571428571423</v>
      </c>
      <c r="K1935" s="6">
        <f t="shared" si="415"/>
        <v>1.4824561403508774</v>
      </c>
      <c r="L1935">
        <f t="shared" si="416"/>
        <v>59.717314487632514</v>
      </c>
      <c r="M1935" s="22" t="str">
        <f t="shared" si="409"/>
        <v/>
      </c>
      <c r="N1935" s="13">
        <f t="shared" si="410"/>
        <v>0</v>
      </c>
      <c r="O1935" s="13">
        <f t="shared" si="417"/>
        <v>0</v>
      </c>
      <c r="P1935" s="13">
        <f t="shared" si="418"/>
        <v>-1</v>
      </c>
      <c r="Q1935" s="17" t="e">
        <f t="shared" si="411"/>
        <v>#N/A</v>
      </c>
      <c r="R1935" s="17" t="e">
        <f t="shared" si="412"/>
        <v>#N/A</v>
      </c>
      <c r="S1935" s="13">
        <f t="shared" si="419"/>
        <v>2571.5</v>
      </c>
      <c r="T1935" s="13">
        <f t="shared" si="420"/>
        <v>0</v>
      </c>
    </row>
    <row r="1936" spans="1:20" x14ac:dyDescent="0.25">
      <c r="A1936" s="1">
        <v>43986</v>
      </c>
      <c r="B1936">
        <v>2555.0500000000002</v>
      </c>
      <c r="C1936">
        <v>2590</v>
      </c>
      <c r="D1936">
        <v>2555.0500000000002</v>
      </c>
      <c r="E1936">
        <v>2584.4</v>
      </c>
      <c r="F1936">
        <v>609295</v>
      </c>
      <c r="G1936" s="6">
        <f t="shared" si="421"/>
        <v>25.800000000000182</v>
      </c>
      <c r="H1936" s="6">
        <f t="shared" si="422"/>
        <v>0</v>
      </c>
      <c r="I1936" s="11">
        <f t="shared" si="413"/>
        <v>13.403571428571436</v>
      </c>
      <c r="J1936" s="11">
        <f t="shared" si="414"/>
        <v>8.1428571428571423</v>
      </c>
      <c r="K1936" s="6">
        <f t="shared" si="415"/>
        <v>1.6460526315789483</v>
      </c>
      <c r="L1936">
        <f t="shared" si="416"/>
        <v>62.207856787667843</v>
      </c>
      <c r="M1936" s="22" t="str">
        <f t="shared" ref="M1936:M1988" si="423">IF(L1936&gt;RSI_Overbought,"OVERBOUGHT",IF(L1936&lt;RSI_Oversold,"OVERSOLD",""))</f>
        <v/>
      </c>
      <c r="N1936" s="13">
        <f t="shared" ref="N1936:N1988" si="424">IF(L1936&gt;RSI_Overbought,"SELL",IF(L1936&lt;RSI_Oversold,"BUY",0))</f>
        <v>0</v>
      </c>
      <c r="O1936" s="13">
        <f t="shared" si="417"/>
        <v>0</v>
      </c>
      <c r="P1936" s="13">
        <f t="shared" si="418"/>
        <v>-1</v>
      </c>
      <c r="Q1936" s="17" t="e">
        <f t="shared" ref="Q1936:Q1988" si="425">IF($O1936="BUY",$E1936,NA())</f>
        <v>#N/A</v>
      </c>
      <c r="R1936" s="17" t="e">
        <f t="shared" ref="R1936:R1988" si="426">IF($O1936="SELL",$E1936,NA())</f>
        <v>#N/A</v>
      </c>
      <c r="S1936" s="13">
        <f t="shared" si="419"/>
        <v>2571.5</v>
      </c>
      <c r="T1936" s="13">
        <f t="shared" si="420"/>
        <v>0</v>
      </c>
    </row>
    <row r="1937" spans="1:20" x14ac:dyDescent="0.25">
      <c r="A1937" s="1">
        <v>43987</v>
      </c>
      <c r="B1937">
        <v>2585</v>
      </c>
      <c r="C1937">
        <v>2614.9499999999998</v>
      </c>
      <c r="D1937">
        <v>2577.5500000000002</v>
      </c>
      <c r="E1937">
        <v>2594.5500000000002</v>
      </c>
      <c r="F1937">
        <v>721508</v>
      </c>
      <c r="G1937" s="6">
        <f t="shared" si="421"/>
        <v>10.150000000000091</v>
      </c>
      <c r="H1937" s="6">
        <f t="shared" si="422"/>
        <v>0</v>
      </c>
      <c r="I1937" s="11">
        <f t="shared" ref="I1937:I1988" si="427">AVERAGE(G1924:G1937)</f>
        <v>14.128571428571442</v>
      </c>
      <c r="J1937" s="11">
        <f t="shared" ref="J1937:J1988" si="428">AVERAGE(H1924:H1937)</f>
        <v>5.5642857142857212</v>
      </c>
      <c r="K1937" s="6">
        <f t="shared" ref="K1937:K1988" si="429">I1937/J1937</f>
        <v>2.5391527599486516</v>
      </c>
      <c r="L1937">
        <f t="shared" ref="L1937:L1988" si="430">100-(100/(K1937+1))</f>
        <v>71.744649981864342</v>
      </c>
      <c r="M1937" s="22" t="str">
        <f t="shared" si="423"/>
        <v>OVERBOUGHT</v>
      </c>
      <c r="N1937" s="13" t="str">
        <f t="shared" si="424"/>
        <v>SELL</v>
      </c>
      <c r="O1937" s="13">
        <f t="shared" ref="O1937:O1987" si="431">IF(AND(N1937="BUY",P1936&lt;&gt;1),"BUY",IF(AND(N1937="SELL",P1936&lt;&gt;-1),"SELL",0))</f>
        <v>0</v>
      </c>
      <c r="P1937" s="13">
        <f t="shared" ref="P1937:P1986" si="432">IF(O1937="BUY",1,IF(O1937="SELL",-1,P1936))</f>
        <v>-1</v>
      </c>
      <c r="Q1937" s="17" t="e">
        <f t="shared" si="425"/>
        <v>#N/A</v>
      </c>
      <c r="R1937" s="17" t="e">
        <f t="shared" si="426"/>
        <v>#N/A</v>
      </c>
      <c r="S1937" s="13">
        <f t="shared" ref="S1937:S1988" si="433">IF(O1937&lt;&gt;0,E1937,S1936)</f>
        <v>2571.5</v>
      </c>
      <c r="T1937" s="13">
        <f t="shared" si="420"/>
        <v>0</v>
      </c>
    </row>
    <row r="1938" spans="1:20" x14ac:dyDescent="0.25">
      <c r="A1938" s="1">
        <v>43990</v>
      </c>
      <c r="B1938">
        <v>2595</v>
      </c>
      <c r="C1938">
        <v>2613.65</v>
      </c>
      <c r="D1938">
        <v>2580</v>
      </c>
      <c r="E1938">
        <v>2586.6</v>
      </c>
      <c r="F1938">
        <v>757072</v>
      </c>
      <c r="G1938" s="6">
        <f t="shared" si="421"/>
        <v>0</v>
      </c>
      <c r="H1938" s="6">
        <f t="shared" si="422"/>
        <v>7.9500000000002728</v>
      </c>
      <c r="I1938" s="11">
        <f t="shared" si="427"/>
        <v>12.67500000000002</v>
      </c>
      <c r="J1938" s="11">
        <f t="shared" si="428"/>
        <v>6.1321428571428829</v>
      </c>
      <c r="K1938" s="6">
        <f t="shared" si="429"/>
        <v>2.0669772859638851</v>
      </c>
      <c r="L1938">
        <f t="shared" si="430"/>
        <v>67.394606912267321</v>
      </c>
      <c r="M1938" s="22" t="str">
        <f t="shared" si="423"/>
        <v/>
      </c>
      <c r="N1938" s="13">
        <f t="shared" si="424"/>
        <v>0</v>
      </c>
      <c r="O1938" s="13">
        <f t="shared" si="431"/>
        <v>0</v>
      </c>
      <c r="P1938" s="13">
        <f t="shared" si="432"/>
        <v>-1</v>
      </c>
      <c r="Q1938" s="17" t="e">
        <f t="shared" si="425"/>
        <v>#N/A</v>
      </c>
      <c r="R1938" s="17" t="e">
        <f t="shared" si="426"/>
        <v>#N/A</v>
      </c>
      <c r="S1938" s="13">
        <f t="shared" si="433"/>
        <v>2571.5</v>
      </c>
      <c r="T1938" s="13">
        <f t="shared" si="420"/>
        <v>0</v>
      </c>
    </row>
    <row r="1939" spans="1:20" x14ac:dyDescent="0.25">
      <c r="A1939" s="1">
        <v>43991</v>
      </c>
      <c r="B1939">
        <v>2592</v>
      </c>
      <c r="C1939">
        <v>2595.8000000000002</v>
      </c>
      <c r="D1939">
        <v>2571</v>
      </c>
      <c r="E1939">
        <v>2583.9</v>
      </c>
      <c r="F1939">
        <v>43411</v>
      </c>
      <c r="G1939" s="6">
        <f t="shared" si="421"/>
        <v>0</v>
      </c>
      <c r="H1939" s="6">
        <f t="shared" si="422"/>
        <v>2.6999999999998181</v>
      </c>
      <c r="I1939" s="11">
        <f t="shared" si="427"/>
        <v>12.67500000000002</v>
      </c>
      <c r="J1939" s="11">
        <f t="shared" si="428"/>
        <v>5</v>
      </c>
      <c r="K1939" s="6">
        <f t="shared" si="429"/>
        <v>2.5350000000000041</v>
      </c>
      <c r="L1939">
        <f t="shared" si="430"/>
        <v>71.711456859971747</v>
      </c>
      <c r="M1939" s="22" t="str">
        <f t="shared" si="423"/>
        <v>OVERBOUGHT</v>
      </c>
      <c r="N1939" s="13" t="str">
        <f t="shared" si="424"/>
        <v>SELL</v>
      </c>
      <c r="O1939" s="13">
        <f t="shared" si="431"/>
        <v>0</v>
      </c>
      <c r="P1939" s="13">
        <f t="shared" si="432"/>
        <v>-1</v>
      </c>
      <c r="Q1939" s="17" t="e">
        <f t="shared" si="425"/>
        <v>#N/A</v>
      </c>
      <c r="R1939" s="17" t="e">
        <f t="shared" si="426"/>
        <v>#N/A</v>
      </c>
      <c r="S1939" s="13">
        <f t="shared" si="433"/>
        <v>2571.5</v>
      </c>
      <c r="T1939" s="13">
        <f t="shared" si="420"/>
        <v>0</v>
      </c>
    </row>
    <row r="1940" spans="1:20" x14ac:dyDescent="0.25">
      <c r="A1940" s="1">
        <v>43992</v>
      </c>
      <c r="B1940">
        <v>2584</v>
      </c>
      <c r="C1940">
        <v>2629</v>
      </c>
      <c r="D1940">
        <v>2547.4499999999998</v>
      </c>
      <c r="E1940">
        <v>2587.9</v>
      </c>
      <c r="F1940">
        <v>943044</v>
      </c>
      <c r="G1940" s="6">
        <f t="shared" si="421"/>
        <v>4</v>
      </c>
      <c r="H1940" s="6">
        <f t="shared" si="422"/>
        <v>0</v>
      </c>
      <c r="I1940" s="11">
        <f t="shared" si="427"/>
        <v>12.960714285714305</v>
      </c>
      <c r="J1940" s="11">
        <f t="shared" si="428"/>
        <v>2.1071428571428572</v>
      </c>
      <c r="K1940" s="6">
        <f t="shared" si="429"/>
        <v>6.1508474576271279</v>
      </c>
      <c r="L1940">
        <f t="shared" si="430"/>
        <v>86.015643517421211</v>
      </c>
      <c r="M1940" s="22" t="str">
        <f t="shared" si="423"/>
        <v>OVERBOUGHT</v>
      </c>
      <c r="N1940" s="13" t="str">
        <f t="shared" si="424"/>
        <v>SELL</v>
      </c>
      <c r="O1940" s="13">
        <f t="shared" si="431"/>
        <v>0</v>
      </c>
      <c r="P1940" s="13">
        <f t="shared" si="432"/>
        <v>-1</v>
      </c>
      <c r="Q1940" s="17" t="e">
        <f t="shared" si="425"/>
        <v>#N/A</v>
      </c>
      <c r="R1940" s="17" t="e">
        <f t="shared" si="426"/>
        <v>#N/A</v>
      </c>
      <c r="S1940" s="13">
        <f t="shared" si="433"/>
        <v>2571.5</v>
      </c>
      <c r="T1940" s="13">
        <f t="shared" si="420"/>
        <v>0</v>
      </c>
    </row>
    <row r="1941" spans="1:20" x14ac:dyDescent="0.25">
      <c r="A1941" s="1">
        <v>43993</v>
      </c>
      <c r="B1941">
        <v>2620</v>
      </c>
      <c r="C1941">
        <v>2620.9</v>
      </c>
      <c r="D1941">
        <v>2569.0500000000002</v>
      </c>
      <c r="E1941">
        <v>2578.4</v>
      </c>
      <c r="F1941">
        <v>669510</v>
      </c>
      <c r="G1941" s="6">
        <f t="shared" si="421"/>
        <v>0</v>
      </c>
      <c r="H1941" s="6">
        <f t="shared" si="422"/>
        <v>9.5</v>
      </c>
      <c r="I1941" s="11">
        <f t="shared" si="427"/>
        <v>12.067857142857163</v>
      </c>
      <c r="J1941" s="11">
        <f t="shared" si="428"/>
        <v>2.7857142857142856</v>
      </c>
      <c r="K1941" s="6">
        <f t="shared" si="429"/>
        <v>4.3320512820512898</v>
      </c>
      <c r="L1941">
        <f t="shared" si="430"/>
        <v>81.245491704736736</v>
      </c>
      <c r="M1941" s="22" t="str">
        <f t="shared" si="423"/>
        <v>OVERBOUGHT</v>
      </c>
      <c r="N1941" s="13" t="str">
        <f t="shared" si="424"/>
        <v>SELL</v>
      </c>
      <c r="O1941" s="13">
        <f t="shared" si="431"/>
        <v>0</v>
      </c>
      <c r="P1941" s="13">
        <f t="shared" si="432"/>
        <v>-1</v>
      </c>
      <c r="Q1941" s="17" t="e">
        <f t="shared" si="425"/>
        <v>#N/A</v>
      </c>
      <c r="R1941" s="17" t="e">
        <f t="shared" si="426"/>
        <v>#N/A</v>
      </c>
      <c r="S1941" s="13">
        <f t="shared" si="433"/>
        <v>2571.5</v>
      </c>
      <c r="T1941" s="13">
        <f t="shared" si="420"/>
        <v>0</v>
      </c>
    </row>
    <row r="1942" spans="1:20" x14ac:dyDescent="0.25">
      <c r="A1942" s="1">
        <v>43994</v>
      </c>
      <c r="B1942">
        <v>2578.5</v>
      </c>
      <c r="C1942">
        <v>2614</v>
      </c>
      <c r="D1942">
        <v>2555</v>
      </c>
      <c r="E1942">
        <v>2559.9</v>
      </c>
      <c r="F1942">
        <v>552553</v>
      </c>
      <c r="G1942" s="6">
        <f t="shared" si="421"/>
        <v>0</v>
      </c>
      <c r="H1942" s="6">
        <f t="shared" si="422"/>
        <v>18.5</v>
      </c>
      <c r="I1942" s="11">
        <f t="shared" si="427"/>
        <v>12.067857142857163</v>
      </c>
      <c r="J1942" s="11">
        <f t="shared" si="428"/>
        <v>3.6678571428571689</v>
      </c>
      <c r="K1942" s="6">
        <f t="shared" si="429"/>
        <v>3.2901655306718416</v>
      </c>
      <c r="L1942">
        <f t="shared" si="430"/>
        <v>76.690876078075249</v>
      </c>
      <c r="M1942" s="22" t="str">
        <f t="shared" si="423"/>
        <v>OVERBOUGHT</v>
      </c>
      <c r="N1942" s="13" t="str">
        <f t="shared" si="424"/>
        <v>SELL</v>
      </c>
      <c r="O1942" s="13">
        <f t="shared" si="431"/>
        <v>0</v>
      </c>
      <c r="P1942" s="13">
        <f t="shared" si="432"/>
        <v>-1</v>
      </c>
      <c r="Q1942" s="17" t="e">
        <f t="shared" si="425"/>
        <v>#N/A</v>
      </c>
      <c r="R1942" s="17" t="e">
        <f t="shared" si="426"/>
        <v>#N/A</v>
      </c>
      <c r="S1942" s="13">
        <f t="shared" si="433"/>
        <v>2571.5</v>
      </c>
      <c r="T1942" s="13">
        <f t="shared" si="420"/>
        <v>0</v>
      </c>
    </row>
    <row r="1943" spans="1:20" x14ac:dyDescent="0.25">
      <c r="A1943" s="1">
        <v>43997</v>
      </c>
      <c r="B1943">
        <v>2535.1</v>
      </c>
      <c r="C1943">
        <v>2569.15</v>
      </c>
      <c r="D1943">
        <v>2517.9</v>
      </c>
      <c r="E1943">
        <v>2538.85</v>
      </c>
      <c r="F1943">
        <v>1503776</v>
      </c>
      <c r="G1943" s="6">
        <f t="shared" si="421"/>
        <v>0</v>
      </c>
      <c r="H1943" s="6">
        <f t="shared" si="422"/>
        <v>21.050000000000182</v>
      </c>
      <c r="I1943" s="11">
        <f t="shared" si="427"/>
        <v>12.067857142857163</v>
      </c>
      <c r="J1943" s="11">
        <f t="shared" si="428"/>
        <v>4.2642857142857338</v>
      </c>
      <c r="K1943" s="6">
        <f t="shared" si="429"/>
        <v>2.8299832495812312</v>
      </c>
      <c r="L1943">
        <f t="shared" si="430"/>
        <v>73.890225235075377</v>
      </c>
      <c r="M1943" s="22" t="str">
        <f t="shared" si="423"/>
        <v>OVERBOUGHT</v>
      </c>
      <c r="N1943" s="13" t="str">
        <f t="shared" si="424"/>
        <v>SELL</v>
      </c>
      <c r="O1943" s="13">
        <f t="shared" si="431"/>
        <v>0</v>
      </c>
      <c r="P1943" s="13">
        <f t="shared" si="432"/>
        <v>-1</v>
      </c>
      <c r="Q1943" s="17" t="e">
        <f t="shared" si="425"/>
        <v>#N/A</v>
      </c>
      <c r="R1943" s="17" t="e">
        <f t="shared" si="426"/>
        <v>#N/A</v>
      </c>
      <c r="S1943" s="13">
        <f t="shared" si="433"/>
        <v>2571.5</v>
      </c>
      <c r="T1943" s="13">
        <f t="shared" si="420"/>
        <v>0</v>
      </c>
    </row>
    <row r="1944" spans="1:20" x14ac:dyDescent="0.25">
      <c r="A1944" s="1">
        <v>43998</v>
      </c>
      <c r="B1944">
        <v>2538</v>
      </c>
      <c r="C1944">
        <v>2593.15</v>
      </c>
      <c r="D1944">
        <v>2530.3000000000002</v>
      </c>
      <c r="E1944">
        <v>2584.3000000000002</v>
      </c>
      <c r="F1944">
        <v>704635</v>
      </c>
      <c r="G1944" s="6">
        <f t="shared" si="421"/>
        <v>45.450000000000273</v>
      </c>
      <c r="H1944" s="6">
        <f t="shared" si="422"/>
        <v>0</v>
      </c>
      <c r="I1944" s="11">
        <f t="shared" si="427"/>
        <v>14.096428571428598</v>
      </c>
      <c r="J1944" s="11">
        <f t="shared" si="428"/>
        <v>4.2642857142857338</v>
      </c>
      <c r="K1944" s="6">
        <f t="shared" si="429"/>
        <v>3.3056951423785508</v>
      </c>
      <c r="L1944">
        <f t="shared" si="430"/>
        <v>76.77494650846134</v>
      </c>
      <c r="M1944" s="22" t="str">
        <f t="shared" si="423"/>
        <v>OVERBOUGHT</v>
      </c>
      <c r="N1944" s="13" t="str">
        <f t="shared" si="424"/>
        <v>SELL</v>
      </c>
      <c r="O1944" s="13">
        <f t="shared" si="431"/>
        <v>0</v>
      </c>
      <c r="P1944" s="13">
        <f t="shared" si="432"/>
        <v>-1</v>
      </c>
      <c r="Q1944" s="17" t="e">
        <f t="shared" si="425"/>
        <v>#N/A</v>
      </c>
      <c r="R1944" s="17" t="e">
        <f t="shared" si="426"/>
        <v>#N/A</v>
      </c>
      <c r="S1944" s="13">
        <f t="shared" si="433"/>
        <v>2571.5</v>
      </c>
      <c r="T1944" s="13">
        <f t="shared" si="420"/>
        <v>0</v>
      </c>
    </row>
    <row r="1945" spans="1:20" x14ac:dyDescent="0.25">
      <c r="A1945" s="1">
        <v>43999</v>
      </c>
      <c r="B1945">
        <v>2586</v>
      </c>
      <c r="C1945">
        <v>2620</v>
      </c>
      <c r="D1945">
        <v>2581.6999999999998</v>
      </c>
      <c r="E1945">
        <v>2616.1999999999998</v>
      </c>
      <c r="F1945">
        <v>568626</v>
      </c>
      <c r="G1945" s="6">
        <f t="shared" si="421"/>
        <v>31.899999999999636</v>
      </c>
      <c r="H1945" s="6">
        <f t="shared" si="422"/>
        <v>0</v>
      </c>
      <c r="I1945" s="11">
        <f t="shared" si="427"/>
        <v>15.842857142857156</v>
      </c>
      <c r="J1945" s="11">
        <f t="shared" si="428"/>
        <v>4.2642857142857338</v>
      </c>
      <c r="K1945" s="6">
        <f t="shared" si="429"/>
        <v>3.7152428810720131</v>
      </c>
      <c r="L1945">
        <f t="shared" si="430"/>
        <v>78.792184724689108</v>
      </c>
      <c r="M1945" s="22" t="str">
        <f t="shared" si="423"/>
        <v>OVERBOUGHT</v>
      </c>
      <c r="N1945" s="13" t="str">
        <f t="shared" si="424"/>
        <v>SELL</v>
      </c>
      <c r="O1945" s="13">
        <f t="shared" si="431"/>
        <v>0</v>
      </c>
      <c r="P1945" s="13">
        <f t="shared" si="432"/>
        <v>-1</v>
      </c>
      <c r="Q1945" s="17" t="e">
        <f t="shared" si="425"/>
        <v>#N/A</v>
      </c>
      <c r="R1945" s="17" t="e">
        <f t="shared" si="426"/>
        <v>#N/A</v>
      </c>
      <c r="S1945" s="13">
        <f t="shared" si="433"/>
        <v>2571.5</v>
      </c>
      <c r="T1945" s="13">
        <f t="shared" si="420"/>
        <v>0</v>
      </c>
    </row>
    <row r="1946" spans="1:20" x14ac:dyDescent="0.25">
      <c r="A1946" s="1">
        <v>44000</v>
      </c>
      <c r="B1946">
        <v>2601.3000000000002</v>
      </c>
      <c r="C1946">
        <v>2640</v>
      </c>
      <c r="D1946">
        <v>2601.3000000000002</v>
      </c>
      <c r="E1946">
        <v>2624</v>
      </c>
      <c r="F1946">
        <v>796317</v>
      </c>
      <c r="G1946" s="6">
        <f t="shared" si="421"/>
        <v>7.8000000000001819</v>
      </c>
      <c r="H1946" s="6">
        <f t="shared" si="422"/>
        <v>0</v>
      </c>
      <c r="I1946" s="11">
        <f t="shared" si="427"/>
        <v>16.032142857142876</v>
      </c>
      <c r="J1946" s="11">
        <f t="shared" si="428"/>
        <v>4.2642857142857338</v>
      </c>
      <c r="K1946" s="6">
        <f t="shared" si="429"/>
        <v>3.7596314907872568</v>
      </c>
      <c r="L1946">
        <f t="shared" si="430"/>
        <v>78.989970086222002</v>
      </c>
      <c r="M1946" s="22" t="str">
        <f t="shared" si="423"/>
        <v>OVERBOUGHT</v>
      </c>
      <c r="N1946" s="13" t="str">
        <f t="shared" si="424"/>
        <v>SELL</v>
      </c>
      <c r="O1946" s="13">
        <f t="shared" si="431"/>
        <v>0</v>
      </c>
      <c r="P1946" s="13">
        <f t="shared" si="432"/>
        <v>-1</v>
      </c>
      <c r="Q1946" s="17" t="e">
        <f t="shared" si="425"/>
        <v>#N/A</v>
      </c>
      <c r="R1946" s="17" t="e">
        <f t="shared" si="426"/>
        <v>#N/A</v>
      </c>
      <c r="S1946" s="13">
        <f t="shared" si="433"/>
        <v>2571.5</v>
      </c>
      <c r="T1946" s="13">
        <f t="shared" ref="T1946:T1988" si="434">IF(O1946="BUY",(S1945-S1946)/S1945,IF(O1946="SELL",(S1946-S1945)/S1945,0))</f>
        <v>0</v>
      </c>
    </row>
    <row r="1947" spans="1:20" x14ac:dyDescent="0.25">
      <c r="A1947" s="1">
        <v>44001</v>
      </c>
      <c r="B1947">
        <v>2624</v>
      </c>
      <c r="C1947">
        <v>2626.85</v>
      </c>
      <c r="D1947">
        <v>2578.85</v>
      </c>
      <c r="E1947">
        <v>2602.85</v>
      </c>
      <c r="F1947">
        <v>370941</v>
      </c>
      <c r="G1947" s="6">
        <f t="shared" si="421"/>
        <v>0</v>
      </c>
      <c r="H1947" s="6">
        <f t="shared" si="422"/>
        <v>21.150000000000091</v>
      </c>
      <c r="I1947" s="11">
        <f t="shared" si="427"/>
        <v>13.096428571428598</v>
      </c>
      <c r="J1947" s="11">
        <f t="shared" si="428"/>
        <v>5.7750000000000261</v>
      </c>
      <c r="K1947" s="6">
        <f t="shared" si="429"/>
        <v>2.267779839208405</v>
      </c>
      <c r="L1947">
        <f t="shared" si="430"/>
        <v>69.398183194549532</v>
      </c>
      <c r="M1947" s="22" t="str">
        <f t="shared" si="423"/>
        <v/>
      </c>
      <c r="N1947" s="13">
        <f t="shared" si="424"/>
        <v>0</v>
      </c>
      <c r="O1947" s="13">
        <f t="shared" si="431"/>
        <v>0</v>
      </c>
      <c r="P1947" s="13">
        <f t="shared" si="432"/>
        <v>-1</v>
      </c>
      <c r="Q1947" s="17" t="e">
        <f t="shared" si="425"/>
        <v>#N/A</v>
      </c>
      <c r="R1947" s="17" t="e">
        <f t="shared" si="426"/>
        <v>#N/A</v>
      </c>
      <c r="S1947" s="13">
        <f t="shared" si="433"/>
        <v>2571.5</v>
      </c>
      <c r="T1947" s="13">
        <f t="shared" si="434"/>
        <v>0</v>
      </c>
    </row>
    <row r="1948" spans="1:20" x14ac:dyDescent="0.25">
      <c r="A1948" s="1">
        <v>44004</v>
      </c>
      <c r="B1948">
        <v>2608.5</v>
      </c>
      <c r="C1948">
        <v>2674</v>
      </c>
      <c r="D1948">
        <v>2606.75</v>
      </c>
      <c r="E1948">
        <v>2626.15</v>
      </c>
      <c r="F1948">
        <v>734211</v>
      </c>
      <c r="G1948" s="6">
        <f t="shared" si="421"/>
        <v>23.300000000000182</v>
      </c>
      <c r="H1948" s="6">
        <f t="shared" si="422"/>
        <v>0</v>
      </c>
      <c r="I1948" s="11">
        <f t="shared" si="427"/>
        <v>11.342857142857188</v>
      </c>
      <c r="J1948" s="11">
        <f t="shared" si="428"/>
        <v>5.7750000000000261</v>
      </c>
      <c r="K1948" s="6">
        <f t="shared" si="429"/>
        <v>1.9641311069882488</v>
      </c>
      <c r="L1948">
        <f t="shared" si="430"/>
        <v>66.263300646776543</v>
      </c>
      <c r="M1948" s="22" t="str">
        <f t="shared" si="423"/>
        <v/>
      </c>
      <c r="N1948" s="13">
        <f t="shared" si="424"/>
        <v>0</v>
      </c>
      <c r="O1948" s="13">
        <f t="shared" si="431"/>
        <v>0</v>
      </c>
      <c r="P1948" s="13">
        <f t="shared" si="432"/>
        <v>-1</v>
      </c>
      <c r="Q1948" s="17" t="e">
        <f t="shared" si="425"/>
        <v>#N/A</v>
      </c>
      <c r="R1948" s="17" t="e">
        <f t="shared" si="426"/>
        <v>#N/A</v>
      </c>
      <c r="S1948" s="13">
        <f t="shared" si="433"/>
        <v>2571.5</v>
      </c>
      <c r="T1948" s="13">
        <f t="shared" si="434"/>
        <v>0</v>
      </c>
    </row>
    <row r="1949" spans="1:20" x14ac:dyDescent="0.25">
      <c r="A1949" s="1">
        <v>44005</v>
      </c>
      <c r="B1949">
        <v>2632.4</v>
      </c>
      <c r="C1949">
        <v>2636.7</v>
      </c>
      <c r="D1949">
        <v>2602.8000000000002</v>
      </c>
      <c r="E1949">
        <v>2620.1</v>
      </c>
      <c r="F1949">
        <v>333443</v>
      </c>
      <c r="G1949" s="6">
        <f t="shared" si="421"/>
        <v>0</v>
      </c>
      <c r="H1949" s="6">
        <f t="shared" si="422"/>
        <v>6.0500000000001819</v>
      </c>
      <c r="I1949" s="11">
        <f t="shared" si="427"/>
        <v>10.600000000000039</v>
      </c>
      <c r="J1949" s="11">
        <f t="shared" si="428"/>
        <v>6.2071428571428964</v>
      </c>
      <c r="K1949" s="6">
        <f t="shared" si="429"/>
        <v>1.7077100115074753</v>
      </c>
      <c r="L1949">
        <f t="shared" si="430"/>
        <v>63.068423289417701</v>
      </c>
      <c r="M1949" s="22" t="str">
        <f t="shared" si="423"/>
        <v/>
      </c>
      <c r="N1949" s="13">
        <f t="shared" si="424"/>
        <v>0</v>
      </c>
      <c r="O1949" s="13">
        <f t="shared" si="431"/>
        <v>0</v>
      </c>
      <c r="P1949" s="13">
        <f t="shared" si="432"/>
        <v>-1</v>
      </c>
      <c r="Q1949" s="17" t="e">
        <f t="shared" si="425"/>
        <v>#N/A</v>
      </c>
      <c r="R1949" s="17" t="e">
        <f t="shared" si="426"/>
        <v>#N/A</v>
      </c>
      <c r="S1949" s="13">
        <f t="shared" si="433"/>
        <v>2571.5</v>
      </c>
      <c r="T1949" s="13">
        <f t="shared" si="434"/>
        <v>0</v>
      </c>
    </row>
    <row r="1950" spans="1:20" x14ac:dyDescent="0.25">
      <c r="A1950" s="1">
        <v>44006</v>
      </c>
      <c r="B1950">
        <v>2620</v>
      </c>
      <c r="C1950">
        <v>2671.8</v>
      </c>
      <c r="D1950">
        <v>2611.75</v>
      </c>
      <c r="E1950">
        <v>2665.55</v>
      </c>
      <c r="F1950">
        <v>688500</v>
      </c>
      <c r="G1950" s="6">
        <f t="shared" si="421"/>
        <v>45.450000000000273</v>
      </c>
      <c r="H1950" s="6">
        <f t="shared" si="422"/>
        <v>0</v>
      </c>
      <c r="I1950" s="11">
        <f t="shared" si="427"/>
        <v>12.003571428571474</v>
      </c>
      <c r="J1950" s="11">
        <f t="shared" si="428"/>
        <v>6.2071428571428964</v>
      </c>
      <c r="K1950" s="6">
        <f t="shared" si="429"/>
        <v>1.9338319907940114</v>
      </c>
      <c r="L1950">
        <f t="shared" si="430"/>
        <v>65.914885271621841</v>
      </c>
      <c r="M1950" s="22" t="str">
        <f t="shared" si="423"/>
        <v/>
      </c>
      <c r="N1950" s="13">
        <f t="shared" si="424"/>
        <v>0</v>
      </c>
      <c r="O1950" s="13">
        <f t="shared" si="431"/>
        <v>0</v>
      </c>
      <c r="P1950" s="13">
        <f t="shared" si="432"/>
        <v>-1</v>
      </c>
      <c r="Q1950" s="17" t="e">
        <f t="shared" si="425"/>
        <v>#N/A</v>
      </c>
      <c r="R1950" s="17" t="e">
        <f t="shared" si="426"/>
        <v>#N/A</v>
      </c>
      <c r="S1950" s="13">
        <f t="shared" si="433"/>
        <v>2571.5</v>
      </c>
      <c r="T1950" s="13">
        <f t="shared" si="434"/>
        <v>0</v>
      </c>
    </row>
    <row r="1951" spans="1:20" x14ac:dyDescent="0.25">
      <c r="A1951" s="1">
        <v>44007</v>
      </c>
      <c r="B1951">
        <v>2670</v>
      </c>
      <c r="C1951">
        <v>2768</v>
      </c>
      <c r="D1951">
        <v>2666.05</v>
      </c>
      <c r="E1951">
        <v>2710.05</v>
      </c>
      <c r="F1951">
        <v>1348446</v>
      </c>
      <c r="G1951" s="6">
        <f t="shared" si="421"/>
        <v>44.5</v>
      </c>
      <c r="H1951" s="6">
        <f t="shared" si="422"/>
        <v>0</v>
      </c>
      <c r="I1951" s="11">
        <f t="shared" si="427"/>
        <v>14.457142857142896</v>
      </c>
      <c r="J1951" s="11">
        <f t="shared" si="428"/>
        <v>6.2071428571428964</v>
      </c>
      <c r="K1951" s="6">
        <f t="shared" si="429"/>
        <v>2.3291139240506245</v>
      </c>
      <c r="L1951">
        <f t="shared" si="430"/>
        <v>69.961977186311714</v>
      </c>
      <c r="M1951" s="22" t="str">
        <f t="shared" si="423"/>
        <v/>
      </c>
      <c r="N1951" s="13">
        <f t="shared" si="424"/>
        <v>0</v>
      </c>
      <c r="O1951" s="13">
        <f t="shared" si="431"/>
        <v>0</v>
      </c>
      <c r="P1951" s="13">
        <f t="shared" si="432"/>
        <v>-1</v>
      </c>
      <c r="Q1951" s="17" t="e">
        <f t="shared" si="425"/>
        <v>#N/A</v>
      </c>
      <c r="R1951" s="17" t="e">
        <f t="shared" si="426"/>
        <v>#N/A</v>
      </c>
      <c r="S1951" s="13">
        <f t="shared" si="433"/>
        <v>2571.5</v>
      </c>
      <c r="T1951" s="13">
        <f t="shared" si="434"/>
        <v>0</v>
      </c>
    </row>
    <row r="1952" spans="1:20" x14ac:dyDescent="0.25">
      <c r="A1952" s="1">
        <v>44008</v>
      </c>
      <c r="B1952">
        <v>2723</v>
      </c>
      <c r="C1952">
        <v>2759</v>
      </c>
      <c r="D1952">
        <v>2718.25</v>
      </c>
      <c r="E1952">
        <v>2735</v>
      </c>
      <c r="F1952">
        <v>701126</v>
      </c>
      <c r="G1952" s="6">
        <f t="shared" si="421"/>
        <v>24.949999999999818</v>
      </c>
      <c r="H1952" s="6">
        <f t="shared" si="422"/>
        <v>0</v>
      </c>
      <c r="I1952" s="11">
        <f t="shared" si="427"/>
        <v>16.239285714285739</v>
      </c>
      <c r="J1952" s="11">
        <f t="shared" si="428"/>
        <v>5.6392857142857338</v>
      </c>
      <c r="K1952" s="6">
        <f t="shared" si="429"/>
        <v>2.8796706776440728</v>
      </c>
      <c r="L1952">
        <f t="shared" si="430"/>
        <v>74.224616389160914</v>
      </c>
      <c r="M1952" s="22" t="str">
        <f t="shared" si="423"/>
        <v>OVERBOUGHT</v>
      </c>
      <c r="N1952" s="13" t="str">
        <f t="shared" si="424"/>
        <v>SELL</v>
      </c>
      <c r="O1952" s="13">
        <f t="shared" si="431"/>
        <v>0</v>
      </c>
      <c r="P1952" s="13">
        <f t="shared" si="432"/>
        <v>-1</v>
      </c>
      <c r="Q1952" s="17" t="e">
        <f t="shared" si="425"/>
        <v>#N/A</v>
      </c>
      <c r="R1952" s="17" t="e">
        <f t="shared" si="426"/>
        <v>#N/A</v>
      </c>
      <c r="S1952" s="13">
        <f t="shared" si="433"/>
        <v>2571.5</v>
      </c>
      <c r="T1952" s="13">
        <f t="shared" si="434"/>
        <v>0</v>
      </c>
    </row>
    <row r="1953" spans="1:20" x14ac:dyDescent="0.25">
      <c r="A1953" s="1">
        <v>44011</v>
      </c>
      <c r="B1953">
        <v>2750</v>
      </c>
      <c r="C1953">
        <v>2750</v>
      </c>
      <c r="D1953">
        <v>2719.3</v>
      </c>
      <c r="E1953">
        <v>2736.4</v>
      </c>
      <c r="F1953">
        <v>576216</v>
      </c>
      <c r="G1953" s="6">
        <f t="shared" si="421"/>
        <v>1.4000000000000909</v>
      </c>
      <c r="H1953" s="6">
        <f t="shared" si="422"/>
        <v>0</v>
      </c>
      <c r="I1953" s="11">
        <f t="shared" si="427"/>
        <v>16.339285714285747</v>
      </c>
      <c r="J1953" s="11">
        <f t="shared" si="428"/>
        <v>5.446428571428604</v>
      </c>
      <c r="K1953" s="6">
        <f t="shared" si="429"/>
        <v>2.999999999999988</v>
      </c>
      <c r="L1953">
        <f t="shared" si="430"/>
        <v>74.999999999999929</v>
      </c>
      <c r="M1953" s="22" t="str">
        <f t="shared" si="423"/>
        <v>OVERBOUGHT</v>
      </c>
      <c r="N1953" s="13" t="str">
        <f t="shared" si="424"/>
        <v>SELL</v>
      </c>
      <c r="O1953" s="13">
        <f t="shared" si="431"/>
        <v>0</v>
      </c>
      <c r="P1953" s="13">
        <f t="shared" si="432"/>
        <v>-1</v>
      </c>
      <c r="Q1953" s="17" t="e">
        <f t="shared" si="425"/>
        <v>#N/A</v>
      </c>
      <c r="R1953" s="17" t="e">
        <f t="shared" si="426"/>
        <v>#N/A</v>
      </c>
      <c r="S1953" s="13">
        <f t="shared" si="433"/>
        <v>2571.5</v>
      </c>
      <c r="T1953" s="13">
        <f t="shared" si="434"/>
        <v>0</v>
      </c>
    </row>
    <row r="1954" spans="1:20" x14ac:dyDescent="0.25">
      <c r="A1954" s="1">
        <v>44012</v>
      </c>
      <c r="B1954">
        <v>2722.2</v>
      </c>
      <c r="C1954">
        <v>2726</v>
      </c>
      <c r="D1954">
        <v>2693.35</v>
      </c>
      <c r="E1954">
        <v>2708.75</v>
      </c>
      <c r="F1954">
        <v>678283</v>
      </c>
      <c r="G1954" s="6">
        <f t="shared" si="421"/>
        <v>0</v>
      </c>
      <c r="H1954" s="6">
        <f t="shared" si="422"/>
        <v>27.650000000000091</v>
      </c>
      <c r="I1954" s="11">
        <f t="shared" si="427"/>
        <v>16.053571428571463</v>
      </c>
      <c r="J1954" s="11">
        <f t="shared" si="428"/>
        <v>7.4214285714286108</v>
      </c>
      <c r="K1954" s="6">
        <f t="shared" si="429"/>
        <v>2.1631376323387803</v>
      </c>
      <c r="L1954">
        <f t="shared" si="430"/>
        <v>68.385820781986851</v>
      </c>
      <c r="M1954" s="22" t="str">
        <f t="shared" si="423"/>
        <v/>
      </c>
      <c r="N1954" s="13">
        <f t="shared" si="424"/>
        <v>0</v>
      </c>
      <c r="O1954" s="13">
        <f t="shared" si="431"/>
        <v>0</v>
      </c>
      <c r="P1954" s="13">
        <f t="shared" si="432"/>
        <v>-1</v>
      </c>
      <c r="Q1954" s="17" t="e">
        <f t="shared" si="425"/>
        <v>#N/A</v>
      </c>
      <c r="R1954" s="17" t="e">
        <f t="shared" si="426"/>
        <v>#N/A</v>
      </c>
      <c r="S1954" s="13">
        <f t="shared" si="433"/>
        <v>2571.5</v>
      </c>
      <c r="T1954" s="13">
        <f t="shared" si="434"/>
        <v>0</v>
      </c>
    </row>
    <row r="1955" spans="1:20" x14ac:dyDescent="0.25">
      <c r="A1955" s="1">
        <v>44013</v>
      </c>
      <c r="B1955">
        <v>2702.05</v>
      </c>
      <c r="C1955">
        <v>2777.4</v>
      </c>
      <c r="D1955">
        <v>2702.05</v>
      </c>
      <c r="E1955">
        <v>2758.95</v>
      </c>
      <c r="F1955">
        <v>748498</v>
      </c>
      <c r="G1955" s="6">
        <f t="shared" si="421"/>
        <v>50.199999999999818</v>
      </c>
      <c r="H1955" s="6">
        <f t="shared" si="422"/>
        <v>0</v>
      </c>
      <c r="I1955" s="11">
        <f t="shared" si="427"/>
        <v>19.639285714285734</v>
      </c>
      <c r="J1955" s="11">
        <f t="shared" si="428"/>
        <v>6.742857142857182</v>
      </c>
      <c r="K1955" s="6">
        <f t="shared" si="429"/>
        <v>2.9126059322033759</v>
      </c>
      <c r="L1955">
        <f t="shared" si="430"/>
        <v>74.441586571003029</v>
      </c>
      <c r="M1955" s="22" t="str">
        <f t="shared" si="423"/>
        <v>OVERBOUGHT</v>
      </c>
      <c r="N1955" s="13" t="str">
        <f t="shared" si="424"/>
        <v>SELL</v>
      </c>
      <c r="O1955" s="13">
        <f t="shared" si="431"/>
        <v>0</v>
      </c>
      <c r="P1955" s="13">
        <f t="shared" si="432"/>
        <v>-1</v>
      </c>
      <c r="Q1955" s="17" t="e">
        <f t="shared" si="425"/>
        <v>#N/A</v>
      </c>
      <c r="R1955" s="17" t="e">
        <f t="shared" si="426"/>
        <v>#N/A</v>
      </c>
      <c r="S1955" s="13">
        <f t="shared" si="433"/>
        <v>2571.5</v>
      </c>
      <c r="T1955" s="13">
        <f t="shared" si="434"/>
        <v>0</v>
      </c>
    </row>
    <row r="1956" spans="1:20" x14ac:dyDescent="0.25">
      <c r="A1956" s="1">
        <v>44014</v>
      </c>
      <c r="B1956">
        <v>2756.55</v>
      </c>
      <c r="C1956">
        <v>2756.55</v>
      </c>
      <c r="D1956">
        <v>2707.5</v>
      </c>
      <c r="E1956">
        <v>2714.6</v>
      </c>
      <c r="F1956">
        <v>828626</v>
      </c>
      <c r="G1956" s="6">
        <f t="shared" si="421"/>
        <v>0</v>
      </c>
      <c r="H1956" s="6">
        <f t="shared" si="422"/>
        <v>44.349999999999909</v>
      </c>
      <c r="I1956" s="11">
        <f t="shared" si="427"/>
        <v>19.639285714285734</v>
      </c>
      <c r="J1956" s="11">
        <f t="shared" si="428"/>
        <v>8.5892857142857473</v>
      </c>
      <c r="K1956" s="6">
        <f t="shared" si="429"/>
        <v>2.28648648648648</v>
      </c>
      <c r="L1956">
        <f t="shared" si="430"/>
        <v>69.572368421052573</v>
      </c>
      <c r="M1956" s="22" t="str">
        <f t="shared" si="423"/>
        <v/>
      </c>
      <c r="N1956" s="13">
        <f t="shared" si="424"/>
        <v>0</v>
      </c>
      <c r="O1956" s="13">
        <f t="shared" si="431"/>
        <v>0</v>
      </c>
      <c r="P1956" s="13">
        <f t="shared" si="432"/>
        <v>-1</v>
      </c>
      <c r="Q1956" s="17" t="e">
        <f t="shared" si="425"/>
        <v>#N/A</v>
      </c>
      <c r="R1956" s="17" t="e">
        <f t="shared" si="426"/>
        <v>#N/A</v>
      </c>
      <c r="S1956" s="13">
        <f t="shared" si="433"/>
        <v>2571.5</v>
      </c>
      <c r="T1956" s="13">
        <f t="shared" si="434"/>
        <v>0</v>
      </c>
    </row>
    <row r="1957" spans="1:20" x14ac:dyDescent="0.25">
      <c r="A1957" s="1">
        <v>44015</v>
      </c>
      <c r="B1957">
        <v>2706</v>
      </c>
      <c r="C1957">
        <v>2755</v>
      </c>
      <c r="D1957">
        <v>2701.35</v>
      </c>
      <c r="E1957">
        <v>2705.3</v>
      </c>
      <c r="F1957">
        <v>3335417</v>
      </c>
      <c r="G1957" s="6">
        <f t="shared" si="421"/>
        <v>0</v>
      </c>
      <c r="H1957" s="6">
        <f t="shared" si="422"/>
        <v>9.2999999999997272</v>
      </c>
      <c r="I1957" s="11">
        <f t="shared" si="427"/>
        <v>19.639285714285734</v>
      </c>
      <c r="J1957" s="11">
        <f t="shared" si="428"/>
        <v>7.75</v>
      </c>
      <c r="K1957" s="6">
        <f t="shared" si="429"/>
        <v>2.5341013824884819</v>
      </c>
      <c r="L1957">
        <f t="shared" si="430"/>
        <v>71.704263919676634</v>
      </c>
      <c r="M1957" s="22" t="str">
        <f t="shared" si="423"/>
        <v>OVERBOUGHT</v>
      </c>
      <c r="N1957" s="13" t="str">
        <f t="shared" si="424"/>
        <v>SELL</v>
      </c>
      <c r="O1957" s="13">
        <f t="shared" si="431"/>
        <v>0</v>
      </c>
      <c r="P1957" s="13">
        <f t="shared" si="432"/>
        <v>-1</v>
      </c>
      <c r="Q1957" s="17" t="e">
        <f t="shared" si="425"/>
        <v>#N/A</v>
      </c>
      <c r="R1957" s="17" t="e">
        <f t="shared" si="426"/>
        <v>#N/A</v>
      </c>
      <c r="S1957" s="13">
        <f t="shared" si="433"/>
        <v>2571.5</v>
      </c>
      <c r="T1957" s="13">
        <f t="shared" si="434"/>
        <v>0</v>
      </c>
    </row>
    <row r="1958" spans="1:20" x14ac:dyDescent="0.25">
      <c r="A1958" s="1">
        <v>44018</v>
      </c>
      <c r="B1958">
        <v>2710</v>
      </c>
      <c r="C1958">
        <v>2763</v>
      </c>
      <c r="D1958">
        <v>2686.95</v>
      </c>
      <c r="E1958">
        <v>2746.65</v>
      </c>
      <c r="F1958">
        <v>826741</v>
      </c>
      <c r="G1958" s="6">
        <f t="shared" si="421"/>
        <v>41.349999999999909</v>
      </c>
      <c r="H1958" s="6">
        <f t="shared" si="422"/>
        <v>0</v>
      </c>
      <c r="I1958" s="11">
        <f t="shared" si="427"/>
        <v>19.346428571428564</v>
      </c>
      <c r="J1958" s="11">
        <f t="shared" si="428"/>
        <v>7.75</v>
      </c>
      <c r="K1958" s="6">
        <f t="shared" si="429"/>
        <v>2.4963133640552986</v>
      </c>
      <c r="L1958">
        <f t="shared" si="430"/>
        <v>71.398444708053233</v>
      </c>
      <c r="M1958" s="22" t="str">
        <f t="shared" si="423"/>
        <v>OVERBOUGHT</v>
      </c>
      <c r="N1958" s="13" t="str">
        <f t="shared" si="424"/>
        <v>SELL</v>
      </c>
      <c r="O1958" s="13">
        <f t="shared" si="431"/>
        <v>0</v>
      </c>
      <c r="P1958" s="13">
        <f t="shared" si="432"/>
        <v>-1</v>
      </c>
      <c r="Q1958" s="17" t="e">
        <f t="shared" si="425"/>
        <v>#N/A</v>
      </c>
      <c r="R1958" s="17" t="e">
        <f t="shared" si="426"/>
        <v>#N/A</v>
      </c>
      <c r="S1958" s="13">
        <f t="shared" si="433"/>
        <v>2571.5</v>
      </c>
      <c r="T1958" s="13">
        <f t="shared" si="434"/>
        <v>0</v>
      </c>
    </row>
    <row r="1959" spans="1:20" x14ac:dyDescent="0.25">
      <c r="A1959" s="1">
        <v>44019</v>
      </c>
      <c r="B1959">
        <v>2748.1</v>
      </c>
      <c r="C1959">
        <v>2748.1</v>
      </c>
      <c r="D1959">
        <v>2703.6</v>
      </c>
      <c r="E1959">
        <v>2707.3</v>
      </c>
      <c r="F1959">
        <v>662732</v>
      </c>
      <c r="G1959" s="6">
        <f t="shared" si="421"/>
        <v>0</v>
      </c>
      <c r="H1959" s="6">
        <f t="shared" si="422"/>
        <v>39.349999999999909</v>
      </c>
      <c r="I1959" s="11">
        <f t="shared" si="427"/>
        <v>17.067857142857161</v>
      </c>
      <c r="J1959" s="11">
        <f t="shared" si="428"/>
        <v>10.56071428571428</v>
      </c>
      <c r="K1959" s="6">
        <f t="shared" si="429"/>
        <v>1.6161650321271586</v>
      </c>
      <c r="L1959">
        <f t="shared" si="430"/>
        <v>61.776111685625679</v>
      </c>
      <c r="M1959" s="22" t="str">
        <f t="shared" si="423"/>
        <v/>
      </c>
      <c r="N1959" s="13">
        <f t="shared" si="424"/>
        <v>0</v>
      </c>
      <c r="O1959" s="13">
        <f t="shared" si="431"/>
        <v>0</v>
      </c>
      <c r="P1959" s="13">
        <f t="shared" si="432"/>
        <v>-1</v>
      </c>
      <c r="Q1959" s="17" t="e">
        <f t="shared" si="425"/>
        <v>#N/A</v>
      </c>
      <c r="R1959" s="17" t="e">
        <f t="shared" si="426"/>
        <v>#N/A</v>
      </c>
      <c r="S1959" s="13">
        <f t="shared" si="433"/>
        <v>2571.5</v>
      </c>
      <c r="T1959" s="13">
        <f t="shared" si="434"/>
        <v>0</v>
      </c>
    </row>
    <row r="1960" spans="1:20" x14ac:dyDescent="0.25">
      <c r="A1960" s="1">
        <v>44020</v>
      </c>
      <c r="B1960">
        <v>2715</v>
      </c>
      <c r="C1960">
        <v>2726.9</v>
      </c>
      <c r="D1960">
        <v>2695.3</v>
      </c>
      <c r="E1960">
        <v>2703.45</v>
      </c>
      <c r="F1960">
        <v>507249</v>
      </c>
      <c r="G1960" s="6">
        <f t="shared" si="421"/>
        <v>0</v>
      </c>
      <c r="H1960" s="6">
        <f t="shared" si="422"/>
        <v>3.8500000000003638</v>
      </c>
      <c r="I1960" s="11">
        <f t="shared" si="427"/>
        <v>16.510714285714293</v>
      </c>
      <c r="J1960" s="11">
        <f t="shared" si="428"/>
        <v>10.835714285714305</v>
      </c>
      <c r="K1960" s="6">
        <f t="shared" si="429"/>
        <v>1.52373104812129</v>
      </c>
      <c r="L1960">
        <f t="shared" si="430"/>
        <v>60.376126420269003</v>
      </c>
      <c r="M1960" s="22" t="str">
        <f t="shared" si="423"/>
        <v/>
      </c>
      <c r="N1960" s="13">
        <f t="shared" si="424"/>
        <v>0</v>
      </c>
      <c r="O1960" s="13">
        <f t="shared" si="431"/>
        <v>0</v>
      </c>
      <c r="P1960" s="13">
        <f t="shared" si="432"/>
        <v>-1</v>
      </c>
      <c r="Q1960" s="17" t="e">
        <f t="shared" si="425"/>
        <v>#N/A</v>
      </c>
      <c r="R1960" s="17" t="e">
        <f t="shared" si="426"/>
        <v>#N/A</v>
      </c>
      <c r="S1960" s="13">
        <f t="shared" si="433"/>
        <v>2571.5</v>
      </c>
      <c r="T1960" s="13">
        <f t="shared" si="434"/>
        <v>0</v>
      </c>
    </row>
    <row r="1961" spans="1:20" x14ac:dyDescent="0.25">
      <c r="A1961" s="1">
        <v>44021</v>
      </c>
      <c r="B1961">
        <v>2701</v>
      </c>
      <c r="C1961">
        <v>2701</v>
      </c>
      <c r="D1961">
        <v>2666</v>
      </c>
      <c r="E1961">
        <v>2672.95</v>
      </c>
      <c r="F1961">
        <v>763870</v>
      </c>
      <c r="G1961" s="6">
        <f t="shared" si="421"/>
        <v>0</v>
      </c>
      <c r="H1961" s="6">
        <f t="shared" si="422"/>
        <v>30.5</v>
      </c>
      <c r="I1961" s="11">
        <f t="shared" si="427"/>
        <v>16.510714285714293</v>
      </c>
      <c r="J1961" s="11">
        <f t="shared" si="428"/>
        <v>11.503571428571442</v>
      </c>
      <c r="K1961" s="6">
        <f t="shared" si="429"/>
        <v>1.4352685501397071</v>
      </c>
      <c r="L1961">
        <f t="shared" si="430"/>
        <v>58.936766955634859</v>
      </c>
      <c r="M1961" s="22" t="str">
        <f t="shared" si="423"/>
        <v/>
      </c>
      <c r="N1961" s="13">
        <f t="shared" si="424"/>
        <v>0</v>
      </c>
      <c r="O1961" s="13">
        <f t="shared" si="431"/>
        <v>0</v>
      </c>
      <c r="P1961" s="13">
        <f t="shared" si="432"/>
        <v>-1</v>
      </c>
      <c r="Q1961" s="17" t="e">
        <f t="shared" si="425"/>
        <v>#N/A</v>
      </c>
      <c r="R1961" s="17" t="e">
        <f t="shared" si="426"/>
        <v>#N/A</v>
      </c>
      <c r="S1961" s="13">
        <f t="shared" si="433"/>
        <v>2571.5</v>
      </c>
      <c r="T1961" s="13">
        <f t="shared" si="434"/>
        <v>0</v>
      </c>
    </row>
    <row r="1962" spans="1:20" x14ac:dyDescent="0.25">
      <c r="A1962" s="1">
        <v>44022</v>
      </c>
      <c r="B1962">
        <v>2673</v>
      </c>
      <c r="C1962">
        <v>2709.7</v>
      </c>
      <c r="D1962">
        <v>2672.4</v>
      </c>
      <c r="E1962">
        <v>2680.65</v>
      </c>
      <c r="F1962">
        <v>911312</v>
      </c>
      <c r="G1962" s="6">
        <f t="shared" si="421"/>
        <v>7.7000000000002728</v>
      </c>
      <c r="H1962" s="6">
        <f t="shared" si="422"/>
        <v>0</v>
      </c>
      <c r="I1962" s="11">
        <f t="shared" si="427"/>
        <v>15.396428571428585</v>
      </c>
      <c r="J1962" s="11">
        <f t="shared" si="428"/>
        <v>11.503571428571442</v>
      </c>
      <c r="K1962" s="6">
        <f t="shared" si="429"/>
        <v>1.3384042222912134</v>
      </c>
      <c r="L1962">
        <f t="shared" si="430"/>
        <v>57.235793945831112</v>
      </c>
      <c r="M1962" s="22" t="str">
        <f t="shared" si="423"/>
        <v/>
      </c>
      <c r="N1962" s="13">
        <f t="shared" si="424"/>
        <v>0</v>
      </c>
      <c r="O1962" s="13">
        <f t="shared" si="431"/>
        <v>0</v>
      </c>
      <c r="P1962" s="13">
        <f t="shared" si="432"/>
        <v>-1</v>
      </c>
      <c r="Q1962" s="17" t="e">
        <f t="shared" si="425"/>
        <v>#N/A</v>
      </c>
      <c r="R1962" s="17" t="e">
        <f t="shared" si="426"/>
        <v>#N/A</v>
      </c>
      <c r="S1962" s="13">
        <f t="shared" si="433"/>
        <v>2571.5</v>
      </c>
      <c r="T1962" s="13">
        <f t="shared" si="434"/>
        <v>0</v>
      </c>
    </row>
    <row r="1963" spans="1:20" x14ac:dyDescent="0.25">
      <c r="A1963" s="1">
        <v>44025</v>
      </c>
      <c r="B1963">
        <v>2681</v>
      </c>
      <c r="C1963">
        <v>2693</v>
      </c>
      <c r="D1963">
        <v>2669</v>
      </c>
      <c r="E1963">
        <v>2681.25</v>
      </c>
      <c r="F1963">
        <v>396735</v>
      </c>
      <c r="G1963" s="6">
        <f t="shared" si="421"/>
        <v>0.59999999999990905</v>
      </c>
      <c r="H1963" s="6">
        <f t="shared" si="422"/>
        <v>0</v>
      </c>
      <c r="I1963" s="11">
        <f t="shared" si="427"/>
        <v>15.43928571428572</v>
      </c>
      <c r="J1963" s="11">
        <f t="shared" si="428"/>
        <v>11.071428571428571</v>
      </c>
      <c r="K1963" s="6">
        <f t="shared" si="429"/>
        <v>1.3945161290322587</v>
      </c>
      <c r="L1963">
        <f t="shared" si="430"/>
        <v>58.237909201131636</v>
      </c>
      <c r="M1963" s="22" t="str">
        <f t="shared" si="423"/>
        <v/>
      </c>
      <c r="N1963" s="13">
        <f t="shared" si="424"/>
        <v>0</v>
      </c>
      <c r="O1963" s="13">
        <f t="shared" si="431"/>
        <v>0</v>
      </c>
      <c r="P1963" s="13">
        <f t="shared" si="432"/>
        <v>-1</v>
      </c>
      <c r="Q1963" s="17" t="e">
        <f t="shared" si="425"/>
        <v>#N/A</v>
      </c>
      <c r="R1963" s="17" t="e">
        <f t="shared" si="426"/>
        <v>#N/A</v>
      </c>
      <c r="S1963" s="13">
        <f t="shared" si="433"/>
        <v>2571.5</v>
      </c>
      <c r="T1963" s="13">
        <f t="shared" si="434"/>
        <v>0</v>
      </c>
    </row>
    <row r="1964" spans="1:20" x14ac:dyDescent="0.25">
      <c r="A1964" s="1">
        <v>44026</v>
      </c>
      <c r="B1964">
        <v>2682</v>
      </c>
      <c r="C1964">
        <v>2702.9</v>
      </c>
      <c r="D1964">
        <v>2673.1</v>
      </c>
      <c r="E1964">
        <v>2688.05</v>
      </c>
      <c r="F1964">
        <v>1143756</v>
      </c>
      <c r="G1964" s="6">
        <f t="shared" si="421"/>
        <v>6.8000000000001819</v>
      </c>
      <c r="H1964" s="6">
        <f t="shared" si="422"/>
        <v>0</v>
      </c>
      <c r="I1964" s="11">
        <f t="shared" si="427"/>
        <v>12.678571428571429</v>
      </c>
      <c r="J1964" s="11">
        <f t="shared" si="428"/>
        <v>11.071428571428571</v>
      </c>
      <c r="K1964" s="6">
        <f t="shared" si="429"/>
        <v>1.1451612903225807</v>
      </c>
      <c r="L1964">
        <f t="shared" si="430"/>
        <v>53.383458646616546</v>
      </c>
      <c r="M1964" s="22" t="str">
        <f t="shared" si="423"/>
        <v/>
      </c>
      <c r="N1964" s="13">
        <f t="shared" si="424"/>
        <v>0</v>
      </c>
      <c r="O1964" s="13">
        <f t="shared" si="431"/>
        <v>0</v>
      </c>
      <c r="P1964" s="13">
        <f t="shared" si="432"/>
        <v>-1</v>
      </c>
      <c r="Q1964" s="17" t="e">
        <f t="shared" si="425"/>
        <v>#N/A</v>
      </c>
      <c r="R1964" s="17" t="e">
        <f t="shared" si="426"/>
        <v>#N/A</v>
      </c>
      <c r="S1964" s="13">
        <f t="shared" si="433"/>
        <v>2571.5</v>
      </c>
      <c r="T1964" s="13">
        <f t="shared" si="434"/>
        <v>0</v>
      </c>
    </row>
    <row r="1965" spans="1:20" x14ac:dyDescent="0.25">
      <c r="A1965" s="1">
        <v>44027</v>
      </c>
      <c r="B1965">
        <v>2688</v>
      </c>
      <c r="C1965">
        <v>2695.9</v>
      </c>
      <c r="D1965">
        <v>2662.2</v>
      </c>
      <c r="E1965">
        <v>2685.85</v>
      </c>
      <c r="F1965">
        <v>928393</v>
      </c>
      <c r="G1965" s="6">
        <f t="shared" si="421"/>
        <v>0</v>
      </c>
      <c r="H1965" s="6">
        <f t="shared" si="422"/>
        <v>2.2000000000002728</v>
      </c>
      <c r="I1965" s="11">
        <f t="shared" si="427"/>
        <v>9.5</v>
      </c>
      <c r="J1965" s="11">
        <f t="shared" si="428"/>
        <v>11.228571428571447</v>
      </c>
      <c r="K1965" s="6">
        <f t="shared" si="429"/>
        <v>0.84605597964376444</v>
      </c>
      <c r="L1965">
        <f t="shared" si="430"/>
        <v>45.830461750516847</v>
      </c>
      <c r="M1965" s="22" t="str">
        <f t="shared" si="423"/>
        <v/>
      </c>
      <c r="N1965" s="13">
        <f t="shared" si="424"/>
        <v>0</v>
      </c>
      <c r="O1965" s="13">
        <f t="shared" si="431"/>
        <v>0</v>
      </c>
      <c r="P1965" s="13">
        <f t="shared" si="432"/>
        <v>-1</v>
      </c>
      <c r="Q1965" s="17" t="e">
        <f t="shared" si="425"/>
        <v>#N/A</v>
      </c>
      <c r="R1965" s="17" t="e">
        <f t="shared" si="426"/>
        <v>#N/A</v>
      </c>
      <c r="S1965" s="13">
        <f t="shared" si="433"/>
        <v>2571.5</v>
      </c>
      <c r="T1965" s="13">
        <f t="shared" si="434"/>
        <v>0</v>
      </c>
    </row>
    <row r="1966" spans="1:20" x14ac:dyDescent="0.25">
      <c r="A1966" s="1">
        <v>44028</v>
      </c>
      <c r="B1966">
        <v>2686</v>
      </c>
      <c r="C1966">
        <v>2702.4</v>
      </c>
      <c r="D1966">
        <v>2670</v>
      </c>
      <c r="E1966">
        <v>2685.3</v>
      </c>
      <c r="F1966">
        <v>455858</v>
      </c>
      <c r="G1966" s="6">
        <f t="shared" si="421"/>
        <v>0</v>
      </c>
      <c r="H1966" s="6">
        <f t="shared" si="422"/>
        <v>0.54999999999972715</v>
      </c>
      <c r="I1966" s="11">
        <f t="shared" si="427"/>
        <v>7.7178571428571558</v>
      </c>
      <c r="J1966" s="11">
        <f t="shared" si="428"/>
        <v>11.267857142857142</v>
      </c>
      <c r="K1966" s="6">
        <f t="shared" si="429"/>
        <v>0.68494453248811527</v>
      </c>
      <c r="L1966">
        <f t="shared" si="430"/>
        <v>40.650865312264898</v>
      </c>
      <c r="M1966" s="22" t="str">
        <f t="shared" si="423"/>
        <v/>
      </c>
      <c r="N1966" s="13">
        <f t="shared" si="424"/>
        <v>0</v>
      </c>
      <c r="O1966" s="13">
        <f t="shared" si="431"/>
        <v>0</v>
      </c>
      <c r="P1966" s="13">
        <f t="shared" si="432"/>
        <v>-1</v>
      </c>
      <c r="Q1966" s="17" t="e">
        <f t="shared" si="425"/>
        <v>#N/A</v>
      </c>
      <c r="R1966" s="17" t="e">
        <f t="shared" si="426"/>
        <v>#N/A</v>
      </c>
      <c r="S1966" s="13">
        <f t="shared" si="433"/>
        <v>2571.5</v>
      </c>
      <c r="T1966" s="13">
        <f t="shared" si="434"/>
        <v>0</v>
      </c>
    </row>
    <row r="1967" spans="1:20" x14ac:dyDescent="0.25">
      <c r="A1967" s="1">
        <v>44029</v>
      </c>
      <c r="B1967">
        <v>2677.5</v>
      </c>
      <c r="C1967">
        <v>2693</v>
      </c>
      <c r="D1967">
        <v>2650</v>
      </c>
      <c r="E1967">
        <v>2658.15</v>
      </c>
      <c r="F1967">
        <v>723766</v>
      </c>
      <c r="G1967" s="6">
        <f t="shared" si="421"/>
        <v>0</v>
      </c>
      <c r="H1967" s="6">
        <f t="shared" si="422"/>
        <v>27.150000000000091</v>
      </c>
      <c r="I1967" s="11">
        <f t="shared" si="427"/>
        <v>7.6178571428571491</v>
      </c>
      <c r="J1967" s="11">
        <f t="shared" si="428"/>
        <v>13.207142857142864</v>
      </c>
      <c r="K1967" s="6">
        <f t="shared" si="429"/>
        <v>0.57679826933477574</v>
      </c>
      <c r="L1967">
        <f t="shared" si="430"/>
        <v>36.580346424284009</v>
      </c>
      <c r="M1967" s="22" t="str">
        <f t="shared" si="423"/>
        <v/>
      </c>
      <c r="N1967" s="13">
        <f t="shared" si="424"/>
        <v>0</v>
      </c>
      <c r="O1967" s="13">
        <f t="shared" si="431"/>
        <v>0</v>
      </c>
      <c r="P1967" s="13">
        <f t="shared" si="432"/>
        <v>-1</v>
      </c>
      <c r="Q1967" s="17" t="e">
        <f t="shared" si="425"/>
        <v>#N/A</v>
      </c>
      <c r="R1967" s="17" t="e">
        <f t="shared" si="426"/>
        <v>#N/A</v>
      </c>
      <c r="S1967" s="13">
        <f t="shared" si="433"/>
        <v>2571.5</v>
      </c>
      <c r="T1967" s="13">
        <f t="shared" si="434"/>
        <v>0</v>
      </c>
    </row>
    <row r="1968" spans="1:20" x14ac:dyDescent="0.25">
      <c r="A1968" s="1">
        <v>44032</v>
      </c>
      <c r="B1968">
        <v>2653.65</v>
      </c>
      <c r="C1968">
        <v>2666.95</v>
      </c>
      <c r="D1968">
        <v>2623</v>
      </c>
      <c r="E1968">
        <v>2637</v>
      </c>
      <c r="F1968">
        <v>2149981</v>
      </c>
      <c r="G1968" s="6">
        <f t="shared" si="421"/>
        <v>0</v>
      </c>
      <c r="H1968" s="6">
        <f t="shared" si="422"/>
        <v>21.150000000000091</v>
      </c>
      <c r="I1968" s="11">
        <f t="shared" si="427"/>
        <v>7.6178571428571491</v>
      </c>
      <c r="J1968" s="11">
        <f t="shared" si="428"/>
        <v>12.742857142857149</v>
      </c>
      <c r="K1968" s="6">
        <f t="shared" si="429"/>
        <v>0.59781390134529167</v>
      </c>
      <c r="L1968">
        <f t="shared" si="430"/>
        <v>37.414488686195412</v>
      </c>
      <c r="M1968" s="22" t="str">
        <f t="shared" si="423"/>
        <v/>
      </c>
      <c r="N1968" s="13">
        <f t="shared" si="424"/>
        <v>0</v>
      </c>
      <c r="O1968" s="13">
        <f t="shared" si="431"/>
        <v>0</v>
      </c>
      <c r="P1968" s="13">
        <f t="shared" si="432"/>
        <v>-1</v>
      </c>
      <c r="Q1968" s="17" t="e">
        <f t="shared" si="425"/>
        <v>#N/A</v>
      </c>
      <c r="R1968" s="17" t="e">
        <f t="shared" si="426"/>
        <v>#N/A</v>
      </c>
      <c r="S1968" s="13">
        <f t="shared" si="433"/>
        <v>2571.5</v>
      </c>
      <c r="T1968" s="13">
        <f t="shared" si="434"/>
        <v>0</v>
      </c>
    </row>
    <row r="1969" spans="1:20" x14ac:dyDescent="0.25">
      <c r="A1969" s="1">
        <v>44033</v>
      </c>
      <c r="B1969">
        <v>2635</v>
      </c>
      <c r="C1969">
        <v>2668</v>
      </c>
      <c r="D1969">
        <v>2621.5</v>
      </c>
      <c r="E1969">
        <v>2629.95</v>
      </c>
      <c r="F1969">
        <v>515572</v>
      </c>
      <c r="G1969" s="6">
        <f t="shared" si="421"/>
        <v>0</v>
      </c>
      <c r="H1969" s="6">
        <f t="shared" si="422"/>
        <v>7.0500000000001819</v>
      </c>
      <c r="I1969" s="11">
        <f t="shared" si="427"/>
        <v>4.032142857142877</v>
      </c>
      <c r="J1969" s="11">
        <f t="shared" si="428"/>
        <v>13.246428571428591</v>
      </c>
      <c r="K1969" s="6">
        <f t="shared" si="429"/>
        <v>0.3043947155567549</v>
      </c>
      <c r="L1969">
        <f t="shared" si="430"/>
        <v>23.336089293096393</v>
      </c>
      <c r="M1969" s="22" t="str">
        <f t="shared" si="423"/>
        <v>OVERSOLD</v>
      </c>
      <c r="N1969" s="13" t="str">
        <f t="shared" si="424"/>
        <v>BUY</v>
      </c>
      <c r="O1969" s="13" t="str">
        <f t="shared" si="431"/>
        <v>BUY</v>
      </c>
      <c r="P1969" s="13">
        <f t="shared" si="432"/>
        <v>1</v>
      </c>
      <c r="Q1969" s="17">
        <f t="shared" si="425"/>
        <v>2629.95</v>
      </c>
      <c r="R1969" s="17" t="e">
        <f t="shared" si="426"/>
        <v>#N/A</v>
      </c>
      <c r="S1969" s="13">
        <f t="shared" si="433"/>
        <v>2629.95</v>
      </c>
      <c r="T1969" s="13">
        <f t="shared" si="434"/>
        <v>-2.2729924168773018E-2</v>
      </c>
    </row>
    <row r="1970" spans="1:20" x14ac:dyDescent="0.25">
      <c r="A1970" s="1">
        <v>44034</v>
      </c>
      <c r="B1970">
        <v>2622</v>
      </c>
      <c r="C1970">
        <v>2658.5</v>
      </c>
      <c r="D1970">
        <v>2602.9499999999998</v>
      </c>
      <c r="E1970">
        <v>2632.35</v>
      </c>
      <c r="F1970">
        <v>629552</v>
      </c>
      <c r="G1970" s="6">
        <f t="shared" si="421"/>
        <v>2.4000000000000909</v>
      </c>
      <c r="H1970" s="6">
        <f t="shared" si="422"/>
        <v>0</v>
      </c>
      <c r="I1970" s="11">
        <f t="shared" si="427"/>
        <v>4.2035714285714549</v>
      </c>
      <c r="J1970" s="11">
        <f t="shared" si="428"/>
        <v>10.078571428571454</v>
      </c>
      <c r="K1970" s="6">
        <f t="shared" si="429"/>
        <v>0.41708008504606819</v>
      </c>
      <c r="L1970">
        <f t="shared" si="430"/>
        <v>29.432358089522467</v>
      </c>
      <c r="M1970" s="22" t="str">
        <f t="shared" si="423"/>
        <v>OVERSOLD</v>
      </c>
      <c r="N1970" s="13" t="str">
        <f t="shared" si="424"/>
        <v>BUY</v>
      </c>
      <c r="O1970" s="13">
        <f t="shared" si="431"/>
        <v>0</v>
      </c>
      <c r="P1970" s="13">
        <f t="shared" si="432"/>
        <v>1</v>
      </c>
      <c r="Q1970" s="17" t="e">
        <f t="shared" si="425"/>
        <v>#N/A</v>
      </c>
      <c r="R1970" s="17" t="e">
        <f t="shared" si="426"/>
        <v>#N/A</v>
      </c>
      <c r="S1970" s="13">
        <f t="shared" si="433"/>
        <v>2629.95</v>
      </c>
      <c r="T1970" s="13">
        <f t="shared" si="434"/>
        <v>0</v>
      </c>
    </row>
    <row r="1971" spans="1:20" x14ac:dyDescent="0.25">
      <c r="A1971" s="1">
        <v>44035</v>
      </c>
      <c r="B1971">
        <v>2631</v>
      </c>
      <c r="C1971">
        <v>2651.7</v>
      </c>
      <c r="D1971">
        <v>2628.15</v>
      </c>
      <c r="E1971">
        <v>2635.55</v>
      </c>
      <c r="F1971">
        <v>583957</v>
      </c>
      <c r="G1971" s="6">
        <f t="shared" si="421"/>
        <v>3.2000000000002728</v>
      </c>
      <c r="H1971" s="6">
        <f t="shared" si="422"/>
        <v>0</v>
      </c>
      <c r="I1971" s="11">
        <f t="shared" si="427"/>
        <v>4.4321428571429022</v>
      </c>
      <c r="J1971" s="11">
        <f t="shared" si="428"/>
        <v>9.414285714285759</v>
      </c>
      <c r="K1971" s="6">
        <f t="shared" si="429"/>
        <v>0.47078907435508599</v>
      </c>
      <c r="L1971">
        <f t="shared" si="430"/>
        <v>32.009285530049127</v>
      </c>
      <c r="M1971" s="22" t="str">
        <f t="shared" si="423"/>
        <v/>
      </c>
      <c r="N1971" s="13">
        <f t="shared" si="424"/>
        <v>0</v>
      </c>
      <c r="O1971" s="13">
        <f t="shared" si="431"/>
        <v>0</v>
      </c>
      <c r="P1971" s="13">
        <f t="shared" si="432"/>
        <v>1</v>
      </c>
      <c r="Q1971" s="17" t="e">
        <f t="shared" si="425"/>
        <v>#N/A</v>
      </c>
      <c r="R1971" s="17" t="e">
        <f t="shared" si="426"/>
        <v>#N/A</v>
      </c>
      <c r="S1971" s="13">
        <f t="shared" si="433"/>
        <v>2629.95</v>
      </c>
      <c r="T1971" s="13">
        <f t="shared" si="434"/>
        <v>0</v>
      </c>
    </row>
    <row r="1972" spans="1:20" x14ac:dyDescent="0.25">
      <c r="A1972" s="1">
        <v>44036</v>
      </c>
      <c r="B1972">
        <v>2636</v>
      </c>
      <c r="C1972">
        <v>2645</v>
      </c>
      <c r="D1972">
        <v>2612.85</v>
      </c>
      <c r="E1972">
        <v>2633.3</v>
      </c>
      <c r="F1972">
        <v>703759</v>
      </c>
      <c r="G1972" s="6">
        <f t="shared" si="421"/>
        <v>0</v>
      </c>
      <c r="H1972" s="6">
        <f t="shared" si="422"/>
        <v>2.25</v>
      </c>
      <c r="I1972" s="11">
        <f t="shared" si="427"/>
        <v>1.4785714285714806</v>
      </c>
      <c r="J1972" s="11">
        <f t="shared" si="428"/>
        <v>9.5750000000000455</v>
      </c>
      <c r="K1972" s="6">
        <f t="shared" si="429"/>
        <v>0.15441999254010169</v>
      </c>
      <c r="L1972">
        <f t="shared" si="430"/>
        <v>13.376413570274991</v>
      </c>
      <c r="M1972" s="22" t="str">
        <f t="shared" si="423"/>
        <v>OVERSOLD</v>
      </c>
      <c r="N1972" s="13" t="str">
        <f t="shared" si="424"/>
        <v>BUY</v>
      </c>
      <c r="O1972" s="13">
        <f t="shared" si="431"/>
        <v>0</v>
      </c>
      <c r="P1972" s="13">
        <f t="shared" si="432"/>
        <v>1</v>
      </c>
      <c r="Q1972" s="17" t="e">
        <f t="shared" si="425"/>
        <v>#N/A</v>
      </c>
      <c r="R1972" s="17" t="e">
        <f t="shared" si="426"/>
        <v>#N/A</v>
      </c>
      <c r="S1972" s="13">
        <f t="shared" si="433"/>
        <v>2629.95</v>
      </c>
      <c r="T1972" s="13">
        <f t="shared" si="434"/>
        <v>0</v>
      </c>
    </row>
    <row r="1973" spans="1:20" x14ac:dyDescent="0.25">
      <c r="A1973" s="1">
        <v>44039</v>
      </c>
      <c r="B1973">
        <v>2632.3</v>
      </c>
      <c r="C1973">
        <v>2645.95</v>
      </c>
      <c r="D1973">
        <v>2615</v>
      </c>
      <c r="E1973">
        <v>2617.25</v>
      </c>
      <c r="F1973">
        <v>663150</v>
      </c>
      <c r="G1973" s="6">
        <f t="shared" si="421"/>
        <v>0</v>
      </c>
      <c r="H1973" s="6">
        <f t="shared" si="422"/>
        <v>16.050000000000182</v>
      </c>
      <c r="I1973" s="11">
        <f t="shared" si="427"/>
        <v>1.4785714285714806</v>
      </c>
      <c r="J1973" s="11">
        <f t="shared" si="428"/>
        <v>7.9107142857143504</v>
      </c>
      <c r="K1973" s="6">
        <f t="shared" si="429"/>
        <v>0.18690744920993732</v>
      </c>
      <c r="L1973">
        <f t="shared" si="430"/>
        <v>15.747432483834515</v>
      </c>
      <c r="M1973" s="22" t="str">
        <f t="shared" si="423"/>
        <v>OVERSOLD</v>
      </c>
      <c r="N1973" s="13" t="str">
        <f t="shared" si="424"/>
        <v>BUY</v>
      </c>
      <c r="O1973" s="13">
        <f t="shared" si="431"/>
        <v>0</v>
      </c>
      <c r="P1973" s="13">
        <f t="shared" si="432"/>
        <v>1</v>
      </c>
      <c r="Q1973" s="17" t="e">
        <f t="shared" si="425"/>
        <v>#N/A</v>
      </c>
      <c r="R1973" s="17" t="e">
        <f t="shared" si="426"/>
        <v>#N/A</v>
      </c>
      <c r="S1973" s="13">
        <f t="shared" si="433"/>
        <v>2629.95</v>
      </c>
      <c r="T1973" s="13">
        <f t="shared" si="434"/>
        <v>0</v>
      </c>
    </row>
    <row r="1974" spans="1:20" x14ac:dyDescent="0.25">
      <c r="A1974" s="1">
        <v>44040</v>
      </c>
      <c r="B1974">
        <v>2618</v>
      </c>
      <c r="C1974">
        <v>2645</v>
      </c>
      <c r="D1974">
        <v>2597</v>
      </c>
      <c r="E1974">
        <v>2601.5</v>
      </c>
      <c r="F1974">
        <v>692774</v>
      </c>
      <c r="G1974" s="6">
        <f t="shared" si="421"/>
        <v>0</v>
      </c>
      <c r="H1974" s="6">
        <f t="shared" si="422"/>
        <v>15.75</v>
      </c>
      <c r="I1974" s="11">
        <f t="shared" si="427"/>
        <v>1.4785714285714806</v>
      </c>
      <c r="J1974" s="11">
        <f t="shared" si="428"/>
        <v>8.7607142857143252</v>
      </c>
      <c r="K1974" s="6">
        <f t="shared" si="429"/>
        <v>0.16877293110477484</v>
      </c>
      <c r="L1974">
        <f t="shared" si="430"/>
        <v>14.440181374259183</v>
      </c>
      <c r="M1974" s="22" t="str">
        <f t="shared" si="423"/>
        <v>OVERSOLD</v>
      </c>
      <c r="N1974" s="13" t="str">
        <f t="shared" si="424"/>
        <v>BUY</v>
      </c>
      <c r="O1974" s="13">
        <f t="shared" si="431"/>
        <v>0</v>
      </c>
      <c r="P1974" s="13">
        <f t="shared" si="432"/>
        <v>1</v>
      </c>
      <c r="Q1974" s="17" t="e">
        <f t="shared" si="425"/>
        <v>#N/A</v>
      </c>
      <c r="R1974" s="17" t="e">
        <f t="shared" si="426"/>
        <v>#N/A</v>
      </c>
      <c r="S1974" s="13">
        <f t="shared" si="433"/>
        <v>2629.95</v>
      </c>
      <c r="T1974" s="13">
        <f t="shared" si="434"/>
        <v>0</v>
      </c>
    </row>
    <row r="1975" spans="1:20" x14ac:dyDescent="0.25">
      <c r="A1975" s="1">
        <v>44041</v>
      </c>
      <c r="B1975">
        <v>2608.35</v>
      </c>
      <c r="C1975">
        <v>2672.65</v>
      </c>
      <c r="D1975">
        <v>2608.35</v>
      </c>
      <c r="E1975">
        <v>2661.1</v>
      </c>
      <c r="F1975">
        <v>504001</v>
      </c>
      <c r="G1975" s="6">
        <f t="shared" si="421"/>
        <v>59.599999999999909</v>
      </c>
      <c r="H1975" s="6">
        <f t="shared" si="422"/>
        <v>0</v>
      </c>
      <c r="I1975" s="11">
        <f t="shared" si="427"/>
        <v>5.7357142857143311</v>
      </c>
      <c r="J1975" s="11">
        <f t="shared" si="428"/>
        <v>6.5821428571428964</v>
      </c>
      <c r="K1975" s="6">
        <f t="shared" si="429"/>
        <v>0.87140531741725613</v>
      </c>
      <c r="L1975">
        <f t="shared" si="430"/>
        <v>46.564221513482217</v>
      </c>
      <c r="M1975" s="22" t="str">
        <f t="shared" si="423"/>
        <v/>
      </c>
      <c r="N1975" s="13">
        <f t="shared" si="424"/>
        <v>0</v>
      </c>
      <c r="O1975" s="13">
        <f t="shared" si="431"/>
        <v>0</v>
      </c>
      <c r="P1975" s="13">
        <f t="shared" si="432"/>
        <v>1</v>
      </c>
      <c r="Q1975" s="17" t="e">
        <f t="shared" si="425"/>
        <v>#N/A</v>
      </c>
      <c r="R1975" s="17" t="e">
        <f t="shared" si="426"/>
        <v>#N/A</v>
      </c>
      <c r="S1975" s="13">
        <f t="shared" si="433"/>
        <v>2629.95</v>
      </c>
      <c r="T1975" s="13">
        <f t="shared" si="434"/>
        <v>0</v>
      </c>
    </row>
    <row r="1976" spans="1:20" x14ac:dyDescent="0.25">
      <c r="A1976" s="1">
        <v>44042</v>
      </c>
      <c r="B1976">
        <v>2661</v>
      </c>
      <c r="C1976">
        <v>2662</v>
      </c>
      <c r="D1976">
        <v>2607.4</v>
      </c>
      <c r="E1976">
        <v>2612.15</v>
      </c>
      <c r="F1976">
        <v>941123</v>
      </c>
      <c r="G1976" s="6">
        <f t="shared" si="421"/>
        <v>0</v>
      </c>
      <c r="H1976" s="6">
        <f t="shared" si="422"/>
        <v>48.949999999999818</v>
      </c>
      <c r="I1976" s="11">
        <f t="shared" si="427"/>
        <v>5.1857142857143117</v>
      </c>
      <c r="J1976" s="11">
        <f t="shared" si="428"/>
        <v>10.078571428571454</v>
      </c>
      <c r="K1976" s="6">
        <f t="shared" si="429"/>
        <v>0.51452870304748533</v>
      </c>
      <c r="L1976">
        <f t="shared" si="430"/>
        <v>33.972859148338856</v>
      </c>
      <c r="M1976" s="22" t="str">
        <f t="shared" si="423"/>
        <v/>
      </c>
      <c r="N1976" s="13">
        <f t="shared" si="424"/>
        <v>0</v>
      </c>
      <c r="O1976" s="13">
        <f t="shared" si="431"/>
        <v>0</v>
      </c>
      <c r="P1976" s="13">
        <f t="shared" si="432"/>
        <v>1</v>
      </c>
      <c r="Q1976" s="17" t="e">
        <f t="shared" si="425"/>
        <v>#N/A</v>
      </c>
      <c r="R1976" s="17" t="e">
        <f t="shared" si="426"/>
        <v>#N/A</v>
      </c>
      <c r="S1976" s="13">
        <f t="shared" si="433"/>
        <v>2629.95</v>
      </c>
      <c r="T1976" s="13">
        <f t="shared" si="434"/>
        <v>0</v>
      </c>
    </row>
    <row r="1977" spans="1:20" x14ac:dyDescent="0.25">
      <c r="A1977" s="1">
        <v>44043</v>
      </c>
      <c r="B1977">
        <v>2611.4</v>
      </c>
      <c r="C1977">
        <v>2651.45</v>
      </c>
      <c r="D1977">
        <v>2601</v>
      </c>
      <c r="E1977">
        <v>2628.4</v>
      </c>
      <c r="F1977">
        <v>1480729</v>
      </c>
      <c r="G1977" s="6">
        <f t="shared" si="421"/>
        <v>16.25</v>
      </c>
      <c r="H1977" s="6">
        <f t="shared" si="422"/>
        <v>0</v>
      </c>
      <c r="I1977" s="11">
        <f t="shared" si="427"/>
        <v>6.3035714285714608</v>
      </c>
      <c r="J1977" s="11">
        <f t="shared" si="428"/>
        <v>10.078571428571454</v>
      </c>
      <c r="K1977" s="6">
        <f t="shared" si="429"/>
        <v>0.62544294826364444</v>
      </c>
      <c r="L1977">
        <f t="shared" si="430"/>
        <v>38.478308262480994</v>
      </c>
      <c r="M1977" s="22" t="str">
        <f t="shared" si="423"/>
        <v/>
      </c>
      <c r="N1977" s="13">
        <f t="shared" si="424"/>
        <v>0</v>
      </c>
      <c r="O1977" s="13">
        <f t="shared" si="431"/>
        <v>0</v>
      </c>
      <c r="P1977" s="13">
        <f t="shared" si="432"/>
        <v>1</v>
      </c>
      <c r="Q1977" s="17" t="e">
        <f t="shared" si="425"/>
        <v>#N/A</v>
      </c>
      <c r="R1977" s="17" t="e">
        <f t="shared" si="426"/>
        <v>#N/A</v>
      </c>
      <c r="S1977" s="13">
        <f t="shared" si="433"/>
        <v>2629.95</v>
      </c>
      <c r="T1977" s="13">
        <f t="shared" si="434"/>
        <v>0</v>
      </c>
    </row>
    <row r="1978" spans="1:20" x14ac:dyDescent="0.25">
      <c r="A1978" s="1">
        <v>44046</v>
      </c>
      <c r="B1978">
        <v>2632</v>
      </c>
      <c r="C1978">
        <v>2632</v>
      </c>
      <c r="D1978">
        <v>2531.1</v>
      </c>
      <c r="E1978">
        <v>2557.8000000000002</v>
      </c>
      <c r="F1978">
        <v>2752075</v>
      </c>
      <c r="G1978" s="6">
        <f t="shared" si="421"/>
        <v>0</v>
      </c>
      <c r="H1978" s="6">
        <f t="shared" si="422"/>
        <v>70.599999999999909</v>
      </c>
      <c r="I1978" s="11">
        <f t="shared" si="427"/>
        <v>5.8178571428571626</v>
      </c>
      <c r="J1978" s="11">
        <f t="shared" si="428"/>
        <v>15.121428571428591</v>
      </c>
      <c r="K1978" s="6">
        <f t="shared" si="429"/>
        <v>0.38474256022673675</v>
      </c>
      <c r="L1978">
        <f t="shared" si="430"/>
        <v>27.784410711240014</v>
      </c>
      <c r="M1978" s="22" t="str">
        <f t="shared" si="423"/>
        <v>OVERSOLD</v>
      </c>
      <c r="N1978" s="13" t="str">
        <f t="shared" si="424"/>
        <v>BUY</v>
      </c>
      <c r="O1978" s="13">
        <f t="shared" si="431"/>
        <v>0</v>
      </c>
      <c r="P1978" s="13">
        <f t="shared" si="432"/>
        <v>1</v>
      </c>
      <c r="Q1978" s="17" t="e">
        <f t="shared" si="425"/>
        <v>#N/A</v>
      </c>
      <c r="R1978" s="17" t="e">
        <f t="shared" si="426"/>
        <v>#N/A</v>
      </c>
      <c r="S1978" s="13">
        <f t="shared" si="433"/>
        <v>2629.95</v>
      </c>
      <c r="T1978" s="13">
        <f t="shared" si="434"/>
        <v>0</v>
      </c>
    </row>
    <row r="1979" spans="1:20" x14ac:dyDescent="0.25">
      <c r="A1979" s="1">
        <v>44047</v>
      </c>
      <c r="B1979">
        <v>2563.75</v>
      </c>
      <c r="C1979">
        <v>2584.4499999999998</v>
      </c>
      <c r="D1979">
        <v>2536.85</v>
      </c>
      <c r="E1979">
        <v>2545.6</v>
      </c>
      <c r="F1979">
        <v>1359069</v>
      </c>
      <c r="G1979" s="6">
        <f t="shared" si="421"/>
        <v>0</v>
      </c>
      <c r="H1979" s="6">
        <f t="shared" si="422"/>
        <v>12.200000000000273</v>
      </c>
      <c r="I1979" s="11">
        <f t="shared" si="427"/>
        <v>5.8178571428571626</v>
      </c>
      <c r="J1979" s="11">
        <f t="shared" si="428"/>
        <v>15.835714285714305</v>
      </c>
      <c r="K1979" s="6">
        <f t="shared" si="429"/>
        <v>0.36738836265223357</v>
      </c>
      <c r="L1979">
        <f t="shared" si="430"/>
        <v>26.86788718456215</v>
      </c>
      <c r="M1979" s="22" t="str">
        <f t="shared" si="423"/>
        <v>OVERSOLD</v>
      </c>
      <c r="N1979" s="13" t="str">
        <f t="shared" si="424"/>
        <v>BUY</v>
      </c>
      <c r="O1979" s="13">
        <f t="shared" si="431"/>
        <v>0</v>
      </c>
      <c r="P1979" s="13">
        <f t="shared" si="432"/>
        <v>1</v>
      </c>
      <c r="Q1979" s="17" t="e">
        <f t="shared" si="425"/>
        <v>#N/A</v>
      </c>
      <c r="R1979" s="17" t="e">
        <f t="shared" si="426"/>
        <v>#N/A</v>
      </c>
      <c r="S1979" s="13">
        <f t="shared" si="433"/>
        <v>2629.95</v>
      </c>
      <c r="T1979" s="13">
        <f t="shared" si="434"/>
        <v>0</v>
      </c>
    </row>
    <row r="1980" spans="1:20" x14ac:dyDescent="0.25">
      <c r="A1980" s="1">
        <v>44048</v>
      </c>
      <c r="B1980">
        <v>2537</v>
      </c>
      <c r="C1980">
        <v>2588.9499999999998</v>
      </c>
      <c r="D1980">
        <v>2494.35</v>
      </c>
      <c r="E1980">
        <v>2580.5</v>
      </c>
      <c r="F1980">
        <v>1090332</v>
      </c>
      <c r="G1980" s="6">
        <f t="shared" si="421"/>
        <v>34.900000000000091</v>
      </c>
      <c r="H1980" s="6">
        <f t="shared" si="422"/>
        <v>0</v>
      </c>
      <c r="I1980" s="11">
        <f t="shared" si="427"/>
        <v>8.3107142857143117</v>
      </c>
      <c r="J1980" s="11">
        <f t="shared" si="428"/>
        <v>15.79642857142861</v>
      </c>
      <c r="K1980" s="6">
        <f t="shared" si="429"/>
        <v>0.52611349762604609</v>
      </c>
      <c r="L1980">
        <f t="shared" si="430"/>
        <v>34.474074074074096</v>
      </c>
      <c r="M1980" s="22" t="str">
        <f t="shared" si="423"/>
        <v/>
      </c>
      <c r="N1980" s="13">
        <f t="shared" si="424"/>
        <v>0</v>
      </c>
      <c r="O1980" s="13">
        <f t="shared" si="431"/>
        <v>0</v>
      </c>
      <c r="P1980" s="13">
        <f t="shared" si="432"/>
        <v>1</v>
      </c>
      <c r="Q1980" s="17" t="e">
        <f t="shared" si="425"/>
        <v>#N/A</v>
      </c>
      <c r="R1980" s="17" t="e">
        <f t="shared" si="426"/>
        <v>#N/A</v>
      </c>
      <c r="S1980" s="13">
        <f t="shared" si="433"/>
        <v>2629.95</v>
      </c>
      <c r="T1980" s="13">
        <f t="shared" si="434"/>
        <v>0</v>
      </c>
    </row>
    <row r="1981" spans="1:20" x14ac:dyDescent="0.25">
      <c r="A1981" s="1">
        <v>44049</v>
      </c>
      <c r="B1981">
        <v>2576</v>
      </c>
      <c r="C1981">
        <v>2597.8000000000002</v>
      </c>
      <c r="D1981">
        <v>2564.6999999999998</v>
      </c>
      <c r="E1981">
        <v>2575.3000000000002</v>
      </c>
      <c r="F1981">
        <v>900976</v>
      </c>
      <c r="G1981" s="6">
        <f t="shared" si="421"/>
        <v>0</v>
      </c>
      <c r="H1981" s="6">
        <f t="shared" si="422"/>
        <v>5.1999999999998181</v>
      </c>
      <c r="I1981" s="11">
        <f t="shared" si="427"/>
        <v>8.3107142857143117</v>
      </c>
      <c r="J1981" s="11">
        <f t="shared" si="428"/>
        <v>14.228571428571447</v>
      </c>
      <c r="K1981" s="6">
        <f t="shared" si="429"/>
        <v>0.58408634538152715</v>
      </c>
      <c r="L1981">
        <f t="shared" si="430"/>
        <v>36.872128030423106</v>
      </c>
      <c r="M1981" s="22" t="str">
        <f t="shared" si="423"/>
        <v/>
      </c>
      <c r="N1981" s="13">
        <f t="shared" si="424"/>
        <v>0</v>
      </c>
      <c r="O1981" s="13">
        <f t="shared" si="431"/>
        <v>0</v>
      </c>
      <c r="P1981" s="13">
        <f t="shared" si="432"/>
        <v>1</v>
      </c>
      <c r="Q1981" s="17" t="e">
        <f t="shared" si="425"/>
        <v>#N/A</v>
      </c>
      <c r="R1981" s="17" t="e">
        <f t="shared" si="426"/>
        <v>#N/A</v>
      </c>
      <c r="S1981" s="13">
        <f t="shared" si="433"/>
        <v>2629.95</v>
      </c>
      <c r="T1981" s="13">
        <f t="shared" si="434"/>
        <v>0</v>
      </c>
    </row>
    <row r="1982" spans="1:20" x14ac:dyDescent="0.25">
      <c r="A1982" s="1">
        <v>44050</v>
      </c>
      <c r="B1982">
        <v>2582</v>
      </c>
      <c r="C1982">
        <v>2592.75</v>
      </c>
      <c r="D1982">
        <v>2550.65</v>
      </c>
      <c r="E1982">
        <v>2588.9499999999998</v>
      </c>
      <c r="F1982">
        <v>788785</v>
      </c>
      <c r="G1982" s="6">
        <f t="shared" si="421"/>
        <v>13.649999999999636</v>
      </c>
      <c r="H1982" s="6">
        <f t="shared" si="422"/>
        <v>0</v>
      </c>
      <c r="I1982" s="11">
        <f t="shared" si="427"/>
        <v>9.2857142857142865</v>
      </c>
      <c r="J1982" s="11">
        <f t="shared" si="428"/>
        <v>12.717857142857156</v>
      </c>
      <c r="K1982" s="6">
        <f t="shared" si="429"/>
        <v>0.73013198539735957</v>
      </c>
      <c r="L1982">
        <f t="shared" si="430"/>
        <v>42.20094140561595</v>
      </c>
      <c r="M1982" s="22" t="str">
        <f t="shared" si="423"/>
        <v/>
      </c>
      <c r="N1982" s="13">
        <f t="shared" si="424"/>
        <v>0</v>
      </c>
      <c r="O1982" s="13">
        <f t="shared" si="431"/>
        <v>0</v>
      </c>
      <c r="P1982" s="13">
        <f t="shared" si="432"/>
        <v>1</v>
      </c>
      <c r="Q1982" s="17" t="e">
        <f t="shared" si="425"/>
        <v>#N/A</v>
      </c>
      <c r="R1982" s="17" t="e">
        <f t="shared" si="426"/>
        <v>#N/A</v>
      </c>
      <c r="S1982" s="13">
        <f t="shared" si="433"/>
        <v>2629.95</v>
      </c>
      <c r="T1982" s="13">
        <f t="shared" si="434"/>
        <v>0</v>
      </c>
    </row>
    <row r="1983" spans="1:20" x14ac:dyDescent="0.25">
      <c r="A1983" s="1">
        <v>44053</v>
      </c>
      <c r="B1983">
        <v>2587</v>
      </c>
      <c r="C1983">
        <v>2608</v>
      </c>
      <c r="D1983">
        <v>2580.0500000000002</v>
      </c>
      <c r="E1983">
        <v>2595.6999999999998</v>
      </c>
      <c r="F1983">
        <v>646824</v>
      </c>
      <c r="G1983" s="6">
        <f t="shared" si="421"/>
        <v>6.75</v>
      </c>
      <c r="H1983" s="6">
        <f t="shared" si="422"/>
        <v>0</v>
      </c>
      <c r="I1983" s="11">
        <f t="shared" si="427"/>
        <v>9.7678571428571423</v>
      </c>
      <c r="J1983" s="11">
        <f t="shared" si="428"/>
        <v>12.214285714285714</v>
      </c>
      <c r="K1983" s="6">
        <f t="shared" si="429"/>
        <v>0.79970760233918126</v>
      </c>
      <c r="L1983">
        <f t="shared" si="430"/>
        <v>44.435418359057678</v>
      </c>
      <c r="M1983" s="22" t="str">
        <f t="shared" si="423"/>
        <v/>
      </c>
      <c r="N1983" s="13">
        <f t="shared" si="424"/>
        <v>0</v>
      </c>
      <c r="O1983" s="13">
        <f t="shared" si="431"/>
        <v>0</v>
      </c>
      <c r="P1983" s="13">
        <f t="shared" si="432"/>
        <v>1</v>
      </c>
      <c r="Q1983" s="17" t="e">
        <f t="shared" si="425"/>
        <v>#N/A</v>
      </c>
      <c r="R1983" s="17" t="e">
        <f t="shared" si="426"/>
        <v>#N/A</v>
      </c>
      <c r="S1983" s="13">
        <f t="shared" si="433"/>
        <v>2629.95</v>
      </c>
      <c r="T1983" s="13">
        <f t="shared" si="434"/>
        <v>0</v>
      </c>
    </row>
    <row r="1984" spans="1:20" x14ac:dyDescent="0.25">
      <c r="A1984" s="1">
        <v>44054</v>
      </c>
      <c r="B1984">
        <v>2604</v>
      </c>
      <c r="C1984">
        <v>2663.9</v>
      </c>
      <c r="D1984">
        <v>2590.1999999999998</v>
      </c>
      <c r="E1984">
        <v>2646.75</v>
      </c>
      <c r="F1984">
        <v>1832832</v>
      </c>
      <c r="G1984" s="6">
        <f t="shared" si="421"/>
        <v>51.050000000000182</v>
      </c>
      <c r="H1984" s="6">
        <f t="shared" si="422"/>
        <v>0</v>
      </c>
      <c r="I1984" s="11">
        <f t="shared" si="427"/>
        <v>13.242857142857149</v>
      </c>
      <c r="J1984" s="11">
        <f t="shared" si="428"/>
        <v>12.214285714285714</v>
      </c>
      <c r="K1984" s="6">
        <f t="shared" si="429"/>
        <v>1.08421052631579</v>
      </c>
      <c r="L1984">
        <f t="shared" si="430"/>
        <v>52.020202020202028</v>
      </c>
      <c r="M1984" s="22" t="str">
        <f t="shared" si="423"/>
        <v/>
      </c>
      <c r="N1984" s="13">
        <f t="shared" si="424"/>
        <v>0</v>
      </c>
      <c r="O1984" s="13">
        <f t="shared" si="431"/>
        <v>0</v>
      </c>
      <c r="P1984" s="13">
        <f t="shared" si="432"/>
        <v>1</v>
      </c>
      <c r="Q1984" s="17" t="e">
        <f t="shared" si="425"/>
        <v>#N/A</v>
      </c>
      <c r="R1984" s="17" t="e">
        <f t="shared" si="426"/>
        <v>#N/A</v>
      </c>
      <c r="S1984" s="13">
        <f t="shared" si="433"/>
        <v>2629.95</v>
      </c>
      <c r="T1984" s="13">
        <f t="shared" si="434"/>
        <v>0</v>
      </c>
    </row>
    <row r="1985" spans="1:21" x14ac:dyDescent="0.25">
      <c r="A1985" s="1">
        <v>44055</v>
      </c>
      <c r="B1985">
        <v>2686</v>
      </c>
      <c r="C1985">
        <v>2689.75</v>
      </c>
      <c r="D1985">
        <v>2631.6</v>
      </c>
      <c r="E1985">
        <v>2649.45</v>
      </c>
      <c r="F1985">
        <v>1087893</v>
      </c>
      <c r="G1985" s="6">
        <f t="shared" si="421"/>
        <v>2.6999999999998181</v>
      </c>
      <c r="H1985" s="6">
        <f t="shared" si="422"/>
        <v>0</v>
      </c>
      <c r="I1985" s="11">
        <f t="shared" si="427"/>
        <v>13.207142857142831</v>
      </c>
      <c r="J1985" s="11">
        <f t="shared" si="428"/>
        <v>12.214285714285714</v>
      </c>
      <c r="K1985" s="6">
        <f t="shared" si="429"/>
        <v>1.0812865497076003</v>
      </c>
      <c r="L1985">
        <f t="shared" si="430"/>
        <v>51.95279572913735</v>
      </c>
      <c r="M1985" s="22" t="str">
        <f t="shared" si="423"/>
        <v/>
      </c>
      <c r="N1985" s="13">
        <f t="shared" si="424"/>
        <v>0</v>
      </c>
      <c r="O1985" s="13">
        <f t="shared" si="431"/>
        <v>0</v>
      </c>
      <c r="P1985" s="13">
        <f t="shared" si="432"/>
        <v>1</v>
      </c>
      <c r="Q1985" s="17" t="e">
        <f t="shared" si="425"/>
        <v>#N/A</v>
      </c>
      <c r="R1985" s="17" t="e">
        <f t="shared" si="426"/>
        <v>#N/A</v>
      </c>
      <c r="S1985" s="13">
        <f t="shared" si="433"/>
        <v>2629.95</v>
      </c>
      <c r="T1985" s="13">
        <f t="shared" si="434"/>
        <v>0</v>
      </c>
    </row>
    <row r="1986" spans="1:21" x14ac:dyDescent="0.25">
      <c r="A1986" s="1">
        <v>44056</v>
      </c>
      <c r="B1986">
        <v>2649.45</v>
      </c>
      <c r="C1986">
        <v>2658.5</v>
      </c>
      <c r="D1986">
        <v>2610.5</v>
      </c>
      <c r="E1986">
        <v>2619.9</v>
      </c>
      <c r="F1986">
        <v>369642</v>
      </c>
      <c r="G1986" s="6">
        <f t="shared" si="421"/>
        <v>0</v>
      </c>
      <c r="H1986" s="6">
        <f t="shared" si="422"/>
        <v>29.549999999999727</v>
      </c>
      <c r="I1986" s="11">
        <f t="shared" si="427"/>
        <v>13.207142857142831</v>
      </c>
      <c r="J1986" s="11">
        <f t="shared" si="428"/>
        <v>14.164285714285695</v>
      </c>
      <c r="K1986" s="6">
        <f t="shared" si="429"/>
        <v>0.93242561775088195</v>
      </c>
      <c r="L1986">
        <f t="shared" si="430"/>
        <v>48.251565762004155</v>
      </c>
      <c r="M1986" s="22" t="str">
        <f t="shared" si="423"/>
        <v/>
      </c>
      <c r="N1986" s="13">
        <f t="shared" si="424"/>
        <v>0</v>
      </c>
      <c r="O1986" s="13">
        <f t="shared" si="431"/>
        <v>0</v>
      </c>
      <c r="P1986" s="13">
        <f t="shared" si="432"/>
        <v>1</v>
      </c>
      <c r="Q1986" s="17" t="e">
        <f t="shared" si="425"/>
        <v>#N/A</v>
      </c>
      <c r="R1986" s="17" t="e">
        <f t="shared" si="426"/>
        <v>#N/A</v>
      </c>
      <c r="S1986" s="13">
        <f t="shared" si="433"/>
        <v>2629.95</v>
      </c>
      <c r="T1986" s="13">
        <f t="shared" si="434"/>
        <v>0</v>
      </c>
    </row>
    <row r="1987" spans="1:21" x14ac:dyDescent="0.25">
      <c r="A1987" s="1">
        <v>44057</v>
      </c>
      <c r="B1987">
        <v>2608.8000000000002</v>
      </c>
      <c r="C1987">
        <v>2653.5</v>
      </c>
      <c r="D1987">
        <v>2605.65</v>
      </c>
      <c r="E1987">
        <v>2626.95</v>
      </c>
      <c r="F1987">
        <v>1302544</v>
      </c>
      <c r="G1987" s="6">
        <f t="shared" si="421"/>
        <v>7.0499999999997272</v>
      </c>
      <c r="H1987" s="6">
        <f t="shared" si="422"/>
        <v>0</v>
      </c>
      <c r="I1987" s="11">
        <f t="shared" si="427"/>
        <v>13.710714285714241</v>
      </c>
      <c r="J1987" s="11">
        <f t="shared" si="428"/>
        <v>13.01785714285711</v>
      </c>
      <c r="K1987" s="6">
        <f t="shared" si="429"/>
        <v>1.053223593964334</v>
      </c>
      <c r="L1987">
        <f t="shared" si="430"/>
        <v>51.296098343131995</v>
      </c>
      <c r="M1987" s="22" t="str">
        <f t="shared" si="423"/>
        <v/>
      </c>
      <c r="N1987" s="13">
        <f t="shared" si="424"/>
        <v>0</v>
      </c>
      <c r="O1987" s="13">
        <f t="shared" si="431"/>
        <v>0</v>
      </c>
      <c r="P1987" s="13">
        <f>IF(O1987="BUY",1,IF(O1987="SELL",-1,P1986))</f>
        <v>1</v>
      </c>
      <c r="Q1987" s="17" t="e">
        <f t="shared" si="425"/>
        <v>#N/A</v>
      </c>
      <c r="R1987" s="17" t="e">
        <f t="shared" si="426"/>
        <v>#N/A</v>
      </c>
      <c r="S1987" s="13">
        <f t="shared" si="433"/>
        <v>2629.95</v>
      </c>
      <c r="T1987" s="13">
        <f t="shared" si="434"/>
        <v>0</v>
      </c>
    </row>
    <row r="1988" spans="1:21" x14ac:dyDescent="0.25">
      <c r="A1988" s="1">
        <v>44060</v>
      </c>
      <c r="B1988">
        <v>2623.1</v>
      </c>
      <c r="C1988">
        <v>2708.9</v>
      </c>
      <c r="D1988">
        <v>2618.5500000000002</v>
      </c>
      <c r="E1988">
        <v>2701.2</v>
      </c>
      <c r="F1988">
        <v>1304771</v>
      </c>
      <c r="G1988" s="6">
        <f t="shared" ref="G1988" si="435">IF(E1988&gt;E1987,E1988-E1987,0)</f>
        <v>74.25</v>
      </c>
      <c r="H1988" s="6">
        <f t="shared" ref="H1988" si="436">IF(E1988&lt;E1987,E1987-E1988,0)</f>
        <v>0</v>
      </c>
      <c r="I1988" s="11">
        <f t="shared" si="427"/>
        <v>19.01428571428567</v>
      </c>
      <c r="J1988" s="11">
        <f t="shared" si="428"/>
        <v>11.89285714285711</v>
      </c>
      <c r="K1988" s="6">
        <f t="shared" si="429"/>
        <v>1.5987987987987995</v>
      </c>
      <c r="L1988">
        <f t="shared" si="430"/>
        <v>61.520684076727534</v>
      </c>
      <c r="M1988" s="22" t="str">
        <f t="shared" si="423"/>
        <v/>
      </c>
      <c r="N1988" s="13">
        <f t="shared" si="424"/>
        <v>0</v>
      </c>
      <c r="O1988" s="27" t="str">
        <f>IF(P1987=1,"SELL",IF(P1987=-1,"BUY",0))</f>
        <v>SELL</v>
      </c>
      <c r="P1988" s="27">
        <v>0</v>
      </c>
      <c r="Q1988" s="17" t="e">
        <f t="shared" si="425"/>
        <v>#N/A</v>
      </c>
      <c r="R1988" s="17">
        <f t="shared" si="426"/>
        <v>2701.2</v>
      </c>
      <c r="S1988" s="13">
        <f t="shared" si="433"/>
        <v>2701.2</v>
      </c>
      <c r="T1988" s="13">
        <f t="shared" si="434"/>
        <v>2.7091769805509612E-2</v>
      </c>
      <c r="U1988" s="18" t="s">
        <v>47</v>
      </c>
    </row>
  </sheetData>
  <conditionalFormatting sqref="M1:M1048576">
    <cfRule type="cellIs" dxfId="1" priority="1" operator="equal">
      <formula>"OVERSOLD"</formula>
    </cfRule>
    <cfRule type="cellIs" dxfId="0" priority="2" operator="equal">
      <formula>"OVERBOUGHT"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OHLC Data</vt:lpstr>
      <vt:lpstr>LOOKBACK Strategy</vt:lpstr>
      <vt:lpstr>VWAP Strategy</vt:lpstr>
      <vt:lpstr>RSI Strategy</vt:lpstr>
      <vt:lpstr>OHLC Chart</vt:lpstr>
      <vt:lpstr>VWAP Chart</vt:lpstr>
      <vt:lpstr>RSI Chart</vt:lpstr>
      <vt:lpstr>RSI Signal Chart</vt:lpstr>
      <vt:lpstr>RSI_Overbought</vt:lpstr>
      <vt:lpstr>RSI_Oversold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Nicholas Burgess</cp:lastModifiedBy>
  <cp:revision/>
  <dcterms:created xsi:type="dcterms:W3CDTF">2015-02-25T06:13:26Z</dcterms:created>
  <dcterms:modified xsi:type="dcterms:W3CDTF">2023-08-14T10:28:01Z</dcterms:modified>
  <cp:category>Version 10.0.1</cp:category>
  <cp:contentStatus/>
</cp:coreProperties>
</file>